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workspace\bxhu\ARCS\ASIC\Top\Spec\"/>
    </mc:Choice>
  </mc:AlternateContent>
  <bookViews>
    <workbookView xWindow="-120" yWindow="-120" windowWidth="19290" windowHeight="7080" tabRatio="921" firstSheet="12" activeTab="13"/>
  </bookViews>
  <sheets>
    <sheet name="Ver." sheetId="62" r:id="rId1"/>
    <sheet name="SysAddrMapping" sheetId="63" r:id="rId2"/>
    <sheet name="AP Peripheral AddrMapping" sheetId="64" r:id="rId3"/>
    <sheet name="cmn_cp_aon_peri" sheetId="159" r:id="rId4"/>
    <sheet name=" Busmatrix" sheetId="65" r:id="rId5"/>
    <sheet name="irq" sheetId="162" r:id="rId6"/>
    <sheet name="RFIF" sheetId="90" r:id="rId7"/>
    <sheet name="AP_CFG" sheetId="164" r:id="rId8"/>
    <sheet name="CRYPTO_AES" sheetId="157" r:id="rId9"/>
    <sheet name="CRYPTO_ECC" sheetId="106" r:id="rId10"/>
    <sheet name="CRYPTO_HSU" sheetId="145" r:id="rId11"/>
    <sheet name="IMAGE_PROC" sheetId="174" r:id="rId12"/>
    <sheet name="JPEG" sheetId="172" r:id="rId13"/>
    <sheet name="GP_DMAC" sheetId="177" r:id="rId14"/>
    <sheet name="VIDEO_VIC" sheetId="170" r:id="rId15"/>
    <sheet name="VIDEO_D2BLENDER" sheetId="171" r:id="rId16"/>
    <sheet name="CMN_SYS" sheetId="68" r:id="rId17"/>
    <sheet name="CMN_SYS_NODFT" sheetId="166" r:id="rId18"/>
    <sheet name="AON_CTRL" sheetId="78" r:id="rId19"/>
    <sheet name="SDIOH" sheetId="67" r:id="rId20"/>
    <sheet name="SDIOD" sheetId="76" r:id="rId21"/>
    <sheet name="AON_IOMUX" sheetId="79" r:id="rId22"/>
    <sheet name="CORE_IOMUX" sheetId="80" r:id="rId23"/>
    <sheet name="WDT" sheetId="173" r:id="rId24"/>
    <sheet name="BT_CTRL_TOP" sheetId="81" r:id="rId25"/>
    <sheet name="BT_DM" sheetId="92" r:id="rId26"/>
    <sheet name="BT" sheetId="94" r:id="rId27"/>
    <sheet name="BLE" sheetId="93" r:id="rId28"/>
    <sheet name="BT_MODEM" sheetId="176" r:id="rId29"/>
    <sheet name="APC" sheetId="82" r:id="rId30"/>
    <sheet name="AUDIO_CODEC" sheetId="83" r:id="rId31"/>
    <sheet name="GPIOA" sheetId="84" r:id="rId32"/>
    <sheet name="GPIOB" sheetId="85" r:id="rId33"/>
    <sheet name="WIFI_CTRL" sheetId="86" r:id="rId34"/>
    <sheet name="NEW_DFE" sheetId="160" r:id="rId35"/>
    <sheet name="EFUSE_CTRL" sheetId="91" r:id="rId36"/>
    <sheet name="PSRAM_MC" sheetId="98" r:id="rId37"/>
    <sheet name="GPADC" sheetId="96" r:id="rId38"/>
    <sheet name="DUAL_TIMER" sheetId="99" r:id="rId39"/>
    <sheet name="GPT" sheetId="100" r:id="rId40"/>
    <sheet name="KEYSENSE" sheetId="101" r:id="rId41"/>
    <sheet name="QDEC" sheetId="102" r:id="rId42"/>
    <sheet name="CALENDAR" sheetId="103" r:id="rId43"/>
    <sheet name="AON_TIMER" sheetId="104" r:id="rId44"/>
    <sheet name="FLASHC" sheetId="105" r:id="rId45"/>
    <sheet name="IR" sheetId="107" r:id="rId46"/>
    <sheet name="FLASH_DL" sheetId="108" r:id="rId47"/>
    <sheet name="CMN_MAILBOX" sheetId="110" r:id="rId48"/>
    <sheet name="WiFi_INTC" sheetId="142" r:id="rId49"/>
    <sheet name="WiFi_IPC" sheetId="169" r:id="rId50"/>
    <sheet name="WiFi_SYSCTRL" sheetId="144" r:id="rId51"/>
    <sheet name="WiFi_DMA" sheetId="146" r:id="rId52"/>
    <sheet name="WiFi_LA" sheetId="147" r:id="rId53"/>
    <sheet name="WiFi_BD_IF" sheetId="148" r:id="rId54"/>
    <sheet name="WiFi_CRM" sheetId="149" r:id="rId55"/>
    <sheet name="WiFi_MAC" sheetId="150" r:id="rId56"/>
    <sheet name="WiFi_MAC_PL" sheetId="151" r:id="rId57"/>
    <sheet name="WiFi_MDMCFG" sheetId="152" r:id="rId58"/>
    <sheet name="WiFi_MDMDSSS" sheetId="153" r:id="rId59"/>
    <sheet name="WiFi_RIU" sheetId="154" r:id="rId60"/>
    <sheet name="WiFi_RC" sheetId="155" r:id="rId61"/>
    <sheet name="WiFi_MACBYPASS" sheetId="156" r:id="rId62"/>
    <sheet name="QSPI_SENSOR_IN" sheetId="161" r:id="rId63"/>
    <sheet name="QSPI_LCD" sheetId="167" r:id="rId64"/>
    <sheet name="Sheet1" sheetId="175" r:id="rId65"/>
  </sheets>
  <calcPr calcId="152511"/>
</workbook>
</file>

<file path=xl/calcChain.xml><?xml version="1.0" encoding="utf-8"?>
<calcChain xmlns="http://schemas.openxmlformats.org/spreadsheetml/2006/main">
  <c r="L491" i="177" l="1"/>
  <c r="K491" i="177"/>
  <c r="F491" i="177"/>
  <c r="E491" i="177"/>
  <c r="F490" i="177"/>
  <c r="E490" i="177"/>
  <c r="L489" i="177"/>
  <c r="K489" i="177"/>
  <c r="E489" i="177"/>
  <c r="F489" i="177" s="1"/>
  <c r="L488" i="177"/>
  <c r="K488" i="177"/>
  <c r="E488" i="177"/>
  <c r="F488" i="177" s="1"/>
  <c r="L487" i="177"/>
  <c r="K487" i="177"/>
  <c r="E487" i="177"/>
  <c r="F487" i="177" s="1"/>
  <c r="F486" i="177"/>
  <c r="L485" i="177"/>
  <c r="K485" i="177"/>
  <c r="F485" i="177" s="1"/>
  <c r="E485" i="177"/>
  <c r="L484" i="177"/>
  <c r="K484" i="177"/>
  <c r="F484" i="177"/>
  <c r="E484" i="177"/>
  <c r="L483" i="177"/>
  <c r="K483" i="177"/>
  <c r="F483" i="177" s="1"/>
  <c r="E483" i="177"/>
  <c r="L482" i="177"/>
  <c r="K482" i="177"/>
  <c r="F482" i="177"/>
  <c r="E482" i="177"/>
  <c r="L481" i="177"/>
  <c r="K481" i="177"/>
  <c r="E481" i="177"/>
  <c r="F481" i="177" s="1"/>
  <c r="L480" i="177"/>
  <c r="K480" i="177"/>
  <c r="E480" i="177"/>
  <c r="F480" i="177" s="1"/>
  <c r="F479" i="177"/>
  <c r="E479" i="177"/>
  <c r="L478" i="177"/>
  <c r="K478" i="177"/>
  <c r="E478" i="177"/>
  <c r="F478" i="177" s="1"/>
  <c r="L477" i="177"/>
  <c r="K477" i="177"/>
  <c r="E477" i="177"/>
  <c r="F477" i="177" s="1"/>
  <c r="L476" i="177"/>
  <c r="K476" i="177"/>
  <c r="E476" i="177"/>
  <c r="F476" i="177" s="1"/>
  <c r="L475" i="177"/>
  <c r="K475" i="177"/>
  <c r="E475" i="177"/>
  <c r="E473" i="177" s="1"/>
  <c r="L474" i="177"/>
  <c r="K474" i="177"/>
  <c r="E474" i="177"/>
  <c r="F474" i="177" s="1"/>
  <c r="F473" i="177"/>
  <c r="L472" i="177"/>
  <c r="K472" i="177"/>
  <c r="E472" i="177"/>
  <c r="F472" i="177" s="1"/>
  <c r="L471" i="177"/>
  <c r="K471" i="177"/>
  <c r="E471" i="177"/>
  <c r="F471" i="177" s="1"/>
  <c r="F470" i="177"/>
  <c r="E470" i="177"/>
  <c r="L469" i="177"/>
  <c r="K469" i="177"/>
  <c r="E469" i="177"/>
  <c r="F469" i="177" s="1"/>
  <c r="L468" i="177"/>
  <c r="K468" i="177"/>
  <c r="E468" i="177"/>
  <c r="F468" i="177" s="1"/>
  <c r="F467" i="177"/>
  <c r="L466" i="177"/>
  <c r="K466" i="177"/>
  <c r="E466" i="177"/>
  <c r="F466" i="177" s="1"/>
  <c r="L465" i="177"/>
  <c r="K465" i="177"/>
  <c r="F465" i="177" s="1"/>
  <c r="E465" i="177"/>
  <c r="L464" i="177"/>
  <c r="K464" i="177"/>
  <c r="F464" i="177"/>
  <c r="E464" i="177"/>
  <c r="L463" i="177"/>
  <c r="K463" i="177"/>
  <c r="E463" i="177"/>
  <c r="F463" i="177" s="1"/>
  <c r="F462" i="177"/>
  <c r="E462" i="177"/>
  <c r="L461" i="177"/>
  <c r="K461" i="177"/>
  <c r="E461" i="177"/>
  <c r="F461" i="177" s="1"/>
  <c r="L460" i="177"/>
  <c r="K460" i="177"/>
  <c r="E460" i="177"/>
  <c r="F460" i="177" s="1"/>
  <c r="L459" i="177"/>
  <c r="K459" i="177"/>
  <c r="E459" i="177"/>
  <c r="F459" i="177" s="1"/>
  <c r="L458" i="177"/>
  <c r="K458" i="177"/>
  <c r="E458" i="177"/>
  <c r="F458" i="177" s="1"/>
  <c r="F457" i="177"/>
  <c r="L456" i="177"/>
  <c r="K456" i="177"/>
  <c r="F456" i="177" s="1"/>
  <c r="E456" i="177"/>
  <c r="L455" i="177"/>
  <c r="K455" i="177"/>
  <c r="F455" i="177"/>
  <c r="E455" i="177"/>
  <c r="L454" i="177"/>
  <c r="K454" i="177"/>
  <c r="E454" i="177"/>
  <c r="F454" i="177" s="1"/>
  <c r="L453" i="177"/>
  <c r="K453" i="177"/>
  <c r="E453" i="177"/>
  <c r="F453" i="177" s="1"/>
  <c r="F452" i="177"/>
  <c r="E452" i="177"/>
  <c r="L451" i="177"/>
  <c r="K451" i="177"/>
  <c r="E451" i="177"/>
  <c r="F451" i="177" s="1"/>
  <c r="L450" i="177"/>
  <c r="K450" i="177"/>
  <c r="E450" i="177"/>
  <c r="F450" i="177" s="1"/>
  <c r="L449" i="177"/>
  <c r="K449" i="177"/>
  <c r="E449" i="177"/>
  <c r="F449" i="177" s="1"/>
  <c r="L448" i="177"/>
  <c r="K448" i="177"/>
  <c r="E448" i="177"/>
  <c r="F448" i="177" s="1"/>
  <c r="F447" i="177"/>
  <c r="L446" i="177"/>
  <c r="K446" i="177"/>
  <c r="F446" i="177"/>
  <c r="E446" i="177"/>
  <c r="L445" i="177"/>
  <c r="K445" i="177"/>
  <c r="E445" i="177"/>
  <c r="F445" i="177" s="1"/>
  <c r="L444" i="177"/>
  <c r="K444" i="177"/>
  <c r="F444" i="177" s="1"/>
  <c r="E444" i="177"/>
  <c r="L443" i="177"/>
  <c r="L441" i="177" s="1"/>
  <c r="K441" i="177" s="1"/>
  <c r="F441" i="177" s="1"/>
  <c r="K443" i="177"/>
  <c r="E443" i="177"/>
  <c r="F443" i="177" s="1"/>
  <c r="L442" i="177"/>
  <c r="K442" i="177"/>
  <c r="E442" i="177"/>
  <c r="F442" i="177" s="1"/>
  <c r="L440" i="177"/>
  <c r="K440" i="177"/>
  <c r="E440" i="177"/>
  <c r="F440" i="177" s="1"/>
  <c r="L439" i="177"/>
  <c r="L438" i="177" s="1"/>
  <c r="K438" i="177" s="1"/>
  <c r="F438" i="177" s="1"/>
  <c r="K439" i="177"/>
  <c r="F439" i="177" s="1"/>
  <c r="E439" i="177"/>
  <c r="E438" i="177" s="1"/>
  <c r="L437" i="177"/>
  <c r="K437" i="177"/>
  <c r="E437" i="177"/>
  <c r="F437" i="177" s="1"/>
  <c r="L436" i="177"/>
  <c r="K436" i="177"/>
  <c r="E436" i="177"/>
  <c r="F436" i="177" s="1"/>
  <c r="L435" i="177"/>
  <c r="K435" i="177"/>
  <c r="F435" i="177" s="1"/>
  <c r="L434" i="177"/>
  <c r="K434" i="177"/>
  <c r="E434" i="177"/>
  <c r="F434" i="177" s="1"/>
  <c r="L433" i="177"/>
  <c r="K433" i="177"/>
  <c r="F433" i="177" s="1"/>
  <c r="E433" i="177"/>
  <c r="F432" i="177"/>
  <c r="E432" i="177"/>
  <c r="L431" i="177"/>
  <c r="L429" i="177" s="1"/>
  <c r="K429" i="177" s="1"/>
  <c r="F429" i="177" s="1"/>
  <c r="K431" i="177"/>
  <c r="E431" i="177"/>
  <c r="E429" i="177" s="1"/>
  <c r="L430" i="177"/>
  <c r="K430" i="177"/>
  <c r="E430" i="177"/>
  <c r="F430" i="177" s="1"/>
  <c r="L428" i="177"/>
  <c r="K428" i="177"/>
  <c r="E428" i="177"/>
  <c r="F428" i="177" s="1"/>
  <c r="L427" i="177"/>
  <c r="K427" i="177"/>
  <c r="E427" i="177"/>
  <c r="F427" i="177" s="1"/>
  <c r="L426" i="177"/>
  <c r="K426" i="177"/>
  <c r="E426" i="177"/>
  <c r="F426" i="177" s="1"/>
  <c r="L425" i="177"/>
  <c r="K425" i="177"/>
  <c r="E425" i="177"/>
  <c r="F425" i="177" s="1"/>
  <c r="L424" i="177"/>
  <c r="K424" i="177"/>
  <c r="E424" i="177"/>
  <c r="F424" i="177" s="1"/>
  <c r="L423" i="177"/>
  <c r="K423" i="177"/>
  <c r="E423" i="177"/>
  <c r="F423" i="177" s="1"/>
  <c r="L422" i="177"/>
  <c r="K422" i="177"/>
  <c r="E422" i="177"/>
  <c r="F422" i="177" s="1"/>
  <c r="L421" i="177"/>
  <c r="K421" i="177"/>
  <c r="E421" i="177"/>
  <c r="F421" i="177" s="1"/>
  <c r="L420" i="177"/>
  <c r="K420" i="177"/>
  <c r="E420" i="177"/>
  <c r="F420" i="177" s="1"/>
  <c r="L419" i="177"/>
  <c r="L415" i="177" s="1"/>
  <c r="K415" i="177" s="1"/>
  <c r="F415" i="177" s="1"/>
  <c r="K419" i="177"/>
  <c r="E419" i="177"/>
  <c r="F419" i="177" s="1"/>
  <c r="L418" i="177"/>
  <c r="K418" i="177"/>
  <c r="E418" i="177"/>
  <c r="F418" i="177" s="1"/>
  <c r="L417" i="177"/>
  <c r="K417" i="177"/>
  <c r="E417" i="177"/>
  <c r="F417" i="177" s="1"/>
  <c r="L416" i="177"/>
  <c r="K416" i="177"/>
  <c r="E416" i="177"/>
  <c r="F416" i="177" s="1"/>
  <c r="L414" i="177"/>
  <c r="K414" i="177"/>
  <c r="E414" i="177"/>
  <c r="F414" i="177" s="1"/>
  <c r="L413" i="177"/>
  <c r="K413" i="177"/>
  <c r="E413" i="177"/>
  <c r="F413" i="177" s="1"/>
  <c r="L412" i="177"/>
  <c r="K412" i="177"/>
  <c r="E412" i="177"/>
  <c r="F412" i="177" s="1"/>
  <c r="L411" i="177"/>
  <c r="L410" i="177" s="1"/>
  <c r="K410" i="177" s="1"/>
  <c r="F410" i="177" s="1"/>
  <c r="K411" i="177"/>
  <c r="E411" i="177"/>
  <c r="E410" i="177" s="1"/>
  <c r="L409" i="177"/>
  <c r="K409" i="177"/>
  <c r="E409" i="177"/>
  <c r="F409" i="177" s="1"/>
  <c r="L408" i="177"/>
  <c r="K408" i="177"/>
  <c r="E408" i="177"/>
  <c r="F408" i="177" s="1"/>
  <c r="L407" i="177"/>
  <c r="K407" i="177"/>
  <c r="E407" i="177"/>
  <c r="E405" i="177" s="1"/>
  <c r="L406" i="177"/>
  <c r="L405" i="177" s="1"/>
  <c r="K405" i="177" s="1"/>
  <c r="F405" i="177" s="1"/>
  <c r="K406" i="177"/>
  <c r="E406" i="177"/>
  <c r="F406" i="177" s="1"/>
  <c r="L404" i="177"/>
  <c r="K404" i="177"/>
  <c r="E404" i="177"/>
  <c r="F404" i="177" s="1"/>
  <c r="L403" i="177"/>
  <c r="K403" i="177"/>
  <c r="E403" i="177"/>
  <c r="F403" i="177" s="1"/>
  <c r="L402" i="177"/>
  <c r="L400" i="177" s="1"/>
  <c r="K400" i="177" s="1"/>
  <c r="F400" i="177" s="1"/>
  <c r="K402" i="177"/>
  <c r="E402" i="177"/>
  <c r="F402" i="177" s="1"/>
  <c r="L401" i="177"/>
  <c r="K401" i="177"/>
  <c r="E401" i="177"/>
  <c r="F401" i="177" s="1"/>
  <c r="L399" i="177"/>
  <c r="K399" i="177"/>
  <c r="E399" i="177"/>
  <c r="F399" i="177" s="1"/>
  <c r="L398" i="177"/>
  <c r="L395" i="177" s="1"/>
  <c r="K395" i="177" s="1"/>
  <c r="F395" i="177" s="1"/>
  <c r="K398" i="177"/>
  <c r="E398" i="177"/>
  <c r="F398" i="177" s="1"/>
  <c r="L397" i="177"/>
  <c r="K397" i="177"/>
  <c r="E397" i="177"/>
  <c r="F397" i="177" s="1"/>
  <c r="L396" i="177"/>
  <c r="K396" i="177"/>
  <c r="E396" i="177"/>
  <c r="F396" i="177" s="1"/>
  <c r="E395" i="177"/>
  <c r="L394" i="177"/>
  <c r="K394" i="177"/>
  <c r="E394" i="177"/>
  <c r="F394" i="177" s="1"/>
  <c r="L393" i="177"/>
  <c r="K393" i="177"/>
  <c r="E393" i="177"/>
  <c r="F393" i="177" s="1"/>
  <c r="L392" i="177"/>
  <c r="K392" i="177"/>
  <c r="E392" i="177"/>
  <c r="F392" i="177" s="1"/>
  <c r="L391" i="177"/>
  <c r="K391" i="177"/>
  <c r="E391" i="177"/>
  <c r="E390" i="177" s="1"/>
  <c r="L390" i="177"/>
  <c r="K390" i="177" s="1"/>
  <c r="F390" i="177" s="1"/>
  <c r="L389" i="177"/>
  <c r="K389" i="177"/>
  <c r="E389" i="177"/>
  <c r="F389" i="177" s="1"/>
  <c r="L388" i="177"/>
  <c r="K388" i="177"/>
  <c r="E388" i="177"/>
  <c r="F388" i="177" s="1"/>
  <c r="L387" i="177"/>
  <c r="K387" i="177"/>
  <c r="E387" i="177"/>
  <c r="F387" i="177" s="1"/>
  <c r="L386" i="177"/>
  <c r="L385" i="177" s="1"/>
  <c r="K385" i="177" s="1"/>
  <c r="F385" i="177" s="1"/>
  <c r="K386" i="177"/>
  <c r="E386" i="177"/>
  <c r="F386" i="177" s="1"/>
  <c r="L384" i="177"/>
  <c r="K384" i="177"/>
  <c r="E384" i="177"/>
  <c r="F384" i="177" s="1"/>
  <c r="L383" i="177"/>
  <c r="K383" i="177"/>
  <c r="E383" i="177"/>
  <c r="F383" i="177" s="1"/>
  <c r="L382" i="177"/>
  <c r="L380" i="177" s="1"/>
  <c r="K380" i="177" s="1"/>
  <c r="F380" i="177" s="1"/>
  <c r="K382" i="177"/>
  <c r="E382" i="177"/>
  <c r="F382" i="177" s="1"/>
  <c r="L381" i="177"/>
  <c r="K381" i="177"/>
  <c r="E381" i="177"/>
  <c r="F381" i="177" s="1"/>
  <c r="E380" i="177"/>
  <c r="L379" i="177"/>
  <c r="L375" i="177" s="1"/>
  <c r="K375" i="177" s="1"/>
  <c r="F375" i="177" s="1"/>
  <c r="K379" i="177"/>
  <c r="E379" i="177"/>
  <c r="F379" i="177" s="1"/>
  <c r="L378" i="177"/>
  <c r="K378" i="177"/>
  <c r="E378" i="177"/>
  <c r="F378" i="177" s="1"/>
  <c r="L377" i="177"/>
  <c r="K377" i="177"/>
  <c r="E377" i="177"/>
  <c r="F377" i="177" s="1"/>
  <c r="L376" i="177"/>
  <c r="K376" i="177"/>
  <c r="E376" i="177"/>
  <c r="F376" i="177" s="1"/>
  <c r="L374" i="177"/>
  <c r="L372" i="177" s="1"/>
  <c r="K372" i="177" s="1"/>
  <c r="F372" i="177" s="1"/>
  <c r="K374" i="177"/>
  <c r="E374" i="177"/>
  <c r="F374" i="177" s="1"/>
  <c r="L373" i="177"/>
  <c r="K373" i="177"/>
  <c r="E373" i="177"/>
  <c r="F373" i="177" s="1"/>
  <c r="E372" i="177"/>
  <c r="L371" i="177"/>
  <c r="K371" i="177"/>
  <c r="E371" i="177"/>
  <c r="F371" i="177" s="1"/>
  <c r="L370" i="177"/>
  <c r="L369" i="177" s="1"/>
  <c r="K369" i="177" s="1"/>
  <c r="F369" i="177" s="1"/>
  <c r="K370" i="177"/>
  <c r="E370" i="177"/>
  <c r="F370" i="177" s="1"/>
  <c r="L368" i="177"/>
  <c r="K368" i="177"/>
  <c r="E368" i="177"/>
  <c r="F368" i="177" s="1"/>
  <c r="L367" i="177"/>
  <c r="F367" i="177"/>
  <c r="E367" i="177"/>
  <c r="E365" i="177" s="1"/>
  <c r="L366" i="177"/>
  <c r="L365" i="177" s="1"/>
  <c r="K365" i="177" s="1"/>
  <c r="F365" i="177" s="1"/>
  <c r="K366" i="177"/>
  <c r="F366" i="177" s="1"/>
  <c r="E366" i="177"/>
  <c r="L364" i="177"/>
  <c r="K364" i="177"/>
  <c r="E364" i="177"/>
  <c r="F364" i="177" s="1"/>
  <c r="L363" i="177"/>
  <c r="K363" i="177"/>
  <c r="E363" i="177"/>
  <c r="F363" i="177" s="1"/>
  <c r="L362" i="177"/>
  <c r="K362" i="177" s="1"/>
  <c r="F362" i="177" s="1"/>
  <c r="L361" i="177"/>
  <c r="L357" i="177" s="1"/>
  <c r="K357" i="177" s="1"/>
  <c r="F357" i="177" s="1"/>
  <c r="K361" i="177"/>
  <c r="F361" i="177"/>
  <c r="E361" i="177"/>
  <c r="L360" i="177"/>
  <c r="K360" i="177"/>
  <c r="E360" i="177"/>
  <c r="F360" i="177" s="1"/>
  <c r="L359" i="177"/>
  <c r="K359" i="177"/>
  <c r="F359" i="177"/>
  <c r="E359" i="177"/>
  <c r="E357" i="177" s="1"/>
  <c r="L358" i="177"/>
  <c r="K358" i="177"/>
  <c r="F358" i="177" s="1"/>
  <c r="E358" i="177"/>
  <c r="L356" i="177"/>
  <c r="K356" i="177"/>
  <c r="E356" i="177"/>
  <c r="F356" i="177" s="1"/>
  <c r="L355" i="177"/>
  <c r="L352" i="177" s="1"/>
  <c r="K352" i="177" s="1"/>
  <c r="F352" i="177" s="1"/>
  <c r="K355" i="177"/>
  <c r="E355" i="177"/>
  <c r="F355" i="177" s="1"/>
  <c r="L354" i="177"/>
  <c r="K354" i="177"/>
  <c r="F354" i="177"/>
  <c r="E354" i="177"/>
  <c r="L353" i="177"/>
  <c r="K353" i="177"/>
  <c r="F353" i="177"/>
  <c r="E353" i="177"/>
  <c r="L351" i="177"/>
  <c r="K351" i="177"/>
  <c r="F351" i="177"/>
  <c r="E351" i="177"/>
  <c r="L350" i="177"/>
  <c r="K350" i="177"/>
  <c r="F350" i="177" s="1"/>
  <c r="E350" i="177"/>
  <c r="L349" i="177"/>
  <c r="K349" i="177"/>
  <c r="E349" i="177"/>
  <c r="F349" i="177" s="1"/>
  <c r="L348" i="177"/>
  <c r="K348" i="177"/>
  <c r="E348" i="177"/>
  <c r="F348" i="177" s="1"/>
  <c r="L347" i="177"/>
  <c r="K347" i="177" s="1"/>
  <c r="F347" i="177" s="1"/>
  <c r="E347" i="177"/>
  <c r="L346" i="177"/>
  <c r="K346" i="177"/>
  <c r="F346" i="177"/>
  <c r="E346" i="177"/>
  <c r="F345" i="177"/>
  <c r="E345" i="177"/>
  <c r="L344" i="177"/>
  <c r="K344" i="177"/>
  <c r="E344" i="177"/>
  <c r="F344" i="177" s="1"/>
  <c r="F343" i="177"/>
  <c r="L342" i="177"/>
  <c r="K342" i="177"/>
  <c r="F342" i="177"/>
  <c r="E342" i="177"/>
  <c r="F341" i="177"/>
  <c r="E341" i="177"/>
  <c r="L340" i="177"/>
  <c r="K340" i="177"/>
  <c r="E340" i="177"/>
  <c r="F340" i="177" s="1"/>
  <c r="F339" i="177"/>
  <c r="E339" i="177"/>
  <c r="L338" i="177"/>
  <c r="K338" i="177"/>
  <c r="E338" i="177"/>
  <c r="F338" i="177" s="1"/>
  <c r="F337" i="177"/>
  <c r="E337" i="177"/>
  <c r="L336" i="177"/>
  <c r="K336" i="177"/>
  <c r="F336" i="177"/>
  <c r="E336" i="177"/>
  <c r="E335" i="177" s="1"/>
  <c r="F335" i="177"/>
  <c r="L334" i="177"/>
  <c r="K334" i="177"/>
  <c r="F334" i="177"/>
  <c r="E334" i="177"/>
  <c r="F333" i="177"/>
  <c r="E333" i="177"/>
  <c r="L332" i="177"/>
  <c r="K332" i="177"/>
  <c r="E332" i="177"/>
  <c r="F332" i="177" s="1"/>
  <c r="F331" i="177"/>
  <c r="E331" i="177"/>
  <c r="L330" i="177"/>
  <c r="K330" i="177"/>
  <c r="F330" i="177" s="1"/>
  <c r="E330" i="177"/>
  <c r="F329" i="177"/>
  <c r="E329" i="177"/>
  <c r="L328" i="177"/>
  <c r="K328" i="177"/>
  <c r="E328" i="177"/>
  <c r="F328" i="177" s="1"/>
  <c r="F327" i="177"/>
  <c r="E327" i="177"/>
  <c r="L326" i="177"/>
  <c r="K326" i="177"/>
  <c r="E326" i="177"/>
  <c r="E325" i="177" s="1"/>
  <c r="F325" i="177"/>
  <c r="L324" i="177"/>
  <c r="K324" i="177"/>
  <c r="F324" i="177" s="1"/>
  <c r="E324" i="177"/>
  <c r="F323" i="177"/>
  <c r="E323" i="177"/>
  <c r="L322" i="177"/>
  <c r="K322" i="177"/>
  <c r="E322" i="177"/>
  <c r="F322" i="177" s="1"/>
  <c r="F321" i="177"/>
  <c r="E321" i="177"/>
  <c r="L320" i="177"/>
  <c r="K320" i="177"/>
  <c r="E320" i="177"/>
  <c r="E319" i="177" s="1"/>
  <c r="F319" i="177"/>
  <c r="L318" i="177"/>
  <c r="K318" i="177"/>
  <c r="E318" i="177"/>
  <c r="F318" i="177" s="1"/>
  <c r="F317" i="177"/>
  <c r="E317" i="177"/>
  <c r="L316" i="177"/>
  <c r="K316" i="177"/>
  <c r="F316" i="177"/>
  <c r="E316" i="177"/>
  <c r="F315" i="177"/>
  <c r="E315" i="177"/>
  <c r="L314" i="177"/>
  <c r="K314" i="177"/>
  <c r="F314" i="177"/>
  <c r="E314" i="177"/>
  <c r="E313" i="177" s="1"/>
  <c r="F313" i="177"/>
  <c r="L312" i="177"/>
  <c r="K312" i="177"/>
  <c r="E312" i="177"/>
  <c r="F312" i="177" s="1"/>
  <c r="F311" i="177"/>
  <c r="L310" i="177"/>
  <c r="K310" i="177"/>
  <c r="E310" i="177"/>
  <c r="F310" i="177" s="1"/>
  <c r="F309" i="177"/>
  <c r="E309" i="177"/>
  <c r="L308" i="177"/>
  <c r="K308" i="177"/>
  <c r="E308" i="177"/>
  <c r="F308" i="177" s="1"/>
  <c r="F307" i="177"/>
  <c r="E307" i="177"/>
  <c r="L306" i="177"/>
  <c r="K306" i="177"/>
  <c r="E306" i="177"/>
  <c r="F306" i="177" s="1"/>
  <c r="L305" i="177"/>
  <c r="K305" i="177" s="1"/>
  <c r="F305" i="177" s="1"/>
  <c r="E305" i="177"/>
  <c r="L304" i="177"/>
  <c r="L303" i="177" s="1"/>
  <c r="K303" i="177" s="1"/>
  <c r="F303" i="177" s="1"/>
  <c r="K304" i="177"/>
  <c r="F304" i="177"/>
  <c r="E304" i="177"/>
  <c r="E303" i="177" s="1"/>
  <c r="L302" i="177"/>
  <c r="K302" i="177"/>
  <c r="E302" i="177"/>
  <c r="F302" i="177" s="1"/>
  <c r="F301" i="177"/>
  <c r="L300" i="177"/>
  <c r="K300" i="177"/>
  <c r="E300" i="177"/>
  <c r="E299" i="177" s="1"/>
  <c r="L299" i="177"/>
  <c r="K299" i="177" s="1"/>
  <c r="F299" i="177" s="1"/>
  <c r="L298" i="177"/>
  <c r="K298" i="177"/>
  <c r="E298" i="177"/>
  <c r="F298" i="177" s="1"/>
  <c r="L297" i="177"/>
  <c r="K297" i="177"/>
  <c r="F297" i="177"/>
  <c r="E297" i="177"/>
  <c r="L296" i="177"/>
  <c r="L295" i="177" s="1"/>
  <c r="K295" i="177" s="1"/>
  <c r="F295" i="177" s="1"/>
  <c r="K296" i="177"/>
  <c r="E296" i="177"/>
  <c r="E295" i="177" s="1"/>
  <c r="L294" i="177"/>
  <c r="K294" i="177"/>
  <c r="E294" i="177"/>
  <c r="F294" i="177" s="1"/>
  <c r="L293" i="177"/>
  <c r="K293" i="177" s="1"/>
  <c r="F293" i="177" s="1"/>
  <c r="E293" i="177"/>
  <c r="L292" i="177"/>
  <c r="K292" i="177"/>
  <c r="E292" i="177"/>
  <c r="E291" i="177" s="1"/>
  <c r="K291" i="177"/>
  <c r="F291" i="177" s="1"/>
  <c r="L290" i="177"/>
  <c r="K290" i="177"/>
  <c r="E290" i="177"/>
  <c r="F290" i="177" s="1"/>
  <c r="L289" i="177"/>
  <c r="K289" i="177"/>
  <c r="F289" i="177"/>
  <c r="E289" i="177"/>
  <c r="L288" i="177"/>
  <c r="K288" i="177"/>
  <c r="E288" i="177"/>
  <c r="E287" i="177" s="1"/>
  <c r="L287" i="177"/>
  <c r="K287" i="177" s="1"/>
  <c r="F287" i="177" s="1"/>
  <c r="L286" i="177"/>
  <c r="K286" i="177"/>
  <c r="F286" i="177"/>
  <c r="E286" i="177"/>
  <c r="L285" i="177"/>
  <c r="K285" i="177"/>
  <c r="F285" i="177" s="1"/>
  <c r="E285" i="177"/>
  <c r="L284" i="177"/>
  <c r="K284" i="177"/>
  <c r="E284" i="177"/>
  <c r="E283" i="177" s="1"/>
  <c r="L283" i="177"/>
  <c r="K283" i="177"/>
  <c r="F283" i="177" s="1"/>
  <c r="L282" i="177"/>
  <c r="K282" i="177"/>
  <c r="E282" i="177"/>
  <c r="F282" i="177" s="1"/>
  <c r="L281" i="177"/>
  <c r="K281" i="177"/>
  <c r="F281" i="177"/>
  <c r="E281" i="177"/>
  <c r="L280" i="177"/>
  <c r="K280" i="177"/>
  <c r="E280" i="177"/>
  <c r="E279" i="177" s="1"/>
  <c r="L279" i="177"/>
  <c r="K279" i="177" s="1"/>
  <c r="F279" i="177" s="1"/>
  <c r="L278" i="177"/>
  <c r="K278" i="177"/>
  <c r="F278" i="177"/>
  <c r="E278" i="177"/>
  <c r="L277" i="177"/>
  <c r="K277" i="177"/>
  <c r="F277" i="177" s="1"/>
  <c r="E277" i="177"/>
  <c r="L276" i="177"/>
  <c r="K276" i="177"/>
  <c r="E276" i="177"/>
  <c r="E275" i="177" s="1"/>
  <c r="L275" i="177"/>
  <c r="K275" i="177"/>
  <c r="F275" i="177" s="1"/>
  <c r="L274" i="177"/>
  <c r="K274" i="177"/>
  <c r="E274" i="177"/>
  <c r="F274" i="177" s="1"/>
  <c r="L273" i="177"/>
  <c r="K273" i="177"/>
  <c r="F273" i="177"/>
  <c r="E273" i="177"/>
  <c r="L272" i="177"/>
  <c r="K272" i="177"/>
  <c r="E272" i="177"/>
  <c r="E271" i="177" s="1"/>
  <c r="L271" i="177"/>
  <c r="K271" i="177" s="1"/>
  <c r="F271" i="177" s="1"/>
  <c r="L270" i="177"/>
  <c r="K270" i="177"/>
  <c r="F270" i="177"/>
  <c r="E270" i="177"/>
  <c r="L269" i="177"/>
  <c r="K269" i="177"/>
  <c r="F269" i="177" s="1"/>
  <c r="E269" i="177"/>
  <c r="L268" i="177"/>
  <c r="K268" i="177"/>
  <c r="E268" i="177"/>
  <c r="E267" i="177" s="1"/>
  <c r="L267" i="177"/>
  <c r="K267" i="177"/>
  <c r="F267" i="177" s="1"/>
  <c r="L266" i="177"/>
  <c r="K266" i="177"/>
  <c r="E266" i="177"/>
  <c r="F266" i="177" s="1"/>
  <c r="L265" i="177"/>
  <c r="K265" i="177"/>
  <c r="E265" i="177"/>
  <c r="F265" i="177" s="1"/>
  <c r="L264" i="177"/>
  <c r="K264" i="177" s="1"/>
  <c r="F264" i="177" s="1"/>
  <c r="E264" i="177"/>
  <c r="L263" i="177"/>
  <c r="L261" i="177" s="1"/>
  <c r="K261" i="177" s="1"/>
  <c r="F261" i="177" s="1"/>
  <c r="K263" i="177"/>
  <c r="F263" i="177"/>
  <c r="E263" i="177"/>
  <c r="E261" i="177" s="1"/>
  <c r="L262" i="177"/>
  <c r="K262" i="177"/>
  <c r="F262" i="177"/>
  <c r="E262" i="177"/>
  <c r="L260" i="177"/>
  <c r="K260" i="177"/>
  <c r="E260" i="177"/>
  <c r="E258" i="177" s="1"/>
  <c r="L259" i="177"/>
  <c r="L258" i="177" s="1"/>
  <c r="K258" i="177" s="1"/>
  <c r="F258" i="177" s="1"/>
  <c r="K259" i="177"/>
  <c r="F259" i="177" s="1"/>
  <c r="E259" i="177"/>
  <c r="L257" i="177"/>
  <c r="K257" i="177"/>
  <c r="E257" i="177"/>
  <c r="F257" i="177" s="1"/>
  <c r="L256" i="177"/>
  <c r="K256" i="177"/>
  <c r="E256" i="177"/>
  <c r="F256" i="177" s="1"/>
  <c r="L255" i="177"/>
  <c r="K255" i="177" s="1"/>
  <c r="F255" i="177" s="1"/>
  <c r="L254" i="177"/>
  <c r="K254" i="177"/>
  <c r="F254" i="177"/>
  <c r="E254" i="177"/>
  <c r="L253" i="177"/>
  <c r="K253" i="177"/>
  <c r="E253" i="177"/>
  <c r="F253" i="177" s="1"/>
  <c r="L252" i="177"/>
  <c r="K252" i="177"/>
  <c r="F252" i="177" s="1"/>
  <c r="E252" i="177"/>
  <c r="L251" i="177"/>
  <c r="L249" i="177" s="1"/>
  <c r="K249" i="177" s="1"/>
  <c r="F249" i="177" s="1"/>
  <c r="K251" i="177"/>
  <c r="F251" i="177" s="1"/>
  <c r="E251" i="177"/>
  <c r="L250" i="177"/>
  <c r="K250" i="177"/>
  <c r="E250" i="177"/>
  <c r="F250" i="177" s="1"/>
  <c r="E249" i="177"/>
  <c r="L248" i="177"/>
  <c r="K248" i="177"/>
  <c r="E248" i="177"/>
  <c r="F248" i="177" s="1"/>
  <c r="L247" i="177"/>
  <c r="L246" i="177" s="1"/>
  <c r="K246" i="177" s="1"/>
  <c r="F246" i="177" s="1"/>
  <c r="K247" i="177"/>
  <c r="F247" i="177"/>
  <c r="E247" i="177"/>
  <c r="E246" i="177" s="1"/>
  <c r="L245" i="177"/>
  <c r="K245" i="177"/>
  <c r="E245" i="177"/>
  <c r="F245" i="177" s="1"/>
  <c r="L244" i="177"/>
  <c r="K244" i="177"/>
  <c r="E244" i="177"/>
  <c r="E243" i="177" s="1"/>
  <c r="L243" i="177"/>
  <c r="K243" i="177"/>
  <c r="F243" i="177" s="1"/>
  <c r="L242" i="177"/>
  <c r="K242" i="177"/>
  <c r="E242" i="177"/>
  <c r="F242" i="177" s="1"/>
  <c r="L241" i="177"/>
  <c r="K241" i="177"/>
  <c r="E241" i="177"/>
  <c r="F241" i="177" s="1"/>
  <c r="L240" i="177"/>
  <c r="K240" i="177"/>
  <c r="F240" i="177"/>
  <c r="E240" i="177"/>
  <c r="L239" i="177"/>
  <c r="K239" i="177"/>
  <c r="F239" i="177"/>
  <c r="E239" i="177"/>
  <c r="E237" i="177" s="1"/>
  <c r="L238" i="177"/>
  <c r="L237" i="177" s="1"/>
  <c r="K237" i="177" s="1"/>
  <c r="F237" i="177" s="1"/>
  <c r="K238" i="177"/>
  <c r="F238" i="177"/>
  <c r="E238" i="177"/>
  <c r="L236" i="177"/>
  <c r="K236" i="177"/>
  <c r="E236" i="177"/>
  <c r="F236" i="177" s="1"/>
  <c r="L235" i="177"/>
  <c r="K235" i="177"/>
  <c r="F235" i="177" s="1"/>
  <c r="E235" i="177"/>
  <c r="L234" i="177"/>
  <c r="K234" i="177"/>
  <c r="E234" i="177"/>
  <c r="F234" i="177" s="1"/>
  <c r="L233" i="177"/>
  <c r="K233" i="177"/>
  <c r="E233" i="177"/>
  <c r="F233" i="177" s="1"/>
  <c r="L232" i="177"/>
  <c r="K232" i="177"/>
  <c r="F232" i="177"/>
  <c r="E232" i="177"/>
  <c r="L231" i="177"/>
  <c r="K231" i="177"/>
  <c r="F231" i="177"/>
  <c r="E231" i="177"/>
  <c r="L230" i="177"/>
  <c r="K230" i="177"/>
  <c r="F230" i="177"/>
  <c r="E230" i="177"/>
  <c r="L229" i="177"/>
  <c r="K229" i="177"/>
  <c r="E229" i="177"/>
  <c r="F229" i="177" s="1"/>
  <c r="L228" i="177"/>
  <c r="K228" i="177"/>
  <c r="E228" i="177"/>
  <c r="F228" i="177" s="1"/>
  <c r="L227" i="177"/>
  <c r="K227" i="177"/>
  <c r="F227" i="177" s="1"/>
  <c r="E227" i="177"/>
  <c r="L226" i="177"/>
  <c r="K226" i="177"/>
  <c r="E226" i="177"/>
  <c r="F226" i="177" s="1"/>
  <c r="L225" i="177"/>
  <c r="K225" i="177"/>
  <c r="E225" i="177"/>
  <c r="F225" i="177" s="1"/>
  <c r="L224" i="177"/>
  <c r="K224" i="177"/>
  <c r="E224" i="177"/>
  <c r="F224" i="177" s="1"/>
  <c r="L223" i="177"/>
  <c r="K223" i="177"/>
  <c r="F223" i="177"/>
  <c r="E223" i="177"/>
  <c r="L222" i="177"/>
  <c r="K222" i="177"/>
  <c r="F222" i="177"/>
  <c r="E222" i="177"/>
  <c r="L221" i="177"/>
  <c r="K221" i="177"/>
  <c r="E221" i="177"/>
  <c r="F221" i="177" s="1"/>
  <c r="L220" i="177"/>
  <c r="K220" i="177"/>
  <c r="E220" i="177"/>
  <c r="F220" i="177" s="1"/>
  <c r="L219" i="177"/>
  <c r="K219" i="177"/>
  <c r="F219" i="177" s="1"/>
  <c r="E219" i="177"/>
  <c r="L218" i="177"/>
  <c r="K218" i="177"/>
  <c r="E218" i="177"/>
  <c r="F218" i="177" s="1"/>
  <c r="L217" i="177"/>
  <c r="K217" i="177"/>
  <c r="E217" i="177"/>
  <c r="F217" i="177" s="1"/>
  <c r="L216" i="177"/>
  <c r="K216" i="177"/>
  <c r="E216" i="177"/>
  <c r="E209" i="177" s="1"/>
  <c r="L215" i="177"/>
  <c r="K215" i="177"/>
  <c r="F215" i="177"/>
  <c r="E215" i="177"/>
  <c r="L214" i="177"/>
  <c r="K214" i="177"/>
  <c r="F214" i="177"/>
  <c r="E214" i="177"/>
  <c r="L213" i="177"/>
  <c r="K213" i="177"/>
  <c r="E213" i="177"/>
  <c r="F213" i="177" s="1"/>
  <c r="L212" i="177"/>
  <c r="K212" i="177"/>
  <c r="E212" i="177"/>
  <c r="F212" i="177" s="1"/>
  <c r="L211" i="177"/>
  <c r="L209" i="177" s="1"/>
  <c r="K209" i="177" s="1"/>
  <c r="F209" i="177" s="1"/>
  <c r="K211" i="177"/>
  <c r="F211" i="177" s="1"/>
  <c r="E211" i="177"/>
  <c r="L210" i="177"/>
  <c r="K210" i="177"/>
  <c r="E210" i="177"/>
  <c r="F210" i="177" s="1"/>
  <c r="L208" i="177"/>
  <c r="K208" i="177"/>
  <c r="E208" i="177"/>
  <c r="F208" i="177" s="1"/>
  <c r="L207" i="177"/>
  <c r="K207" i="177"/>
  <c r="F207" i="177"/>
  <c r="E207" i="177"/>
  <c r="L206" i="177"/>
  <c r="K206" i="177"/>
  <c r="F206" i="177"/>
  <c r="E206" i="177"/>
  <c r="L205" i="177"/>
  <c r="K205" i="177"/>
  <c r="E205" i="177"/>
  <c r="F205" i="177" s="1"/>
  <c r="L204" i="177"/>
  <c r="K204" i="177"/>
  <c r="E204" i="177"/>
  <c r="F204" i="177" s="1"/>
  <c r="L203" i="177"/>
  <c r="K203" i="177"/>
  <c r="F203" i="177" s="1"/>
  <c r="E203" i="177"/>
  <c r="L202" i="177"/>
  <c r="K202" i="177"/>
  <c r="E202" i="177"/>
  <c r="F202" i="177" s="1"/>
  <c r="L201" i="177"/>
  <c r="K201" i="177"/>
  <c r="E201" i="177"/>
  <c r="F201" i="177" s="1"/>
  <c r="L200" i="177"/>
  <c r="K200" i="177"/>
  <c r="E200" i="177"/>
  <c r="F200" i="177" s="1"/>
  <c r="L199" i="177"/>
  <c r="K199" i="177"/>
  <c r="F199" i="177"/>
  <c r="E199" i="177"/>
  <c r="L198" i="177"/>
  <c r="K198" i="177"/>
  <c r="F198" i="177"/>
  <c r="E198" i="177"/>
  <c r="L197" i="177"/>
  <c r="K197" i="177"/>
  <c r="E197" i="177"/>
  <c r="F197" i="177" s="1"/>
  <c r="L196" i="177"/>
  <c r="K196" i="177"/>
  <c r="E196" i="177"/>
  <c r="F196" i="177" s="1"/>
  <c r="L195" i="177"/>
  <c r="K195" i="177"/>
  <c r="F195" i="177" s="1"/>
  <c r="E195" i="177"/>
  <c r="L194" i="177"/>
  <c r="K194" i="177"/>
  <c r="E194" i="177"/>
  <c r="F194" i="177" s="1"/>
  <c r="L193" i="177"/>
  <c r="K193" i="177"/>
  <c r="E193" i="177"/>
  <c r="F193" i="177" s="1"/>
  <c r="L192" i="177"/>
  <c r="K192" i="177"/>
  <c r="E192" i="177"/>
  <c r="F192" i="177" s="1"/>
  <c r="L191" i="177"/>
  <c r="K191" i="177"/>
  <c r="F191" i="177"/>
  <c r="E191" i="177"/>
  <c r="L190" i="177"/>
  <c r="K190" i="177"/>
  <c r="F190" i="177"/>
  <c r="E190" i="177"/>
  <c r="L189" i="177"/>
  <c r="K189" i="177"/>
  <c r="E189" i="177"/>
  <c r="F189" i="177" s="1"/>
  <c r="L188" i="177"/>
  <c r="K188" i="177"/>
  <c r="E188" i="177"/>
  <c r="E186" i="177" s="1"/>
  <c r="L187" i="177"/>
  <c r="L186" i="177" s="1"/>
  <c r="K186" i="177" s="1"/>
  <c r="F186" i="177" s="1"/>
  <c r="K187" i="177"/>
  <c r="F187" i="177" s="1"/>
  <c r="E187" i="177"/>
  <c r="L185" i="177"/>
  <c r="K185" i="177"/>
  <c r="E185" i="177"/>
  <c r="F185" i="177" s="1"/>
  <c r="L184" i="177"/>
  <c r="K184" i="177"/>
  <c r="E184" i="177"/>
  <c r="F184" i="177" s="1"/>
  <c r="L183" i="177"/>
  <c r="K183" i="177"/>
  <c r="F183" i="177"/>
  <c r="E183" i="177"/>
  <c r="L182" i="177"/>
  <c r="K182" i="177"/>
  <c r="F182" i="177"/>
  <c r="E182" i="177"/>
  <c r="L181" i="177"/>
  <c r="K181" i="177"/>
  <c r="E181" i="177"/>
  <c r="F181" i="177" s="1"/>
  <c r="L180" i="177"/>
  <c r="K180" i="177"/>
  <c r="E180" i="177"/>
  <c r="F180" i="177" s="1"/>
  <c r="L179" i="177"/>
  <c r="K179" i="177"/>
  <c r="F179" i="177" s="1"/>
  <c r="E179" i="177"/>
  <c r="L178" i="177"/>
  <c r="K178" i="177"/>
  <c r="E178" i="177"/>
  <c r="F178" i="177" s="1"/>
  <c r="L177" i="177"/>
  <c r="K177" i="177"/>
  <c r="E177" i="177"/>
  <c r="F177" i="177" s="1"/>
  <c r="L176" i="177"/>
  <c r="K176" i="177"/>
  <c r="E176" i="177"/>
  <c r="F176" i="177" s="1"/>
  <c r="L175" i="177"/>
  <c r="K175" i="177"/>
  <c r="F175" i="177"/>
  <c r="E175" i="177"/>
  <c r="L174" i="177"/>
  <c r="K174" i="177"/>
  <c r="F174" i="177"/>
  <c r="E174" i="177"/>
  <c r="L173" i="177"/>
  <c r="K173" i="177"/>
  <c r="E173" i="177"/>
  <c r="F173" i="177" s="1"/>
  <c r="L172" i="177"/>
  <c r="K172" i="177"/>
  <c r="E172" i="177"/>
  <c r="F172" i="177" s="1"/>
  <c r="L171" i="177"/>
  <c r="K171" i="177"/>
  <c r="F171" i="177" s="1"/>
  <c r="E171" i="177"/>
  <c r="L170" i="177"/>
  <c r="K170" i="177"/>
  <c r="E170" i="177"/>
  <c r="F170" i="177" s="1"/>
  <c r="L169" i="177"/>
  <c r="K169" i="177"/>
  <c r="E169" i="177"/>
  <c r="F169" i="177" s="1"/>
  <c r="L168" i="177"/>
  <c r="K168" i="177"/>
  <c r="E168" i="177"/>
  <c r="F168" i="177" s="1"/>
  <c r="L167" i="177"/>
  <c r="L163" i="177" s="1"/>
  <c r="K163" i="177" s="1"/>
  <c r="F163" i="177" s="1"/>
  <c r="K167" i="177"/>
  <c r="F167" i="177"/>
  <c r="E167" i="177"/>
  <c r="L166" i="177"/>
  <c r="K166" i="177"/>
  <c r="F166" i="177"/>
  <c r="E166" i="177"/>
  <c r="L165" i="177"/>
  <c r="K165" i="177"/>
  <c r="E165" i="177"/>
  <c r="F165" i="177" s="1"/>
  <c r="L164" i="177"/>
  <c r="K164" i="177"/>
  <c r="E164" i="177"/>
  <c r="E163" i="177" s="1"/>
  <c r="L162" i="177"/>
  <c r="K162" i="177"/>
  <c r="E162" i="177"/>
  <c r="F162" i="177" s="1"/>
  <c r="L161" i="177"/>
  <c r="K161" i="177"/>
  <c r="E161" i="177"/>
  <c r="F161" i="177" s="1"/>
  <c r="L160" i="177"/>
  <c r="K160" i="177"/>
  <c r="E160" i="177"/>
  <c r="F160" i="177" s="1"/>
  <c r="L159" i="177"/>
  <c r="K159" i="177"/>
  <c r="F159" i="177"/>
  <c r="E159" i="177"/>
  <c r="L158" i="177"/>
  <c r="K158" i="177"/>
  <c r="F158" i="177"/>
  <c r="E158" i="177"/>
  <c r="L157" i="177"/>
  <c r="K157" i="177"/>
  <c r="E157" i="177"/>
  <c r="F157" i="177" s="1"/>
  <c r="L156" i="177"/>
  <c r="K156" i="177"/>
  <c r="E156" i="177"/>
  <c r="F156" i="177" s="1"/>
  <c r="L155" i="177"/>
  <c r="K155" i="177"/>
  <c r="F155" i="177" s="1"/>
  <c r="E155" i="177"/>
  <c r="L154" i="177"/>
  <c r="K154" i="177"/>
  <c r="E154" i="177"/>
  <c r="F154" i="177" s="1"/>
  <c r="L153" i="177"/>
  <c r="K153" i="177"/>
  <c r="E153" i="177"/>
  <c r="F153" i="177" s="1"/>
  <c r="L152" i="177"/>
  <c r="K152" i="177"/>
  <c r="E152" i="177"/>
  <c r="F152" i="177" s="1"/>
  <c r="L151" i="177"/>
  <c r="K151" i="177"/>
  <c r="F151" i="177"/>
  <c r="E151" i="177"/>
  <c r="L150" i="177"/>
  <c r="K150" i="177"/>
  <c r="F150" i="177"/>
  <c r="E150" i="177"/>
  <c r="L149" i="177"/>
  <c r="K149" i="177"/>
  <c r="E149" i="177"/>
  <c r="F149" i="177" s="1"/>
  <c r="L148" i="177"/>
  <c r="K148" i="177"/>
  <c r="E148" i="177"/>
  <c r="F148" i="177" s="1"/>
  <c r="L147" i="177"/>
  <c r="K147" i="177"/>
  <c r="F147" i="177" s="1"/>
  <c r="E147" i="177"/>
  <c r="L146" i="177"/>
  <c r="K146" i="177"/>
  <c r="E146" i="177"/>
  <c r="F146" i="177" s="1"/>
  <c r="L145" i="177"/>
  <c r="K145" i="177"/>
  <c r="E145" i="177"/>
  <c r="F145" i="177" s="1"/>
  <c r="L144" i="177"/>
  <c r="K144" i="177"/>
  <c r="E144" i="177"/>
  <c r="E140" i="177" s="1"/>
  <c r="L143" i="177"/>
  <c r="L140" i="177" s="1"/>
  <c r="K140" i="177" s="1"/>
  <c r="F140" i="177" s="1"/>
  <c r="K143" i="177"/>
  <c r="F143" i="177"/>
  <c r="E143" i="177"/>
  <c r="L142" i="177"/>
  <c r="K142" i="177"/>
  <c r="F142" i="177"/>
  <c r="E142" i="177"/>
  <c r="L141" i="177"/>
  <c r="K141" i="177"/>
  <c r="E141" i="177"/>
  <c r="F141" i="177" s="1"/>
  <c r="L139" i="177"/>
  <c r="K139" i="177"/>
  <c r="F139" i="177" s="1"/>
  <c r="E139" i="177"/>
  <c r="L138" i="177"/>
  <c r="K138" i="177"/>
  <c r="E138" i="177"/>
  <c r="F138" i="177" s="1"/>
  <c r="L137" i="177"/>
  <c r="K137" i="177"/>
  <c r="E137" i="177"/>
  <c r="F137" i="177" s="1"/>
  <c r="L136" i="177"/>
  <c r="K136" i="177"/>
  <c r="E136" i="177"/>
  <c r="F136" i="177" s="1"/>
  <c r="L135" i="177"/>
  <c r="K135" i="177"/>
  <c r="F135" i="177"/>
  <c r="E135" i="177"/>
  <c r="L134" i="177"/>
  <c r="K134" i="177"/>
  <c r="F134" i="177"/>
  <c r="E134" i="177"/>
  <c r="L133" i="177"/>
  <c r="K133" i="177"/>
  <c r="E133" i="177"/>
  <c r="F133" i="177" s="1"/>
  <c r="L132" i="177"/>
  <c r="K132" i="177"/>
  <c r="E132" i="177"/>
  <c r="F132" i="177" s="1"/>
  <c r="L131" i="177"/>
  <c r="K131" i="177"/>
  <c r="F131" i="177" s="1"/>
  <c r="E131" i="177"/>
  <c r="L130" i="177"/>
  <c r="K130" i="177"/>
  <c r="E130" i="177"/>
  <c r="F130" i="177" s="1"/>
  <c r="L129" i="177"/>
  <c r="K129" i="177"/>
  <c r="E129" i="177"/>
  <c r="F129" i="177" s="1"/>
  <c r="L128" i="177"/>
  <c r="K128" i="177"/>
  <c r="E128" i="177"/>
  <c r="F128" i="177" s="1"/>
  <c r="L127" i="177"/>
  <c r="K127" i="177"/>
  <c r="F127" i="177"/>
  <c r="E127" i="177"/>
  <c r="L126" i="177"/>
  <c r="K126" i="177"/>
  <c r="F126" i="177"/>
  <c r="E126" i="177"/>
  <c r="L125" i="177"/>
  <c r="K125" i="177"/>
  <c r="E125" i="177"/>
  <c r="F125" i="177" s="1"/>
  <c r="L124" i="177"/>
  <c r="K124" i="177"/>
  <c r="E124" i="177"/>
  <c r="F124" i="177" s="1"/>
  <c r="L123" i="177"/>
  <c r="K123" i="177"/>
  <c r="F123" i="177" s="1"/>
  <c r="E123" i="177"/>
  <c r="L122" i="177"/>
  <c r="K122" i="177"/>
  <c r="E122" i="177"/>
  <c r="F122" i="177" s="1"/>
  <c r="L121" i="177"/>
  <c r="K121" i="177"/>
  <c r="E121" i="177"/>
  <c r="F121" i="177" s="1"/>
  <c r="L120" i="177"/>
  <c r="K120" i="177"/>
  <c r="E120" i="177"/>
  <c r="F120" i="177" s="1"/>
  <c r="L119" i="177"/>
  <c r="K119" i="177"/>
  <c r="F119" i="177"/>
  <c r="E119" i="177"/>
  <c r="E117" i="177" s="1"/>
  <c r="L118" i="177"/>
  <c r="L117" i="177" s="1"/>
  <c r="K117" i="177" s="1"/>
  <c r="F117" i="177" s="1"/>
  <c r="K118" i="177"/>
  <c r="F118" i="177"/>
  <c r="E118" i="177"/>
  <c r="L116" i="177"/>
  <c r="K116" i="177"/>
  <c r="E116" i="177"/>
  <c r="F116" i="177" s="1"/>
  <c r="L115" i="177"/>
  <c r="K115" i="177"/>
  <c r="F115" i="177" s="1"/>
  <c r="E115" i="177"/>
  <c r="L114" i="177"/>
  <c r="K114" i="177"/>
  <c r="E114" i="177"/>
  <c r="F114" i="177" s="1"/>
  <c r="L113" i="177"/>
  <c r="K113" i="177"/>
  <c r="E113" i="177"/>
  <c r="F113" i="177" s="1"/>
  <c r="L112" i="177"/>
  <c r="K112" i="177"/>
  <c r="E112" i="177"/>
  <c r="F112" i="177" s="1"/>
  <c r="L111" i="177"/>
  <c r="K111" i="177"/>
  <c r="F111" i="177"/>
  <c r="E111" i="177"/>
  <c r="L110" i="177"/>
  <c r="K110" i="177"/>
  <c r="F110" i="177"/>
  <c r="E110" i="177"/>
  <c r="L109" i="177"/>
  <c r="K109" i="177"/>
  <c r="E109" i="177"/>
  <c r="F109" i="177" s="1"/>
  <c r="L108" i="177"/>
  <c r="K108" i="177"/>
  <c r="E108" i="177"/>
  <c r="F108" i="177" s="1"/>
  <c r="L107" i="177"/>
  <c r="K107" i="177"/>
  <c r="F107" i="177" s="1"/>
  <c r="E107" i="177"/>
  <c r="L106" i="177"/>
  <c r="K106" i="177"/>
  <c r="E106" i="177"/>
  <c r="F106" i="177" s="1"/>
  <c r="L105" i="177"/>
  <c r="K105" i="177"/>
  <c r="E105" i="177"/>
  <c r="F105" i="177" s="1"/>
  <c r="L104" i="177"/>
  <c r="K104" i="177"/>
  <c r="E104" i="177"/>
  <c r="F104" i="177" s="1"/>
  <c r="L103" i="177"/>
  <c r="K103" i="177"/>
  <c r="F103" i="177"/>
  <c r="E103" i="177"/>
  <c r="L102" i="177"/>
  <c r="K102" i="177"/>
  <c r="F102" i="177"/>
  <c r="E102" i="177"/>
  <c r="L101" i="177"/>
  <c r="K101" i="177"/>
  <c r="E101" i="177"/>
  <c r="F101" i="177" s="1"/>
  <c r="L100" i="177"/>
  <c r="K100" i="177"/>
  <c r="E100" i="177"/>
  <c r="F100" i="177" s="1"/>
  <c r="L99" i="177"/>
  <c r="K99" i="177"/>
  <c r="F99" i="177" s="1"/>
  <c r="E99" i="177"/>
  <c r="L98" i="177"/>
  <c r="K98" i="177"/>
  <c r="E98" i="177"/>
  <c r="F98" i="177" s="1"/>
  <c r="L97" i="177"/>
  <c r="K97" i="177"/>
  <c r="E97" i="177"/>
  <c r="F97" i="177" s="1"/>
  <c r="L96" i="177"/>
  <c r="K96" i="177"/>
  <c r="E96" i="177"/>
  <c r="F96" i="177" s="1"/>
  <c r="L95" i="177"/>
  <c r="L94" i="177" s="1"/>
  <c r="K94" i="177" s="1"/>
  <c r="F94" i="177" s="1"/>
  <c r="K95" i="177"/>
  <c r="F95" i="177"/>
  <c r="E95" i="177"/>
  <c r="E94" i="177" s="1"/>
  <c r="L93" i="177"/>
  <c r="K93" i="177"/>
  <c r="E93" i="177"/>
  <c r="F93" i="177" s="1"/>
  <c r="L92" i="177"/>
  <c r="K92" i="177"/>
  <c r="E92" i="177"/>
  <c r="F92" i="177" s="1"/>
  <c r="L91" i="177"/>
  <c r="K91" i="177"/>
  <c r="F91" i="177" s="1"/>
  <c r="E91" i="177"/>
  <c r="L90" i="177"/>
  <c r="K90" i="177"/>
  <c r="E90" i="177"/>
  <c r="F90" i="177" s="1"/>
  <c r="L89" i="177"/>
  <c r="K89" i="177"/>
  <c r="E89" i="177"/>
  <c r="F89" i="177" s="1"/>
  <c r="L88" i="177"/>
  <c r="K88" i="177"/>
  <c r="E88" i="177"/>
  <c r="F88" i="177" s="1"/>
  <c r="L87" i="177"/>
  <c r="K87" i="177"/>
  <c r="F87" i="177"/>
  <c r="E87" i="177"/>
  <c r="L86" i="177"/>
  <c r="K86" i="177"/>
  <c r="F86" i="177"/>
  <c r="E86" i="177"/>
  <c r="L85" i="177"/>
  <c r="K85" i="177"/>
  <c r="E85" i="177"/>
  <c r="F85" i="177" s="1"/>
  <c r="L84" i="177"/>
  <c r="K84" i="177"/>
  <c r="E84" i="177"/>
  <c r="F84" i="177" s="1"/>
  <c r="L83" i="177"/>
  <c r="K83" i="177"/>
  <c r="F83" i="177" s="1"/>
  <c r="E83" i="177"/>
  <c r="L82" i="177"/>
  <c r="K82" i="177"/>
  <c r="E82" i="177"/>
  <c r="F82" i="177" s="1"/>
  <c r="L81" i="177"/>
  <c r="K81" i="177"/>
  <c r="E81" i="177"/>
  <c r="F81" i="177" s="1"/>
  <c r="L80" i="177"/>
  <c r="K80" i="177"/>
  <c r="E80" i="177"/>
  <c r="F80" i="177" s="1"/>
  <c r="L79" i="177"/>
  <c r="K79" i="177"/>
  <c r="F79" i="177"/>
  <c r="E79" i="177"/>
  <c r="L78" i="177"/>
  <c r="K78" i="177"/>
  <c r="F78" i="177"/>
  <c r="E78" i="177"/>
  <c r="L77" i="177"/>
  <c r="K77" i="177"/>
  <c r="E77" i="177"/>
  <c r="F77" i="177" s="1"/>
  <c r="L76" i="177"/>
  <c r="K76" i="177"/>
  <c r="E76" i="177"/>
  <c r="F76" i="177" s="1"/>
  <c r="L75" i="177"/>
  <c r="K75" i="177"/>
  <c r="F75" i="177" s="1"/>
  <c r="E75" i="177"/>
  <c r="L74" i="177"/>
  <c r="K74" i="177"/>
  <c r="E74" i="177"/>
  <c r="F74" i="177" s="1"/>
  <c r="L73" i="177"/>
  <c r="K73" i="177"/>
  <c r="E73" i="177"/>
  <c r="F73" i="177" s="1"/>
  <c r="L72" i="177"/>
  <c r="K72" i="177"/>
  <c r="E72" i="177"/>
  <c r="E71" i="177" s="1"/>
  <c r="L71" i="177"/>
  <c r="K71" i="177" s="1"/>
  <c r="F71" i="177" s="1"/>
  <c r="L70" i="177"/>
  <c r="K70" i="177"/>
  <c r="F70" i="177"/>
  <c r="E70" i="177"/>
  <c r="L69" i="177"/>
  <c r="K69" i="177"/>
  <c r="E69" i="177"/>
  <c r="F69" i="177" s="1"/>
  <c r="L68" i="177"/>
  <c r="K68" i="177"/>
  <c r="E68" i="177"/>
  <c r="F68" i="177" s="1"/>
  <c r="L67" i="177"/>
  <c r="K67" i="177"/>
  <c r="F67" i="177" s="1"/>
  <c r="E67" i="177"/>
  <c r="L66" i="177"/>
  <c r="K66" i="177"/>
  <c r="E66" i="177"/>
  <c r="F66" i="177" s="1"/>
  <c r="L65" i="177"/>
  <c r="K65" i="177"/>
  <c r="E65" i="177"/>
  <c r="F65" i="177" s="1"/>
  <c r="L64" i="177"/>
  <c r="K64" i="177"/>
  <c r="E64" i="177"/>
  <c r="F64" i="177" s="1"/>
  <c r="L63" i="177"/>
  <c r="K63" i="177"/>
  <c r="F63" i="177"/>
  <c r="E63" i="177"/>
  <c r="L62" i="177"/>
  <c r="K62" i="177"/>
  <c r="F62" i="177"/>
  <c r="E62" i="177"/>
  <c r="L61" i="177"/>
  <c r="K61" i="177"/>
  <c r="E61" i="177"/>
  <c r="F61" i="177" s="1"/>
  <c r="L60" i="177"/>
  <c r="K60" i="177"/>
  <c r="E60" i="177"/>
  <c r="F60" i="177" s="1"/>
  <c r="L59" i="177"/>
  <c r="K59" i="177"/>
  <c r="F59" i="177" s="1"/>
  <c r="E59" i="177"/>
  <c r="L58" i="177"/>
  <c r="K58" i="177"/>
  <c r="E58" i="177"/>
  <c r="F58" i="177" s="1"/>
  <c r="L57" i="177"/>
  <c r="K57" i="177"/>
  <c r="E57" i="177"/>
  <c r="F57" i="177" s="1"/>
  <c r="L56" i="177"/>
  <c r="K56" i="177"/>
  <c r="E56" i="177"/>
  <c r="F56" i="177" s="1"/>
  <c r="L55" i="177"/>
  <c r="L48" i="177" s="1"/>
  <c r="K48" i="177" s="1"/>
  <c r="F48" i="177" s="1"/>
  <c r="K55" i="177"/>
  <c r="F55" i="177"/>
  <c r="E55" i="177"/>
  <c r="L54" i="177"/>
  <c r="K54" i="177"/>
  <c r="F54" i="177"/>
  <c r="E54" i="177"/>
  <c r="L53" i="177"/>
  <c r="K53" i="177"/>
  <c r="E53" i="177"/>
  <c r="F53" i="177" s="1"/>
  <c r="L52" i="177"/>
  <c r="K52" i="177"/>
  <c r="E52" i="177"/>
  <c r="F52" i="177" s="1"/>
  <c r="L51" i="177"/>
  <c r="K51" i="177"/>
  <c r="F51" i="177" s="1"/>
  <c r="E51" i="177"/>
  <c r="L50" i="177"/>
  <c r="K50" i="177"/>
  <c r="E50" i="177"/>
  <c r="F50" i="177" s="1"/>
  <c r="L49" i="177"/>
  <c r="K49" i="177"/>
  <c r="E49" i="177"/>
  <c r="F49" i="177" s="1"/>
  <c r="L47" i="177"/>
  <c r="K47" i="177"/>
  <c r="F47" i="177"/>
  <c r="E47" i="177"/>
  <c r="L46" i="177"/>
  <c r="K46" i="177"/>
  <c r="F46" i="177"/>
  <c r="E46" i="177"/>
  <c r="L45" i="177"/>
  <c r="K45" i="177"/>
  <c r="E45" i="177"/>
  <c r="F45" i="177" s="1"/>
  <c r="L44" i="177"/>
  <c r="K44" i="177"/>
  <c r="E44" i="177"/>
  <c r="F44" i="177" s="1"/>
  <c r="L43" i="177"/>
  <c r="K43" i="177"/>
  <c r="F43" i="177" s="1"/>
  <c r="E43" i="177"/>
  <c r="L42" i="177"/>
  <c r="K42" i="177"/>
  <c r="E42" i="177"/>
  <c r="F42" i="177" s="1"/>
  <c r="L41" i="177"/>
  <c r="K41" i="177"/>
  <c r="E41" i="177"/>
  <c r="F41" i="177" s="1"/>
  <c r="L40" i="177"/>
  <c r="K40" i="177"/>
  <c r="E40" i="177"/>
  <c r="F40" i="177" s="1"/>
  <c r="L39" i="177"/>
  <c r="K39" i="177"/>
  <c r="F39" i="177"/>
  <c r="E39" i="177"/>
  <c r="L38" i="177"/>
  <c r="K38" i="177"/>
  <c r="F38" i="177"/>
  <c r="E38" i="177"/>
  <c r="L37" i="177"/>
  <c r="K37" i="177"/>
  <c r="E37" i="177"/>
  <c r="F37" i="177" s="1"/>
  <c r="L36" i="177"/>
  <c r="K36" i="177"/>
  <c r="E36" i="177"/>
  <c r="F36" i="177" s="1"/>
  <c r="L35" i="177"/>
  <c r="K35" i="177"/>
  <c r="F35" i="177" s="1"/>
  <c r="E35" i="177"/>
  <c r="L34" i="177"/>
  <c r="K34" i="177"/>
  <c r="E34" i="177"/>
  <c r="F34" i="177" s="1"/>
  <c r="L33" i="177"/>
  <c r="K33" i="177"/>
  <c r="E33" i="177"/>
  <c r="F33" i="177" s="1"/>
  <c r="L32" i="177"/>
  <c r="K32" i="177"/>
  <c r="E32" i="177"/>
  <c r="E25" i="177" s="1"/>
  <c r="L31" i="177"/>
  <c r="K31" i="177"/>
  <c r="F31" i="177"/>
  <c r="E31" i="177"/>
  <c r="L30" i="177"/>
  <c r="K30" i="177"/>
  <c r="F30" i="177"/>
  <c r="E30" i="177"/>
  <c r="L29" i="177"/>
  <c r="K29" i="177"/>
  <c r="E29" i="177"/>
  <c r="F29" i="177" s="1"/>
  <c r="L28" i="177"/>
  <c r="K28" i="177"/>
  <c r="E28" i="177"/>
  <c r="F28" i="177" s="1"/>
  <c r="L27" i="177"/>
  <c r="L25" i="177" s="1"/>
  <c r="K25" i="177" s="1"/>
  <c r="F25" i="177" s="1"/>
  <c r="K27" i="177"/>
  <c r="F27" i="177" s="1"/>
  <c r="E27" i="177"/>
  <c r="L26" i="177"/>
  <c r="K26" i="177"/>
  <c r="E26" i="177"/>
  <c r="F26" i="177" s="1"/>
  <c r="L24" i="177"/>
  <c r="K24" i="177"/>
  <c r="E24" i="177"/>
  <c r="F24" i="177" s="1"/>
  <c r="L23" i="177"/>
  <c r="K23" i="177"/>
  <c r="F23" i="177"/>
  <c r="E23" i="177"/>
  <c r="L22" i="177"/>
  <c r="K22" i="177"/>
  <c r="F22" i="177"/>
  <c r="E22" i="177"/>
  <c r="L21" i="177"/>
  <c r="K21" i="177"/>
  <c r="E21" i="177"/>
  <c r="F21" i="177" s="1"/>
  <c r="L20" i="177"/>
  <c r="K20" i="177"/>
  <c r="E20" i="177"/>
  <c r="F20" i="177" s="1"/>
  <c r="L19" i="177"/>
  <c r="K19" i="177"/>
  <c r="F19" i="177" s="1"/>
  <c r="E19" i="177"/>
  <c r="L18" i="177"/>
  <c r="K18" i="177"/>
  <c r="E18" i="177"/>
  <c r="F18" i="177" s="1"/>
  <c r="L17" i="177"/>
  <c r="K17" i="177"/>
  <c r="E17" i="177"/>
  <c r="F17" i="177" s="1"/>
  <c r="L16" i="177"/>
  <c r="K16" i="177"/>
  <c r="E16" i="177"/>
  <c r="F16" i="177" s="1"/>
  <c r="L15" i="177"/>
  <c r="K15" i="177"/>
  <c r="F15" i="177"/>
  <c r="E15" i="177"/>
  <c r="L14" i="177"/>
  <c r="K14" i="177"/>
  <c r="F14" i="177"/>
  <c r="E14" i="177"/>
  <c r="L13" i="177"/>
  <c r="K13" i="177"/>
  <c r="E13" i="177"/>
  <c r="F13" i="177" s="1"/>
  <c r="L12" i="177"/>
  <c r="K12" i="177"/>
  <c r="E12" i="177"/>
  <c r="F12" i="177" s="1"/>
  <c r="L11" i="177"/>
  <c r="K11" i="177"/>
  <c r="F11" i="177" s="1"/>
  <c r="E11" i="177"/>
  <c r="L10" i="177"/>
  <c r="K10" i="177"/>
  <c r="E10" i="177"/>
  <c r="F10" i="177" s="1"/>
  <c r="L9" i="177"/>
  <c r="K9" i="177"/>
  <c r="E9" i="177"/>
  <c r="F9" i="177" s="1"/>
  <c r="L8" i="177"/>
  <c r="K8" i="177"/>
  <c r="E8" i="177"/>
  <c r="F8" i="177" s="1"/>
  <c r="L7" i="177"/>
  <c r="K7" i="177"/>
  <c r="F7" i="177"/>
  <c r="E7" i="177"/>
  <c r="L6" i="177"/>
  <c r="K6" i="177"/>
  <c r="F6" i="177"/>
  <c r="E6" i="177"/>
  <c r="L5" i="177"/>
  <c r="K5" i="177"/>
  <c r="E5" i="177"/>
  <c r="F5" i="177" s="1"/>
  <c r="L4" i="177"/>
  <c r="K4" i="177"/>
  <c r="E4" i="177"/>
  <c r="E2" i="177" s="1"/>
  <c r="L3" i="177"/>
  <c r="L2" i="177" s="1"/>
  <c r="K2" i="177" s="1"/>
  <c r="F2" i="177" s="1"/>
  <c r="K3" i="177"/>
  <c r="F3" i="177" s="1"/>
  <c r="E3" i="177"/>
  <c r="F411" i="177" l="1"/>
  <c r="E447" i="177"/>
  <c r="F320" i="177"/>
  <c r="E375" i="177"/>
  <c r="F292" i="177"/>
  <c r="F300" i="177"/>
  <c r="F391" i="177"/>
  <c r="F407" i="177"/>
  <c r="F431" i="177"/>
  <c r="F475" i="177"/>
  <c r="E48" i="177"/>
  <c r="F296" i="177"/>
  <c r="F288" i="177"/>
  <c r="F164" i="177"/>
  <c r="F188" i="177"/>
  <c r="F244" i="177"/>
  <c r="F260" i="177"/>
  <c r="F268" i="177"/>
  <c r="F276" i="177"/>
  <c r="E457" i="177"/>
  <c r="F72" i="177"/>
  <c r="F144" i="177"/>
  <c r="F272" i="177"/>
  <c r="F326" i="177"/>
  <c r="E400" i="177"/>
  <c r="E311" i="177"/>
  <c r="E343" i="177"/>
  <c r="E352" i="177"/>
  <c r="E441" i="177"/>
  <c r="E467" i="177"/>
  <c r="F280" i="177"/>
  <c r="E369" i="177"/>
  <c r="E385" i="177"/>
  <c r="E486" i="177"/>
  <c r="E415" i="177"/>
  <c r="F32" i="177"/>
  <c r="F216" i="177"/>
  <c r="F4" i="177"/>
  <c r="F284" i="177"/>
  <c r="E255" i="177"/>
  <c r="E362" i="177"/>
  <c r="E435" i="177"/>
  <c r="F9" i="167"/>
  <c r="F11" i="167"/>
  <c r="L68" i="172" l="1"/>
  <c r="K68" i="172"/>
  <c r="E68" i="172"/>
  <c r="F68" i="172" l="1"/>
  <c r="E17" i="174" l="1"/>
  <c r="E14" i="174"/>
  <c r="L129" i="167" l="1"/>
  <c r="K129" i="167"/>
  <c r="E129" i="167"/>
  <c r="F129" i="167" l="1"/>
  <c r="E128" i="167"/>
  <c r="L19" i="174"/>
  <c r="E19" i="174"/>
  <c r="F19" i="174" s="1"/>
  <c r="L18" i="174"/>
  <c r="K18" i="174"/>
  <c r="E18" i="174"/>
  <c r="F18" i="174" s="1"/>
  <c r="L17" i="174"/>
  <c r="K17" i="174"/>
  <c r="F17" i="174" s="1"/>
  <c r="L16" i="174"/>
  <c r="E16" i="174"/>
  <c r="F16" i="174" s="1"/>
  <c r="L15" i="174"/>
  <c r="K15" i="174"/>
  <c r="E15" i="174"/>
  <c r="F15" i="174" s="1"/>
  <c r="L14" i="174"/>
  <c r="K14" i="174" s="1"/>
  <c r="F14" i="174" s="1"/>
  <c r="L13" i="174"/>
  <c r="F13" i="174"/>
  <c r="E13" i="174"/>
  <c r="L12" i="174"/>
  <c r="K12" i="174"/>
  <c r="E12" i="174"/>
  <c r="E11" i="174" s="1"/>
  <c r="L11" i="174"/>
  <c r="K11" i="174" s="1"/>
  <c r="F11" i="174" s="1"/>
  <c r="L10" i="174"/>
  <c r="E10" i="174"/>
  <c r="F10" i="174" s="1"/>
  <c r="L9" i="174"/>
  <c r="K9" i="174"/>
  <c r="E9" i="174"/>
  <c r="F9" i="174" s="1"/>
  <c r="L8" i="174"/>
  <c r="K8" i="174"/>
  <c r="F8" i="174" s="1"/>
  <c r="E8" i="174"/>
  <c r="L7" i="174"/>
  <c r="E7" i="174"/>
  <c r="F7" i="174" s="1"/>
  <c r="L6" i="174"/>
  <c r="K6" i="174"/>
  <c r="F6" i="174"/>
  <c r="E6" i="174"/>
  <c r="L5" i="174"/>
  <c r="K5" i="174"/>
  <c r="F5" i="174" s="1"/>
  <c r="E5" i="174"/>
  <c r="L4" i="174"/>
  <c r="E4" i="174"/>
  <c r="F4" i="174" s="1"/>
  <c r="L3" i="174"/>
  <c r="K3" i="174"/>
  <c r="E3" i="174"/>
  <c r="F3" i="174" s="1"/>
  <c r="L2" i="174"/>
  <c r="K2" i="174"/>
  <c r="F2" i="174" s="1"/>
  <c r="E21" i="174"/>
  <c r="E20" i="174" s="1"/>
  <c r="K21" i="174"/>
  <c r="L21" i="174"/>
  <c r="L20" i="174" s="1"/>
  <c r="K20" i="174" s="1"/>
  <c r="F20" i="174" s="1"/>
  <c r="E22" i="174"/>
  <c r="K22" i="174"/>
  <c r="F22" i="174" s="1"/>
  <c r="L22" i="174"/>
  <c r="F12" i="174" l="1"/>
  <c r="F21" i="174"/>
  <c r="E123" i="160"/>
  <c r="L125" i="160"/>
  <c r="L123" i="160" s="1"/>
  <c r="K125" i="160"/>
  <c r="E125" i="160"/>
  <c r="F125" i="160" l="1"/>
  <c r="L99" i="81"/>
  <c r="K99" i="81"/>
  <c r="E99" i="81"/>
  <c r="F99" i="81" s="1"/>
  <c r="L98" i="81"/>
  <c r="K98" i="81"/>
  <c r="E98" i="81"/>
  <c r="F98" i="81" s="1"/>
  <c r="L97" i="81"/>
  <c r="K97" i="81"/>
  <c r="F97" i="81" s="1"/>
  <c r="E97" i="81"/>
  <c r="L96" i="81"/>
  <c r="K96" i="81"/>
  <c r="E96" i="81"/>
  <c r="F96" i="81" s="1"/>
  <c r="L95" i="81"/>
  <c r="K95" i="81"/>
  <c r="E95" i="81"/>
  <c r="F95" i="81" s="1"/>
  <c r="L94" i="81"/>
  <c r="K94" i="81"/>
  <c r="E94" i="81"/>
  <c r="F94" i="81" s="1"/>
  <c r="L93" i="81"/>
  <c r="K93" i="81"/>
  <c r="F93" i="81"/>
  <c r="E93" i="81"/>
  <c r="L92" i="81"/>
  <c r="L90" i="81" s="1"/>
  <c r="K90" i="81" s="1"/>
  <c r="F90" i="81" s="1"/>
  <c r="K92" i="81"/>
  <c r="E92" i="81"/>
  <c r="E90" i="81" s="1"/>
  <c r="L91" i="81"/>
  <c r="K91" i="81"/>
  <c r="E91" i="81"/>
  <c r="F91" i="81" s="1"/>
  <c r="L89" i="81"/>
  <c r="K89" i="81"/>
  <c r="E89" i="81"/>
  <c r="F89" i="81" s="1"/>
  <c r="L88" i="81"/>
  <c r="K88" i="81"/>
  <c r="E88" i="81"/>
  <c r="F88" i="81" s="1"/>
  <c r="L87" i="81"/>
  <c r="K87" i="81"/>
  <c r="E87" i="81"/>
  <c r="F87" i="81" s="1"/>
  <c r="L86" i="81"/>
  <c r="L83" i="81" s="1"/>
  <c r="K83" i="81" s="1"/>
  <c r="F83" i="81" s="1"/>
  <c r="K86" i="81"/>
  <c r="E86" i="81"/>
  <c r="F86" i="81" s="1"/>
  <c r="L85" i="81"/>
  <c r="K85" i="81"/>
  <c r="E85" i="81"/>
  <c r="F85" i="81" s="1"/>
  <c r="L84" i="81"/>
  <c r="K84" i="81"/>
  <c r="F84" i="81"/>
  <c r="E84" i="81"/>
  <c r="E83" i="81" s="1"/>
  <c r="L82" i="81"/>
  <c r="K82" i="81"/>
  <c r="E82" i="81"/>
  <c r="F82" i="81" s="1"/>
  <c r="L81" i="81"/>
  <c r="K81" i="81"/>
  <c r="E81" i="81"/>
  <c r="F81" i="81" s="1"/>
  <c r="L80" i="81"/>
  <c r="K80" i="81"/>
  <c r="E80" i="81"/>
  <c r="F80" i="81" s="1"/>
  <c r="L79" i="81"/>
  <c r="K79" i="81"/>
  <c r="F79" i="81"/>
  <c r="E79" i="81"/>
  <c r="L78" i="81"/>
  <c r="K78" i="81"/>
  <c r="E78" i="81"/>
  <c r="F78" i="81" s="1"/>
  <c r="L77" i="81"/>
  <c r="K77" i="81"/>
  <c r="F77" i="81"/>
  <c r="E77" i="81"/>
  <c r="L76" i="81"/>
  <c r="L73" i="81" s="1"/>
  <c r="K73" i="81" s="1"/>
  <c r="F73" i="81" s="1"/>
  <c r="K76" i="81"/>
  <c r="E76" i="81"/>
  <c r="E73" i="81" s="1"/>
  <c r="L75" i="81"/>
  <c r="K75" i="81"/>
  <c r="E75" i="81"/>
  <c r="F75" i="81" s="1"/>
  <c r="L74" i="81"/>
  <c r="K74" i="81"/>
  <c r="E74" i="81"/>
  <c r="F74" i="81" s="1"/>
  <c r="L72" i="81"/>
  <c r="K72" i="81"/>
  <c r="E72" i="81"/>
  <c r="F72" i="81" s="1"/>
  <c r="L71" i="81"/>
  <c r="K71" i="81"/>
  <c r="E71" i="81"/>
  <c r="F71" i="81" s="1"/>
  <c r="L70" i="81"/>
  <c r="K70" i="81"/>
  <c r="E70" i="81"/>
  <c r="F70" i="81" s="1"/>
  <c r="L69" i="81"/>
  <c r="K69" i="81"/>
  <c r="F69" i="81"/>
  <c r="E69" i="81"/>
  <c r="L68" i="81"/>
  <c r="L65" i="81" s="1"/>
  <c r="K65" i="81" s="1"/>
  <c r="F65" i="81" s="1"/>
  <c r="K68" i="81"/>
  <c r="E68" i="81"/>
  <c r="E65" i="81" s="1"/>
  <c r="L67" i="81"/>
  <c r="K67" i="81"/>
  <c r="E67" i="81"/>
  <c r="F67" i="81" s="1"/>
  <c r="L66" i="81"/>
  <c r="K66" i="81"/>
  <c r="E66" i="81"/>
  <c r="F66" i="81" s="1"/>
  <c r="L64" i="81"/>
  <c r="K64" i="81"/>
  <c r="E64" i="81"/>
  <c r="F64" i="81" s="1"/>
  <c r="L63" i="81"/>
  <c r="K63" i="81"/>
  <c r="E63" i="81"/>
  <c r="F63" i="81" s="1"/>
  <c r="L62" i="81"/>
  <c r="K62" i="81"/>
  <c r="F62" i="81" s="1"/>
  <c r="E62" i="81"/>
  <c r="L61" i="81"/>
  <c r="K61" i="81"/>
  <c r="E61" i="81"/>
  <c r="F61" i="81" s="1"/>
  <c r="L60" i="81"/>
  <c r="L58" i="81" s="1"/>
  <c r="K58" i="81" s="1"/>
  <c r="F58" i="81" s="1"/>
  <c r="K60" i="81"/>
  <c r="E60" i="81"/>
  <c r="E58" i="81" s="1"/>
  <c r="L59" i="81"/>
  <c r="K59" i="81"/>
  <c r="E59" i="81"/>
  <c r="F59" i="81" s="1"/>
  <c r="L57" i="81"/>
  <c r="K57" i="81"/>
  <c r="E57" i="81"/>
  <c r="F57" i="81" s="1"/>
  <c r="L56" i="81"/>
  <c r="K56" i="81"/>
  <c r="F56" i="81"/>
  <c r="E56" i="81"/>
  <c r="L55" i="81"/>
  <c r="K55" i="81"/>
  <c r="F55" i="81"/>
  <c r="E55" i="81"/>
  <c r="L54" i="81"/>
  <c r="K54" i="81"/>
  <c r="E54" i="81"/>
  <c r="F54" i="81" s="1"/>
  <c r="L53" i="81"/>
  <c r="K53" i="81"/>
  <c r="E53" i="81"/>
  <c r="F53" i="81" s="1"/>
  <c r="L52" i="81"/>
  <c r="L47" i="81" s="1"/>
  <c r="K47" i="81" s="1"/>
  <c r="F47" i="81" s="1"/>
  <c r="K52" i="81"/>
  <c r="E52" i="81"/>
  <c r="E47" i="81" s="1"/>
  <c r="L51" i="81"/>
  <c r="K51" i="81"/>
  <c r="E51" i="81"/>
  <c r="F51" i="81" s="1"/>
  <c r="L50" i="81"/>
  <c r="K50" i="81"/>
  <c r="E50" i="81"/>
  <c r="F50" i="81" s="1"/>
  <c r="L49" i="81"/>
  <c r="K49" i="81"/>
  <c r="E49" i="81"/>
  <c r="F49" i="81" s="1"/>
  <c r="L48" i="81"/>
  <c r="K48" i="81"/>
  <c r="E48" i="81"/>
  <c r="F48" i="81" s="1"/>
  <c r="L46" i="81"/>
  <c r="K46" i="81"/>
  <c r="E46" i="81"/>
  <c r="F46" i="81" s="1"/>
  <c r="L45" i="81"/>
  <c r="K45" i="81"/>
  <c r="E45" i="81"/>
  <c r="F45" i="81" s="1"/>
  <c r="L44" i="81"/>
  <c r="L39" i="81" s="1"/>
  <c r="K39" i="81" s="1"/>
  <c r="F39" i="81" s="1"/>
  <c r="K44" i="81"/>
  <c r="E44" i="81"/>
  <c r="E39" i="81" s="1"/>
  <c r="L43" i="81"/>
  <c r="K43" i="81"/>
  <c r="E43" i="81"/>
  <c r="F43" i="81" s="1"/>
  <c r="L42" i="81"/>
  <c r="K42" i="81"/>
  <c r="E42" i="81"/>
  <c r="F42" i="81" s="1"/>
  <c r="L41" i="81"/>
  <c r="K41" i="81"/>
  <c r="E41" i="81"/>
  <c r="F41" i="81" s="1"/>
  <c r="L40" i="81"/>
  <c r="K40" i="81"/>
  <c r="E40" i="81"/>
  <c r="F40" i="81" s="1"/>
  <c r="L38" i="81"/>
  <c r="K38" i="81"/>
  <c r="E38" i="81"/>
  <c r="F38" i="81" s="1"/>
  <c r="L37" i="81"/>
  <c r="K37" i="81"/>
  <c r="E37" i="81"/>
  <c r="F37" i="81" s="1"/>
  <c r="L36" i="81"/>
  <c r="L31" i="81" s="1"/>
  <c r="K31" i="81" s="1"/>
  <c r="F31" i="81" s="1"/>
  <c r="K36" i="81"/>
  <c r="E36" i="81"/>
  <c r="F36" i="81" s="1"/>
  <c r="L35" i="81"/>
  <c r="K35" i="81"/>
  <c r="E35" i="81"/>
  <c r="F35" i="81" s="1"/>
  <c r="L34" i="81"/>
  <c r="K34" i="81"/>
  <c r="E34" i="81"/>
  <c r="F34" i="81" s="1"/>
  <c r="L33" i="81"/>
  <c r="K33" i="81"/>
  <c r="E33" i="81"/>
  <c r="F33" i="81" s="1"/>
  <c r="L32" i="81"/>
  <c r="K32" i="81"/>
  <c r="E32" i="81"/>
  <c r="F32" i="81" s="1"/>
  <c r="L30" i="81"/>
  <c r="K30" i="81"/>
  <c r="E30" i="81"/>
  <c r="F30" i="81" s="1"/>
  <c r="L29" i="81"/>
  <c r="K29" i="81"/>
  <c r="E29" i="81"/>
  <c r="F29" i="81" s="1"/>
  <c r="L28" i="81"/>
  <c r="L23" i="81" s="1"/>
  <c r="K23" i="81" s="1"/>
  <c r="F23" i="81" s="1"/>
  <c r="K28" i="81"/>
  <c r="E28" i="81"/>
  <c r="F28" i="81" s="1"/>
  <c r="L27" i="81"/>
  <c r="K27" i="81"/>
  <c r="E27" i="81"/>
  <c r="F27" i="81" s="1"/>
  <c r="L26" i="81"/>
  <c r="K26" i="81"/>
  <c r="E26" i="81"/>
  <c r="F26" i="81" s="1"/>
  <c r="L25" i="81"/>
  <c r="K25" i="81"/>
  <c r="E25" i="81"/>
  <c r="F25" i="81" s="1"/>
  <c r="L24" i="81"/>
  <c r="K24" i="81"/>
  <c r="E24" i="81"/>
  <c r="F24" i="81" s="1"/>
  <c r="L22" i="81"/>
  <c r="K22" i="81"/>
  <c r="E22" i="81"/>
  <c r="F22" i="81" s="1"/>
  <c r="L21" i="81"/>
  <c r="K21" i="81"/>
  <c r="E21" i="81"/>
  <c r="F21" i="81" s="1"/>
  <c r="L20" i="81"/>
  <c r="L13" i="81" s="1"/>
  <c r="K13" i="81" s="1"/>
  <c r="F13" i="81" s="1"/>
  <c r="K20" i="81"/>
  <c r="E20" i="81"/>
  <c r="E13" i="81" s="1"/>
  <c r="L19" i="81"/>
  <c r="K19" i="81"/>
  <c r="E19" i="81"/>
  <c r="F19" i="81" s="1"/>
  <c r="L18" i="81"/>
  <c r="K18" i="81"/>
  <c r="E18" i="81"/>
  <c r="F18" i="81" s="1"/>
  <c r="L17" i="81"/>
  <c r="K17" i="81"/>
  <c r="E17" i="81"/>
  <c r="F17" i="81" s="1"/>
  <c r="L16" i="81"/>
  <c r="K16" i="81"/>
  <c r="E16" i="81"/>
  <c r="F16" i="81" s="1"/>
  <c r="L15" i="81"/>
  <c r="K15" i="81"/>
  <c r="E15" i="81"/>
  <c r="F15" i="81" s="1"/>
  <c r="L14" i="81"/>
  <c r="K14" i="81"/>
  <c r="E14" i="81"/>
  <c r="F14" i="81" s="1"/>
  <c r="L12" i="81"/>
  <c r="K12" i="81"/>
  <c r="E12" i="81"/>
  <c r="F12" i="81" s="1"/>
  <c r="L11" i="81"/>
  <c r="K11" i="81"/>
  <c r="E11" i="81"/>
  <c r="F11" i="81" s="1"/>
  <c r="L10" i="81"/>
  <c r="K10" i="81"/>
  <c r="E10" i="81"/>
  <c r="F10" i="81" s="1"/>
  <c r="L9" i="81"/>
  <c r="K9" i="81"/>
  <c r="E9" i="81"/>
  <c r="F9" i="81" s="1"/>
  <c r="L8" i="81"/>
  <c r="K8" i="81"/>
  <c r="E8" i="81"/>
  <c r="F8" i="81" s="1"/>
  <c r="L7" i="81"/>
  <c r="K7" i="81"/>
  <c r="E7" i="81"/>
  <c r="F7" i="81" s="1"/>
  <c r="L6" i="81"/>
  <c r="K6" i="81"/>
  <c r="E6" i="81"/>
  <c r="F6" i="81" s="1"/>
  <c r="L5" i="81"/>
  <c r="K5" i="81"/>
  <c r="E5" i="81"/>
  <c r="F5" i="81" s="1"/>
  <c r="L4" i="81"/>
  <c r="L2" i="81" s="1"/>
  <c r="K2" i="81" s="1"/>
  <c r="F2" i="81" s="1"/>
  <c r="K4" i="81"/>
  <c r="E4" i="81"/>
  <c r="E2" i="81" s="1"/>
  <c r="L3" i="81"/>
  <c r="K3" i="81"/>
  <c r="E3" i="81"/>
  <c r="F3" i="81" s="1"/>
  <c r="F20" i="81" l="1"/>
  <c r="F92" i="81"/>
  <c r="F68" i="81"/>
  <c r="F76" i="81"/>
  <c r="F52" i="81"/>
  <c r="E23" i="81"/>
  <c r="F4" i="81"/>
  <c r="F60" i="81"/>
  <c r="E31" i="81"/>
  <c r="F44" i="81"/>
  <c r="E3" i="176" l="1"/>
  <c r="E2" i="176" s="1"/>
  <c r="K3" i="176"/>
  <c r="F3" i="176" s="1"/>
  <c r="L3" i="176"/>
  <c r="L2" i="176" s="1"/>
  <c r="K2" i="176" s="1"/>
  <c r="F2" i="176" s="1"/>
  <c r="E5" i="176"/>
  <c r="E4" i="176" s="1"/>
  <c r="K5" i="176"/>
  <c r="L5" i="176"/>
  <c r="L4" i="176" s="1"/>
  <c r="K4" i="176" s="1"/>
  <c r="F4" i="176" s="1"/>
  <c r="E7" i="176"/>
  <c r="E6" i="176" s="1"/>
  <c r="K7" i="176"/>
  <c r="F7" i="176" s="1"/>
  <c r="L7" i="176"/>
  <c r="L6" i="176" s="1"/>
  <c r="K6" i="176" s="1"/>
  <c r="F6" i="176" s="1"/>
  <c r="E8" i="176"/>
  <c r="K8" i="176"/>
  <c r="F8" i="176" s="1"/>
  <c r="L8" i="176"/>
  <c r="E9" i="176"/>
  <c r="F9" i="176" s="1"/>
  <c r="K9" i="176"/>
  <c r="L9" i="176"/>
  <c r="E10" i="176"/>
  <c r="F10" i="176"/>
  <c r="L10" i="176"/>
  <c r="E11" i="176"/>
  <c r="K11" i="176"/>
  <c r="F11" i="176" s="1"/>
  <c r="L11" i="176"/>
  <c r="E12" i="176"/>
  <c r="K12" i="176"/>
  <c r="F12" i="176" s="1"/>
  <c r="L12" i="176"/>
  <c r="E14" i="176"/>
  <c r="E13" i="176" s="1"/>
  <c r="K14" i="176"/>
  <c r="F14" i="176" s="1"/>
  <c r="L14" i="176"/>
  <c r="L13" i="176" s="1"/>
  <c r="K13" i="176" s="1"/>
  <c r="F13" i="176" s="1"/>
  <c r="E15" i="176"/>
  <c r="K15" i="176"/>
  <c r="F15" i="176" s="1"/>
  <c r="L15" i="176"/>
  <c r="E16" i="176"/>
  <c r="K16" i="176"/>
  <c r="F16" i="176" s="1"/>
  <c r="L16" i="176"/>
  <c r="L17" i="176"/>
  <c r="K17" i="176" s="1"/>
  <c r="F17" i="176" s="1"/>
  <c r="E18" i="176"/>
  <c r="F18" i="176" s="1"/>
  <c r="K18" i="176"/>
  <c r="L18" i="176"/>
  <c r="E19" i="176"/>
  <c r="K19" i="176"/>
  <c r="F19" i="176" s="1"/>
  <c r="L19" i="176"/>
  <c r="E21" i="176"/>
  <c r="E20" i="176" s="1"/>
  <c r="K21" i="176"/>
  <c r="L21" i="176"/>
  <c r="L20" i="176" s="1"/>
  <c r="K20" i="176" s="1"/>
  <c r="F20" i="176" s="1"/>
  <c r="E22" i="176"/>
  <c r="K22" i="176"/>
  <c r="F22" i="176" s="1"/>
  <c r="L22" i="176"/>
  <c r="E24" i="176"/>
  <c r="E23" i="176" s="1"/>
  <c r="K24" i="176"/>
  <c r="F24" i="176" s="1"/>
  <c r="L24" i="176"/>
  <c r="L23" i="176" s="1"/>
  <c r="K23" i="176" s="1"/>
  <c r="F23" i="176" s="1"/>
  <c r="E25" i="176"/>
  <c r="F25" i="176"/>
  <c r="K25" i="176"/>
  <c r="L25" i="176"/>
  <c r="E26" i="176"/>
  <c r="F26" i="176" s="1"/>
  <c r="K26" i="176"/>
  <c r="L26" i="176"/>
  <c r="E28" i="176"/>
  <c r="E27" i="176" s="1"/>
  <c r="K28" i="176"/>
  <c r="F28" i="176" s="1"/>
  <c r="L28" i="176"/>
  <c r="L27" i="176" s="1"/>
  <c r="K27" i="176" s="1"/>
  <c r="F27" i="176" s="1"/>
  <c r="E29" i="176"/>
  <c r="F29" i="176" s="1"/>
  <c r="K29" i="176"/>
  <c r="L29" i="176"/>
  <c r="E31" i="176"/>
  <c r="E30" i="176" s="1"/>
  <c r="K31" i="176"/>
  <c r="F31" i="176" s="1"/>
  <c r="L31" i="176"/>
  <c r="L30" i="176" s="1"/>
  <c r="K30" i="176" s="1"/>
  <c r="F30" i="176" s="1"/>
  <c r="E32" i="176"/>
  <c r="K32" i="176"/>
  <c r="F32" i="176" s="1"/>
  <c r="L32" i="176"/>
  <c r="L33" i="176"/>
  <c r="K33" i="176" s="1"/>
  <c r="F33" i="176" s="1"/>
  <c r="E34" i="176"/>
  <c r="F34" i="176" s="1"/>
  <c r="K34" i="176"/>
  <c r="L34" i="176"/>
  <c r="E35" i="176"/>
  <c r="K35" i="176"/>
  <c r="F35" i="176" s="1"/>
  <c r="L35" i="176"/>
  <c r="E37" i="176"/>
  <c r="E36" i="176" s="1"/>
  <c r="K37" i="176"/>
  <c r="L37" i="176"/>
  <c r="L36" i="176" s="1"/>
  <c r="K36" i="176" s="1"/>
  <c r="F36" i="176" s="1"/>
  <c r="E38" i="176"/>
  <c r="K38" i="176"/>
  <c r="F38" i="176" s="1"/>
  <c r="L38" i="176"/>
  <c r="E40" i="176"/>
  <c r="E39" i="176" s="1"/>
  <c r="K40" i="176"/>
  <c r="F40" i="176" s="1"/>
  <c r="L40" i="176"/>
  <c r="L39" i="176" s="1"/>
  <c r="K39" i="176" s="1"/>
  <c r="F39" i="176" s="1"/>
  <c r="E41" i="176"/>
  <c r="F41" i="176"/>
  <c r="K41" i="176"/>
  <c r="L41" i="176"/>
  <c r="E42" i="176"/>
  <c r="E43" i="176"/>
  <c r="K43" i="176"/>
  <c r="F43" i="176" s="1"/>
  <c r="L43" i="176"/>
  <c r="L42" i="176" s="1"/>
  <c r="K42" i="176" s="1"/>
  <c r="F42" i="176" s="1"/>
  <c r="E44" i="176"/>
  <c r="K44" i="176"/>
  <c r="F44" i="176" s="1"/>
  <c r="L44" i="176"/>
  <c r="E45" i="176"/>
  <c r="K45" i="176"/>
  <c r="F45" i="176" s="1"/>
  <c r="L45" i="176"/>
  <c r="E46" i="176"/>
  <c r="K46" i="176"/>
  <c r="F46" i="176" s="1"/>
  <c r="L46" i="176"/>
  <c r="E47" i="176"/>
  <c r="K47" i="176"/>
  <c r="F47" i="176" s="1"/>
  <c r="L47" i="176"/>
  <c r="E48" i="176"/>
  <c r="K48" i="176"/>
  <c r="F48" i="176" s="1"/>
  <c r="L48" i="176"/>
  <c r="L49" i="176"/>
  <c r="K49" i="176" s="1"/>
  <c r="F49" i="176" s="1"/>
  <c r="E50" i="176"/>
  <c r="F50" i="176" s="1"/>
  <c r="K50" i="176"/>
  <c r="L50" i="176"/>
  <c r="E51" i="176"/>
  <c r="K51" i="176"/>
  <c r="F51" i="176" s="1"/>
  <c r="L51" i="176"/>
  <c r="E53" i="176"/>
  <c r="E52" i="176" s="1"/>
  <c r="K53" i="176"/>
  <c r="L53" i="176"/>
  <c r="L52" i="176" s="1"/>
  <c r="K52" i="176" s="1"/>
  <c r="F52" i="176" s="1"/>
  <c r="E54" i="176"/>
  <c r="K54" i="176"/>
  <c r="F54" i="176" s="1"/>
  <c r="L54" i="176"/>
  <c r="E56" i="176"/>
  <c r="E55" i="176" s="1"/>
  <c r="K56" i="176"/>
  <c r="F56" i="176" s="1"/>
  <c r="L56" i="176"/>
  <c r="L55" i="176" s="1"/>
  <c r="K55" i="176" s="1"/>
  <c r="F55" i="176" s="1"/>
  <c r="E57" i="176"/>
  <c r="K57" i="176"/>
  <c r="F57" i="176" s="1"/>
  <c r="L57" i="176"/>
  <c r="E58" i="176"/>
  <c r="F58" i="176" s="1"/>
  <c r="K58" i="176"/>
  <c r="L58" i="176"/>
  <c r="E59" i="176"/>
  <c r="K59" i="176"/>
  <c r="F59" i="176" s="1"/>
  <c r="L59" i="176"/>
  <c r="E60" i="176"/>
  <c r="K60" i="176"/>
  <c r="F60" i="176" s="1"/>
  <c r="L60" i="176"/>
  <c r="E61" i="176"/>
  <c r="F61" i="176" s="1"/>
  <c r="K61" i="176"/>
  <c r="L61" i="176"/>
  <c r="E63" i="176"/>
  <c r="E62" i="176" s="1"/>
  <c r="K63" i="176"/>
  <c r="F63" i="176" s="1"/>
  <c r="L63" i="176"/>
  <c r="L62" i="176" s="1"/>
  <c r="K62" i="176" s="1"/>
  <c r="F62" i="176" s="1"/>
  <c r="E64" i="176"/>
  <c r="K64" i="176"/>
  <c r="F64" i="176" s="1"/>
  <c r="L64" i="176"/>
  <c r="E65" i="176"/>
  <c r="K65" i="176"/>
  <c r="F65" i="176" s="1"/>
  <c r="L65" i="176"/>
  <c r="E66" i="176"/>
  <c r="F66" i="176" s="1"/>
  <c r="K66" i="176"/>
  <c r="L66" i="176"/>
  <c r="E67" i="176"/>
  <c r="K67" i="176"/>
  <c r="F67" i="176" s="1"/>
  <c r="L67" i="176"/>
  <c r="E69" i="176"/>
  <c r="E68" i="176" s="1"/>
  <c r="K69" i="176"/>
  <c r="L69" i="176"/>
  <c r="L68" i="176" s="1"/>
  <c r="K68" i="176" s="1"/>
  <c r="F68" i="176" s="1"/>
  <c r="E70" i="176"/>
  <c r="K70" i="176"/>
  <c r="F70" i="176" s="1"/>
  <c r="L70" i="176"/>
  <c r="E72" i="176"/>
  <c r="E71" i="176" s="1"/>
  <c r="K72" i="176"/>
  <c r="F72" i="176" s="1"/>
  <c r="L72" i="176"/>
  <c r="L71" i="176" s="1"/>
  <c r="K71" i="176" s="1"/>
  <c r="F71" i="176" s="1"/>
  <c r="E73" i="176"/>
  <c r="K73" i="176"/>
  <c r="F73" i="176" s="1"/>
  <c r="L73" i="176"/>
  <c r="E74" i="176"/>
  <c r="E75" i="176"/>
  <c r="K75" i="176"/>
  <c r="F75" i="176" s="1"/>
  <c r="L75" i="176"/>
  <c r="L74" i="176" s="1"/>
  <c r="K74" i="176" s="1"/>
  <c r="F74" i="176" s="1"/>
  <c r="E76" i="176"/>
  <c r="K76" i="176"/>
  <c r="F76" i="176" s="1"/>
  <c r="L76" i="176"/>
  <c r="E77" i="176"/>
  <c r="F77" i="176" s="1"/>
  <c r="K77" i="176"/>
  <c r="L77" i="176"/>
  <c r="E78" i="176"/>
  <c r="K78" i="176"/>
  <c r="F78" i="176" s="1"/>
  <c r="L78" i="176"/>
  <c r="E79" i="176"/>
  <c r="K79" i="176"/>
  <c r="F79" i="176" s="1"/>
  <c r="L79" i="176"/>
  <c r="E80" i="176"/>
  <c r="K80" i="176"/>
  <c r="F80" i="176" s="1"/>
  <c r="L80" i="176"/>
  <c r="E81" i="176"/>
  <c r="K81" i="176"/>
  <c r="F81" i="176" s="1"/>
  <c r="L81" i="176"/>
  <c r="E82" i="176"/>
  <c r="E83" i="176"/>
  <c r="F83" i="176" s="1"/>
  <c r="K83" i="176"/>
  <c r="L83" i="176"/>
  <c r="L82" i="176" s="1"/>
  <c r="K82" i="176" s="1"/>
  <c r="F82" i="176" s="1"/>
  <c r="E84" i="176"/>
  <c r="K84" i="176"/>
  <c r="F84" i="176" s="1"/>
  <c r="L84" i="176"/>
  <c r="E85" i="176"/>
  <c r="F85" i="176" s="1"/>
  <c r="K85" i="176"/>
  <c r="L85" i="176"/>
  <c r="E86" i="176"/>
  <c r="K86" i="176"/>
  <c r="F86" i="176" s="1"/>
  <c r="L86" i="176"/>
  <c r="E87" i="176"/>
  <c r="K87" i="176"/>
  <c r="F87" i="176" s="1"/>
  <c r="L87" i="176"/>
  <c r="E88" i="176"/>
  <c r="K88" i="176"/>
  <c r="F88" i="176" s="1"/>
  <c r="L88" i="176"/>
  <c r="E89" i="176"/>
  <c r="K89" i="176"/>
  <c r="F89" i="176" s="1"/>
  <c r="L89" i="176"/>
  <c r="E91" i="176"/>
  <c r="F91" i="176" s="1"/>
  <c r="K91" i="176"/>
  <c r="L91" i="176"/>
  <c r="L90" i="176" s="1"/>
  <c r="K90" i="176" s="1"/>
  <c r="F90" i="176" s="1"/>
  <c r="E92" i="176"/>
  <c r="K92" i="176"/>
  <c r="F92" i="176" s="1"/>
  <c r="L92" i="176"/>
  <c r="E93" i="176"/>
  <c r="K93" i="176"/>
  <c r="F93" i="176" s="1"/>
  <c r="L93" i="176"/>
  <c r="E94" i="176"/>
  <c r="K94" i="176"/>
  <c r="F94" i="176" s="1"/>
  <c r="L94" i="176"/>
  <c r="E95" i="176"/>
  <c r="K95" i="176"/>
  <c r="F95" i="176" s="1"/>
  <c r="L95" i="176"/>
  <c r="E96" i="176"/>
  <c r="K96" i="176"/>
  <c r="F96" i="176" s="1"/>
  <c r="L96" i="176"/>
  <c r="E97" i="176"/>
  <c r="K97" i="176"/>
  <c r="F97" i="176" s="1"/>
  <c r="L97" i="176"/>
  <c r="E98" i="176"/>
  <c r="F98" i="176" s="1"/>
  <c r="K98" i="176"/>
  <c r="L98" i="176"/>
  <c r="E100" i="176"/>
  <c r="E99" i="176" s="1"/>
  <c r="K100" i="176"/>
  <c r="F100" i="176" s="1"/>
  <c r="L100" i="176"/>
  <c r="L99" i="176" s="1"/>
  <c r="K99" i="176" s="1"/>
  <c r="F99" i="176" s="1"/>
  <c r="E101" i="176"/>
  <c r="F101" i="176" s="1"/>
  <c r="K101" i="176"/>
  <c r="L101" i="176"/>
  <c r="E102" i="176"/>
  <c r="K102" i="176"/>
  <c r="F102" i="176" s="1"/>
  <c r="L102" i="176"/>
  <c r="E103" i="176"/>
  <c r="K103" i="176"/>
  <c r="F103" i="176" s="1"/>
  <c r="L103" i="176"/>
  <c r="E104" i="176"/>
  <c r="K104" i="176"/>
  <c r="F104" i="176" s="1"/>
  <c r="L104" i="176"/>
  <c r="L105" i="176"/>
  <c r="K105" i="176" s="1"/>
  <c r="F105" i="176" s="1"/>
  <c r="E106" i="176"/>
  <c r="F106" i="176" s="1"/>
  <c r="K106" i="176"/>
  <c r="L106" i="176"/>
  <c r="E107" i="176"/>
  <c r="K107" i="176"/>
  <c r="F107" i="176" s="1"/>
  <c r="L107" i="176"/>
  <c r="E108" i="176"/>
  <c r="K108" i="176"/>
  <c r="F108" i="176" s="1"/>
  <c r="L108" i="176"/>
  <c r="E109" i="176"/>
  <c r="F109" i="176" s="1"/>
  <c r="K109" i="176"/>
  <c r="L109" i="176"/>
  <c r="E110" i="176"/>
  <c r="K110" i="176"/>
  <c r="F110" i="176" s="1"/>
  <c r="L110" i="176"/>
  <c r="E111" i="176"/>
  <c r="K111" i="176"/>
  <c r="F111" i="176" s="1"/>
  <c r="L111" i="176"/>
  <c r="E113" i="176"/>
  <c r="E112" i="176" s="1"/>
  <c r="K113" i="176"/>
  <c r="F113" i="176" s="1"/>
  <c r="L113" i="176"/>
  <c r="L112" i="176" s="1"/>
  <c r="K112" i="176" s="1"/>
  <c r="F112" i="176" s="1"/>
  <c r="F114" i="176"/>
  <c r="K114" i="176"/>
  <c r="L114" i="176"/>
  <c r="K115" i="176"/>
  <c r="F115" i="176" s="1"/>
  <c r="L115" i="176"/>
  <c r="E116" i="176"/>
  <c r="F116" i="176" s="1"/>
  <c r="K116" i="176"/>
  <c r="L116" i="176"/>
  <c r="E117" i="176"/>
  <c r="F117" i="176" s="1"/>
  <c r="K117" i="176"/>
  <c r="L117" i="176"/>
  <c r="E119" i="176"/>
  <c r="E118" i="176" s="1"/>
  <c r="K119" i="176"/>
  <c r="L119" i="176"/>
  <c r="L118" i="176" s="1"/>
  <c r="K118" i="176" s="1"/>
  <c r="F118" i="176" s="1"/>
  <c r="E120" i="176"/>
  <c r="K120" i="176"/>
  <c r="F120" i="176" s="1"/>
  <c r="L120" i="176"/>
  <c r="E121" i="176"/>
  <c r="K121" i="176"/>
  <c r="F121" i="176" s="1"/>
  <c r="L121" i="176"/>
  <c r="E122" i="176"/>
  <c r="K122" i="176"/>
  <c r="F122" i="176" s="1"/>
  <c r="L122" i="176"/>
  <c r="E124" i="176"/>
  <c r="E123" i="176" s="1"/>
  <c r="K124" i="176"/>
  <c r="L124" i="176"/>
  <c r="L123" i="176" s="1"/>
  <c r="K123" i="176" s="1"/>
  <c r="F123" i="176" s="1"/>
  <c r="E125" i="176"/>
  <c r="F125" i="176" s="1"/>
  <c r="K125" i="176"/>
  <c r="L125" i="176"/>
  <c r="E126" i="176"/>
  <c r="F126" i="176" s="1"/>
  <c r="K126" i="176"/>
  <c r="L126" i="176"/>
  <c r="E127" i="176"/>
  <c r="F127" i="176" s="1"/>
  <c r="K127" i="176"/>
  <c r="L127" i="176"/>
  <c r="E129" i="176"/>
  <c r="E128" i="176" s="1"/>
  <c r="K129" i="176"/>
  <c r="F129" i="176" s="1"/>
  <c r="L129" i="176"/>
  <c r="L128" i="176" s="1"/>
  <c r="K128" i="176" s="1"/>
  <c r="F128" i="176" s="1"/>
  <c r="E130" i="176"/>
  <c r="K130" i="176"/>
  <c r="F130" i="176" s="1"/>
  <c r="L130" i="176"/>
  <c r="E131" i="176"/>
  <c r="F131" i="176" s="1"/>
  <c r="K131" i="176"/>
  <c r="L131" i="176"/>
  <c r="E132" i="176"/>
  <c r="F132" i="176" s="1"/>
  <c r="K132" i="176"/>
  <c r="L132" i="176"/>
  <c r="E134" i="176"/>
  <c r="E133" i="176" s="1"/>
  <c r="K134" i="176"/>
  <c r="L134" i="176"/>
  <c r="L133" i="176" s="1"/>
  <c r="K133" i="176" s="1"/>
  <c r="F133" i="176" s="1"/>
  <c r="E135" i="176"/>
  <c r="F135" i="176" s="1"/>
  <c r="K135" i="176"/>
  <c r="L135" i="176"/>
  <c r="E136" i="176"/>
  <c r="K136" i="176"/>
  <c r="F136" i="176" s="1"/>
  <c r="L136" i="176"/>
  <c r="E137" i="176"/>
  <c r="K137" i="176"/>
  <c r="F137" i="176" s="1"/>
  <c r="L137" i="176"/>
  <c r="E138" i="176"/>
  <c r="E139" i="176"/>
  <c r="F139" i="176" s="1"/>
  <c r="K139" i="176"/>
  <c r="L139" i="176"/>
  <c r="E140" i="176"/>
  <c r="F140" i="176" s="1"/>
  <c r="K140" i="176"/>
  <c r="L140" i="176"/>
  <c r="L138" i="176" s="1"/>
  <c r="K138" i="176" s="1"/>
  <c r="F138" i="176" s="1"/>
  <c r="E141" i="176"/>
  <c r="F141" i="176" s="1"/>
  <c r="K141" i="176"/>
  <c r="L141" i="176"/>
  <c r="E142" i="176"/>
  <c r="F142" i="176" s="1"/>
  <c r="K142" i="176"/>
  <c r="L142" i="176"/>
  <c r="E144" i="176"/>
  <c r="E143" i="176" s="1"/>
  <c r="K144" i="176"/>
  <c r="F144" i="176" s="1"/>
  <c r="L144" i="176"/>
  <c r="L143" i="176" s="1"/>
  <c r="K143" i="176" s="1"/>
  <c r="F143" i="176" s="1"/>
  <c r="E145" i="176"/>
  <c r="K145" i="176"/>
  <c r="F145" i="176" s="1"/>
  <c r="L145" i="176"/>
  <c r="E146" i="176"/>
  <c r="K146" i="176"/>
  <c r="F146" i="176" s="1"/>
  <c r="L146" i="176"/>
  <c r="E147" i="176"/>
  <c r="F147" i="176" s="1"/>
  <c r="K147" i="176"/>
  <c r="L147" i="176"/>
  <c r="E149" i="176"/>
  <c r="E148" i="176" s="1"/>
  <c r="K149" i="176"/>
  <c r="L149" i="176"/>
  <c r="L148" i="176" s="1"/>
  <c r="K148" i="176" s="1"/>
  <c r="F148" i="176" s="1"/>
  <c r="E150" i="176"/>
  <c r="F150" i="176" s="1"/>
  <c r="K150" i="176"/>
  <c r="L150" i="176"/>
  <c r="E151" i="176"/>
  <c r="F151" i="176" s="1"/>
  <c r="K151" i="176"/>
  <c r="L151" i="176"/>
  <c r="E152" i="176"/>
  <c r="K152" i="176"/>
  <c r="F152" i="176" s="1"/>
  <c r="L152" i="176"/>
  <c r="L153" i="176"/>
  <c r="K153" i="176" s="1"/>
  <c r="F153" i="176" s="1"/>
  <c r="E154" i="176"/>
  <c r="E153" i="176" s="1"/>
  <c r="K154" i="176"/>
  <c r="F154" i="176" s="1"/>
  <c r="L154" i="176"/>
  <c r="E155" i="176"/>
  <c r="F155" i="176" s="1"/>
  <c r="K155" i="176"/>
  <c r="L155" i="176"/>
  <c r="E156" i="176"/>
  <c r="F156" i="176" s="1"/>
  <c r="K156" i="176"/>
  <c r="L156" i="176"/>
  <c r="E157" i="176"/>
  <c r="F157" i="176" s="1"/>
  <c r="K157" i="176"/>
  <c r="L157" i="176"/>
  <c r="E159" i="176"/>
  <c r="E158" i="176" s="1"/>
  <c r="K159" i="176"/>
  <c r="L159" i="176"/>
  <c r="L158" i="176" s="1"/>
  <c r="K158" i="176" s="1"/>
  <c r="F158" i="176" s="1"/>
  <c r="E160" i="176"/>
  <c r="K160" i="176"/>
  <c r="F160" i="176" s="1"/>
  <c r="L160" i="176"/>
  <c r="E161" i="176"/>
  <c r="K161" i="176"/>
  <c r="F161" i="176" s="1"/>
  <c r="L161" i="176"/>
  <c r="E162" i="176"/>
  <c r="K162" i="176"/>
  <c r="F162" i="176" s="1"/>
  <c r="L162" i="176"/>
  <c r="E164" i="176"/>
  <c r="E163" i="176" s="1"/>
  <c r="K164" i="176"/>
  <c r="L164" i="176"/>
  <c r="L163" i="176" s="1"/>
  <c r="K163" i="176" s="1"/>
  <c r="F163" i="176" s="1"/>
  <c r="E165" i="176"/>
  <c r="F165" i="176" s="1"/>
  <c r="K165" i="176"/>
  <c r="L165" i="176"/>
  <c r="E166" i="176"/>
  <c r="F166" i="176" s="1"/>
  <c r="K166" i="176"/>
  <c r="L166" i="176"/>
  <c r="E167" i="176"/>
  <c r="F167" i="176" s="1"/>
  <c r="K167" i="176"/>
  <c r="L167" i="176"/>
  <c r="E169" i="176"/>
  <c r="E168" i="176" s="1"/>
  <c r="K169" i="176"/>
  <c r="F169" i="176" s="1"/>
  <c r="L169" i="176"/>
  <c r="L168" i="176" s="1"/>
  <c r="K168" i="176" s="1"/>
  <c r="F168" i="176" s="1"/>
  <c r="E170" i="176"/>
  <c r="K170" i="176"/>
  <c r="F170" i="176" s="1"/>
  <c r="L170" i="176"/>
  <c r="E171" i="176"/>
  <c r="F171" i="176" s="1"/>
  <c r="K171" i="176"/>
  <c r="L171" i="176"/>
  <c r="E172" i="176"/>
  <c r="F172" i="176" s="1"/>
  <c r="K172" i="176"/>
  <c r="L172" i="176"/>
  <c r="E174" i="176"/>
  <c r="E173" i="176" s="1"/>
  <c r="K174" i="176"/>
  <c r="L174" i="176"/>
  <c r="L173" i="176" s="1"/>
  <c r="K173" i="176" s="1"/>
  <c r="F173" i="176" s="1"/>
  <c r="E175" i="176"/>
  <c r="F175" i="176" s="1"/>
  <c r="K175" i="176"/>
  <c r="L175" i="176"/>
  <c r="E176" i="176"/>
  <c r="K176" i="176"/>
  <c r="F176" i="176" s="1"/>
  <c r="L176" i="176"/>
  <c r="E177" i="176"/>
  <c r="K177" i="176"/>
  <c r="F177" i="176" s="1"/>
  <c r="L177" i="176"/>
  <c r="E178" i="176"/>
  <c r="E179" i="176"/>
  <c r="F179" i="176" s="1"/>
  <c r="K179" i="176"/>
  <c r="L179" i="176"/>
  <c r="E180" i="176"/>
  <c r="F180" i="176" s="1"/>
  <c r="K180" i="176"/>
  <c r="L180" i="176"/>
  <c r="L178" i="176" s="1"/>
  <c r="K178" i="176" s="1"/>
  <c r="F178" i="176" s="1"/>
  <c r="E181" i="176"/>
  <c r="F181" i="176" s="1"/>
  <c r="K181" i="176"/>
  <c r="L181" i="176"/>
  <c r="E182" i="176"/>
  <c r="F182" i="176" s="1"/>
  <c r="K182" i="176"/>
  <c r="L182" i="176"/>
  <c r="E184" i="176"/>
  <c r="E183" i="176" s="1"/>
  <c r="K184" i="176"/>
  <c r="F184" i="176" s="1"/>
  <c r="L184" i="176"/>
  <c r="L183" i="176" s="1"/>
  <c r="K183" i="176" s="1"/>
  <c r="F183" i="176" s="1"/>
  <c r="E185" i="176"/>
  <c r="K185" i="176"/>
  <c r="F185" i="176" s="1"/>
  <c r="L185" i="176"/>
  <c r="E186" i="176"/>
  <c r="K186" i="176"/>
  <c r="F186" i="176" s="1"/>
  <c r="L186" i="176"/>
  <c r="E188" i="176"/>
  <c r="E187" i="176" s="1"/>
  <c r="K188" i="176"/>
  <c r="L188" i="176"/>
  <c r="L187" i="176" s="1"/>
  <c r="K187" i="176" s="1"/>
  <c r="F187" i="176" s="1"/>
  <c r="E189" i="176"/>
  <c r="F189" i="176" s="1"/>
  <c r="K189" i="176"/>
  <c r="L189" i="176"/>
  <c r="E191" i="176"/>
  <c r="E190" i="176" s="1"/>
  <c r="K191" i="176"/>
  <c r="L191" i="176"/>
  <c r="L190" i="176" s="1"/>
  <c r="K190" i="176" s="1"/>
  <c r="F190" i="176" s="1"/>
  <c r="E192" i="176"/>
  <c r="K192" i="176"/>
  <c r="F192" i="176" s="1"/>
  <c r="L192" i="176"/>
  <c r="L193" i="176"/>
  <c r="K193" i="176" s="1"/>
  <c r="F193" i="176" s="1"/>
  <c r="E194" i="176"/>
  <c r="E193" i="176" s="1"/>
  <c r="K194" i="176"/>
  <c r="F194" i="176" s="1"/>
  <c r="L194" i="176"/>
  <c r="E195" i="176"/>
  <c r="F195" i="176" s="1"/>
  <c r="K195" i="176"/>
  <c r="L195" i="176"/>
  <c r="E196" i="176"/>
  <c r="F196" i="176" s="1"/>
  <c r="K196" i="176"/>
  <c r="L196" i="176"/>
  <c r="E197" i="176"/>
  <c r="F197" i="176" s="1"/>
  <c r="K197" i="176"/>
  <c r="L197" i="176"/>
  <c r="E198" i="176"/>
  <c r="F198" i="176" s="1"/>
  <c r="K198" i="176"/>
  <c r="L198" i="176"/>
  <c r="E199" i="176"/>
  <c r="F199" i="176" s="1"/>
  <c r="K199" i="176"/>
  <c r="L199" i="176"/>
  <c r="E201" i="176"/>
  <c r="E200" i="176" s="1"/>
  <c r="K201" i="176"/>
  <c r="F201" i="176" s="1"/>
  <c r="L201" i="176"/>
  <c r="L200" i="176" s="1"/>
  <c r="K200" i="176" s="1"/>
  <c r="F200" i="176" s="1"/>
  <c r="E202" i="176"/>
  <c r="K202" i="176"/>
  <c r="F202" i="176" s="1"/>
  <c r="L202" i="176"/>
  <c r="E203" i="176"/>
  <c r="F203" i="176" s="1"/>
  <c r="K203" i="176"/>
  <c r="L203" i="176"/>
  <c r="E204" i="176"/>
  <c r="F204" i="176" s="1"/>
  <c r="K204" i="176"/>
  <c r="L204" i="176"/>
  <c r="E205" i="176"/>
  <c r="F205" i="176" s="1"/>
  <c r="K205" i="176"/>
  <c r="L205" i="176"/>
  <c r="E206" i="176"/>
  <c r="F206" i="176" s="1"/>
  <c r="K206" i="176"/>
  <c r="L206" i="176"/>
  <c r="E208" i="176"/>
  <c r="K208" i="176"/>
  <c r="F208" i="176" s="1"/>
  <c r="L208" i="176"/>
  <c r="L207" i="176" s="1"/>
  <c r="K207" i="176" s="1"/>
  <c r="F207" i="176" s="1"/>
  <c r="K209" i="176"/>
  <c r="F209" i="176" s="1"/>
  <c r="L209" i="176"/>
  <c r="K210" i="176"/>
  <c r="F210" i="176" s="1"/>
  <c r="L210" i="176"/>
  <c r="E211" i="176"/>
  <c r="F211" i="176"/>
  <c r="K211" i="176"/>
  <c r="L211" i="176"/>
  <c r="K212" i="176"/>
  <c r="F212" i="176" s="1"/>
  <c r="L212" i="176"/>
  <c r="E214" i="176"/>
  <c r="E213" i="176" s="1"/>
  <c r="K214" i="176"/>
  <c r="L214" i="176"/>
  <c r="L213" i="176" s="1"/>
  <c r="K213" i="176" s="1"/>
  <c r="F213" i="176" s="1"/>
  <c r="F215" i="176"/>
  <c r="K215" i="176"/>
  <c r="L215" i="176"/>
  <c r="E216" i="176"/>
  <c r="F216" i="176"/>
  <c r="K216" i="176"/>
  <c r="L216" i="176"/>
  <c r="E218" i="176"/>
  <c r="E217" i="176" s="1"/>
  <c r="K218" i="176"/>
  <c r="F218" i="176" s="1"/>
  <c r="L218" i="176"/>
  <c r="E219" i="176"/>
  <c r="K219" i="176"/>
  <c r="F219" i="176" s="1"/>
  <c r="L219" i="176"/>
  <c r="E221" i="176"/>
  <c r="F221" i="176"/>
  <c r="K221" i="176"/>
  <c r="L221" i="176"/>
  <c r="L220" i="176" s="1"/>
  <c r="K220" i="176" s="1"/>
  <c r="F220" i="176" s="1"/>
  <c r="E222" i="176"/>
  <c r="E220" i="176" s="1"/>
  <c r="F222" i="176"/>
  <c r="K222" i="176"/>
  <c r="L222" i="176"/>
  <c r="E223" i="176"/>
  <c r="F223" i="176"/>
  <c r="K223" i="176"/>
  <c r="L223" i="176"/>
  <c r="E224" i="176"/>
  <c r="F224" i="176"/>
  <c r="E225" i="176"/>
  <c r="K225" i="176"/>
  <c r="F225" i="176" s="1"/>
  <c r="L225" i="176"/>
  <c r="E226" i="176"/>
  <c r="K226" i="176"/>
  <c r="F226" i="176" s="1"/>
  <c r="L226" i="176"/>
  <c r="E227" i="176"/>
  <c r="K227" i="176"/>
  <c r="F227" i="176" s="1"/>
  <c r="L227" i="176"/>
  <c r="E228" i="176"/>
  <c r="F228" i="176"/>
  <c r="K228" i="176"/>
  <c r="L228" i="176"/>
  <c r="E229" i="176"/>
  <c r="F229" i="176"/>
  <c r="K229" i="176"/>
  <c r="L229" i="176"/>
  <c r="E230" i="176"/>
  <c r="F230" i="176"/>
  <c r="K230" i="176"/>
  <c r="L230" i="176"/>
  <c r="E232" i="176"/>
  <c r="E231" i="176" s="1"/>
  <c r="K232" i="176"/>
  <c r="F232" i="176" s="1"/>
  <c r="L232" i="176"/>
  <c r="L231" i="176" s="1"/>
  <c r="K231" i="176" s="1"/>
  <c r="F231" i="176" s="1"/>
  <c r="E233" i="176"/>
  <c r="K233" i="176"/>
  <c r="F233" i="176" s="1"/>
  <c r="L233" i="176"/>
  <c r="E234" i="176"/>
  <c r="K234" i="176"/>
  <c r="F234" i="176" s="1"/>
  <c r="L234" i="176"/>
  <c r="E235" i="176"/>
  <c r="K235" i="176"/>
  <c r="F235" i="176" s="1"/>
  <c r="L235" i="176"/>
  <c r="E236" i="176"/>
  <c r="E237" i="176"/>
  <c r="F237" i="176"/>
  <c r="K237" i="176"/>
  <c r="L237" i="176"/>
  <c r="L236" i="176" s="1"/>
  <c r="K236" i="176" s="1"/>
  <c r="F236" i="176" s="1"/>
  <c r="E238" i="176"/>
  <c r="F238" i="176"/>
  <c r="K238" i="176"/>
  <c r="L238" i="176"/>
  <c r="E239" i="176"/>
  <c r="K239" i="176"/>
  <c r="F239" i="176" s="1"/>
  <c r="L239" i="176"/>
  <c r="E241" i="176"/>
  <c r="E240" i="176" s="1"/>
  <c r="K241" i="176"/>
  <c r="F241" i="176" s="1"/>
  <c r="L241" i="176"/>
  <c r="L240" i="176" s="1"/>
  <c r="K240" i="176" s="1"/>
  <c r="F240" i="176" s="1"/>
  <c r="E242" i="176"/>
  <c r="K242" i="176"/>
  <c r="F242" i="176" s="1"/>
  <c r="L242" i="176"/>
  <c r="E243" i="176"/>
  <c r="K243" i="176"/>
  <c r="F243" i="176" s="1"/>
  <c r="L243" i="176"/>
  <c r="E244" i="176"/>
  <c r="E245" i="176"/>
  <c r="F245" i="176"/>
  <c r="K245" i="176"/>
  <c r="L245" i="176"/>
  <c r="L244" i="176" s="1"/>
  <c r="K244" i="176" s="1"/>
  <c r="F244" i="176" s="1"/>
  <c r="E246" i="176"/>
  <c r="F246" i="176"/>
  <c r="K246" i="176"/>
  <c r="L246" i="176"/>
  <c r="E247" i="176"/>
  <c r="K247" i="176"/>
  <c r="F247" i="176" s="1"/>
  <c r="L247" i="176"/>
  <c r="E249" i="176"/>
  <c r="E248" i="176" s="1"/>
  <c r="K249" i="176"/>
  <c r="F249" i="176" s="1"/>
  <c r="L249" i="176"/>
  <c r="L248" i="176" s="1"/>
  <c r="K248" i="176" s="1"/>
  <c r="F248" i="176" s="1"/>
  <c r="E250" i="176"/>
  <c r="K250" i="176"/>
  <c r="F250" i="176" s="1"/>
  <c r="L250" i="176"/>
  <c r="E251" i="176"/>
  <c r="K251" i="176"/>
  <c r="F251" i="176" s="1"/>
  <c r="L251" i="176"/>
  <c r="E252" i="176"/>
  <c r="E253" i="176"/>
  <c r="F253" i="176"/>
  <c r="K253" i="176"/>
  <c r="L253" i="176"/>
  <c r="L252" i="176" s="1"/>
  <c r="K252" i="176" s="1"/>
  <c r="F252" i="176" s="1"/>
  <c r="E254" i="176"/>
  <c r="F254" i="176"/>
  <c r="K254" i="176"/>
  <c r="L254" i="176"/>
  <c r="E256" i="176"/>
  <c r="E255" i="176" s="1"/>
  <c r="K256" i="176"/>
  <c r="F256" i="176" s="1"/>
  <c r="L256" i="176"/>
  <c r="L255" i="176" s="1"/>
  <c r="K255" i="176" s="1"/>
  <c r="F255" i="176" s="1"/>
  <c r="E257" i="176"/>
  <c r="K257" i="176"/>
  <c r="F257" i="176" s="1"/>
  <c r="L257" i="176"/>
  <c r="E258" i="176"/>
  <c r="K258" i="176"/>
  <c r="F258" i="176" s="1"/>
  <c r="L258" i="176"/>
  <c r="E259" i="176"/>
  <c r="K259" i="176"/>
  <c r="F259" i="176" s="1"/>
  <c r="L259" i="176"/>
  <c r="E260" i="176"/>
  <c r="F260" i="176"/>
  <c r="K260" i="176"/>
  <c r="L260" i="176"/>
  <c r="E261" i="176"/>
  <c r="F261" i="176"/>
  <c r="K261" i="176"/>
  <c r="L261" i="176"/>
  <c r="E262" i="176"/>
  <c r="F262" i="176"/>
  <c r="K262" i="176"/>
  <c r="L262" i="176"/>
  <c r="E263" i="176"/>
  <c r="K263" i="176"/>
  <c r="F263" i="176" s="1"/>
  <c r="L263" i="176"/>
  <c r="E265" i="176"/>
  <c r="E264" i="176" s="1"/>
  <c r="K265" i="176"/>
  <c r="F265" i="176" s="1"/>
  <c r="L265" i="176"/>
  <c r="L264" i="176" s="1"/>
  <c r="K264" i="176" s="1"/>
  <c r="F264" i="176" s="1"/>
  <c r="E266" i="176"/>
  <c r="K266" i="176"/>
  <c r="F266" i="176" s="1"/>
  <c r="L266" i="176"/>
  <c r="L267" i="176"/>
  <c r="K267" i="176" s="1"/>
  <c r="F267" i="176" s="1"/>
  <c r="E268" i="176"/>
  <c r="E267" i="176" s="1"/>
  <c r="F268" i="176"/>
  <c r="K268" i="176"/>
  <c r="L268" i="176"/>
  <c r="E269" i="176"/>
  <c r="F269" i="176"/>
  <c r="K269" i="176"/>
  <c r="L269" i="176"/>
  <c r="E270" i="176"/>
  <c r="F270" i="176"/>
  <c r="K270" i="176"/>
  <c r="L270" i="176"/>
  <c r="E271" i="176"/>
  <c r="K271" i="176"/>
  <c r="F271" i="176" s="1"/>
  <c r="L271" i="176"/>
  <c r="E272" i="176"/>
  <c r="K272" i="176"/>
  <c r="F272" i="176" s="1"/>
  <c r="L272" i="176"/>
  <c r="E274" i="176"/>
  <c r="E273" i="176" s="1"/>
  <c r="K274" i="176"/>
  <c r="F274" i="176" s="1"/>
  <c r="L274" i="176"/>
  <c r="L273" i="176" s="1"/>
  <c r="K273" i="176" s="1"/>
  <c r="F273" i="176" s="1"/>
  <c r="E275" i="176"/>
  <c r="K275" i="176"/>
  <c r="F275" i="176" s="1"/>
  <c r="L275" i="176"/>
  <c r="E276" i="176"/>
  <c r="F276" i="176"/>
  <c r="K276" i="176"/>
  <c r="L276" i="176"/>
  <c r="E277" i="176"/>
  <c r="F277" i="176"/>
  <c r="K277" i="176"/>
  <c r="L277" i="176"/>
  <c r="E278" i="176"/>
  <c r="F278" i="176"/>
  <c r="K278" i="176"/>
  <c r="L278" i="176"/>
  <c r="E279" i="176"/>
  <c r="K279" i="176"/>
  <c r="F279" i="176" s="1"/>
  <c r="L279" i="176"/>
  <c r="E280" i="176"/>
  <c r="K280" i="176"/>
  <c r="F280" i="176" s="1"/>
  <c r="L280" i="176"/>
  <c r="E281" i="176"/>
  <c r="K281" i="176"/>
  <c r="F281" i="176" s="1"/>
  <c r="L281" i="176"/>
  <c r="E282" i="176"/>
  <c r="K282" i="176"/>
  <c r="F282" i="176" s="1"/>
  <c r="L282" i="176"/>
  <c r="E283" i="176"/>
  <c r="K283" i="176"/>
  <c r="F283" i="176" s="1"/>
  <c r="L283" i="176"/>
  <c r="E284" i="176"/>
  <c r="F284" i="176"/>
  <c r="K284" i="176"/>
  <c r="L284" i="176"/>
  <c r="E285" i="176"/>
  <c r="F285" i="176"/>
  <c r="K285" i="176"/>
  <c r="L285" i="176"/>
  <c r="E286" i="176"/>
  <c r="F286" i="176"/>
  <c r="K286" i="176"/>
  <c r="L286" i="176"/>
  <c r="E287" i="176"/>
  <c r="K287" i="176"/>
  <c r="F287" i="176" s="1"/>
  <c r="L287" i="176"/>
  <c r="E288" i="176"/>
  <c r="F288" i="176" s="1"/>
  <c r="K288" i="176"/>
  <c r="L288" i="176"/>
  <c r="E289" i="176"/>
  <c r="K289" i="176"/>
  <c r="F289" i="176" s="1"/>
  <c r="L289" i="176"/>
  <c r="E290" i="176"/>
  <c r="K290" i="176"/>
  <c r="F290" i="176" s="1"/>
  <c r="L290" i="176"/>
  <c r="E291" i="176"/>
  <c r="K291" i="176"/>
  <c r="F291" i="176" s="1"/>
  <c r="L291" i="176"/>
  <c r="E292" i="176"/>
  <c r="F292" i="176"/>
  <c r="K292" i="176"/>
  <c r="L292" i="176"/>
  <c r="E294" i="176"/>
  <c r="E293" i="176" s="1"/>
  <c r="F294" i="176"/>
  <c r="K294" i="176"/>
  <c r="L294" i="176"/>
  <c r="L293" i="176" s="1"/>
  <c r="K293" i="176" s="1"/>
  <c r="F293" i="176" s="1"/>
  <c r="E295" i="176"/>
  <c r="K295" i="176"/>
  <c r="F295" i="176" s="1"/>
  <c r="L295" i="176"/>
  <c r="E296" i="176"/>
  <c r="F296" i="176" s="1"/>
  <c r="K296" i="176"/>
  <c r="L296" i="176"/>
  <c r="E297" i="176"/>
  <c r="K297" i="176"/>
  <c r="F297" i="176" s="1"/>
  <c r="L297" i="176"/>
  <c r="E298" i="176"/>
  <c r="K298" i="176"/>
  <c r="F298" i="176" s="1"/>
  <c r="L298" i="176"/>
  <c r="E299" i="176"/>
  <c r="K299" i="176"/>
  <c r="F299" i="176" s="1"/>
  <c r="L299" i="176"/>
  <c r="E300" i="176"/>
  <c r="F300" i="176"/>
  <c r="K300" i="176"/>
  <c r="L300" i="176"/>
  <c r="E301" i="176"/>
  <c r="F301" i="176"/>
  <c r="K301" i="176"/>
  <c r="L301" i="176"/>
  <c r="E302" i="176"/>
  <c r="F302" i="176"/>
  <c r="K302" i="176"/>
  <c r="L302" i="176"/>
  <c r="E303" i="176"/>
  <c r="K303" i="176"/>
  <c r="F303" i="176" s="1"/>
  <c r="L303" i="176"/>
  <c r="E304" i="176"/>
  <c r="F304" i="176" s="1"/>
  <c r="K304" i="176"/>
  <c r="L304" i="176"/>
  <c r="E305" i="176"/>
  <c r="K305" i="176"/>
  <c r="F305" i="176" s="1"/>
  <c r="L305" i="176"/>
  <c r="E306" i="176"/>
  <c r="K306" i="176"/>
  <c r="F306" i="176" s="1"/>
  <c r="L306" i="176"/>
  <c r="E307" i="176"/>
  <c r="K307" i="176"/>
  <c r="F307" i="176" s="1"/>
  <c r="L307" i="176"/>
  <c r="E308" i="176"/>
  <c r="F308" i="176"/>
  <c r="K308" i="176"/>
  <c r="L308" i="176"/>
  <c r="E310" i="176"/>
  <c r="E309" i="176" s="1"/>
  <c r="F310" i="176"/>
  <c r="K310" i="176"/>
  <c r="L310" i="176"/>
  <c r="L309" i="176" s="1"/>
  <c r="K309" i="176" s="1"/>
  <c r="F309" i="176" s="1"/>
  <c r="E311" i="176"/>
  <c r="K311" i="176"/>
  <c r="F311" i="176" s="1"/>
  <c r="L311" i="176"/>
  <c r="E313" i="176"/>
  <c r="E312" i="176" s="1"/>
  <c r="K313" i="176"/>
  <c r="F313" i="176" s="1"/>
  <c r="L313" i="176"/>
  <c r="L312" i="176" s="1"/>
  <c r="K312" i="176" s="1"/>
  <c r="F312" i="176" s="1"/>
  <c r="E314" i="176"/>
  <c r="K314" i="176"/>
  <c r="F314" i="176" s="1"/>
  <c r="L314" i="176"/>
  <c r="L315" i="176"/>
  <c r="K315" i="176" s="1"/>
  <c r="F315" i="176" s="1"/>
  <c r="E316" i="176"/>
  <c r="E315" i="176" s="1"/>
  <c r="F316" i="176"/>
  <c r="K316" i="176"/>
  <c r="L316" i="176"/>
  <c r="E317" i="176"/>
  <c r="F317" i="176"/>
  <c r="K317" i="176"/>
  <c r="L317" i="176"/>
  <c r="E319" i="176"/>
  <c r="E318" i="176" s="1"/>
  <c r="K319" i="176"/>
  <c r="F319" i="176" s="1"/>
  <c r="L319" i="176"/>
  <c r="L318" i="176" s="1"/>
  <c r="K318" i="176" s="1"/>
  <c r="F318" i="176" s="1"/>
  <c r="E320" i="176"/>
  <c r="K320" i="176"/>
  <c r="F320" i="176" s="1"/>
  <c r="L320" i="176"/>
  <c r="E322" i="176"/>
  <c r="E321" i="176" s="1"/>
  <c r="K322" i="176"/>
  <c r="F322" i="176" s="1"/>
  <c r="L322" i="176"/>
  <c r="L321" i="176" s="1"/>
  <c r="K321" i="176" s="1"/>
  <c r="F321" i="176" s="1"/>
  <c r="E323" i="176"/>
  <c r="K323" i="176"/>
  <c r="F323" i="176" s="1"/>
  <c r="L323" i="176"/>
  <c r="E324" i="176"/>
  <c r="E325" i="176"/>
  <c r="K325" i="176"/>
  <c r="F325" i="176" s="1"/>
  <c r="L325" i="176"/>
  <c r="L324" i="176" s="1"/>
  <c r="K324" i="176" s="1"/>
  <c r="F324" i="176" s="1"/>
  <c r="E326" i="176"/>
  <c r="F326" i="176"/>
  <c r="K326" i="176"/>
  <c r="L326" i="176"/>
  <c r="E327" i="176"/>
  <c r="K327" i="176"/>
  <c r="F327" i="176" s="1"/>
  <c r="L327" i="176"/>
  <c r="E328" i="176"/>
  <c r="F328" i="176" s="1"/>
  <c r="K328" i="176"/>
  <c r="L328" i="176"/>
  <c r="E329" i="176"/>
  <c r="K329" i="176"/>
  <c r="F329" i="176" s="1"/>
  <c r="L329" i="176"/>
  <c r="E330" i="176"/>
  <c r="K330" i="176"/>
  <c r="F330" i="176" s="1"/>
  <c r="L330" i="176"/>
  <c r="E331" i="176"/>
  <c r="K331" i="176"/>
  <c r="F331" i="176" s="1"/>
  <c r="L331" i="176"/>
  <c r="E332" i="176"/>
  <c r="E333" i="176"/>
  <c r="K333" i="176"/>
  <c r="F333" i="176" s="1"/>
  <c r="L333" i="176"/>
  <c r="L332" i="176" s="1"/>
  <c r="K332" i="176" s="1"/>
  <c r="F332" i="176" s="1"/>
  <c r="E334" i="176"/>
  <c r="K334" i="176"/>
  <c r="F334" i="176" s="1"/>
  <c r="L334" i="176"/>
  <c r="E335" i="176"/>
  <c r="K335" i="176"/>
  <c r="F335" i="176" s="1"/>
  <c r="L335" i="176"/>
  <c r="E336" i="176"/>
  <c r="F336" i="176" s="1"/>
  <c r="K336" i="176"/>
  <c r="L336" i="176"/>
  <c r="E338" i="176"/>
  <c r="E337" i="176" s="1"/>
  <c r="K338" i="176"/>
  <c r="F338" i="176" s="1"/>
  <c r="L338" i="176"/>
  <c r="L337" i="176" s="1"/>
  <c r="K337" i="176" s="1"/>
  <c r="F337" i="176" s="1"/>
  <c r="E339" i="176"/>
  <c r="K339" i="176"/>
  <c r="F339" i="176" s="1"/>
  <c r="L339" i="176"/>
  <c r="E340" i="176"/>
  <c r="E341" i="176"/>
  <c r="K341" i="176"/>
  <c r="F341" i="176" s="1"/>
  <c r="L341" i="176"/>
  <c r="L340" i="176" s="1"/>
  <c r="K340" i="176" s="1"/>
  <c r="F340" i="176" s="1"/>
  <c r="E342" i="176"/>
  <c r="K342" i="176"/>
  <c r="F342" i="176" s="1"/>
  <c r="L342" i="176"/>
  <c r="E344" i="176"/>
  <c r="E343" i="176" s="1"/>
  <c r="K344" i="176"/>
  <c r="L344" i="176"/>
  <c r="E345" i="176"/>
  <c r="K345" i="176"/>
  <c r="F345" i="176" s="1"/>
  <c r="L345" i="176"/>
  <c r="L343" i="176" s="1"/>
  <c r="K343" i="176" s="1"/>
  <c r="F343" i="176" s="1"/>
  <c r="E346" i="176"/>
  <c r="K346" i="176"/>
  <c r="F346" i="176" s="1"/>
  <c r="L346" i="176"/>
  <c r="E347" i="176"/>
  <c r="K347" i="176"/>
  <c r="F347" i="176" s="1"/>
  <c r="L347" i="176"/>
  <c r="E348" i="176"/>
  <c r="F348" i="176"/>
  <c r="K348" i="176"/>
  <c r="L348" i="176"/>
  <c r="E349" i="176"/>
  <c r="K349" i="176"/>
  <c r="F349" i="176" s="1"/>
  <c r="L349" i="176"/>
  <c r="E350" i="176"/>
  <c r="K350" i="176"/>
  <c r="F350" i="176" s="1"/>
  <c r="L350" i="176"/>
  <c r="E351" i="176"/>
  <c r="K351" i="176"/>
  <c r="F351" i="176" s="1"/>
  <c r="L351" i="176"/>
  <c r="E352" i="176"/>
  <c r="F352" i="176" s="1"/>
  <c r="K352" i="176"/>
  <c r="L352" i="176"/>
  <c r="E353" i="176"/>
  <c r="K353" i="176"/>
  <c r="F353" i="176" s="1"/>
  <c r="L353" i="176"/>
  <c r="E354" i="176"/>
  <c r="K354" i="176"/>
  <c r="F354" i="176" s="1"/>
  <c r="L354" i="176"/>
  <c r="L355" i="176"/>
  <c r="K355" i="176" s="1"/>
  <c r="F355" i="176" s="1"/>
  <c r="E356" i="176"/>
  <c r="E355" i="176" s="1"/>
  <c r="F356" i="176"/>
  <c r="K356" i="176"/>
  <c r="L356" i="176"/>
  <c r="E357" i="176"/>
  <c r="K357" i="176"/>
  <c r="F357" i="176" s="1"/>
  <c r="L357" i="176"/>
  <c r="E358" i="176"/>
  <c r="K358" i="176"/>
  <c r="F358" i="176" s="1"/>
  <c r="L358" i="176"/>
  <c r="E360" i="176"/>
  <c r="E359" i="176" s="1"/>
  <c r="K360" i="176"/>
  <c r="L360" i="176"/>
  <c r="E361" i="176"/>
  <c r="K361" i="176"/>
  <c r="F361" i="176" s="1"/>
  <c r="L361" i="176"/>
  <c r="L359" i="176" s="1"/>
  <c r="K359" i="176" s="1"/>
  <c r="F359" i="176" s="1"/>
  <c r="E362" i="176"/>
  <c r="K362" i="176"/>
  <c r="F362" i="176" s="1"/>
  <c r="L362" i="176"/>
  <c r="E363" i="176"/>
  <c r="K363" i="176"/>
  <c r="F363" i="176" s="1"/>
  <c r="L363" i="176"/>
  <c r="E364" i="176"/>
  <c r="E365" i="176"/>
  <c r="K365" i="176"/>
  <c r="F365" i="176" s="1"/>
  <c r="L365" i="176"/>
  <c r="L364" i="176" s="1"/>
  <c r="K364" i="176" s="1"/>
  <c r="F364" i="176" s="1"/>
  <c r="E366" i="176"/>
  <c r="K366" i="176"/>
  <c r="F366" i="176" s="1"/>
  <c r="L366" i="176"/>
  <c r="E367" i="176"/>
  <c r="K367" i="176"/>
  <c r="F367" i="176" s="1"/>
  <c r="L367" i="176"/>
  <c r="E368" i="176"/>
  <c r="F368" i="176" s="1"/>
  <c r="K368" i="176"/>
  <c r="L368" i="176"/>
  <c r="E370" i="176"/>
  <c r="E369" i="176" s="1"/>
  <c r="K370" i="176"/>
  <c r="F370" i="176" s="1"/>
  <c r="L370" i="176"/>
  <c r="L369" i="176" s="1"/>
  <c r="K369" i="176" s="1"/>
  <c r="F369" i="176" s="1"/>
  <c r="E371" i="176"/>
  <c r="K371" i="176"/>
  <c r="F371" i="176" s="1"/>
  <c r="L371" i="176"/>
  <c r="E372" i="176"/>
  <c r="F372" i="176"/>
  <c r="K372" i="176"/>
  <c r="L372" i="176"/>
  <c r="E373" i="176"/>
  <c r="K373" i="176"/>
  <c r="F373" i="176" s="1"/>
  <c r="L373" i="176"/>
  <c r="E374" i="176"/>
  <c r="K374" i="176"/>
  <c r="F374" i="176" s="1"/>
  <c r="L374" i="176"/>
  <c r="E375" i="176"/>
  <c r="K375" i="176"/>
  <c r="F375" i="176" s="1"/>
  <c r="L375" i="176"/>
  <c r="E376" i="176"/>
  <c r="F376" i="176" s="1"/>
  <c r="K376" i="176"/>
  <c r="L376" i="176"/>
  <c r="E377" i="176"/>
  <c r="K377" i="176"/>
  <c r="F377" i="176" s="1"/>
  <c r="L377" i="176"/>
  <c r="E378" i="176"/>
  <c r="K378" i="176"/>
  <c r="F378" i="176" s="1"/>
  <c r="L378" i="176"/>
  <c r="E379" i="176"/>
  <c r="K379" i="176"/>
  <c r="F379" i="176" s="1"/>
  <c r="L379" i="176"/>
  <c r="E380" i="176"/>
  <c r="F380" i="176"/>
  <c r="K380" i="176"/>
  <c r="L380" i="176"/>
  <c r="E381" i="176"/>
  <c r="K381" i="176"/>
  <c r="F381" i="176" s="1"/>
  <c r="L381" i="176"/>
  <c r="E383" i="176"/>
  <c r="E382" i="176" s="1"/>
  <c r="K383" i="176"/>
  <c r="F383" i="176" s="1"/>
  <c r="L383" i="176"/>
  <c r="L382" i="176" s="1"/>
  <c r="K382" i="176" s="1"/>
  <c r="F382" i="176" s="1"/>
  <c r="E384" i="176"/>
  <c r="F384" i="176" s="1"/>
  <c r="K384" i="176"/>
  <c r="L384" i="176"/>
  <c r="E385" i="176"/>
  <c r="K385" i="176"/>
  <c r="F385" i="176" s="1"/>
  <c r="L385" i="176"/>
  <c r="E386" i="176"/>
  <c r="K386" i="176"/>
  <c r="F386" i="176" s="1"/>
  <c r="L386" i="176"/>
  <c r="E387" i="176"/>
  <c r="K387" i="176"/>
  <c r="F387" i="176" s="1"/>
  <c r="L387" i="176"/>
  <c r="E388" i="176"/>
  <c r="E389" i="176"/>
  <c r="K389" i="176"/>
  <c r="F389" i="176" s="1"/>
  <c r="L389" i="176"/>
  <c r="L388" i="176" s="1"/>
  <c r="K388" i="176" s="1"/>
  <c r="F388" i="176" s="1"/>
  <c r="E390" i="176"/>
  <c r="K390" i="176"/>
  <c r="F390" i="176" s="1"/>
  <c r="L390" i="176"/>
  <c r="E391" i="176"/>
  <c r="K391" i="176"/>
  <c r="F391" i="176" s="1"/>
  <c r="L391" i="176"/>
  <c r="E392" i="176"/>
  <c r="F392" i="176" s="1"/>
  <c r="K392" i="176"/>
  <c r="L392" i="176"/>
  <c r="E394" i="176"/>
  <c r="E393" i="176" s="1"/>
  <c r="K394" i="176"/>
  <c r="F394" i="176" s="1"/>
  <c r="L394" i="176"/>
  <c r="L393" i="176" s="1"/>
  <c r="K393" i="176" s="1"/>
  <c r="F393" i="176" s="1"/>
  <c r="E395" i="176"/>
  <c r="F395" i="176"/>
  <c r="L395" i="176"/>
  <c r="E396" i="176"/>
  <c r="F396" i="176"/>
  <c r="L396" i="176"/>
  <c r="E397" i="176"/>
  <c r="F397" i="176" s="1"/>
  <c r="K397" i="176"/>
  <c r="L397" i="176"/>
  <c r="E398" i="176"/>
  <c r="F398" i="176" s="1"/>
  <c r="K398" i="176"/>
  <c r="L398" i="176"/>
  <c r="E399" i="176"/>
  <c r="F399" i="176"/>
  <c r="K399" i="176"/>
  <c r="L399" i="176"/>
  <c r="E400" i="176"/>
  <c r="F400" i="176"/>
  <c r="K400" i="176"/>
  <c r="L400" i="176"/>
  <c r="E401" i="176"/>
  <c r="F401" i="176" s="1"/>
  <c r="K401" i="176"/>
  <c r="L401" i="176"/>
  <c r="E403" i="176"/>
  <c r="E402" i="176" s="1"/>
  <c r="K403" i="176"/>
  <c r="F403" i="176" s="1"/>
  <c r="L403" i="176"/>
  <c r="L402" i="176" s="1"/>
  <c r="K402" i="176" s="1"/>
  <c r="F402" i="176" s="1"/>
  <c r="E404" i="176"/>
  <c r="K404" i="176"/>
  <c r="F404" i="176" s="1"/>
  <c r="L404" i="176"/>
  <c r="E406" i="176"/>
  <c r="E405" i="176" s="1"/>
  <c r="K406" i="176"/>
  <c r="L406" i="176"/>
  <c r="L405" i="176" s="1"/>
  <c r="K405" i="176" s="1"/>
  <c r="F405" i="176" s="1"/>
  <c r="E407" i="176"/>
  <c r="F407" i="176"/>
  <c r="K407" i="176"/>
  <c r="L407" i="176"/>
  <c r="E409" i="176"/>
  <c r="E408" i="176" s="1"/>
  <c r="K409" i="176"/>
  <c r="L409" i="176"/>
  <c r="L408" i="176" s="1"/>
  <c r="K408" i="176" s="1"/>
  <c r="F408" i="176" s="1"/>
  <c r="E410" i="176"/>
  <c r="K410" i="176"/>
  <c r="F410" i="176" s="1"/>
  <c r="L410" i="176"/>
  <c r="E412" i="176"/>
  <c r="E411" i="176" s="1"/>
  <c r="K412" i="176"/>
  <c r="F412" i="176" s="1"/>
  <c r="L412" i="176"/>
  <c r="L411" i="176" s="1"/>
  <c r="K411" i="176" s="1"/>
  <c r="F411" i="176" s="1"/>
  <c r="E413" i="176"/>
  <c r="F413" i="176" s="1"/>
  <c r="K413" i="176"/>
  <c r="L413" i="176"/>
  <c r="E415" i="176"/>
  <c r="E414" i="176" s="1"/>
  <c r="F415" i="176"/>
  <c r="K415" i="176"/>
  <c r="L415" i="176"/>
  <c r="L414" i="176" s="1"/>
  <c r="K414" i="176" s="1"/>
  <c r="F414" i="176" s="1"/>
  <c r="E416" i="176"/>
  <c r="F416" i="176" s="1"/>
  <c r="K416" i="176"/>
  <c r="L416" i="176"/>
  <c r="E418" i="176"/>
  <c r="E417" i="176" s="1"/>
  <c r="K418" i="176"/>
  <c r="F418" i="176" s="1"/>
  <c r="L418" i="176"/>
  <c r="L417" i="176" s="1"/>
  <c r="K417" i="176" s="1"/>
  <c r="F417" i="176" s="1"/>
  <c r="E419" i="176"/>
  <c r="K419" i="176"/>
  <c r="F419" i="176" s="1"/>
  <c r="L419" i="176"/>
  <c r="E420" i="176"/>
  <c r="L420" i="176"/>
  <c r="K420" i="176" s="1"/>
  <c r="F420" i="176" s="1"/>
  <c r="E421" i="176"/>
  <c r="F421" i="176" s="1"/>
  <c r="K421" i="176"/>
  <c r="L421" i="176"/>
  <c r="E422" i="176"/>
  <c r="F422" i="176" s="1"/>
  <c r="K422" i="176"/>
  <c r="L422" i="176"/>
  <c r="E424" i="176"/>
  <c r="E423" i="176" s="1"/>
  <c r="K424" i="176"/>
  <c r="F424" i="176" s="1"/>
  <c r="L424" i="176"/>
  <c r="L423" i="176" s="1"/>
  <c r="K423" i="176" s="1"/>
  <c r="F423" i="176" s="1"/>
  <c r="E425" i="176"/>
  <c r="F425" i="176" s="1"/>
  <c r="K425" i="176"/>
  <c r="L425" i="176"/>
  <c r="E427" i="176"/>
  <c r="E426" i="176" s="1"/>
  <c r="K427" i="176"/>
  <c r="F427" i="176" s="1"/>
  <c r="L427" i="176"/>
  <c r="L426" i="176" s="1"/>
  <c r="K426" i="176" s="1"/>
  <c r="F426" i="176" s="1"/>
  <c r="E428" i="176"/>
  <c r="K428" i="176"/>
  <c r="F428" i="176" s="1"/>
  <c r="L428" i="176"/>
  <c r="E430" i="176"/>
  <c r="E429" i="176" s="1"/>
  <c r="K430" i="176"/>
  <c r="L430" i="176"/>
  <c r="L429" i="176" s="1"/>
  <c r="K429" i="176" s="1"/>
  <c r="F429" i="176" s="1"/>
  <c r="E431" i="176"/>
  <c r="F431" i="176"/>
  <c r="K431" i="176"/>
  <c r="L431" i="176"/>
  <c r="E433" i="176"/>
  <c r="E432" i="176" s="1"/>
  <c r="K433" i="176"/>
  <c r="L433" i="176"/>
  <c r="L432" i="176" s="1"/>
  <c r="K432" i="176" s="1"/>
  <c r="F432" i="176" s="1"/>
  <c r="E434" i="176"/>
  <c r="K434" i="176"/>
  <c r="F434" i="176" s="1"/>
  <c r="L434" i="176"/>
  <c r="E436" i="176"/>
  <c r="E435" i="176" s="1"/>
  <c r="K436" i="176"/>
  <c r="F436" i="176" s="1"/>
  <c r="L436" i="176"/>
  <c r="L435" i="176" s="1"/>
  <c r="K435" i="176" s="1"/>
  <c r="F435" i="176" s="1"/>
  <c r="E437" i="176"/>
  <c r="F437" i="176" s="1"/>
  <c r="K437" i="176"/>
  <c r="L437" i="176"/>
  <c r="E439" i="176"/>
  <c r="E438" i="176" s="1"/>
  <c r="F439" i="176"/>
  <c r="K439" i="176"/>
  <c r="L439" i="176"/>
  <c r="L438" i="176" s="1"/>
  <c r="K438" i="176" s="1"/>
  <c r="F438" i="176" s="1"/>
  <c r="E440" i="176"/>
  <c r="K440" i="176"/>
  <c r="F440" i="176" s="1"/>
  <c r="L440" i="176"/>
  <c r="E442" i="176"/>
  <c r="E441" i="176" s="1"/>
  <c r="K442" i="176"/>
  <c r="F442" i="176" s="1"/>
  <c r="L442" i="176"/>
  <c r="L441" i="176" s="1"/>
  <c r="K441" i="176" s="1"/>
  <c r="F441" i="176" s="1"/>
  <c r="E443" i="176"/>
  <c r="K443" i="176"/>
  <c r="F443" i="176" s="1"/>
  <c r="L443" i="176"/>
  <c r="E444" i="176"/>
  <c r="L444" i="176"/>
  <c r="K444" i="176" s="1"/>
  <c r="F444" i="176" s="1"/>
  <c r="E445" i="176"/>
  <c r="F445" i="176" s="1"/>
  <c r="K445" i="176"/>
  <c r="L445" i="176"/>
  <c r="E446" i="176"/>
  <c r="F446" i="176" s="1"/>
  <c r="K446" i="176"/>
  <c r="L446" i="176"/>
  <c r="E448" i="176"/>
  <c r="E447" i="176" s="1"/>
  <c r="K448" i="176"/>
  <c r="F448" i="176" s="1"/>
  <c r="L448" i="176"/>
  <c r="L447" i="176" s="1"/>
  <c r="K447" i="176" s="1"/>
  <c r="F447" i="176" s="1"/>
  <c r="E449" i="176"/>
  <c r="F449" i="176" s="1"/>
  <c r="K449" i="176"/>
  <c r="L449" i="176"/>
  <c r="E451" i="176"/>
  <c r="E450" i="176" s="1"/>
  <c r="K451" i="176"/>
  <c r="F451" i="176" s="1"/>
  <c r="L451" i="176"/>
  <c r="L450" i="176" s="1"/>
  <c r="K450" i="176" s="1"/>
  <c r="F450" i="176" s="1"/>
  <c r="E452" i="176"/>
  <c r="K452" i="176"/>
  <c r="F452" i="176" s="1"/>
  <c r="L452" i="176"/>
  <c r="E453" i="176"/>
  <c r="F453" i="176" s="1"/>
  <c r="K453" i="176"/>
  <c r="L453" i="176"/>
  <c r="E455" i="176"/>
  <c r="E454" i="176" s="1"/>
  <c r="F455" i="176"/>
  <c r="K455" i="176"/>
  <c r="L455" i="176"/>
  <c r="L454" i="176" s="1"/>
  <c r="K454" i="176" s="1"/>
  <c r="F454" i="176" s="1"/>
  <c r="E456" i="176"/>
  <c r="K456" i="176"/>
  <c r="F456" i="176" s="1"/>
  <c r="L456" i="176"/>
  <c r="E457" i="176"/>
  <c r="F457" i="176" s="1"/>
  <c r="K457" i="176"/>
  <c r="L457" i="176"/>
  <c r="E458" i="176"/>
  <c r="K458" i="176"/>
  <c r="F458" i="176" s="1"/>
  <c r="L458" i="176"/>
  <c r="E459" i="176"/>
  <c r="K459" i="176"/>
  <c r="F459" i="176" s="1"/>
  <c r="L459" i="176"/>
  <c r="E460" i="176"/>
  <c r="K460" i="176"/>
  <c r="F460" i="176" s="1"/>
  <c r="L460" i="176"/>
  <c r="E461" i="176"/>
  <c r="F461" i="176" s="1"/>
  <c r="K461" i="176"/>
  <c r="L461" i="176"/>
  <c r="E462" i="176"/>
  <c r="F462" i="176" s="1"/>
  <c r="K462" i="176"/>
  <c r="L462" i="176"/>
  <c r="E463" i="176"/>
  <c r="F463" i="176"/>
  <c r="K463" i="176"/>
  <c r="L463" i="176"/>
  <c r="E464" i="176"/>
  <c r="K464" i="176"/>
  <c r="F464" i="176" s="1"/>
  <c r="L464" i="176"/>
  <c r="E466" i="176"/>
  <c r="E465" i="176" s="1"/>
  <c r="K466" i="176"/>
  <c r="F466" i="176" s="1"/>
  <c r="L466" i="176"/>
  <c r="L465" i="176" s="1"/>
  <c r="K465" i="176" s="1"/>
  <c r="F465" i="176" s="1"/>
  <c r="E467" i="176"/>
  <c r="K467" i="176"/>
  <c r="F467" i="176" s="1"/>
  <c r="L467" i="176"/>
  <c r="E468" i="176"/>
  <c r="K468" i="176"/>
  <c r="F468" i="176" s="1"/>
  <c r="L468" i="176"/>
  <c r="E470" i="176"/>
  <c r="E469" i="176" s="1"/>
  <c r="K470" i="176"/>
  <c r="L470" i="176"/>
  <c r="L469" i="176" s="1"/>
  <c r="K469" i="176" s="1"/>
  <c r="F469" i="176" s="1"/>
  <c r="E471" i="176"/>
  <c r="F471" i="176"/>
  <c r="K471" i="176"/>
  <c r="L471" i="176"/>
  <c r="E472" i="176"/>
  <c r="K472" i="176"/>
  <c r="F472" i="176" s="1"/>
  <c r="L472" i="176"/>
  <c r="E473" i="176"/>
  <c r="F473" i="176" s="1"/>
  <c r="K473" i="176"/>
  <c r="L473" i="176"/>
  <c r="E475" i="176"/>
  <c r="E474" i="176" s="1"/>
  <c r="K475" i="176"/>
  <c r="F475" i="176" s="1"/>
  <c r="L475" i="176"/>
  <c r="L474" i="176" s="1"/>
  <c r="K474" i="176" s="1"/>
  <c r="F474" i="176" s="1"/>
  <c r="E476" i="176"/>
  <c r="K476" i="176"/>
  <c r="F476" i="176" s="1"/>
  <c r="L476" i="176"/>
  <c r="E477" i="176"/>
  <c r="F477" i="176" s="1"/>
  <c r="K477" i="176"/>
  <c r="L477" i="176"/>
  <c r="E478" i="176"/>
  <c r="F478" i="176" s="1"/>
  <c r="K478" i="176"/>
  <c r="L478" i="176"/>
  <c r="E480" i="176"/>
  <c r="E479" i="176" s="1"/>
  <c r="K480" i="176"/>
  <c r="F480" i="176" s="1"/>
  <c r="L480" i="176"/>
  <c r="L479" i="176" s="1"/>
  <c r="K479" i="176" s="1"/>
  <c r="F479" i="176" s="1"/>
  <c r="E481" i="176"/>
  <c r="F481" i="176" s="1"/>
  <c r="K481" i="176"/>
  <c r="L481" i="176"/>
  <c r="E482" i="176"/>
  <c r="K482" i="176"/>
  <c r="F482" i="176" s="1"/>
  <c r="L482" i="176"/>
  <c r="E483" i="176"/>
  <c r="K483" i="176"/>
  <c r="F483" i="176" s="1"/>
  <c r="L483" i="176"/>
  <c r="E484" i="176"/>
  <c r="L484" i="176"/>
  <c r="K484" i="176" s="1"/>
  <c r="F484" i="176" s="1"/>
  <c r="E485" i="176"/>
  <c r="F485" i="176" s="1"/>
  <c r="K485" i="176"/>
  <c r="L485" i="176"/>
  <c r="E486" i="176"/>
  <c r="F486" i="176" s="1"/>
  <c r="K486" i="176"/>
  <c r="L486" i="176"/>
  <c r="E487" i="176"/>
  <c r="F487" i="176"/>
  <c r="K487" i="176"/>
  <c r="L487" i="176"/>
  <c r="E488" i="176"/>
  <c r="K488" i="176"/>
  <c r="F488" i="176" s="1"/>
  <c r="L488" i="176"/>
  <c r="E490" i="176"/>
  <c r="E489" i="176" s="1"/>
  <c r="K490" i="176"/>
  <c r="F490" i="176" s="1"/>
  <c r="L490" i="176"/>
  <c r="L489" i="176" s="1"/>
  <c r="K489" i="176" s="1"/>
  <c r="F489" i="176" s="1"/>
  <c r="E491" i="176"/>
  <c r="K491" i="176"/>
  <c r="F491" i="176" s="1"/>
  <c r="L491" i="176"/>
  <c r="E492" i="176"/>
  <c r="K492" i="176"/>
  <c r="F492" i="176" s="1"/>
  <c r="L492" i="176"/>
  <c r="E493" i="176"/>
  <c r="F493" i="176" s="1"/>
  <c r="K493" i="176"/>
  <c r="L493" i="176"/>
  <c r="E495" i="176"/>
  <c r="E494" i="176" s="1"/>
  <c r="F495" i="176"/>
  <c r="K495" i="176"/>
  <c r="L495" i="176"/>
  <c r="L494" i="176" s="1"/>
  <c r="K494" i="176" s="1"/>
  <c r="F494" i="176" s="1"/>
  <c r="E496" i="176"/>
  <c r="K496" i="176"/>
  <c r="F496" i="176" s="1"/>
  <c r="L496" i="176"/>
  <c r="E497" i="176"/>
  <c r="F497" i="176" s="1"/>
  <c r="K497" i="176"/>
  <c r="L497" i="176"/>
  <c r="E498" i="176"/>
  <c r="K498" i="176"/>
  <c r="F498" i="176" s="1"/>
  <c r="L498" i="176"/>
  <c r="E500" i="176"/>
  <c r="E499" i="176" s="1"/>
  <c r="K500" i="176"/>
  <c r="F500" i="176" s="1"/>
  <c r="L500" i="176"/>
  <c r="L499" i="176" s="1"/>
  <c r="K499" i="176" s="1"/>
  <c r="F499" i="176" s="1"/>
  <c r="E501" i="176"/>
  <c r="F501" i="176" s="1"/>
  <c r="K501" i="176"/>
  <c r="L501" i="176"/>
  <c r="E502" i="176"/>
  <c r="F502" i="176" s="1"/>
  <c r="K502" i="176"/>
  <c r="L502" i="176"/>
  <c r="E503" i="176"/>
  <c r="F503" i="176"/>
  <c r="K503" i="176"/>
  <c r="L503" i="176"/>
  <c r="E505" i="176"/>
  <c r="E504" i="176" s="1"/>
  <c r="K505" i="176"/>
  <c r="L505" i="176"/>
  <c r="L504" i="176" s="1"/>
  <c r="K504" i="176" s="1"/>
  <c r="F504" i="176" s="1"/>
  <c r="E506" i="176"/>
  <c r="K506" i="176"/>
  <c r="F506" i="176" s="1"/>
  <c r="L506" i="176"/>
  <c r="E507" i="176"/>
  <c r="K507" i="176"/>
  <c r="F507" i="176" s="1"/>
  <c r="L507" i="176"/>
  <c r="E508" i="176"/>
  <c r="L508" i="176"/>
  <c r="K508" i="176" s="1"/>
  <c r="F508" i="176" s="1"/>
  <c r="E509" i="176"/>
  <c r="F509" i="176" s="1"/>
  <c r="K509" i="176"/>
  <c r="L509" i="176"/>
  <c r="E511" i="176"/>
  <c r="E510" i="176" s="1"/>
  <c r="F511" i="176"/>
  <c r="K511" i="176"/>
  <c r="L511" i="176"/>
  <c r="L510" i="176" s="1"/>
  <c r="K510" i="176" s="1"/>
  <c r="F510" i="176" s="1"/>
  <c r="E513" i="176"/>
  <c r="E512" i="176" s="1"/>
  <c r="K513" i="176"/>
  <c r="L513" i="176"/>
  <c r="L512" i="176" s="1"/>
  <c r="K512" i="176" s="1"/>
  <c r="F512" i="176" s="1"/>
  <c r="E515" i="176"/>
  <c r="E514" i="176" s="1"/>
  <c r="K515" i="176"/>
  <c r="F515" i="176" s="1"/>
  <c r="L515" i="176"/>
  <c r="L514" i="176" s="1"/>
  <c r="K514" i="176" s="1"/>
  <c r="F514" i="176" s="1"/>
  <c r="E516" i="176"/>
  <c r="L516" i="176"/>
  <c r="K516" i="176" s="1"/>
  <c r="F516" i="176" s="1"/>
  <c r="E517" i="176"/>
  <c r="F517" i="176" s="1"/>
  <c r="K517" i="176"/>
  <c r="L517" i="176"/>
  <c r="E519" i="176"/>
  <c r="E518" i="176" s="1"/>
  <c r="F519" i="176"/>
  <c r="K519" i="176"/>
  <c r="L519" i="176"/>
  <c r="L518" i="176" s="1"/>
  <c r="K518" i="176" s="1"/>
  <c r="F518" i="176" s="1"/>
  <c r="E520" i="176"/>
  <c r="K520" i="176"/>
  <c r="F520" i="176" s="1"/>
  <c r="L520" i="176"/>
  <c r="E522" i="176"/>
  <c r="E521" i="176" s="1"/>
  <c r="K522" i="176"/>
  <c r="F522" i="176" s="1"/>
  <c r="L522" i="176"/>
  <c r="L521" i="176" s="1"/>
  <c r="K521" i="176" s="1"/>
  <c r="F521" i="176" s="1"/>
  <c r="E523" i="176"/>
  <c r="K523" i="176"/>
  <c r="F523" i="176" s="1"/>
  <c r="L523" i="176"/>
  <c r="E524" i="176"/>
  <c r="L524" i="176"/>
  <c r="K524" i="176" s="1"/>
  <c r="F524" i="176" s="1"/>
  <c r="E525" i="176"/>
  <c r="F525" i="176" s="1"/>
  <c r="K525" i="176"/>
  <c r="L525" i="176"/>
  <c r="E526" i="176"/>
  <c r="F526" i="176" s="1"/>
  <c r="K526" i="176"/>
  <c r="L526" i="176"/>
  <c r="E528" i="176"/>
  <c r="E527" i="176" s="1"/>
  <c r="K528" i="176"/>
  <c r="F528" i="176" s="1"/>
  <c r="L528" i="176"/>
  <c r="L527" i="176" s="1"/>
  <c r="K527" i="176" s="1"/>
  <c r="F527" i="176" s="1"/>
  <c r="E529" i="176"/>
  <c r="F529" i="176" s="1"/>
  <c r="K529" i="176"/>
  <c r="L529" i="176"/>
  <c r="E531" i="176"/>
  <c r="E530" i="176" s="1"/>
  <c r="K531" i="176"/>
  <c r="F531" i="176" s="1"/>
  <c r="L531" i="176"/>
  <c r="L530" i="176" s="1"/>
  <c r="K530" i="176" s="1"/>
  <c r="F530" i="176" s="1"/>
  <c r="E532" i="176"/>
  <c r="K532" i="176"/>
  <c r="F532" i="176" s="1"/>
  <c r="L532" i="176"/>
  <c r="E534" i="176"/>
  <c r="E533" i="176" s="1"/>
  <c r="K534" i="176"/>
  <c r="L534" i="176"/>
  <c r="L533" i="176" s="1"/>
  <c r="K533" i="176" s="1"/>
  <c r="F533" i="176" s="1"/>
  <c r="E535" i="176"/>
  <c r="F535" i="176"/>
  <c r="K535" i="176"/>
  <c r="L535" i="176"/>
  <c r="E537" i="176"/>
  <c r="E536" i="176" s="1"/>
  <c r="K537" i="176"/>
  <c r="L537" i="176"/>
  <c r="L536" i="176" s="1"/>
  <c r="K536" i="176" s="1"/>
  <c r="F536" i="176" s="1"/>
  <c r="E538" i="176"/>
  <c r="K538" i="176"/>
  <c r="F538" i="176" s="1"/>
  <c r="L538" i="176"/>
  <c r="E540" i="176"/>
  <c r="E539" i="176" s="1"/>
  <c r="K540" i="176"/>
  <c r="F540" i="176" s="1"/>
  <c r="L540" i="176"/>
  <c r="L539" i="176" s="1"/>
  <c r="K539" i="176" s="1"/>
  <c r="F539" i="176" s="1"/>
  <c r="E541" i="176"/>
  <c r="F541" i="176" s="1"/>
  <c r="K541" i="176"/>
  <c r="L541" i="176"/>
  <c r="E543" i="176"/>
  <c r="E542" i="176" s="1"/>
  <c r="F543" i="176"/>
  <c r="K543" i="176"/>
  <c r="L543" i="176"/>
  <c r="L542" i="176" s="1"/>
  <c r="K542" i="176" s="1"/>
  <c r="F542" i="176" s="1"/>
  <c r="E544" i="176"/>
  <c r="K544" i="176"/>
  <c r="F544" i="176" s="1"/>
  <c r="L544" i="176"/>
  <c r="E546" i="176"/>
  <c r="E545" i="176" s="1"/>
  <c r="K546" i="176"/>
  <c r="F546" i="176" s="1"/>
  <c r="L546" i="176"/>
  <c r="L545" i="176" s="1"/>
  <c r="K545" i="176" s="1"/>
  <c r="F545" i="176" s="1"/>
  <c r="E547" i="176"/>
  <c r="K547" i="176"/>
  <c r="F547" i="176" s="1"/>
  <c r="L547" i="176"/>
  <c r="L217" i="176" l="1"/>
  <c r="K217" i="176" s="1"/>
  <c r="F217" i="176" s="1"/>
  <c r="E49" i="176"/>
  <c r="F191" i="176"/>
  <c r="F159" i="176"/>
  <c r="F119" i="176"/>
  <c r="F537" i="176"/>
  <c r="F513" i="176"/>
  <c r="F505" i="176"/>
  <c r="F433" i="176"/>
  <c r="F409" i="176"/>
  <c r="F360" i="176"/>
  <c r="F344" i="176"/>
  <c r="F174" i="176"/>
  <c r="F134" i="176"/>
  <c r="F5" i="176"/>
  <c r="F69" i="176"/>
  <c r="F53" i="176"/>
  <c r="F37" i="176"/>
  <c r="F21" i="176"/>
  <c r="E90" i="176"/>
  <c r="E17" i="176"/>
  <c r="F214" i="176"/>
  <c r="F149" i="176"/>
  <c r="F188" i="176"/>
  <c r="F164" i="176"/>
  <c r="F124" i="176"/>
  <c r="F534" i="176"/>
  <c r="F470" i="176"/>
  <c r="F430" i="176"/>
  <c r="F406" i="176"/>
  <c r="E105" i="176"/>
  <c r="E33" i="176"/>
  <c r="L1023" i="160" l="1"/>
  <c r="K1023" i="160"/>
  <c r="E1023" i="160"/>
  <c r="F1023" i="160" s="1"/>
  <c r="L1022" i="160"/>
  <c r="K1022" i="160"/>
  <c r="E1022" i="160"/>
  <c r="F1022" i="160" s="1"/>
  <c r="L1021" i="160"/>
  <c r="K1021" i="160"/>
  <c r="F1021" i="160" s="1"/>
  <c r="E1021" i="160"/>
  <c r="L160" i="160" l="1"/>
  <c r="K160" i="160"/>
  <c r="E160" i="160"/>
  <c r="F160" i="160" l="1"/>
  <c r="L175" i="105"/>
  <c r="K175" i="105"/>
  <c r="E175" i="105"/>
  <c r="F175" i="105" s="1"/>
  <c r="L174" i="105"/>
  <c r="K174" i="105"/>
  <c r="E174" i="105"/>
  <c r="F174" i="105" s="1"/>
  <c r="L173" i="105"/>
  <c r="K173" i="105"/>
  <c r="F173" i="105" s="1"/>
  <c r="E173" i="105"/>
  <c r="L172" i="105"/>
  <c r="K172" i="105"/>
  <c r="E172" i="105"/>
  <c r="F172" i="105" s="1"/>
  <c r="L171" i="105"/>
  <c r="K171" i="105"/>
  <c r="E171" i="105"/>
  <c r="F171" i="105" s="1"/>
  <c r="L170" i="105"/>
  <c r="K170" i="105"/>
  <c r="E170" i="105"/>
  <c r="F170" i="105" s="1"/>
  <c r="L169" i="105"/>
  <c r="K169" i="105"/>
  <c r="E169" i="105"/>
  <c r="F169" i="105" s="1"/>
  <c r="L168" i="105"/>
  <c r="K168" i="105"/>
  <c r="F168" i="105"/>
  <c r="E168" i="105"/>
  <c r="L167" i="105"/>
  <c r="K167" i="105"/>
  <c r="E167" i="105"/>
  <c r="F167" i="105" s="1"/>
  <c r="L166" i="105"/>
  <c r="K166" i="105"/>
  <c r="E166" i="105"/>
  <c r="F166" i="105" s="1"/>
  <c r="L165" i="105"/>
  <c r="K165" i="105"/>
  <c r="F165" i="105" s="1"/>
  <c r="E165" i="105"/>
  <c r="L164" i="105"/>
  <c r="K164" i="105"/>
  <c r="E164" i="105"/>
  <c r="F164" i="105" s="1"/>
  <c r="L163" i="105"/>
  <c r="K163" i="105"/>
  <c r="E163" i="105"/>
  <c r="F163" i="105" s="1"/>
  <c r="L162" i="105"/>
  <c r="K162" i="105"/>
  <c r="E162" i="105"/>
  <c r="F162" i="105" s="1"/>
  <c r="L161" i="105"/>
  <c r="K161" i="105"/>
  <c r="E161" i="105"/>
  <c r="F161" i="105" s="1"/>
  <c r="L160" i="105"/>
  <c r="K160" i="105"/>
  <c r="F160" i="105"/>
  <c r="E160" i="105"/>
  <c r="L159" i="105"/>
  <c r="K159" i="105"/>
  <c r="E159" i="105"/>
  <c r="F159" i="105" s="1"/>
  <c r="L158" i="105"/>
  <c r="K158" i="105"/>
  <c r="E158" i="105"/>
  <c r="F158" i="105" s="1"/>
  <c r="L157" i="105"/>
  <c r="K157" i="105"/>
  <c r="F157" i="105" s="1"/>
  <c r="E157" i="105"/>
  <c r="L156" i="105"/>
  <c r="K156" i="105"/>
  <c r="E156" i="105"/>
  <c r="F156" i="105" s="1"/>
  <c r="L155" i="105"/>
  <c r="K155" i="105"/>
  <c r="E155" i="105"/>
  <c r="F155" i="105" s="1"/>
  <c r="L154" i="105"/>
  <c r="K154" i="105"/>
  <c r="E154" i="105"/>
  <c r="F154" i="105" s="1"/>
  <c r="L153" i="105"/>
  <c r="K153" i="105"/>
  <c r="E153" i="105"/>
  <c r="F153" i="105" s="1"/>
  <c r="L152" i="105"/>
  <c r="L145" i="105" s="1"/>
  <c r="K145" i="105" s="1"/>
  <c r="F145" i="105" s="1"/>
  <c r="K152" i="105"/>
  <c r="E152" i="105"/>
  <c r="F152" i="105" s="1"/>
  <c r="L151" i="105"/>
  <c r="K151" i="105"/>
  <c r="E151" i="105"/>
  <c r="F151" i="105" s="1"/>
  <c r="L150" i="105"/>
  <c r="K150" i="105"/>
  <c r="E150" i="105"/>
  <c r="F150" i="105" s="1"/>
  <c r="L149" i="105"/>
  <c r="K149" i="105"/>
  <c r="E149" i="105"/>
  <c r="F149" i="105" s="1"/>
  <c r="L148" i="105"/>
  <c r="K148" i="105"/>
  <c r="E148" i="105"/>
  <c r="F148" i="105" s="1"/>
  <c r="L147" i="105"/>
  <c r="K147" i="105"/>
  <c r="E147" i="105"/>
  <c r="L146" i="105"/>
  <c r="K146" i="105"/>
  <c r="F146" i="105"/>
  <c r="E146" i="105"/>
  <c r="L144" i="105"/>
  <c r="K144" i="105"/>
  <c r="E144" i="105"/>
  <c r="F144" i="105" s="1"/>
  <c r="L143" i="105"/>
  <c r="K143" i="105"/>
  <c r="E143" i="105"/>
  <c r="F143" i="105" s="1"/>
  <c r="L142" i="105"/>
  <c r="K142" i="105"/>
  <c r="E142" i="105"/>
  <c r="F142" i="105" s="1"/>
  <c r="L141" i="105"/>
  <c r="K141" i="105"/>
  <c r="E141" i="105"/>
  <c r="F141" i="105" s="1"/>
  <c r="L140" i="105"/>
  <c r="K140" i="105"/>
  <c r="E140" i="105"/>
  <c r="F140" i="105" s="1"/>
  <c r="L139" i="105"/>
  <c r="K139" i="105"/>
  <c r="E139" i="105"/>
  <c r="F139" i="105" s="1"/>
  <c r="L138" i="105"/>
  <c r="K138" i="105"/>
  <c r="E138" i="105"/>
  <c r="F138" i="105" s="1"/>
  <c r="L137" i="105"/>
  <c r="K137" i="105"/>
  <c r="E137" i="105"/>
  <c r="F137" i="105" s="1"/>
  <c r="L136" i="105"/>
  <c r="K136" i="105"/>
  <c r="E136" i="105"/>
  <c r="F136" i="105" s="1"/>
  <c r="L135" i="105"/>
  <c r="L132" i="105" s="1"/>
  <c r="K132" i="105" s="1"/>
  <c r="F132" i="105" s="1"/>
  <c r="K135" i="105"/>
  <c r="E135" i="105"/>
  <c r="F135" i="105" s="1"/>
  <c r="L134" i="105"/>
  <c r="K134" i="105"/>
  <c r="E134" i="105"/>
  <c r="F134" i="105" s="1"/>
  <c r="L133" i="105"/>
  <c r="K133" i="105"/>
  <c r="E133" i="105"/>
  <c r="F133" i="105" s="1"/>
  <c r="L131" i="105"/>
  <c r="L125" i="105" s="1"/>
  <c r="K125" i="105" s="1"/>
  <c r="F125" i="105" s="1"/>
  <c r="K131" i="105"/>
  <c r="E131" i="105"/>
  <c r="F131" i="105" s="1"/>
  <c r="L130" i="105"/>
  <c r="K130" i="105"/>
  <c r="E130" i="105"/>
  <c r="F130" i="105" s="1"/>
  <c r="L129" i="105"/>
  <c r="K129" i="105"/>
  <c r="E129" i="105"/>
  <c r="F129" i="105" s="1"/>
  <c r="L128" i="105"/>
  <c r="K128" i="105"/>
  <c r="E128" i="105"/>
  <c r="E125" i="105" s="1"/>
  <c r="L127" i="105"/>
  <c r="K127" i="105"/>
  <c r="E127" i="105"/>
  <c r="F127" i="105" s="1"/>
  <c r="L126" i="105"/>
  <c r="K126" i="105"/>
  <c r="E126" i="105"/>
  <c r="F126" i="105" s="1"/>
  <c r="L124" i="105"/>
  <c r="K124" i="105"/>
  <c r="E124" i="105"/>
  <c r="F124" i="105" s="1"/>
  <c r="L123" i="105"/>
  <c r="K123" i="105"/>
  <c r="E123" i="105"/>
  <c r="F123" i="105" s="1"/>
  <c r="L122" i="105"/>
  <c r="K122" i="105"/>
  <c r="E122" i="105"/>
  <c r="F122" i="105" s="1"/>
  <c r="L121" i="105"/>
  <c r="K121" i="105"/>
  <c r="E121" i="105"/>
  <c r="F121" i="105" s="1"/>
  <c r="L120" i="105"/>
  <c r="K120" i="105"/>
  <c r="E120" i="105"/>
  <c r="F120" i="105" s="1"/>
  <c r="L119" i="105"/>
  <c r="K119" i="105"/>
  <c r="F119" i="105" s="1"/>
  <c r="E119" i="105"/>
  <c r="L118" i="105"/>
  <c r="L114" i="105" s="1"/>
  <c r="K114" i="105" s="1"/>
  <c r="F114" i="105" s="1"/>
  <c r="K118" i="105"/>
  <c r="F118" i="105"/>
  <c r="E118" i="105"/>
  <c r="L117" i="105"/>
  <c r="K117" i="105"/>
  <c r="F117" i="105"/>
  <c r="E117" i="105"/>
  <c r="L116" i="105"/>
  <c r="K116" i="105"/>
  <c r="E116" i="105"/>
  <c r="F116" i="105" s="1"/>
  <c r="L115" i="105"/>
  <c r="K115" i="105"/>
  <c r="F115" i="105"/>
  <c r="E115" i="105"/>
  <c r="E114" i="105"/>
  <c r="L113" i="105"/>
  <c r="K113" i="105"/>
  <c r="F113" i="105"/>
  <c r="E113" i="105"/>
  <c r="L112" i="105"/>
  <c r="K112" i="105"/>
  <c r="E112" i="105"/>
  <c r="F112" i="105" s="1"/>
  <c r="L111" i="105"/>
  <c r="K111" i="105"/>
  <c r="F111" i="105" s="1"/>
  <c r="E111" i="105"/>
  <c r="L110" i="105"/>
  <c r="L106" i="105" s="1"/>
  <c r="K106" i="105" s="1"/>
  <c r="F106" i="105" s="1"/>
  <c r="K110" i="105"/>
  <c r="E110" i="105"/>
  <c r="F110" i="105" s="1"/>
  <c r="L109" i="105"/>
  <c r="K109" i="105"/>
  <c r="E109" i="105"/>
  <c r="F109" i="105" s="1"/>
  <c r="L108" i="105"/>
  <c r="K108" i="105"/>
  <c r="E108" i="105"/>
  <c r="F108" i="105" s="1"/>
  <c r="L107" i="105"/>
  <c r="K107" i="105"/>
  <c r="E107" i="105"/>
  <c r="F107" i="105" s="1"/>
  <c r="E106" i="105"/>
  <c r="L105" i="105"/>
  <c r="K105" i="105"/>
  <c r="E105" i="105"/>
  <c r="F105" i="105" s="1"/>
  <c r="L104" i="105"/>
  <c r="K104" i="105"/>
  <c r="E104" i="105"/>
  <c r="F104" i="105" s="1"/>
  <c r="L103" i="105"/>
  <c r="K103" i="105"/>
  <c r="E103" i="105"/>
  <c r="F103" i="105" s="1"/>
  <c r="L102" i="105"/>
  <c r="L101" i="105" s="1"/>
  <c r="K101" i="105" s="1"/>
  <c r="F101" i="105" s="1"/>
  <c r="K102" i="105"/>
  <c r="E102" i="105"/>
  <c r="F102" i="105" s="1"/>
  <c r="L100" i="105"/>
  <c r="L93" i="105" s="1"/>
  <c r="K93" i="105" s="1"/>
  <c r="F93" i="105" s="1"/>
  <c r="K100" i="105"/>
  <c r="E100" i="105"/>
  <c r="F100" i="105" s="1"/>
  <c r="L99" i="105"/>
  <c r="K99" i="105"/>
  <c r="E99" i="105"/>
  <c r="F99" i="105" s="1"/>
  <c r="L98" i="105"/>
  <c r="K98" i="105"/>
  <c r="E98" i="105"/>
  <c r="F98" i="105" s="1"/>
  <c r="L97" i="105"/>
  <c r="K97" i="105"/>
  <c r="E97" i="105"/>
  <c r="F97" i="105" s="1"/>
  <c r="L96" i="105"/>
  <c r="K96" i="105"/>
  <c r="E96" i="105"/>
  <c r="F96" i="105" s="1"/>
  <c r="L95" i="105"/>
  <c r="K95" i="105"/>
  <c r="E95" i="105"/>
  <c r="F95" i="105" s="1"/>
  <c r="L94" i="105"/>
  <c r="K94" i="105"/>
  <c r="E94" i="105"/>
  <c r="E93" i="105" s="1"/>
  <c r="L92" i="105"/>
  <c r="K92" i="105"/>
  <c r="E92" i="105"/>
  <c r="F92" i="105" s="1"/>
  <c r="L91" i="105"/>
  <c r="K91" i="105"/>
  <c r="E91" i="105"/>
  <c r="F91" i="105" s="1"/>
  <c r="L90" i="105"/>
  <c r="K90" i="105"/>
  <c r="E90" i="105"/>
  <c r="F90" i="105" s="1"/>
  <c r="L89" i="105"/>
  <c r="K89" i="105"/>
  <c r="E89" i="105"/>
  <c r="F89" i="105" s="1"/>
  <c r="L88" i="105"/>
  <c r="K88" i="105"/>
  <c r="E88" i="105"/>
  <c r="F88" i="105" s="1"/>
  <c r="L87" i="105"/>
  <c r="K87" i="105"/>
  <c r="E87" i="105"/>
  <c r="F87" i="105" s="1"/>
  <c r="L86" i="105"/>
  <c r="K86" i="105"/>
  <c r="E86" i="105"/>
  <c r="F86" i="105" s="1"/>
  <c r="L85" i="105"/>
  <c r="K85" i="105" s="1"/>
  <c r="F85" i="105" s="1"/>
  <c r="E85" i="105"/>
  <c r="L84" i="105"/>
  <c r="K84" i="105"/>
  <c r="E84" i="105"/>
  <c r="F84" i="105" s="1"/>
  <c r="L83" i="105"/>
  <c r="K83" i="105"/>
  <c r="E83" i="105"/>
  <c r="F83" i="105" s="1"/>
  <c r="L82" i="105"/>
  <c r="K82" i="105"/>
  <c r="E82" i="105"/>
  <c r="F82" i="105" s="1"/>
  <c r="L81" i="105"/>
  <c r="K81" i="105"/>
  <c r="E81" i="105"/>
  <c r="F81" i="105" s="1"/>
  <c r="L80" i="105"/>
  <c r="K80" i="105"/>
  <c r="E80" i="105"/>
  <c r="F80" i="105" s="1"/>
  <c r="L79" i="105"/>
  <c r="K79" i="105"/>
  <c r="E79" i="105"/>
  <c r="F79" i="105" s="1"/>
  <c r="L78" i="105"/>
  <c r="K78" i="105"/>
  <c r="E78" i="105"/>
  <c r="F78" i="105" s="1"/>
  <c r="L77" i="105"/>
  <c r="L73" i="105" s="1"/>
  <c r="K73" i="105" s="1"/>
  <c r="F73" i="105" s="1"/>
  <c r="K77" i="105"/>
  <c r="E77" i="105"/>
  <c r="F77" i="105" s="1"/>
  <c r="L76" i="105"/>
  <c r="K76" i="105"/>
  <c r="E76" i="105"/>
  <c r="F76" i="105" s="1"/>
  <c r="L75" i="105"/>
  <c r="K75" i="105"/>
  <c r="E75" i="105"/>
  <c r="F75" i="105" s="1"/>
  <c r="L74" i="105"/>
  <c r="K74" i="105"/>
  <c r="E74" i="105"/>
  <c r="F74" i="105" s="1"/>
  <c r="L72" i="105"/>
  <c r="K72" i="105"/>
  <c r="E72" i="105"/>
  <c r="F72" i="105" s="1"/>
  <c r="L71" i="105"/>
  <c r="K71" i="105"/>
  <c r="E71" i="105"/>
  <c r="F71" i="105" s="1"/>
  <c r="L70" i="105"/>
  <c r="K70" i="105"/>
  <c r="E70" i="105"/>
  <c r="F70" i="105" s="1"/>
  <c r="L69" i="105"/>
  <c r="K69" i="105"/>
  <c r="E69" i="105"/>
  <c r="F69" i="105" s="1"/>
  <c r="L68" i="105"/>
  <c r="K68" i="105"/>
  <c r="E68" i="105"/>
  <c r="F68" i="105" s="1"/>
  <c r="L67" i="105"/>
  <c r="K67" i="105"/>
  <c r="E67" i="105"/>
  <c r="F67" i="105" s="1"/>
  <c r="L66" i="105"/>
  <c r="K66" i="105"/>
  <c r="E66" i="105"/>
  <c r="F66" i="105" s="1"/>
  <c r="L65" i="105"/>
  <c r="K65" i="105"/>
  <c r="E65" i="105"/>
  <c r="F65" i="105" s="1"/>
  <c r="L64" i="105"/>
  <c r="K64" i="105"/>
  <c r="E64" i="105"/>
  <c r="F64" i="105" s="1"/>
  <c r="L63" i="105"/>
  <c r="K63" i="105"/>
  <c r="E63" i="105"/>
  <c r="F63" i="105" s="1"/>
  <c r="L62" i="105"/>
  <c r="K62" i="105"/>
  <c r="F62" i="105" s="1"/>
  <c r="L61" i="105"/>
  <c r="K61" i="105"/>
  <c r="E61" i="105"/>
  <c r="E60" i="105" s="1"/>
  <c r="L60" i="105"/>
  <c r="K60" i="105" s="1"/>
  <c r="F60" i="105" s="1"/>
  <c r="L59" i="105"/>
  <c r="K59" i="105"/>
  <c r="F59" i="105"/>
  <c r="E59" i="105"/>
  <c r="L58" i="105"/>
  <c r="K58" i="105"/>
  <c r="F58" i="105"/>
  <c r="E58" i="105"/>
  <c r="L57" i="105"/>
  <c r="K57" i="105"/>
  <c r="F57" i="105"/>
  <c r="E57" i="105"/>
  <c r="L56" i="105"/>
  <c r="K56" i="105"/>
  <c r="F56" i="105"/>
  <c r="E56" i="105"/>
  <c r="L55" i="105"/>
  <c r="K55" i="105"/>
  <c r="F55" i="105" s="1"/>
  <c r="E55" i="105"/>
  <c r="L54" i="105"/>
  <c r="L43" i="105" s="1"/>
  <c r="K43" i="105" s="1"/>
  <c r="F43" i="105" s="1"/>
  <c r="K54" i="105"/>
  <c r="E54" i="105"/>
  <c r="F54" i="105" s="1"/>
  <c r="L53" i="105"/>
  <c r="K53" i="105"/>
  <c r="E53" i="105"/>
  <c r="F53" i="105" s="1"/>
  <c r="L52" i="105"/>
  <c r="K52" i="105"/>
  <c r="E52" i="105"/>
  <c r="F52" i="105" s="1"/>
  <c r="L51" i="105"/>
  <c r="K51" i="105"/>
  <c r="E51" i="105"/>
  <c r="F51" i="105" s="1"/>
  <c r="L50" i="105"/>
  <c r="K50" i="105"/>
  <c r="E50" i="105"/>
  <c r="F50" i="105" s="1"/>
  <c r="L49" i="105"/>
  <c r="K49" i="105"/>
  <c r="E49" i="105"/>
  <c r="F49" i="105" s="1"/>
  <c r="L48" i="105"/>
  <c r="K48" i="105"/>
  <c r="E48" i="105"/>
  <c r="F48" i="105" s="1"/>
  <c r="L47" i="105"/>
  <c r="K47" i="105"/>
  <c r="E47" i="105"/>
  <c r="F47" i="105" s="1"/>
  <c r="L46" i="105"/>
  <c r="K46" i="105"/>
  <c r="E46" i="105"/>
  <c r="F46" i="105" s="1"/>
  <c r="L45" i="105"/>
  <c r="K45" i="105"/>
  <c r="E45" i="105"/>
  <c r="E43" i="105" s="1"/>
  <c r="L44" i="105"/>
  <c r="K44" i="105"/>
  <c r="E44" i="105"/>
  <c r="F44" i="105" s="1"/>
  <c r="L42" i="105"/>
  <c r="K42" i="105"/>
  <c r="E42" i="105"/>
  <c r="F42" i="105" s="1"/>
  <c r="L41" i="105"/>
  <c r="K41" i="105"/>
  <c r="E41" i="105"/>
  <c r="F41" i="105" s="1"/>
  <c r="L40" i="105"/>
  <c r="K40" i="105"/>
  <c r="E40" i="105"/>
  <c r="F40" i="105" s="1"/>
  <c r="L39" i="105"/>
  <c r="K39" i="105"/>
  <c r="E39" i="105"/>
  <c r="F39" i="105" s="1"/>
  <c r="L38" i="105"/>
  <c r="K38" i="105"/>
  <c r="E38" i="105"/>
  <c r="F38" i="105" s="1"/>
  <c r="L37" i="105"/>
  <c r="K37" i="105"/>
  <c r="E37" i="105"/>
  <c r="F37" i="105" s="1"/>
  <c r="L36" i="105"/>
  <c r="K36" i="105"/>
  <c r="E36" i="105"/>
  <c r="F36" i="105" s="1"/>
  <c r="L35" i="105"/>
  <c r="K35" i="105"/>
  <c r="E35" i="105"/>
  <c r="F35" i="105" s="1"/>
  <c r="L34" i="105"/>
  <c r="K34" i="105"/>
  <c r="E34" i="105"/>
  <c r="F34" i="105" s="1"/>
  <c r="L33" i="105"/>
  <c r="K33" i="105"/>
  <c r="E33" i="105"/>
  <c r="F33" i="105" s="1"/>
  <c r="L32" i="105"/>
  <c r="K32" i="105"/>
  <c r="E32" i="105"/>
  <c r="F32" i="105" s="1"/>
  <c r="L31" i="105"/>
  <c r="K31" i="105"/>
  <c r="E31" i="105"/>
  <c r="F31" i="105" s="1"/>
  <c r="L30" i="105"/>
  <c r="K30" i="105"/>
  <c r="E30" i="105"/>
  <c r="F30" i="105" s="1"/>
  <c r="L29" i="105"/>
  <c r="K29" i="105"/>
  <c r="E29" i="105"/>
  <c r="F29" i="105" s="1"/>
  <c r="L28" i="105"/>
  <c r="K28" i="105"/>
  <c r="E28" i="105"/>
  <c r="F28" i="105" s="1"/>
  <c r="L27" i="105"/>
  <c r="K27" i="105"/>
  <c r="E27" i="105"/>
  <c r="F27" i="105" s="1"/>
  <c r="L26" i="105"/>
  <c r="K26" i="105"/>
  <c r="E26" i="105"/>
  <c r="F26" i="105" s="1"/>
  <c r="L25" i="105"/>
  <c r="K25" i="105"/>
  <c r="E25" i="105"/>
  <c r="F25" i="105" s="1"/>
  <c r="L24" i="105"/>
  <c r="K24" i="105"/>
  <c r="E24" i="105"/>
  <c r="F24" i="105" s="1"/>
  <c r="L23" i="105"/>
  <c r="K23" i="105"/>
  <c r="E23" i="105"/>
  <c r="F23" i="105" s="1"/>
  <c r="L22" i="105"/>
  <c r="K22" i="105"/>
  <c r="E22" i="105"/>
  <c r="F22" i="105" s="1"/>
  <c r="L21" i="105"/>
  <c r="K21" i="105"/>
  <c r="E21" i="105"/>
  <c r="E19" i="105" s="1"/>
  <c r="L20" i="105"/>
  <c r="L19" i="105" s="1"/>
  <c r="K19" i="105" s="1"/>
  <c r="F19" i="105" s="1"/>
  <c r="K20" i="105"/>
  <c r="E20" i="105"/>
  <c r="F20" i="105" s="1"/>
  <c r="L18" i="105"/>
  <c r="K18" i="105"/>
  <c r="E18" i="105"/>
  <c r="F18" i="105" s="1"/>
  <c r="L17" i="105"/>
  <c r="K17" i="105"/>
  <c r="E17" i="105"/>
  <c r="F17" i="105" s="1"/>
  <c r="L16" i="105"/>
  <c r="K16" i="105"/>
  <c r="E16" i="105"/>
  <c r="F16" i="105" s="1"/>
  <c r="L15" i="105"/>
  <c r="K15" i="105"/>
  <c r="E15" i="105"/>
  <c r="F15" i="105" s="1"/>
  <c r="L14" i="105"/>
  <c r="K14" i="105"/>
  <c r="E14" i="105"/>
  <c r="F14" i="105" s="1"/>
  <c r="L13" i="105"/>
  <c r="K13" i="105"/>
  <c r="E13" i="105"/>
  <c r="F13" i="105" s="1"/>
  <c r="L12" i="105"/>
  <c r="L6" i="105" s="1"/>
  <c r="K6" i="105" s="1"/>
  <c r="F6" i="105" s="1"/>
  <c r="K12" i="105"/>
  <c r="F12" i="105" s="1"/>
  <c r="E12" i="105"/>
  <c r="L11" i="105"/>
  <c r="K11" i="105"/>
  <c r="E11" i="105"/>
  <c r="F11" i="105" s="1"/>
  <c r="L10" i="105"/>
  <c r="K10" i="105"/>
  <c r="E10" i="105"/>
  <c r="F10" i="105" s="1"/>
  <c r="L9" i="105"/>
  <c r="K9" i="105"/>
  <c r="E9" i="105"/>
  <c r="F9" i="105" s="1"/>
  <c r="L8" i="105"/>
  <c r="K8" i="105"/>
  <c r="E8" i="105"/>
  <c r="F8" i="105" s="1"/>
  <c r="L7" i="105"/>
  <c r="K7" i="105"/>
  <c r="E7" i="105"/>
  <c r="F7" i="105" s="1"/>
  <c r="L5" i="105"/>
  <c r="K5" i="105"/>
  <c r="F5" i="105"/>
  <c r="L4" i="105"/>
  <c r="K4" i="105"/>
  <c r="F4" i="105"/>
  <c r="L3" i="105"/>
  <c r="L2" i="105" s="1"/>
  <c r="K2" i="105" s="1"/>
  <c r="F2" i="105" s="1"/>
  <c r="K3" i="105"/>
  <c r="F3" i="105"/>
  <c r="E3" i="105"/>
  <c r="E2" i="105"/>
  <c r="F21" i="105" l="1"/>
  <c r="E145" i="105"/>
  <c r="E6" i="105"/>
  <c r="E62" i="105"/>
  <c r="F45" i="105"/>
  <c r="F61" i="105"/>
  <c r="F94" i="105"/>
  <c r="E132" i="105"/>
  <c r="E73" i="105"/>
  <c r="F128" i="105"/>
  <c r="E101" i="105"/>
  <c r="L2343" i="160" l="1"/>
  <c r="K2343" i="160"/>
  <c r="E2343" i="160"/>
  <c r="F2343" i="160" s="1"/>
  <c r="L2342" i="160"/>
  <c r="K2342" i="160"/>
  <c r="E2342" i="160"/>
  <c r="F2342" i="160" s="1"/>
  <c r="L2341" i="160"/>
  <c r="K2341" i="160"/>
  <c r="F2341" i="160" s="1"/>
  <c r="E2341" i="160"/>
  <c r="L2340" i="160"/>
  <c r="K2340" i="160"/>
  <c r="E2340" i="160"/>
  <c r="F2340" i="160" s="1"/>
  <c r="L2339" i="160"/>
  <c r="K2339" i="160"/>
  <c r="E2339" i="160"/>
  <c r="F2339" i="160" s="1"/>
  <c r="L2338" i="160"/>
  <c r="K2338" i="160"/>
  <c r="E2338" i="160"/>
  <c r="F2338" i="160" s="1"/>
  <c r="L2337" i="160"/>
  <c r="K2337" i="160"/>
  <c r="E2337" i="160"/>
  <c r="F2337" i="160" s="1"/>
  <c r="L2336" i="160"/>
  <c r="K2336" i="160"/>
  <c r="F2336" i="160" s="1"/>
  <c r="E2336" i="160"/>
  <c r="L2335" i="160"/>
  <c r="K2335" i="160"/>
  <c r="E2335" i="160"/>
  <c r="F2335" i="160" s="1"/>
  <c r="L2334" i="160"/>
  <c r="K2334" i="160"/>
  <c r="E2334" i="160"/>
  <c r="F2334" i="160" s="1"/>
  <c r="L2333" i="160"/>
  <c r="K2333" i="160"/>
  <c r="E2333" i="160"/>
  <c r="F2333" i="160" s="1"/>
  <c r="L2332" i="160"/>
  <c r="K2332" i="160"/>
  <c r="F2332" i="160" s="1"/>
  <c r="E2332" i="160"/>
  <c r="L2331" i="160"/>
  <c r="K2331" i="160" s="1"/>
  <c r="F2331" i="160" s="1"/>
  <c r="E2331" i="160"/>
  <c r="L2330" i="160"/>
  <c r="K2330" i="160"/>
  <c r="E2330" i="160"/>
  <c r="F2330" i="160" s="1"/>
  <c r="L2329" i="160"/>
  <c r="K2329" i="160"/>
  <c r="E2329" i="160"/>
  <c r="F2329" i="160" s="1"/>
  <c r="L2328" i="160"/>
  <c r="L2326" i="160" s="1"/>
  <c r="K2326" i="160" s="1"/>
  <c r="F2326" i="160" s="1"/>
  <c r="K2328" i="160"/>
  <c r="E2328" i="160"/>
  <c r="E2326" i="160" s="1"/>
  <c r="L2327" i="160"/>
  <c r="K2327" i="160"/>
  <c r="E2327" i="160"/>
  <c r="F2327" i="160" s="1"/>
  <c r="L2325" i="160"/>
  <c r="K2325" i="160"/>
  <c r="E2325" i="160"/>
  <c r="L2324" i="160"/>
  <c r="K2324" i="160"/>
  <c r="F2324" i="160"/>
  <c r="E2324" i="160"/>
  <c r="L2323" i="160"/>
  <c r="K2323" i="160"/>
  <c r="E2323" i="160"/>
  <c r="F2323" i="160" s="1"/>
  <c r="L2322" i="160"/>
  <c r="K2322" i="160"/>
  <c r="F2322" i="160"/>
  <c r="E2322" i="160"/>
  <c r="L2321" i="160"/>
  <c r="K2321" i="160"/>
  <c r="F2321" i="160"/>
  <c r="L2320" i="160"/>
  <c r="K2320" i="160"/>
  <c r="F2320" i="160"/>
  <c r="E2320" i="160"/>
  <c r="L2319" i="160"/>
  <c r="K2319" i="160"/>
  <c r="E2319" i="160"/>
  <c r="F2319" i="160" s="1"/>
  <c r="L2318" i="160"/>
  <c r="K2318" i="160"/>
  <c r="E2318" i="160"/>
  <c r="F2318" i="160" s="1"/>
  <c r="L2317" i="160"/>
  <c r="K2317" i="160"/>
  <c r="E2317" i="160"/>
  <c r="L2316" i="160"/>
  <c r="K2316" i="160"/>
  <c r="F2316" i="160"/>
  <c r="L2315" i="160"/>
  <c r="K2315" i="160"/>
  <c r="E2315" i="160"/>
  <c r="F2315" i="160" s="1"/>
  <c r="L2314" i="160"/>
  <c r="K2314" i="160"/>
  <c r="E2314" i="160"/>
  <c r="F2314" i="160" s="1"/>
  <c r="L2313" i="160"/>
  <c r="K2313" i="160"/>
  <c r="E2313" i="160"/>
  <c r="F2313" i="160" s="1"/>
  <c r="L2312" i="160"/>
  <c r="L2311" i="160" s="1"/>
  <c r="K2311" i="160" s="1"/>
  <c r="F2311" i="160" s="1"/>
  <c r="K2312" i="160"/>
  <c r="E2312" i="160"/>
  <c r="E2311" i="160" s="1"/>
  <c r="L2310" i="160"/>
  <c r="K2310" i="160"/>
  <c r="E2310" i="160"/>
  <c r="F2310" i="160" s="1"/>
  <c r="L2309" i="160"/>
  <c r="K2309" i="160"/>
  <c r="E2309" i="160"/>
  <c r="F2309" i="160" s="1"/>
  <c r="L2308" i="160"/>
  <c r="K2308" i="160"/>
  <c r="F2308" i="160"/>
  <c r="E2308" i="160"/>
  <c r="L2307" i="160"/>
  <c r="K2307" i="160"/>
  <c r="E2307" i="160"/>
  <c r="F2307" i="160" s="1"/>
  <c r="L2306" i="160"/>
  <c r="K2306" i="160"/>
  <c r="E2306" i="160"/>
  <c r="F2306" i="160" s="1"/>
  <c r="L2305" i="160"/>
  <c r="K2305" i="160"/>
  <c r="F2305" i="160"/>
  <c r="E2305" i="160"/>
  <c r="L2304" i="160"/>
  <c r="K2304" i="160"/>
  <c r="E2304" i="160"/>
  <c r="L2302" i="160"/>
  <c r="K2302" i="160"/>
  <c r="E2302" i="160"/>
  <c r="F2302" i="160" s="1"/>
  <c r="L2301" i="160"/>
  <c r="K2301" i="160"/>
  <c r="E2301" i="160"/>
  <c r="F2301" i="160" s="1"/>
  <c r="L2300" i="160"/>
  <c r="K2300" i="160"/>
  <c r="E2300" i="160"/>
  <c r="F2300" i="160" s="1"/>
  <c r="L2299" i="160"/>
  <c r="K2299" i="160"/>
  <c r="E2299" i="160"/>
  <c r="F2299" i="160" s="1"/>
  <c r="L2298" i="160"/>
  <c r="K2298" i="160"/>
  <c r="F2298" i="160"/>
  <c r="E2298" i="160"/>
  <c r="L2297" i="160"/>
  <c r="K2297" i="160"/>
  <c r="F2297" i="160" s="1"/>
  <c r="E2297" i="160"/>
  <c r="L2296" i="160"/>
  <c r="K2296" i="160"/>
  <c r="E2296" i="160"/>
  <c r="F2296" i="160" s="1"/>
  <c r="L2295" i="160"/>
  <c r="K2295" i="160"/>
  <c r="E2295" i="160"/>
  <c r="F2295" i="160" s="1"/>
  <c r="L2294" i="160"/>
  <c r="K2294" i="160"/>
  <c r="E2294" i="160"/>
  <c r="F2294" i="160" s="1"/>
  <c r="L2292" i="160"/>
  <c r="L2288" i="160" s="1"/>
  <c r="K2288" i="160" s="1"/>
  <c r="F2288" i="160" s="1"/>
  <c r="K2292" i="160"/>
  <c r="F2292" i="160"/>
  <c r="E2292" i="160"/>
  <c r="L2291" i="160"/>
  <c r="K2291" i="160"/>
  <c r="E2291" i="160"/>
  <c r="F2291" i="160" s="1"/>
  <c r="L2290" i="160"/>
  <c r="K2290" i="160"/>
  <c r="E2290" i="160"/>
  <c r="F2290" i="160" s="1"/>
  <c r="L2289" i="160"/>
  <c r="K2289" i="160"/>
  <c r="F2289" i="160"/>
  <c r="E2289" i="160"/>
  <c r="E2288" i="160" s="1"/>
  <c r="L2287" i="160"/>
  <c r="K2287" i="160"/>
  <c r="E2287" i="160"/>
  <c r="F2287" i="160" s="1"/>
  <c r="L2286" i="160"/>
  <c r="K2286" i="160"/>
  <c r="E2286" i="160"/>
  <c r="F2286" i="160" s="1"/>
  <c r="L2285" i="160"/>
  <c r="K2285" i="160"/>
  <c r="E2285" i="160"/>
  <c r="L2284" i="160"/>
  <c r="K2284" i="160"/>
  <c r="E2284" i="160"/>
  <c r="F2284" i="160" s="1"/>
  <c r="L2283" i="160"/>
  <c r="K2283" i="160"/>
  <c r="F2283" i="160"/>
  <c r="E2283" i="160"/>
  <c r="L2282" i="160"/>
  <c r="K2282" i="160"/>
  <c r="E2282" i="160"/>
  <c r="F2282" i="160" s="1"/>
  <c r="L2281" i="160"/>
  <c r="K2281" i="160"/>
  <c r="E2281" i="160"/>
  <c r="F2281" i="160" s="1"/>
  <c r="L2280" i="160"/>
  <c r="L2278" i="160" s="1"/>
  <c r="K2278" i="160" s="1"/>
  <c r="F2278" i="160" s="1"/>
  <c r="K2280" i="160"/>
  <c r="E2280" i="160"/>
  <c r="E2278" i="160" s="1"/>
  <c r="L2279" i="160"/>
  <c r="K2279" i="160"/>
  <c r="E2279" i="160"/>
  <c r="F2279" i="160" s="1"/>
  <c r="L2277" i="160"/>
  <c r="K2277" i="160"/>
  <c r="E2277" i="160"/>
  <c r="F2277" i="160" s="1"/>
  <c r="L2276" i="160"/>
  <c r="K2276" i="160"/>
  <c r="E2276" i="160"/>
  <c r="F2276" i="160" s="1"/>
  <c r="L2275" i="160"/>
  <c r="K2275" i="160"/>
  <c r="F2275" i="160" s="1"/>
  <c r="E2275" i="160"/>
  <c r="L2274" i="160"/>
  <c r="K2274" i="160"/>
  <c r="E2274" i="160"/>
  <c r="F2274" i="160" s="1"/>
  <c r="L2273" i="160"/>
  <c r="K2273" i="160"/>
  <c r="F2273" i="160"/>
  <c r="E2273" i="160"/>
  <c r="L2272" i="160"/>
  <c r="L2268" i="160" s="1"/>
  <c r="K2268" i="160" s="1"/>
  <c r="F2268" i="160" s="1"/>
  <c r="K2272" i="160"/>
  <c r="E2272" i="160"/>
  <c r="F2272" i="160" s="1"/>
  <c r="L2271" i="160"/>
  <c r="K2271" i="160"/>
  <c r="E2271" i="160"/>
  <c r="F2271" i="160" s="1"/>
  <c r="L2270" i="160"/>
  <c r="K2270" i="160"/>
  <c r="E2270" i="160"/>
  <c r="L2269" i="160"/>
  <c r="K2269" i="160"/>
  <c r="E2269" i="160"/>
  <c r="L2267" i="160"/>
  <c r="K2267" i="160"/>
  <c r="F2267" i="160"/>
  <c r="E2267" i="160"/>
  <c r="L2266" i="160"/>
  <c r="K2266" i="160"/>
  <c r="E2266" i="160"/>
  <c r="F2266" i="160" s="1"/>
  <c r="L2265" i="160"/>
  <c r="K2265" i="160"/>
  <c r="E2265" i="160"/>
  <c r="F2265" i="160" s="1"/>
  <c r="L2264" i="160"/>
  <c r="L2263" i="160" s="1"/>
  <c r="K2263" i="160" s="1"/>
  <c r="F2263" i="160" s="1"/>
  <c r="K2264" i="160"/>
  <c r="E2264" i="160"/>
  <c r="E2263" i="160" s="1"/>
  <c r="L2262" i="160"/>
  <c r="K2262" i="160"/>
  <c r="E2262" i="160"/>
  <c r="F2262" i="160" s="1"/>
  <c r="L2261" i="160"/>
  <c r="K2261" i="160"/>
  <c r="E2261" i="160"/>
  <c r="F2261" i="160" s="1"/>
  <c r="L2260" i="160"/>
  <c r="K2260" i="160"/>
  <c r="E2260" i="160"/>
  <c r="L2259" i="160"/>
  <c r="K2259" i="160"/>
  <c r="E2259" i="160"/>
  <c r="F2259" i="160" s="1"/>
  <c r="L2257" i="160"/>
  <c r="K2257" i="160"/>
  <c r="F2257" i="160"/>
  <c r="E2257" i="160"/>
  <c r="L2256" i="160"/>
  <c r="K2256" i="160"/>
  <c r="E2256" i="160"/>
  <c r="F2256" i="160" s="1"/>
  <c r="L2255" i="160"/>
  <c r="K2255" i="160"/>
  <c r="E2255" i="160"/>
  <c r="F2255" i="160" s="1"/>
  <c r="L2254" i="160"/>
  <c r="K2254" i="160"/>
  <c r="E2254" i="160"/>
  <c r="F2254" i="160" s="1"/>
  <c r="L2253" i="160"/>
  <c r="K2253" i="160" s="1"/>
  <c r="F2253" i="160" s="1"/>
  <c r="E2253" i="160"/>
  <c r="L2252" i="160"/>
  <c r="K2252" i="160"/>
  <c r="E2252" i="160"/>
  <c r="E2248" i="160" s="1"/>
  <c r="L2251" i="160"/>
  <c r="L2248" i="160" s="1"/>
  <c r="K2248" i="160" s="1"/>
  <c r="F2248" i="160" s="1"/>
  <c r="K2251" i="160"/>
  <c r="F2251" i="160" s="1"/>
  <c r="E2251" i="160"/>
  <c r="L2250" i="160"/>
  <c r="K2250" i="160"/>
  <c r="E2250" i="160"/>
  <c r="F2250" i="160" s="1"/>
  <c r="L2249" i="160"/>
  <c r="K2249" i="160"/>
  <c r="E2249" i="160"/>
  <c r="F2249" i="160" s="1"/>
  <c r="L2247" i="160"/>
  <c r="K2247" i="160"/>
  <c r="E2247" i="160"/>
  <c r="F2247" i="160" s="1"/>
  <c r="L2246" i="160"/>
  <c r="K2246" i="160"/>
  <c r="E2246" i="160"/>
  <c r="F2246" i="160" s="1"/>
  <c r="L2245" i="160"/>
  <c r="K2245" i="160"/>
  <c r="E2245" i="160"/>
  <c r="F2245" i="160" s="1"/>
  <c r="L2244" i="160"/>
  <c r="L2231" i="160" s="1"/>
  <c r="K2231" i="160" s="1"/>
  <c r="F2231" i="160" s="1"/>
  <c r="K2244" i="160"/>
  <c r="E2244" i="160"/>
  <c r="F2244" i="160" s="1"/>
  <c r="L2243" i="160"/>
  <c r="K2243" i="160"/>
  <c r="E2243" i="160"/>
  <c r="F2243" i="160" s="1"/>
  <c r="L2242" i="160"/>
  <c r="K2242" i="160"/>
  <c r="F2242" i="160" s="1"/>
  <c r="E2242" i="160"/>
  <c r="L2241" i="160"/>
  <c r="K2241" i="160"/>
  <c r="E2241" i="160"/>
  <c r="F2241" i="160" s="1"/>
  <c r="L2240" i="160"/>
  <c r="K2240" i="160"/>
  <c r="F2240" i="160"/>
  <c r="E2240" i="160"/>
  <c r="L2239" i="160"/>
  <c r="K2239" i="160"/>
  <c r="E2239" i="160"/>
  <c r="F2239" i="160" s="1"/>
  <c r="L2238" i="160"/>
  <c r="K2238" i="160"/>
  <c r="E2238" i="160"/>
  <c r="F2238" i="160" s="1"/>
  <c r="L2237" i="160"/>
  <c r="K2237" i="160"/>
  <c r="E2237" i="160"/>
  <c r="F2237" i="160" s="1"/>
  <c r="L2236" i="160"/>
  <c r="K2236" i="160"/>
  <c r="E2236" i="160"/>
  <c r="F2236" i="160" s="1"/>
  <c r="L2235" i="160"/>
  <c r="K2235" i="160"/>
  <c r="E2235" i="160"/>
  <c r="F2235" i="160" s="1"/>
  <c r="L2234" i="160"/>
  <c r="K2234" i="160"/>
  <c r="E2234" i="160"/>
  <c r="F2234" i="160" s="1"/>
  <c r="L2233" i="160"/>
  <c r="K2233" i="160"/>
  <c r="E2233" i="160"/>
  <c r="F2233" i="160" s="1"/>
  <c r="L2232" i="160"/>
  <c r="K2232" i="160"/>
  <c r="E2232" i="160"/>
  <c r="L2230" i="160"/>
  <c r="K2230" i="160"/>
  <c r="E2230" i="160"/>
  <c r="L2229" i="160"/>
  <c r="K2229" i="160"/>
  <c r="E2229" i="160"/>
  <c r="F2229" i="160" s="1"/>
  <c r="L2228" i="160"/>
  <c r="K2228" i="160"/>
  <c r="E2228" i="160"/>
  <c r="F2228" i="160" s="1"/>
  <c r="L2227" i="160"/>
  <c r="L2214" i="160" s="1"/>
  <c r="K2214" i="160" s="1"/>
  <c r="F2214" i="160" s="1"/>
  <c r="K2227" i="160"/>
  <c r="E2227" i="160"/>
  <c r="F2227" i="160" s="1"/>
  <c r="L2226" i="160"/>
  <c r="K2226" i="160"/>
  <c r="E2226" i="160"/>
  <c r="F2226" i="160" s="1"/>
  <c r="L2225" i="160"/>
  <c r="K2225" i="160"/>
  <c r="E2225" i="160"/>
  <c r="F2225" i="160" s="1"/>
  <c r="L2224" i="160"/>
  <c r="K2224" i="160"/>
  <c r="F2224" i="160" s="1"/>
  <c r="E2224" i="160"/>
  <c r="L2223" i="160"/>
  <c r="K2223" i="160"/>
  <c r="E2223" i="160"/>
  <c r="F2223" i="160" s="1"/>
  <c r="L2222" i="160"/>
  <c r="K2222" i="160"/>
  <c r="E2222" i="160"/>
  <c r="L2221" i="160"/>
  <c r="K2221" i="160"/>
  <c r="F2221" i="160"/>
  <c r="E2221" i="160"/>
  <c r="L2220" i="160"/>
  <c r="K2220" i="160"/>
  <c r="E2220" i="160"/>
  <c r="F2220" i="160" s="1"/>
  <c r="L2219" i="160"/>
  <c r="K2219" i="160"/>
  <c r="E2219" i="160"/>
  <c r="F2219" i="160" s="1"/>
  <c r="L2218" i="160"/>
  <c r="K2218" i="160"/>
  <c r="F2218" i="160"/>
  <c r="E2218" i="160"/>
  <c r="L2217" i="160"/>
  <c r="K2217" i="160"/>
  <c r="E2217" i="160"/>
  <c r="F2217" i="160" s="1"/>
  <c r="L2216" i="160"/>
  <c r="K2216" i="160"/>
  <c r="E2216" i="160"/>
  <c r="L2215" i="160"/>
  <c r="K2215" i="160"/>
  <c r="E2215" i="160"/>
  <c r="F2215" i="160" s="1"/>
  <c r="L2213" i="160"/>
  <c r="K2213" i="160"/>
  <c r="E2213" i="160"/>
  <c r="F2213" i="160" s="1"/>
  <c r="L2212" i="160"/>
  <c r="K2212" i="160"/>
  <c r="E2212" i="160"/>
  <c r="F2212" i="160" s="1"/>
  <c r="L2211" i="160"/>
  <c r="K2211" i="160"/>
  <c r="E2211" i="160"/>
  <c r="L2210" i="160"/>
  <c r="K2210" i="160"/>
  <c r="E2210" i="160"/>
  <c r="F2210" i="160" s="1"/>
  <c r="L2209" i="160"/>
  <c r="K2209" i="160"/>
  <c r="F2209" i="160"/>
  <c r="E2209" i="160"/>
  <c r="L2208" i="160"/>
  <c r="K2208" i="160"/>
  <c r="E2208" i="160"/>
  <c r="F2208" i="160" s="1"/>
  <c r="L2207" i="160"/>
  <c r="K2207" i="160"/>
  <c r="E2207" i="160"/>
  <c r="F2207" i="160" s="1"/>
  <c r="L2206" i="160"/>
  <c r="K2206" i="160"/>
  <c r="E2206" i="160"/>
  <c r="F2206" i="160" s="1"/>
  <c r="L2205" i="160"/>
  <c r="K2205" i="160"/>
  <c r="E2205" i="160"/>
  <c r="F2205" i="160" s="1"/>
  <c r="L2204" i="160"/>
  <c r="K2204" i="160"/>
  <c r="E2204" i="160"/>
  <c r="F2204" i="160" s="1"/>
  <c r="L2203" i="160"/>
  <c r="K2203" i="160"/>
  <c r="E2203" i="160"/>
  <c r="F2203" i="160" s="1"/>
  <c r="L2202" i="160"/>
  <c r="K2202" i="160"/>
  <c r="E2202" i="160"/>
  <c r="F2202" i="160" s="1"/>
  <c r="L2201" i="160"/>
  <c r="K2201" i="160"/>
  <c r="E2201" i="160"/>
  <c r="F2201" i="160" s="1"/>
  <c r="L2200" i="160"/>
  <c r="K2200" i="160"/>
  <c r="F2200" i="160"/>
  <c r="E2200" i="160"/>
  <c r="L2199" i="160"/>
  <c r="K2199" i="160"/>
  <c r="E2199" i="160"/>
  <c r="F2199" i="160" s="1"/>
  <c r="L2198" i="160"/>
  <c r="K2198" i="160"/>
  <c r="E2198" i="160"/>
  <c r="L2196" i="160"/>
  <c r="K2196" i="160"/>
  <c r="E2196" i="160"/>
  <c r="F2196" i="160" s="1"/>
  <c r="L2195" i="160"/>
  <c r="K2195" i="160"/>
  <c r="E2195" i="160"/>
  <c r="F2195" i="160" s="1"/>
  <c r="L2194" i="160"/>
  <c r="K2194" i="160"/>
  <c r="E2194" i="160"/>
  <c r="F2194" i="160" s="1"/>
  <c r="L2193" i="160"/>
  <c r="L2180" i="160" s="1"/>
  <c r="K2180" i="160" s="1"/>
  <c r="F2180" i="160" s="1"/>
  <c r="K2193" i="160"/>
  <c r="F2193" i="160"/>
  <c r="E2193" i="160"/>
  <c r="L2192" i="160"/>
  <c r="K2192" i="160"/>
  <c r="E2192" i="160"/>
  <c r="F2192" i="160" s="1"/>
  <c r="L2191" i="160"/>
  <c r="K2191" i="160"/>
  <c r="E2191" i="160"/>
  <c r="F2191" i="160" s="1"/>
  <c r="L2190" i="160"/>
  <c r="K2190" i="160"/>
  <c r="E2190" i="160"/>
  <c r="F2190" i="160" s="1"/>
  <c r="L2189" i="160"/>
  <c r="K2189" i="160"/>
  <c r="E2189" i="160"/>
  <c r="F2189" i="160" s="1"/>
  <c r="L2188" i="160"/>
  <c r="K2188" i="160"/>
  <c r="E2188" i="160"/>
  <c r="F2188" i="160" s="1"/>
  <c r="L2187" i="160"/>
  <c r="K2187" i="160"/>
  <c r="E2187" i="160"/>
  <c r="F2187" i="160" s="1"/>
  <c r="L2186" i="160"/>
  <c r="K2186" i="160"/>
  <c r="E2186" i="160"/>
  <c r="F2186" i="160" s="1"/>
  <c r="L2185" i="160"/>
  <c r="K2185" i="160"/>
  <c r="E2185" i="160"/>
  <c r="F2185" i="160" s="1"/>
  <c r="L2184" i="160"/>
  <c r="K2184" i="160"/>
  <c r="E2184" i="160"/>
  <c r="F2184" i="160" s="1"/>
  <c r="L2183" i="160"/>
  <c r="K2183" i="160"/>
  <c r="E2183" i="160"/>
  <c r="F2183" i="160" s="1"/>
  <c r="L2182" i="160"/>
  <c r="K2182" i="160"/>
  <c r="E2182" i="160"/>
  <c r="L2181" i="160"/>
  <c r="K2181" i="160"/>
  <c r="F2181" i="160"/>
  <c r="E2181" i="160"/>
  <c r="L2179" i="160"/>
  <c r="K2179" i="160"/>
  <c r="E2179" i="160"/>
  <c r="F2179" i="160" s="1"/>
  <c r="L2178" i="160"/>
  <c r="K2178" i="160"/>
  <c r="E2178" i="160"/>
  <c r="L2177" i="160"/>
  <c r="K2177" i="160"/>
  <c r="E2177" i="160"/>
  <c r="F2177" i="160" s="1"/>
  <c r="L2176" i="160"/>
  <c r="L2163" i="160" s="1"/>
  <c r="K2163" i="160" s="1"/>
  <c r="F2163" i="160" s="1"/>
  <c r="K2176" i="160"/>
  <c r="E2176" i="160"/>
  <c r="F2176" i="160" s="1"/>
  <c r="L2175" i="160"/>
  <c r="K2175" i="160"/>
  <c r="E2175" i="160"/>
  <c r="F2175" i="160" s="1"/>
  <c r="L2174" i="160"/>
  <c r="K2174" i="160"/>
  <c r="E2174" i="160"/>
  <c r="F2174" i="160" s="1"/>
  <c r="L2173" i="160"/>
  <c r="K2173" i="160"/>
  <c r="E2173" i="160"/>
  <c r="F2173" i="160" s="1"/>
  <c r="L2172" i="160"/>
  <c r="K2172" i="160"/>
  <c r="E2172" i="160"/>
  <c r="F2172" i="160" s="1"/>
  <c r="L2171" i="160"/>
  <c r="K2171" i="160"/>
  <c r="E2171" i="160"/>
  <c r="F2171" i="160" s="1"/>
  <c r="L2170" i="160"/>
  <c r="K2170" i="160"/>
  <c r="E2170" i="160"/>
  <c r="F2170" i="160" s="1"/>
  <c r="L2169" i="160"/>
  <c r="K2169" i="160"/>
  <c r="E2169" i="160"/>
  <c r="F2169" i="160" s="1"/>
  <c r="L2168" i="160"/>
  <c r="K2168" i="160"/>
  <c r="F2168" i="160"/>
  <c r="E2168" i="160"/>
  <c r="L2167" i="160"/>
  <c r="K2167" i="160"/>
  <c r="E2167" i="160"/>
  <c r="F2167" i="160" s="1"/>
  <c r="L2166" i="160"/>
  <c r="K2166" i="160"/>
  <c r="E2166" i="160"/>
  <c r="F2166" i="160" s="1"/>
  <c r="L2165" i="160"/>
  <c r="K2165" i="160"/>
  <c r="E2165" i="160"/>
  <c r="L2164" i="160"/>
  <c r="K2164" i="160"/>
  <c r="F2164" i="160"/>
  <c r="E2164" i="160"/>
  <c r="L2162" i="160"/>
  <c r="K2162" i="160"/>
  <c r="E2162" i="160"/>
  <c r="F2162" i="160" s="1"/>
  <c r="L2161" i="160"/>
  <c r="K2161" i="160"/>
  <c r="E2161" i="160"/>
  <c r="F2161" i="160" s="1"/>
  <c r="L2160" i="160"/>
  <c r="L2146" i="160" s="1"/>
  <c r="K2146" i="160" s="1"/>
  <c r="F2146" i="160" s="1"/>
  <c r="K2160" i="160"/>
  <c r="E2160" i="160"/>
  <c r="F2160" i="160" s="1"/>
  <c r="L2159" i="160"/>
  <c r="K2159" i="160"/>
  <c r="E2159" i="160"/>
  <c r="F2159" i="160" s="1"/>
  <c r="L2158" i="160"/>
  <c r="K2158" i="160"/>
  <c r="E2158" i="160"/>
  <c r="F2158" i="160" s="1"/>
  <c r="L2157" i="160"/>
  <c r="K2157" i="160"/>
  <c r="F2157" i="160"/>
  <c r="E2157" i="160"/>
  <c r="L2156" i="160"/>
  <c r="K2156" i="160"/>
  <c r="E2156" i="160"/>
  <c r="F2156" i="160" s="1"/>
  <c r="L2155" i="160"/>
  <c r="K2155" i="160"/>
  <c r="E2155" i="160"/>
  <c r="F2155" i="160" s="1"/>
  <c r="L2154" i="160"/>
  <c r="K2154" i="160"/>
  <c r="E2154" i="160"/>
  <c r="F2154" i="160" s="1"/>
  <c r="L2153" i="160"/>
  <c r="K2153" i="160"/>
  <c r="E2153" i="160"/>
  <c r="F2153" i="160" s="1"/>
  <c r="L2152" i="160"/>
  <c r="K2152" i="160"/>
  <c r="E2152" i="160"/>
  <c r="F2152" i="160" s="1"/>
  <c r="L2151" i="160"/>
  <c r="K2151" i="160"/>
  <c r="E2151" i="160"/>
  <c r="F2151" i="160" s="1"/>
  <c r="L2150" i="160"/>
  <c r="K2150" i="160"/>
  <c r="E2150" i="160"/>
  <c r="F2150" i="160" s="1"/>
  <c r="L2149" i="160"/>
  <c r="K2149" i="160"/>
  <c r="E2149" i="160"/>
  <c r="F2149" i="160" s="1"/>
  <c r="L2148" i="160"/>
  <c r="K2148" i="160"/>
  <c r="E2148" i="160"/>
  <c r="L2147" i="160"/>
  <c r="K2147" i="160"/>
  <c r="F2147" i="160"/>
  <c r="E2147" i="160"/>
  <c r="L2145" i="160"/>
  <c r="K2145" i="160"/>
  <c r="E2145" i="160"/>
  <c r="F2145" i="160" s="1"/>
  <c r="L2144" i="160"/>
  <c r="K2144" i="160"/>
  <c r="E2144" i="160"/>
  <c r="E2141" i="160" s="1"/>
  <c r="L2143" i="160"/>
  <c r="K2143" i="160"/>
  <c r="E2143" i="160"/>
  <c r="F2143" i="160" s="1"/>
  <c r="L2142" i="160"/>
  <c r="K2142" i="160"/>
  <c r="E2142" i="160"/>
  <c r="L2141" i="160"/>
  <c r="K2141" i="160"/>
  <c r="F2141" i="160"/>
  <c r="L2140" i="160"/>
  <c r="K2140" i="160"/>
  <c r="F2140" i="160"/>
  <c r="E2140" i="160"/>
  <c r="L2139" i="160"/>
  <c r="K2139" i="160"/>
  <c r="E2139" i="160"/>
  <c r="L2138" i="160"/>
  <c r="L2136" i="160" s="1"/>
  <c r="K2138" i="160"/>
  <c r="E2138" i="160"/>
  <c r="F2138" i="160" s="1"/>
  <c r="L2137" i="160"/>
  <c r="K2137" i="160"/>
  <c r="E2137" i="160"/>
  <c r="F2137" i="160" s="1"/>
  <c r="K2136" i="160"/>
  <c r="F2136" i="160" s="1"/>
  <c r="L2135" i="160"/>
  <c r="K2135" i="160"/>
  <c r="E2135" i="160"/>
  <c r="F2135" i="160" s="1"/>
  <c r="L2134" i="160"/>
  <c r="K2134" i="160"/>
  <c r="E2134" i="160"/>
  <c r="L2133" i="160"/>
  <c r="L2131" i="160" s="1"/>
  <c r="K2131" i="160" s="1"/>
  <c r="F2131" i="160" s="1"/>
  <c r="K2133" i="160"/>
  <c r="F2133" i="160" s="1"/>
  <c r="E2133" i="160"/>
  <c r="L2132" i="160"/>
  <c r="K2132" i="160"/>
  <c r="E2132" i="160"/>
  <c r="F2132" i="160" s="1"/>
  <c r="L2130" i="160"/>
  <c r="K2130" i="160"/>
  <c r="F2130" i="160"/>
  <c r="E2130" i="160"/>
  <c r="L2129" i="160"/>
  <c r="K2129" i="160"/>
  <c r="E2129" i="160"/>
  <c r="F2129" i="160" s="1"/>
  <c r="L2128" i="160"/>
  <c r="K2128" i="160"/>
  <c r="E2128" i="160"/>
  <c r="F2128" i="160" s="1"/>
  <c r="L2127" i="160"/>
  <c r="K2127" i="160"/>
  <c r="E2127" i="160"/>
  <c r="F2127" i="160" s="1"/>
  <c r="E2126" i="160"/>
  <c r="L2125" i="160"/>
  <c r="K2125" i="160"/>
  <c r="E2125" i="160"/>
  <c r="F2125" i="160" s="1"/>
  <c r="L2124" i="160"/>
  <c r="L2121" i="160" s="1"/>
  <c r="K2121" i="160" s="1"/>
  <c r="F2121" i="160" s="1"/>
  <c r="K2124" i="160"/>
  <c r="E2124" i="160"/>
  <c r="F2124" i="160" s="1"/>
  <c r="L2123" i="160"/>
  <c r="K2123" i="160"/>
  <c r="E2123" i="160"/>
  <c r="F2123" i="160" s="1"/>
  <c r="L2122" i="160"/>
  <c r="K2122" i="160"/>
  <c r="E2122" i="160"/>
  <c r="L2120" i="160"/>
  <c r="K2120" i="160"/>
  <c r="E2120" i="160"/>
  <c r="F2120" i="160" s="1"/>
  <c r="L2119" i="160"/>
  <c r="K2119" i="160"/>
  <c r="E2119" i="160"/>
  <c r="F2119" i="160" s="1"/>
  <c r="L2118" i="160"/>
  <c r="K2118" i="160"/>
  <c r="E2118" i="160"/>
  <c r="F2118" i="160" s="1"/>
  <c r="L2117" i="160"/>
  <c r="K2117" i="160"/>
  <c r="E2117" i="160"/>
  <c r="E2116" i="160" s="1"/>
  <c r="L2116" i="160"/>
  <c r="K2116" i="160"/>
  <c r="F2116" i="160" s="1"/>
  <c r="L2115" i="160"/>
  <c r="K2115" i="160"/>
  <c r="E2115" i="160"/>
  <c r="F2115" i="160" s="1"/>
  <c r="L2114" i="160"/>
  <c r="K2114" i="160"/>
  <c r="F2114" i="160"/>
  <c r="E2114" i="160"/>
  <c r="L2113" i="160"/>
  <c r="K2113" i="160"/>
  <c r="F2113" i="160"/>
  <c r="E2113" i="160"/>
  <c r="L2112" i="160"/>
  <c r="K2112" i="160"/>
  <c r="E2112" i="160"/>
  <c r="L2110" i="160"/>
  <c r="K2110" i="160"/>
  <c r="E2110" i="160"/>
  <c r="L2109" i="160"/>
  <c r="K2109" i="160"/>
  <c r="E2109" i="160"/>
  <c r="L2108" i="160"/>
  <c r="K2108" i="160"/>
  <c r="E2108" i="160"/>
  <c r="F2108" i="160" s="1"/>
  <c r="L2107" i="160"/>
  <c r="K2107" i="160"/>
  <c r="E2107" i="160"/>
  <c r="L2106" i="160"/>
  <c r="K2106" i="160" s="1"/>
  <c r="F2106" i="160" s="1"/>
  <c r="L2105" i="160"/>
  <c r="L2101" i="160" s="1"/>
  <c r="K2101" i="160" s="1"/>
  <c r="F2101" i="160" s="1"/>
  <c r="K2105" i="160"/>
  <c r="F2105" i="160"/>
  <c r="E2105" i="160"/>
  <c r="L2104" i="160"/>
  <c r="K2104" i="160"/>
  <c r="E2104" i="160"/>
  <c r="F2104" i="160" s="1"/>
  <c r="L2103" i="160"/>
  <c r="K2103" i="160"/>
  <c r="E2103" i="160"/>
  <c r="F2103" i="160" s="1"/>
  <c r="L2102" i="160"/>
  <c r="K2102" i="160"/>
  <c r="E2102" i="160"/>
  <c r="F2102" i="160" s="1"/>
  <c r="E2101" i="160"/>
  <c r="L2100" i="160"/>
  <c r="K2100" i="160"/>
  <c r="E2100" i="160"/>
  <c r="F2100" i="160" s="1"/>
  <c r="L2099" i="160"/>
  <c r="K2099" i="160"/>
  <c r="F2099" i="160"/>
  <c r="E2099" i="160"/>
  <c r="L2098" i="160"/>
  <c r="K2098" i="160"/>
  <c r="E2098" i="160"/>
  <c r="F2098" i="160" s="1"/>
  <c r="L2097" i="160"/>
  <c r="K2097" i="160"/>
  <c r="F2097" i="160" s="1"/>
  <c r="E2097" i="160"/>
  <c r="L2095" i="160"/>
  <c r="K2095" i="160"/>
  <c r="E2095" i="160"/>
  <c r="L2094" i="160"/>
  <c r="K2094" i="160"/>
  <c r="E2094" i="160"/>
  <c r="F2094" i="160" s="1"/>
  <c r="L2093" i="160"/>
  <c r="K2093" i="160"/>
  <c r="E2093" i="160"/>
  <c r="F2093" i="160" s="1"/>
  <c r="L2092" i="160"/>
  <c r="K2092" i="160"/>
  <c r="F2092" i="160"/>
  <c r="E2092" i="160"/>
  <c r="L2091" i="160"/>
  <c r="K2091" i="160"/>
  <c r="F2091" i="160" s="1"/>
  <c r="E2091" i="160"/>
  <c r="L2090" i="160"/>
  <c r="K2090" i="160"/>
  <c r="E2090" i="160"/>
  <c r="F2090" i="160" s="1"/>
  <c r="L2089" i="160"/>
  <c r="K2089" i="160"/>
  <c r="E2089" i="160"/>
  <c r="F2089" i="160" s="1"/>
  <c r="L2088" i="160"/>
  <c r="L2086" i="160" s="1"/>
  <c r="K2086" i="160" s="1"/>
  <c r="F2086" i="160" s="1"/>
  <c r="K2088" i="160"/>
  <c r="E2088" i="160"/>
  <c r="L2087" i="160"/>
  <c r="K2087" i="160"/>
  <c r="E2087" i="160"/>
  <c r="L2085" i="160"/>
  <c r="K2085" i="160"/>
  <c r="E2085" i="160"/>
  <c r="F2085" i="160" s="1"/>
  <c r="L2084" i="160"/>
  <c r="K2084" i="160"/>
  <c r="F2084" i="160"/>
  <c r="E2084" i="160"/>
  <c r="L2083" i="160"/>
  <c r="K2083" i="160"/>
  <c r="E2083" i="160"/>
  <c r="F2083" i="160" s="1"/>
  <c r="L2082" i="160"/>
  <c r="K2082" i="160"/>
  <c r="F2082" i="160" s="1"/>
  <c r="E2082" i="160"/>
  <c r="L2081" i="160"/>
  <c r="K2081" i="160"/>
  <c r="E2081" i="160"/>
  <c r="F2081" i="160" s="1"/>
  <c r="L2080" i="160"/>
  <c r="K2080" i="160"/>
  <c r="E2080" i="160"/>
  <c r="F2080" i="160" s="1"/>
  <c r="L2079" i="160"/>
  <c r="K2079" i="160"/>
  <c r="E2079" i="160"/>
  <c r="F2079" i="160" s="1"/>
  <c r="L2078" i="160"/>
  <c r="K2078" i="160"/>
  <c r="E2078" i="160"/>
  <c r="L2077" i="160"/>
  <c r="K2077" i="160" s="1"/>
  <c r="F2077" i="160" s="1"/>
  <c r="L2076" i="160"/>
  <c r="K2076" i="160"/>
  <c r="E2076" i="160"/>
  <c r="F2076" i="160" s="1"/>
  <c r="L2075" i="160"/>
  <c r="K2075" i="160"/>
  <c r="E2075" i="160"/>
  <c r="F2075" i="160" s="1"/>
  <c r="L2074" i="160"/>
  <c r="K2074" i="160"/>
  <c r="F2074" i="160" s="1"/>
  <c r="E2074" i="160"/>
  <c r="L2073" i="160"/>
  <c r="K2073" i="160"/>
  <c r="E2073" i="160"/>
  <c r="F2073" i="160" s="1"/>
  <c r="L2072" i="160"/>
  <c r="L2071" i="160" s="1"/>
  <c r="K2072" i="160"/>
  <c r="E2072" i="160"/>
  <c r="E2071" i="160" s="1"/>
  <c r="K2071" i="160"/>
  <c r="F2071" i="160" s="1"/>
  <c r="L2070" i="160"/>
  <c r="K2070" i="160"/>
  <c r="E2070" i="160"/>
  <c r="F2070" i="160" s="1"/>
  <c r="L2069" i="160"/>
  <c r="K2069" i="160"/>
  <c r="E2069" i="160"/>
  <c r="E2068" i="160" s="1"/>
  <c r="L2068" i="160"/>
  <c r="K2068" i="160" s="1"/>
  <c r="F2068" i="160" s="1"/>
  <c r="L2067" i="160"/>
  <c r="K2067" i="160"/>
  <c r="F2067" i="160"/>
  <c r="E2067" i="160"/>
  <c r="L2066" i="160"/>
  <c r="K2066" i="160"/>
  <c r="F2066" i="160"/>
  <c r="E2066" i="160"/>
  <c r="L2065" i="160"/>
  <c r="K2065" i="160"/>
  <c r="F2065" i="160"/>
  <c r="E2065" i="160"/>
  <c r="L2064" i="160"/>
  <c r="K2064" i="160"/>
  <c r="E2064" i="160"/>
  <c r="F2064" i="160" s="1"/>
  <c r="L2063" i="160"/>
  <c r="K2063" i="160"/>
  <c r="E2063" i="160"/>
  <c r="F2063" i="160" s="1"/>
  <c r="L2062" i="160"/>
  <c r="K2062" i="160"/>
  <c r="F2062" i="160" s="1"/>
  <c r="E2062" i="160"/>
  <c r="L2061" i="160"/>
  <c r="K2061" i="160"/>
  <c r="F2061" i="160"/>
  <c r="E2061" i="160"/>
  <c r="E2059" i="160" s="1"/>
  <c r="L2060" i="160"/>
  <c r="L2059" i="160" s="1"/>
  <c r="K2059" i="160" s="1"/>
  <c r="F2059" i="160" s="1"/>
  <c r="K2060" i="160"/>
  <c r="F2060" i="160"/>
  <c r="E2060" i="160"/>
  <c r="L2058" i="160"/>
  <c r="K2058" i="160"/>
  <c r="F2058" i="160" s="1"/>
  <c r="E2058" i="160"/>
  <c r="L2057" i="160"/>
  <c r="K2057" i="160"/>
  <c r="E2057" i="160"/>
  <c r="F2057" i="160" s="1"/>
  <c r="L2056" i="160"/>
  <c r="K2056" i="160" s="1"/>
  <c r="F2056" i="160" s="1"/>
  <c r="E2056" i="160"/>
  <c r="L2055" i="160"/>
  <c r="K2055" i="160"/>
  <c r="E2055" i="160"/>
  <c r="F2055" i="160" s="1"/>
  <c r="L2054" i="160"/>
  <c r="K2054" i="160"/>
  <c r="E2054" i="160"/>
  <c r="F2054" i="160" s="1"/>
  <c r="L2053" i="160"/>
  <c r="K2053" i="160"/>
  <c r="F2053" i="160" s="1"/>
  <c r="E2053" i="160"/>
  <c r="L2052" i="160"/>
  <c r="K2052" i="160"/>
  <c r="E2052" i="160"/>
  <c r="F2052" i="160" s="1"/>
  <c r="L2051" i="160"/>
  <c r="L2050" i="160" s="1"/>
  <c r="K2050" i="160" s="1"/>
  <c r="K2051" i="160"/>
  <c r="E2051" i="160"/>
  <c r="F2051" i="160" s="1"/>
  <c r="F2050" i="160"/>
  <c r="E2050" i="160"/>
  <c r="L2049" i="160"/>
  <c r="K2049" i="160"/>
  <c r="F2049" i="160"/>
  <c r="E2049" i="160"/>
  <c r="L2048" i="160"/>
  <c r="L2047" i="160" s="1"/>
  <c r="K2048" i="160"/>
  <c r="E2048" i="160"/>
  <c r="K2047" i="160"/>
  <c r="F2047" i="160" s="1"/>
  <c r="L2046" i="160"/>
  <c r="K2046" i="160"/>
  <c r="E2046" i="160"/>
  <c r="F2046" i="160" s="1"/>
  <c r="L2045" i="160"/>
  <c r="L2044" i="160" s="1"/>
  <c r="K2044" i="160" s="1"/>
  <c r="F2044" i="160" s="1"/>
  <c r="K2045" i="160"/>
  <c r="E2045" i="160"/>
  <c r="F2045" i="160" s="1"/>
  <c r="E2044" i="160"/>
  <c r="L2043" i="160"/>
  <c r="K2043" i="160"/>
  <c r="E2043" i="160"/>
  <c r="F2043" i="160" s="1"/>
  <c r="L2042" i="160"/>
  <c r="L2041" i="160" s="1"/>
  <c r="K2041" i="160" s="1"/>
  <c r="K2042" i="160"/>
  <c r="E2042" i="160"/>
  <c r="F2042" i="160" s="1"/>
  <c r="F2041" i="160"/>
  <c r="E2041" i="160"/>
  <c r="L2040" i="160"/>
  <c r="K2040" i="160"/>
  <c r="E2040" i="160"/>
  <c r="E2038" i="160" s="1"/>
  <c r="L2039" i="160"/>
  <c r="K2039" i="160"/>
  <c r="E2039" i="160"/>
  <c r="F2039" i="160" s="1"/>
  <c r="L2038" i="160"/>
  <c r="K2038" i="160"/>
  <c r="F2038" i="160" s="1"/>
  <c r="L2037" i="160"/>
  <c r="K2037" i="160"/>
  <c r="F2037" i="160"/>
  <c r="E2037" i="160"/>
  <c r="L2036" i="160"/>
  <c r="K2036" i="160"/>
  <c r="E2036" i="160"/>
  <c r="F2036" i="160" s="1"/>
  <c r="L2035" i="160"/>
  <c r="K2035" i="160" s="1"/>
  <c r="F2035" i="160"/>
  <c r="E2035" i="160"/>
  <c r="L2034" i="160"/>
  <c r="K2034" i="160"/>
  <c r="F2034" i="160"/>
  <c r="E2034" i="160"/>
  <c r="L2033" i="160"/>
  <c r="K2033" i="160"/>
  <c r="E2033" i="160"/>
  <c r="F2033" i="160" s="1"/>
  <c r="L2032" i="160"/>
  <c r="K2032" i="160" s="1"/>
  <c r="F2032" i="160" s="1"/>
  <c r="E2032" i="160"/>
  <c r="L2031" i="160"/>
  <c r="K2031" i="160"/>
  <c r="E2031" i="160"/>
  <c r="F2031" i="160" s="1"/>
  <c r="L2030" i="160"/>
  <c r="K2030" i="160"/>
  <c r="E2030" i="160"/>
  <c r="L2029" i="160"/>
  <c r="K2029" i="160"/>
  <c r="F2029" i="160" s="1"/>
  <c r="L2028" i="160"/>
  <c r="K2028" i="160"/>
  <c r="E2028" i="160"/>
  <c r="F2028" i="160" s="1"/>
  <c r="L2027" i="160"/>
  <c r="L2026" i="160" s="1"/>
  <c r="K2027" i="160"/>
  <c r="E2027" i="160"/>
  <c r="F2027" i="160" s="1"/>
  <c r="K2026" i="160"/>
  <c r="F2026" i="160"/>
  <c r="E2026" i="160"/>
  <c r="L2025" i="160"/>
  <c r="K2025" i="160"/>
  <c r="E2025" i="160"/>
  <c r="F2025" i="160" s="1"/>
  <c r="L2024" i="160"/>
  <c r="L2023" i="160" s="1"/>
  <c r="K2024" i="160"/>
  <c r="E2024" i="160"/>
  <c r="E2023" i="160" s="1"/>
  <c r="K2023" i="160"/>
  <c r="F2023" i="160" s="1"/>
  <c r="L2022" i="160"/>
  <c r="K2022" i="160"/>
  <c r="E2022" i="160"/>
  <c r="F2022" i="160" s="1"/>
  <c r="L2021" i="160"/>
  <c r="K2021" i="160"/>
  <c r="E2021" i="160"/>
  <c r="E2020" i="160" s="1"/>
  <c r="L2020" i="160"/>
  <c r="K2020" i="160" s="1"/>
  <c r="F2020" i="160" s="1"/>
  <c r="L2019" i="160"/>
  <c r="K2019" i="160"/>
  <c r="F2019" i="160"/>
  <c r="E2019" i="160"/>
  <c r="L2018" i="160"/>
  <c r="K2018" i="160"/>
  <c r="F2018" i="160"/>
  <c r="E2018" i="160"/>
  <c r="L2017" i="160"/>
  <c r="K2017" i="160" s="1"/>
  <c r="F2017" i="160"/>
  <c r="E2017" i="160"/>
  <c r="L2016" i="160"/>
  <c r="K2016" i="160"/>
  <c r="E2016" i="160"/>
  <c r="F2016" i="160" s="1"/>
  <c r="L2015" i="160"/>
  <c r="K2015" i="160"/>
  <c r="E2015" i="160"/>
  <c r="F2015" i="160" s="1"/>
  <c r="L2014" i="160"/>
  <c r="K2014" i="160"/>
  <c r="F2014" i="160" s="1"/>
  <c r="E2014" i="160"/>
  <c r="L2013" i="160"/>
  <c r="K2013" i="160"/>
  <c r="E2013" i="160"/>
  <c r="F2013" i="160" s="1"/>
  <c r="L2012" i="160"/>
  <c r="L2011" i="160" s="1"/>
  <c r="K2011" i="160" s="1"/>
  <c r="F2011" i="160" s="1"/>
  <c r="K2012" i="160"/>
  <c r="E2012" i="160"/>
  <c r="E2011" i="160" s="1"/>
  <c r="L2010" i="160"/>
  <c r="K2010" i="160"/>
  <c r="E2010" i="160"/>
  <c r="F2010" i="160" s="1"/>
  <c r="L2009" i="160"/>
  <c r="L2008" i="160" s="1"/>
  <c r="K2009" i="160"/>
  <c r="E2009" i="160"/>
  <c r="E2008" i="160" s="1"/>
  <c r="K2008" i="160"/>
  <c r="F2008" i="160" s="1"/>
  <c r="L2007" i="160"/>
  <c r="K2007" i="160"/>
  <c r="E2007" i="160"/>
  <c r="L2006" i="160"/>
  <c r="K2006" i="160"/>
  <c r="E2006" i="160"/>
  <c r="L2005" i="160"/>
  <c r="K2005" i="160"/>
  <c r="F2005" i="160"/>
  <c r="E2005" i="160"/>
  <c r="L2004" i="160"/>
  <c r="K2004" i="160"/>
  <c r="E2004" i="160"/>
  <c r="E2002" i="160" s="1"/>
  <c r="L2003" i="160"/>
  <c r="L2002" i="160" s="1"/>
  <c r="K2002" i="160" s="1"/>
  <c r="F2002" i="160" s="1"/>
  <c r="K2003" i="160"/>
  <c r="F2003" i="160" s="1"/>
  <c r="E2003" i="160"/>
  <c r="L2001" i="160"/>
  <c r="K2001" i="160"/>
  <c r="E2001" i="160"/>
  <c r="F2001" i="160" s="1"/>
  <c r="L2000" i="160"/>
  <c r="L1999" i="160" s="1"/>
  <c r="K2000" i="160"/>
  <c r="F2000" i="160" s="1"/>
  <c r="E2000" i="160"/>
  <c r="K1999" i="160"/>
  <c r="F1999" i="160" s="1"/>
  <c r="L1998" i="160"/>
  <c r="K1998" i="160"/>
  <c r="E1998" i="160"/>
  <c r="F1998" i="160" s="1"/>
  <c r="L1997" i="160"/>
  <c r="K1997" i="160"/>
  <c r="F1997" i="160"/>
  <c r="E1997" i="160"/>
  <c r="L1996" i="160"/>
  <c r="K1996" i="160"/>
  <c r="F1996" i="160" s="1"/>
  <c r="E1996" i="160"/>
  <c r="L1995" i="160"/>
  <c r="K1995" i="160"/>
  <c r="F1995" i="160"/>
  <c r="E1995" i="160"/>
  <c r="E1993" i="160" s="1"/>
  <c r="L1994" i="160"/>
  <c r="L1993" i="160" s="1"/>
  <c r="K1993" i="160" s="1"/>
  <c r="F1993" i="160" s="1"/>
  <c r="K1994" i="160"/>
  <c r="F1994" i="160"/>
  <c r="E1994" i="160"/>
  <c r="L1992" i="160"/>
  <c r="K1992" i="160"/>
  <c r="E1992" i="160"/>
  <c r="E1990" i="160" s="1"/>
  <c r="L1991" i="160"/>
  <c r="K1991" i="160"/>
  <c r="E1991" i="160"/>
  <c r="L1990" i="160"/>
  <c r="K1990" i="160"/>
  <c r="F1990" i="160" s="1"/>
  <c r="L1989" i="160"/>
  <c r="K1989" i="160"/>
  <c r="E1989" i="160"/>
  <c r="F1989" i="160" s="1"/>
  <c r="L1988" i="160"/>
  <c r="K1988" i="160"/>
  <c r="E1988" i="160"/>
  <c r="F1988" i="160" s="1"/>
  <c r="L1987" i="160"/>
  <c r="K1987" i="160" s="1"/>
  <c r="F1987" i="160" s="1"/>
  <c r="E1987" i="160"/>
  <c r="L1986" i="160"/>
  <c r="K1986" i="160"/>
  <c r="F1986" i="160"/>
  <c r="E1986" i="160"/>
  <c r="E1984" i="160" s="1"/>
  <c r="L1985" i="160"/>
  <c r="L1984" i="160" s="1"/>
  <c r="K1984" i="160" s="1"/>
  <c r="F1984" i="160" s="1"/>
  <c r="K1985" i="160"/>
  <c r="F1985" i="160" s="1"/>
  <c r="E1985" i="160"/>
  <c r="L1983" i="160"/>
  <c r="K1983" i="160"/>
  <c r="E1983" i="160"/>
  <c r="F1983" i="160" s="1"/>
  <c r="L1982" i="160"/>
  <c r="K1982" i="160"/>
  <c r="F1982" i="160"/>
  <c r="E1982" i="160"/>
  <c r="E1981" i="160" s="1"/>
  <c r="L1981" i="160"/>
  <c r="K1981" i="160" s="1"/>
  <c r="F1981" i="160" s="1"/>
  <c r="L1980" i="160"/>
  <c r="K1980" i="160"/>
  <c r="E1980" i="160"/>
  <c r="F1980" i="160" s="1"/>
  <c r="L1979" i="160"/>
  <c r="K1979" i="160"/>
  <c r="E1979" i="160"/>
  <c r="F1979" i="160" s="1"/>
  <c r="L1978" i="160"/>
  <c r="K1978" i="160" s="1"/>
  <c r="F1978" i="160" s="1"/>
  <c r="E1978" i="160"/>
  <c r="L1977" i="160"/>
  <c r="K1977" i="160"/>
  <c r="E1977" i="160"/>
  <c r="F1977" i="160" s="1"/>
  <c r="L1976" i="160"/>
  <c r="L1975" i="160" s="1"/>
  <c r="K1975" i="160" s="1"/>
  <c r="F1975" i="160" s="1"/>
  <c r="K1976" i="160"/>
  <c r="F1976" i="160"/>
  <c r="E1976" i="160"/>
  <c r="L1974" i="160"/>
  <c r="K1974" i="160"/>
  <c r="E1974" i="160"/>
  <c r="E1972" i="160" s="1"/>
  <c r="L1973" i="160"/>
  <c r="L1972" i="160" s="1"/>
  <c r="K1972" i="160" s="1"/>
  <c r="F1972" i="160" s="1"/>
  <c r="K1973" i="160"/>
  <c r="F1973" i="160"/>
  <c r="E1973" i="160"/>
  <c r="L1971" i="160"/>
  <c r="K1971" i="160"/>
  <c r="E1971" i="160"/>
  <c r="L1970" i="160"/>
  <c r="L1969" i="160" s="1"/>
  <c r="K1969" i="160" s="1"/>
  <c r="F1969" i="160" s="1"/>
  <c r="K1970" i="160"/>
  <c r="F1970" i="160" s="1"/>
  <c r="E1970" i="160"/>
  <c r="L1968" i="160"/>
  <c r="K1968" i="160"/>
  <c r="E1968" i="160"/>
  <c r="E1966" i="160" s="1"/>
  <c r="L1967" i="160"/>
  <c r="K1967" i="160"/>
  <c r="E1967" i="160"/>
  <c r="F1967" i="160" s="1"/>
  <c r="L1966" i="160"/>
  <c r="K1966" i="160"/>
  <c r="F1966" i="160"/>
  <c r="L1965" i="160"/>
  <c r="K1965" i="160"/>
  <c r="E1965" i="160"/>
  <c r="F1965" i="160" s="1"/>
  <c r="L1964" i="160"/>
  <c r="K1964" i="160"/>
  <c r="F1964" i="160"/>
  <c r="E1964" i="160"/>
  <c r="L1963" i="160"/>
  <c r="K1963" i="160"/>
  <c r="F1963" i="160" s="1"/>
  <c r="E1963" i="160"/>
  <c r="L1962" i="160"/>
  <c r="K1962" i="160"/>
  <c r="E1962" i="160"/>
  <c r="E1960" i="160" s="1"/>
  <c r="L1961" i="160"/>
  <c r="L1960" i="160" s="1"/>
  <c r="K1960" i="160" s="1"/>
  <c r="F1960" i="160" s="1"/>
  <c r="K1961" i="160"/>
  <c r="F1961" i="160" s="1"/>
  <c r="E1961" i="160"/>
  <c r="L1959" i="160"/>
  <c r="K1959" i="160"/>
  <c r="E1959" i="160"/>
  <c r="F1959" i="160" s="1"/>
  <c r="L1958" i="160"/>
  <c r="K1958" i="160"/>
  <c r="E1958" i="160"/>
  <c r="E1957" i="160" s="1"/>
  <c r="L1957" i="160"/>
  <c r="K1957" i="160"/>
  <c r="F1957" i="160" s="1"/>
  <c r="L1956" i="160"/>
  <c r="K1956" i="160"/>
  <c r="E1956" i="160"/>
  <c r="F1956" i="160" s="1"/>
  <c r="L1955" i="160"/>
  <c r="K1955" i="160"/>
  <c r="E1955" i="160"/>
  <c r="F1955" i="160" s="1"/>
  <c r="L1954" i="160"/>
  <c r="K1954" i="160" s="1"/>
  <c r="F1954" i="160" s="1"/>
  <c r="E1954" i="160"/>
  <c r="L1953" i="160"/>
  <c r="K1953" i="160"/>
  <c r="F1953" i="160"/>
  <c r="E1953" i="160"/>
  <c r="L1952" i="160"/>
  <c r="L1951" i="160" s="1"/>
  <c r="K1952" i="160"/>
  <c r="E1952" i="160"/>
  <c r="E1951" i="160" s="1"/>
  <c r="K1951" i="160"/>
  <c r="F1951" i="160" s="1"/>
  <c r="L1950" i="160"/>
  <c r="K1950" i="160"/>
  <c r="E1950" i="160"/>
  <c r="F1950" i="160" s="1"/>
  <c r="L1949" i="160"/>
  <c r="L1948" i="160" s="1"/>
  <c r="K1948" i="160" s="1"/>
  <c r="F1948" i="160" s="1"/>
  <c r="K1949" i="160"/>
  <c r="E1949" i="160"/>
  <c r="E1948" i="160" s="1"/>
  <c r="L1947" i="160"/>
  <c r="K1947" i="160"/>
  <c r="F1947" i="160"/>
  <c r="E1947" i="160"/>
  <c r="L1946" i="160"/>
  <c r="K1946" i="160"/>
  <c r="F1946" i="160"/>
  <c r="E1946" i="160"/>
  <c r="L1945" i="160"/>
  <c r="K1945" i="160"/>
  <c r="F1945" i="160" s="1"/>
  <c r="E1945" i="160"/>
  <c r="L1944" i="160"/>
  <c r="K1944" i="160"/>
  <c r="E1944" i="160"/>
  <c r="F1944" i="160" s="1"/>
  <c r="L1943" i="160"/>
  <c r="K1943" i="160"/>
  <c r="E1943" i="160"/>
  <c r="F1943" i="160" s="1"/>
  <c r="L1942" i="160"/>
  <c r="K1942" i="160"/>
  <c r="F1942" i="160" s="1"/>
  <c r="E1942" i="160"/>
  <c r="L1941" i="160"/>
  <c r="K1941" i="160"/>
  <c r="F1941" i="160" s="1"/>
  <c r="E1941" i="160"/>
  <c r="L1940" i="160"/>
  <c r="L1939" i="160" s="1"/>
  <c r="K1939" i="160" s="1"/>
  <c r="F1939" i="160" s="1"/>
  <c r="K1940" i="160"/>
  <c r="F1940" i="160"/>
  <c r="E1940" i="160"/>
  <c r="L1938" i="160"/>
  <c r="K1938" i="160"/>
  <c r="E1938" i="160"/>
  <c r="F1938" i="160" s="1"/>
  <c r="L1937" i="160"/>
  <c r="L1936" i="160" s="1"/>
  <c r="K1937" i="160"/>
  <c r="F1937" i="160"/>
  <c r="E1937" i="160"/>
  <c r="K1936" i="160"/>
  <c r="F1936" i="160" s="1"/>
  <c r="E1936" i="160"/>
  <c r="L1935" i="160"/>
  <c r="K1935" i="160"/>
  <c r="E1935" i="160"/>
  <c r="F1935" i="160" s="1"/>
  <c r="L1934" i="160"/>
  <c r="K1934" i="160"/>
  <c r="E1934" i="160"/>
  <c r="F1934" i="160" s="1"/>
  <c r="L1933" i="160"/>
  <c r="K1933" i="160"/>
  <c r="F1933" i="160" s="1"/>
  <c r="E1933" i="160"/>
  <c r="L1932" i="160"/>
  <c r="K1932" i="160"/>
  <c r="F1932" i="160" s="1"/>
  <c r="E1932" i="160"/>
  <c r="E1930" i="160" s="1"/>
  <c r="L1931" i="160"/>
  <c r="L1930" i="160" s="1"/>
  <c r="K1930" i="160" s="1"/>
  <c r="F1930" i="160" s="1"/>
  <c r="K1931" i="160"/>
  <c r="F1931" i="160" s="1"/>
  <c r="E1931" i="160"/>
  <c r="L1929" i="160"/>
  <c r="K1929" i="160"/>
  <c r="E1929" i="160"/>
  <c r="F1929" i="160" s="1"/>
  <c r="L1928" i="160"/>
  <c r="L1927" i="160" s="1"/>
  <c r="K1928" i="160"/>
  <c r="E1928" i="160"/>
  <c r="K1927" i="160"/>
  <c r="F1927" i="160" s="1"/>
  <c r="L1926" i="160"/>
  <c r="K1926" i="160"/>
  <c r="E1926" i="160"/>
  <c r="F1926" i="160" s="1"/>
  <c r="L1925" i="160"/>
  <c r="L1924" i="160" s="1"/>
  <c r="K1924" i="160" s="1"/>
  <c r="K1925" i="160"/>
  <c r="E1925" i="160"/>
  <c r="F1925" i="160" s="1"/>
  <c r="F1924" i="160"/>
  <c r="E1924" i="160"/>
  <c r="L1923" i="160"/>
  <c r="K1923" i="160"/>
  <c r="E1923" i="160"/>
  <c r="E1921" i="160" s="1"/>
  <c r="L1922" i="160"/>
  <c r="L1921" i="160" s="1"/>
  <c r="K1921" i="160" s="1"/>
  <c r="K1922" i="160"/>
  <c r="E1922" i="160"/>
  <c r="F1922" i="160" s="1"/>
  <c r="F1921" i="160"/>
  <c r="L1920" i="160"/>
  <c r="K1920" i="160"/>
  <c r="E1920" i="160"/>
  <c r="F1920" i="160" s="1"/>
  <c r="L1919" i="160"/>
  <c r="K1919" i="160"/>
  <c r="E1919" i="160"/>
  <c r="F1919" i="160" s="1"/>
  <c r="L1918" i="160"/>
  <c r="K1918" i="160"/>
  <c r="F1918" i="160"/>
  <c r="E1918" i="160"/>
  <c r="L1917" i="160"/>
  <c r="K1917" i="160"/>
  <c r="E1917" i="160"/>
  <c r="F1917" i="160" s="1"/>
  <c r="L1916" i="160"/>
  <c r="K1916" i="160"/>
  <c r="F1916" i="160"/>
  <c r="E1916" i="160"/>
  <c r="L1915" i="160"/>
  <c r="K1915" i="160"/>
  <c r="F1915" i="160" s="1"/>
  <c r="E1915" i="160"/>
  <c r="L1914" i="160"/>
  <c r="K1914" i="160"/>
  <c r="F1914" i="160" s="1"/>
  <c r="E1914" i="160"/>
  <c r="L1913" i="160"/>
  <c r="K1913" i="160"/>
  <c r="E1913" i="160"/>
  <c r="L1912" i="160"/>
  <c r="K1912" i="160"/>
  <c r="F1912" i="160" s="1"/>
  <c r="L1911" i="160"/>
  <c r="K1911" i="160"/>
  <c r="E1911" i="160"/>
  <c r="F1911" i="160" s="1"/>
  <c r="L1910" i="160"/>
  <c r="K1910" i="160"/>
  <c r="E1910" i="160"/>
  <c r="F1910" i="160" s="1"/>
  <c r="L1909" i="160"/>
  <c r="K1909" i="160"/>
  <c r="F1909" i="160" s="1"/>
  <c r="L1908" i="160"/>
  <c r="K1908" i="160"/>
  <c r="F1908" i="160"/>
  <c r="E1908" i="160"/>
  <c r="L1907" i="160"/>
  <c r="K1907" i="160"/>
  <c r="F1907" i="160"/>
  <c r="E1907" i="160"/>
  <c r="E1906" i="160" s="1"/>
  <c r="L1906" i="160"/>
  <c r="K1906" i="160"/>
  <c r="F1906" i="160" s="1"/>
  <c r="L1905" i="160"/>
  <c r="K1905" i="160"/>
  <c r="E1905" i="160"/>
  <c r="F1905" i="160" s="1"/>
  <c r="L1904" i="160"/>
  <c r="L1903" i="160" s="1"/>
  <c r="K1904" i="160"/>
  <c r="F1904" i="160"/>
  <c r="E1904" i="160"/>
  <c r="E1903" i="160" s="1"/>
  <c r="K1903" i="160"/>
  <c r="F1903" i="160" s="1"/>
  <c r="L1902" i="160"/>
  <c r="K1902" i="160"/>
  <c r="E1902" i="160"/>
  <c r="F1902" i="160" s="1"/>
  <c r="L1901" i="160"/>
  <c r="K1901" i="160"/>
  <c r="E1901" i="160"/>
  <c r="F1901" i="160" s="1"/>
  <c r="L1900" i="160"/>
  <c r="K1900" i="160"/>
  <c r="F1900" i="160" s="1"/>
  <c r="E1900" i="160"/>
  <c r="L1899" i="160"/>
  <c r="K1899" i="160"/>
  <c r="E1899" i="160"/>
  <c r="F1899" i="160" s="1"/>
  <c r="L1898" i="160"/>
  <c r="K1898" i="160"/>
  <c r="E1898" i="160"/>
  <c r="E1897" i="160" s="1"/>
  <c r="L1897" i="160"/>
  <c r="K1897" i="160"/>
  <c r="F1897" i="160" s="1"/>
  <c r="L1896" i="160"/>
  <c r="K1896" i="160"/>
  <c r="E1896" i="160"/>
  <c r="F1896" i="160" s="1"/>
  <c r="L1895" i="160"/>
  <c r="K1895" i="160"/>
  <c r="E1895" i="160"/>
  <c r="F1895" i="160" s="1"/>
  <c r="L1894" i="160"/>
  <c r="K1894" i="160"/>
  <c r="F1894" i="160"/>
  <c r="E1894" i="160"/>
  <c r="L1893" i="160"/>
  <c r="K1893" i="160"/>
  <c r="E1893" i="160"/>
  <c r="F1893" i="160" s="1"/>
  <c r="L1892" i="160"/>
  <c r="K1892" i="160"/>
  <c r="E1892" i="160"/>
  <c r="F1892" i="160" s="1"/>
  <c r="L1891" i="160"/>
  <c r="K1891" i="160"/>
  <c r="F1891" i="160"/>
  <c r="E1891" i="160"/>
  <c r="L1890" i="160"/>
  <c r="K1890" i="160"/>
  <c r="E1890" i="160"/>
  <c r="E1888" i="160" s="1"/>
  <c r="L1889" i="160"/>
  <c r="L1888" i="160" s="1"/>
  <c r="K1888" i="160" s="1"/>
  <c r="F1888" i="160" s="1"/>
  <c r="K1889" i="160"/>
  <c r="F1889" i="160"/>
  <c r="E1889" i="160"/>
  <c r="L1887" i="160"/>
  <c r="K1887" i="160"/>
  <c r="E1887" i="160"/>
  <c r="F1887" i="160" s="1"/>
  <c r="L1886" i="160"/>
  <c r="L1885" i="160" s="1"/>
  <c r="K1885" i="160" s="1"/>
  <c r="F1885" i="160" s="1"/>
  <c r="K1886" i="160"/>
  <c r="E1886" i="160"/>
  <c r="F1886" i="160" s="1"/>
  <c r="L1884" i="160"/>
  <c r="K1884" i="160"/>
  <c r="F1884" i="160"/>
  <c r="E1884" i="160"/>
  <c r="L1883" i="160"/>
  <c r="K1883" i="160"/>
  <c r="E1883" i="160"/>
  <c r="F1883" i="160" s="1"/>
  <c r="L1882" i="160"/>
  <c r="K1882" i="160"/>
  <c r="F1882" i="160"/>
  <c r="E1882" i="160"/>
  <c r="L1881" i="160"/>
  <c r="K1881" i="160"/>
  <c r="F1881" i="160"/>
  <c r="E1881" i="160"/>
  <c r="L1880" i="160"/>
  <c r="L1879" i="160" s="1"/>
  <c r="K1880" i="160"/>
  <c r="F1880" i="160"/>
  <c r="E1880" i="160"/>
  <c r="K1879" i="160"/>
  <c r="F1879" i="160" s="1"/>
  <c r="L1878" i="160"/>
  <c r="K1878" i="160"/>
  <c r="E1878" i="160"/>
  <c r="F1878" i="160" s="1"/>
  <c r="L1877" i="160"/>
  <c r="L1876" i="160" s="1"/>
  <c r="K1876" i="160" s="1"/>
  <c r="F1876" i="160" s="1"/>
  <c r="K1877" i="160"/>
  <c r="E1877" i="160"/>
  <c r="F1877" i="160" s="1"/>
  <c r="L1875" i="160"/>
  <c r="K1875" i="160"/>
  <c r="E1875" i="160"/>
  <c r="F1875" i="160" s="1"/>
  <c r="L1874" i="160"/>
  <c r="K1874" i="160"/>
  <c r="E1874" i="160"/>
  <c r="F1874" i="160" s="1"/>
  <c r="L1873" i="160"/>
  <c r="K1873" i="160"/>
  <c r="F1873" i="160"/>
  <c r="E1873" i="160"/>
  <c r="L1872" i="160"/>
  <c r="K1872" i="160"/>
  <c r="F1872" i="160" s="1"/>
  <c r="E1872" i="160"/>
  <c r="L1871" i="160"/>
  <c r="K1871" i="160"/>
  <c r="E1871" i="160"/>
  <c r="L1870" i="160"/>
  <c r="K1870" i="160"/>
  <c r="F1870" i="160"/>
  <c r="E1870" i="160"/>
  <c r="L1869" i="160"/>
  <c r="K1869" i="160"/>
  <c r="E1869" i="160"/>
  <c r="F1869" i="160" s="1"/>
  <c r="L1868" i="160"/>
  <c r="K1868" i="160"/>
  <c r="F1868" i="160"/>
  <c r="E1868" i="160"/>
  <c r="L1867" i="160"/>
  <c r="K1867" i="160" s="1"/>
  <c r="F1867" i="160" s="1"/>
  <c r="L1866" i="160"/>
  <c r="K1866" i="160"/>
  <c r="E1866" i="160"/>
  <c r="F1866" i="160" s="1"/>
  <c r="L1865" i="160"/>
  <c r="K1865" i="160"/>
  <c r="F1865" i="160"/>
  <c r="E1865" i="160"/>
  <c r="L1864" i="160"/>
  <c r="K1864" i="160" s="1"/>
  <c r="F1864" i="160" s="1"/>
  <c r="E1864" i="160"/>
  <c r="L1863" i="160"/>
  <c r="K1863" i="160"/>
  <c r="E1863" i="160"/>
  <c r="F1863" i="160" s="1"/>
  <c r="L1862" i="160"/>
  <c r="K1862" i="160"/>
  <c r="F1862" i="160"/>
  <c r="E1862" i="160"/>
  <c r="L1861" i="160"/>
  <c r="K1861" i="160"/>
  <c r="F1861" i="160" s="1"/>
  <c r="E1861" i="160"/>
  <c r="L1860" i="160"/>
  <c r="K1860" i="160"/>
  <c r="E1860" i="160"/>
  <c r="E1858" i="160" s="1"/>
  <c r="L1859" i="160"/>
  <c r="L1858" i="160" s="1"/>
  <c r="K1858" i="160" s="1"/>
  <c r="F1858" i="160" s="1"/>
  <c r="K1859" i="160"/>
  <c r="E1859" i="160"/>
  <c r="L1857" i="160"/>
  <c r="K1857" i="160"/>
  <c r="E1857" i="160"/>
  <c r="F1857" i="160" s="1"/>
  <c r="L1856" i="160"/>
  <c r="L1855" i="160" s="1"/>
  <c r="K1856" i="160"/>
  <c r="E1856" i="160"/>
  <c r="K1855" i="160"/>
  <c r="F1855" i="160" s="1"/>
  <c r="L1854" i="160"/>
  <c r="K1854" i="160"/>
  <c r="F1854" i="160"/>
  <c r="E1854" i="160"/>
  <c r="L1853" i="160"/>
  <c r="K1853" i="160"/>
  <c r="F1853" i="160"/>
  <c r="E1853" i="160"/>
  <c r="L1852" i="160"/>
  <c r="K1852" i="160"/>
  <c r="F1852" i="160"/>
  <c r="E1852" i="160"/>
  <c r="L1851" i="160"/>
  <c r="K1851" i="160"/>
  <c r="E1851" i="160"/>
  <c r="E1849" i="160" s="1"/>
  <c r="L1850" i="160"/>
  <c r="L1849" i="160" s="1"/>
  <c r="K1849" i="160" s="1"/>
  <c r="F1849" i="160" s="1"/>
  <c r="K1850" i="160"/>
  <c r="F1850" i="160"/>
  <c r="E1850" i="160"/>
  <c r="L1848" i="160"/>
  <c r="K1848" i="160"/>
  <c r="E1848" i="160"/>
  <c r="E1846" i="160" s="1"/>
  <c r="L1847" i="160"/>
  <c r="K1847" i="160"/>
  <c r="E1847" i="160"/>
  <c r="F1847" i="160" s="1"/>
  <c r="L1846" i="160"/>
  <c r="K1846" i="160" s="1"/>
  <c r="F1846" i="160" s="1"/>
  <c r="L1845" i="160"/>
  <c r="K1845" i="160"/>
  <c r="E1845" i="160"/>
  <c r="F1845" i="160" s="1"/>
  <c r="L1844" i="160"/>
  <c r="K1844" i="160"/>
  <c r="F1844" i="160"/>
  <c r="E1844" i="160"/>
  <c r="L1843" i="160"/>
  <c r="K1843" i="160"/>
  <c r="F1843" i="160"/>
  <c r="E1843" i="160"/>
  <c r="L1842" i="160"/>
  <c r="K1842" i="160"/>
  <c r="E1842" i="160"/>
  <c r="E1840" i="160" s="1"/>
  <c r="L1841" i="160"/>
  <c r="L1840" i="160" s="1"/>
  <c r="K1840" i="160" s="1"/>
  <c r="F1840" i="160" s="1"/>
  <c r="K1841" i="160"/>
  <c r="F1841" i="160"/>
  <c r="E1841" i="160"/>
  <c r="L1839" i="160"/>
  <c r="K1839" i="160"/>
  <c r="E1839" i="160"/>
  <c r="F1839" i="160" s="1"/>
  <c r="L1838" i="160"/>
  <c r="L1837" i="160" s="1"/>
  <c r="K1837" i="160" s="1"/>
  <c r="F1837" i="160" s="1"/>
  <c r="K1838" i="160"/>
  <c r="E1838" i="160"/>
  <c r="E1837" i="160"/>
  <c r="L1836" i="160"/>
  <c r="K1836" i="160"/>
  <c r="E1836" i="160"/>
  <c r="F1836" i="160" s="1"/>
  <c r="L1835" i="160"/>
  <c r="K1835" i="160"/>
  <c r="F1835" i="160"/>
  <c r="E1835" i="160"/>
  <c r="L1834" i="160"/>
  <c r="K1834" i="160" s="1"/>
  <c r="F1834" i="160" s="1"/>
  <c r="E1834" i="160"/>
  <c r="L1833" i="160"/>
  <c r="K1833" i="160"/>
  <c r="E1833" i="160"/>
  <c r="F1833" i="160" s="1"/>
  <c r="L1832" i="160"/>
  <c r="L1831" i="160" s="1"/>
  <c r="K1831" i="160" s="1"/>
  <c r="F1831" i="160" s="1"/>
  <c r="K1832" i="160"/>
  <c r="E1832" i="160"/>
  <c r="L1830" i="160"/>
  <c r="K1830" i="160"/>
  <c r="E1830" i="160"/>
  <c r="F1830" i="160" s="1"/>
  <c r="L1829" i="160"/>
  <c r="L1828" i="160" s="1"/>
  <c r="K1828" i="160" s="1"/>
  <c r="K1829" i="160"/>
  <c r="E1829" i="160"/>
  <c r="F1829" i="160" s="1"/>
  <c r="F1828" i="160"/>
  <c r="E1828" i="160"/>
  <c r="L1827" i="160"/>
  <c r="K1827" i="160"/>
  <c r="E1827" i="160"/>
  <c r="F1827" i="160" s="1"/>
  <c r="L1826" i="160"/>
  <c r="K1826" i="160"/>
  <c r="E1826" i="160"/>
  <c r="F1826" i="160" s="1"/>
  <c r="L1825" i="160"/>
  <c r="K1825" i="160" s="1"/>
  <c r="F1825" i="160" s="1"/>
  <c r="E1825" i="160"/>
  <c r="L1824" i="160"/>
  <c r="K1824" i="160"/>
  <c r="E1824" i="160"/>
  <c r="F1824" i="160" s="1"/>
  <c r="L1823" i="160"/>
  <c r="K1823" i="160"/>
  <c r="E1823" i="160"/>
  <c r="L1822" i="160"/>
  <c r="K1822" i="160" s="1"/>
  <c r="F1822" i="160" s="1"/>
  <c r="L1821" i="160"/>
  <c r="K1821" i="160"/>
  <c r="E1821" i="160"/>
  <c r="L1820" i="160"/>
  <c r="K1820" i="160"/>
  <c r="E1820" i="160"/>
  <c r="L1819" i="160"/>
  <c r="K1819" i="160" s="1"/>
  <c r="F1819" i="160" s="1"/>
  <c r="L1818" i="160"/>
  <c r="K1818" i="160"/>
  <c r="E1818" i="160"/>
  <c r="F1818" i="160" s="1"/>
  <c r="L1817" i="160"/>
  <c r="K1817" i="160"/>
  <c r="E1817" i="160"/>
  <c r="F1817" i="160" s="1"/>
  <c r="L1816" i="160"/>
  <c r="K1816" i="160" s="1"/>
  <c r="F1816" i="160" s="1"/>
  <c r="E1816" i="160"/>
  <c r="L1815" i="160"/>
  <c r="K1815" i="160"/>
  <c r="E1815" i="160"/>
  <c r="F1815" i="160" s="1"/>
  <c r="L1814" i="160"/>
  <c r="L1813" i="160" s="1"/>
  <c r="K1813" i="160" s="1"/>
  <c r="F1813" i="160" s="1"/>
  <c r="K1814" i="160"/>
  <c r="E1814" i="160"/>
  <c r="E1813" i="160" s="1"/>
  <c r="L1812" i="160"/>
  <c r="K1812" i="160"/>
  <c r="E1812" i="160"/>
  <c r="F1812" i="160" s="1"/>
  <c r="L1811" i="160"/>
  <c r="K1811" i="160"/>
  <c r="F1811" i="160"/>
  <c r="E1811" i="160"/>
  <c r="L1810" i="160"/>
  <c r="K1810" i="160" s="1"/>
  <c r="F1810" i="160" s="1"/>
  <c r="E1810" i="160"/>
  <c r="L1809" i="160"/>
  <c r="K1809" i="160"/>
  <c r="E1809" i="160"/>
  <c r="F1809" i="160" s="1"/>
  <c r="L1808" i="160"/>
  <c r="L1807" i="160" s="1"/>
  <c r="K1808" i="160"/>
  <c r="E1808" i="160"/>
  <c r="F1808" i="160" s="1"/>
  <c r="K1807" i="160"/>
  <c r="F1807" i="160" s="1"/>
  <c r="L1806" i="160"/>
  <c r="K1806" i="160"/>
  <c r="E1806" i="160"/>
  <c r="F1806" i="160" s="1"/>
  <c r="L1805" i="160"/>
  <c r="L1804" i="160" s="1"/>
  <c r="K1804" i="160" s="1"/>
  <c r="F1804" i="160" s="1"/>
  <c r="K1805" i="160"/>
  <c r="E1805" i="160"/>
  <c r="L1803" i="160"/>
  <c r="K1803" i="160"/>
  <c r="E1803" i="160"/>
  <c r="F1803" i="160" s="1"/>
  <c r="L1802" i="160"/>
  <c r="K1802" i="160"/>
  <c r="E1802" i="160"/>
  <c r="E1801" i="160" s="1"/>
  <c r="L1801" i="160"/>
  <c r="K1801" i="160"/>
  <c r="F1801" i="160" s="1"/>
  <c r="L1800" i="160"/>
  <c r="K1800" i="160"/>
  <c r="F1800" i="160"/>
  <c r="E1800" i="160"/>
  <c r="E1798" i="160" s="1"/>
  <c r="L1799" i="160"/>
  <c r="K1799" i="160"/>
  <c r="E1799" i="160"/>
  <c r="L1798" i="160"/>
  <c r="K1798" i="160" s="1"/>
  <c r="F1798" i="160" s="1"/>
  <c r="L1797" i="160"/>
  <c r="K1797" i="160"/>
  <c r="E1797" i="160"/>
  <c r="F1797" i="160" s="1"/>
  <c r="L1796" i="160"/>
  <c r="L1795" i="160" s="1"/>
  <c r="K1795" i="160" s="1"/>
  <c r="F1795" i="160" s="1"/>
  <c r="K1796" i="160"/>
  <c r="E1796" i="160"/>
  <c r="F1796" i="160" s="1"/>
  <c r="E1795" i="160"/>
  <c r="L1794" i="160"/>
  <c r="K1794" i="160"/>
  <c r="E1794" i="160"/>
  <c r="F1794" i="160" s="1"/>
  <c r="L1793" i="160"/>
  <c r="K1793" i="160"/>
  <c r="E1793" i="160"/>
  <c r="F1793" i="160" s="1"/>
  <c r="L1792" i="160"/>
  <c r="K1792" i="160"/>
  <c r="F1792" i="160" s="1"/>
  <c r="L1791" i="160"/>
  <c r="K1791" i="160"/>
  <c r="E1791" i="160"/>
  <c r="L1790" i="160"/>
  <c r="L1789" i="160" s="1"/>
  <c r="K1789" i="160" s="1"/>
  <c r="F1789" i="160" s="1"/>
  <c r="K1790" i="160"/>
  <c r="F1790" i="160"/>
  <c r="E1790" i="160"/>
  <c r="E1789" i="160" s="1"/>
  <c r="L1788" i="160"/>
  <c r="K1788" i="160"/>
  <c r="F1788" i="160"/>
  <c r="E1788" i="160"/>
  <c r="L1787" i="160"/>
  <c r="K1787" i="160"/>
  <c r="E1787" i="160"/>
  <c r="L1786" i="160"/>
  <c r="K1786" i="160" s="1"/>
  <c r="F1786" i="160" s="1"/>
  <c r="L1785" i="160"/>
  <c r="K1785" i="160"/>
  <c r="F1785" i="160"/>
  <c r="E1785" i="160"/>
  <c r="L1784" i="160"/>
  <c r="L1783" i="160" s="1"/>
  <c r="K1784" i="160"/>
  <c r="F1784" i="160"/>
  <c r="E1784" i="160"/>
  <c r="K1783" i="160"/>
  <c r="F1783" i="160" s="1"/>
  <c r="E1783" i="160"/>
  <c r="L1782" i="160"/>
  <c r="K1782" i="160"/>
  <c r="E1782" i="160"/>
  <c r="F1782" i="160" s="1"/>
  <c r="L1781" i="160"/>
  <c r="L1780" i="160" s="1"/>
  <c r="K1780" i="160" s="1"/>
  <c r="F1780" i="160" s="1"/>
  <c r="K1781" i="160"/>
  <c r="F1781" i="160" s="1"/>
  <c r="E1781" i="160"/>
  <c r="L1779" i="160"/>
  <c r="K1779" i="160"/>
  <c r="E1779" i="160"/>
  <c r="F1779" i="160" s="1"/>
  <c r="L1778" i="160"/>
  <c r="K1778" i="160"/>
  <c r="F1778" i="160" s="1"/>
  <c r="E1778" i="160"/>
  <c r="E1777" i="160" s="1"/>
  <c r="L1777" i="160"/>
  <c r="K1777" i="160" s="1"/>
  <c r="F1777" i="160" s="1"/>
  <c r="L1776" i="160"/>
  <c r="K1776" i="160"/>
  <c r="E1776" i="160"/>
  <c r="F1776" i="160" s="1"/>
  <c r="L1775" i="160"/>
  <c r="K1775" i="160"/>
  <c r="E1775" i="160"/>
  <c r="F1775" i="160" s="1"/>
  <c r="L1774" i="160"/>
  <c r="K1774" i="160" s="1"/>
  <c r="F1774" i="160"/>
  <c r="E1774" i="160"/>
  <c r="L1773" i="160"/>
  <c r="K1773" i="160"/>
  <c r="E1773" i="160"/>
  <c r="F1773" i="160" s="1"/>
  <c r="L1772" i="160"/>
  <c r="K1772" i="160"/>
  <c r="E1772" i="160"/>
  <c r="E1771" i="160" s="1"/>
  <c r="L1771" i="160"/>
  <c r="K1771" i="160"/>
  <c r="F1771" i="160" s="1"/>
  <c r="L1770" i="160"/>
  <c r="K1770" i="160"/>
  <c r="F1770" i="160"/>
  <c r="E1770" i="160"/>
  <c r="L1769" i="160"/>
  <c r="L1768" i="160" s="1"/>
  <c r="K1768" i="160" s="1"/>
  <c r="F1768" i="160" s="1"/>
  <c r="K1769" i="160"/>
  <c r="E1769" i="160"/>
  <c r="E1768" i="160" s="1"/>
  <c r="L1767" i="160"/>
  <c r="K1767" i="160"/>
  <c r="E1767" i="160"/>
  <c r="F1767" i="160" s="1"/>
  <c r="L1766" i="160"/>
  <c r="K1766" i="160"/>
  <c r="E1766" i="160"/>
  <c r="F1766" i="160" s="1"/>
  <c r="L1765" i="160"/>
  <c r="K1765" i="160" s="1"/>
  <c r="F1765" i="160" s="1"/>
  <c r="E1765" i="160"/>
  <c r="L1764" i="160"/>
  <c r="K1764" i="160"/>
  <c r="E1764" i="160"/>
  <c r="F1764" i="160" s="1"/>
  <c r="L1763" i="160"/>
  <c r="L1762" i="160" s="1"/>
  <c r="K1762" i="160" s="1"/>
  <c r="F1762" i="160" s="1"/>
  <c r="K1763" i="160"/>
  <c r="F1763" i="160"/>
  <c r="E1763" i="160"/>
  <c r="E1762" i="160"/>
  <c r="L1761" i="160"/>
  <c r="K1761" i="160"/>
  <c r="F1761" i="160"/>
  <c r="E1761" i="160"/>
  <c r="L1760" i="160"/>
  <c r="L1759" i="160" s="1"/>
  <c r="K1759" i="160" s="1"/>
  <c r="F1759" i="160" s="1"/>
  <c r="K1760" i="160"/>
  <c r="F1760" i="160" s="1"/>
  <c r="E1760" i="160"/>
  <c r="L1758" i="160"/>
  <c r="K1758" i="160"/>
  <c r="F1758" i="160"/>
  <c r="E1758" i="160"/>
  <c r="L1757" i="160"/>
  <c r="K1757" i="160"/>
  <c r="E1757" i="160"/>
  <c r="F1757" i="160" s="1"/>
  <c r="L1756" i="160"/>
  <c r="K1756" i="160" s="1"/>
  <c r="F1756" i="160" s="1"/>
  <c r="E1756" i="160"/>
  <c r="L1755" i="160"/>
  <c r="K1755" i="160"/>
  <c r="F1755" i="160"/>
  <c r="E1755" i="160"/>
  <c r="L1754" i="160"/>
  <c r="L1753" i="160" s="1"/>
  <c r="K1754" i="160"/>
  <c r="E1754" i="160"/>
  <c r="F1754" i="160" s="1"/>
  <c r="K1753" i="160"/>
  <c r="F1753" i="160" s="1"/>
  <c r="E1753" i="160"/>
  <c r="L1752" i="160"/>
  <c r="K1752" i="160"/>
  <c r="E1752" i="160"/>
  <c r="F1752" i="160" s="1"/>
  <c r="L1751" i="160"/>
  <c r="K1751" i="160"/>
  <c r="E1751" i="160"/>
  <c r="L1750" i="160"/>
  <c r="K1750" i="160" s="1"/>
  <c r="F1750" i="160" s="1"/>
  <c r="L1749" i="160"/>
  <c r="K1749" i="160"/>
  <c r="E1749" i="160"/>
  <c r="F1749" i="160" s="1"/>
  <c r="L1748" i="160"/>
  <c r="K1748" i="160"/>
  <c r="E1748" i="160"/>
  <c r="F1748" i="160" s="1"/>
  <c r="L1747" i="160"/>
  <c r="K1747" i="160" s="1"/>
  <c r="F1747" i="160" s="1"/>
  <c r="E1747" i="160"/>
  <c r="L1746" i="160"/>
  <c r="K1746" i="160"/>
  <c r="E1746" i="160"/>
  <c r="F1746" i="160" s="1"/>
  <c r="L1745" i="160"/>
  <c r="K1745" i="160"/>
  <c r="F1745" i="160"/>
  <c r="E1745" i="160"/>
  <c r="L1744" i="160"/>
  <c r="K1744" i="160" s="1"/>
  <c r="F1744" i="160" s="1"/>
  <c r="E1744" i="160"/>
  <c r="L1743" i="160"/>
  <c r="K1743" i="160"/>
  <c r="E1743" i="160"/>
  <c r="L1742" i="160"/>
  <c r="L1741" i="160" s="1"/>
  <c r="K1741" i="160" s="1"/>
  <c r="F1741" i="160" s="1"/>
  <c r="K1742" i="160"/>
  <c r="F1742" i="160"/>
  <c r="E1742" i="160"/>
  <c r="L1740" i="160"/>
  <c r="K1740" i="160"/>
  <c r="F1740" i="160"/>
  <c r="E1740" i="160"/>
  <c r="L1739" i="160"/>
  <c r="K1739" i="160"/>
  <c r="E1739" i="160"/>
  <c r="F1739" i="160" s="1"/>
  <c r="L1738" i="160"/>
  <c r="L1737" i="160" s="1"/>
  <c r="K1737" i="160" s="1"/>
  <c r="F1737" i="160" s="1"/>
  <c r="K1738" i="160"/>
  <c r="F1738" i="160" s="1"/>
  <c r="E1738" i="160"/>
  <c r="E1737" i="160"/>
  <c r="L1736" i="160"/>
  <c r="K1736" i="160"/>
  <c r="E1736" i="160"/>
  <c r="L1735" i="160"/>
  <c r="K1735" i="160"/>
  <c r="E1735" i="160"/>
  <c r="F1735" i="160" s="1"/>
  <c r="L1734" i="160"/>
  <c r="K1734" i="160"/>
  <c r="F1734" i="160"/>
  <c r="L1733" i="160"/>
  <c r="K1733" i="160"/>
  <c r="F1733" i="160"/>
  <c r="E1733" i="160"/>
  <c r="L1732" i="160"/>
  <c r="K1732" i="160"/>
  <c r="E1732" i="160"/>
  <c r="F1732" i="160" s="1"/>
  <c r="L1731" i="160"/>
  <c r="K1731" i="160"/>
  <c r="F1731" i="160"/>
  <c r="E1731" i="160"/>
  <c r="L1730" i="160"/>
  <c r="K1730" i="160"/>
  <c r="F1730" i="160"/>
  <c r="E1730" i="160"/>
  <c r="L1729" i="160"/>
  <c r="L1727" i="160" s="1"/>
  <c r="K1729" i="160"/>
  <c r="F1729" i="160"/>
  <c r="E1729" i="160"/>
  <c r="L1728" i="160"/>
  <c r="K1728" i="160"/>
  <c r="F1728" i="160"/>
  <c r="E1728" i="160"/>
  <c r="K1727" i="160"/>
  <c r="F1727" i="160" s="1"/>
  <c r="E1727" i="160"/>
  <c r="L1726" i="160"/>
  <c r="K1726" i="160"/>
  <c r="F1726" i="160" s="1"/>
  <c r="E1726" i="160"/>
  <c r="L1725" i="160"/>
  <c r="L1723" i="160" s="1"/>
  <c r="K1723" i="160" s="1"/>
  <c r="F1723" i="160" s="1"/>
  <c r="K1725" i="160"/>
  <c r="E1725" i="160"/>
  <c r="E1723" i="160" s="1"/>
  <c r="L1724" i="160"/>
  <c r="K1724" i="160"/>
  <c r="F1724" i="160"/>
  <c r="E1724" i="160"/>
  <c r="L1722" i="160"/>
  <c r="K1722" i="160"/>
  <c r="E1722" i="160"/>
  <c r="E1719" i="160" s="1"/>
  <c r="L1721" i="160"/>
  <c r="L1719" i="160" s="1"/>
  <c r="K1719" i="160" s="1"/>
  <c r="F1719" i="160" s="1"/>
  <c r="K1721" i="160"/>
  <c r="E1721" i="160"/>
  <c r="L1720" i="160"/>
  <c r="K1720" i="160"/>
  <c r="E1720" i="160"/>
  <c r="F1720" i="160" s="1"/>
  <c r="L1718" i="160"/>
  <c r="K1718" i="160"/>
  <c r="E1718" i="160"/>
  <c r="F1718" i="160" s="1"/>
  <c r="L1717" i="160"/>
  <c r="L1715" i="160" s="1"/>
  <c r="K1715" i="160" s="1"/>
  <c r="F1715" i="160" s="1"/>
  <c r="K1717" i="160"/>
  <c r="F1717" i="160"/>
  <c r="E1717" i="160"/>
  <c r="L1716" i="160"/>
  <c r="K1716" i="160"/>
  <c r="E1716" i="160"/>
  <c r="E1715" i="160" s="1"/>
  <c r="L1714" i="160"/>
  <c r="K1714" i="160"/>
  <c r="E1714" i="160"/>
  <c r="F1714" i="160" s="1"/>
  <c r="L1713" i="160"/>
  <c r="L1711" i="160" s="1"/>
  <c r="K1713" i="160"/>
  <c r="E1713" i="160"/>
  <c r="E1711" i="160" s="1"/>
  <c r="L1712" i="160"/>
  <c r="K1712" i="160"/>
  <c r="F1712" i="160"/>
  <c r="E1712" i="160"/>
  <c r="K1711" i="160"/>
  <c r="F1711" i="160" s="1"/>
  <c r="L1710" i="160"/>
  <c r="K1710" i="160"/>
  <c r="F1710" i="160"/>
  <c r="E1710" i="160"/>
  <c r="L1709" i="160"/>
  <c r="K1709" i="160"/>
  <c r="F1709" i="160"/>
  <c r="E1709" i="160"/>
  <c r="L1708" i="160"/>
  <c r="K1708" i="160"/>
  <c r="E1708" i="160"/>
  <c r="E1707" i="160" s="1"/>
  <c r="L1707" i="160"/>
  <c r="K1707" i="160"/>
  <c r="F1707" i="160" s="1"/>
  <c r="L1706" i="160"/>
  <c r="K1706" i="160"/>
  <c r="F1706" i="160"/>
  <c r="E1706" i="160"/>
  <c r="L1705" i="160"/>
  <c r="L1703" i="160" s="1"/>
  <c r="K1703" i="160" s="1"/>
  <c r="F1703" i="160" s="1"/>
  <c r="K1705" i="160"/>
  <c r="E1705" i="160"/>
  <c r="E1703" i="160" s="1"/>
  <c r="L1704" i="160"/>
  <c r="K1704" i="160"/>
  <c r="E1704" i="160"/>
  <c r="F1704" i="160" s="1"/>
  <c r="L1702" i="160"/>
  <c r="K1702" i="160"/>
  <c r="F1702" i="160"/>
  <c r="E1702" i="160"/>
  <c r="E1699" i="160" s="1"/>
  <c r="L1701" i="160"/>
  <c r="L1699" i="160" s="1"/>
  <c r="K1699" i="160" s="1"/>
  <c r="F1699" i="160" s="1"/>
  <c r="K1701" i="160"/>
  <c r="F1701" i="160" s="1"/>
  <c r="E1701" i="160"/>
  <c r="L1700" i="160"/>
  <c r="K1700" i="160"/>
  <c r="E1700" i="160"/>
  <c r="F1700" i="160" s="1"/>
  <c r="L1698" i="160"/>
  <c r="K1698" i="160"/>
  <c r="F1698" i="160" s="1"/>
  <c r="E1698" i="160"/>
  <c r="L1697" i="160"/>
  <c r="L1695" i="160" s="1"/>
  <c r="K1695" i="160" s="1"/>
  <c r="F1695" i="160" s="1"/>
  <c r="K1697" i="160"/>
  <c r="E1697" i="160"/>
  <c r="F1697" i="160" s="1"/>
  <c r="L1696" i="160"/>
  <c r="K1696" i="160"/>
  <c r="E1696" i="160"/>
  <c r="E1695" i="160" s="1"/>
  <c r="L1694" i="160"/>
  <c r="K1694" i="160"/>
  <c r="E1694" i="160"/>
  <c r="F1694" i="160" s="1"/>
  <c r="L1693" i="160"/>
  <c r="L1691" i="160" s="1"/>
  <c r="K1691" i="160" s="1"/>
  <c r="F1691" i="160" s="1"/>
  <c r="K1693" i="160"/>
  <c r="E1693" i="160"/>
  <c r="E1691" i="160" s="1"/>
  <c r="L1692" i="160"/>
  <c r="K1692" i="160"/>
  <c r="F1692" i="160" s="1"/>
  <c r="E1692" i="160"/>
  <c r="L1690" i="160"/>
  <c r="K1690" i="160"/>
  <c r="F1690" i="160"/>
  <c r="E1690" i="160"/>
  <c r="L1689" i="160"/>
  <c r="L1687" i="160" s="1"/>
  <c r="K1687" i="160" s="1"/>
  <c r="F1687" i="160" s="1"/>
  <c r="K1689" i="160"/>
  <c r="F1689" i="160"/>
  <c r="E1689" i="160"/>
  <c r="L1688" i="160"/>
  <c r="K1688" i="160"/>
  <c r="E1688" i="160"/>
  <c r="F1688" i="160" s="1"/>
  <c r="L1686" i="160"/>
  <c r="K1686" i="160"/>
  <c r="F1686" i="160"/>
  <c r="E1686" i="160"/>
  <c r="L1685" i="160"/>
  <c r="K1685" i="160"/>
  <c r="E1685" i="160"/>
  <c r="F1685" i="160" s="1"/>
  <c r="L1684" i="160"/>
  <c r="K1684" i="160"/>
  <c r="E1684" i="160"/>
  <c r="F1684" i="160" s="1"/>
  <c r="L1683" i="160"/>
  <c r="K1683" i="160" s="1"/>
  <c r="F1683" i="160" s="1"/>
  <c r="E1683" i="160"/>
  <c r="L1682" i="160"/>
  <c r="K1682" i="160"/>
  <c r="E1682" i="160"/>
  <c r="F1682" i="160" s="1"/>
  <c r="L1681" i="160"/>
  <c r="L1679" i="160" s="1"/>
  <c r="K1679" i="160" s="1"/>
  <c r="F1679" i="160" s="1"/>
  <c r="K1681" i="160"/>
  <c r="E1681" i="160"/>
  <c r="E1679" i="160" s="1"/>
  <c r="L1680" i="160"/>
  <c r="K1680" i="160"/>
  <c r="F1680" i="160"/>
  <c r="E1680" i="160"/>
  <c r="L1678" i="160"/>
  <c r="K1678" i="160"/>
  <c r="E1678" i="160"/>
  <c r="F1678" i="160" s="1"/>
  <c r="L1677" i="160"/>
  <c r="K1677" i="160"/>
  <c r="E1677" i="160"/>
  <c r="F1677" i="160" s="1"/>
  <c r="L1676" i="160"/>
  <c r="K1676" i="160"/>
  <c r="F1676" i="160"/>
  <c r="E1676" i="160"/>
  <c r="L1675" i="160"/>
  <c r="K1675" i="160"/>
  <c r="F1675" i="160"/>
  <c r="E1675" i="160"/>
  <c r="L1674" i="160"/>
  <c r="K1674" i="160"/>
  <c r="E1674" i="160"/>
  <c r="F1674" i="160" s="1"/>
  <c r="L1673" i="160"/>
  <c r="L1671" i="160" s="1"/>
  <c r="K1671" i="160" s="1"/>
  <c r="F1671" i="160" s="1"/>
  <c r="K1673" i="160"/>
  <c r="F1673" i="160" s="1"/>
  <c r="E1673" i="160"/>
  <c r="L1672" i="160"/>
  <c r="K1672" i="160"/>
  <c r="E1672" i="160"/>
  <c r="L1670" i="160"/>
  <c r="K1670" i="160"/>
  <c r="F1670" i="160"/>
  <c r="E1670" i="160"/>
  <c r="L1669" i="160"/>
  <c r="K1669" i="160"/>
  <c r="F1669" i="160"/>
  <c r="E1669" i="160"/>
  <c r="L1668" i="160"/>
  <c r="K1668" i="160"/>
  <c r="F1668" i="160"/>
  <c r="E1668" i="160"/>
  <c r="L1667" i="160"/>
  <c r="K1667" i="160"/>
  <c r="F1667" i="160" s="1"/>
  <c r="E1667" i="160"/>
  <c r="L1666" i="160"/>
  <c r="K1666" i="160"/>
  <c r="E1666" i="160"/>
  <c r="F1666" i="160" s="1"/>
  <c r="L1665" i="160"/>
  <c r="L1663" i="160" s="1"/>
  <c r="K1663" i="160" s="1"/>
  <c r="F1663" i="160" s="1"/>
  <c r="K1665" i="160"/>
  <c r="E1665" i="160"/>
  <c r="F1665" i="160" s="1"/>
  <c r="L1664" i="160"/>
  <c r="K1664" i="160"/>
  <c r="F1664" i="160" s="1"/>
  <c r="E1664" i="160"/>
  <c r="L1662" i="160"/>
  <c r="K1662" i="160"/>
  <c r="E1662" i="160"/>
  <c r="F1662" i="160" s="1"/>
  <c r="L1661" i="160"/>
  <c r="K1661" i="160"/>
  <c r="E1661" i="160"/>
  <c r="F1661" i="160" s="1"/>
  <c r="L1660" i="160"/>
  <c r="K1660" i="160"/>
  <c r="E1660" i="160"/>
  <c r="F1660" i="160" s="1"/>
  <c r="L1659" i="160"/>
  <c r="K1659" i="160"/>
  <c r="F1659" i="160"/>
  <c r="E1659" i="160"/>
  <c r="L1658" i="160"/>
  <c r="K1658" i="160"/>
  <c r="F1658" i="160"/>
  <c r="E1658" i="160"/>
  <c r="L1657" i="160"/>
  <c r="L1655" i="160" s="1"/>
  <c r="K1657" i="160"/>
  <c r="E1657" i="160"/>
  <c r="F1657" i="160" s="1"/>
  <c r="L1656" i="160"/>
  <c r="K1656" i="160"/>
  <c r="E1656" i="160"/>
  <c r="E1655" i="160" s="1"/>
  <c r="K1655" i="160"/>
  <c r="F1655" i="160" s="1"/>
  <c r="L1654" i="160"/>
  <c r="K1654" i="160"/>
  <c r="F1654" i="160"/>
  <c r="E1654" i="160"/>
  <c r="L1653" i="160"/>
  <c r="K1653" i="160"/>
  <c r="E1653" i="160"/>
  <c r="L1652" i="160"/>
  <c r="K1652" i="160"/>
  <c r="F1652" i="160"/>
  <c r="E1652" i="160"/>
  <c r="L1651" i="160"/>
  <c r="K1651" i="160"/>
  <c r="F1651" i="160" s="1"/>
  <c r="E1651" i="160"/>
  <c r="L1650" i="160"/>
  <c r="K1650" i="160"/>
  <c r="E1650" i="160"/>
  <c r="F1650" i="160" s="1"/>
  <c r="L1649" i="160"/>
  <c r="L1647" i="160" s="1"/>
  <c r="K1649" i="160"/>
  <c r="E1649" i="160"/>
  <c r="F1649" i="160" s="1"/>
  <c r="L1648" i="160"/>
  <c r="K1648" i="160"/>
  <c r="F1648" i="160"/>
  <c r="E1648" i="160"/>
  <c r="K1647" i="160"/>
  <c r="F1647" i="160"/>
  <c r="E1647" i="160"/>
  <c r="L1646" i="160"/>
  <c r="K1646" i="160"/>
  <c r="F1646" i="160" s="1"/>
  <c r="E1646" i="160"/>
  <c r="L1645" i="160"/>
  <c r="K1645" i="160"/>
  <c r="F1645" i="160" s="1"/>
  <c r="E1645" i="160"/>
  <c r="L1644" i="160"/>
  <c r="K1644" i="160"/>
  <c r="E1644" i="160"/>
  <c r="F1644" i="160" s="1"/>
  <c r="L1643" i="160"/>
  <c r="K1643" i="160"/>
  <c r="F1643" i="160" s="1"/>
  <c r="E1643" i="160"/>
  <c r="L1642" i="160"/>
  <c r="K1642" i="160"/>
  <c r="F1642" i="160"/>
  <c r="E1642" i="160"/>
  <c r="L1641" i="160"/>
  <c r="L1639" i="160" s="1"/>
  <c r="K1641" i="160"/>
  <c r="E1641" i="160"/>
  <c r="F1641" i="160" s="1"/>
  <c r="L1640" i="160"/>
  <c r="K1640" i="160"/>
  <c r="E1640" i="160"/>
  <c r="F1640" i="160" s="1"/>
  <c r="K1639" i="160"/>
  <c r="F1639" i="160"/>
  <c r="E1639" i="160"/>
  <c r="L1638" i="160"/>
  <c r="K1638" i="160"/>
  <c r="F1638" i="160"/>
  <c r="E1638" i="160"/>
  <c r="L1637" i="160"/>
  <c r="K1637" i="160"/>
  <c r="E1637" i="160"/>
  <c r="F1637" i="160" s="1"/>
  <c r="L1636" i="160"/>
  <c r="K1636" i="160"/>
  <c r="F1636" i="160"/>
  <c r="E1636" i="160"/>
  <c r="L1635" i="160"/>
  <c r="K1635" i="160"/>
  <c r="F1635" i="160"/>
  <c r="E1635" i="160"/>
  <c r="L1634" i="160"/>
  <c r="K1634" i="160"/>
  <c r="E1634" i="160"/>
  <c r="L1633" i="160"/>
  <c r="K1633" i="160"/>
  <c r="E1633" i="160"/>
  <c r="F1633" i="160" s="1"/>
  <c r="L1632" i="160"/>
  <c r="K1632" i="160"/>
  <c r="E1632" i="160"/>
  <c r="F1632" i="160" s="1"/>
  <c r="L1631" i="160"/>
  <c r="K1631" i="160"/>
  <c r="F1631" i="160" s="1"/>
  <c r="E1631" i="160"/>
  <c r="L1630" i="160"/>
  <c r="K1630" i="160"/>
  <c r="E1630" i="160"/>
  <c r="E1627" i="160" s="1"/>
  <c r="L1629" i="160"/>
  <c r="K1629" i="160"/>
  <c r="E1629" i="160"/>
  <c r="F1629" i="160" s="1"/>
  <c r="L1628" i="160"/>
  <c r="K1628" i="160"/>
  <c r="F1628" i="160"/>
  <c r="E1628" i="160"/>
  <c r="L1627" i="160"/>
  <c r="K1627" i="160" s="1"/>
  <c r="F1627" i="160" s="1"/>
  <c r="L1626" i="160"/>
  <c r="K1626" i="160"/>
  <c r="F1626" i="160"/>
  <c r="E1626" i="160"/>
  <c r="E1623" i="160" s="1"/>
  <c r="L1625" i="160"/>
  <c r="L1623" i="160" s="1"/>
  <c r="K1623" i="160" s="1"/>
  <c r="F1623" i="160" s="1"/>
  <c r="K1625" i="160"/>
  <c r="E1625" i="160"/>
  <c r="L1624" i="160"/>
  <c r="K1624" i="160"/>
  <c r="E1624" i="160"/>
  <c r="F1624" i="160" s="1"/>
  <c r="L1622" i="160"/>
  <c r="K1622" i="160"/>
  <c r="E1622" i="160"/>
  <c r="E1619" i="160" s="1"/>
  <c r="L1621" i="160"/>
  <c r="L1619" i="160" s="1"/>
  <c r="K1619" i="160" s="1"/>
  <c r="F1619" i="160" s="1"/>
  <c r="K1621" i="160"/>
  <c r="E1621" i="160"/>
  <c r="F1621" i="160" s="1"/>
  <c r="L1620" i="160"/>
  <c r="K1620" i="160"/>
  <c r="F1620" i="160"/>
  <c r="E1620" i="160"/>
  <c r="L1618" i="160"/>
  <c r="K1618" i="160"/>
  <c r="E1618" i="160"/>
  <c r="F1618" i="160" s="1"/>
  <c r="L1617" i="160"/>
  <c r="K1617" i="160"/>
  <c r="E1617" i="160"/>
  <c r="E1616" i="160" s="1"/>
  <c r="L1616" i="160"/>
  <c r="K1616" i="160"/>
  <c r="F1616" i="160"/>
  <c r="L1615" i="160"/>
  <c r="K1615" i="160"/>
  <c r="E1615" i="160"/>
  <c r="F1615" i="160" s="1"/>
  <c r="L1614" i="160"/>
  <c r="K1614" i="160"/>
  <c r="E1614" i="160"/>
  <c r="E1613" i="160" s="1"/>
  <c r="L1613" i="160"/>
  <c r="K1613" i="160" s="1"/>
  <c r="F1613" i="160" s="1"/>
  <c r="L1612" i="160"/>
  <c r="K1612" i="160"/>
  <c r="F1612" i="160"/>
  <c r="E1612" i="160"/>
  <c r="L1611" i="160"/>
  <c r="K1611" i="160"/>
  <c r="E1611" i="160"/>
  <c r="F1611" i="160" s="1"/>
  <c r="L1610" i="160"/>
  <c r="K1610" i="160" s="1"/>
  <c r="F1610" i="160" s="1"/>
  <c r="E1610" i="160"/>
  <c r="L1609" i="160"/>
  <c r="K1609" i="160"/>
  <c r="E1609" i="160"/>
  <c r="F1609" i="160" s="1"/>
  <c r="L1608" i="160"/>
  <c r="K1608" i="160"/>
  <c r="E1608" i="160"/>
  <c r="F1608" i="160" s="1"/>
  <c r="L1607" i="160"/>
  <c r="K1607" i="160"/>
  <c r="F1607" i="160"/>
  <c r="L1606" i="160"/>
  <c r="K1606" i="160"/>
  <c r="E1606" i="160"/>
  <c r="F1606" i="160" s="1"/>
  <c r="L1605" i="160"/>
  <c r="L1604" i="160" s="1"/>
  <c r="K1604" i="160" s="1"/>
  <c r="F1604" i="160" s="1"/>
  <c r="K1605" i="160"/>
  <c r="E1605" i="160"/>
  <c r="L1603" i="160"/>
  <c r="K1603" i="160"/>
  <c r="E1603" i="160"/>
  <c r="F1603" i="160" s="1"/>
  <c r="L1602" i="160"/>
  <c r="K1602" i="160"/>
  <c r="F1602" i="160"/>
  <c r="E1602" i="160"/>
  <c r="L1601" i="160"/>
  <c r="K1601" i="160"/>
  <c r="F1601" i="160"/>
  <c r="E1601" i="160"/>
  <c r="L1600" i="160"/>
  <c r="K1600" i="160"/>
  <c r="E1600" i="160"/>
  <c r="F1600" i="160" s="1"/>
  <c r="L1599" i="160"/>
  <c r="K1599" i="160"/>
  <c r="E1599" i="160"/>
  <c r="L1598" i="160"/>
  <c r="K1598" i="160"/>
  <c r="F1598" i="160"/>
  <c r="E1598" i="160"/>
  <c r="L1597" i="160"/>
  <c r="K1597" i="160"/>
  <c r="F1597" i="160"/>
  <c r="E1597" i="160"/>
  <c r="L1596" i="160"/>
  <c r="K1596" i="160"/>
  <c r="F1596" i="160"/>
  <c r="E1596" i="160"/>
  <c r="L1595" i="160"/>
  <c r="K1595" i="160" s="1"/>
  <c r="F1595" i="160" s="1"/>
  <c r="E1595" i="160"/>
  <c r="L1594" i="160"/>
  <c r="K1594" i="160"/>
  <c r="F1594" i="160" s="1"/>
  <c r="E1594" i="160"/>
  <c r="L1593" i="160"/>
  <c r="K1593" i="160"/>
  <c r="E1593" i="160"/>
  <c r="F1593" i="160" s="1"/>
  <c r="L1592" i="160"/>
  <c r="K1592" i="160" s="1"/>
  <c r="F1592" i="160" s="1"/>
  <c r="E1592" i="160"/>
  <c r="L1591" i="160"/>
  <c r="K1591" i="160"/>
  <c r="F1591" i="160"/>
  <c r="E1591" i="160"/>
  <c r="L1590" i="160"/>
  <c r="K1590" i="160"/>
  <c r="F1590" i="160"/>
  <c r="E1590" i="160"/>
  <c r="L1589" i="160"/>
  <c r="K1589" i="160"/>
  <c r="F1589" i="160"/>
  <c r="E1589" i="160"/>
  <c r="L1588" i="160"/>
  <c r="K1588" i="160"/>
  <c r="F1588" i="160"/>
  <c r="E1588" i="160"/>
  <c r="L1587" i="160"/>
  <c r="K1587" i="160"/>
  <c r="E1587" i="160"/>
  <c r="L1586" i="160"/>
  <c r="K1586" i="160" s="1"/>
  <c r="F1586" i="160" s="1"/>
  <c r="L1585" i="160"/>
  <c r="K1585" i="160"/>
  <c r="E1585" i="160"/>
  <c r="F1585" i="160" s="1"/>
  <c r="L1584" i="160"/>
  <c r="K1584" i="160"/>
  <c r="E1584" i="160"/>
  <c r="F1584" i="160" s="1"/>
  <c r="L1583" i="160"/>
  <c r="K1583" i="160"/>
  <c r="F1583" i="160" s="1"/>
  <c r="E1583" i="160"/>
  <c r="L1582" i="160"/>
  <c r="K1582" i="160"/>
  <c r="E1582" i="160"/>
  <c r="F1582" i="160" s="1"/>
  <c r="L1581" i="160"/>
  <c r="L1580" i="160" s="1"/>
  <c r="K1580" i="160" s="1"/>
  <c r="F1580" i="160" s="1"/>
  <c r="K1581" i="160"/>
  <c r="E1581" i="160"/>
  <c r="E1580" i="160" s="1"/>
  <c r="L1579" i="160"/>
  <c r="K1579" i="160"/>
  <c r="E1579" i="160"/>
  <c r="F1579" i="160" s="1"/>
  <c r="L1578" i="160"/>
  <c r="K1578" i="160"/>
  <c r="E1578" i="160"/>
  <c r="E1577" i="160" s="1"/>
  <c r="L1577" i="160"/>
  <c r="K1577" i="160"/>
  <c r="F1577" i="160"/>
  <c r="L1576" i="160"/>
  <c r="K1576" i="160"/>
  <c r="F1576" i="160"/>
  <c r="E1576" i="160"/>
  <c r="L1575" i="160"/>
  <c r="K1575" i="160"/>
  <c r="F1575" i="160"/>
  <c r="E1575" i="160"/>
  <c r="L1574" i="160"/>
  <c r="K1574" i="160"/>
  <c r="F1574" i="160"/>
  <c r="E1574" i="160"/>
  <c r="L1573" i="160"/>
  <c r="K1573" i="160"/>
  <c r="F1573" i="160"/>
  <c r="E1573" i="160"/>
  <c r="E1571" i="160" s="1"/>
  <c r="L1572" i="160"/>
  <c r="K1572" i="160"/>
  <c r="F1572" i="160"/>
  <c r="E1572" i="160"/>
  <c r="L1571" i="160"/>
  <c r="K1571" i="160"/>
  <c r="F1571" i="160" s="1"/>
  <c r="L1570" i="160"/>
  <c r="K1570" i="160"/>
  <c r="F1570" i="160"/>
  <c r="E1570" i="160"/>
  <c r="L1569" i="160"/>
  <c r="K1569" i="160"/>
  <c r="E1569" i="160"/>
  <c r="E1568" i="160" s="1"/>
  <c r="L1568" i="160"/>
  <c r="K1568" i="160" s="1"/>
  <c r="F1568" i="160" s="1"/>
  <c r="L1567" i="160"/>
  <c r="K1567" i="160"/>
  <c r="E1567" i="160"/>
  <c r="F1567" i="160" s="1"/>
  <c r="L1566" i="160"/>
  <c r="L1553" i="160" s="1"/>
  <c r="K1566" i="160"/>
  <c r="E1566" i="160"/>
  <c r="F1566" i="160" s="1"/>
  <c r="L1565" i="160"/>
  <c r="K1565" i="160"/>
  <c r="E1565" i="160"/>
  <c r="F1565" i="160" s="1"/>
  <c r="L1564" i="160"/>
  <c r="K1564" i="160"/>
  <c r="F1564" i="160"/>
  <c r="E1564" i="160"/>
  <c r="L1563" i="160"/>
  <c r="K1563" i="160"/>
  <c r="E1563" i="160"/>
  <c r="F1563" i="160" s="1"/>
  <c r="L1562" i="160"/>
  <c r="E1562" i="160"/>
  <c r="F1562" i="160" s="1"/>
  <c r="L1561" i="160"/>
  <c r="E1561" i="160"/>
  <c r="F1561" i="160" s="1"/>
  <c r="L1560" i="160"/>
  <c r="K1560" i="160"/>
  <c r="E1560" i="160"/>
  <c r="L1559" i="160"/>
  <c r="K1559" i="160"/>
  <c r="F1559" i="160" s="1"/>
  <c r="E1559" i="160"/>
  <c r="L1558" i="160"/>
  <c r="K1558" i="160"/>
  <c r="E1558" i="160"/>
  <c r="F1558" i="160" s="1"/>
  <c r="L1557" i="160"/>
  <c r="K1557" i="160"/>
  <c r="E1557" i="160"/>
  <c r="F1557" i="160" s="1"/>
  <c r="L1556" i="160"/>
  <c r="K1556" i="160"/>
  <c r="E1556" i="160"/>
  <c r="F1556" i="160" s="1"/>
  <c r="L1555" i="160"/>
  <c r="K1555" i="160"/>
  <c r="E1555" i="160"/>
  <c r="F1555" i="160" s="1"/>
  <c r="L1554" i="160"/>
  <c r="K1554" i="160"/>
  <c r="F1554" i="160"/>
  <c r="E1554" i="160"/>
  <c r="K1553" i="160"/>
  <c r="F1553" i="160"/>
  <c r="L1552" i="160"/>
  <c r="K1552" i="160"/>
  <c r="F1552" i="160"/>
  <c r="E1552" i="160"/>
  <c r="L1551" i="160"/>
  <c r="K1551" i="160"/>
  <c r="F1551" i="160" s="1"/>
  <c r="E1551" i="160"/>
  <c r="L1550" i="160"/>
  <c r="K1550" i="160"/>
  <c r="E1550" i="160"/>
  <c r="F1550" i="160" s="1"/>
  <c r="L1549" i="160"/>
  <c r="K1549" i="160"/>
  <c r="F1549" i="160"/>
  <c r="E1549" i="160"/>
  <c r="L1548" i="160"/>
  <c r="K1548" i="160"/>
  <c r="E1548" i="160"/>
  <c r="F1548" i="160" s="1"/>
  <c r="L1547" i="160"/>
  <c r="K1547" i="160" s="1"/>
  <c r="F1547" i="160"/>
  <c r="E1547" i="160"/>
  <c r="L1546" i="160"/>
  <c r="K1546" i="160"/>
  <c r="F1546" i="160"/>
  <c r="E1546" i="160"/>
  <c r="L1545" i="160"/>
  <c r="K1545" i="160"/>
  <c r="E1545" i="160"/>
  <c r="F1545" i="160" s="1"/>
  <c r="L1544" i="160"/>
  <c r="K1544" i="160"/>
  <c r="E1544" i="160"/>
  <c r="F1544" i="160" s="1"/>
  <c r="L1543" i="160"/>
  <c r="K1543" i="160"/>
  <c r="F1543" i="160"/>
  <c r="E1543" i="160"/>
  <c r="E1540" i="160" s="1"/>
  <c r="L1542" i="160"/>
  <c r="L1540" i="160" s="1"/>
  <c r="K1540" i="160" s="1"/>
  <c r="F1540" i="160" s="1"/>
  <c r="K1542" i="160"/>
  <c r="F1542" i="160" s="1"/>
  <c r="E1542" i="160"/>
  <c r="L1541" i="160"/>
  <c r="K1541" i="160"/>
  <c r="F1541" i="160"/>
  <c r="E1541" i="160"/>
  <c r="L1539" i="160"/>
  <c r="K1539" i="160"/>
  <c r="E1539" i="160"/>
  <c r="L1538" i="160"/>
  <c r="L1534" i="160" s="1"/>
  <c r="K1534" i="160" s="1"/>
  <c r="F1534" i="160" s="1"/>
  <c r="K1538" i="160"/>
  <c r="E1538" i="160"/>
  <c r="F1538" i="160" s="1"/>
  <c r="L1537" i="160"/>
  <c r="K1537" i="160"/>
  <c r="E1537" i="160"/>
  <c r="F1537" i="160" s="1"/>
  <c r="L1536" i="160"/>
  <c r="K1536" i="160"/>
  <c r="E1536" i="160"/>
  <c r="F1536" i="160" s="1"/>
  <c r="L1535" i="160"/>
  <c r="K1535" i="160"/>
  <c r="E1535" i="160"/>
  <c r="F1535" i="160" s="1"/>
  <c r="L1533" i="160"/>
  <c r="K1533" i="160"/>
  <c r="F1533" i="160" s="1"/>
  <c r="E1533" i="160"/>
  <c r="L1532" i="160"/>
  <c r="K1532" i="160"/>
  <c r="E1532" i="160"/>
  <c r="L1531" i="160"/>
  <c r="K1531" i="160"/>
  <c r="F1531" i="160"/>
  <c r="E1531" i="160"/>
  <c r="L1530" i="160"/>
  <c r="K1530" i="160"/>
  <c r="E1530" i="160"/>
  <c r="F1530" i="160" s="1"/>
  <c r="L1529" i="160"/>
  <c r="L1528" i="160" s="1"/>
  <c r="K1528" i="160" s="1"/>
  <c r="F1528" i="160" s="1"/>
  <c r="K1529" i="160"/>
  <c r="F1529" i="160"/>
  <c r="E1529" i="160"/>
  <c r="E1528" i="160"/>
  <c r="L1527" i="160"/>
  <c r="K1527" i="160"/>
  <c r="E1527" i="160"/>
  <c r="F1527" i="160" s="1"/>
  <c r="L1526" i="160"/>
  <c r="K1526" i="160"/>
  <c r="E1526" i="160"/>
  <c r="F1526" i="160" s="1"/>
  <c r="L1525" i="160"/>
  <c r="K1525" i="160"/>
  <c r="F1525" i="160"/>
  <c r="E1525" i="160"/>
  <c r="E1523" i="160" s="1"/>
  <c r="L1524" i="160"/>
  <c r="L1523" i="160" s="1"/>
  <c r="K1523" i="160" s="1"/>
  <c r="F1523" i="160" s="1"/>
  <c r="K1524" i="160"/>
  <c r="E1524" i="160"/>
  <c r="L1522" i="160"/>
  <c r="K1522" i="160"/>
  <c r="F1522" i="160"/>
  <c r="E1522" i="160"/>
  <c r="L1521" i="160"/>
  <c r="K1521" i="160"/>
  <c r="F1521" i="160"/>
  <c r="E1521" i="160"/>
  <c r="L1520" i="160"/>
  <c r="K1520" i="160"/>
  <c r="E1520" i="160"/>
  <c r="L1519" i="160"/>
  <c r="L1518" i="160" s="1"/>
  <c r="K1518" i="160" s="1"/>
  <c r="F1518" i="160" s="1"/>
  <c r="K1519" i="160"/>
  <c r="E1519" i="160"/>
  <c r="L1517" i="160"/>
  <c r="K1517" i="160"/>
  <c r="E1517" i="160"/>
  <c r="F1517" i="160" s="1"/>
  <c r="L1516" i="160"/>
  <c r="K1516" i="160"/>
  <c r="E1516" i="160"/>
  <c r="L1515" i="160"/>
  <c r="L1513" i="160" s="1"/>
  <c r="K1513" i="160" s="1"/>
  <c r="F1513" i="160" s="1"/>
  <c r="K1515" i="160"/>
  <c r="F1515" i="160" s="1"/>
  <c r="E1515" i="160"/>
  <c r="L1514" i="160"/>
  <c r="K1514" i="160"/>
  <c r="E1514" i="160"/>
  <c r="F1514" i="160" s="1"/>
  <c r="L1512" i="160"/>
  <c r="K1512" i="160"/>
  <c r="E1512" i="160"/>
  <c r="F1512" i="160" s="1"/>
  <c r="L1511" i="160"/>
  <c r="K1511" i="160"/>
  <c r="F1511" i="160"/>
  <c r="E1511" i="160"/>
  <c r="L1510" i="160"/>
  <c r="K1510" i="160"/>
  <c r="E1510" i="160"/>
  <c r="E1508" i="160" s="1"/>
  <c r="L1509" i="160"/>
  <c r="L1508" i="160" s="1"/>
  <c r="K1508" i="160" s="1"/>
  <c r="F1508" i="160" s="1"/>
  <c r="K1509" i="160"/>
  <c r="E1509" i="160"/>
  <c r="F1509" i="160" s="1"/>
  <c r="L1507" i="160"/>
  <c r="K1507" i="160"/>
  <c r="E1507" i="160"/>
  <c r="F1507" i="160" s="1"/>
  <c r="L1506" i="160"/>
  <c r="K1506" i="160"/>
  <c r="F1506" i="160" s="1"/>
  <c r="E1506" i="160"/>
  <c r="L1505" i="160"/>
  <c r="K1505" i="160"/>
  <c r="E1505" i="160"/>
  <c r="F1505" i="160" s="1"/>
  <c r="L1504" i="160"/>
  <c r="K1504" i="160"/>
  <c r="F1504" i="160"/>
  <c r="E1504" i="160"/>
  <c r="E1503" i="160"/>
  <c r="L1502" i="160"/>
  <c r="K1502" i="160"/>
  <c r="E1502" i="160"/>
  <c r="F1502" i="160" s="1"/>
  <c r="L1501" i="160"/>
  <c r="K1501" i="160"/>
  <c r="F1501" i="160"/>
  <c r="E1501" i="160"/>
  <c r="L1500" i="160"/>
  <c r="L1498" i="160" s="1"/>
  <c r="K1498" i="160" s="1"/>
  <c r="F1498" i="160" s="1"/>
  <c r="K1500" i="160"/>
  <c r="E1500" i="160"/>
  <c r="L1499" i="160"/>
  <c r="K1499" i="160"/>
  <c r="F1499" i="160"/>
  <c r="E1499" i="160"/>
  <c r="L1497" i="160"/>
  <c r="L1495" i="160" s="1"/>
  <c r="K1495" i="160" s="1"/>
  <c r="K1497" i="160"/>
  <c r="F1497" i="160" s="1"/>
  <c r="E1497" i="160"/>
  <c r="L1496" i="160"/>
  <c r="K1496" i="160"/>
  <c r="E1496" i="160"/>
  <c r="F1496" i="160" s="1"/>
  <c r="F1495" i="160"/>
  <c r="E1495" i="160"/>
  <c r="L1494" i="160"/>
  <c r="K1494" i="160"/>
  <c r="E1494" i="160"/>
  <c r="F1494" i="160" s="1"/>
  <c r="L1493" i="160"/>
  <c r="K1493" i="160"/>
  <c r="F1493" i="160"/>
  <c r="E1493" i="160"/>
  <c r="E1492" i="160"/>
  <c r="L1491" i="160"/>
  <c r="K1491" i="160"/>
  <c r="E1491" i="160"/>
  <c r="E1489" i="160" s="1"/>
  <c r="L1490" i="160"/>
  <c r="L1489" i="160" s="1"/>
  <c r="K1489" i="160" s="1"/>
  <c r="F1489" i="160" s="1"/>
  <c r="K1490" i="160"/>
  <c r="E1490" i="160"/>
  <c r="F1490" i="160" s="1"/>
  <c r="L1488" i="160"/>
  <c r="K1488" i="160"/>
  <c r="F1488" i="160"/>
  <c r="E1488" i="160"/>
  <c r="L1487" i="160"/>
  <c r="K1487" i="160"/>
  <c r="E1487" i="160"/>
  <c r="F1487" i="160" s="1"/>
  <c r="L1486" i="160"/>
  <c r="K1486" i="160"/>
  <c r="E1486" i="160"/>
  <c r="F1486" i="160" s="1"/>
  <c r="L1485" i="160"/>
  <c r="L1484" i="160" s="1"/>
  <c r="K1484" i="160" s="1"/>
  <c r="F1484" i="160" s="1"/>
  <c r="K1485" i="160"/>
  <c r="E1485" i="160"/>
  <c r="L1483" i="160"/>
  <c r="K1483" i="160"/>
  <c r="F1483" i="160"/>
  <c r="E1483" i="160"/>
  <c r="L1482" i="160"/>
  <c r="K1482" i="160"/>
  <c r="E1482" i="160"/>
  <c r="F1482" i="160" s="1"/>
  <c r="L1481" i="160"/>
  <c r="K1481" i="160"/>
  <c r="F1481" i="160"/>
  <c r="E1481" i="160"/>
  <c r="L1480" i="160"/>
  <c r="K1480" i="160"/>
  <c r="E1480" i="160"/>
  <c r="L1478" i="160"/>
  <c r="K1478" i="160"/>
  <c r="F1478" i="160"/>
  <c r="E1478" i="160"/>
  <c r="L1477" i="160"/>
  <c r="K1477" i="160"/>
  <c r="F1477" i="160"/>
  <c r="E1477" i="160"/>
  <c r="L1476" i="160"/>
  <c r="K1476" i="160"/>
  <c r="E1476" i="160"/>
  <c r="F1476" i="160" s="1"/>
  <c r="L1475" i="160"/>
  <c r="K1475" i="160"/>
  <c r="E1475" i="160"/>
  <c r="F1475" i="160" s="1"/>
  <c r="L1474" i="160"/>
  <c r="K1474" i="160" s="1"/>
  <c r="F1474" i="160"/>
  <c r="L1473" i="160"/>
  <c r="K1473" i="160"/>
  <c r="E1473" i="160"/>
  <c r="E1469" i="160" s="1"/>
  <c r="L1472" i="160"/>
  <c r="K1472" i="160"/>
  <c r="E1472" i="160"/>
  <c r="L1471" i="160"/>
  <c r="K1471" i="160"/>
  <c r="F1471" i="160"/>
  <c r="E1471" i="160"/>
  <c r="L1470" i="160"/>
  <c r="K1470" i="160"/>
  <c r="E1470" i="160"/>
  <c r="F1470" i="160" s="1"/>
  <c r="L1468" i="160"/>
  <c r="K1468" i="160"/>
  <c r="E1468" i="160"/>
  <c r="L1467" i="160"/>
  <c r="K1467" i="160"/>
  <c r="E1467" i="160"/>
  <c r="F1467" i="160" s="1"/>
  <c r="L1466" i="160"/>
  <c r="K1466" i="160"/>
  <c r="F1466" i="160"/>
  <c r="E1466" i="160"/>
  <c r="L1465" i="160"/>
  <c r="K1465" i="160"/>
  <c r="F1465" i="160"/>
  <c r="E1465" i="160"/>
  <c r="E1464" i="160" s="1"/>
  <c r="L1464" i="160"/>
  <c r="K1464" i="160"/>
  <c r="F1464" i="160"/>
  <c r="L1463" i="160"/>
  <c r="K1463" i="160"/>
  <c r="E1463" i="160"/>
  <c r="F1463" i="160" s="1"/>
  <c r="L1462" i="160"/>
  <c r="K1462" i="160"/>
  <c r="F1462" i="160"/>
  <c r="E1462" i="160"/>
  <c r="E1459" i="160" s="1"/>
  <c r="L1461" i="160"/>
  <c r="K1461" i="160"/>
  <c r="E1461" i="160"/>
  <c r="F1461" i="160" s="1"/>
  <c r="L1460" i="160"/>
  <c r="K1460" i="160"/>
  <c r="E1460" i="160"/>
  <c r="F1460" i="160" s="1"/>
  <c r="L1459" i="160"/>
  <c r="K1459" i="160" s="1"/>
  <c r="F1459" i="160" s="1"/>
  <c r="L1458" i="160"/>
  <c r="K1458" i="160"/>
  <c r="E1458" i="160"/>
  <c r="F1458" i="160" s="1"/>
  <c r="L1457" i="160"/>
  <c r="K1457" i="160"/>
  <c r="F1457" i="160"/>
  <c r="E1457" i="160"/>
  <c r="L1456" i="160"/>
  <c r="L1454" i="160" s="1"/>
  <c r="K1454" i="160" s="1"/>
  <c r="F1454" i="160" s="1"/>
  <c r="K1456" i="160"/>
  <c r="E1456" i="160"/>
  <c r="F1456" i="160" s="1"/>
  <c r="L1455" i="160"/>
  <c r="K1455" i="160"/>
  <c r="F1455" i="160"/>
  <c r="E1455" i="160"/>
  <c r="E1454" i="160"/>
  <c r="L1453" i="160"/>
  <c r="L1449" i="160" s="1"/>
  <c r="K1449" i="160" s="1"/>
  <c r="F1449" i="160" s="1"/>
  <c r="K1453" i="160"/>
  <c r="F1453" i="160"/>
  <c r="E1453" i="160"/>
  <c r="E1449" i="160" s="1"/>
  <c r="L1452" i="160"/>
  <c r="K1452" i="160"/>
  <c r="E1452" i="160"/>
  <c r="L1451" i="160"/>
  <c r="K1451" i="160"/>
  <c r="E1451" i="160"/>
  <c r="F1451" i="160" s="1"/>
  <c r="L1450" i="160"/>
  <c r="K1450" i="160"/>
  <c r="E1450" i="160"/>
  <c r="F1450" i="160" s="1"/>
  <c r="L1448" i="160"/>
  <c r="K1448" i="160"/>
  <c r="E1448" i="160"/>
  <c r="F1448" i="160" s="1"/>
  <c r="L1447" i="160"/>
  <c r="K1447" i="160"/>
  <c r="E1447" i="160"/>
  <c r="F1447" i="160" s="1"/>
  <c r="L1446" i="160"/>
  <c r="K1446" i="160"/>
  <c r="E1446" i="160"/>
  <c r="F1446" i="160" s="1"/>
  <c r="L1445" i="160"/>
  <c r="K1445" i="160"/>
  <c r="E1445" i="160"/>
  <c r="F1445" i="160" s="1"/>
  <c r="L1444" i="160"/>
  <c r="K1444" i="160"/>
  <c r="F1444" i="160" s="1"/>
  <c r="E1444" i="160"/>
  <c r="L1443" i="160"/>
  <c r="K1443" i="160"/>
  <c r="E1443" i="160"/>
  <c r="F1443" i="160" s="1"/>
  <c r="L1442" i="160"/>
  <c r="K1442" i="160"/>
  <c r="E1442" i="160"/>
  <c r="F1442" i="160" s="1"/>
  <c r="L1441" i="160"/>
  <c r="K1441" i="160"/>
  <c r="E1441" i="160"/>
  <c r="F1441" i="160" s="1"/>
  <c r="L1440" i="160"/>
  <c r="K1440" i="160"/>
  <c r="E1440" i="160"/>
  <c r="E1439" i="160" s="1"/>
  <c r="L1439" i="160"/>
  <c r="K1439" i="160"/>
  <c r="F1439" i="160" s="1"/>
  <c r="L1438" i="160"/>
  <c r="K1438" i="160"/>
  <c r="F1438" i="160"/>
  <c r="E1438" i="160"/>
  <c r="L1437" i="160"/>
  <c r="K1437" i="160"/>
  <c r="E1437" i="160"/>
  <c r="F1437" i="160" s="1"/>
  <c r="L1436" i="160"/>
  <c r="K1436" i="160"/>
  <c r="E1436" i="160"/>
  <c r="L1435" i="160"/>
  <c r="L1434" i="160" s="1"/>
  <c r="K1434" i="160" s="1"/>
  <c r="F1434" i="160" s="1"/>
  <c r="K1435" i="160"/>
  <c r="F1435" i="160"/>
  <c r="E1435" i="160"/>
  <c r="L1433" i="160"/>
  <c r="K1433" i="160"/>
  <c r="F1433" i="160"/>
  <c r="E1433" i="160"/>
  <c r="L1432" i="160"/>
  <c r="K1432" i="160"/>
  <c r="F1432" i="160"/>
  <c r="E1432" i="160"/>
  <c r="L1431" i="160"/>
  <c r="K1431" i="160"/>
  <c r="F1431" i="160" s="1"/>
  <c r="E1431" i="160"/>
  <c r="L1430" i="160"/>
  <c r="L1429" i="160" s="1"/>
  <c r="K1429" i="160" s="1"/>
  <c r="F1429" i="160" s="1"/>
  <c r="K1430" i="160"/>
  <c r="E1430" i="160"/>
  <c r="F1430" i="160" s="1"/>
  <c r="E1429" i="160"/>
  <c r="L1428" i="160"/>
  <c r="K1428" i="160"/>
  <c r="E1428" i="160"/>
  <c r="L1427" i="160"/>
  <c r="K1427" i="160"/>
  <c r="E1427" i="160"/>
  <c r="L1426" i="160"/>
  <c r="L1424" i="160" s="1"/>
  <c r="K1424" i="160" s="1"/>
  <c r="F1424" i="160" s="1"/>
  <c r="K1426" i="160"/>
  <c r="F1426" i="160"/>
  <c r="E1426" i="160"/>
  <c r="L1425" i="160"/>
  <c r="K1425" i="160"/>
  <c r="F1425" i="160"/>
  <c r="E1425" i="160"/>
  <c r="L1423" i="160"/>
  <c r="K1423" i="160"/>
  <c r="E1423" i="160"/>
  <c r="E1419" i="160" s="1"/>
  <c r="L1422" i="160"/>
  <c r="K1422" i="160"/>
  <c r="F1422" i="160"/>
  <c r="E1422" i="160"/>
  <c r="L1421" i="160"/>
  <c r="K1421" i="160"/>
  <c r="E1421" i="160"/>
  <c r="F1421" i="160" s="1"/>
  <c r="L1420" i="160"/>
  <c r="K1420" i="160"/>
  <c r="E1420" i="160"/>
  <c r="L1419" i="160"/>
  <c r="K1419" i="160" s="1"/>
  <c r="F1419" i="160" s="1"/>
  <c r="L1418" i="160"/>
  <c r="K1418" i="160"/>
  <c r="E1418" i="160"/>
  <c r="F1418" i="160" s="1"/>
  <c r="L1417" i="160"/>
  <c r="K1417" i="160"/>
  <c r="F1417" i="160" s="1"/>
  <c r="E1417" i="160"/>
  <c r="L1416" i="160"/>
  <c r="K1416" i="160"/>
  <c r="E1416" i="160"/>
  <c r="F1416" i="160" s="1"/>
  <c r="L1415" i="160"/>
  <c r="K1415" i="160"/>
  <c r="E1415" i="160"/>
  <c r="F1415" i="160" s="1"/>
  <c r="L1414" i="160"/>
  <c r="K1414" i="160" s="1"/>
  <c r="F1414" i="160" s="1"/>
  <c r="E1414" i="160"/>
  <c r="L1413" i="160"/>
  <c r="K1413" i="160"/>
  <c r="E1413" i="160"/>
  <c r="L1412" i="160"/>
  <c r="L1409" i="160" s="1"/>
  <c r="K1409" i="160" s="1"/>
  <c r="F1409" i="160" s="1"/>
  <c r="K1412" i="160"/>
  <c r="E1412" i="160"/>
  <c r="L1411" i="160"/>
  <c r="K1411" i="160"/>
  <c r="F1411" i="160"/>
  <c r="E1411" i="160"/>
  <c r="L1410" i="160"/>
  <c r="K1410" i="160"/>
  <c r="E1410" i="160"/>
  <c r="F1410" i="160" s="1"/>
  <c r="L1408" i="160"/>
  <c r="K1408" i="160"/>
  <c r="F1408" i="160" s="1"/>
  <c r="E1408" i="160"/>
  <c r="L1407" i="160"/>
  <c r="K1407" i="160"/>
  <c r="E1407" i="160"/>
  <c r="F1407" i="160" s="1"/>
  <c r="L1406" i="160"/>
  <c r="K1406" i="160"/>
  <c r="E1406" i="160"/>
  <c r="F1406" i="160" s="1"/>
  <c r="L1405" i="160"/>
  <c r="K1405" i="160"/>
  <c r="F1405" i="160"/>
  <c r="E1405" i="160"/>
  <c r="E1404" i="160"/>
  <c r="L1403" i="160"/>
  <c r="K1403" i="160"/>
  <c r="F1403" i="160"/>
  <c r="E1403" i="160"/>
  <c r="L1402" i="160"/>
  <c r="K1402" i="160"/>
  <c r="E1402" i="160"/>
  <c r="F1402" i="160" s="1"/>
  <c r="L1401" i="160"/>
  <c r="K1401" i="160"/>
  <c r="F1401" i="160"/>
  <c r="E1401" i="160"/>
  <c r="L1400" i="160"/>
  <c r="K1400" i="160"/>
  <c r="F1400" i="160"/>
  <c r="E1400" i="160"/>
  <c r="L1398" i="160"/>
  <c r="K1398" i="160"/>
  <c r="F1398" i="160"/>
  <c r="E1398" i="160"/>
  <c r="L1397" i="160"/>
  <c r="K1397" i="160"/>
  <c r="E1397" i="160"/>
  <c r="F1397" i="160" s="1"/>
  <c r="L1396" i="160"/>
  <c r="K1396" i="160"/>
  <c r="E1396" i="160"/>
  <c r="F1396" i="160" s="1"/>
  <c r="L1395" i="160"/>
  <c r="K1395" i="160"/>
  <c r="F1395" i="160"/>
  <c r="E1395" i="160"/>
  <c r="L1394" i="160"/>
  <c r="K1394" i="160"/>
  <c r="F1394" i="160"/>
  <c r="E1394" i="160"/>
  <c r="L1393" i="160"/>
  <c r="K1393" i="160"/>
  <c r="F1393" i="160" s="1"/>
  <c r="E1393" i="160"/>
  <c r="L1392" i="160"/>
  <c r="K1392" i="160"/>
  <c r="E1392" i="160"/>
  <c r="F1392" i="160" s="1"/>
  <c r="L1391" i="160"/>
  <c r="K1391" i="160"/>
  <c r="F1391" i="160" s="1"/>
  <c r="E1391" i="160"/>
  <c r="L1390" i="160"/>
  <c r="K1390" i="160"/>
  <c r="E1390" i="160"/>
  <c r="L1388" i="160"/>
  <c r="K1388" i="160"/>
  <c r="E1388" i="160"/>
  <c r="F1388" i="160" s="1"/>
  <c r="L1387" i="160"/>
  <c r="K1387" i="160"/>
  <c r="F1387" i="160"/>
  <c r="E1387" i="160"/>
  <c r="L1386" i="160"/>
  <c r="K1386" i="160"/>
  <c r="E1386" i="160"/>
  <c r="F1386" i="160" s="1"/>
  <c r="L1385" i="160"/>
  <c r="K1385" i="160"/>
  <c r="F1385" i="160"/>
  <c r="E1385" i="160"/>
  <c r="L1384" i="160"/>
  <c r="K1384" i="160"/>
  <c r="F1384" i="160"/>
  <c r="E1384" i="160"/>
  <c r="L1383" i="160"/>
  <c r="K1383" i="160"/>
  <c r="E1383" i="160"/>
  <c r="L1382" i="160"/>
  <c r="K1382" i="160"/>
  <c r="F1382" i="160" s="1"/>
  <c r="E1382" i="160"/>
  <c r="L1381" i="160"/>
  <c r="K1381" i="160"/>
  <c r="E1381" i="160"/>
  <c r="F1381" i="160" s="1"/>
  <c r="L1380" i="160"/>
  <c r="K1380" i="160"/>
  <c r="E1380" i="160"/>
  <c r="E1379" i="160"/>
  <c r="L1378" i="160"/>
  <c r="K1378" i="160"/>
  <c r="E1378" i="160"/>
  <c r="F1378" i="160" s="1"/>
  <c r="L1377" i="160"/>
  <c r="K1377" i="160"/>
  <c r="F1377" i="160" s="1"/>
  <c r="E1377" i="160"/>
  <c r="L1376" i="160"/>
  <c r="K1376" i="160"/>
  <c r="E1376" i="160"/>
  <c r="F1376" i="160" s="1"/>
  <c r="L1375" i="160"/>
  <c r="K1375" i="160"/>
  <c r="F1375" i="160"/>
  <c r="E1375" i="160"/>
  <c r="E1374" i="160" s="1"/>
  <c r="L1374" i="160"/>
  <c r="K1374" i="160"/>
  <c r="F1374" i="160"/>
  <c r="L1373" i="160"/>
  <c r="K1373" i="160"/>
  <c r="E1373" i="160"/>
  <c r="L1372" i="160"/>
  <c r="K1372" i="160"/>
  <c r="E1372" i="160"/>
  <c r="F1372" i="160" s="1"/>
  <c r="L1371" i="160"/>
  <c r="K1371" i="160"/>
  <c r="E1371" i="160"/>
  <c r="F1371" i="160" s="1"/>
  <c r="L1370" i="160"/>
  <c r="K1370" i="160"/>
  <c r="E1370" i="160"/>
  <c r="F1370" i="160" s="1"/>
  <c r="L1369" i="160"/>
  <c r="K1369" i="160" s="1"/>
  <c r="F1369" i="160"/>
  <c r="E1369" i="160"/>
  <c r="L1368" i="160"/>
  <c r="K1368" i="160"/>
  <c r="E1368" i="160"/>
  <c r="F1368" i="160" s="1"/>
  <c r="L1367" i="160"/>
  <c r="K1367" i="160"/>
  <c r="F1367" i="160"/>
  <c r="E1367" i="160"/>
  <c r="L1366" i="160"/>
  <c r="K1366" i="160"/>
  <c r="E1366" i="160"/>
  <c r="F1366" i="160" s="1"/>
  <c r="L1365" i="160"/>
  <c r="L1364" i="160" s="1"/>
  <c r="K1364" i="160" s="1"/>
  <c r="F1364" i="160" s="1"/>
  <c r="K1365" i="160"/>
  <c r="F1365" i="160" s="1"/>
  <c r="E1365" i="160"/>
  <c r="L1363" i="160"/>
  <c r="K1363" i="160"/>
  <c r="E1363" i="160"/>
  <c r="F1363" i="160" s="1"/>
  <c r="L1362" i="160"/>
  <c r="K1362" i="160"/>
  <c r="E1362" i="160"/>
  <c r="F1362" i="160" s="1"/>
  <c r="L1361" i="160"/>
  <c r="K1361" i="160"/>
  <c r="F1361" i="160"/>
  <c r="E1361" i="160"/>
  <c r="L1360" i="160"/>
  <c r="L1359" i="160" s="1"/>
  <c r="K1360" i="160"/>
  <c r="E1360" i="160"/>
  <c r="F1360" i="160" s="1"/>
  <c r="K1359" i="160"/>
  <c r="F1359" i="160"/>
  <c r="E1359" i="160"/>
  <c r="L1358" i="160"/>
  <c r="K1358" i="160"/>
  <c r="F1358" i="160"/>
  <c r="E1358" i="160"/>
  <c r="L1357" i="160"/>
  <c r="K1357" i="160"/>
  <c r="E1357" i="160"/>
  <c r="E1354" i="160" s="1"/>
  <c r="L1356" i="160"/>
  <c r="K1356" i="160"/>
  <c r="E1356" i="160"/>
  <c r="F1356" i="160" s="1"/>
  <c r="L1355" i="160"/>
  <c r="K1355" i="160"/>
  <c r="E1355" i="160"/>
  <c r="F1355" i="160" s="1"/>
  <c r="L1353" i="160"/>
  <c r="K1353" i="160"/>
  <c r="F1353" i="160" s="1"/>
  <c r="E1353" i="160"/>
  <c r="L1352" i="160"/>
  <c r="K1352" i="160"/>
  <c r="F1352" i="160"/>
  <c r="E1352" i="160"/>
  <c r="L1351" i="160"/>
  <c r="K1351" i="160"/>
  <c r="F1351" i="160"/>
  <c r="E1351" i="160"/>
  <c r="L1350" i="160"/>
  <c r="K1350" i="160"/>
  <c r="E1350" i="160"/>
  <c r="F1350" i="160" s="1"/>
  <c r="L1349" i="160"/>
  <c r="K1349" i="160"/>
  <c r="F1349" i="160"/>
  <c r="E1349" i="160"/>
  <c r="L1348" i="160"/>
  <c r="L1344" i="160" s="1"/>
  <c r="K1344" i="160" s="1"/>
  <c r="F1344" i="160" s="1"/>
  <c r="K1348" i="160"/>
  <c r="E1348" i="160"/>
  <c r="F1348" i="160" s="1"/>
  <c r="L1347" i="160"/>
  <c r="K1347" i="160"/>
  <c r="F1347" i="160"/>
  <c r="E1347" i="160"/>
  <c r="L1346" i="160"/>
  <c r="K1346" i="160"/>
  <c r="F1346" i="160"/>
  <c r="E1346" i="160"/>
  <c r="L1345" i="160"/>
  <c r="K1345" i="160"/>
  <c r="F1345" i="160"/>
  <c r="E1345" i="160"/>
  <c r="E1344" i="160"/>
  <c r="L1343" i="160"/>
  <c r="K1343" i="160"/>
  <c r="E1343" i="160"/>
  <c r="L1342" i="160"/>
  <c r="K1342" i="160"/>
  <c r="F1342" i="160"/>
  <c r="E1342" i="160"/>
  <c r="L1341" i="160"/>
  <c r="K1341" i="160"/>
  <c r="E1341" i="160"/>
  <c r="E1339" i="160" s="1"/>
  <c r="L1340" i="160"/>
  <c r="L1339" i="160" s="1"/>
  <c r="K1339" i="160" s="1"/>
  <c r="F1339" i="160" s="1"/>
  <c r="K1340" i="160"/>
  <c r="E1340" i="160"/>
  <c r="L1338" i="160"/>
  <c r="K1338" i="160"/>
  <c r="E1338" i="160"/>
  <c r="F1338" i="160" s="1"/>
  <c r="L1337" i="160"/>
  <c r="K1337" i="160"/>
  <c r="E1337" i="160"/>
  <c r="L1336" i="160"/>
  <c r="L1334" i="160" s="1"/>
  <c r="K1334" i="160" s="1"/>
  <c r="F1334" i="160" s="1"/>
  <c r="K1336" i="160"/>
  <c r="F1336" i="160" s="1"/>
  <c r="E1336" i="160"/>
  <c r="L1335" i="160"/>
  <c r="K1335" i="160"/>
  <c r="F1335" i="160" s="1"/>
  <c r="E1335" i="160"/>
  <c r="L1333" i="160"/>
  <c r="K1333" i="160"/>
  <c r="F1333" i="160"/>
  <c r="E1333" i="160"/>
  <c r="L1332" i="160"/>
  <c r="K1332" i="160"/>
  <c r="E1332" i="160"/>
  <c r="L1331" i="160"/>
  <c r="K1331" i="160"/>
  <c r="F1331" i="160" s="1"/>
  <c r="E1331" i="160"/>
  <c r="L1330" i="160"/>
  <c r="K1330" i="160"/>
  <c r="E1330" i="160"/>
  <c r="F1330" i="160" s="1"/>
  <c r="L1328" i="160"/>
  <c r="K1328" i="160"/>
  <c r="E1328" i="160"/>
  <c r="F1328" i="160" s="1"/>
  <c r="L1327" i="160"/>
  <c r="K1327" i="160"/>
  <c r="E1327" i="160"/>
  <c r="F1327" i="160" s="1"/>
  <c r="L1326" i="160"/>
  <c r="L1324" i="160" s="1"/>
  <c r="K1324" i="160" s="1"/>
  <c r="F1324" i="160" s="1"/>
  <c r="K1326" i="160"/>
  <c r="E1326" i="160"/>
  <c r="F1326" i="160" s="1"/>
  <c r="L1325" i="160"/>
  <c r="K1325" i="160"/>
  <c r="E1325" i="160"/>
  <c r="F1325" i="160" s="1"/>
  <c r="L1323" i="160"/>
  <c r="K1323" i="160"/>
  <c r="F1323" i="160"/>
  <c r="E1323" i="160"/>
  <c r="L1322" i="160"/>
  <c r="K1322" i="160"/>
  <c r="E1322" i="160"/>
  <c r="F1322" i="160" s="1"/>
  <c r="L1321" i="160"/>
  <c r="K1321" i="160"/>
  <c r="E1321" i="160"/>
  <c r="F1321" i="160" s="1"/>
  <c r="L1320" i="160"/>
  <c r="K1320" i="160"/>
  <c r="E1320" i="160"/>
  <c r="F1320" i="160" s="1"/>
  <c r="L1319" i="160"/>
  <c r="K1319" i="160" s="1"/>
  <c r="F1319" i="160" s="1"/>
  <c r="E1319" i="160"/>
  <c r="L1318" i="160"/>
  <c r="K1318" i="160"/>
  <c r="E1318" i="160"/>
  <c r="F1318" i="160" s="1"/>
  <c r="L1317" i="160"/>
  <c r="L1314" i="160" s="1"/>
  <c r="K1314" i="160" s="1"/>
  <c r="F1314" i="160" s="1"/>
  <c r="K1317" i="160"/>
  <c r="E1317" i="160"/>
  <c r="F1317" i="160" s="1"/>
  <c r="L1316" i="160"/>
  <c r="K1316" i="160"/>
  <c r="E1316" i="160"/>
  <c r="F1316" i="160" s="1"/>
  <c r="L1315" i="160"/>
  <c r="K1315" i="160"/>
  <c r="E1315" i="160"/>
  <c r="L1313" i="160"/>
  <c r="K1313" i="160"/>
  <c r="E1313" i="160"/>
  <c r="F1313" i="160" s="1"/>
  <c r="L1312" i="160"/>
  <c r="K1312" i="160"/>
  <c r="E1312" i="160"/>
  <c r="F1312" i="160" s="1"/>
  <c r="L1311" i="160"/>
  <c r="K1311" i="160"/>
  <c r="E1311" i="160"/>
  <c r="F1311" i="160" s="1"/>
  <c r="L1310" i="160"/>
  <c r="K1310" i="160"/>
  <c r="E1310" i="160"/>
  <c r="F1310" i="160" s="1"/>
  <c r="L1309" i="160"/>
  <c r="K1309" i="160" s="1"/>
  <c r="F1309" i="160" s="1"/>
  <c r="E1309" i="160"/>
  <c r="L1308" i="160"/>
  <c r="K1308" i="160"/>
  <c r="E1308" i="160"/>
  <c r="F1308" i="160" s="1"/>
  <c r="L1307" i="160"/>
  <c r="K1307" i="160"/>
  <c r="F1307" i="160"/>
  <c r="E1307" i="160"/>
  <c r="L1306" i="160"/>
  <c r="K1306" i="160"/>
  <c r="E1306" i="160"/>
  <c r="L1305" i="160"/>
  <c r="K1305" i="160"/>
  <c r="E1305" i="160"/>
  <c r="F1305" i="160" s="1"/>
  <c r="L1303" i="160"/>
  <c r="K1303" i="160"/>
  <c r="F1303" i="160"/>
  <c r="E1303" i="160"/>
  <c r="L1302" i="160"/>
  <c r="K1302" i="160"/>
  <c r="E1302" i="160"/>
  <c r="L1301" i="160"/>
  <c r="K1301" i="160"/>
  <c r="E1301" i="160"/>
  <c r="F1301" i="160" s="1"/>
  <c r="L1300" i="160"/>
  <c r="K1300" i="160"/>
  <c r="E1300" i="160"/>
  <c r="L1299" i="160"/>
  <c r="K1299" i="160"/>
  <c r="F1299" i="160" s="1"/>
  <c r="E1299" i="160"/>
  <c r="L1298" i="160"/>
  <c r="K1298" i="160"/>
  <c r="F1298" i="160" s="1"/>
  <c r="E1298" i="160"/>
  <c r="L1297" i="160"/>
  <c r="K1297" i="160"/>
  <c r="F1297" i="160" s="1"/>
  <c r="E1297" i="160"/>
  <c r="L1296" i="160"/>
  <c r="K1296" i="160"/>
  <c r="E1296" i="160"/>
  <c r="F1296" i="160" s="1"/>
  <c r="L1295" i="160"/>
  <c r="K1295" i="160"/>
  <c r="E1295" i="160"/>
  <c r="L1294" i="160"/>
  <c r="K1294" i="160"/>
  <c r="F1294" i="160" s="1"/>
  <c r="L1293" i="160"/>
  <c r="K1293" i="160"/>
  <c r="E1293" i="160"/>
  <c r="F1293" i="160" s="1"/>
  <c r="L1292" i="160"/>
  <c r="K1292" i="160"/>
  <c r="E1292" i="160"/>
  <c r="F1292" i="160" s="1"/>
  <c r="L1291" i="160"/>
  <c r="K1291" i="160"/>
  <c r="E1291" i="160"/>
  <c r="F1291" i="160" s="1"/>
  <c r="L1290" i="160"/>
  <c r="K1290" i="160"/>
  <c r="E1290" i="160"/>
  <c r="E1289" i="160" s="1"/>
  <c r="L1288" i="160"/>
  <c r="K1288" i="160"/>
  <c r="F1288" i="160"/>
  <c r="E1288" i="160"/>
  <c r="L1287" i="160"/>
  <c r="K1287" i="160"/>
  <c r="E1287" i="160"/>
  <c r="F1287" i="160" s="1"/>
  <c r="L1286" i="160"/>
  <c r="K1286" i="160"/>
  <c r="E1286" i="160"/>
  <c r="F1286" i="160" s="1"/>
  <c r="L1285" i="160"/>
  <c r="K1285" i="160"/>
  <c r="E1285" i="160"/>
  <c r="L1284" i="160"/>
  <c r="K1284" i="160"/>
  <c r="F1284" i="160" s="1"/>
  <c r="L1283" i="160"/>
  <c r="K1283" i="160"/>
  <c r="E1283" i="160"/>
  <c r="F1283" i="160" s="1"/>
  <c r="L1282" i="160"/>
  <c r="K1282" i="160"/>
  <c r="E1282" i="160"/>
  <c r="F1282" i="160" s="1"/>
  <c r="L1281" i="160"/>
  <c r="K1281" i="160"/>
  <c r="E1281" i="160"/>
  <c r="L1280" i="160"/>
  <c r="L1279" i="160" s="1"/>
  <c r="K1279" i="160" s="1"/>
  <c r="F1279" i="160" s="1"/>
  <c r="K1280" i="160"/>
  <c r="F1280" i="160" s="1"/>
  <c r="E1280" i="160"/>
  <c r="L1278" i="160"/>
  <c r="K1278" i="160"/>
  <c r="E1278" i="160"/>
  <c r="F1278" i="160" s="1"/>
  <c r="L1277" i="160"/>
  <c r="K1277" i="160"/>
  <c r="F1277" i="160"/>
  <c r="E1277" i="160"/>
  <c r="L1276" i="160"/>
  <c r="K1276" i="160"/>
  <c r="E1276" i="160"/>
  <c r="F1276" i="160" s="1"/>
  <c r="L1275" i="160"/>
  <c r="K1275" i="160"/>
  <c r="E1275" i="160"/>
  <c r="L1274" i="160"/>
  <c r="K1274" i="160" s="1"/>
  <c r="F1274" i="160" s="1"/>
  <c r="L1273" i="160"/>
  <c r="K1273" i="160"/>
  <c r="E1273" i="160"/>
  <c r="F1273" i="160" s="1"/>
  <c r="L1272" i="160"/>
  <c r="K1272" i="160"/>
  <c r="F1272" i="160"/>
  <c r="E1272" i="160"/>
  <c r="E1269" i="160" s="1"/>
  <c r="L1271" i="160"/>
  <c r="K1271" i="160"/>
  <c r="E1271" i="160"/>
  <c r="F1271" i="160" s="1"/>
  <c r="L1270" i="160"/>
  <c r="K1270" i="160"/>
  <c r="E1270" i="160"/>
  <c r="F1270" i="160" s="1"/>
  <c r="L1268" i="160"/>
  <c r="K1268" i="160"/>
  <c r="E1268" i="160"/>
  <c r="L1267" i="160"/>
  <c r="K1267" i="160"/>
  <c r="E1267" i="160"/>
  <c r="F1267" i="160" s="1"/>
  <c r="L1266" i="160"/>
  <c r="K1266" i="160"/>
  <c r="E1266" i="160"/>
  <c r="F1266" i="160" s="1"/>
  <c r="L1265" i="160"/>
  <c r="K1265" i="160"/>
  <c r="F1265" i="160"/>
  <c r="E1265" i="160"/>
  <c r="L1264" i="160"/>
  <c r="K1264" i="160"/>
  <c r="F1264" i="160" s="1"/>
  <c r="L1263" i="160"/>
  <c r="K1263" i="160"/>
  <c r="F1263" i="160" s="1"/>
  <c r="E1263" i="160"/>
  <c r="L1262" i="160"/>
  <c r="K1262" i="160"/>
  <c r="E1262" i="160"/>
  <c r="F1262" i="160" s="1"/>
  <c r="L1261" i="160"/>
  <c r="K1261" i="160"/>
  <c r="F1261" i="160"/>
  <c r="E1261" i="160"/>
  <c r="E1259" i="160" s="1"/>
  <c r="L1260" i="160"/>
  <c r="L1259" i="160" s="1"/>
  <c r="K1259" i="160" s="1"/>
  <c r="F1259" i="160" s="1"/>
  <c r="K1260" i="160"/>
  <c r="E1260" i="160"/>
  <c r="L1258" i="160"/>
  <c r="K1258" i="160"/>
  <c r="F1258" i="160"/>
  <c r="E1258" i="160"/>
  <c r="L1257" i="160"/>
  <c r="K1257" i="160"/>
  <c r="F1257" i="160"/>
  <c r="E1257" i="160"/>
  <c r="L1256" i="160"/>
  <c r="K1256" i="160"/>
  <c r="E1256" i="160"/>
  <c r="E1254" i="160" s="1"/>
  <c r="L1255" i="160"/>
  <c r="L1254" i="160" s="1"/>
  <c r="K1254" i="160" s="1"/>
  <c r="F1254" i="160" s="1"/>
  <c r="K1255" i="160"/>
  <c r="F1255" i="160" s="1"/>
  <c r="E1255" i="160"/>
  <c r="L1253" i="160"/>
  <c r="K1253" i="160"/>
  <c r="E1253" i="160"/>
  <c r="F1253" i="160" s="1"/>
  <c r="L1252" i="160"/>
  <c r="K1252" i="160"/>
  <c r="E1252" i="160"/>
  <c r="L1251" i="160"/>
  <c r="K1251" i="160"/>
  <c r="E1251" i="160"/>
  <c r="E1249" i="160" s="1"/>
  <c r="L1250" i="160"/>
  <c r="L1249" i="160" s="1"/>
  <c r="K1249" i="160" s="1"/>
  <c r="F1249" i="160" s="1"/>
  <c r="K1250" i="160"/>
  <c r="E1250" i="160"/>
  <c r="F1250" i="160" s="1"/>
  <c r="L1248" i="160"/>
  <c r="K1248" i="160"/>
  <c r="F1248" i="160"/>
  <c r="E1248" i="160"/>
  <c r="L1247" i="160"/>
  <c r="L1244" i="160" s="1"/>
  <c r="K1247" i="160"/>
  <c r="F1247" i="160"/>
  <c r="E1247" i="160"/>
  <c r="L1246" i="160"/>
  <c r="K1246" i="160"/>
  <c r="E1246" i="160"/>
  <c r="F1246" i="160" s="1"/>
  <c r="L1245" i="160"/>
  <c r="K1245" i="160"/>
  <c r="E1245" i="160"/>
  <c r="F1245" i="160" s="1"/>
  <c r="K1244" i="160"/>
  <c r="F1244" i="160" s="1"/>
  <c r="E1244" i="160"/>
  <c r="L1243" i="160"/>
  <c r="K1243" i="160"/>
  <c r="F1243" i="160"/>
  <c r="E1243" i="160"/>
  <c r="L1242" i="160"/>
  <c r="K1242" i="160"/>
  <c r="E1242" i="160"/>
  <c r="E1239" i="160" s="1"/>
  <c r="L1241" i="160"/>
  <c r="K1241" i="160"/>
  <c r="F1241" i="160"/>
  <c r="E1241" i="160"/>
  <c r="L1240" i="160"/>
  <c r="K1240" i="160"/>
  <c r="E1240" i="160"/>
  <c r="L1238" i="160"/>
  <c r="K1238" i="160"/>
  <c r="F1238" i="160" s="1"/>
  <c r="E1238" i="160"/>
  <c r="L1237" i="160"/>
  <c r="K1237" i="160"/>
  <c r="F1237" i="160"/>
  <c r="E1237" i="160"/>
  <c r="L1236" i="160"/>
  <c r="K1236" i="160"/>
  <c r="E1236" i="160"/>
  <c r="F1236" i="160" s="1"/>
  <c r="L1235" i="160"/>
  <c r="K1235" i="160"/>
  <c r="E1235" i="160"/>
  <c r="F1235" i="160" s="1"/>
  <c r="L1234" i="160"/>
  <c r="K1234" i="160"/>
  <c r="F1234" i="160"/>
  <c r="E1234" i="160"/>
  <c r="L1233" i="160"/>
  <c r="K1233" i="160"/>
  <c r="E1233" i="160"/>
  <c r="F1233" i="160" s="1"/>
  <c r="L1232" i="160"/>
  <c r="K1232" i="160"/>
  <c r="F1232" i="160" s="1"/>
  <c r="E1232" i="160"/>
  <c r="L1231" i="160"/>
  <c r="K1231" i="160"/>
  <c r="E1231" i="160"/>
  <c r="L1230" i="160"/>
  <c r="K1230" i="160"/>
  <c r="F1230" i="160" s="1"/>
  <c r="E1230" i="160"/>
  <c r="L1228" i="160"/>
  <c r="K1228" i="160"/>
  <c r="E1228" i="160"/>
  <c r="F1228" i="160" s="1"/>
  <c r="L1227" i="160"/>
  <c r="K1227" i="160"/>
  <c r="F1227" i="160"/>
  <c r="E1227" i="160"/>
  <c r="L1226" i="160"/>
  <c r="K1226" i="160"/>
  <c r="E1226" i="160"/>
  <c r="F1226" i="160" s="1"/>
  <c r="L1225" i="160"/>
  <c r="K1225" i="160"/>
  <c r="E1225" i="160"/>
  <c r="F1225" i="160" s="1"/>
  <c r="L1224" i="160"/>
  <c r="K1224" i="160" s="1"/>
  <c r="F1224" i="160"/>
  <c r="E1224" i="160"/>
  <c r="L1223" i="160"/>
  <c r="K1223" i="160"/>
  <c r="F1223" i="160"/>
  <c r="E1223" i="160"/>
  <c r="E1219" i="160" s="1"/>
  <c r="L1222" i="160"/>
  <c r="K1222" i="160"/>
  <c r="F1222" i="160"/>
  <c r="E1222" i="160"/>
  <c r="L1221" i="160"/>
  <c r="L1219" i="160" s="1"/>
  <c r="K1219" i="160" s="1"/>
  <c r="F1219" i="160" s="1"/>
  <c r="K1221" i="160"/>
  <c r="F1221" i="160" s="1"/>
  <c r="E1221" i="160"/>
  <c r="L1220" i="160"/>
  <c r="K1220" i="160"/>
  <c r="E1220" i="160"/>
  <c r="L1218" i="160"/>
  <c r="K1218" i="160"/>
  <c r="F1218" i="160"/>
  <c r="E1218" i="160"/>
  <c r="L1217" i="160"/>
  <c r="K1217" i="160"/>
  <c r="E1217" i="160"/>
  <c r="F1217" i="160" s="1"/>
  <c r="L1216" i="160"/>
  <c r="K1216" i="160"/>
  <c r="E1216" i="160"/>
  <c r="F1216" i="160" s="1"/>
  <c r="L1215" i="160"/>
  <c r="K1215" i="160"/>
  <c r="E1215" i="160"/>
  <c r="F1215" i="160" s="1"/>
  <c r="L1214" i="160"/>
  <c r="K1214" i="160"/>
  <c r="F1214" i="160"/>
  <c r="E1214" i="160"/>
  <c r="L1213" i="160"/>
  <c r="L1209" i="160" s="1"/>
  <c r="K1209" i="160" s="1"/>
  <c r="F1209" i="160" s="1"/>
  <c r="K1213" i="160"/>
  <c r="F1213" i="160" s="1"/>
  <c r="E1213" i="160"/>
  <c r="L1212" i="160"/>
  <c r="K1212" i="160"/>
  <c r="E1212" i="160"/>
  <c r="F1212" i="160" s="1"/>
  <c r="L1211" i="160"/>
  <c r="K1211" i="160"/>
  <c r="E1211" i="160"/>
  <c r="F1211" i="160" s="1"/>
  <c r="L1210" i="160"/>
  <c r="K1210" i="160"/>
  <c r="E1210" i="160"/>
  <c r="F1210" i="160" s="1"/>
  <c r="E1209" i="160"/>
  <c r="L1208" i="160"/>
  <c r="K1208" i="160"/>
  <c r="F1208" i="160"/>
  <c r="E1208" i="160"/>
  <c r="L1207" i="160"/>
  <c r="K1207" i="160"/>
  <c r="E1207" i="160"/>
  <c r="F1207" i="160" s="1"/>
  <c r="L1206" i="160"/>
  <c r="K1206" i="160"/>
  <c r="E1206" i="160"/>
  <c r="F1206" i="160" s="1"/>
  <c r="L1205" i="160"/>
  <c r="K1205" i="160"/>
  <c r="E1205" i="160"/>
  <c r="E1204" i="160" s="1"/>
  <c r="L1204" i="160"/>
  <c r="K1204" i="160" s="1"/>
  <c r="F1204" i="160" s="1"/>
  <c r="L1203" i="160"/>
  <c r="K1203" i="160"/>
  <c r="F1203" i="160"/>
  <c r="E1203" i="160"/>
  <c r="L1202" i="160"/>
  <c r="K1202" i="160"/>
  <c r="E1202" i="160"/>
  <c r="F1202" i="160" s="1"/>
  <c r="L1201" i="160"/>
  <c r="K1201" i="160"/>
  <c r="F1201" i="160"/>
  <c r="E1201" i="160"/>
  <c r="L1200" i="160"/>
  <c r="L1199" i="160" s="1"/>
  <c r="K1200" i="160"/>
  <c r="E1200" i="160"/>
  <c r="E1199" i="160" s="1"/>
  <c r="K1199" i="160"/>
  <c r="F1199" i="160" s="1"/>
  <c r="L1198" i="160"/>
  <c r="K1198" i="160"/>
  <c r="F1198" i="160"/>
  <c r="E1198" i="160"/>
  <c r="L1197" i="160"/>
  <c r="K1197" i="160"/>
  <c r="E1197" i="160"/>
  <c r="F1197" i="160" s="1"/>
  <c r="L1196" i="160"/>
  <c r="K1196" i="160"/>
  <c r="E1196" i="160"/>
  <c r="L1195" i="160"/>
  <c r="L1194" i="160" s="1"/>
  <c r="K1194" i="160" s="1"/>
  <c r="F1194" i="160" s="1"/>
  <c r="K1195" i="160"/>
  <c r="F1195" i="160" s="1"/>
  <c r="E1195" i="160"/>
  <c r="L1193" i="160"/>
  <c r="K1193" i="160"/>
  <c r="E1193" i="160"/>
  <c r="F1193" i="160" s="1"/>
  <c r="L1192" i="160"/>
  <c r="K1192" i="160"/>
  <c r="F1192" i="160"/>
  <c r="E1192" i="160"/>
  <c r="L1191" i="160"/>
  <c r="K1191" i="160"/>
  <c r="F1191" i="160"/>
  <c r="E1191" i="160"/>
  <c r="L1190" i="160"/>
  <c r="K1190" i="160"/>
  <c r="F1190" i="160"/>
  <c r="E1190" i="160"/>
  <c r="L1189" i="160"/>
  <c r="K1189" i="160"/>
  <c r="F1189" i="160" s="1"/>
  <c r="E1189" i="160"/>
  <c r="L1188" i="160"/>
  <c r="K1188" i="160"/>
  <c r="E1188" i="160"/>
  <c r="L1187" i="160"/>
  <c r="L1184" i="160" s="1"/>
  <c r="K1184" i="160" s="1"/>
  <c r="F1184" i="160" s="1"/>
  <c r="K1187" i="160"/>
  <c r="F1187" i="160" s="1"/>
  <c r="E1187" i="160"/>
  <c r="L1186" i="160"/>
  <c r="K1186" i="160"/>
  <c r="F1186" i="160"/>
  <c r="E1186" i="160"/>
  <c r="L1185" i="160"/>
  <c r="K1185" i="160"/>
  <c r="E1185" i="160"/>
  <c r="L1183" i="160"/>
  <c r="K1183" i="160"/>
  <c r="E1183" i="160"/>
  <c r="L1182" i="160"/>
  <c r="K1182" i="160"/>
  <c r="F1182" i="160"/>
  <c r="E1182" i="160"/>
  <c r="L1181" i="160"/>
  <c r="K1181" i="160"/>
  <c r="E1181" i="160"/>
  <c r="F1181" i="160" s="1"/>
  <c r="L1180" i="160"/>
  <c r="K1180" i="160"/>
  <c r="E1180" i="160"/>
  <c r="F1180" i="160" s="1"/>
  <c r="L1179" i="160"/>
  <c r="K1179" i="160"/>
  <c r="F1179" i="160"/>
  <c r="E1179" i="160"/>
  <c r="L1178" i="160"/>
  <c r="K1178" i="160"/>
  <c r="E1178" i="160"/>
  <c r="F1178" i="160" s="1"/>
  <c r="L1177" i="160"/>
  <c r="K1177" i="160"/>
  <c r="E1177" i="160"/>
  <c r="F1177" i="160" s="1"/>
  <c r="L1176" i="160"/>
  <c r="K1176" i="160"/>
  <c r="E1176" i="160"/>
  <c r="E1174" i="160" s="1"/>
  <c r="L1175" i="160"/>
  <c r="K1175" i="160"/>
  <c r="F1175" i="160"/>
  <c r="E1175" i="160"/>
  <c r="L1174" i="160"/>
  <c r="K1174" i="160"/>
  <c r="F1174" i="160" s="1"/>
  <c r="L1173" i="160"/>
  <c r="K1173" i="160"/>
  <c r="F1173" i="160"/>
  <c r="E1173" i="160"/>
  <c r="L1172" i="160"/>
  <c r="K1172" i="160"/>
  <c r="E1172" i="160"/>
  <c r="F1172" i="160" s="1"/>
  <c r="L1171" i="160"/>
  <c r="K1171" i="160"/>
  <c r="E1171" i="160"/>
  <c r="E1169" i="160" s="1"/>
  <c r="L1170" i="160"/>
  <c r="L1169" i="160" s="1"/>
  <c r="K1169" i="160" s="1"/>
  <c r="F1169" i="160" s="1"/>
  <c r="K1170" i="160"/>
  <c r="F1170" i="160" s="1"/>
  <c r="E1170" i="160"/>
  <c r="L1168" i="160"/>
  <c r="K1168" i="160"/>
  <c r="E1168" i="160"/>
  <c r="F1168" i="160" s="1"/>
  <c r="L1167" i="160"/>
  <c r="L1164" i="160" s="1"/>
  <c r="K1164" i="160" s="1"/>
  <c r="F1164" i="160" s="1"/>
  <c r="K1167" i="160"/>
  <c r="E1167" i="160"/>
  <c r="E1164" i="160" s="1"/>
  <c r="L1166" i="160"/>
  <c r="K1166" i="160"/>
  <c r="F1166" i="160"/>
  <c r="E1166" i="160"/>
  <c r="L1165" i="160"/>
  <c r="K1165" i="160"/>
  <c r="F1165" i="160"/>
  <c r="E1165" i="160"/>
  <c r="L1163" i="160"/>
  <c r="K1163" i="160"/>
  <c r="F1163" i="160"/>
  <c r="E1163" i="160"/>
  <c r="L1162" i="160"/>
  <c r="L1159" i="160" s="1"/>
  <c r="K1159" i="160" s="1"/>
  <c r="F1159" i="160" s="1"/>
  <c r="K1162" i="160"/>
  <c r="F1162" i="160"/>
  <c r="E1162" i="160"/>
  <c r="L1161" i="160"/>
  <c r="K1161" i="160"/>
  <c r="E1161" i="160"/>
  <c r="F1161" i="160" s="1"/>
  <c r="L1160" i="160"/>
  <c r="K1160" i="160"/>
  <c r="F1160" i="160"/>
  <c r="E1160" i="160"/>
  <c r="E1159" i="160"/>
  <c r="L1158" i="160"/>
  <c r="K1158" i="160"/>
  <c r="F1158" i="160"/>
  <c r="E1158" i="160"/>
  <c r="E1154" i="160" s="1"/>
  <c r="L1157" i="160"/>
  <c r="K1157" i="160"/>
  <c r="E1157" i="160"/>
  <c r="L1156" i="160"/>
  <c r="K1156" i="160"/>
  <c r="E1156" i="160"/>
  <c r="F1156" i="160" s="1"/>
  <c r="L1155" i="160"/>
  <c r="K1155" i="160"/>
  <c r="F1155" i="160"/>
  <c r="E1155" i="160"/>
  <c r="L1154" i="160"/>
  <c r="K1154" i="160" s="1"/>
  <c r="F1154" i="160"/>
  <c r="L1153" i="160"/>
  <c r="K1153" i="160"/>
  <c r="E1153" i="160"/>
  <c r="F1153" i="160" s="1"/>
  <c r="L1152" i="160"/>
  <c r="K1152" i="160"/>
  <c r="E1152" i="160"/>
  <c r="F1152" i="160" s="1"/>
  <c r="L1151" i="160"/>
  <c r="K1151" i="160"/>
  <c r="F1151" i="160"/>
  <c r="E1151" i="160"/>
  <c r="L1150" i="160"/>
  <c r="K1150" i="160"/>
  <c r="E1150" i="160"/>
  <c r="L1149" i="160"/>
  <c r="K1149" i="160" s="1"/>
  <c r="F1149" i="160"/>
  <c r="E1149" i="160"/>
  <c r="L1148" i="160"/>
  <c r="K1148" i="160"/>
  <c r="E1148" i="160"/>
  <c r="F1148" i="160" s="1"/>
  <c r="L1147" i="160"/>
  <c r="K1147" i="160"/>
  <c r="F1147" i="160"/>
  <c r="E1147" i="160"/>
  <c r="L1146" i="160"/>
  <c r="K1146" i="160"/>
  <c r="E1146" i="160"/>
  <c r="F1146" i="160" s="1"/>
  <c r="L1145" i="160"/>
  <c r="K1145" i="160"/>
  <c r="F1145" i="160" s="1"/>
  <c r="E1145" i="160"/>
  <c r="E1144" i="160" s="1"/>
  <c r="L1143" i="160"/>
  <c r="K1143" i="160"/>
  <c r="F1143" i="160"/>
  <c r="E1143" i="160"/>
  <c r="L1142" i="160"/>
  <c r="L1139" i="160" s="1"/>
  <c r="K1139" i="160" s="1"/>
  <c r="F1139" i="160" s="1"/>
  <c r="K1142" i="160"/>
  <c r="F1142" i="160"/>
  <c r="E1142" i="160"/>
  <c r="L1141" i="160"/>
  <c r="K1141" i="160"/>
  <c r="E1141" i="160"/>
  <c r="L1140" i="160"/>
  <c r="K1140" i="160"/>
  <c r="E1140" i="160"/>
  <c r="F1140" i="160" s="1"/>
  <c r="E1139" i="160"/>
  <c r="L1138" i="160"/>
  <c r="K1138" i="160"/>
  <c r="E1138" i="160"/>
  <c r="F1138" i="160" s="1"/>
  <c r="L1137" i="160"/>
  <c r="K1137" i="160"/>
  <c r="F1137" i="160"/>
  <c r="E1137" i="160"/>
  <c r="L1136" i="160"/>
  <c r="K1136" i="160"/>
  <c r="E1136" i="160"/>
  <c r="F1136" i="160" s="1"/>
  <c r="L1135" i="160"/>
  <c r="K1135" i="160"/>
  <c r="E1135" i="160"/>
  <c r="L1133" i="160"/>
  <c r="L1129" i="160" s="1"/>
  <c r="K1129" i="160" s="1"/>
  <c r="F1129" i="160" s="1"/>
  <c r="K1133" i="160"/>
  <c r="E1133" i="160"/>
  <c r="F1133" i="160" s="1"/>
  <c r="L1132" i="160"/>
  <c r="K1132" i="160"/>
  <c r="E1132" i="160"/>
  <c r="F1132" i="160" s="1"/>
  <c r="L1131" i="160"/>
  <c r="K1131" i="160"/>
  <c r="F1131" i="160"/>
  <c r="E1131" i="160"/>
  <c r="L1130" i="160"/>
  <c r="K1130" i="160"/>
  <c r="E1130" i="160"/>
  <c r="L1128" i="160"/>
  <c r="K1128" i="160"/>
  <c r="F1128" i="160" s="1"/>
  <c r="E1128" i="160"/>
  <c r="L1127" i="160"/>
  <c r="K1127" i="160"/>
  <c r="F1127" i="160"/>
  <c r="E1127" i="160"/>
  <c r="L1126" i="160"/>
  <c r="K1126" i="160"/>
  <c r="F1126" i="160" s="1"/>
  <c r="E1126" i="160"/>
  <c r="L1125" i="160"/>
  <c r="K1125" i="160"/>
  <c r="E1125" i="160"/>
  <c r="F1125" i="160" s="1"/>
  <c r="L1124" i="160"/>
  <c r="K1124" i="160"/>
  <c r="F1124" i="160"/>
  <c r="E1124" i="160"/>
  <c r="L1123" i="160"/>
  <c r="K1123" i="160"/>
  <c r="F1123" i="160"/>
  <c r="E1123" i="160"/>
  <c r="L1122" i="160"/>
  <c r="K1122" i="160"/>
  <c r="E1122" i="160"/>
  <c r="F1122" i="160" s="1"/>
  <c r="L1121" i="160"/>
  <c r="K1121" i="160"/>
  <c r="F1121" i="160"/>
  <c r="E1121" i="160"/>
  <c r="L1120" i="160"/>
  <c r="K1120" i="160"/>
  <c r="F1120" i="160"/>
  <c r="E1120" i="160"/>
  <c r="L1118" i="160"/>
  <c r="K1118" i="160"/>
  <c r="F1118" i="160"/>
  <c r="E1118" i="160"/>
  <c r="L1117" i="160"/>
  <c r="K1117" i="160"/>
  <c r="E1117" i="160"/>
  <c r="F1117" i="160" s="1"/>
  <c r="L1116" i="160"/>
  <c r="K1116" i="160"/>
  <c r="E1116" i="160"/>
  <c r="L1115" i="160"/>
  <c r="K1115" i="160"/>
  <c r="E1115" i="160"/>
  <c r="E1114" i="160" s="1"/>
  <c r="L1114" i="160"/>
  <c r="K1114" i="160"/>
  <c r="F1114" i="160"/>
  <c r="L1113" i="160"/>
  <c r="K1113" i="160"/>
  <c r="E1113" i="160"/>
  <c r="F1113" i="160" s="1"/>
  <c r="L1112" i="160"/>
  <c r="K1112" i="160"/>
  <c r="E1112" i="160"/>
  <c r="L1111" i="160"/>
  <c r="K1111" i="160"/>
  <c r="E1111" i="160"/>
  <c r="F1111" i="160" s="1"/>
  <c r="L1110" i="160"/>
  <c r="K1110" i="160"/>
  <c r="F1110" i="160"/>
  <c r="E1110" i="160"/>
  <c r="L1108" i="160"/>
  <c r="K1108" i="160"/>
  <c r="F1108" i="160"/>
  <c r="E1108" i="160"/>
  <c r="L1107" i="160"/>
  <c r="K1107" i="160"/>
  <c r="E1107" i="160"/>
  <c r="F1107" i="160" s="1"/>
  <c r="L1106" i="160"/>
  <c r="K1106" i="160"/>
  <c r="E1106" i="160"/>
  <c r="F1106" i="160" s="1"/>
  <c r="L1105" i="160"/>
  <c r="L1104" i="160" s="1"/>
  <c r="K1104" i="160" s="1"/>
  <c r="F1104" i="160" s="1"/>
  <c r="K1105" i="160"/>
  <c r="E1105" i="160"/>
  <c r="E1104" i="160" s="1"/>
  <c r="L1103" i="160"/>
  <c r="L1099" i="160" s="1"/>
  <c r="K1103" i="160"/>
  <c r="F1103" i="160" s="1"/>
  <c r="E1103" i="160"/>
  <c r="L1102" i="160"/>
  <c r="K1102" i="160"/>
  <c r="F1102" i="160" s="1"/>
  <c r="E1102" i="160"/>
  <c r="L1101" i="160"/>
  <c r="K1101" i="160"/>
  <c r="E1101" i="160"/>
  <c r="F1101" i="160" s="1"/>
  <c r="L1100" i="160"/>
  <c r="K1100" i="160"/>
  <c r="E1100" i="160"/>
  <c r="F1100" i="160" s="1"/>
  <c r="K1099" i="160"/>
  <c r="F1099" i="160" s="1"/>
  <c r="E1099" i="160"/>
  <c r="L1098" i="160"/>
  <c r="K1098" i="160"/>
  <c r="E1098" i="160"/>
  <c r="F1098" i="160" s="1"/>
  <c r="L1097" i="160"/>
  <c r="K1097" i="160"/>
  <c r="E1097" i="160"/>
  <c r="F1097" i="160" s="1"/>
  <c r="L1096" i="160"/>
  <c r="K1096" i="160"/>
  <c r="E1096" i="160"/>
  <c r="F1096" i="160" s="1"/>
  <c r="L1095" i="160"/>
  <c r="L1094" i="160" s="1"/>
  <c r="K1094" i="160" s="1"/>
  <c r="F1094" i="160" s="1"/>
  <c r="K1095" i="160"/>
  <c r="F1095" i="160" s="1"/>
  <c r="E1095" i="160"/>
  <c r="L1093" i="160"/>
  <c r="K1093" i="160"/>
  <c r="E1093" i="160"/>
  <c r="F1093" i="160" s="1"/>
  <c r="L1092" i="160"/>
  <c r="K1092" i="160"/>
  <c r="E1092" i="160"/>
  <c r="F1092" i="160" s="1"/>
  <c r="L1091" i="160"/>
  <c r="K1091" i="160"/>
  <c r="E1091" i="160"/>
  <c r="F1091" i="160" s="1"/>
  <c r="L1090" i="160"/>
  <c r="K1090" i="160"/>
  <c r="E1090" i="160"/>
  <c r="F1090" i="160" s="1"/>
  <c r="L1089" i="160"/>
  <c r="K1089" i="160"/>
  <c r="F1089" i="160" s="1"/>
  <c r="L1088" i="160"/>
  <c r="K1088" i="160"/>
  <c r="E1088" i="160"/>
  <c r="F1088" i="160" s="1"/>
  <c r="L1087" i="160"/>
  <c r="K1087" i="160"/>
  <c r="E1087" i="160"/>
  <c r="E1084" i="160" s="1"/>
  <c r="L1086" i="160"/>
  <c r="K1086" i="160"/>
  <c r="E1086" i="160"/>
  <c r="F1086" i="160" s="1"/>
  <c r="L1085" i="160"/>
  <c r="K1085" i="160"/>
  <c r="E1085" i="160"/>
  <c r="F1085" i="160" s="1"/>
  <c r="L1084" i="160"/>
  <c r="K1084" i="160" s="1"/>
  <c r="F1084" i="160"/>
  <c r="L1083" i="160"/>
  <c r="K1083" i="160"/>
  <c r="E1083" i="160"/>
  <c r="F1083" i="160" s="1"/>
  <c r="L1082" i="160"/>
  <c r="K1082" i="160"/>
  <c r="F1082" i="160"/>
  <c r="E1082" i="160"/>
  <c r="L1081" i="160"/>
  <c r="K1081" i="160"/>
  <c r="F1081" i="160"/>
  <c r="E1081" i="160"/>
  <c r="L1080" i="160"/>
  <c r="L1079" i="160" s="1"/>
  <c r="K1079" i="160" s="1"/>
  <c r="F1079" i="160" s="1"/>
  <c r="K1080" i="160"/>
  <c r="E1080" i="160"/>
  <c r="F1080" i="160" s="1"/>
  <c r="E1079" i="160"/>
  <c r="L1078" i="160"/>
  <c r="K1078" i="160"/>
  <c r="F1078" i="160" s="1"/>
  <c r="E1078" i="160"/>
  <c r="L1077" i="160"/>
  <c r="K1077" i="160"/>
  <c r="E1077" i="160"/>
  <c r="L1076" i="160"/>
  <c r="K1076" i="160"/>
  <c r="E1076" i="160"/>
  <c r="E1074" i="160" s="1"/>
  <c r="L1075" i="160"/>
  <c r="L1074" i="160" s="1"/>
  <c r="K1074" i="160" s="1"/>
  <c r="F1074" i="160" s="1"/>
  <c r="K1075" i="160"/>
  <c r="F1075" i="160" s="1"/>
  <c r="E1075" i="160"/>
  <c r="L1073" i="160"/>
  <c r="K1073" i="160"/>
  <c r="F1073" i="160"/>
  <c r="E1073" i="160"/>
  <c r="L1072" i="160"/>
  <c r="K1072" i="160"/>
  <c r="F1072" i="160"/>
  <c r="E1072" i="160"/>
  <c r="L1071" i="160"/>
  <c r="K1071" i="160"/>
  <c r="F1071" i="160"/>
  <c r="E1071" i="160"/>
  <c r="E1069" i="160" s="1"/>
  <c r="L1070" i="160"/>
  <c r="L1069" i="160" s="1"/>
  <c r="K1069" i="160" s="1"/>
  <c r="F1069" i="160" s="1"/>
  <c r="K1070" i="160"/>
  <c r="F1070" i="160" s="1"/>
  <c r="E1070" i="160"/>
  <c r="L1068" i="160"/>
  <c r="K1068" i="160"/>
  <c r="F1068" i="160"/>
  <c r="E1068" i="160"/>
  <c r="L1067" i="160"/>
  <c r="K1067" i="160"/>
  <c r="F1067" i="160"/>
  <c r="E1067" i="160"/>
  <c r="L1066" i="160"/>
  <c r="L1064" i="160" s="1"/>
  <c r="K1064" i="160" s="1"/>
  <c r="F1064" i="160" s="1"/>
  <c r="K1066" i="160"/>
  <c r="E1066" i="160"/>
  <c r="E1064" i="160" s="1"/>
  <c r="L1065" i="160"/>
  <c r="K1065" i="160"/>
  <c r="F1065" i="160"/>
  <c r="E1065" i="160"/>
  <c r="L1063" i="160"/>
  <c r="K1063" i="160"/>
  <c r="E1063" i="160"/>
  <c r="F1063" i="160" s="1"/>
  <c r="L1062" i="160"/>
  <c r="K1062" i="160"/>
  <c r="F1062" i="160"/>
  <c r="E1062" i="160"/>
  <c r="L1061" i="160"/>
  <c r="K1061" i="160"/>
  <c r="E1061" i="160"/>
  <c r="F1061" i="160" s="1"/>
  <c r="L1060" i="160"/>
  <c r="K1060" i="160"/>
  <c r="E1060" i="160"/>
  <c r="F1060" i="160" s="1"/>
  <c r="L1059" i="160"/>
  <c r="K1059" i="160"/>
  <c r="F1059" i="160"/>
  <c r="E1059" i="160"/>
  <c r="L1058" i="160"/>
  <c r="K1058" i="160"/>
  <c r="E1058" i="160"/>
  <c r="F1058" i="160" s="1"/>
  <c r="L1057" i="160"/>
  <c r="L1054" i="160" s="1"/>
  <c r="K1057" i="160"/>
  <c r="E1057" i="160"/>
  <c r="L1056" i="160"/>
  <c r="K1056" i="160"/>
  <c r="E1056" i="160"/>
  <c r="F1056" i="160" s="1"/>
  <c r="L1055" i="160"/>
  <c r="K1055" i="160"/>
  <c r="E1055" i="160"/>
  <c r="F1055" i="160" s="1"/>
  <c r="K1054" i="160"/>
  <c r="F1054" i="160" s="1"/>
  <c r="L1053" i="160"/>
  <c r="K1053" i="160"/>
  <c r="E1053" i="160"/>
  <c r="L1052" i="160"/>
  <c r="K1052" i="160"/>
  <c r="E1052" i="160"/>
  <c r="F1052" i="160" s="1"/>
  <c r="L1051" i="160"/>
  <c r="K1051" i="160"/>
  <c r="F1051" i="160"/>
  <c r="E1051" i="160"/>
  <c r="L1050" i="160"/>
  <c r="K1050" i="160"/>
  <c r="E1050" i="160"/>
  <c r="F1050" i="160" s="1"/>
  <c r="L1049" i="160"/>
  <c r="K1049" i="160"/>
  <c r="F1049" i="160" s="1"/>
  <c r="E1049" i="160"/>
  <c r="L1048" i="160"/>
  <c r="K1048" i="160"/>
  <c r="F1048" i="160"/>
  <c r="E1048" i="160"/>
  <c r="L1047" i="160"/>
  <c r="K1047" i="160"/>
  <c r="E1047" i="160"/>
  <c r="F1047" i="160" s="1"/>
  <c r="L1046" i="160"/>
  <c r="K1046" i="160"/>
  <c r="E1046" i="160"/>
  <c r="L1045" i="160"/>
  <c r="L1044" i="160" s="1"/>
  <c r="K1044" i="160" s="1"/>
  <c r="F1044" i="160" s="1"/>
  <c r="K1045" i="160"/>
  <c r="E1045" i="160"/>
  <c r="L1043" i="160"/>
  <c r="K1043" i="160"/>
  <c r="E1043" i="160"/>
  <c r="F1043" i="160" s="1"/>
  <c r="L1042" i="160"/>
  <c r="K1042" i="160"/>
  <c r="F1042" i="160"/>
  <c r="E1042" i="160"/>
  <c r="L1041" i="160"/>
  <c r="K1041" i="160"/>
  <c r="E1041" i="160"/>
  <c r="F1041" i="160" s="1"/>
  <c r="L1040" i="160"/>
  <c r="L1039" i="160" s="1"/>
  <c r="K1039" i="160" s="1"/>
  <c r="F1039" i="160" s="1"/>
  <c r="K1040" i="160"/>
  <c r="E1040" i="160"/>
  <c r="E1039" i="160" s="1"/>
  <c r="L1038" i="160"/>
  <c r="K1038" i="160"/>
  <c r="F1038" i="160"/>
  <c r="E1038" i="160"/>
  <c r="L1037" i="160"/>
  <c r="L1036" i="160" s="1"/>
  <c r="K1036" i="160" s="1"/>
  <c r="F1036" i="160" s="1"/>
  <c r="K1037" i="160"/>
  <c r="E1037" i="160"/>
  <c r="L1035" i="160"/>
  <c r="K1035" i="160"/>
  <c r="E1035" i="160"/>
  <c r="F1035" i="160" s="1"/>
  <c r="L1034" i="160"/>
  <c r="K1034" i="160"/>
  <c r="E1034" i="160"/>
  <c r="F1034" i="160" s="1"/>
  <c r="L1033" i="160"/>
  <c r="K1033" i="160" s="1"/>
  <c r="F1033" i="160" s="1"/>
  <c r="L1032" i="160"/>
  <c r="K1032" i="160"/>
  <c r="E1032" i="160"/>
  <c r="F1032" i="160" s="1"/>
  <c r="L1031" i="160"/>
  <c r="K1031" i="160"/>
  <c r="F1031" i="160"/>
  <c r="E1031" i="160"/>
  <c r="E1030" i="160" s="1"/>
  <c r="L1030" i="160"/>
  <c r="K1030" i="160"/>
  <c r="F1030" i="160" s="1"/>
  <c r="L1029" i="160"/>
  <c r="K1029" i="160"/>
  <c r="E1029" i="160"/>
  <c r="L1028" i="160"/>
  <c r="L1027" i="160" s="1"/>
  <c r="K1027" i="160" s="1"/>
  <c r="F1027" i="160" s="1"/>
  <c r="K1028" i="160"/>
  <c r="E1028" i="160"/>
  <c r="F1028" i="160" s="1"/>
  <c r="E1027" i="160"/>
  <c r="L1026" i="160"/>
  <c r="K1026" i="160"/>
  <c r="F1026" i="160"/>
  <c r="E1026" i="160"/>
  <c r="L1025" i="160"/>
  <c r="K1025" i="160"/>
  <c r="E1025" i="160"/>
  <c r="F1025" i="160" s="1"/>
  <c r="L1024" i="160"/>
  <c r="K1024" i="160"/>
  <c r="F1024" i="160"/>
  <c r="E1024" i="160"/>
  <c r="L1020" i="160"/>
  <c r="K1020" i="160"/>
  <c r="F1020" i="160" s="1"/>
  <c r="E1020" i="160"/>
  <c r="L1019" i="160"/>
  <c r="K1019" i="160"/>
  <c r="E1019" i="160"/>
  <c r="F1019" i="160" s="1"/>
  <c r="L1018" i="160"/>
  <c r="K1018" i="160"/>
  <c r="F1018" i="160" s="1"/>
  <c r="E1018" i="160"/>
  <c r="L1017" i="160"/>
  <c r="K1017" i="160"/>
  <c r="E1017" i="160"/>
  <c r="F1017" i="160" s="1"/>
  <c r="L1016" i="160"/>
  <c r="K1016" i="160"/>
  <c r="E1016" i="160"/>
  <c r="F1016" i="160" s="1"/>
  <c r="L1015" i="160"/>
  <c r="K1015" i="160"/>
  <c r="E1015" i="160"/>
  <c r="E1013" i="160" s="1"/>
  <c r="L1014" i="160"/>
  <c r="L1013" i="160" s="1"/>
  <c r="K1013" i="160" s="1"/>
  <c r="F1013" i="160" s="1"/>
  <c r="K1014" i="160"/>
  <c r="F1014" i="160"/>
  <c r="E1014" i="160"/>
  <c r="L1012" i="160"/>
  <c r="L1010" i="160" s="1"/>
  <c r="K1010" i="160" s="1"/>
  <c r="F1010" i="160" s="1"/>
  <c r="K1012" i="160"/>
  <c r="F1012" i="160"/>
  <c r="E1012" i="160"/>
  <c r="L1011" i="160"/>
  <c r="K1011" i="160"/>
  <c r="F1011" i="160"/>
  <c r="E1011" i="160"/>
  <c r="E1010" i="160"/>
  <c r="L1009" i="160"/>
  <c r="K1009" i="160"/>
  <c r="E1009" i="160"/>
  <c r="L1008" i="160"/>
  <c r="K1008" i="160"/>
  <c r="E1008" i="160"/>
  <c r="F1008" i="160" s="1"/>
  <c r="L1007" i="160"/>
  <c r="K1007" i="160" s="1"/>
  <c r="F1007" i="160" s="1"/>
  <c r="E1007" i="160"/>
  <c r="L1006" i="160"/>
  <c r="K1006" i="160"/>
  <c r="E1006" i="160"/>
  <c r="F1006" i="160" s="1"/>
  <c r="L1005" i="160"/>
  <c r="L1004" i="160" s="1"/>
  <c r="K1004" i="160" s="1"/>
  <c r="F1004" i="160" s="1"/>
  <c r="K1005" i="160"/>
  <c r="E1005" i="160"/>
  <c r="L1003" i="160"/>
  <c r="K1003" i="160"/>
  <c r="E1003" i="160"/>
  <c r="F1003" i="160" s="1"/>
  <c r="L1002" i="160"/>
  <c r="K1002" i="160"/>
  <c r="E1002" i="160"/>
  <c r="F1002" i="160" s="1"/>
  <c r="L1001" i="160"/>
  <c r="K1001" i="160"/>
  <c r="E1001" i="160"/>
  <c r="F1001" i="160" s="1"/>
  <c r="L1000" i="160"/>
  <c r="K1000" i="160"/>
  <c r="F1000" i="160" s="1"/>
  <c r="E1000" i="160"/>
  <c r="L999" i="160"/>
  <c r="K999" i="160"/>
  <c r="F999" i="160"/>
  <c r="E999" i="160"/>
  <c r="L998" i="160"/>
  <c r="K998" i="160"/>
  <c r="F998" i="160" s="1"/>
  <c r="E998" i="160"/>
  <c r="L997" i="160"/>
  <c r="K997" i="160"/>
  <c r="E997" i="160"/>
  <c r="F997" i="160" s="1"/>
  <c r="L996" i="160"/>
  <c r="L991" i="160" s="1"/>
  <c r="K991" i="160" s="1"/>
  <c r="F991" i="160" s="1"/>
  <c r="K996" i="160"/>
  <c r="E996" i="160"/>
  <c r="E991" i="160" s="1"/>
  <c r="L995" i="160"/>
  <c r="K995" i="160"/>
  <c r="E995" i="160"/>
  <c r="F995" i="160" s="1"/>
  <c r="L994" i="160"/>
  <c r="K994" i="160"/>
  <c r="E994" i="160"/>
  <c r="F994" i="160" s="1"/>
  <c r="L993" i="160"/>
  <c r="K993" i="160"/>
  <c r="F993" i="160"/>
  <c r="E993" i="160"/>
  <c r="L992" i="160"/>
  <c r="K992" i="160"/>
  <c r="F992" i="160"/>
  <c r="E992" i="160"/>
  <c r="L990" i="160"/>
  <c r="K990" i="160"/>
  <c r="F990" i="160"/>
  <c r="E990" i="160"/>
  <c r="L989" i="160"/>
  <c r="K989" i="160"/>
  <c r="E989" i="160"/>
  <c r="L988" i="160"/>
  <c r="K988" i="160"/>
  <c r="E988" i="160"/>
  <c r="F988" i="160" s="1"/>
  <c r="L987" i="160"/>
  <c r="L982" i="160" s="1"/>
  <c r="K982" i="160" s="1"/>
  <c r="F982" i="160" s="1"/>
  <c r="K987" i="160"/>
  <c r="F987" i="160" s="1"/>
  <c r="E987" i="160"/>
  <c r="L986" i="160"/>
  <c r="K986" i="160"/>
  <c r="E986" i="160"/>
  <c r="F986" i="160" s="1"/>
  <c r="L985" i="160"/>
  <c r="K985" i="160"/>
  <c r="F985" i="160"/>
  <c r="E985" i="160"/>
  <c r="L984" i="160"/>
  <c r="K984" i="160"/>
  <c r="E984" i="160"/>
  <c r="F984" i="160" s="1"/>
  <c r="L983" i="160"/>
  <c r="K983" i="160"/>
  <c r="E983" i="160"/>
  <c r="L981" i="160"/>
  <c r="K981" i="160"/>
  <c r="E981" i="160"/>
  <c r="L980" i="160"/>
  <c r="K980" i="160"/>
  <c r="E980" i="160"/>
  <c r="F980" i="160" s="1"/>
  <c r="L979" i="160"/>
  <c r="L972" i="160" s="1"/>
  <c r="K972" i="160" s="1"/>
  <c r="F972" i="160" s="1"/>
  <c r="K979" i="160"/>
  <c r="F979" i="160" s="1"/>
  <c r="E979" i="160"/>
  <c r="L978" i="160"/>
  <c r="K978" i="160"/>
  <c r="F978" i="160"/>
  <c r="E978" i="160"/>
  <c r="L977" i="160"/>
  <c r="K977" i="160"/>
  <c r="E977" i="160"/>
  <c r="F977" i="160" s="1"/>
  <c r="L976" i="160"/>
  <c r="K976" i="160"/>
  <c r="F976" i="160"/>
  <c r="E976" i="160"/>
  <c r="L975" i="160"/>
  <c r="K975" i="160"/>
  <c r="F975" i="160"/>
  <c r="E975" i="160"/>
  <c r="L974" i="160"/>
  <c r="K974" i="160"/>
  <c r="E974" i="160"/>
  <c r="F974" i="160" s="1"/>
  <c r="L973" i="160"/>
  <c r="K973" i="160"/>
  <c r="E973" i="160"/>
  <c r="F973" i="160" s="1"/>
  <c r="E972" i="160"/>
  <c r="L971" i="160"/>
  <c r="L967" i="160" s="1"/>
  <c r="K967" i="160" s="1"/>
  <c r="F967" i="160" s="1"/>
  <c r="K971" i="160"/>
  <c r="F971" i="160"/>
  <c r="E971" i="160"/>
  <c r="E967" i="160" s="1"/>
  <c r="L970" i="160"/>
  <c r="K970" i="160"/>
  <c r="E970" i="160"/>
  <c r="F970" i="160" s="1"/>
  <c r="L969" i="160"/>
  <c r="K969" i="160"/>
  <c r="F969" i="160"/>
  <c r="E969" i="160"/>
  <c r="L968" i="160"/>
  <c r="K968" i="160"/>
  <c r="F968" i="160" s="1"/>
  <c r="E968" i="160"/>
  <c r="L966" i="160"/>
  <c r="K966" i="160"/>
  <c r="F966" i="160"/>
  <c r="E966" i="160"/>
  <c r="L965" i="160"/>
  <c r="K965" i="160"/>
  <c r="E965" i="160"/>
  <c r="F965" i="160" s="1"/>
  <c r="L964" i="160"/>
  <c r="K964" i="160"/>
  <c r="E964" i="160"/>
  <c r="F964" i="160" s="1"/>
  <c r="L963" i="160"/>
  <c r="K963" i="160"/>
  <c r="E963" i="160"/>
  <c r="L962" i="160"/>
  <c r="K962" i="160" s="1"/>
  <c r="F962" i="160" s="1"/>
  <c r="L961" i="160"/>
  <c r="K961" i="160"/>
  <c r="E961" i="160"/>
  <c r="F961" i="160" s="1"/>
  <c r="L960" i="160"/>
  <c r="L957" i="160" s="1"/>
  <c r="K957" i="160" s="1"/>
  <c r="F957" i="160" s="1"/>
  <c r="K960" i="160"/>
  <c r="F960" i="160" s="1"/>
  <c r="E960" i="160"/>
  <c r="L959" i="160"/>
  <c r="K959" i="160"/>
  <c r="F959" i="160"/>
  <c r="E959" i="160"/>
  <c r="L958" i="160"/>
  <c r="K958" i="160"/>
  <c r="E958" i="160"/>
  <c r="F958" i="160" s="1"/>
  <c r="L956" i="160"/>
  <c r="K956" i="160"/>
  <c r="E956" i="160"/>
  <c r="F956" i="160" s="1"/>
  <c r="L955" i="160"/>
  <c r="K955" i="160"/>
  <c r="E955" i="160"/>
  <c r="F955" i="160" s="1"/>
  <c r="L954" i="160"/>
  <c r="K954" i="160"/>
  <c r="F954" i="160" s="1"/>
  <c r="E954" i="160"/>
  <c r="L953" i="160"/>
  <c r="K953" i="160"/>
  <c r="E953" i="160"/>
  <c r="F953" i="160" s="1"/>
  <c r="L952" i="160"/>
  <c r="K952" i="160"/>
  <c r="F952" i="160" s="1"/>
  <c r="E952" i="160"/>
  <c r="L951" i="160"/>
  <c r="L947" i="160" s="1"/>
  <c r="K947" i="160" s="1"/>
  <c r="F947" i="160" s="1"/>
  <c r="K951" i="160"/>
  <c r="F951" i="160"/>
  <c r="E951" i="160"/>
  <c r="L950" i="160"/>
  <c r="K950" i="160"/>
  <c r="E950" i="160"/>
  <c r="F950" i="160" s="1"/>
  <c r="L949" i="160"/>
  <c r="K949" i="160"/>
  <c r="E949" i="160"/>
  <c r="F949" i="160" s="1"/>
  <c r="L948" i="160"/>
  <c r="K948" i="160"/>
  <c r="E948" i="160"/>
  <c r="F948" i="160" s="1"/>
  <c r="L946" i="160"/>
  <c r="K946" i="160"/>
  <c r="F946" i="160" s="1"/>
  <c r="E946" i="160"/>
  <c r="L945" i="160"/>
  <c r="K945" i="160"/>
  <c r="F945" i="160"/>
  <c r="E945" i="160"/>
  <c r="L944" i="160"/>
  <c r="K944" i="160"/>
  <c r="E944" i="160"/>
  <c r="F944" i="160" s="1"/>
  <c r="L943" i="160"/>
  <c r="L942" i="160" s="1"/>
  <c r="K942" i="160" s="1"/>
  <c r="F942" i="160" s="1"/>
  <c r="K943" i="160"/>
  <c r="E943" i="160"/>
  <c r="E942" i="160" s="1"/>
  <c r="L941" i="160"/>
  <c r="K941" i="160"/>
  <c r="E941" i="160"/>
  <c r="L940" i="160"/>
  <c r="K940" i="160"/>
  <c r="F940" i="160"/>
  <c r="E940" i="160"/>
  <c r="L939" i="160"/>
  <c r="K939" i="160"/>
  <c r="E939" i="160"/>
  <c r="F939" i="160" s="1"/>
  <c r="L938" i="160"/>
  <c r="L937" i="160" s="1"/>
  <c r="K937" i="160" s="1"/>
  <c r="F937" i="160" s="1"/>
  <c r="K938" i="160"/>
  <c r="E938" i="160"/>
  <c r="L936" i="160"/>
  <c r="K936" i="160"/>
  <c r="F936" i="160"/>
  <c r="E936" i="160"/>
  <c r="L935" i="160"/>
  <c r="K935" i="160"/>
  <c r="E935" i="160"/>
  <c r="F935" i="160" s="1"/>
  <c r="L934" i="160"/>
  <c r="K934" i="160"/>
  <c r="F934" i="160"/>
  <c r="E934" i="160"/>
  <c r="L933" i="160"/>
  <c r="L932" i="160" s="1"/>
  <c r="K932" i="160" s="1"/>
  <c r="F932" i="160" s="1"/>
  <c r="K933" i="160"/>
  <c r="E933" i="160"/>
  <c r="F933" i="160" s="1"/>
  <c r="L931" i="160"/>
  <c r="K931" i="160"/>
  <c r="E931" i="160"/>
  <c r="F931" i="160" s="1"/>
  <c r="L930" i="160"/>
  <c r="K930" i="160"/>
  <c r="F930" i="160"/>
  <c r="E930" i="160"/>
  <c r="L929" i="160"/>
  <c r="K929" i="160"/>
  <c r="E929" i="160"/>
  <c r="F929" i="160" s="1"/>
  <c r="L928" i="160"/>
  <c r="K928" i="160"/>
  <c r="E928" i="160"/>
  <c r="F928" i="160" s="1"/>
  <c r="L927" i="160"/>
  <c r="K927" i="160"/>
  <c r="F927" i="160" s="1"/>
  <c r="L926" i="160"/>
  <c r="K926" i="160"/>
  <c r="F926" i="160"/>
  <c r="E926" i="160"/>
  <c r="L925" i="160"/>
  <c r="K925" i="160"/>
  <c r="E925" i="160"/>
  <c r="L924" i="160"/>
  <c r="L922" i="160" s="1"/>
  <c r="K922" i="160" s="1"/>
  <c r="K924" i="160"/>
  <c r="E924" i="160"/>
  <c r="F924" i="160" s="1"/>
  <c r="L923" i="160"/>
  <c r="K923" i="160"/>
  <c r="F923" i="160"/>
  <c r="E923" i="160"/>
  <c r="F922" i="160"/>
  <c r="L921" i="160"/>
  <c r="K921" i="160"/>
  <c r="F921" i="160" s="1"/>
  <c r="E921" i="160"/>
  <c r="L920" i="160"/>
  <c r="K920" i="160"/>
  <c r="E920" i="160"/>
  <c r="F920" i="160" s="1"/>
  <c r="L919" i="160"/>
  <c r="K919" i="160"/>
  <c r="E919" i="160"/>
  <c r="F919" i="160" s="1"/>
  <c r="L918" i="160"/>
  <c r="K918" i="160"/>
  <c r="E918" i="160"/>
  <c r="E917" i="160" s="1"/>
  <c r="L917" i="160"/>
  <c r="K917" i="160" s="1"/>
  <c r="F917" i="160" s="1"/>
  <c r="L916" i="160"/>
  <c r="K916" i="160"/>
  <c r="F916" i="160"/>
  <c r="E916" i="160"/>
  <c r="L915" i="160"/>
  <c r="K915" i="160"/>
  <c r="F915" i="160"/>
  <c r="E915" i="160"/>
  <c r="L914" i="160"/>
  <c r="K914" i="160"/>
  <c r="E914" i="160"/>
  <c r="L913" i="160"/>
  <c r="K913" i="160"/>
  <c r="F913" i="160" s="1"/>
  <c r="E913" i="160"/>
  <c r="L911" i="160"/>
  <c r="K911" i="160"/>
  <c r="E911" i="160"/>
  <c r="F911" i="160" s="1"/>
  <c r="L910" i="160"/>
  <c r="K910" i="160"/>
  <c r="F910" i="160"/>
  <c r="E910" i="160"/>
  <c r="L909" i="160"/>
  <c r="K909" i="160"/>
  <c r="E909" i="160"/>
  <c r="F909" i="160" s="1"/>
  <c r="L908" i="160"/>
  <c r="K908" i="160"/>
  <c r="E908" i="160"/>
  <c r="E907" i="160" s="1"/>
  <c r="L907" i="160"/>
  <c r="K907" i="160" s="1"/>
  <c r="F907" i="160" s="1"/>
  <c r="L906" i="160"/>
  <c r="K906" i="160"/>
  <c r="E906" i="160"/>
  <c r="F906" i="160" s="1"/>
  <c r="L905" i="160"/>
  <c r="K905" i="160"/>
  <c r="F905" i="160"/>
  <c r="E905" i="160"/>
  <c r="L904" i="160"/>
  <c r="K904" i="160"/>
  <c r="E904" i="160"/>
  <c r="F904" i="160" s="1"/>
  <c r="L903" i="160"/>
  <c r="K903" i="160"/>
  <c r="E903" i="160"/>
  <c r="F903" i="160" s="1"/>
  <c r="L902" i="160"/>
  <c r="K902" i="160"/>
  <c r="F902" i="160"/>
  <c r="E902" i="160"/>
  <c r="L901" i="160"/>
  <c r="K901" i="160"/>
  <c r="E901" i="160"/>
  <c r="L900" i="160"/>
  <c r="K900" i="160"/>
  <c r="E900" i="160"/>
  <c r="F900" i="160" s="1"/>
  <c r="L899" i="160"/>
  <c r="K899" i="160"/>
  <c r="E899" i="160"/>
  <c r="E897" i="160" s="1"/>
  <c r="L898" i="160"/>
  <c r="K898" i="160"/>
  <c r="F898" i="160" s="1"/>
  <c r="E898" i="160"/>
  <c r="L896" i="160"/>
  <c r="K896" i="160"/>
  <c r="E896" i="160"/>
  <c r="F896" i="160" s="1"/>
  <c r="L895" i="160"/>
  <c r="K895" i="160"/>
  <c r="E895" i="160"/>
  <c r="F895" i="160" s="1"/>
  <c r="L894" i="160"/>
  <c r="K894" i="160"/>
  <c r="F894" i="160"/>
  <c r="E894" i="160"/>
  <c r="L893" i="160"/>
  <c r="K893" i="160"/>
  <c r="E893" i="160"/>
  <c r="F893" i="160" s="1"/>
  <c r="L892" i="160"/>
  <c r="K892" i="160"/>
  <c r="F892" i="160"/>
  <c r="E892" i="160"/>
  <c r="L891" i="160"/>
  <c r="K891" i="160"/>
  <c r="F891" i="160" s="1"/>
  <c r="E891" i="160"/>
  <c r="L890" i="160"/>
  <c r="K890" i="160"/>
  <c r="E890" i="160"/>
  <c r="E887" i="160" s="1"/>
  <c r="L889" i="160"/>
  <c r="K889" i="160"/>
  <c r="E889" i="160"/>
  <c r="F889" i="160" s="1"/>
  <c r="L888" i="160"/>
  <c r="K888" i="160"/>
  <c r="F888" i="160" s="1"/>
  <c r="E888" i="160"/>
  <c r="L886" i="160"/>
  <c r="K886" i="160"/>
  <c r="E886" i="160"/>
  <c r="F886" i="160" s="1"/>
  <c r="L885" i="160"/>
  <c r="K885" i="160"/>
  <c r="E885" i="160"/>
  <c r="F885" i="160" s="1"/>
  <c r="L884" i="160"/>
  <c r="K884" i="160"/>
  <c r="F884" i="160"/>
  <c r="E884" i="160"/>
  <c r="L883" i="160"/>
  <c r="K883" i="160"/>
  <c r="F883" i="160"/>
  <c r="E883" i="160"/>
  <c r="L882" i="160"/>
  <c r="K882" i="160"/>
  <c r="F882" i="160" s="1"/>
  <c r="E882" i="160"/>
  <c r="L881" i="160"/>
  <c r="K881" i="160"/>
  <c r="E881" i="160"/>
  <c r="E877" i="160" s="1"/>
  <c r="L880" i="160"/>
  <c r="L877" i="160" s="1"/>
  <c r="K877" i="160" s="1"/>
  <c r="F877" i="160" s="1"/>
  <c r="K880" i="160"/>
  <c r="F880" i="160" s="1"/>
  <c r="E880" i="160"/>
  <c r="L879" i="160"/>
  <c r="K879" i="160"/>
  <c r="E879" i="160"/>
  <c r="L878" i="160"/>
  <c r="K878" i="160"/>
  <c r="E878" i="160"/>
  <c r="F878" i="160" s="1"/>
  <c r="L876" i="160"/>
  <c r="K876" i="160"/>
  <c r="E876" i="160"/>
  <c r="F876" i="160" s="1"/>
  <c r="L875" i="160"/>
  <c r="K875" i="160"/>
  <c r="E875" i="160"/>
  <c r="F875" i="160" s="1"/>
  <c r="L874" i="160"/>
  <c r="K874" i="160"/>
  <c r="E874" i="160"/>
  <c r="F874" i="160" s="1"/>
  <c r="L873" i="160"/>
  <c r="K873" i="160"/>
  <c r="F873" i="160"/>
  <c r="E873" i="160"/>
  <c r="E872" i="160" s="1"/>
  <c r="L872" i="160"/>
  <c r="K872" i="160"/>
  <c r="F872" i="160" s="1"/>
  <c r="L871" i="160"/>
  <c r="K871" i="160"/>
  <c r="E871" i="160"/>
  <c r="L870" i="160"/>
  <c r="K870" i="160"/>
  <c r="E870" i="160"/>
  <c r="F870" i="160" s="1"/>
  <c r="L869" i="160"/>
  <c r="K869" i="160"/>
  <c r="F869" i="160"/>
  <c r="E869" i="160"/>
  <c r="L868" i="160"/>
  <c r="K868" i="160" s="1"/>
  <c r="F868" i="160" s="1"/>
  <c r="E868" i="160"/>
  <c r="L867" i="160"/>
  <c r="K867" i="160"/>
  <c r="F867" i="160"/>
  <c r="E867" i="160"/>
  <c r="L866" i="160"/>
  <c r="K866" i="160"/>
  <c r="E866" i="160"/>
  <c r="F866" i="160" s="1"/>
  <c r="L865" i="160"/>
  <c r="L864" i="160" s="1"/>
  <c r="K864" i="160" s="1"/>
  <c r="F864" i="160" s="1"/>
  <c r="K865" i="160"/>
  <c r="E865" i="160"/>
  <c r="E864" i="160" s="1"/>
  <c r="L863" i="160"/>
  <c r="K863" i="160"/>
  <c r="E863" i="160"/>
  <c r="L862" i="160"/>
  <c r="K862" i="160"/>
  <c r="E862" i="160"/>
  <c r="L861" i="160"/>
  <c r="K861" i="160"/>
  <c r="E861" i="160"/>
  <c r="F861" i="160" s="1"/>
  <c r="E860" i="160"/>
  <c r="L859" i="160"/>
  <c r="K859" i="160"/>
  <c r="E859" i="160"/>
  <c r="F859" i="160" s="1"/>
  <c r="L858" i="160"/>
  <c r="K858" i="160"/>
  <c r="E858" i="160"/>
  <c r="F858" i="160" s="1"/>
  <c r="L857" i="160"/>
  <c r="K857" i="160"/>
  <c r="F857" i="160"/>
  <c r="E857" i="160"/>
  <c r="L856" i="160"/>
  <c r="K856" i="160"/>
  <c r="F856" i="160" s="1"/>
  <c r="L855" i="160"/>
  <c r="K855" i="160"/>
  <c r="E855" i="160"/>
  <c r="F855" i="160" s="1"/>
  <c r="L854" i="160"/>
  <c r="K854" i="160"/>
  <c r="E854" i="160"/>
  <c r="F854" i="160" s="1"/>
  <c r="L853" i="160"/>
  <c r="L852" i="160" s="1"/>
  <c r="K852" i="160" s="1"/>
  <c r="F852" i="160" s="1"/>
  <c r="K853" i="160"/>
  <c r="E853" i="160"/>
  <c r="F853" i="160" s="1"/>
  <c r="L851" i="160"/>
  <c r="K851" i="160"/>
  <c r="F851" i="160"/>
  <c r="E851" i="160"/>
  <c r="L850" i="160"/>
  <c r="K850" i="160"/>
  <c r="E850" i="160"/>
  <c r="F850" i="160" s="1"/>
  <c r="L849" i="160"/>
  <c r="L848" i="160" s="1"/>
  <c r="K848" i="160" s="1"/>
  <c r="F848" i="160" s="1"/>
  <c r="K849" i="160"/>
  <c r="E849" i="160"/>
  <c r="E848" i="160" s="1"/>
  <c r="L847" i="160"/>
  <c r="K847" i="160"/>
  <c r="E847" i="160"/>
  <c r="F847" i="160" s="1"/>
  <c r="L846" i="160"/>
  <c r="K846" i="160"/>
  <c r="E846" i="160"/>
  <c r="F846" i="160" s="1"/>
  <c r="L845" i="160"/>
  <c r="L844" i="160" s="1"/>
  <c r="K844" i="160" s="1"/>
  <c r="F844" i="160" s="1"/>
  <c r="K845" i="160"/>
  <c r="E845" i="160"/>
  <c r="E844" i="160" s="1"/>
  <c r="L843" i="160"/>
  <c r="K843" i="160"/>
  <c r="E843" i="160"/>
  <c r="F843" i="160" s="1"/>
  <c r="L842" i="160"/>
  <c r="K842" i="160"/>
  <c r="E842" i="160"/>
  <c r="F842" i="160" s="1"/>
  <c r="L841" i="160"/>
  <c r="L840" i="160" s="1"/>
  <c r="K840" i="160" s="1"/>
  <c r="F840" i="160" s="1"/>
  <c r="K841" i="160"/>
  <c r="E841" i="160"/>
  <c r="E840" i="160" s="1"/>
  <c r="L839" i="160"/>
  <c r="K839" i="160"/>
  <c r="E839" i="160"/>
  <c r="F839" i="160" s="1"/>
  <c r="L838" i="160"/>
  <c r="L836" i="160" s="1"/>
  <c r="K836" i="160" s="1"/>
  <c r="F836" i="160" s="1"/>
  <c r="K838" i="160"/>
  <c r="E838" i="160"/>
  <c r="F838" i="160" s="1"/>
  <c r="L837" i="160"/>
  <c r="K837" i="160"/>
  <c r="E837" i="160"/>
  <c r="L835" i="160"/>
  <c r="K835" i="160"/>
  <c r="F835" i="160" s="1"/>
  <c r="E835" i="160"/>
  <c r="L834" i="160"/>
  <c r="K834" i="160"/>
  <c r="F834" i="160"/>
  <c r="E834" i="160"/>
  <c r="L833" i="160"/>
  <c r="K833" i="160"/>
  <c r="F833" i="160"/>
  <c r="E833" i="160"/>
  <c r="E832" i="160" s="1"/>
  <c r="L832" i="160"/>
  <c r="K832" i="160"/>
  <c r="F832" i="160" s="1"/>
  <c r="L831" i="160"/>
  <c r="K831" i="160"/>
  <c r="E831" i="160"/>
  <c r="F831" i="160" s="1"/>
  <c r="L830" i="160"/>
  <c r="K830" i="160"/>
  <c r="E830" i="160"/>
  <c r="F830" i="160" s="1"/>
  <c r="L829" i="160"/>
  <c r="K829" i="160"/>
  <c r="E829" i="160"/>
  <c r="E828" i="160" s="1"/>
  <c r="L828" i="160"/>
  <c r="K828" i="160" s="1"/>
  <c r="F828" i="160" s="1"/>
  <c r="L827" i="160"/>
  <c r="L824" i="160" s="1"/>
  <c r="K827" i="160"/>
  <c r="E827" i="160"/>
  <c r="L826" i="160"/>
  <c r="K826" i="160"/>
  <c r="E826" i="160"/>
  <c r="F826" i="160" s="1"/>
  <c r="L825" i="160"/>
  <c r="K825" i="160"/>
  <c r="E825" i="160"/>
  <c r="K824" i="160"/>
  <c r="F824" i="160" s="1"/>
  <c r="L823" i="160"/>
  <c r="K823" i="160"/>
  <c r="E823" i="160"/>
  <c r="F823" i="160" s="1"/>
  <c r="L822" i="160"/>
  <c r="K822" i="160"/>
  <c r="F822" i="160"/>
  <c r="E822" i="160"/>
  <c r="L821" i="160"/>
  <c r="L820" i="160" s="1"/>
  <c r="K820" i="160" s="1"/>
  <c r="F820" i="160" s="1"/>
  <c r="K821" i="160"/>
  <c r="F821" i="160"/>
  <c r="E821" i="160"/>
  <c r="E820" i="160"/>
  <c r="L819" i="160"/>
  <c r="K819" i="160"/>
  <c r="E819" i="160"/>
  <c r="F819" i="160" s="1"/>
  <c r="L818" i="160"/>
  <c r="K818" i="160"/>
  <c r="E818" i="160"/>
  <c r="F818" i="160" s="1"/>
  <c r="L817" i="160"/>
  <c r="K817" i="160"/>
  <c r="F817" i="160"/>
  <c r="E817" i="160"/>
  <c r="L815" i="160"/>
  <c r="K815" i="160"/>
  <c r="E815" i="160"/>
  <c r="F815" i="160" s="1"/>
  <c r="L814" i="160"/>
  <c r="K814" i="160"/>
  <c r="F814" i="160"/>
  <c r="E814" i="160"/>
  <c r="L813" i="160"/>
  <c r="K813" i="160"/>
  <c r="F813" i="160"/>
  <c r="E813" i="160"/>
  <c r="L812" i="160"/>
  <c r="L811" i="160" s="1"/>
  <c r="K811" i="160" s="1"/>
  <c r="F811" i="160" s="1"/>
  <c r="K812" i="160"/>
  <c r="E812" i="160"/>
  <c r="F812" i="160" s="1"/>
  <c r="E811" i="160"/>
  <c r="L810" i="160"/>
  <c r="L806" i="160" s="1"/>
  <c r="K806" i="160" s="1"/>
  <c r="F806" i="160" s="1"/>
  <c r="K810" i="160"/>
  <c r="E810" i="160"/>
  <c r="F810" i="160" s="1"/>
  <c r="L809" i="160"/>
  <c r="K809" i="160"/>
  <c r="F809" i="160"/>
  <c r="E809" i="160"/>
  <c r="L808" i="160"/>
  <c r="K808" i="160"/>
  <c r="F808" i="160" s="1"/>
  <c r="E808" i="160"/>
  <c r="L807" i="160"/>
  <c r="K807" i="160"/>
  <c r="E807" i="160"/>
  <c r="F807" i="160" s="1"/>
  <c r="L805" i="160"/>
  <c r="K805" i="160"/>
  <c r="E805" i="160"/>
  <c r="F805" i="160" s="1"/>
  <c r="L804" i="160"/>
  <c r="K804" i="160"/>
  <c r="E804" i="160"/>
  <c r="F804" i="160" s="1"/>
  <c r="L803" i="160"/>
  <c r="K803" i="160"/>
  <c r="E803" i="160"/>
  <c r="F803" i="160" s="1"/>
  <c r="L802" i="160"/>
  <c r="K802" i="160"/>
  <c r="E802" i="160"/>
  <c r="F802" i="160" s="1"/>
  <c r="L801" i="160"/>
  <c r="K801" i="160"/>
  <c r="E801" i="160"/>
  <c r="F801" i="160" s="1"/>
  <c r="L800" i="160"/>
  <c r="K800" i="160"/>
  <c r="F800" i="160" s="1"/>
  <c r="E800" i="160"/>
  <c r="L799" i="160"/>
  <c r="K799" i="160"/>
  <c r="E799" i="160"/>
  <c r="F799" i="160" s="1"/>
  <c r="L798" i="160"/>
  <c r="K798" i="160"/>
  <c r="E798" i="160"/>
  <c r="F798" i="160" s="1"/>
  <c r="L797" i="160"/>
  <c r="K797" i="160"/>
  <c r="F797" i="160"/>
  <c r="E797" i="160"/>
  <c r="L796" i="160"/>
  <c r="K796" i="160"/>
  <c r="E796" i="160"/>
  <c r="F796" i="160" s="1"/>
  <c r="L795" i="160"/>
  <c r="K795" i="160"/>
  <c r="E795" i="160"/>
  <c r="F795" i="160" s="1"/>
  <c r="L794" i="160"/>
  <c r="K794" i="160" s="1"/>
  <c r="F794" i="160" s="1"/>
  <c r="L793" i="160"/>
  <c r="K793" i="160"/>
  <c r="E793" i="160"/>
  <c r="E789" i="160" s="1"/>
  <c r="L792" i="160"/>
  <c r="K792" i="160"/>
  <c r="F792" i="160" s="1"/>
  <c r="E792" i="160"/>
  <c r="L791" i="160"/>
  <c r="K791" i="160"/>
  <c r="E791" i="160"/>
  <c r="L790" i="160"/>
  <c r="K790" i="160"/>
  <c r="E790" i="160"/>
  <c r="F790" i="160" s="1"/>
  <c r="L788" i="160"/>
  <c r="K788" i="160"/>
  <c r="F788" i="160"/>
  <c r="E788" i="160"/>
  <c r="L787" i="160"/>
  <c r="K787" i="160"/>
  <c r="E787" i="160"/>
  <c r="F787" i="160" s="1"/>
  <c r="L786" i="160"/>
  <c r="K786" i="160"/>
  <c r="E786" i="160"/>
  <c r="F786" i="160" s="1"/>
  <c r="L785" i="160"/>
  <c r="K785" i="160"/>
  <c r="E785" i="160"/>
  <c r="E780" i="160" s="1"/>
  <c r="L784" i="160"/>
  <c r="L780" i="160" s="1"/>
  <c r="K780" i="160" s="1"/>
  <c r="F780" i="160" s="1"/>
  <c r="K784" i="160"/>
  <c r="F784" i="160" s="1"/>
  <c r="E784" i="160"/>
  <c r="L783" i="160"/>
  <c r="K783" i="160"/>
  <c r="E783" i="160"/>
  <c r="L782" i="160"/>
  <c r="K782" i="160"/>
  <c r="E782" i="160"/>
  <c r="F782" i="160" s="1"/>
  <c r="L781" i="160"/>
  <c r="K781" i="160"/>
  <c r="E781" i="160"/>
  <c r="L779" i="160"/>
  <c r="K779" i="160"/>
  <c r="F779" i="160"/>
  <c r="E779" i="160"/>
  <c r="L778" i="160"/>
  <c r="K778" i="160"/>
  <c r="E778" i="160"/>
  <c r="F778" i="160" s="1"/>
  <c r="L777" i="160"/>
  <c r="K777" i="160"/>
  <c r="E777" i="160"/>
  <c r="E771" i="160" s="1"/>
  <c r="L776" i="160"/>
  <c r="K776" i="160"/>
  <c r="F776" i="160" s="1"/>
  <c r="E776" i="160"/>
  <c r="L775" i="160"/>
  <c r="K775" i="160"/>
  <c r="E775" i="160"/>
  <c r="F775" i="160" s="1"/>
  <c r="L774" i="160"/>
  <c r="K774" i="160"/>
  <c r="F774" i="160"/>
  <c r="E774" i="160"/>
  <c r="L773" i="160"/>
  <c r="K773" i="160"/>
  <c r="F773" i="160"/>
  <c r="E773" i="160"/>
  <c r="L772" i="160"/>
  <c r="L771" i="160" s="1"/>
  <c r="K771" i="160" s="1"/>
  <c r="F771" i="160" s="1"/>
  <c r="K772" i="160"/>
  <c r="E772" i="160"/>
  <c r="F772" i="160" s="1"/>
  <c r="L770" i="160"/>
  <c r="K770" i="160"/>
  <c r="E770" i="160"/>
  <c r="F770" i="160" s="1"/>
  <c r="L769" i="160"/>
  <c r="K769" i="160"/>
  <c r="E769" i="160"/>
  <c r="F769" i="160" s="1"/>
  <c r="L768" i="160"/>
  <c r="K768" i="160"/>
  <c r="F768" i="160" s="1"/>
  <c r="E768" i="160"/>
  <c r="L767" i="160"/>
  <c r="K767" i="160"/>
  <c r="E767" i="160"/>
  <c r="F767" i="160" s="1"/>
  <c r="L766" i="160"/>
  <c r="K766" i="160"/>
  <c r="E766" i="160"/>
  <c r="F766" i="160" s="1"/>
  <c r="L765" i="160"/>
  <c r="K765" i="160"/>
  <c r="E765" i="160"/>
  <c r="F765" i="160" s="1"/>
  <c r="L764" i="160"/>
  <c r="K764" i="160"/>
  <c r="F764" i="160"/>
  <c r="E764" i="160"/>
  <c r="L763" i="160"/>
  <c r="L762" i="160" s="1"/>
  <c r="K762" i="160" s="1"/>
  <c r="F762" i="160" s="1"/>
  <c r="K763" i="160"/>
  <c r="E763" i="160"/>
  <c r="F763" i="160" s="1"/>
  <c r="L761" i="160"/>
  <c r="K761" i="160"/>
  <c r="E761" i="160"/>
  <c r="F761" i="160" s="1"/>
  <c r="L760" i="160"/>
  <c r="K760" i="160"/>
  <c r="F760" i="160" s="1"/>
  <c r="E760" i="160"/>
  <c r="L759" i="160"/>
  <c r="K759" i="160"/>
  <c r="F759" i="160"/>
  <c r="E759" i="160"/>
  <c r="L758" i="160"/>
  <c r="K758" i="160"/>
  <c r="E758" i="160"/>
  <c r="F758" i="160" s="1"/>
  <c r="L757" i="160"/>
  <c r="K757" i="160"/>
  <c r="F757" i="160"/>
  <c r="E757" i="160"/>
  <c r="L756" i="160"/>
  <c r="K756" i="160"/>
  <c r="E756" i="160"/>
  <c r="E753" i="160" s="1"/>
  <c r="L755" i="160"/>
  <c r="K755" i="160"/>
  <c r="F755" i="160"/>
  <c r="E755" i="160"/>
  <c r="L754" i="160"/>
  <c r="L753" i="160" s="1"/>
  <c r="K753" i="160" s="1"/>
  <c r="F753" i="160" s="1"/>
  <c r="K754" i="160"/>
  <c r="E754" i="160"/>
  <c r="F754" i="160" s="1"/>
  <c r="L752" i="160"/>
  <c r="K752" i="160"/>
  <c r="F752" i="160" s="1"/>
  <c r="E752" i="160"/>
  <c r="L751" i="160"/>
  <c r="K751" i="160"/>
  <c r="F751" i="160"/>
  <c r="E751" i="160"/>
  <c r="L750" i="160"/>
  <c r="K750" i="160"/>
  <c r="F750" i="160"/>
  <c r="E750" i="160"/>
  <c r="L749" i="160"/>
  <c r="K749" i="160"/>
  <c r="E749" i="160"/>
  <c r="F749" i="160" s="1"/>
  <c r="L748" i="160"/>
  <c r="K748" i="160"/>
  <c r="E748" i="160"/>
  <c r="F748" i="160" s="1"/>
  <c r="L747" i="160"/>
  <c r="K747" i="160"/>
  <c r="E747" i="160"/>
  <c r="F747" i="160" s="1"/>
  <c r="L746" i="160"/>
  <c r="K746" i="160"/>
  <c r="E746" i="160"/>
  <c r="F746" i="160" s="1"/>
  <c r="L745" i="160"/>
  <c r="L744" i="160" s="1"/>
  <c r="K744" i="160" s="1"/>
  <c r="F744" i="160" s="1"/>
  <c r="K745" i="160"/>
  <c r="F745" i="160"/>
  <c r="E745" i="160"/>
  <c r="L743" i="160"/>
  <c r="K743" i="160"/>
  <c r="F743" i="160"/>
  <c r="E743" i="160"/>
  <c r="L742" i="160"/>
  <c r="K742" i="160"/>
  <c r="E742" i="160"/>
  <c r="F742" i="160" s="1"/>
  <c r="L741" i="160"/>
  <c r="K741" i="160"/>
  <c r="E741" i="160"/>
  <c r="F741" i="160" s="1"/>
  <c r="L740" i="160"/>
  <c r="K740" i="160"/>
  <c r="E740" i="160"/>
  <c r="F740" i="160" s="1"/>
  <c r="L739" i="160"/>
  <c r="K739" i="160"/>
  <c r="E739" i="160"/>
  <c r="F739" i="160" s="1"/>
  <c r="L738" i="160"/>
  <c r="K738" i="160"/>
  <c r="E738" i="160"/>
  <c r="F738" i="160" s="1"/>
  <c r="L737" i="160"/>
  <c r="K737" i="160"/>
  <c r="F737" i="160"/>
  <c r="E737" i="160"/>
  <c r="L736" i="160"/>
  <c r="K736" i="160"/>
  <c r="F736" i="160" s="1"/>
  <c r="E736" i="160"/>
  <c r="L734" i="160"/>
  <c r="K734" i="160"/>
  <c r="E734" i="160"/>
  <c r="F734" i="160" s="1"/>
  <c r="L733" i="160"/>
  <c r="K733" i="160"/>
  <c r="F733" i="160"/>
  <c r="E733" i="160"/>
  <c r="L732" i="160"/>
  <c r="K732" i="160"/>
  <c r="E732" i="160"/>
  <c r="L731" i="160"/>
  <c r="K731" i="160"/>
  <c r="E731" i="160"/>
  <c r="F731" i="160" s="1"/>
  <c r="L730" i="160"/>
  <c r="K730" i="160"/>
  <c r="E730" i="160"/>
  <c r="F730" i="160" s="1"/>
  <c r="L729" i="160"/>
  <c r="K729" i="160"/>
  <c r="E729" i="160"/>
  <c r="F729" i="160" s="1"/>
  <c r="L728" i="160"/>
  <c r="L726" i="160" s="1"/>
  <c r="K726" i="160" s="1"/>
  <c r="F726" i="160" s="1"/>
  <c r="K728" i="160"/>
  <c r="F728" i="160" s="1"/>
  <c r="E728" i="160"/>
  <c r="L727" i="160"/>
  <c r="K727" i="160"/>
  <c r="F727" i="160"/>
  <c r="E727" i="160"/>
  <c r="L725" i="160"/>
  <c r="K725" i="160"/>
  <c r="E725" i="160"/>
  <c r="F725" i="160" s="1"/>
  <c r="L724" i="160"/>
  <c r="K724" i="160"/>
  <c r="F724" i="160"/>
  <c r="E724" i="160"/>
  <c r="L723" i="160"/>
  <c r="K723" i="160"/>
  <c r="F723" i="160"/>
  <c r="E723" i="160"/>
  <c r="L722" i="160"/>
  <c r="K722" i="160"/>
  <c r="F722" i="160" s="1"/>
  <c r="E722" i="160"/>
  <c r="L721" i="160"/>
  <c r="K721" i="160"/>
  <c r="E721" i="160"/>
  <c r="F721" i="160" s="1"/>
  <c r="L720" i="160"/>
  <c r="K720" i="160"/>
  <c r="F720" i="160" s="1"/>
  <c r="E720" i="160"/>
  <c r="L719" i="160"/>
  <c r="K719" i="160"/>
  <c r="E719" i="160"/>
  <c r="F719" i="160" s="1"/>
  <c r="L718" i="160"/>
  <c r="L717" i="160" s="1"/>
  <c r="K717" i="160" s="1"/>
  <c r="F717" i="160" s="1"/>
  <c r="K718" i="160"/>
  <c r="F718" i="160"/>
  <c r="E718" i="160"/>
  <c r="L716" i="160"/>
  <c r="K716" i="160"/>
  <c r="E716" i="160"/>
  <c r="F716" i="160" s="1"/>
  <c r="L715" i="160"/>
  <c r="K715" i="160"/>
  <c r="E715" i="160"/>
  <c r="F715" i="160" s="1"/>
  <c r="L714" i="160"/>
  <c r="K714" i="160"/>
  <c r="F714" i="160"/>
  <c r="E714" i="160"/>
  <c r="L713" i="160"/>
  <c r="K713" i="160"/>
  <c r="F713" i="160"/>
  <c r="E713" i="160"/>
  <c r="L712" i="160"/>
  <c r="K712" i="160"/>
  <c r="F712" i="160" s="1"/>
  <c r="E712" i="160"/>
  <c r="L711" i="160"/>
  <c r="K711" i="160"/>
  <c r="E711" i="160"/>
  <c r="F711" i="160" s="1"/>
  <c r="L710" i="160"/>
  <c r="K710" i="160"/>
  <c r="F710" i="160"/>
  <c r="E710" i="160"/>
  <c r="L709" i="160"/>
  <c r="K709" i="160"/>
  <c r="F709" i="160" s="1"/>
  <c r="E709" i="160"/>
  <c r="L707" i="160"/>
  <c r="K707" i="160"/>
  <c r="F707" i="160"/>
  <c r="E707" i="160"/>
  <c r="L706" i="160"/>
  <c r="K706" i="160"/>
  <c r="E706" i="160"/>
  <c r="F706" i="160" s="1"/>
  <c r="L705" i="160"/>
  <c r="K705" i="160"/>
  <c r="E705" i="160"/>
  <c r="F705" i="160" s="1"/>
  <c r="L704" i="160"/>
  <c r="K704" i="160"/>
  <c r="F704" i="160" s="1"/>
  <c r="E704" i="160"/>
  <c r="L703" i="160"/>
  <c r="K703" i="160"/>
  <c r="E703" i="160"/>
  <c r="F703" i="160" s="1"/>
  <c r="L702" i="160"/>
  <c r="K702" i="160"/>
  <c r="E702" i="160"/>
  <c r="F702" i="160" s="1"/>
  <c r="L701" i="160"/>
  <c r="K701" i="160"/>
  <c r="E701" i="160"/>
  <c r="F701" i="160" s="1"/>
  <c r="E700" i="160"/>
  <c r="F700" i="160" s="1"/>
  <c r="L699" i="160"/>
  <c r="K699" i="160"/>
  <c r="E699" i="160"/>
  <c r="F699" i="160" s="1"/>
  <c r="L697" i="160"/>
  <c r="K697" i="160"/>
  <c r="F697" i="160"/>
  <c r="E697" i="160"/>
  <c r="L696" i="160"/>
  <c r="K696" i="160"/>
  <c r="F696" i="160" s="1"/>
  <c r="E696" i="160"/>
  <c r="L695" i="160"/>
  <c r="K695" i="160"/>
  <c r="E695" i="160"/>
  <c r="F695" i="160" s="1"/>
  <c r="L694" i="160"/>
  <c r="K694" i="160"/>
  <c r="E694" i="160"/>
  <c r="F694" i="160" s="1"/>
  <c r="L693" i="160"/>
  <c r="K693" i="160"/>
  <c r="E693" i="160"/>
  <c r="E686" i="160" s="1"/>
  <c r="L692" i="160"/>
  <c r="K692" i="160"/>
  <c r="F692" i="160"/>
  <c r="E692" i="160"/>
  <c r="L691" i="160"/>
  <c r="K691" i="160"/>
  <c r="F691" i="160" s="1"/>
  <c r="E691" i="160"/>
  <c r="L690" i="160"/>
  <c r="K690" i="160"/>
  <c r="F690" i="160"/>
  <c r="E690" i="160"/>
  <c r="L689" i="160"/>
  <c r="K689" i="160"/>
  <c r="E689" i="160"/>
  <c r="F689" i="160" s="1"/>
  <c r="L688" i="160"/>
  <c r="L686" i="160" s="1"/>
  <c r="K686" i="160" s="1"/>
  <c r="F686" i="160" s="1"/>
  <c r="K688" i="160"/>
  <c r="E688" i="160"/>
  <c r="F688" i="160" s="1"/>
  <c r="L687" i="160"/>
  <c r="K687" i="160"/>
  <c r="E687" i="160"/>
  <c r="F687" i="160" s="1"/>
  <c r="L685" i="160"/>
  <c r="K685" i="160"/>
  <c r="F685" i="160"/>
  <c r="E685" i="160"/>
  <c r="L684" i="160"/>
  <c r="K684" i="160"/>
  <c r="E684" i="160"/>
  <c r="E682" i="160" s="1"/>
  <c r="L683" i="160"/>
  <c r="K683" i="160"/>
  <c r="F683" i="160"/>
  <c r="E683" i="160"/>
  <c r="L681" i="160"/>
  <c r="K681" i="160"/>
  <c r="E681" i="160"/>
  <c r="F681" i="160" s="1"/>
  <c r="L680" i="160"/>
  <c r="K680" i="160"/>
  <c r="E680" i="160"/>
  <c r="F680" i="160" s="1"/>
  <c r="L679" i="160"/>
  <c r="K679" i="160"/>
  <c r="E679" i="160"/>
  <c r="F679" i="160" s="1"/>
  <c r="L678" i="160"/>
  <c r="K678" i="160"/>
  <c r="F678" i="160"/>
  <c r="L677" i="160"/>
  <c r="K677" i="160"/>
  <c r="F677" i="160" s="1"/>
  <c r="E677" i="160"/>
  <c r="E676" i="160" s="1"/>
  <c r="L676" i="160"/>
  <c r="K676" i="160"/>
  <c r="F676" i="160" s="1"/>
  <c r="L675" i="160"/>
  <c r="K675" i="160"/>
  <c r="F675" i="160"/>
  <c r="E675" i="160"/>
  <c r="L674" i="160"/>
  <c r="K674" i="160"/>
  <c r="F674" i="160" s="1"/>
  <c r="E674" i="160"/>
  <c r="L673" i="160"/>
  <c r="K673" i="160"/>
  <c r="E673" i="160"/>
  <c r="L672" i="160"/>
  <c r="K672" i="160"/>
  <c r="E672" i="160"/>
  <c r="F672" i="160" s="1"/>
  <c r="L671" i="160"/>
  <c r="K671" i="160"/>
  <c r="F671" i="160"/>
  <c r="E671" i="160"/>
  <c r="L670" i="160"/>
  <c r="K670" i="160"/>
  <c r="E670" i="160"/>
  <c r="F670" i="160" s="1"/>
  <c r="L669" i="160"/>
  <c r="K669" i="160"/>
  <c r="F669" i="160" s="1"/>
  <c r="E669" i="160"/>
  <c r="L668" i="160"/>
  <c r="K668" i="160"/>
  <c r="E668" i="160"/>
  <c r="F668" i="160" s="1"/>
  <c r="L667" i="160"/>
  <c r="K667" i="160"/>
  <c r="F667" i="160"/>
  <c r="E667" i="160"/>
  <c r="L666" i="160"/>
  <c r="K666" i="160"/>
  <c r="E666" i="160"/>
  <c r="F666" i="160" s="1"/>
  <c r="L665" i="160"/>
  <c r="K665" i="160"/>
  <c r="E665" i="160"/>
  <c r="L664" i="160"/>
  <c r="K664" i="160"/>
  <c r="E664" i="160"/>
  <c r="F664" i="160" s="1"/>
  <c r="L662" i="160"/>
  <c r="K662" i="160"/>
  <c r="F662" i="160"/>
  <c r="E662" i="160"/>
  <c r="L661" i="160"/>
  <c r="K661" i="160"/>
  <c r="E661" i="160"/>
  <c r="F661" i="160" s="1"/>
  <c r="L660" i="160"/>
  <c r="K660" i="160"/>
  <c r="E660" i="160"/>
  <c r="F660" i="160" s="1"/>
  <c r="L659" i="160"/>
  <c r="L658" i="160" s="1"/>
  <c r="K658" i="160" s="1"/>
  <c r="F658" i="160" s="1"/>
  <c r="K659" i="160"/>
  <c r="E659" i="160"/>
  <c r="F659" i="160" s="1"/>
  <c r="E658" i="160"/>
  <c r="L657" i="160"/>
  <c r="K657" i="160"/>
  <c r="E657" i="160"/>
  <c r="F657" i="160" s="1"/>
  <c r="L656" i="160"/>
  <c r="K656" i="160"/>
  <c r="F656" i="160"/>
  <c r="E656" i="160"/>
  <c r="L655" i="160"/>
  <c r="K655" i="160"/>
  <c r="E655" i="160"/>
  <c r="F655" i="160" s="1"/>
  <c r="L654" i="160"/>
  <c r="K654" i="160"/>
  <c r="F654" i="160"/>
  <c r="L653" i="160"/>
  <c r="K653" i="160"/>
  <c r="E653" i="160"/>
  <c r="F653" i="160" s="1"/>
  <c r="L652" i="160"/>
  <c r="K652" i="160"/>
  <c r="F652" i="160"/>
  <c r="E652" i="160"/>
  <c r="L651" i="160"/>
  <c r="K651" i="160"/>
  <c r="E651" i="160"/>
  <c r="F651" i="160" s="1"/>
  <c r="L650" i="160"/>
  <c r="K650" i="160"/>
  <c r="E650" i="160"/>
  <c r="F650" i="160" s="1"/>
  <c r="L649" i="160"/>
  <c r="K649" i="160"/>
  <c r="E649" i="160"/>
  <c r="F649" i="160" s="1"/>
  <c r="L648" i="160"/>
  <c r="K648" i="160"/>
  <c r="E648" i="160"/>
  <c r="F648" i="160" s="1"/>
  <c r="L647" i="160"/>
  <c r="K647" i="160"/>
  <c r="E647" i="160"/>
  <c r="F647" i="160" s="1"/>
  <c r="L646" i="160"/>
  <c r="K646" i="160"/>
  <c r="F646" i="160"/>
  <c r="E646" i="160"/>
  <c r="L645" i="160"/>
  <c r="K645" i="160"/>
  <c r="E645" i="160"/>
  <c r="F645" i="160" s="1"/>
  <c r="L644" i="160"/>
  <c r="K644" i="160"/>
  <c r="F644" i="160"/>
  <c r="E644" i="160"/>
  <c r="L643" i="160"/>
  <c r="K643" i="160"/>
  <c r="E643" i="160"/>
  <c r="L641" i="160"/>
  <c r="K641" i="160"/>
  <c r="E641" i="160"/>
  <c r="L640" i="160"/>
  <c r="K640" i="160"/>
  <c r="E640" i="160"/>
  <c r="F640" i="160" s="1"/>
  <c r="L639" i="160"/>
  <c r="K639" i="160"/>
  <c r="E639" i="160"/>
  <c r="F639" i="160" s="1"/>
  <c r="L638" i="160"/>
  <c r="K638" i="160"/>
  <c r="F638" i="160"/>
  <c r="E638" i="160"/>
  <c r="L637" i="160"/>
  <c r="L632" i="160" s="1"/>
  <c r="K632" i="160" s="1"/>
  <c r="F632" i="160" s="1"/>
  <c r="K637" i="160"/>
  <c r="E637" i="160"/>
  <c r="F637" i="160" s="1"/>
  <c r="L636" i="160"/>
  <c r="K636" i="160"/>
  <c r="F636" i="160"/>
  <c r="E636" i="160"/>
  <c r="L635" i="160"/>
  <c r="K635" i="160"/>
  <c r="E635" i="160"/>
  <c r="F635" i="160" s="1"/>
  <c r="L634" i="160"/>
  <c r="K634" i="160"/>
  <c r="E634" i="160"/>
  <c r="F634" i="160" s="1"/>
  <c r="L633" i="160"/>
  <c r="K633" i="160"/>
  <c r="E633" i="160"/>
  <c r="F633" i="160" s="1"/>
  <c r="E632" i="160"/>
  <c r="L631" i="160"/>
  <c r="K631" i="160"/>
  <c r="E631" i="160"/>
  <c r="F631" i="160" s="1"/>
  <c r="L630" i="160"/>
  <c r="K630" i="160"/>
  <c r="E630" i="160"/>
  <c r="F630" i="160" s="1"/>
  <c r="L629" i="160"/>
  <c r="K629" i="160"/>
  <c r="E629" i="160"/>
  <c r="F629" i="160" s="1"/>
  <c r="L628" i="160"/>
  <c r="L627" i="160" s="1"/>
  <c r="K627" i="160" s="1"/>
  <c r="F627" i="160" s="1"/>
  <c r="K628" i="160"/>
  <c r="F628" i="160"/>
  <c r="E628" i="160"/>
  <c r="L626" i="160"/>
  <c r="K626" i="160"/>
  <c r="E626" i="160"/>
  <c r="F626" i="160" s="1"/>
  <c r="L625" i="160"/>
  <c r="K625" i="160"/>
  <c r="E625" i="160"/>
  <c r="L624" i="160"/>
  <c r="K624" i="160"/>
  <c r="E624" i="160"/>
  <c r="F624" i="160" s="1"/>
  <c r="L623" i="160"/>
  <c r="K623" i="160"/>
  <c r="E623" i="160"/>
  <c r="F623" i="160" s="1"/>
  <c r="L622" i="160"/>
  <c r="K622" i="160" s="1"/>
  <c r="F622" i="160" s="1"/>
  <c r="E622" i="160"/>
  <c r="L621" i="160"/>
  <c r="K621" i="160"/>
  <c r="E621" i="160"/>
  <c r="F621" i="160" s="1"/>
  <c r="L620" i="160"/>
  <c r="K620" i="160"/>
  <c r="E620" i="160"/>
  <c r="F620" i="160" s="1"/>
  <c r="L619" i="160"/>
  <c r="K619" i="160"/>
  <c r="E619" i="160"/>
  <c r="F619" i="160" s="1"/>
  <c r="L618" i="160"/>
  <c r="K618" i="160"/>
  <c r="E618" i="160"/>
  <c r="F618" i="160" s="1"/>
  <c r="L616" i="160"/>
  <c r="K616" i="160"/>
  <c r="F616" i="160"/>
  <c r="E616" i="160"/>
  <c r="L615" i="160"/>
  <c r="K615" i="160"/>
  <c r="E615" i="160"/>
  <c r="F615" i="160" s="1"/>
  <c r="L614" i="160"/>
  <c r="K614" i="160"/>
  <c r="E614" i="160"/>
  <c r="F614" i="160" s="1"/>
  <c r="L613" i="160"/>
  <c r="K613" i="160"/>
  <c r="E613" i="160"/>
  <c r="F613" i="160" s="1"/>
  <c r="L612" i="160"/>
  <c r="K612" i="160"/>
  <c r="E612" i="160"/>
  <c r="E607" i="160" s="1"/>
  <c r="L611" i="160"/>
  <c r="K611" i="160"/>
  <c r="E611" i="160"/>
  <c r="F611" i="160" s="1"/>
  <c r="L610" i="160"/>
  <c r="K610" i="160"/>
  <c r="E610" i="160"/>
  <c r="F610" i="160" s="1"/>
  <c r="L609" i="160"/>
  <c r="K609" i="160"/>
  <c r="E609" i="160"/>
  <c r="F609" i="160" s="1"/>
  <c r="L608" i="160"/>
  <c r="K608" i="160"/>
  <c r="F608" i="160" s="1"/>
  <c r="E608" i="160"/>
  <c r="L606" i="160"/>
  <c r="K606" i="160"/>
  <c r="F606" i="160"/>
  <c r="E606" i="160"/>
  <c r="L605" i="160"/>
  <c r="K605" i="160"/>
  <c r="F605" i="160"/>
  <c r="E605" i="160"/>
  <c r="L604" i="160"/>
  <c r="K604" i="160"/>
  <c r="E604" i="160"/>
  <c r="F604" i="160" s="1"/>
  <c r="L603" i="160"/>
  <c r="L602" i="160" s="1"/>
  <c r="K602" i="160" s="1"/>
  <c r="F602" i="160" s="1"/>
  <c r="K603" i="160"/>
  <c r="E603" i="160"/>
  <c r="E602" i="160" s="1"/>
  <c r="L601" i="160"/>
  <c r="K601" i="160"/>
  <c r="E601" i="160"/>
  <c r="F601" i="160" s="1"/>
  <c r="L600" i="160"/>
  <c r="K600" i="160"/>
  <c r="F600" i="160"/>
  <c r="L599" i="160"/>
  <c r="K599" i="160"/>
  <c r="E599" i="160"/>
  <c r="F599" i="160" s="1"/>
  <c r="L598" i="160"/>
  <c r="K598" i="160"/>
  <c r="E598" i="160"/>
  <c r="F598" i="160" s="1"/>
  <c r="L597" i="160"/>
  <c r="L596" i="160" s="1"/>
  <c r="K596" i="160" s="1"/>
  <c r="F596" i="160" s="1"/>
  <c r="K597" i="160"/>
  <c r="E597" i="160"/>
  <c r="F597" i="160" s="1"/>
  <c r="L595" i="160"/>
  <c r="L594" i="160" s="1"/>
  <c r="K594" i="160" s="1"/>
  <c r="F594" i="160" s="1"/>
  <c r="K595" i="160"/>
  <c r="F595" i="160" s="1"/>
  <c r="E595" i="160"/>
  <c r="E594" i="160" s="1"/>
  <c r="L593" i="160"/>
  <c r="K593" i="160"/>
  <c r="E593" i="160"/>
  <c r="L592" i="160"/>
  <c r="K592" i="160"/>
  <c r="F592" i="160"/>
  <c r="E592" i="160"/>
  <c r="L591" i="160"/>
  <c r="K591" i="160"/>
  <c r="E591" i="160"/>
  <c r="F591" i="160" s="1"/>
  <c r="L590" i="160"/>
  <c r="K590" i="160"/>
  <c r="E590" i="160"/>
  <c r="F590" i="160" s="1"/>
  <c r="L589" i="160"/>
  <c r="K589" i="160" s="1"/>
  <c r="F589" i="160" s="1"/>
  <c r="L588" i="160"/>
  <c r="K588" i="160"/>
  <c r="E588" i="160"/>
  <c r="F588" i="160" s="1"/>
  <c r="L587" i="160"/>
  <c r="L586" i="160" s="1"/>
  <c r="K586" i="160" s="1"/>
  <c r="F586" i="160" s="1"/>
  <c r="K587" i="160"/>
  <c r="E587" i="160"/>
  <c r="E586" i="160" s="1"/>
  <c r="L585" i="160"/>
  <c r="K585" i="160"/>
  <c r="E585" i="160"/>
  <c r="F585" i="160" s="1"/>
  <c r="L584" i="160"/>
  <c r="L583" i="160" s="1"/>
  <c r="K583" i="160" s="1"/>
  <c r="K584" i="160"/>
  <c r="E584" i="160"/>
  <c r="F584" i="160" s="1"/>
  <c r="F583" i="160"/>
  <c r="L582" i="160"/>
  <c r="K582" i="160"/>
  <c r="E582" i="160"/>
  <c r="F582" i="160" s="1"/>
  <c r="L581" i="160"/>
  <c r="L578" i="160" s="1"/>
  <c r="K578" i="160" s="1"/>
  <c r="F578" i="160" s="1"/>
  <c r="K581" i="160"/>
  <c r="F581" i="160"/>
  <c r="E581" i="160"/>
  <c r="L580" i="160"/>
  <c r="K580" i="160"/>
  <c r="E580" i="160"/>
  <c r="F580" i="160" s="1"/>
  <c r="L579" i="160"/>
  <c r="K579" i="160"/>
  <c r="E579" i="160"/>
  <c r="L577" i="160"/>
  <c r="K577" i="160"/>
  <c r="E577" i="160"/>
  <c r="F577" i="160" s="1"/>
  <c r="L576" i="160"/>
  <c r="K576" i="160"/>
  <c r="E576" i="160"/>
  <c r="F576" i="160" s="1"/>
  <c r="E575" i="160"/>
  <c r="L574" i="160"/>
  <c r="K574" i="160"/>
  <c r="E574" i="160"/>
  <c r="F574" i="160" s="1"/>
  <c r="L573" i="160"/>
  <c r="K573" i="160"/>
  <c r="E573" i="160"/>
  <c r="F573" i="160" s="1"/>
  <c r="L572" i="160"/>
  <c r="K572" i="160"/>
  <c r="E572" i="160"/>
  <c r="E568" i="160" s="1"/>
  <c r="L571" i="160"/>
  <c r="K571" i="160"/>
  <c r="F571" i="160"/>
  <c r="E571" i="160"/>
  <c r="L570" i="160"/>
  <c r="K570" i="160"/>
  <c r="E570" i="160"/>
  <c r="F570" i="160" s="1"/>
  <c r="L569" i="160"/>
  <c r="K569" i="160"/>
  <c r="E569" i="160"/>
  <c r="F569" i="160" s="1"/>
  <c r="L567" i="160"/>
  <c r="K567" i="160"/>
  <c r="E567" i="160"/>
  <c r="F567" i="160" s="1"/>
  <c r="L566" i="160"/>
  <c r="K566" i="160"/>
  <c r="F566" i="160"/>
  <c r="E566" i="160"/>
  <c r="L565" i="160"/>
  <c r="K565" i="160"/>
  <c r="F565" i="160"/>
  <c r="E565" i="160"/>
  <c r="L564" i="160"/>
  <c r="K564" i="160"/>
  <c r="E564" i="160"/>
  <c r="F564" i="160" s="1"/>
  <c r="L563" i="160"/>
  <c r="K563" i="160"/>
  <c r="F563" i="160"/>
  <c r="E563" i="160"/>
  <c r="L562" i="160"/>
  <c r="K562" i="160"/>
  <c r="E562" i="160"/>
  <c r="F562" i="160" s="1"/>
  <c r="L561" i="160"/>
  <c r="K561" i="160"/>
  <c r="E561" i="160"/>
  <c r="F561" i="160" s="1"/>
  <c r="L560" i="160"/>
  <c r="K560" i="160"/>
  <c r="E560" i="160"/>
  <c r="F560" i="160" s="1"/>
  <c r="L559" i="160"/>
  <c r="K559" i="160"/>
  <c r="F559" i="160"/>
  <c r="E559" i="160"/>
  <c r="L558" i="160"/>
  <c r="K558" i="160"/>
  <c r="F558" i="160"/>
  <c r="E558" i="160"/>
  <c r="L557" i="160"/>
  <c r="K557" i="160"/>
  <c r="E557" i="160"/>
  <c r="F557" i="160" s="1"/>
  <c r="L556" i="160"/>
  <c r="K556" i="160"/>
  <c r="E556" i="160"/>
  <c r="F556" i="160" s="1"/>
  <c r="L555" i="160"/>
  <c r="K555" i="160"/>
  <c r="F555" i="160"/>
  <c r="E555" i="160"/>
  <c r="L554" i="160"/>
  <c r="L552" i="160" s="1"/>
  <c r="K552" i="160" s="1"/>
  <c r="F552" i="160" s="1"/>
  <c r="K554" i="160"/>
  <c r="E554" i="160"/>
  <c r="F554" i="160" s="1"/>
  <c r="L553" i="160"/>
  <c r="K553" i="160"/>
  <c r="E553" i="160"/>
  <c r="F553" i="160" s="1"/>
  <c r="L551" i="160"/>
  <c r="K551" i="160"/>
  <c r="F551" i="160"/>
  <c r="E551" i="160"/>
  <c r="L550" i="160"/>
  <c r="K550" i="160"/>
  <c r="E550" i="160"/>
  <c r="F550" i="160" s="1"/>
  <c r="L549" i="160"/>
  <c r="K549" i="160"/>
  <c r="F549" i="160" s="1"/>
  <c r="E549" i="160"/>
  <c r="L548" i="160"/>
  <c r="K548" i="160"/>
  <c r="E548" i="160"/>
  <c r="F548" i="160" s="1"/>
  <c r="L547" i="160"/>
  <c r="K547" i="160"/>
  <c r="E547" i="160"/>
  <c r="F547" i="160" s="1"/>
  <c r="L546" i="160"/>
  <c r="L545" i="160" s="1"/>
  <c r="K545" i="160" s="1"/>
  <c r="F545" i="160" s="1"/>
  <c r="K546" i="160"/>
  <c r="E546" i="160"/>
  <c r="E545" i="160" s="1"/>
  <c r="L544" i="160"/>
  <c r="K544" i="160"/>
  <c r="E544" i="160"/>
  <c r="F544" i="160" s="1"/>
  <c r="L543" i="160"/>
  <c r="K543" i="160"/>
  <c r="F543" i="160"/>
  <c r="E543" i="160"/>
  <c r="L542" i="160"/>
  <c r="K542" i="160" s="1"/>
  <c r="F542" i="160" s="1"/>
  <c r="E542" i="160"/>
  <c r="L541" i="160"/>
  <c r="K541" i="160"/>
  <c r="F541" i="160"/>
  <c r="E541" i="160"/>
  <c r="L540" i="160"/>
  <c r="K540" i="160"/>
  <c r="F540" i="160"/>
  <c r="E540" i="160"/>
  <c r="L539" i="160"/>
  <c r="K539" i="160"/>
  <c r="E539" i="160"/>
  <c r="F539" i="160" s="1"/>
  <c r="L538" i="160"/>
  <c r="K538" i="160"/>
  <c r="E538" i="160"/>
  <c r="F538" i="160" s="1"/>
  <c r="L537" i="160"/>
  <c r="K537" i="160"/>
  <c r="E537" i="160"/>
  <c r="F537" i="160" s="1"/>
  <c r="L536" i="160"/>
  <c r="K536" i="160"/>
  <c r="E536" i="160"/>
  <c r="F536" i="160" s="1"/>
  <c r="L535" i="160"/>
  <c r="K535" i="160"/>
  <c r="E535" i="160"/>
  <c r="F535" i="160" s="1"/>
  <c r="L534" i="160"/>
  <c r="L533" i="160" s="1"/>
  <c r="K533" i="160" s="1"/>
  <c r="F533" i="160" s="1"/>
  <c r="K534" i="160"/>
  <c r="F534" i="160"/>
  <c r="E534" i="160"/>
  <c r="L532" i="160"/>
  <c r="K532" i="160"/>
  <c r="E532" i="160"/>
  <c r="F532" i="160" s="1"/>
  <c r="L531" i="160"/>
  <c r="K531" i="160"/>
  <c r="E531" i="160"/>
  <c r="F531" i="160" s="1"/>
  <c r="L530" i="160"/>
  <c r="K530" i="160"/>
  <c r="F530" i="160"/>
  <c r="E530" i="160"/>
  <c r="L529" i="160"/>
  <c r="K529" i="160"/>
  <c r="E529" i="160"/>
  <c r="F529" i="160" s="1"/>
  <c r="E528" i="160"/>
  <c r="L527" i="160"/>
  <c r="K527" i="160"/>
  <c r="F527" i="160"/>
  <c r="E527" i="160"/>
  <c r="L526" i="160"/>
  <c r="L525" i="160" s="1"/>
  <c r="K525" i="160" s="1"/>
  <c r="F525" i="160" s="1"/>
  <c r="K526" i="160"/>
  <c r="E526" i="160"/>
  <c r="F526" i="160" s="1"/>
  <c r="L524" i="160"/>
  <c r="K524" i="160"/>
  <c r="E524" i="160"/>
  <c r="F524" i="160" s="1"/>
  <c r="L523" i="160"/>
  <c r="K523" i="160"/>
  <c r="E523" i="160"/>
  <c r="F523" i="160" s="1"/>
  <c r="L522" i="160"/>
  <c r="K522" i="160"/>
  <c r="F522" i="160"/>
  <c r="L521" i="160"/>
  <c r="K521" i="160"/>
  <c r="F521" i="160"/>
  <c r="E521" i="160"/>
  <c r="L520" i="160"/>
  <c r="L519" i="160" s="1"/>
  <c r="K520" i="160"/>
  <c r="E520" i="160"/>
  <c r="F520" i="160" s="1"/>
  <c r="K519" i="160"/>
  <c r="F519" i="160"/>
  <c r="E519" i="160"/>
  <c r="L518" i="160"/>
  <c r="L515" i="160" s="1"/>
  <c r="K515" i="160" s="1"/>
  <c r="F515" i="160" s="1"/>
  <c r="K518" i="160"/>
  <c r="F518" i="160"/>
  <c r="E518" i="160"/>
  <c r="L517" i="160"/>
  <c r="K517" i="160"/>
  <c r="E517" i="160"/>
  <c r="F517" i="160" s="1"/>
  <c r="L516" i="160"/>
  <c r="K516" i="160"/>
  <c r="F516" i="160"/>
  <c r="E516" i="160"/>
  <c r="E515" i="160"/>
  <c r="L514" i="160"/>
  <c r="K514" i="160"/>
  <c r="E514" i="160"/>
  <c r="F514" i="160" s="1"/>
  <c r="L513" i="160"/>
  <c r="K513" i="160"/>
  <c r="E513" i="160"/>
  <c r="F513" i="160" s="1"/>
  <c r="L512" i="160"/>
  <c r="K512" i="160"/>
  <c r="F512" i="160"/>
  <c r="E512" i="160"/>
  <c r="L511" i="160"/>
  <c r="K511" i="160"/>
  <c r="E511" i="160"/>
  <c r="F511" i="160" s="1"/>
  <c r="L510" i="160"/>
  <c r="L509" i="160" s="1"/>
  <c r="K509" i="160" s="1"/>
  <c r="F509" i="160" s="1"/>
  <c r="K510" i="160"/>
  <c r="E510" i="160"/>
  <c r="F510" i="160" s="1"/>
  <c r="L508" i="160"/>
  <c r="K508" i="160"/>
  <c r="E508" i="160"/>
  <c r="F508" i="160" s="1"/>
  <c r="L507" i="160"/>
  <c r="K507" i="160"/>
  <c r="F507" i="160"/>
  <c r="E507" i="160"/>
  <c r="L506" i="160"/>
  <c r="K506" i="160"/>
  <c r="F506" i="160"/>
  <c r="E506" i="160"/>
  <c r="L505" i="160"/>
  <c r="K505" i="160"/>
  <c r="E505" i="160"/>
  <c r="F505" i="160" s="1"/>
  <c r="L504" i="160"/>
  <c r="K504" i="160"/>
  <c r="F504" i="160"/>
  <c r="E504" i="160"/>
  <c r="E503" i="160"/>
  <c r="L502" i="160"/>
  <c r="K502" i="160"/>
  <c r="E502" i="160"/>
  <c r="F502" i="160" s="1"/>
  <c r="L501" i="160"/>
  <c r="L497" i="160" s="1"/>
  <c r="K497" i="160" s="1"/>
  <c r="F497" i="160" s="1"/>
  <c r="K501" i="160"/>
  <c r="F501" i="160"/>
  <c r="E501" i="160"/>
  <c r="L500" i="160"/>
  <c r="K500" i="160"/>
  <c r="E500" i="160"/>
  <c r="F500" i="160" s="1"/>
  <c r="L499" i="160"/>
  <c r="K499" i="160"/>
  <c r="F499" i="160"/>
  <c r="E499" i="160"/>
  <c r="L498" i="160"/>
  <c r="K498" i="160"/>
  <c r="E498" i="160"/>
  <c r="L496" i="160"/>
  <c r="K496" i="160"/>
  <c r="E496" i="160"/>
  <c r="F496" i="160" s="1"/>
  <c r="L495" i="160"/>
  <c r="K495" i="160"/>
  <c r="E495" i="160"/>
  <c r="F495" i="160" s="1"/>
  <c r="L494" i="160"/>
  <c r="K494" i="160"/>
  <c r="E494" i="160"/>
  <c r="F494" i="160" s="1"/>
  <c r="L493" i="160"/>
  <c r="K493" i="160"/>
  <c r="E493" i="160"/>
  <c r="E492" i="160" s="1"/>
  <c r="L492" i="160"/>
  <c r="K492" i="160" s="1"/>
  <c r="F492" i="160" s="1"/>
  <c r="L491" i="160"/>
  <c r="K491" i="160"/>
  <c r="E491" i="160"/>
  <c r="F491" i="160" s="1"/>
  <c r="L490" i="160"/>
  <c r="K490" i="160"/>
  <c r="F490" i="160"/>
  <c r="E490" i="160"/>
  <c r="L489" i="160"/>
  <c r="K489" i="160"/>
  <c r="E489" i="160"/>
  <c r="L488" i="160"/>
  <c r="K488" i="160"/>
  <c r="E488" i="160"/>
  <c r="F488" i="160" s="1"/>
  <c r="L487" i="160"/>
  <c r="K487" i="160"/>
  <c r="E487" i="160"/>
  <c r="F487" i="160" s="1"/>
  <c r="L486" i="160"/>
  <c r="K486" i="160"/>
  <c r="F486" i="160"/>
  <c r="E486" i="160"/>
  <c r="L485" i="160"/>
  <c r="K485" i="160"/>
  <c r="F485" i="160"/>
  <c r="E485" i="160"/>
  <c r="L484" i="160"/>
  <c r="K484" i="160"/>
  <c r="E484" i="160"/>
  <c r="F484" i="160" s="1"/>
  <c r="L483" i="160"/>
  <c r="K483" i="160"/>
  <c r="E483" i="160"/>
  <c r="F483" i="160" s="1"/>
  <c r="L482" i="160"/>
  <c r="K482" i="160"/>
  <c r="F482" i="160" s="1"/>
  <c r="E482" i="160"/>
  <c r="L481" i="160"/>
  <c r="K481" i="160"/>
  <c r="E481" i="160"/>
  <c r="L480" i="160"/>
  <c r="K480" i="160"/>
  <c r="E480" i="160"/>
  <c r="F480" i="160" s="1"/>
  <c r="L479" i="160"/>
  <c r="K479" i="160"/>
  <c r="E479" i="160"/>
  <c r="F479" i="160" s="1"/>
  <c r="L478" i="160"/>
  <c r="K478" i="160"/>
  <c r="F478" i="160" s="1"/>
  <c r="E478" i="160"/>
  <c r="L477" i="160"/>
  <c r="K477" i="160"/>
  <c r="F477" i="160" s="1"/>
  <c r="E477" i="160"/>
  <c r="L476" i="160"/>
  <c r="K476" i="160"/>
  <c r="E476" i="160"/>
  <c r="E475" i="160" s="1"/>
  <c r="L475" i="160"/>
  <c r="K475" i="160"/>
  <c r="F475" i="160"/>
  <c r="L474" i="160"/>
  <c r="K474" i="160"/>
  <c r="E474" i="160"/>
  <c r="F474" i="160" s="1"/>
  <c r="L473" i="160"/>
  <c r="K473" i="160"/>
  <c r="E473" i="160"/>
  <c r="L472" i="160"/>
  <c r="K472" i="160"/>
  <c r="E472" i="160"/>
  <c r="L471" i="160"/>
  <c r="K471" i="160"/>
  <c r="F471" i="160" s="1"/>
  <c r="E471" i="160"/>
  <c r="L470" i="160"/>
  <c r="K470" i="160"/>
  <c r="E470" i="160"/>
  <c r="F470" i="160" s="1"/>
  <c r="L469" i="160"/>
  <c r="K469" i="160"/>
  <c r="E469" i="160"/>
  <c r="F469" i="160" s="1"/>
  <c r="L468" i="160"/>
  <c r="K468" i="160"/>
  <c r="E468" i="160"/>
  <c r="F468" i="160" s="1"/>
  <c r="L467" i="160"/>
  <c r="K467" i="160"/>
  <c r="E467" i="160"/>
  <c r="F467" i="160" s="1"/>
  <c r="L466" i="160"/>
  <c r="K466" i="160"/>
  <c r="F466" i="160"/>
  <c r="E466" i="160"/>
  <c r="L465" i="160"/>
  <c r="K465" i="160"/>
  <c r="E465" i="160"/>
  <c r="L464" i="160"/>
  <c r="K464" i="160"/>
  <c r="E464" i="160"/>
  <c r="F464" i="160" s="1"/>
  <c r="L462" i="160"/>
  <c r="K462" i="160"/>
  <c r="E462" i="160"/>
  <c r="F462" i="160" s="1"/>
  <c r="L461" i="160"/>
  <c r="K461" i="160"/>
  <c r="E461" i="160"/>
  <c r="F461" i="160" s="1"/>
  <c r="L460" i="160"/>
  <c r="K460" i="160"/>
  <c r="F460" i="160"/>
  <c r="E460" i="160"/>
  <c r="L459" i="160"/>
  <c r="K459" i="160"/>
  <c r="E459" i="160"/>
  <c r="F459" i="160" s="1"/>
  <c r="L458" i="160"/>
  <c r="L451" i="160" s="1"/>
  <c r="K451" i="160" s="1"/>
  <c r="F451" i="160" s="1"/>
  <c r="K458" i="160"/>
  <c r="E458" i="160"/>
  <c r="E451" i="160" s="1"/>
  <c r="L457" i="160"/>
  <c r="K457" i="160"/>
  <c r="E457" i="160"/>
  <c r="L456" i="160"/>
  <c r="K456" i="160"/>
  <c r="E456" i="160"/>
  <c r="L455" i="160"/>
  <c r="K455" i="160"/>
  <c r="E455" i="160"/>
  <c r="F455" i="160" s="1"/>
  <c r="L454" i="160"/>
  <c r="K454" i="160"/>
  <c r="F454" i="160"/>
  <c r="E454" i="160"/>
  <c r="L453" i="160"/>
  <c r="K453" i="160"/>
  <c r="F453" i="160"/>
  <c r="E453" i="160"/>
  <c r="L452" i="160"/>
  <c r="K452" i="160"/>
  <c r="E452" i="160"/>
  <c r="F452" i="160" s="1"/>
  <c r="L450" i="160"/>
  <c r="K450" i="160"/>
  <c r="E450" i="160"/>
  <c r="F450" i="160" s="1"/>
  <c r="L449" i="160"/>
  <c r="K449" i="160"/>
  <c r="E449" i="160"/>
  <c r="L448" i="160"/>
  <c r="K448" i="160"/>
  <c r="E448" i="160"/>
  <c r="F448" i="160" s="1"/>
  <c r="L447" i="160"/>
  <c r="K447" i="160"/>
  <c r="F447" i="160" s="1"/>
  <c r="E447" i="160"/>
  <c r="L446" i="160"/>
  <c r="K446" i="160"/>
  <c r="E446" i="160"/>
  <c r="F446" i="160" s="1"/>
  <c r="L445" i="160"/>
  <c r="K445" i="160"/>
  <c r="E445" i="160"/>
  <c r="F445" i="160" s="1"/>
  <c r="L444" i="160"/>
  <c r="K444" i="160"/>
  <c r="E444" i="160"/>
  <c r="F444" i="160" s="1"/>
  <c r="L443" i="160"/>
  <c r="K443" i="160"/>
  <c r="F443" i="160"/>
  <c r="E443" i="160"/>
  <c r="L442" i="160"/>
  <c r="K442" i="160"/>
  <c r="E442" i="160"/>
  <c r="E439" i="160" s="1"/>
  <c r="L441" i="160"/>
  <c r="K441" i="160"/>
  <c r="E441" i="160"/>
  <c r="F441" i="160" s="1"/>
  <c r="L440" i="160"/>
  <c r="L439" i="160" s="1"/>
  <c r="K439" i="160" s="1"/>
  <c r="F439" i="160" s="1"/>
  <c r="K440" i="160"/>
  <c r="E440" i="160"/>
  <c r="F440" i="160" s="1"/>
  <c r="L438" i="160"/>
  <c r="K438" i="160"/>
  <c r="E438" i="160"/>
  <c r="F438" i="160" s="1"/>
  <c r="L437" i="160"/>
  <c r="K437" i="160"/>
  <c r="E437" i="160"/>
  <c r="F437" i="160" s="1"/>
  <c r="L436" i="160"/>
  <c r="K436" i="160"/>
  <c r="E436" i="160"/>
  <c r="F436" i="160" s="1"/>
  <c r="L435" i="160"/>
  <c r="K435" i="160"/>
  <c r="F435" i="160"/>
  <c r="E435" i="160"/>
  <c r="L434" i="160"/>
  <c r="K434" i="160"/>
  <c r="F434" i="160" s="1"/>
  <c r="E434" i="160"/>
  <c r="L433" i="160"/>
  <c r="L427" i="160" s="1"/>
  <c r="K427" i="160" s="1"/>
  <c r="F427" i="160" s="1"/>
  <c r="K433" i="160"/>
  <c r="E433" i="160"/>
  <c r="F433" i="160" s="1"/>
  <c r="L432" i="160"/>
  <c r="K432" i="160"/>
  <c r="E432" i="160"/>
  <c r="F432" i="160" s="1"/>
  <c r="L431" i="160"/>
  <c r="K431" i="160"/>
  <c r="F431" i="160"/>
  <c r="E431" i="160"/>
  <c r="L430" i="160"/>
  <c r="K430" i="160"/>
  <c r="F430" i="160" s="1"/>
  <c r="E430" i="160"/>
  <c r="L429" i="160"/>
  <c r="K429" i="160"/>
  <c r="F429" i="160"/>
  <c r="E429" i="160"/>
  <c r="L428" i="160"/>
  <c r="K428" i="160"/>
  <c r="F428" i="160" s="1"/>
  <c r="E428" i="160"/>
  <c r="L426" i="160"/>
  <c r="K426" i="160"/>
  <c r="E426" i="160"/>
  <c r="F426" i="160" s="1"/>
  <c r="L425" i="160"/>
  <c r="K425" i="160"/>
  <c r="E425" i="160"/>
  <c r="F425" i="160" s="1"/>
  <c r="L424" i="160"/>
  <c r="K424" i="160"/>
  <c r="E424" i="160"/>
  <c r="F424" i="160" s="1"/>
  <c r="L423" i="160"/>
  <c r="K423" i="160"/>
  <c r="F423" i="160"/>
  <c r="E423" i="160"/>
  <c r="L422" i="160"/>
  <c r="K422" i="160"/>
  <c r="E422" i="160"/>
  <c r="F422" i="160" s="1"/>
  <c r="L421" i="160"/>
  <c r="K421" i="160"/>
  <c r="E421" i="160"/>
  <c r="F421" i="160" s="1"/>
  <c r="L420" i="160"/>
  <c r="K420" i="160"/>
  <c r="E420" i="160"/>
  <c r="F420" i="160" s="1"/>
  <c r="L419" i="160"/>
  <c r="K419" i="160"/>
  <c r="E419" i="160"/>
  <c r="F419" i="160" s="1"/>
  <c r="L418" i="160"/>
  <c r="K418" i="160"/>
  <c r="F418" i="160"/>
  <c r="E418" i="160"/>
  <c r="L417" i="160"/>
  <c r="K417" i="160"/>
  <c r="E417" i="160"/>
  <c r="L416" i="160"/>
  <c r="K416" i="160"/>
  <c r="E416" i="160"/>
  <c r="F416" i="160" s="1"/>
  <c r="E415" i="160"/>
  <c r="L414" i="160"/>
  <c r="K414" i="160"/>
  <c r="E414" i="160"/>
  <c r="F414" i="160" s="1"/>
  <c r="L413" i="160"/>
  <c r="K413" i="160"/>
  <c r="F413" i="160"/>
  <c r="E413" i="160"/>
  <c r="L412" i="160"/>
  <c r="K412" i="160"/>
  <c r="E412" i="160"/>
  <c r="F412" i="160" s="1"/>
  <c r="L411" i="160"/>
  <c r="K411" i="160"/>
  <c r="F411" i="160"/>
  <c r="E411" i="160"/>
  <c r="L410" i="160"/>
  <c r="K410" i="160"/>
  <c r="F410" i="160"/>
  <c r="E410" i="160"/>
  <c r="L409" i="160"/>
  <c r="K409" i="160"/>
  <c r="E409" i="160"/>
  <c r="L408" i="160"/>
  <c r="K408" i="160"/>
  <c r="E408" i="160"/>
  <c r="L407" i="160"/>
  <c r="K407" i="160"/>
  <c r="E407" i="160"/>
  <c r="F407" i="160" s="1"/>
  <c r="L406" i="160"/>
  <c r="K406" i="160"/>
  <c r="E406" i="160"/>
  <c r="E403" i="160" s="1"/>
  <c r="L405" i="160"/>
  <c r="K405" i="160"/>
  <c r="E405" i="160"/>
  <c r="F405" i="160" s="1"/>
  <c r="L404" i="160"/>
  <c r="L403" i="160" s="1"/>
  <c r="K403" i="160" s="1"/>
  <c r="F403" i="160" s="1"/>
  <c r="K404" i="160"/>
  <c r="F404" i="160" s="1"/>
  <c r="E404" i="160"/>
  <c r="L402" i="160"/>
  <c r="K402" i="160"/>
  <c r="E402" i="160"/>
  <c r="F402" i="160" s="1"/>
  <c r="L401" i="160"/>
  <c r="K401" i="160"/>
  <c r="E401" i="160"/>
  <c r="F401" i="160" s="1"/>
  <c r="L400" i="160"/>
  <c r="K400" i="160"/>
  <c r="E400" i="160"/>
  <c r="F400" i="160" s="1"/>
  <c r="L399" i="160"/>
  <c r="K399" i="160"/>
  <c r="E399" i="160"/>
  <c r="F399" i="160" s="1"/>
  <c r="L398" i="160"/>
  <c r="K398" i="160"/>
  <c r="E398" i="160"/>
  <c r="F398" i="160" s="1"/>
  <c r="L397" i="160"/>
  <c r="K397" i="160"/>
  <c r="E397" i="160"/>
  <c r="F397" i="160" s="1"/>
  <c r="L396" i="160"/>
  <c r="K396" i="160"/>
  <c r="F396" i="160"/>
  <c r="E396" i="160"/>
  <c r="L395" i="160"/>
  <c r="K395" i="160"/>
  <c r="E395" i="160"/>
  <c r="F395" i="160" s="1"/>
  <c r="L394" i="160"/>
  <c r="K394" i="160"/>
  <c r="F394" i="160"/>
  <c r="E394" i="160"/>
  <c r="L393" i="160"/>
  <c r="K393" i="160"/>
  <c r="E393" i="160"/>
  <c r="F393" i="160" s="1"/>
  <c r="L392" i="160"/>
  <c r="K392" i="160"/>
  <c r="E392" i="160"/>
  <c r="F392" i="160" s="1"/>
  <c r="L390" i="160"/>
  <c r="K390" i="160"/>
  <c r="E390" i="160"/>
  <c r="F390" i="160" s="1"/>
  <c r="L389" i="160"/>
  <c r="K389" i="160"/>
  <c r="E389" i="160"/>
  <c r="F389" i="160" s="1"/>
  <c r="L388" i="160"/>
  <c r="K388" i="160"/>
  <c r="F388" i="160"/>
  <c r="E388" i="160"/>
  <c r="L387" i="160"/>
  <c r="K387" i="160"/>
  <c r="F387" i="160" s="1"/>
  <c r="E387" i="160"/>
  <c r="L386" i="160"/>
  <c r="K386" i="160"/>
  <c r="F386" i="160"/>
  <c r="E386" i="160"/>
  <c r="L385" i="160"/>
  <c r="K385" i="160"/>
  <c r="E385" i="160"/>
  <c r="L384" i="160"/>
  <c r="K384" i="160"/>
  <c r="E384" i="160"/>
  <c r="F384" i="160" s="1"/>
  <c r="L383" i="160"/>
  <c r="K383" i="160"/>
  <c r="F383" i="160"/>
  <c r="E383" i="160"/>
  <c r="L382" i="160"/>
  <c r="K382" i="160"/>
  <c r="F382" i="160" s="1"/>
  <c r="E382" i="160"/>
  <c r="L381" i="160"/>
  <c r="K381" i="160"/>
  <c r="E381" i="160"/>
  <c r="E379" i="160" s="1"/>
  <c r="L380" i="160"/>
  <c r="L379" i="160" s="1"/>
  <c r="K379" i="160" s="1"/>
  <c r="F379" i="160" s="1"/>
  <c r="K380" i="160"/>
  <c r="F380" i="160"/>
  <c r="E380" i="160"/>
  <c r="L378" i="160"/>
  <c r="K378" i="160"/>
  <c r="E378" i="160"/>
  <c r="F378" i="160" s="1"/>
  <c r="L377" i="160"/>
  <c r="K377" i="160"/>
  <c r="E377" i="160"/>
  <c r="F377" i="160" s="1"/>
  <c r="L376" i="160"/>
  <c r="K376" i="160"/>
  <c r="E376" i="160"/>
  <c r="L375" i="160"/>
  <c r="K375" i="160"/>
  <c r="E375" i="160"/>
  <c r="F375" i="160" s="1"/>
  <c r="L374" i="160"/>
  <c r="K374" i="160"/>
  <c r="E374" i="160"/>
  <c r="F374" i="160" s="1"/>
  <c r="L373" i="160"/>
  <c r="K373" i="160"/>
  <c r="E373" i="160"/>
  <c r="F373" i="160" s="1"/>
  <c r="L372" i="160"/>
  <c r="K372" i="160"/>
  <c r="E372" i="160"/>
  <c r="F372" i="160" s="1"/>
  <c r="L371" i="160"/>
  <c r="K371" i="160"/>
  <c r="F371" i="160"/>
  <c r="E371" i="160"/>
  <c r="L370" i="160"/>
  <c r="K370" i="160"/>
  <c r="F370" i="160" s="1"/>
  <c r="E370" i="160"/>
  <c r="L369" i="160"/>
  <c r="K369" i="160"/>
  <c r="E369" i="160"/>
  <c r="F369" i="160" s="1"/>
  <c r="L368" i="160"/>
  <c r="K368" i="160"/>
  <c r="E368" i="160"/>
  <c r="F368" i="160" s="1"/>
  <c r="L366" i="160"/>
  <c r="K366" i="160"/>
  <c r="E366" i="160"/>
  <c r="F366" i="160" s="1"/>
  <c r="L365" i="160"/>
  <c r="K365" i="160"/>
  <c r="F365" i="160"/>
  <c r="E365" i="160"/>
  <c r="L364" i="160"/>
  <c r="K364" i="160"/>
  <c r="E364" i="160"/>
  <c r="F364" i="160" s="1"/>
  <c r="L363" i="160"/>
  <c r="L355" i="160" s="1"/>
  <c r="K355" i="160" s="1"/>
  <c r="F355" i="160" s="1"/>
  <c r="K363" i="160"/>
  <c r="E363" i="160"/>
  <c r="E355" i="160" s="1"/>
  <c r="L362" i="160"/>
  <c r="K362" i="160"/>
  <c r="E362" i="160"/>
  <c r="F362" i="160" s="1"/>
  <c r="L361" i="160"/>
  <c r="K361" i="160"/>
  <c r="E361" i="160"/>
  <c r="L360" i="160"/>
  <c r="K360" i="160"/>
  <c r="E360" i="160"/>
  <c r="F360" i="160" s="1"/>
  <c r="L359" i="160"/>
  <c r="K359" i="160"/>
  <c r="F359" i="160"/>
  <c r="E359" i="160"/>
  <c r="L358" i="160"/>
  <c r="K358" i="160"/>
  <c r="F358" i="160"/>
  <c r="E358" i="160"/>
  <c r="L357" i="160"/>
  <c r="K357" i="160"/>
  <c r="E357" i="160"/>
  <c r="F357" i="160" s="1"/>
  <c r="L356" i="160"/>
  <c r="K356" i="160"/>
  <c r="E356" i="160"/>
  <c r="F356" i="160" s="1"/>
  <c r="L354" i="160"/>
  <c r="K354" i="160"/>
  <c r="E354" i="160"/>
  <c r="F354" i="160" s="1"/>
  <c r="L353" i="160"/>
  <c r="K353" i="160"/>
  <c r="E353" i="160"/>
  <c r="F353" i="160" s="1"/>
  <c r="L352" i="160"/>
  <c r="K352" i="160"/>
  <c r="E352" i="160"/>
  <c r="L351" i="160"/>
  <c r="K351" i="160"/>
  <c r="E351" i="160"/>
  <c r="F351" i="160" s="1"/>
  <c r="L350" i="160"/>
  <c r="K350" i="160"/>
  <c r="E350" i="160"/>
  <c r="F350" i="160" s="1"/>
  <c r="L349" i="160"/>
  <c r="K349" i="160"/>
  <c r="E349" i="160"/>
  <c r="F349" i="160" s="1"/>
  <c r="L348" i="160"/>
  <c r="K348" i="160"/>
  <c r="F348" i="160"/>
  <c r="E348" i="160"/>
  <c r="L347" i="160"/>
  <c r="K347" i="160"/>
  <c r="E347" i="160"/>
  <c r="F347" i="160" s="1"/>
  <c r="L346" i="160"/>
  <c r="L345" i="160" s="1"/>
  <c r="K345" i="160" s="1"/>
  <c r="F345" i="160" s="1"/>
  <c r="K346" i="160"/>
  <c r="E346" i="160"/>
  <c r="E345" i="160" s="1"/>
  <c r="L344" i="160"/>
  <c r="K344" i="160"/>
  <c r="E344" i="160"/>
  <c r="F344" i="160" s="1"/>
  <c r="L343" i="160"/>
  <c r="K343" i="160"/>
  <c r="E343" i="160"/>
  <c r="F343" i="160" s="1"/>
  <c r="L342" i="160"/>
  <c r="K342" i="160"/>
  <c r="E342" i="160"/>
  <c r="F342" i="160" s="1"/>
  <c r="L341" i="160"/>
  <c r="K341" i="160"/>
  <c r="E341" i="160"/>
  <c r="F341" i="160" s="1"/>
  <c r="L340" i="160"/>
  <c r="K340" i="160"/>
  <c r="F340" i="160"/>
  <c r="E340" i="160"/>
  <c r="L339" i="160"/>
  <c r="K339" i="160"/>
  <c r="F339" i="160" s="1"/>
  <c r="E339" i="160"/>
  <c r="L338" i="160"/>
  <c r="K338" i="160"/>
  <c r="E338" i="160"/>
  <c r="E337" i="160" s="1"/>
  <c r="L337" i="160"/>
  <c r="K337" i="160"/>
  <c r="F337" i="160" s="1"/>
  <c r="L336" i="160"/>
  <c r="L329" i="160" s="1"/>
  <c r="K329" i="160" s="1"/>
  <c r="F329" i="160" s="1"/>
  <c r="K336" i="160"/>
  <c r="E336" i="160"/>
  <c r="F336" i="160" s="1"/>
  <c r="L335" i="160"/>
  <c r="K335" i="160"/>
  <c r="F335" i="160"/>
  <c r="E335" i="160"/>
  <c r="L334" i="160"/>
  <c r="K334" i="160"/>
  <c r="E334" i="160"/>
  <c r="F334" i="160" s="1"/>
  <c r="L333" i="160"/>
  <c r="K333" i="160"/>
  <c r="F333" i="160"/>
  <c r="E333" i="160"/>
  <c r="L332" i="160"/>
  <c r="K332" i="160"/>
  <c r="F332" i="160"/>
  <c r="E332" i="160"/>
  <c r="L331" i="160"/>
  <c r="K331" i="160"/>
  <c r="E331" i="160"/>
  <c r="F331" i="160" s="1"/>
  <c r="L330" i="160"/>
  <c r="K330" i="160"/>
  <c r="E330" i="160"/>
  <c r="E329" i="160" s="1"/>
  <c r="L328" i="160"/>
  <c r="K328" i="160"/>
  <c r="E328" i="160"/>
  <c r="F328" i="160" s="1"/>
  <c r="L327" i="160"/>
  <c r="K327" i="160"/>
  <c r="F327" i="160"/>
  <c r="E327" i="160"/>
  <c r="L326" i="160"/>
  <c r="K326" i="160"/>
  <c r="E326" i="160"/>
  <c r="F326" i="160" s="1"/>
  <c r="L325" i="160"/>
  <c r="K325" i="160"/>
  <c r="E325" i="160"/>
  <c r="F325" i="160" s="1"/>
  <c r="L324" i="160"/>
  <c r="K324" i="160"/>
  <c r="F324" i="160" s="1"/>
  <c r="E324" i="160"/>
  <c r="L323" i="160"/>
  <c r="K323" i="160"/>
  <c r="E323" i="160"/>
  <c r="F323" i="160" s="1"/>
  <c r="L322" i="160"/>
  <c r="L321" i="160" s="1"/>
  <c r="K321" i="160" s="1"/>
  <c r="F321" i="160" s="1"/>
  <c r="K322" i="160"/>
  <c r="E322" i="160"/>
  <c r="F322" i="160" s="1"/>
  <c r="L320" i="160"/>
  <c r="K320" i="160"/>
  <c r="E320" i="160"/>
  <c r="F320" i="160" s="1"/>
  <c r="L319" i="160"/>
  <c r="K319" i="160"/>
  <c r="E319" i="160"/>
  <c r="F319" i="160" s="1"/>
  <c r="L318" i="160"/>
  <c r="K318" i="160"/>
  <c r="E318" i="160"/>
  <c r="F318" i="160" s="1"/>
  <c r="L317" i="160"/>
  <c r="K317" i="160"/>
  <c r="F317" i="160" s="1"/>
  <c r="E317" i="160"/>
  <c r="L316" i="160"/>
  <c r="K316" i="160"/>
  <c r="F316" i="160"/>
  <c r="E316" i="160"/>
  <c r="L315" i="160"/>
  <c r="K315" i="160"/>
  <c r="E315" i="160"/>
  <c r="F315" i="160" s="1"/>
  <c r="L314" i="160"/>
  <c r="L313" i="160" s="1"/>
  <c r="K313" i="160" s="1"/>
  <c r="F313" i="160" s="1"/>
  <c r="K314" i="160"/>
  <c r="E314" i="160"/>
  <c r="L312" i="160"/>
  <c r="K312" i="160"/>
  <c r="E312" i="160"/>
  <c r="L311" i="160"/>
  <c r="K311" i="160"/>
  <c r="E311" i="160"/>
  <c r="F311" i="160" s="1"/>
  <c r="L310" i="160"/>
  <c r="L304" i="160" s="1"/>
  <c r="K304" i="160" s="1"/>
  <c r="F304" i="160" s="1"/>
  <c r="K310" i="160"/>
  <c r="F310" i="160"/>
  <c r="E310" i="160"/>
  <c r="L309" i="160"/>
  <c r="K309" i="160"/>
  <c r="E309" i="160"/>
  <c r="F309" i="160" s="1"/>
  <c r="L308" i="160"/>
  <c r="K308" i="160"/>
  <c r="E308" i="160"/>
  <c r="F308" i="160" s="1"/>
  <c r="L307" i="160"/>
  <c r="K307" i="160"/>
  <c r="E307" i="160"/>
  <c r="F307" i="160" s="1"/>
  <c r="L306" i="160"/>
  <c r="K306" i="160"/>
  <c r="E306" i="160"/>
  <c r="F306" i="160" s="1"/>
  <c r="L305" i="160"/>
  <c r="K305" i="160"/>
  <c r="E305" i="160"/>
  <c r="F305" i="160" s="1"/>
  <c r="L303" i="160"/>
  <c r="K303" i="160"/>
  <c r="E303" i="160"/>
  <c r="F303" i="160" s="1"/>
  <c r="L302" i="160"/>
  <c r="K302" i="160"/>
  <c r="E302" i="160"/>
  <c r="F302" i="160" s="1"/>
  <c r="L301" i="160"/>
  <c r="L296" i="160" s="1"/>
  <c r="K296" i="160" s="1"/>
  <c r="F296" i="160" s="1"/>
  <c r="K301" i="160"/>
  <c r="F301" i="160"/>
  <c r="E301" i="160"/>
  <c r="L300" i="160"/>
  <c r="K300" i="160"/>
  <c r="E300" i="160"/>
  <c r="F300" i="160" s="1"/>
  <c r="L299" i="160"/>
  <c r="K299" i="160"/>
  <c r="E299" i="160"/>
  <c r="F299" i="160" s="1"/>
  <c r="L298" i="160"/>
  <c r="K298" i="160"/>
  <c r="E298" i="160"/>
  <c r="F298" i="160" s="1"/>
  <c r="L297" i="160"/>
  <c r="K297" i="160"/>
  <c r="E297" i="160"/>
  <c r="L295" i="160"/>
  <c r="K295" i="160"/>
  <c r="F295" i="160" s="1"/>
  <c r="E295" i="160"/>
  <c r="L294" i="160"/>
  <c r="K294" i="160"/>
  <c r="E294" i="160"/>
  <c r="F294" i="160" s="1"/>
  <c r="L293" i="160"/>
  <c r="L288" i="160" s="1"/>
  <c r="K288" i="160" s="1"/>
  <c r="F288" i="160" s="1"/>
  <c r="K293" i="160"/>
  <c r="F293" i="160"/>
  <c r="E293" i="160"/>
  <c r="L292" i="160"/>
  <c r="K292" i="160"/>
  <c r="E292" i="160"/>
  <c r="F292" i="160" s="1"/>
  <c r="L291" i="160"/>
  <c r="K291" i="160"/>
  <c r="E291" i="160"/>
  <c r="F291" i="160" s="1"/>
  <c r="L290" i="160"/>
  <c r="K290" i="160"/>
  <c r="E290" i="160"/>
  <c r="F290" i="160" s="1"/>
  <c r="L289" i="160"/>
  <c r="K289" i="160"/>
  <c r="E289" i="160"/>
  <c r="L287" i="160"/>
  <c r="K287" i="160"/>
  <c r="E287" i="160"/>
  <c r="F287" i="160" s="1"/>
  <c r="L286" i="160"/>
  <c r="K286" i="160"/>
  <c r="E286" i="160"/>
  <c r="F286" i="160" s="1"/>
  <c r="L285" i="160"/>
  <c r="K285" i="160"/>
  <c r="E285" i="160"/>
  <c r="E280" i="160" s="1"/>
  <c r="L284" i="160"/>
  <c r="L280" i="160" s="1"/>
  <c r="K280" i="160" s="1"/>
  <c r="F280" i="160" s="1"/>
  <c r="K284" i="160"/>
  <c r="F284" i="160"/>
  <c r="E284" i="160"/>
  <c r="L283" i="160"/>
  <c r="K283" i="160"/>
  <c r="E283" i="160"/>
  <c r="F283" i="160" s="1"/>
  <c r="L282" i="160"/>
  <c r="K282" i="160"/>
  <c r="E282" i="160"/>
  <c r="F282" i="160" s="1"/>
  <c r="L281" i="160"/>
  <c r="K281" i="160"/>
  <c r="E281" i="160"/>
  <c r="L279" i="160"/>
  <c r="K279" i="160"/>
  <c r="F279" i="160"/>
  <c r="E279" i="160"/>
  <c r="L278" i="160"/>
  <c r="K278" i="160"/>
  <c r="F278" i="160" s="1"/>
  <c r="E278" i="160"/>
  <c r="L277" i="160"/>
  <c r="K277" i="160"/>
  <c r="E277" i="160"/>
  <c r="F277" i="160" s="1"/>
  <c r="L276" i="160"/>
  <c r="L270" i="160" s="1"/>
  <c r="K270" i="160" s="1"/>
  <c r="F270" i="160" s="1"/>
  <c r="K276" i="160"/>
  <c r="F276" i="160"/>
  <c r="E276" i="160"/>
  <c r="L275" i="160"/>
  <c r="K275" i="160"/>
  <c r="E275" i="160"/>
  <c r="F275" i="160" s="1"/>
  <c r="L274" i="160"/>
  <c r="K274" i="160"/>
  <c r="E274" i="160"/>
  <c r="F274" i="160" s="1"/>
  <c r="L273" i="160"/>
  <c r="K273" i="160"/>
  <c r="E273" i="160"/>
  <c r="L272" i="160"/>
  <c r="K272" i="160"/>
  <c r="E272" i="160"/>
  <c r="F272" i="160" s="1"/>
  <c r="L271" i="160"/>
  <c r="K271" i="160"/>
  <c r="E271" i="160"/>
  <c r="F271" i="160" s="1"/>
  <c r="L269" i="160"/>
  <c r="K269" i="160"/>
  <c r="E269" i="160"/>
  <c r="F269" i="160" s="1"/>
  <c r="L268" i="160"/>
  <c r="K268" i="160"/>
  <c r="E268" i="160"/>
  <c r="F268" i="160" s="1"/>
  <c r="L267" i="160"/>
  <c r="K267" i="160"/>
  <c r="F267" i="160"/>
  <c r="E267" i="160"/>
  <c r="L266" i="160"/>
  <c r="K266" i="160"/>
  <c r="E266" i="160"/>
  <c r="F266" i="160" s="1"/>
  <c r="L265" i="160"/>
  <c r="K265" i="160"/>
  <c r="E265" i="160"/>
  <c r="F265" i="160" s="1"/>
  <c r="L264" i="160"/>
  <c r="K264" i="160"/>
  <c r="E264" i="160"/>
  <c r="F264" i="160" s="1"/>
  <c r="L262" i="160"/>
  <c r="K262" i="160"/>
  <c r="E262" i="160"/>
  <c r="F262" i="160" s="1"/>
  <c r="L261" i="160"/>
  <c r="K261" i="160"/>
  <c r="F261" i="160"/>
  <c r="E261" i="160"/>
  <c r="L260" i="160"/>
  <c r="K260" i="160"/>
  <c r="E260" i="160"/>
  <c r="F260" i="160" s="1"/>
  <c r="L259" i="160"/>
  <c r="L258" i="160" s="1"/>
  <c r="K258" i="160" s="1"/>
  <c r="F258" i="160" s="1"/>
  <c r="K259" i="160"/>
  <c r="E259" i="160"/>
  <c r="F259" i="160" s="1"/>
  <c r="L257" i="160"/>
  <c r="K257" i="160"/>
  <c r="E257" i="160"/>
  <c r="F257" i="160" s="1"/>
  <c r="L256" i="160"/>
  <c r="K256" i="160"/>
  <c r="E256" i="160"/>
  <c r="F256" i="160" s="1"/>
  <c r="L255" i="160"/>
  <c r="K255" i="160"/>
  <c r="F255" i="160"/>
  <c r="E255" i="160"/>
  <c r="L254" i="160"/>
  <c r="K254" i="160"/>
  <c r="F254" i="160"/>
  <c r="E254" i="160"/>
  <c r="L253" i="160"/>
  <c r="K253" i="160"/>
  <c r="E253" i="160"/>
  <c r="F253" i="160" s="1"/>
  <c r="L252" i="160"/>
  <c r="K252" i="160"/>
  <c r="E252" i="160"/>
  <c r="F252" i="160" s="1"/>
  <c r="L251" i="160"/>
  <c r="K251" i="160"/>
  <c r="F251" i="160"/>
  <c r="E251" i="160"/>
  <c r="L250" i="160"/>
  <c r="K250" i="160"/>
  <c r="E250" i="160"/>
  <c r="F250" i="160" s="1"/>
  <c r="L249" i="160"/>
  <c r="K249" i="160"/>
  <c r="E249" i="160"/>
  <c r="F249" i="160" s="1"/>
  <c r="L248" i="160"/>
  <c r="K248" i="160"/>
  <c r="E248" i="160"/>
  <c r="L247" i="160"/>
  <c r="K247" i="160"/>
  <c r="F247" i="160"/>
  <c r="E247" i="160"/>
  <c r="L246" i="160"/>
  <c r="K246" i="160"/>
  <c r="F246" i="160"/>
  <c r="E246" i="160"/>
  <c r="L245" i="160"/>
  <c r="K245" i="160"/>
  <c r="E245" i="160"/>
  <c r="F245" i="160" s="1"/>
  <c r="L244" i="160"/>
  <c r="K244" i="160"/>
  <c r="F244" i="160"/>
  <c r="E244" i="160"/>
  <c r="L243" i="160"/>
  <c r="K243" i="160"/>
  <c r="E243" i="160"/>
  <c r="F243" i="160" s="1"/>
  <c r="L242" i="160"/>
  <c r="K242" i="160"/>
  <c r="E242" i="160"/>
  <c r="F242" i="160" s="1"/>
  <c r="L241" i="160"/>
  <c r="K241" i="160"/>
  <c r="E241" i="160"/>
  <c r="L240" i="160"/>
  <c r="K240" i="160"/>
  <c r="E240" i="160"/>
  <c r="L238" i="160"/>
  <c r="K238" i="160"/>
  <c r="E238" i="160"/>
  <c r="F238" i="160" s="1"/>
  <c r="L237" i="160"/>
  <c r="K237" i="160"/>
  <c r="E237" i="160"/>
  <c r="F237" i="160" s="1"/>
  <c r="L236" i="160"/>
  <c r="K236" i="160"/>
  <c r="F236" i="160"/>
  <c r="E236" i="160"/>
  <c r="L235" i="160"/>
  <c r="K235" i="160"/>
  <c r="F235" i="160" s="1"/>
  <c r="E235" i="160"/>
  <c r="L234" i="160"/>
  <c r="K234" i="160"/>
  <c r="E234" i="160"/>
  <c r="F234" i="160" s="1"/>
  <c r="L233" i="160"/>
  <c r="L229" i="160" s="1"/>
  <c r="K229" i="160" s="1"/>
  <c r="F229" i="160" s="1"/>
  <c r="K233" i="160"/>
  <c r="E233" i="160"/>
  <c r="F233" i="160" s="1"/>
  <c r="L232" i="160"/>
  <c r="K232" i="160"/>
  <c r="E232" i="160"/>
  <c r="L231" i="160"/>
  <c r="K231" i="160"/>
  <c r="E231" i="160"/>
  <c r="F231" i="160" s="1"/>
  <c r="L230" i="160"/>
  <c r="K230" i="160"/>
  <c r="E230" i="160"/>
  <c r="F230" i="160" s="1"/>
  <c r="L228" i="160"/>
  <c r="K228" i="160"/>
  <c r="E228" i="160"/>
  <c r="F228" i="160" s="1"/>
  <c r="L227" i="160"/>
  <c r="K227" i="160"/>
  <c r="E227" i="160"/>
  <c r="F227" i="160" s="1"/>
  <c r="L226" i="160"/>
  <c r="K226" i="160"/>
  <c r="E226" i="160"/>
  <c r="F226" i="160" s="1"/>
  <c r="L225" i="160"/>
  <c r="K225" i="160"/>
  <c r="E225" i="160"/>
  <c r="F225" i="160" s="1"/>
  <c r="L224" i="160"/>
  <c r="L221" i="160" s="1"/>
  <c r="K221" i="160" s="1"/>
  <c r="F221" i="160" s="1"/>
  <c r="K224" i="160"/>
  <c r="E224" i="160"/>
  <c r="L223" i="160"/>
  <c r="K223" i="160"/>
  <c r="E223" i="160"/>
  <c r="F223" i="160" s="1"/>
  <c r="L222" i="160"/>
  <c r="K222" i="160"/>
  <c r="E222" i="160"/>
  <c r="F222" i="160" s="1"/>
  <c r="L220" i="160"/>
  <c r="K220" i="160"/>
  <c r="E220" i="160"/>
  <c r="F220" i="160" s="1"/>
  <c r="L219" i="160"/>
  <c r="K219" i="160"/>
  <c r="F219" i="160"/>
  <c r="E219" i="160"/>
  <c r="L218" i="160"/>
  <c r="K218" i="160"/>
  <c r="F218" i="160" s="1"/>
  <c r="E218" i="160"/>
  <c r="L217" i="160"/>
  <c r="K217" i="160"/>
  <c r="E217" i="160"/>
  <c r="F217" i="160" s="1"/>
  <c r="L216" i="160"/>
  <c r="L212" i="160" s="1"/>
  <c r="K212" i="160" s="1"/>
  <c r="F212" i="160" s="1"/>
  <c r="K216" i="160"/>
  <c r="E216" i="160"/>
  <c r="F216" i="160" s="1"/>
  <c r="L215" i="160"/>
  <c r="K215" i="160"/>
  <c r="F215" i="160"/>
  <c r="E215" i="160"/>
  <c r="L214" i="160"/>
  <c r="K214" i="160"/>
  <c r="E214" i="160"/>
  <c r="F214" i="160" s="1"/>
  <c r="L213" i="160"/>
  <c r="K213" i="160"/>
  <c r="E213" i="160"/>
  <c r="F213" i="160" s="1"/>
  <c r="L211" i="160"/>
  <c r="K211" i="160"/>
  <c r="E211" i="160"/>
  <c r="F211" i="160" s="1"/>
  <c r="L210" i="160"/>
  <c r="K210" i="160"/>
  <c r="E210" i="160"/>
  <c r="F210" i="160" s="1"/>
  <c r="L209" i="160"/>
  <c r="K209" i="160"/>
  <c r="E209" i="160"/>
  <c r="F209" i="160" s="1"/>
  <c r="L208" i="160"/>
  <c r="L203" i="160" s="1"/>
  <c r="K203" i="160" s="1"/>
  <c r="F203" i="160" s="1"/>
  <c r="K208" i="160"/>
  <c r="E208" i="160"/>
  <c r="F208" i="160" s="1"/>
  <c r="L207" i="160"/>
  <c r="K207" i="160"/>
  <c r="F207" i="160"/>
  <c r="E207" i="160"/>
  <c r="L206" i="160"/>
  <c r="K206" i="160"/>
  <c r="E206" i="160"/>
  <c r="F206" i="160" s="1"/>
  <c r="L205" i="160"/>
  <c r="K205" i="160"/>
  <c r="E205" i="160"/>
  <c r="F205" i="160" s="1"/>
  <c r="L204" i="160"/>
  <c r="K204" i="160"/>
  <c r="E204" i="160"/>
  <c r="F204" i="160" s="1"/>
  <c r="L202" i="160"/>
  <c r="K202" i="160"/>
  <c r="F202" i="160"/>
  <c r="E202" i="160"/>
  <c r="L201" i="160"/>
  <c r="K201" i="160"/>
  <c r="E201" i="160"/>
  <c r="L200" i="160"/>
  <c r="K200" i="160"/>
  <c r="E200" i="160"/>
  <c r="F200" i="160" s="1"/>
  <c r="L199" i="160"/>
  <c r="K199" i="160"/>
  <c r="E199" i="160"/>
  <c r="E194" i="160" s="1"/>
  <c r="L198" i="160"/>
  <c r="L194" i="160" s="1"/>
  <c r="K194" i="160" s="1"/>
  <c r="F194" i="160" s="1"/>
  <c r="K198" i="160"/>
  <c r="F198" i="160"/>
  <c r="E198" i="160"/>
  <c r="L197" i="160"/>
  <c r="K197" i="160"/>
  <c r="E197" i="160"/>
  <c r="F197" i="160" s="1"/>
  <c r="L196" i="160"/>
  <c r="K196" i="160"/>
  <c r="E196" i="160"/>
  <c r="F196" i="160" s="1"/>
  <c r="L195" i="160"/>
  <c r="K195" i="160"/>
  <c r="E195" i="160"/>
  <c r="F195" i="160" s="1"/>
  <c r="L193" i="160"/>
  <c r="K193" i="160"/>
  <c r="E193" i="160"/>
  <c r="F193" i="160" s="1"/>
  <c r="L192" i="160"/>
  <c r="K192" i="160"/>
  <c r="E192" i="160"/>
  <c r="F192" i="160" s="1"/>
  <c r="L191" i="160"/>
  <c r="K191" i="160"/>
  <c r="E191" i="160"/>
  <c r="F191" i="160" s="1"/>
  <c r="L190" i="160"/>
  <c r="L182" i="160" s="1"/>
  <c r="K182" i="160" s="1"/>
  <c r="F182" i="160" s="1"/>
  <c r="K190" i="160"/>
  <c r="E190" i="160"/>
  <c r="F190" i="160" s="1"/>
  <c r="L189" i="160"/>
  <c r="K189" i="160"/>
  <c r="F189" i="160"/>
  <c r="E189" i="160"/>
  <c r="L188" i="160"/>
  <c r="K188" i="160"/>
  <c r="E188" i="160"/>
  <c r="F188" i="160" s="1"/>
  <c r="L187" i="160"/>
  <c r="K187" i="160"/>
  <c r="F187" i="160"/>
  <c r="E187" i="160"/>
  <c r="L186" i="160"/>
  <c r="K186" i="160"/>
  <c r="F186" i="160"/>
  <c r="E186" i="160"/>
  <c r="L185" i="160"/>
  <c r="K185" i="160"/>
  <c r="E185" i="160"/>
  <c r="L184" i="160"/>
  <c r="K184" i="160"/>
  <c r="F184" i="160" s="1"/>
  <c r="E184" i="160"/>
  <c r="L183" i="160"/>
  <c r="K183" i="160"/>
  <c r="E183" i="160"/>
  <c r="E182" i="160" s="1"/>
  <c r="L181" i="160"/>
  <c r="K181" i="160"/>
  <c r="E181" i="160"/>
  <c r="F181" i="160" s="1"/>
  <c r="L180" i="160"/>
  <c r="K180" i="160"/>
  <c r="E180" i="160"/>
  <c r="F180" i="160" s="1"/>
  <c r="L179" i="160"/>
  <c r="K179" i="160"/>
  <c r="E179" i="160"/>
  <c r="F179" i="160" s="1"/>
  <c r="L178" i="160"/>
  <c r="K178" i="160"/>
  <c r="E178" i="160"/>
  <c r="F178" i="160" s="1"/>
  <c r="L177" i="160"/>
  <c r="K177" i="160"/>
  <c r="E177" i="160"/>
  <c r="F177" i="160" s="1"/>
  <c r="L176" i="160"/>
  <c r="L173" i="160" s="1"/>
  <c r="K173" i="160" s="1"/>
  <c r="F173" i="160" s="1"/>
  <c r="K176" i="160"/>
  <c r="F176" i="160"/>
  <c r="E176" i="160"/>
  <c r="L175" i="160"/>
  <c r="K175" i="160"/>
  <c r="E175" i="160"/>
  <c r="F175" i="160" s="1"/>
  <c r="L174" i="160"/>
  <c r="K174" i="160"/>
  <c r="E174" i="160"/>
  <c r="F174" i="160" s="1"/>
  <c r="L172" i="160"/>
  <c r="K172" i="160"/>
  <c r="F172" i="160"/>
  <c r="E172" i="160"/>
  <c r="L171" i="160"/>
  <c r="K171" i="160"/>
  <c r="E171" i="160"/>
  <c r="F171" i="160" s="1"/>
  <c r="L170" i="160"/>
  <c r="K170" i="160"/>
  <c r="F170" i="160"/>
  <c r="E170" i="160"/>
  <c r="L169" i="160"/>
  <c r="K169" i="160"/>
  <c r="E169" i="160"/>
  <c r="F169" i="160" s="1"/>
  <c r="L168" i="160"/>
  <c r="K168" i="160"/>
  <c r="E168" i="160"/>
  <c r="F168" i="160" s="1"/>
  <c r="L167" i="160"/>
  <c r="K167" i="160"/>
  <c r="E167" i="160"/>
  <c r="F167" i="160" s="1"/>
  <c r="L166" i="160"/>
  <c r="K166" i="160"/>
  <c r="E166" i="160"/>
  <c r="E165" i="160" s="1"/>
  <c r="L165" i="160"/>
  <c r="K165" i="160" s="1"/>
  <c r="F165" i="160" s="1"/>
  <c r="L164" i="160"/>
  <c r="K164" i="160"/>
  <c r="E164" i="160"/>
  <c r="F164" i="160" s="1"/>
  <c r="L163" i="160"/>
  <c r="K163" i="160"/>
  <c r="E163" i="160"/>
  <c r="F163" i="160" s="1"/>
  <c r="L162" i="160"/>
  <c r="K162" i="160"/>
  <c r="E162" i="160"/>
  <c r="F162" i="160" s="1"/>
  <c r="L161" i="160"/>
  <c r="K161" i="160"/>
  <c r="E161" i="160"/>
  <c r="L159" i="160"/>
  <c r="L158" i="160" s="1"/>
  <c r="K158" i="160" s="1"/>
  <c r="F158" i="160" s="1"/>
  <c r="K159" i="160"/>
  <c r="E159" i="160"/>
  <c r="F159" i="160" s="1"/>
  <c r="L157" i="160"/>
  <c r="K157" i="160"/>
  <c r="E157" i="160"/>
  <c r="F157" i="160" s="1"/>
  <c r="L156" i="160"/>
  <c r="L148" i="160" s="1"/>
  <c r="K148" i="160" s="1"/>
  <c r="F148" i="160" s="1"/>
  <c r="K156" i="160"/>
  <c r="F156" i="160"/>
  <c r="E156" i="160"/>
  <c r="L155" i="160"/>
  <c r="K155" i="160"/>
  <c r="E155" i="160"/>
  <c r="F155" i="160" s="1"/>
  <c r="L154" i="160"/>
  <c r="K154" i="160"/>
  <c r="E154" i="160"/>
  <c r="F154" i="160" s="1"/>
  <c r="L153" i="160"/>
  <c r="K153" i="160"/>
  <c r="E153" i="160"/>
  <c r="F153" i="160" s="1"/>
  <c r="L152" i="160"/>
  <c r="K152" i="160"/>
  <c r="E152" i="160"/>
  <c r="L151" i="160"/>
  <c r="K151" i="160"/>
  <c r="E151" i="160"/>
  <c r="F151" i="160" s="1"/>
  <c r="L150" i="160"/>
  <c r="K150" i="160"/>
  <c r="F150" i="160"/>
  <c r="E150" i="160"/>
  <c r="L149" i="160"/>
  <c r="K149" i="160"/>
  <c r="E149" i="160"/>
  <c r="F149" i="160" s="1"/>
  <c r="E148" i="160"/>
  <c r="L147" i="160"/>
  <c r="K147" i="160"/>
  <c r="E147" i="160"/>
  <c r="F147" i="160" s="1"/>
  <c r="L146" i="160"/>
  <c r="K146" i="160"/>
  <c r="F146" i="160"/>
  <c r="E146" i="160"/>
  <c r="L145" i="160"/>
  <c r="K145" i="160"/>
  <c r="E145" i="160"/>
  <c r="F145" i="160" s="1"/>
  <c r="L144" i="160"/>
  <c r="K144" i="160"/>
  <c r="E144" i="160"/>
  <c r="F144" i="160" s="1"/>
  <c r="L143" i="160"/>
  <c r="K143" i="160"/>
  <c r="E143" i="160"/>
  <c r="F143" i="160" s="1"/>
  <c r="L142" i="160"/>
  <c r="K142" i="160" s="1"/>
  <c r="F142" i="160" s="1"/>
  <c r="E142" i="160"/>
  <c r="L141" i="160"/>
  <c r="K141" i="160"/>
  <c r="E141" i="160"/>
  <c r="F141" i="160" s="1"/>
  <c r="L140" i="160"/>
  <c r="K140" i="160"/>
  <c r="E140" i="160"/>
  <c r="F140" i="160" s="1"/>
  <c r="L139" i="160"/>
  <c r="K139" i="160"/>
  <c r="F139" i="160"/>
  <c r="E139" i="160"/>
  <c r="L138" i="160"/>
  <c r="K138" i="160"/>
  <c r="E138" i="160"/>
  <c r="F138" i="160" s="1"/>
  <c r="L137" i="160"/>
  <c r="K137" i="160"/>
  <c r="E137" i="160"/>
  <c r="F137" i="160" s="1"/>
  <c r="L136" i="160"/>
  <c r="K136" i="160"/>
  <c r="E136" i="160"/>
  <c r="L135" i="160"/>
  <c r="K135" i="160"/>
  <c r="F135" i="160"/>
  <c r="E135" i="160"/>
  <c r="L134" i="160"/>
  <c r="K134" i="160"/>
  <c r="E134" i="160"/>
  <c r="F134" i="160" s="1"/>
  <c r="L133" i="160"/>
  <c r="K133" i="160"/>
  <c r="E133" i="160"/>
  <c r="F133" i="160" s="1"/>
  <c r="L132" i="160"/>
  <c r="K132" i="160"/>
  <c r="E132" i="160"/>
  <c r="F132" i="160" s="1"/>
  <c r="L131" i="160"/>
  <c r="L130" i="160" s="1"/>
  <c r="K130" i="160" s="1"/>
  <c r="F130" i="160" s="1"/>
  <c r="K131" i="160"/>
  <c r="E131" i="160"/>
  <c r="F131" i="160" s="1"/>
  <c r="L129" i="160"/>
  <c r="K129" i="160"/>
  <c r="E129" i="160"/>
  <c r="F129" i="160" s="1"/>
  <c r="L128" i="160"/>
  <c r="K128" i="160"/>
  <c r="E128" i="160"/>
  <c r="F128" i="160" s="1"/>
  <c r="L127" i="160"/>
  <c r="K127" i="160"/>
  <c r="E127" i="160"/>
  <c r="F127" i="160" s="1"/>
  <c r="L126" i="160"/>
  <c r="K126" i="160"/>
  <c r="F126" i="160"/>
  <c r="E126" i="160"/>
  <c r="L124" i="160"/>
  <c r="K124" i="160"/>
  <c r="E124" i="160"/>
  <c r="K123" i="160"/>
  <c r="F123" i="160" s="1"/>
  <c r="L122" i="160"/>
  <c r="K122" i="160"/>
  <c r="F122" i="160"/>
  <c r="E122" i="160"/>
  <c r="L121" i="160"/>
  <c r="K121" i="160"/>
  <c r="E121" i="160"/>
  <c r="F121" i="160" s="1"/>
  <c r="L120" i="160"/>
  <c r="K120" i="160"/>
  <c r="E120" i="160"/>
  <c r="F120" i="160" s="1"/>
  <c r="L119" i="160"/>
  <c r="K119" i="160"/>
  <c r="E119" i="160"/>
  <c r="F119" i="160" s="1"/>
  <c r="L118" i="160"/>
  <c r="K118" i="160"/>
  <c r="F118" i="160"/>
  <c r="E118" i="160"/>
  <c r="L117" i="160"/>
  <c r="K117" i="160"/>
  <c r="E117" i="160"/>
  <c r="F117" i="160" s="1"/>
  <c r="L116" i="160"/>
  <c r="K116" i="160"/>
  <c r="F116" i="160"/>
  <c r="E116" i="160"/>
  <c r="L115" i="160"/>
  <c r="K115" i="160"/>
  <c r="E115" i="160"/>
  <c r="F115" i="160" s="1"/>
  <c r="L114" i="160"/>
  <c r="K114" i="160"/>
  <c r="E114" i="160"/>
  <c r="F114" i="160" s="1"/>
  <c r="L113" i="160"/>
  <c r="K113" i="160"/>
  <c r="E113" i="160"/>
  <c r="F113" i="160" s="1"/>
  <c r="L112" i="160"/>
  <c r="K112" i="160"/>
  <c r="F112" i="160"/>
  <c r="E112" i="160"/>
  <c r="L111" i="160"/>
  <c r="K111" i="160"/>
  <c r="E111" i="160"/>
  <c r="F111" i="160" s="1"/>
  <c r="L110" i="160"/>
  <c r="K110" i="160"/>
  <c r="E110" i="160"/>
  <c r="F110" i="160" s="1"/>
  <c r="L109" i="160"/>
  <c r="K109" i="160"/>
  <c r="E109" i="160"/>
  <c r="F109" i="160" s="1"/>
  <c r="L108" i="160"/>
  <c r="L107" i="160" s="1"/>
  <c r="K107" i="160" s="1"/>
  <c r="F107" i="160" s="1"/>
  <c r="K108" i="160"/>
  <c r="E108" i="160"/>
  <c r="F108" i="160" s="1"/>
  <c r="L106" i="160"/>
  <c r="K106" i="160"/>
  <c r="E106" i="160"/>
  <c r="E103" i="160" s="1"/>
  <c r="L105" i="160"/>
  <c r="L103" i="160" s="1"/>
  <c r="K103" i="160" s="1"/>
  <c r="F103" i="160" s="1"/>
  <c r="K105" i="160"/>
  <c r="F105" i="160"/>
  <c r="E105" i="160"/>
  <c r="L104" i="160"/>
  <c r="K104" i="160"/>
  <c r="E104" i="160"/>
  <c r="F104" i="160" s="1"/>
  <c r="L102" i="160"/>
  <c r="K102" i="160"/>
  <c r="F102" i="160"/>
  <c r="E102" i="160"/>
  <c r="L101" i="160"/>
  <c r="K101" i="160"/>
  <c r="F101" i="160"/>
  <c r="E101" i="160"/>
  <c r="L100" i="160"/>
  <c r="K100" i="160"/>
  <c r="E100" i="160"/>
  <c r="F100" i="160" s="1"/>
  <c r="L99" i="160"/>
  <c r="K99" i="160"/>
  <c r="E99" i="160"/>
  <c r="F99" i="160" s="1"/>
  <c r="L98" i="160"/>
  <c r="K98" i="160"/>
  <c r="F98" i="160"/>
  <c r="E98" i="160"/>
  <c r="L97" i="160"/>
  <c r="L95" i="160" s="1"/>
  <c r="K95" i="160" s="1"/>
  <c r="F95" i="160" s="1"/>
  <c r="K97" i="160"/>
  <c r="E97" i="160"/>
  <c r="F97" i="160" s="1"/>
  <c r="L96" i="160"/>
  <c r="K96" i="160"/>
  <c r="F96" i="160"/>
  <c r="E96" i="160"/>
  <c r="L94" i="160"/>
  <c r="K94" i="160"/>
  <c r="E94" i="160"/>
  <c r="F94" i="160" s="1"/>
  <c r="L93" i="160"/>
  <c r="K93" i="160"/>
  <c r="E93" i="160"/>
  <c r="F93" i="160" s="1"/>
  <c r="L92" i="160"/>
  <c r="K92" i="160"/>
  <c r="F92" i="160"/>
  <c r="E92" i="160"/>
  <c r="L91" i="160"/>
  <c r="K91" i="160"/>
  <c r="F91" i="160" s="1"/>
  <c r="L90" i="160"/>
  <c r="K90" i="160"/>
  <c r="E90" i="160"/>
  <c r="F90" i="160" s="1"/>
  <c r="L89" i="160"/>
  <c r="K89" i="160"/>
  <c r="F89" i="160"/>
  <c r="E89" i="160"/>
  <c r="L88" i="160"/>
  <c r="L87" i="160" s="1"/>
  <c r="K87" i="160" s="1"/>
  <c r="F87" i="160" s="1"/>
  <c r="K88" i="160"/>
  <c r="E88" i="160"/>
  <c r="F88" i="160" s="1"/>
  <c r="L86" i="160"/>
  <c r="K86" i="160"/>
  <c r="E86" i="160"/>
  <c r="F86" i="160" s="1"/>
  <c r="L85" i="160"/>
  <c r="K85" i="160"/>
  <c r="F85" i="160"/>
  <c r="E85" i="160"/>
  <c r="L84" i="160"/>
  <c r="L82" i="160" s="1"/>
  <c r="K82" i="160" s="1"/>
  <c r="F82" i="160" s="1"/>
  <c r="K84" i="160"/>
  <c r="E84" i="160"/>
  <c r="F84" i="160" s="1"/>
  <c r="L83" i="160"/>
  <c r="K83" i="160"/>
  <c r="F83" i="160"/>
  <c r="E83" i="160"/>
  <c r="E82" i="160"/>
  <c r="L81" i="160"/>
  <c r="L77" i="160" s="1"/>
  <c r="K77" i="160" s="1"/>
  <c r="F77" i="160" s="1"/>
  <c r="K81" i="160"/>
  <c r="E81" i="160"/>
  <c r="F81" i="160" s="1"/>
  <c r="L80" i="160"/>
  <c r="K80" i="160"/>
  <c r="E80" i="160"/>
  <c r="F80" i="160" s="1"/>
  <c r="L79" i="160"/>
  <c r="K79" i="160"/>
  <c r="E79" i="160"/>
  <c r="F79" i="160" s="1"/>
  <c r="L78" i="160"/>
  <c r="K78" i="160"/>
  <c r="E78" i="160"/>
  <c r="F78" i="160" s="1"/>
  <c r="L76" i="160"/>
  <c r="K76" i="160"/>
  <c r="E76" i="160"/>
  <c r="F76" i="160" s="1"/>
  <c r="L75" i="160"/>
  <c r="K75" i="160"/>
  <c r="E75" i="160"/>
  <c r="F75" i="160" s="1"/>
  <c r="L74" i="160"/>
  <c r="K74" i="160"/>
  <c r="E74" i="160"/>
  <c r="F74" i="160" s="1"/>
  <c r="L73" i="160"/>
  <c r="K73" i="160"/>
  <c r="E73" i="160"/>
  <c r="F73" i="160" s="1"/>
  <c r="L72" i="160"/>
  <c r="L67" i="160" s="1"/>
  <c r="K67" i="160" s="1"/>
  <c r="F67" i="160" s="1"/>
  <c r="K72" i="160"/>
  <c r="F72" i="160"/>
  <c r="E72" i="160"/>
  <c r="L71" i="160"/>
  <c r="K71" i="160"/>
  <c r="E71" i="160"/>
  <c r="F71" i="160" s="1"/>
  <c r="L70" i="160"/>
  <c r="K70" i="160"/>
  <c r="E70" i="160"/>
  <c r="F70" i="160" s="1"/>
  <c r="L69" i="160"/>
  <c r="K69" i="160"/>
  <c r="E69" i="160"/>
  <c r="F69" i="160" s="1"/>
  <c r="L68" i="160"/>
  <c r="K68" i="160"/>
  <c r="E68" i="160"/>
  <c r="F68" i="160" s="1"/>
  <c r="L66" i="160"/>
  <c r="K66" i="160"/>
  <c r="E66" i="160"/>
  <c r="F66" i="160" s="1"/>
  <c r="L65" i="160"/>
  <c r="K65" i="160"/>
  <c r="E65" i="160"/>
  <c r="E60" i="160" s="1"/>
  <c r="L64" i="160"/>
  <c r="L60" i="160" s="1"/>
  <c r="K60" i="160" s="1"/>
  <c r="F60" i="160" s="1"/>
  <c r="K64" i="160"/>
  <c r="F64" i="160"/>
  <c r="E64" i="160"/>
  <c r="L63" i="160"/>
  <c r="K63" i="160"/>
  <c r="E63" i="160"/>
  <c r="F63" i="160" s="1"/>
  <c r="L62" i="160"/>
  <c r="K62" i="160"/>
  <c r="E62" i="160"/>
  <c r="F62" i="160" s="1"/>
  <c r="L61" i="160"/>
  <c r="K61" i="160"/>
  <c r="E61" i="160"/>
  <c r="F61" i="160" s="1"/>
  <c r="L59" i="160"/>
  <c r="K59" i="160"/>
  <c r="E59" i="160"/>
  <c r="F59" i="160" s="1"/>
  <c r="L58" i="160"/>
  <c r="K58" i="160"/>
  <c r="E58" i="160"/>
  <c r="F58" i="160" s="1"/>
  <c r="L57" i="160"/>
  <c r="K57" i="160"/>
  <c r="E57" i="160"/>
  <c r="E50" i="160" s="1"/>
  <c r="L56" i="160"/>
  <c r="K56" i="160"/>
  <c r="F56" i="160"/>
  <c r="E56" i="160"/>
  <c r="L55" i="160"/>
  <c r="K55" i="160"/>
  <c r="E55" i="160"/>
  <c r="F55" i="160" s="1"/>
  <c r="L54" i="160"/>
  <c r="K54" i="160"/>
  <c r="E54" i="160"/>
  <c r="F54" i="160" s="1"/>
  <c r="L53" i="160"/>
  <c r="K53" i="160"/>
  <c r="E53" i="160"/>
  <c r="F53" i="160" s="1"/>
  <c r="L52" i="160"/>
  <c r="K52" i="160"/>
  <c r="E52" i="160"/>
  <c r="F52" i="160" s="1"/>
  <c r="L51" i="160"/>
  <c r="L50" i="160" s="1"/>
  <c r="K50" i="160" s="1"/>
  <c r="F50" i="160" s="1"/>
  <c r="K51" i="160"/>
  <c r="E51" i="160"/>
  <c r="F51" i="160" s="1"/>
  <c r="L49" i="160"/>
  <c r="K49" i="160"/>
  <c r="E49" i="160"/>
  <c r="F49" i="160" s="1"/>
  <c r="L48" i="160"/>
  <c r="K48" i="160"/>
  <c r="F48" i="160"/>
  <c r="E48" i="160"/>
  <c r="L47" i="160"/>
  <c r="K47" i="160"/>
  <c r="E47" i="160"/>
  <c r="L46" i="160"/>
  <c r="K46" i="160"/>
  <c r="E46" i="160"/>
  <c r="F46" i="160" s="1"/>
  <c r="L45" i="160"/>
  <c r="K45" i="160"/>
  <c r="E45" i="160"/>
  <c r="F45" i="160" s="1"/>
  <c r="L44" i="160"/>
  <c r="K44" i="160"/>
  <c r="E44" i="160"/>
  <c r="F44" i="160" s="1"/>
  <c r="L43" i="160"/>
  <c r="K43" i="160"/>
  <c r="E43" i="160"/>
  <c r="F43" i="160" s="1"/>
  <c r="L42" i="160"/>
  <c r="K42" i="160"/>
  <c r="E42" i="160"/>
  <c r="F42" i="160" s="1"/>
  <c r="L41" i="160"/>
  <c r="K41" i="160"/>
  <c r="E41" i="160"/>
  <c r="L39" i="160"/>
  <c r="K39" i="160"/>
  <c r="E39" i="160"/>
  <c r="F39" i="160" s="1"/>
  <c r="L38" i="160"/>
  <c r="K38" i="160"/>
  <c r="E38" i="160"/>
  <c r="F38" i="160" s="1"/>
  <c r="L37" i="160"/>
  <c r="K37" i="160"/>
  <c r="E37" i="160"/>
  <c r="F37" i="160" s="1"/>
  <c r="L36" i="160"/>
  <c r="K36" i="160"/>
  <c r="E36" i="160"/>
  <c r="F36" i="160" s="1"/>
  <c r="L35" i="160"/>
  <c r="K35" i="160"/>
  <c r="E35" i="160"/>
  <c r="F35" i="160" s="1"/>
  <c r="L34" i="160"/>
  <c r="K34" i="160"/>
  <c r="E34" i="160"/>
  <c r="F34" i="160" s="1"/>
  <c r="L33" i="160"/>
  <c r="K33" i="160"/>
  <c r="E33" i="160"/>
  <c r="F33" i="160" s="1"/>
  <c r="L32" i="160"/>
  <c r="L31" i="160" s="1"/>
  <c r="K31" i="160" s="1"/>
  <c r="F31" i="160" s="1"/>
  <c r="K32" i="160"/>
  <c r="F32" i="160"/>
  <c r="E32" i="160"/>
  <c r="L30" i="160"/>
  <c r="K30" i="160"/>
  <c r="E30" i="160"/>
  <c r="F30" i="160" s="1"/>
  <c r="L29" i="160"/>
  <c r="K29" i="160"/>
  <c r="E29" i="160"/>
  <c r="F29" i="160" s="1"/>
  <c r="L28" i="160"/>
  <c r="K28" i="160"/>
  <c r="E28" i="160"/>
  <c r="F28" i="160" s="1"/>
  <c r="L27" i="160"/>
  <c r="K27" i="160"/>
  <c r="E27" i="160"/>
  <c r="F27" i="160" s="1"/>
  <c r="L26" i="160"/>
  <c r="K26" i="160"/>
  <c r="E26" i="160"/>
  <c r="F26" i="160" s="1"/>
  <c r="L25" i="160"/>
  <c r="K25" i="160"/>
  <c r="E25" i="160"/>
  <c r="E21" i="160" s="1"/>
  <c r="L24" i="160"/>
  <c r="L21" i="160" s="1"/>
  <c r="K21" i="160" s="1"/>
  <c r="F21" i="160" s="1"/>
  <c r="K24" i="160"/>
  <c r="F24" i="160"/>
  <c r="E24" i="160"/>
  <c r="L23" i="160"/>
  <c r="K23" i="160"/>
  <c r="E23" i="160"/>
  <c r="F23" i="160" s="1"/>
  <c r="L22" i="160"/>
  <c r="K22" i="160"/>
  <c r="E22" i="160"/>
  <c r="F22" i="160" s="1"/>
  <c r="L20" i="160"/>
  <c r="K20" i="160"/>
  <c r="E20" i="160"/>
  <c r="F20" i="160" s="1"/>
  <c r="L19" i="160"/>
  <c r="K19" i="160"/>
  <c r="E19" i="160"/>
  <c r="F19" i="160" s="1"/>
  <c r="L18" i="160"/>
  <c r="K18" i="160"/>
  <c r="E18" i="160"/>
  <c r="F18" i="160" s="1"/>
  <c r="L17" i="160"/>
  <c r="K17" i="160"/>
  <c r="E17" i="160"/>
  <c r="E16" i="160" s="1"/>
  <c r="L16" i="160"/>
  <c r="K16" i="160" s="1"/>
  <c r="F16" i="160" s="1"/>
  <c r="L15" i="160"/>
  <c r="K15" i="160"/>
  <c r="E15" i="160"/>
  <c r="F15" i="160" s="1"/>
  <c r="L14" i="160"/>
  <c r="K14" i="160"/>
  <c r="E14" i="160"/>
  <c r="F14" i="160" s="1"/>
  <c r="L13" i="160"/>
  <c r="K13" i="160"/>
  <c r="E13" i="160"/>
  <c r="F13" i="160" s="1"/>
  <c r="L12" i="160"/>
  <c r="K12" i="160"/>
  <c r="E12" i="160"/>
  <c r="F12" i="160" s="1"/>
  <c r="L11" i="160"/>
  <c r="K11" i="160"/>
  <c r="E11" i="160"/>
  <c r="F11" i="160" s="1"/>
  <c r="L10" i="160"/>
  <c r="K10" i="160"/>
  <c r="E10" i="160"/>
  <c r="F10" i="160" s="1"/>
  <c r="L9" i="160"/>
  <c r="K9" i="160"/>
  <c r="E9" i="160"/>
  <c r="F9" i="160" s="1"/>
  <c r="L8" i="160"/>
  <c r="K8" i="160"/>
  <c r="F8" i="160"/>
  <c r="E8" i="160"/>
  <c r="L7" i="160"/>
  <c r="K7" i="160"/>
  <c r="E7" i="160"/>
  <c r="F7" i="160" s="1"/>
  <c r="L6" i="160"/>
  <c r="K6" i="160"/>
  <c r="E6" i="160"/>
  <c r="F6" i="160" s="1"/>
  <c r="L5" i="160"/>
  <c r="K5" i="160"/>
  <c r="E5" i="160"/>
  <c r="F5" i="160" s="1"/>
  <c r="L4" i="160"/>
  <c r="K4" i="160"/>
  <c r="E4" i="160"/>
  <c r="F4" i="160" s="1"/>
  <c r="L3" i="160"/>
  <c r="L2" i="160" s="1"/>
  <c r="K2" i="160" s="1"/>
  <c r="F2" i="160" s="1"/>
  <c r="K3" i="160"/>
  <c r="E3" i="160"/>
  <c r="F3" i="160" s="1"/>
  <c r="F47" i="160" l="1"/>
  <c r="E40" i="160"/>
  <c r="F124" i="160"/>
  <c r="F791" i="160"/>
  <c r="L789" i="160"/>
  <c r="K789" i="160" s="1"/>
  <c r="F789" i="160" s="1"/>
  <c r="L40" i="160"/>
  <c r="K40" i="160" s="1"/>
  <c r="F40" i="160" s="1"/>
  <c r="F572" i="160"/>
  <c r="F1015" i="160"/>
  <c r="E1044" i="160"/>
  <c r="F1046" i="160"/>
  <c r="E91" i="160"/>
  <c r="E158" i="160"/>
  <c r="F312" i="160"/>
  <c r="F330" i="160"/>
  <c r="L415" i="160"/>
  <c r="K415" i="160" s="1"/>
  <c r="F415" i="160" s="1"/>
  <c r="E583" i="160"/>
  <c r="F603" i="160"/>
  <c r="L682" i="160"/>
  <c r="K682" i="160" s="1"/>
  <c r="F682" i="160" s="1"/>
  <c r="F693" i="160"/>
  <c r="L860" i="160"/>
  <c r="K860" i="160" s="1"/>
  <c r="F860" i="160" s="1"/>
  <c r="F881" i="160"/>
  <c r="E957" i="160"/>
  <c r="F1057" i="160"/>
  <c r="F1116" i="160"/>
  <c r="F1196" i="160"/>
  <c r="E1194" i="160"/>
  <c r="F1341" i="160"/>
  <c r="E1607" i="160"/>
  <c r="F1617" i="160"/>
  <c r="F1736" i="160"/>
  <c r="E1734" i="160"/>
  <c r="F1772" i="160"/>
  <c r="F458" i="160"/>
  <c r="F1185" i="160"/>
  <c r="E1184" i="160"/>
  <c r="F442" i="160"/>
  <c r="F793" i="160"/>
  <c r="F201" i="160"/>
  <c r="F408" i="160"/>
  <c r="F417" i="160"/>
  <c r="F593" i="160"/>
  <c r="F862" i="160"/>
  <c r="F901" i="160"/>
  <c r="F989" i="160"/>
  <c r="F1037" i="160"/>
  <c r="E1036" i="160"/>
  <c r="F1413" i="160"/>
  <c r="F1500" i="160"/>
  <c r="E1498" i="160"/>
  <c r="F996" i="160"/>
  <c r="F1510" i="160"/>
  <c r="E270" i="160"/>
  <c r="E304" i="160"/>
  <c r="E391" i="160"/>
  <c r="E794" i="160"/>
  <c r="F1087" i="160"/>
  <c r="F1176" i="160"/>
  <c r="F1436" i="160"/>
  <c r="E1434" i="160"/>
  <c r="F785" i="160"/>
  <c r="F841" i="160"/>
  <c r="F25" i="160"/>
  <c r="E321" i="160"/>
  <c r="F185" i="160"/>
  <c r="E296" i="160"/>
  <c r="F409" i="160"/>
  <c r="E522" i="160"/>
  <c r="L528" i="160"/>
  <c r="K528" i="160" s="1"/>
  <c r="F528" i="160" s="1"/>
  <c r="F863" i="160"/>
  <c r="F1157" i="160"/>
  <c r="F1383" i="160"/>
  <c r="F1705" i="160"/>
  <c r="F1716" i="160"/>
  <c r="F2325" i="160"/>
  <c r="E2321" i="160"/>
  <c r="F406" i="160"/>
  <c r="F899" i="160"/>
  <c r="F612" i="160"/>
  <c r="E313" i="160"/>
  <c r="F732" i="160"/>
  <c r="F1693" i="160"/>
  <c r="F363" i="160"/>
  <c r="F17" i="160"/>
  <c r="F285" i="160"/>
  <c r="F908" i="160"/>
  <c r="F1115" i="160"/>
  <c r="F1290" i="160"/>
  <c r="E427" i="160"/>
  <c r="F161" i="160"/>
  <c r="F297" i="160"/>
  <c r="L391" i="160"/>
  <c r="K391" i="160" s="1"/>
  <c r="F391" i="160" s="1"/>
  <c r="F641" i="160"/>
  <c r="F777" i="160"/>
  <c r="F943" i="160"/>
  <c r="F981" i="160"/>
  <c r="F1009" i="160"/>
  <c r="F1167" i="160"/>
  <c r="F1188" i="160"/>
  <c r="F1300" i="160"/>
  <c r="F1343" i="160"/>
  <c r="F199" i="160"/>
  <c r="F493" i="160"/>
  <c r="E107" i="160"/>
  <c r="E203" i="160"/>
  <c r="E596" i="160"/>
  <c r="E678" i="160"/>
  <c r="E962" i="160"/>
  <c r="E1279" i="160"/>
  <c r="L1289" i="160"/>
  <c r="K1289" i="160" s="1"/>
  <c r="F1289" i="160" s="1"/>
  <c r="F1491" i="160"/>
  <c r="F1569" i="160"/>
  <c r="F152" i="160"/>
  <c r="E263" i="160"/>
  <c r="F289" i="160"/>
  <c r="E367" i="160"/>
  <c r="F963" i="160"/>
  <c r="E1089" i="160"/>
  <c r="F1281" i="160"/>
  <c r="E1424" i="160"/>
  <c r="F1427" i="160"/>
  <c r="F1578" i="160"/>
  <c r="F1599" i="160"/>
  <c r="F1962" i="160"/>
  <c r="F376" i="160"/>
  <c r="E497" i="160"/>
  <c r="F587" i="160"/>
  <c r="E642" i="160"/>
  <c r="F865" i="160"/>
  <c r="E982" i="160"/>
  <c r="F1040" i="160"/>
  <c r="F1412" i="160"/>
  <c r="E1409" i="160"/>
  <c r="E77" i="160"/>
  <c r="F136" i="160"/>
  <c r="F281" i="160"/>
  <c r="F385" i="160"/>
  <c r="F489" i="160"/>
  <c r="F498" i="160"/>
  <c r="F643" i="160"/>
  <c r="E932" i="160"/>
  <c r="E221" i="160"/>
  <c r="F1539" i="160"/>
  <c r="E1534" i="160"/>
  <c r="F106" i="160"/>
  <c r="F756" i="160"/>
  <c r="F183" i="160"/>
  <c r="E67" i="160"/>
  <c r="F273" i="160"/>
  <c r="E463" i="160"/>
  <c r="E533" i="160"/>
  <c r="L642" i="160"/>
  <c r="K642" i="160" s="1"/>
  <c r="F642" i="160" s="1"/>
  <c r="E824" i="160"/>
  <c r="F825" i="160"/>
  <c r="F845" i="160"/>
  <c r="F983" i="160"/>
  <c r="L1119" i="160"/>
  <c r="K1119" i="160" s="1"/>
  <c r="F1119" i="160" s="1"/>
  <c r="E1129" i="160"/>
  <c r="F1696" i="160"/>
  <c r="F2069" i="160"/>
  <c r="F65" i="160"/>
  <c r="F476" i="160"/>
  <c r="E2" i="160"/>
  <c r="E288" i="160"/>
  <c r="L367" i="160"/>
  <c r="K367" i="160" s="1"/>
  <c r="F367" i="160" s="1"/>
  <c r="F472" i="160"/>
  <c r="F481" i="160"/>
  <c r="F625" i="160"/>
  <c r="E806" i="160"/>
  <c r="F1130" i="160"/>
  <c r="F1150" i="160"/>
  <c r="F1200" i="160"/>
  <c r="F1302" i="160"/>
  <c r="F1634" i="160"/>
  <c r="F1952" i="160"/>
  <c r="E229" i="160"/>
  <c r="E726" i="160"/>
  <c r="E1553" i="160"/>
  <c r="F1560" i="160"/>
  <c r="F1105" i="160"/>
  <c r="F829" i="160"/>
  <c r="F890" i="160"/>
  <c r="E95" i="160"/>
  <c r="E239" i="160"/>
  <c r="E525" i="160"/>
  <c r="E578" i="160"/>
  <c r="E735" i="160"/>
  <c r="E762" i="160"/>
  <c r="F925" i="160"/>
  <c r="E922" i="160"/>
  <c r="E1109" i="160"/>
  <c r="F1251" i="160"/>
  <c r="F1581" i="160"/>
  <c r="F1256" i="160"/>
  <c r="E212" i="160"/>
  <c r="E87" i="160"/>
  <c r="F248" i="160"/>
  <c r="F352" i="160"/>
  <c r="F473" i="160"/>
  <c r="F579" i="160"/>
  <c r="E589" i="160"/>
  <c r="E717" i="160"/>
  <c r="E744" i="160"/>
  <c r="E856" i="160"/>
  <c r="F1112" i="160"/>
  <c r="F1171" i="160"/>
  <c r="L1269" i="160"/>
  <c r="K1269" i="160" s="1"/>
  <c r="F1269" i="160" s="1"/>
  <c r="F1473" i="160"/>
  <c r="F346" i="160"/>
  <c r="F849" i="160"/>
  <c r="F41" i="160"/>
  <c r="F57" i="160"/>
  <c r="F166" i="160"/>
  <c r="E31" i="160"/>
  <c r="F361" i="160"/>
  <c r="L463" i="160"/>
  <c r="K463" i="160" s="1"/>
  <c r="F463" i="160" s="1"/>
  <c r="E552" i="160"/>
  <c r="E617" i="160"/>
  <c r="E663" i="160"/>
  <c r="E698" i="160"/>
  <c r="F1205" i="160"/>
  <c r="E130" i="160"/>
  <c r="F240" i="160"/>
  <c r="F456" i="160"/>
  <c r="F465" i="160"/>
  <c r="E509" i="160"/>
  <c r="E654" i="160"/>
  <c r="F827" i="160"/>
  <c r="L1109" i="160"/>
  <c r="K1109" i="160" s="1"/>
  <c r="F1109" i="160" s="1"/>
  <c r="F1141" i="160"/>
  <c r="L1239" i="160"/>
  <c r="K1239" i="160" s="1"/>
  <c r="F1239" i="160" s="1"/>
  <c r="F1252" i="160"/>
  <c r="E1284" i="160"/>
  <c r="F1357" i="160"/>
  <c r="F1519" i="160"/>
  <c r="F1625" i="160"/>
  <c r="F918" i="160"/>
  <c r="F1076" i="160"/>
  <c r="F381" i="160"/>
  <c r="L607" i="160"/>
  <c r="K607" i="160" s="1"/>
  <c r="F607" i="160" s="1"/>
  <c r="E1004" i="160"/>
  <c r="E1474" i="160"/>
  <c r="F338" i="160"/>
  <c r="E173" i="160"/>
  <c r="L239" i="160"/>
  <c r="K239" i="160" s="1"/>
  <c r="F239" i="160" s="1"/>
  <c r="E258" i="160"/>
  <c r="L568" i="160"/>
  <c r="K568" i="160" s="1"/>
  <c r="F568" i="160" s="1"/>
  <c r="L698" i="160"/>
  <c r="K698" i="160" s="1"/>
  <c r="F698" i="160" s="1"/>
  <c r="L708" i="160"/>
  <c r="K708" i="160" s="1"/>
  <c r="F708" i="160" s="1"/>
  <c r="L735" i="160"/>
  <c r="K735" i="160" s="1"/>
  <c r="F735" i="160" s="1"/>
  <c r="E836" i="160"/>
  <c r="F1242" i="160"/>
  <c r="E1264" i="160"/>
  <c r="L1354" i="160"/>
  <c r="K1354" i="160" s="1"/>
  <c r="F1354" i="160" s="1"/>
  <c r="F1842" i="160"/>
  <c r="F546" i="160"/>
  <c r="F232" i="160"/>
  <c r="F241" i="160"/>
  <c r="F457" i="160"/>
  <c r="L617" i="160"/>
  <c r="K617" i="160" s="1"/>
  <c r="F617" i="160" s="1"/>
  <c r="E627" i="160"/>
  <c r="F673" i="160"/>
  <c r="E708" i="160"/>
  <c r="F781" i="160"/>
  <c r="F837" i="160"/>
  <c r="E947" i="160"/>
  <c r="E1033" i="160"/>
  <c r="F1285" i="160"/>
  <c r="F1295" i="160"/>
  <c r="E1294" i="160"/>
  <c r="F1337" i="160"/>
  <c r="E1334" i="160"/>
  <c r="F1520" i="160"/>
  <c r="E1518" i="160"/>
  <c r="F1820" i="160"/>
  <c r="E1819" i="160"/>
  <c r="F684" i="160"/>
  <c r="L263" i="160"/>
  <c r="K263" i="160" s="1"/>
  <c r="F263" i="160" s="1"/>
  <c r="L663" i="160"/>
  <c r="K663" i="160" s="1"/>
  <c r="F663" i="160" s="1"/>
  <c r="E927" i="160"/>
  <c r="E937" i="160"/>
  <c r="F1485" i="160"/>
  <c r="E1484" i="160"/>
  <c r="E1792" i="160"/>
  <c r="F1066" i="160"/>
  <c r="F1423" i="160"/>
  <c r="F314" i="160"/>
  <c r="F224" i="160"/>
  <c r="F449" i="160"/>
  <c r="E600" i="160"/>
  <c r="F665" i="160"/>
  <c r="L816" i="160"/>
  <c r="K816" i="160" s="1"/>
  <c r="F816" i="160" s="1"/>
  <c r="L897" i="160"/>
  <c r="K897" i="160" s="1"/>
  <c r="F897" i="160" s="1"/>
  <c r="F938" i="160"/>
  <c r="F1005" i="160"/>
  <c r="E1054" i="160"/>
  <c r="E1274" i="160"/>
  <c r="E1804" i="160"/>
  <c r="F1805" i="160"/>
  <c r="F2109" i="160"/>
  <c r="F1751" i="160"/>
  <c r="E1750" i="160"/>
  <c r="F1656" i="160"/>
  <c r="F1630" i="160"/>
  <c r="F1332" i="160"/>
  <c r="E1329" i="160"/>
  <c r="F2139" i="160"/>
  <c r="E2136" i="160"/>
  <c r="F1823" i="160"/>
  <c r="E1822" i="160"/>
  <c r="L1329" i="160"/>
  <c r="K1329" i="160" s="1"/>
  <c r="F1329" i="160" s="1"/>
  <c r="F2004" i="160"/>
  <c r="F1275" i="160"/>
  <c r="F1428" i="160"/>
  <c r="F1516" i="160"/>
  <c r="E1513" i="160"/>
  <c r="F1622" i="160"/>
  <c r="F1722" i="160"/>
  <c r="F1923" i="160"/>
  <c r="F1743" i="160"/>
  <c r="E1741" i="160"/>
  <c r="F1913" i="160"/>
  <c r="E1912" i="160"/>
  <c r="E1399" i="160"/>
  <c r="L912" i="160"/>
  <c r="K912" i="160" s="1"/>
  <c r="F912" i="160" s="1"/>
  <c r="L1144" i="160"/>
  <c r="K1144" i="160" s="1"/>
  <c r="F1144" i="160" s="1"/>
  <c r="F1315" i="160"/>
  <c r="E1314" i="160"/>
  <c r="E1324" i="160"/>
  <c r="F2117" i="160"/>
  <c r="E912" i="160"/>
  <c r="L1399" i="160"/>
  <c r="K1399" i="160" s="1"/>
  <c r="F1399" i="160" s="1"/>
  <c r="F1614" i="160"/>
  <c r="E2106" i="160"/>
  <c r="L575" i="160"/>
  <c r="K575" i="160" s="1"/>
  <c r="F575" i="160" s="1"/>
  <c r="E816" i="160"/>
  <c r="E852" i="160"/>
  <c r="F914" i="160"/>
  <c r="F941" i="160"/>
  <c r="F1183" i="160"/>
  <c r="L1229" i="160"/>
  <c r="K1229" i="160" s="1"/>
  <c r="F1229" i="160" s="1"/>
  <c r="F1420" i="160"/>
  <c r="F1440" i="160"/>
  <c r="F2006" i="160"/>
  <c r="F2107" i="160"/>
  <c r="E1229" i="160"/>
  <c r="F1306" i="160"/>
  <c r="E1304" i="160"/>
  <c r="F1029" i="160"/>
  <c r="F1231" i="160"/>
  <c r="L1479" i="160"/>
  <c r="K1479" i="160" s="1"/>
  <c r="F1479" i="160" s="1"/>
  <c r="F1713" i="160"/>
  <c r="F1725" i="160"/>
  <c r="F1814" i="160"/>
  <c r="L503" i="160"/>
  <c r="K503" i="160" s="1"/>
  <c r="F503" i="160" s="1"/>
  <c r="F783" i="160"/>
  <c r="F879" i="160"/>
  <c r="L1134" i="160"/>
  <c r="K1134" i="160" s="1"/>
  <c r="F1134" i="160" s="1"/>
  <c r="F1240" i="160"/>
  <c r="F1268" i="160"/>
  <c r="L1304" i="160"/>
  <c r="K1304" i="160" s="1"/>
  <c r="F1304" i="160" s="1"/>
  <c r="F1971" i="160"/>
  <c r="E1969" i="160"/>
  <c r="L887" i="160"/>
  <c r="K887" i="160" s="1"/>
  <c r="F887" i="160" s="1"/>
  <c r="E1119" i="160"/>
  <c r="L1379" i="160"/>
  <c r="K1379" i="160" s="1"/>
  <c r="F1379" i="160" s="1"/>
  <c r="F1791" i="160"/>
  <c r="F1802" i="160"/>
  <c r="L2096" i="160"/>
  <c r="K2096" i="160" s="1"/>
  <c r="F2096" i="160" s="1"/>
  <c r="L1469" i="160"/>
  <c r="K1469" i="160" s="1"/>
  <c r="F1469" i="160" s="1"/>
  <c r="F1587" i="160"/>
  <c r="E1586" i="160"/>
  <c r="E2086" i="160"/>
  <c r="F871" i="160"/>
  <c r="F1260" i="160"/>
  <c r="F1472" i="160"/>
  <c r="E1780" i="160"/>
  <c r="F2088" i="160"/>
  <c r="E2214" i="160"/>
  <c r="F2216" i="160"/>
  <c r="E1855" i="160"/>
  <c r="F1856" i="160"/>
  <c r="E1876" i="160"/>
  <c r="E1885" i="160"/>
  <c r="F2317" i="160"/>
  <c r="E2316" i="160"/>
  <c r="F2030" i="160"/>
  <c r="E2029" i="160"/>
  <c r="E1867" i="160"/>
  <c r="F2040" i="160"/>
  <c r="F2072" i="160"/>
  <c r="E2163" i="160"/>
  <c r="F2165" i="160"/>
  <c r="F2144" i="160"/>
  <c r="F1859" i="160"/>
  <c r="F2134" i="160"/>
  <c r="E2131" i="160"/>
  <c r="F1708" i="160"/>
  <c r="L1404" i="160"/>
  <c r="K1404" i="160" s="1"/>
  <c r="F1404" i="160" s="1"/>
  <c r="F1787" i="160"/>
  <c r="E1786" i="160"/>
  <c r="F1848" i="160"/>
  <c r="F1958" i="160"/>
  <c r="F1468" i="160"/>
  <c r="E1807" i="160"/>
  <c r="F2021" i="160"/>
  <c r="F1860" i="160"/>
  <c r="F1898" i="160"/>
  <c r="E1927" i="160"/>
  <c r="F1928" i="160"/>
  <c r="F2252" i="160"/>
  <c r="F2264" i="160"/>
  <c r="E1134" i="160"/>
  <c r="F1968" i="160"/>
  <c r="F1135" i="160"/>
  <c r="L1503" i="160"/>
  <c r="K1503" i="160" s="1"/>
  <c r="F1503" i="160" s="1"/>
  <c r="E1671" i="160"/>
  <c r="F1681" i="160"/>
  <c r="F1949" i="160"/>
  <c r="F2012" i="160"/>
  <c r="F1077" i="160"/>
  <c r="F1220" i="160"/>
  <c r="E1389" i="160"/>
  <c r="F1672" i="160"/>
  <c r="F1769" i="160"/>
  <c r="F1390" i="160"/>
  <c r="F1532" i="160"/>
  <c r="E2146" i="160"/>
  <c r="F1053" i="160"/>
  <c r="F1373" i="160"/>
  <c r="L1389" i="160"/>
  <c r="K1389" i="160" s="1"/>
  <c r="F1389" i="160" s="1"/>
  <c r="F1452" i="160"/>
  <c r="E1663" i="160"/>
  <c r="E1759" i="160"/>
  <c r="F1799" i="160"/>
  <c r="F1851" i="160"/>
  <c r="F1890" i="160"/>
  <c r="F2148" i="160"/>
  <c r="F1045" i="160"/>
  <c r="E1094" i="160"/>
  <c r="E1364" i="160"/>
  <c r="F1524" i="160"/>
  <c r="F1721" i="160"/>
  <c r="F2024" i="160"/>
  <c r="F1480" i="160"/>
  <c r="E1479" i="160"/>
  <c r="E2096" i="160"/>
  <c r="F2211" i="160"/>
  <c r="F2328" i="160"/>
  <c r="F1838" i="160"/>
  <c r="E1909" i="160"/>
  <c r="E1999" i="160"/>
  <c r="F2178" i="160"/>
  <c r="F1991" i="160"/>
  <c r="F2009" i="160"/>
  <c r="F2280" i="160"/>
  <c r="E2197" i="160"/>
  <c r="F2270" i="160"/>
  <c r="E2268" i="160"/>
  <c r="F1992" i="160"/>
  <c r="E2121" i="160"/>
  <c r="E1687" i="160"/>
  <c r="F2122" i="160"/>
  <c r="F1380" i="160"/>
  <c r="F1653" i="160"/>
  <c r="F1821" i="160"/>
  <c r="E2258" i="160"/>
  <c r="F1974" i="160"/>
  <c r="F2260" i="160"/>
  <c r="F2312" i="160"/>
  <c r="E2047" i="160"/>
  <c r="E1604" i="160"/>
  <c r="E1939" i="160"/>
  <c r="F2048" i="160"/>
  <c r="F2087" i="160"/>
  <c r="F2142" i="160"/>
  <c r="F2182" i="160"/>
  <c r="E2180" i="160"/>
  <c r="L2197" i="160"/>
  <c r="K2197" i="160" s="1"/>
  <c r="F2197" i="160" s="1"/>
  <c r="L2258" i="160"/>
  <c r="K2258" i="160" s="1"/>
  <c r="F2258" i="160" s="1"/>
  <c r="F1605" i="160"/>
  <c r="E1831" i="160"/>
  <c r="F1340" i="160"/>
  <c r="F1832" i="160"/>
  <c r="E1975" i="160"/>
  <c r="F2078" i="160"/>
  <c r="E2077" i="160"/>
  <c r="E2293" i="160"/>
  <c r="E2303" i="160"/>
  <c r="F2230" i="160"/>
  <c r="F2285" i="160"/>
  <c r="F2304" i="160"/>
  <c r="F2110" i="160"/>
  <c r="F2222" i="160"/>
  <c r="L2303" i="160"/>
  <c r="K2303" i="160" s="1"/>
  <c r="F2303" i="160" s="1"/>
  <c r="E2231" i="160"/>
  <c r="L2126" i="160"/>
  <c r="K2126" i="160" s="1"/>
  <c r="F2126" i="160" s="1"/>
  <c r="F2232" i="160"/>
  <c r="F1871" i="160"/>
  <c r="E1879" i="160"/>
  <c r="F2007" i="160"/>
  <c r="E2111" i="160"/>
  <c r="F2112" i="160"/>
  <c r="F2269" i="160"/>
  <c r="L2293" i="160"/>
  <c r="K2293" i="160" s="1"/>
  <c r="F2293" i="160" s="1"/>
  <c r="F2095" i="160"/>
  <c r="L2111" i="160"/>
  <c r="K2111" i="160" s="1"/>
  <c r="F2111" i="160" s="1"/>
  <c r="F2198" i="160"/>
  <c r="L1492" i="160" l="1"/>
  <c r="K1492" i="160" s="1"/>
  <c r="F1492" i="160" s="1"/>
  <c r="L4" i="90"/>
  <c r="K4" i="90"/>
  <c r="E4" i="90"/>
  <c r="F4" i="90" s="1"/>
  <c r="F2" i="173" l="1"/>
  <c r="L2" i="173" l="1"/>
  <c r="L22" i="173"/>
  <c r="K22" i="173"/>
  <c r="E22" i="173"/>
  <c r="F22" i="173" s="1"/>
  <c r="L21" i="173"/>
  <c r="K21" i="173"/>
  <c r="F21" i="173"/>
  <c r="E21" i="173"/>
  <c r="L20" i="173"/>
  <c r="K20" i="173"/>
  <c r="F20" i="173"/>
  <c r="E20" i="173"/>
  <c r="L19" i="173"/>
  <c r="K19" i="173"/>
  <c r="E19" i="173"/>
  <c r="F19" i="173" s="1"/>
  <c r="L18" i="173"/>
  <c r="K18" i="173"/>
  <c r="F18" i="173"/>
  <c r="E18" i="173"/>
  <c r="L17" i="173"/>
  <c r="K17" i="173"/>
  <c r="F17" i="173"/>
  <c r="E17" i="173"/>
  <c r="L16" i="173"/>
  <c r="L14" i="173" s="1"/>
  <c r="K14" i="173" s="1"/>
  <c r="F14" i="173" s="1"/>
  <c r="K16" i="173"/>
  <c r="E16" i="173"/>
  <c r="F16" i="173" s="1"/>
  <c r="L15" i="173"/>
  <c r="K15" i="173"/>
  <c r="E15" i="173"/>
  <c r="E14" i="173" s="1"/>
  <c r="L13" i="173"/>
  <c r="K13" i="173"/>
  <c r="F13" i="173"/>
  <c r="E13" i="173"/>
  <c r="L12" i="173"/>
  <c r="K12" i="173"/>
  <c r="F12" i="173"/>
  <c r="E12" i="173"/>
  <c r="L11" i="173"/>
  <c r="K11" i="173"/>
  <c r="E11" i="173"/>
  <c r="F11" i="173" s="1"/>
  <c r="L10" i="173"/>
  <c r="K10" i="173"/>
  <c r="F10" i="173"/>
  <c r="E10" i="173"/>
  <c r="L9" i="173"/>
  <c r="L6" i="173" s="1"/>
  <c r="K6" i="173" s="1"/>
  <c r="F6" i="173" s="1"/>
  <c r="K9" i="173"/>
  <c r="E9" i="173"/>
  <c r="F9" i="173" s="1"/>
  <c r="L8" i="173"/>
  <c r="K8" i="173"/>
  <c r="E8" i="173"/>
  <c r="F8" i="173" s="1"/>
  <c r="L7" i="173"/>
  <c r="K7" i="173"/>
  <c r="E7" i="173"/>
  <c r="F7" i="173" s="1"/>
  <c r="L5" i="173"/>
  <c r="K5" i="173"/>
  <c r="F5" i="173"/>
  <c r="E5" i="173"/>
  <c r="L4" i="173"/>
  <c r="K4" i="173"/>
  <c r="F4" i="173"/>
  <c r="E4" i="173"/>
  <c r="L3" i="173"/>
  <c r="K3" i="173"/>
  <c r="E3" i="173"/>
  <c r="F3" i="173" s="1"/>
  <c r="K2" i="173"/>
  <c r="E2" i="173"/>
  <c r="F15" i="173" l="1"/>
  <c r="E6" i="173"/>
  <c r="L271" i="86"/>
  <c r="K271" i="86"/>
  <c r="E271" i="86"/>
  <c r="F271" i="86" s="1"/>
  <c r="L270" i="86"/>
  <c r="K270" i="86"/>
  <c r="E270" i="86"/>
  <c r="F270" i="86" l="1"/>
  <c r="L55" i="172"/>
  <c r="K55" i="172"/>
  <c r="E55" i="172"/>
  <c r="F55" i="172" l="1"/>
  <c r="L27" i="90"/>
  <c r="K27" i="90"/>
  <c r="E27" i="90"/>
  <c r="F27" i="90" s="1"/>
  <c r="K28" i="90"/>
  <c r="F28" i="90" s="1"/>
  <c r="L28" i="90"/>
  <c r="E28" i="90"/>
  <c r="L26" i="90"/>
  <c r="K26" i="90"/>
  <c r="E26" i="90"/>
  <c r="F26" i="90" s="1"/>
  <c r="E46" i="166" l="1"/>
  <c r="K46" i="166"/>
  <c r="F46" i="166" s="1"/>
  <c r="L46" i="166"/>
  <c r="L127" i="110" l="1"/>
  <c r="L126" i="110" s="1"/>
  <c r="K127" i="110"/>
  <c r="E127" i="110"/>
  <c r="F127" i="110" s="1"/>
  <c r="L128" i="110"/>
  <c r="K128" i="110"/>
  <c r="E128" i="110"/>
  <c r="F128" i="110" s="1"/>
  <c r="K126" i="110" l="1"/>
  <c r="F126" i="110" s="1"/>
  <c r="E126" i="110"/>
  <c r="L233" i="78"/>
  <c r="K233" i="78"/>
  <c r="E233" i="78"/>
  <c r="L232" i="78"/>
  <c r="K232" i="78"/>
  <c r="E232" i="78"/>
  <c r="L231" i="78"/>
  <c r="K231" i="78"/>
  <c r="E231" i="78"/>
  <c r="L230" i="78"/>
  <c r="K230" i="78"/>
  <c r="E230" i="78"/>
  <c r="L229" i="78"/>
  <c r="K229" i="78" s="1"/>
  <c r="F229" i="78" s="1"/>
  <c r="E229" i="78"/>
  <c r="F231" i="78" l="1"/>
  <c r="F232" i="78"/>
  <c r="F230" i="78"/>
  <c r="F233" i="78"/>
  <c r="L363" i="78" l="1"/>
  <c r="K363" i="78"/>
  <c r="E363" i="78"/>
  <c r="F363" i="78" s="1"/>
  <c r="L362" i="78"/>
  <c r="K362" i="78"/>
  <c r="E362" i="78"/>
  <c r="F362" i="78" s="1"/>
  <c r="L361" i="78"/>
  <c r="K361" i="78"/>
  <c r="E361" i="78"/>
  <c r="F361" i="78" s="1"/>
  <c r="L360" i="78"/>
  <c r="K360" i="78"/>
  <c r="E360" i="78"/>
  <c r="F360" i="78" s="1"/>
  <c r="L359" i="78"/>
  <c r="K359" i="78"/>
  <c r="E359" i="78"/>
  <c r="L358" i="78"/>
  <c r="K358" i="78"/>
  <c r="E358" i="78"/>
  <c r="F358" i="78" s="1"/>
  <c r="L357" i="78"/>
  <c r="K357" i="78"/>
  <c r="E357" i="78"/>
  <c r="L356" i="78"/>
  <c r="K356" i="78"/>
  <c r="E356" i="78"/>
  <c r="F356" i="78" s="1"/>
  <c r="L355" i="78"/>
  <c r="K355" i="78"/>
  <c r="E355" i="78"/>
  <c r="L354" i="78"/>
  <c r="K354" i="78"/>
  <c r="E354" i="78"/>
  <c r="L353" i="78"/>
  <c r="K353" i="78"/>
  <c r="E353" i="78"/>
  <c r="F353" i="78" s="1"/>
  <c r="L352" i="78"/>
  <c r="K352" i="78"/>
  <c r="E352" i="78"/>
  <c r="F352" i="78" s="1"/>
  <c r="L351" i="78"/>
  <c r="K351" i="78"/>
  <c r="E351" i="78"/>
  <c r="F351" i="78" s="1"/>
  <c r="L350" i="78"/>
  <c r="K350" i="78"/>
  <c r="E350" i="78"/>
  <c r="F350" i="78" s="1"/>
  <c r="L349" i="78"/>
  <c r="K349" i="78"/>
  <c r="E349" i="78"/>
  <c r="F349" i="78" s="1"/>
  <c r="L348" i="78"/>
  <c r="K348" i="78"/>
  <c r="E348" i="78"/>
  <c r="F348" i="78" s="1"/>
  <c r="L347" i="78"/>
  <c r="K347" i="78"/>
  <c r="E347" i="78"/>
  <c r="L346" i="78"/>
  <c r="K346" i="78"/>
  <c r="E346" i="78"/>
  <c r="L345" i="78"/>
  <c r="K345" i="78"/>
  <c r="E345" i="78"/>
  <c r="L344" i="78"/>
  <c r="K344" i="78"/>
  <c r="E344" i="78"/>
  <c r="F344" i="78" s="1"/>
  <c r="L343" i="78"/>
  <c r="K343" i="78"/>
  <c r="E343" i="78"/>
  <c r="L342" i="78"/>
  <c r="K342" i="78"/>
  <c r="E342" i="78"/>
  <c r="F342" i="78" s="1"/>
  <c r="L341" i="78"/>
  <c r="K341" i="78"/>
  <c r="E341" i="78"/>
  <c r="F341" i="78" s="1"/>
  <c r="L340" i="78"/>
  <c r="K340" i="78"/>
  <c r="E340" i="78"/>
  <c r="L339" i="78"/>
  <c r="K339" i="78"/>
  <c r="E339" i="78"/>
  <c r="F339" i="78" s="1"/>
  <c r="L338" i="78"/>
  <c r="K338" i="78"/>
  <c r="E338" i="78"/>
  <c r="F338" i="78" s="1"/>
  <c r="L337" i="78"/>
  <c r="K337" i="78"/>
  <c r="E337" i="78"/>
  <c r="F337" i="78" s="1"/>
  <c r="L336" i="78"/>
  <c r="K336" i="78"/>
  <c r="E336" i="78"/>
  <c r="F336" i="78" s="1"/>
  <c r="L334" i="78"/>
  <c r="K334" i="78"/>
  <c r="E334" i="78"/>
  <c r="F334" i="78" s="1"/>
  <c r="L333" i="78"/>
  <c r="K333" i="78"/>
  <c r="E333" i="78"/>
  <c r="F333" i="78" s="1"/>
  <c r="L332" i="78"/>
  <c r="K332" i="78"/>
  <c r="E332" i="78"/>
  <c r="L331" i="78"/>
  <c r="K331" i="78"/>
  <c r="E331" i="78"/>
  <c r="F331" i="78" s="1"/>
  <c r="L330" i="78"/>
  <c r="K330" i="78"/>
  <c r="E330" i="78"/>
  <c r="F330" i="78" s="1"/>
  <c r="L328" i="78"/>
  <c r="K328" i="78"/>
  <c r="E328" i="78"/>
  <c r="F328" i="78" s="1"/>
  <c r="L327" i="78"/>
  <c r="K327" i="78"/>
  <c r="E327" i="78"/>
  <c r="F327" i="78" s="1"/>
  <c r="L326" i="78"/>
  <c r="L325" i="78" s="1"/>
  <c r="K325" i="78" s="1"/>
  <c r="F325" i="78" s="1"/>
  <c r="K326" i="78"/>
  <c r="E326" i="78"/>
  <c r="F326" i="78" s="1"/>
  <c r="L324" i="78"/>
  <c r="L321" i="78" s="1"/>
  <c r="K321" i="78" s="1"/>
  <c r="F321" i="78" s="1"/>
  <c r="K324" i="78"/>
  <c r="E324" i="78"/>
  <c r="L323" i="78"/>
  <c r="K323" i="78"/>
  <c r="E323" i="78"/>
  <c r="F323" i="78" s="1"/>
  <c r="L322" i="78"/>
  <c r="K322" i="78"/>
  <c r="E322" i="78"/>
  <c r="L320" i="78"/>
  <c r="K320" i="78"/>
  <c r="E320" i="78"/>
  <c r="F320" i="78" s="1"/>
  <c r="L319" i="78"/>
  <c r="K319" i="78"/>
  <c r="E319" i="78"/>
  <c r="F319" i="78" s="1"/>
  <c r="L318" i="78"/>
  <c r="K318" i="78"/>
  <c r="E318" i="78"/>
  <c r="F318" i="78" s="1"/>
  <c r="L317" i="78"/>
  <c r="K317" i="78"/>
  <c r="E317" i="78"/>
  <c r="F317" i="78" s="1"/>
  <c r="L316" i="78"/>
  <c r="L315" i="78" s="1"/>
  <c r="K315" i="78" s="1"/>
  <c r="F315" i="78" s="1"/>
  <c r="K316" i="78"/>
  <c r="E316" i="78"/>
  <c r="E315" i="78" s="1"/>
  <c r="L314" i="78"/>
  <c r="K314" i="78"/>
  <c r="E314" i="78"/>
  <c r="F314" i="78" s="1"/>
  <c r="L313" i="78"/>
  <c r="K313" i="78"/>
  <c r="E313" i="78"/>
  <c r="F313" i="78" s="1"/>
  <c r="L312" i="78"/>
  <c r="K312" i="78"/>
  <c r="E312" i="78"/>
  <c r="F312" i="78" s="1"/>
  <c r="L311" i="78"/>
  <c r="L310" i="78" s="1"/>
  <c r="K310" i="78" s="1"/>
  <c r="F310" i="78" s="1"/>
  <c r="K311" i="78"/>
  <c r="E311" i="78"/>
  <c r="F311" i="78" s="1"/>
  <c r="L309" i="78"/>
  <c r="K309" i="78"/>
  <c r="E309" i="78"/>
  <c r="F309" i="78" s="1"/>
  <c r="L308" i="78"/>
  <c r="K308" i="78"/>
  <c r="E308" i="78"/>
  <c r="L307" i="78"/>
  <c r="K307" i="78"/>
  <c r="E307" i="78"/>
  <c r="F307" i="78" s="1"/>
  <c r="L306" i="78"/>
  <c r="K306" i="78"/>
  <c r="E306" i="78"/>
  <c r="F306" i="78" s="1"/>
  <c r="L304" i="78"/>
  <c r="K304" i="78"/>
  <c r="E304" i="78"/>
  <c r="F304" i="78" s="1"/>
  <c r="L303" i="78"/>
  <c r="K303" i="78"/>
  <c r="E303" i="78"/>
  <c r="F303" i="78" s="1"/>
  <c r="L302" i="78"/>
  <c r="K302" i="78"/>
  <c r="E302" i="78"/>
  <c r="F302" i="78" s="1"/>
  <c r="L301" i="78"/>
  <c r="K301" i="78"/>
  <c r="E301" i="78"/>
  <c r="F301" i="78" s="1"/>
  <c r="L300" i="78"/>
  <c r="K300" i="78"/>
  <c r="E300" i="78"/>
  <c r="L299" i="78"/>
  <c r="K299" i="78"/>
  <c r="E299" i="78"/>
  <c r="F299" i="78" s="1"/>
  <c r="L298" i="78"/>
  <c r="K298" i="78"/>
  <c r="E298" i="78"/>
  <c r="L297" i="78"/>
  <c r="K297" i="78"/>
  <c r="E297" i="78"/>
  <c r="F297" i="78" s="1"/>
  <c r="L296" i="78"/>
  <c r="K296" i="78"/>
  <c r="E296" i="78"/>
  <c r="F296" i="78" s="1"/>
  <c r="L295" i="78"/>
  <c r="K295" i="78"/>
  <c r="E295" i="78"/>
  <c r="F295" i="78" s="1"/>
  <c r="L294" i="78"/>
  <c r="K294" i="78"/>
  <c r="E294" i="78"/>
  <c r="F294" i="78" s="1"/>
  <c r="L293" i="78"/>
  <c r="K293" i="78"/>
  <c r="E293" i="78"/>
  <c r="F293" i="78" s="1"/>
  <c r="L292" i="78"/>
  <c r="K292" i="78"/>
  <c r="E292" i="78"/>
  <c r="F292" i="78" s="1"/>
  <c r="L291" i="78"/>
  <c r="K291" i="78"/>
  <c r="E291" i="78"/>
  <c r="F291" i="78" s="1"/>
  <c r="L290" i="78"/>
  <c r="K290" i="78"/>
  <c r="E290" i="78"/>
  <c r="F290" i="78" s="1"/>
  <c r="L289" i="78"/>
  <c r="K289" i="78"/>
  <c r="E289" i="78"/>
  <c r="F289" i="78" s="1"/>
  <c r="L288" i="78"/>
  <c r="K288" i="78"/>
  <c r="E288" i="78"/>
  <c r="L287" i="78"/>
  <c r="K287" i="78"/>
  <c r="E287" i="78"/>
  <c r="F287" i="78" s="1"/>
  <c r="L286" i="78"/>
  <c r="K286" i="78"/>
  <c r="E286" i="78"/>
  <c r="L285" i="78"/>
  <c r="K285" i="78"/>
  <c r="E285" i="78"/>
  <c r="F285" i="78" s="1"/>
  <c r="L284" i="78"/>
  <c r="K284" i="78"/>
  <c r="E284" i="78"/>
  <c r="L283" i="78"/>
  <c r="K283" i="78"/>
  <c r="E283" i="78"/>
  <c r="F283" i="78" s="1"/>
  <c r="L282" i="78"/>
  <c r="K282" i="78"/>
  <c r="E282" i="78"/>
  <c r="F282" i="78" s="1"/>
  <c r="L281" i="78"/>
  <c r="K281" i="78"/>
  <c r="E281" i="78"/>
  <c r="F281" i="78" s="1"/>
  <c r="L280" i="78"/>
  <c r="K280" i="78"/>
  <c r="E280" i="78"/>
  <c r="F280" i="78" s="1"/>
  <c r="L279" i="78"/>
  <c r="K279" i="78"/>
  <c r="E279" i="78"/>
  <c r="F279" i="78" s="1"/>
  <c r="L278" i="78"/>
  <c r="K278" i="78"/>
  <c r="E278" i="78"/>
  <c r="F278" i="78" s="1"/>
  <c r="L277" i="78"/>
  <c r="K277" i="78"/>
  <c r="E277" i="78"/>
  <c r="F277" i="78" s="1"/>
  <c r="L276" i="78"/>
  <c r="K276" i="78"/>
  <c r="E276" i="78"/>
  <c r="L275" i="78"/>
  <c r="K275" i="78"/>
  <c r="E275" i="78"/>
  <c r="F275" i="78" s="1"/>
  <c r="L274" i="78"/>
  <c r="K274" i="78"/>
  <c r="E274" i="78"/>
  <c r="F274" i="78" s="1"/>
  <c r="L273" i="78"/>
  <c r="K273" i="78"/>
  <c r="E273" i="78"/>
  <c r="F273" i="78" s="1"/>
  <c r="L271" i="78"/>
  <c r="K271" i="78"/>
  <c r="E271" i="78"/>
  <c r="F271" i="78" s="1"/>
  <c r="L270" i="78"/>
  <c r="K270" i="78"/>
  <c r="E270" i="78"/>
  <c r="F270" i="78" s="1"/>
  <c r="L269" i="78"/>
  <c r="K269" i="78"/>
  <c r="E269" i="78"/>
  <c r="F269" i="78" s="1"/>
  <c r="L268" i="78"/>
  <c r="K268" i="78"/>
  <c r="E268" i="78"/>
  <c r="F268" i="78" s="1"/>
  <c r="L267" i="78"/>
  <c r="K267" i="78"/>
  <c r="E267" i="78"/>
  <c r="L266" i="78"/>
  <c r="K266" i="78"/>
  <c r="E266" i="78"/>
  <c r="F266" i="78" s="1"/>
  <c r="L265" i="78"/>
  <c r="K265" i="78"/>
  <c r="E265" i="78"/>
  <c r="L264" i="78"/>
  <c r="K264" i="78"/>
  <c r="E264" i="78"/>
  <c r="F264" i="78" s="1"/>
  <c r="L263" i="78"/>
  <c r="K263" i="78"/>
  <c r="E263" i="78"/>
  <c r="F263" i="78" s="1"/>
  <c r="L262" i="78"/>
  <c r="K262" i="78"/>
  <c r="E262" i="78"/>
  <c r="F262" i="78" s="1"/>
  <c r="L261" i="78"/>
  <c r="K261" i="78"/>
  <c r="E261" i="78"/>
  <c r="F261" i="78" s="1"/>
  <c r="L260" i="78"/>
  <c r="K260" i="78"/>
  <c r="E260" i="78"/>
  <c r="L259" i="78"/>
  <c r="K259" i="78"/>
  <c r="E259" i="78"/>
  <c r="F259" i="78" s="1"/>
  <c r="L257" i="78"/>
  <c r="K257" i="78"/>
  <c r="E257" i="78"/>
  <c r="F257" i="78" s="1"/>
  <c r="L256" i="78"/>
  <c r="K256" i="78"/>
  <c r="E256" i="78"/>
  <c r="F256" i="78" s="1"/>
  <c r="L255" i="78"/>
  <c r="K255" i="78"/>
  <c r="E255" i="78"/>
  <c r="F255" i="78" s="1"/>
  <c r="L254" i="78"/>
  <c r="K254" i="78"/>
  <c r="E254" i="78"/>
  <c r="L253" i="78"/>
  <c r="K253" i="78"/>
  <c r="E253" i="78"/>
  <c r="F253" i="78" s="1"/>
  <c r="L252" i="78"/>
  <c r="K252" i="78"/>
  <c r="E252" i="78"/>
  <c r="L251" i="78"/>
  <c r="K251" i="78"/>
  <c r="E251" i="78"/>
  <c r="F251" i="78" s="1"/>
  <c r="L250" i="78"/>
  <c r="K250" i="78"/>
  <c r="E250" i="78"/>
  <c r="L249" i="78"/>
  <c r="K249" i="78"/>
  <c r="E249" i="78"/>
  <c r="F249" i="78" s="1"/>
  <c r="L248" i="78"/>
  <c r="K248" i="78"/>
  <c r="E248" i="78"/>
  <c r="F248" i="78" s="1"/>
  <c r="L247" i="78"/>
  <c r="K247" i="78"/>
  <c r="E247" i="78"/>
  <c r="F247" i="78" s="1"/>
  <c r="L246" i="78"/>
  <c r="K246" i="78"/>
  <c r="E246" i="78"/>
  <c r="F246" i="78" s="1"/>
  <c r="L245" i="78"/>
  <c r="K245" i="78"/>
  <c r="E245" i="78"/>
  <c r="F245" i="78" s="1"/>
  <c r="L244" i="78"/>
  <c r="K244" i="78"/>
  <c r="E244" i="78"/>
  <c r="L243" i="78"/>
  <c r="K243" i="78"/>
  <c r="E243" i="78"/>
  <c r="F243" i="78" s="1"/>
  <c r="L241" i="78"/>
  <c r="K241" i="78"/>
  <c r="E241" i="78"/>
  <c r="F241" i="78" s="1"/>
  <c r="L240" i="78"/>
  <c r="K240" i="78"/>
  <c r="E240" i="78"/>
  <c r="F240" i="78" s="1"/>
  <c r="L239" i="78"/>
  <c r="K239" i="78"/>
  <c r="E239" i="78"/>
  <c r="F239" i="78" s="1"/>
  <c r="L238" i="78"/>
  <c r="K238" i="78"/>
  <c r="E238" i="78"/>
  <c r="F238" i="78" s="1"/>
  <c r="L237" i="78"/>
  <c r="K237" i="78"/>
  <c r="E237" i="78"/>
  <c r="F237" i="78" s="1"/>
  <c r="L236" i="78"/>
  <c r="K236" i="78"/>
  <c r="E236" i="78"/>
  <c r="L235" i="78"/>
  <c r="K235" i="78"/>
  <c r="E235" i="78"/>
  <c r="F235" i="78" s="1"/>
  <c r="L228" i="78"/>
  <c r="K228" i="78"/>
  <c r="E228" i="78"/>
  <c r="F228" i="78" s="1"/>
  <c r="L227" i="78"/>
  <c r="L225" i="78" s="1"/>
  <c r="K225" i="78" s="1"/>
  <c r="F225" i="78" s="1"/>
  <c r="K227" i="78"/>
  <c r="E227" i="78"/>
  <c r="L226" i="78"/>
  <c r="K226" i="78"/>
  <c r="E226" i="78"/>
  <c r="F226" i="78" s="1"/>
  <c r="L224" i="78"/>
  <c r="K224" i="78"/>
  <c r="E224" i="78"/>
  <c r="L223" i="78"/>
  <c r="L222" i="78" s="1"/>
  <c r="K222" i="78" s="1"/>
  <c r="F222" i="78" s="1"/>
  <c r="K223" i="78"/>
  <c r="E223" i="78"/>
  <c r="E222" i="78" s="1"/>
  <c r="L221" i="78"/>
  <c r="K221" i="78"/>
  <c r="E221" i="78"/>
  <c r="L220" i="78"/>
  <c r="K220" i="78"/>
  <c r="E220" i="78"/>
  <c r="F220" i="78" s="1"/>
  <c r="L219" i="78"/>
  <c r="K219" i="78"/>
  <c r="F219" i="78" s="1"/>
  <c r="E219" i="78"/>
  <c r="L218" i="78"/>
  <c r="K218" i="78"/>
  <c r="E218" i="78"/>
  <c r="F218" i="78" s="1"/>
  <c r="L217" i="78"/>
  <c r="L216" i="78" s="1"/>
  <c r="K216" i="78" s="1"/>
  <c r="F216" i="78" s="1"/>
  <c r="K217" i="78"/>
  <c r="E217" i="78"/>
  <c r="F217" i="78" s="1"/>
  <c r="L215" i="78"/>
  <c r="L214" i="78" s="1"/>
  <c r="K214" i="78" s="1"/>
  <c r="F214" i="78" s="1"/>
  <c r="K215" i="78"/>
  <c r="E215" i="78"/>
  <c r="E214" i="78" s="1"/>
  <c r="L213" i="78"/>
  <c r="K213" i="78"/>
  <c r="E213" i="78"/>
  <c r="L212" i="78"/>
  <c r="K212" i="78" s="1"/>
  <c r="F212" i="78" s="1"/>
  <c r="E212" i="78"/>
  <c r="L211" i="78"/>
  <c r="K211" i="78"/>
  <c r="E211" i="78"/>
  <c r="F211" i="78" s="1"/>
  <c r="L210" i="78"/>
  <c r="K210" i="78" s="1"/>
  <c r="F210" i="78" s="1"/>
  <c r="E210" i="78"/>
  <c r="L209" i="78"/>
  <c r="L208" i="78" s="1"/>
  <c r="K208" i="78" s="1"/>
  <c r="F208" i="78" s="1"/>
  <c r="K209" i="78"/>
  <c r="E209" i="78"/>
  <c r="F209" i="78" s="1"/>
  <c r="L207" i="78"/>
  <c r="L206" i="78" s="1"/>
  <c r="K206" i="78" s="1"/>
  <c r="F206" i="78" s="1"/>
  <c r="K207" i="78"/>
  <c r="E207" i="78"/>
  <c r="E206" i="78" s="1"/>
  <c r="L205" i="78"/>
  <c r="K205" i="78"/>
  <c r="E205" i="78"/>
  <c r="F205" i="78" s="1"/>
  <c r="L204" i="78"/>
  <c r="K204" i="78"/>
  <c r="E204" i="78"/>
  <c r="F204" i="78" s="1"/>
  <c r="L203" i="78"/>
  <c r="K203" i="78"/>
  <c r="F203" i="78" s="1"/>
  <c r="E203" i="78"/>
  <c r="L202" i="78"/>
  <c r="K202" i="78"/>
  <c r="E202" i="78"/>
  <c r="F202" i="78" s="1"/>
  <c r="L201" i="78"/>
  <c r="K201" i="78"/>
  <c r="E201" i="78"/>
  <c r="L200" i="78"/>
  <c r="K200" i="78"/>
  <c r="E200" i="78"/>
  <c r="L199" i="78"/>
  <c r="K199" i="78"/>
  <c r="E199" i="78"/>
  <c r="L198" i="78"/>
  <c r="K198" i="78"/>
  <c r="E198" i="78"/>
  <c r="L196" i="78"/>
  <c r="K196" i="78"/>
  <c r="E196" i="78"/>
  <c r="L195" i="78"/>
  <c r="K195" i="78"/>
  <c r="E195" i="78"/>
  <c r="F195" i="78" s="1"/>
  <c r="L194" i="78"/>
  <c r="K194" i="78"/>
  <c r="E194" i="78"/>
  <c r="F194" i="78" s="1"/>
  <c r="L193" i="78"/>
  <c r="K193" i="78"/>
  <c r="E193" i="78"/>
  <c r="F193" i="78" s="1"/>
  <c r="L192" i="78"/>
  <c r="K192" i="78"/>
  <c r="E192" i="78"/>
  <c r="F192" i="78" s="1"/>
  <c r="L191" i="78"/>
  <c r="K191" i="78"/>
  <c r="E191" i="78"/>
  <c r="L190" i="78"/>
  <c r="K190" i="78"/>
  <c r="E190" i="78"/>
  <c r="F190" i="78" s="1"/>
  <c r="L188" i="78"/>
  <c r="K188" i="78"/>
  <c r="E188" i="78"/>
  <c r="L187" i="78"/>
  <c r="K187" i="78"/>
  <c r="E187" i="78"/>
  <c r="L186" i="78"/>
  <c r="K186" i="78"/>
  <c r="E186" i="78"/>
  <c r="L185" i="78"/>
  <c r="K185" i="78"/>
  <c r="E185" i="78"/>
  <c r="L184" i="78"/>
  <c r="K184" i="78"/>
  <c r="E184" i="78"/>
  <c r="L183" i="78"/>
  <c r="K183" i="78"/>
  <c r="E183" i="78"/>
  <c r="L182" i="78"/>
  <c r="K182" i="78"/>
  <c r="E182" i="78"/>
  <c r="F182" i="78" s="1"/>
  <c r="L181" i="78"/>
  <c r="K181" i="78"/>
  <c r="E181" i="78"/>
  <c r="L180" i="78"/>
  <c r="K180" i="78"/>
  <c r="E180" i="78"/>
  <c r="F180" i="78" s="1"/>
  <c r="L179" i="78"/>
  <c r="K179" i="78"/>
  <c r="E179" i="78"/>
  <c r="F179" i="78" s="1"/>
  <c r="L177" i="78"/>
  <c r="K177" i="78"/>
  <c r="E177" i="78"/>
  <c r="F177" i="78" s="1"/>
  <c r="L176" i="78"/>
  <c r="K176" i="78"/>
  <c r="E176" i="78"/>
  <c r="L175" i="78"/>
  <c r="K175" i="78"/>
  <c r="E175" i="78"/>
  <c r="L174" i="78"/>
  <c r="K174" i="78"/>
  <c r="E174" i="78"/>
  <c r="F174" i="78" s="1"/>
  <c r="L173" i="78"/>
  <c r="K173" i="78"/>
  <c r="E173" i="78"/>
  <c r="F173" i="78" s="1"/>
  <c r="L172" i="78"/>
  <c r="K172" i="78"/>
  <c r="E172" i="78"/>
  <c r="F172" i="78" s="1"/>
  <c r="L170" i="78"/>
  <c r="K170" i="78"/>
  <c r="E170" i="78"/>
  <c r="F170" i="78" s="1"/>
  <c r="L169" i="78"/>
  <c r="L168" i="78" s="1"/>
  <c r="K168" i="78" s="1"/>
  <c r="F168" i="78" s="1"/>
  <c r="K169" i="78"/>
  <c r="E169" i="78"/>
  <c r="F169" i="78" s="1"/>
  <c r="L167" i="78"/>
  <c r="K167" i="78"/>
  <c r="E167" i="78"/>
  <c r="F167" i="78" s="1"/>
  <c r="L166" i="78"/>
  <c r="K166" i="78"/>
  <c r="E166" i="78"/>
  <c r="L165" i="78"/>
  <c r="K165" i="78"/>
  <c r="E165" i="78"/>
  <c r="F165" i="78" s="1"/>
  <c r="L164" i="78"/>
  <c r="K164" i="78"/>
  <c r="E164" i="78"/>
  <c r="L163" i="78"/>
  <c r="K163" i="78"/>
  <c r="E163" i="78"/>
  <c r="L162" i="78"/>
  <c r="K162" i="78"/>
  <c r="E162" i="78"/>
  <c r="L161" i="78"/>
  <c r="K161" i="78"/>
  <c r="E161" i="78"/>
  <c r="F161" i="78" s="1"/>
  <c r="L160" i="78"/>
  <c r="K160" i="78"/>
  <c r="E160" i="78"/>
  <c r="L159" i="78"/>
  <c r="K159" i="78"/>
  <c r="E159" i="78"/>
  <c r="L158" i="78"/>
  <c r="K158" i="78"/>
  <c r="E158" i="78"/>
  <c r="F158" i="78" s="1"/>
  <c r="L157" i="78"/>
  <c r="K157" i="78"/>
  <c r="E157" i="78"/>
  <c r="F157" i="78" s="1"/>
  <c r="L156" i="78"/>
  <c r="K156" i="78"/>
  <c r="E156" i="78"/>
  <c r="F156" i="78" s="1"/>
  <c r="L154" i="78"/>
  <c r="K154" i="78"/>
  <c r="E154" i="78"/>
  <c r="F154" i="78" s="1"/>
  <c r="L153" i="78"/>
  <c r="K153" i="78"/>
  <c r="E153" i="78"/>
  <c r="F153" i="78" s="1"/>
  <c r="L152" i="78"/>
  <c r="K152" i="78"/>
  <c r="E152" i="78"/>
  <c r="F152" i="78" s="1"/>
  <c r="L150" i="78"/>
  <c r="K150" i="78"/>
  <c r="E150" i="78"/>
  <c r="L149" i="78"/>
  <c r="K149" i="78"/>
  <c r="E149" i="78"/>
  <c r="F149" i="78" s="1"/>
  <c r="L148" i="78"/>
  <c r="K148" i="78"/>
  <c r="E148" i="78"/>
  <c r="L147" i="78"/>
  <c r="K147" i="78"/>
  <c r="E147" i="78"/>
  <c r="L146" i="78"/>
  <c r="K146" i="78"/>
  <c r="E146" i="78"/>
  <c r="L145" i="78"/>
  <c r="L144" i="78" s="1"/>
  <c r="K144" i="78" s="1"/>
  <c r="F144" i="78" s="1"/>
  <c r="K145" i="78"/>
  <c r="E145" i="78"/>
  <c r="L143" i="78"/>
  <c r="K143" i="78"/>
  <c r="E143" i="78"/>
  <c r="L142" i="78"/>
  <c r="K142" i="78"/>
  <c r="E142" i="78"/>
  <c r="L141" i="78"/>
  <c r="K141" i="78"/>
  <c r="E141" i="78"/>
  <c r="F141" i="78" s="1"/>
  <c r="L140" i="78"/>
  <c r="K140" i="78"/>
  <c r="E140" i="78"/>
  <c r="F140" i="78" s="1"/>
  <c r="L139" i="78"/>
  <c r="K139" i="78"/>
  <c r="E139" i="78"/>
  <c r="L138" i="78"/>
  <c r="K138" i="78"/>
  <c r="E138" i="78"/>
  <c r="F138" i="78" s="1"/>
  <c r="L137" i="78"/>
  <c r="K137" i="78"/>
  <c r="E137" i="78"/>
  <c r="F137" i="78" s="1"/>
  <c r="L136" i="78"/>
  <c r="K136" i="78"/>
  <c r="E136" i="78"/>
  <c r="F136" i="78" s="1"/>
  <c r="L134" i="78"/>
  <c r="K134" i="78"/>
  <c r="E134" i="78"/>
  <c r="L133" i="78"/>
  <c r="K133" i="78"/>
  <c r="E133" i="78"/>
  <c r="F133" i="78" s="1"/>
  <c r="L132" i="78"/>
  <c r="K132" i="78"/>
  <c r="E132" i="78"/>
  <c r="L131" i="78"/>
  <c r="K131" i="78"/>
  <c r="E131" i="78"/>
  <c r="F131" i="78" s="1"/>
  <c r="L130" i="78"/>
  <c r="K130" i="78"/>
  <c r="E130" i="78"/>
  <c r="F130" i="78" s="1"/>
  <c r="L129" i="78"/>
  <c r="K129" i="78"/>
  <c r="E129" i="78"/>
  <c r="F129" i="78" s="1"/>
  <c r="L128" i="78"/>
  <c r="K128" i="78"/>
  <c r="E128" i="78"/>
  <c r="L127" i="78"/>
  <c r="K127" i="78"/>
  <c r="E127" i="78"/>
  <c r="L126" i="78"/>
  <c r="K126" i="78"/>
  <c r="F126" i="78" s="1"/>
  <c r="E126" i="78"/>
  <c r="L125" i="78"/>
  <c r="K125" i="78"/>
  <c r="E125" i="78"/>
  <c r="F125" i="78" s="1"/>
  <c r="L124" i="78"/>
  <c r="K124" i="78"/>
  <c r="E124" i="78"/>
  <c r="L123" i="78"/>
  <c r="K123" i="78"/>
  <c r="E123" i="78"/>
  <c r="F123" i="78" s="1"/>
  <c r="L121" i="78"/>
  <c r="K121" i="78"/>
  <c r="E121" i="78"/>
  <c r="L120" i="78"/>
  <c r="K120" i="78"/>
  <c r="E120" i="78"/>
  <c r="F120" i="78" s="1"/>
  <c r="L119" i="78"/>
  <c r="K119" i="78"/>
  <c r="E119" i="78"/>
  <c r="F119" i="78" s="1"/>
  <c r="L118" i="78"/>
  <c r="K118" i="78"/>
  <c r="E118" i="78"/>
  <c r="L117" i="78"/>
  <c r="K117" i="78"/>
  <c r="E117" i="78"/>
  <c r="F117" i="78" s="1"/>
  <c r="L116" i="78"/>
  <c r="K116" i="78"/>
  <c r="E116" i="78"/>
  <c r="L115" i="78"/>
  <c r="K115" i="78"/>
  <c r="E115" i="78"/>
  <c r="L114" i="78"/>
  <c r="K114" i="78"/>
  <c r="E114" i="78"/>
  <c r="F114" i="78" s="1"/>
  <c r="L112" i="78"/>
  <c r="K112" i="78"/>
  <c r="E112" i="78"/>
  <c r="F112" i="78" s="1"/>
  <c r="L111" i="78"/>
  <c r="K111" i="78"/>
  <c r="E111" i="78"/>
  <c r="L110" i="78"/>
  <c r="K110" i="78"/>
  <c r="E110" i="78"/>
  <c r="L108" i="78"/>
  <c r="K108" i="78"/>
  <c r="E108" i="78"/>
  <c r="F108" i="78" s="1"/>
  <c r="L107" i="78"/>
  <c r="K107" i="78"/>
  <c r="E107" i="78"/>
  <c r="F107" i="78" s="1"/>
  <c r="L106" i="78"/>
  <c r="K106" i="78"/>
  <c r="F106" i="78" s="1"/>
  <c r="E106" i="78"/>
  <c r="L105" i="78"/>
  <c r="K105" i="78"/>
  <c r="E105" i="78"/>
  <c r="F105" i="78" s="1"/>
  <c r="L104" i="78"/>
  <c r="K104" i="78"/>
  <c r="E104" i="78"/>
  <c r="L103" i="78"/>
  <c r="K103" i="78"/>
  <c r="E103" i="78"/>
  <c r="L102" i="78"/>
  <c r="K102" i="78"/>
  <c r="E102" i="78"/>
  <c r="L101" i="78"/>
  <c r="K101" i="78"/>
  <c r="E101" i="78"/>
  <c r="F101" i="78" s="1"/>
  <c r="L100" i="78"/>
  <c r="K100" i="78"/>
  <c r="E100" i="78"/>
  <c r="F100" i="78" s="1"/>
  <c r="L99" i="78"/>
  <c r="K99" i="78"/>
  <c r="E99" i="78"/>
  <c r="F99" i="78" s="1"/>
  <c r="L97" i="78"/>
  <c r="K97" i="78"/>
  <c r="E97" i="78"/>
  <c r="F97" i="78" s="1"/>
  <c r="L96" i="78"/>
  <c r="K96" i="78"/>
  <c r="E96" i="78"/>
  <c r="F96" i="78" s="1"/>
  <c r="L94" i="78"/>
  <c r="K94" i="78"/>
  <c r="E94" i="78"/>
  <c r="L93" i="78"/>
  <c r="K93" i="78"/>
  <c r="E93" i="78"/>
  <c r="F93" i="78" s="1"/>
  <c r="L92" i="78"/>
  <c r="K92" i="78"/>
  <c r="E92" i="78"/>
  <c r="F92" i="78" s="1"/>
  <c r="L91" i="78"/>
  <c r="L90" i="78" s="1"/>
  <c r="K90" i="78" s="1"/>
  <c r="F90" i="78" s="1"/>
  <c r="K91" i="78"/>
  <c r="E91" i="78"/>
  <c r="L89" i="78"/>
  <c r="K89" i="78"/>
  <c r="E89" i="78"/>
  <c r="L88" i="78"/>
  <c r="K88" i="78"/>
  <c r="E88" i="78"/>
  <c r="F88" i="78" s="1"/>
  <c r="L87" i="78"/>
  <c r="L85" i="78" s="1"/>
  <c r="K85" i="78" s="1"/>
  <c r="F85" i="78" s="1"/>
  <c r="K87" i="78"/>
  <c r="E87" i="78"/>
  <c r="L86" i="78"/>
  <c r="K86" i="78"/>
  <c r="E86" i="78"/>
  <c r="L84" i="78"/>
  <c r="K84" i="78"/>
  <c r="E84" i="78"/>
  <c r="F84" i="78" s="1"/>
  <c r="L83" i="78"/>
  <c r="K83" i="78"/>
  <c r="E83" i="78"/>
  <c r="L82" i="78"/>
  <c r="K82" i="78"/>
  <c r="E82" i="78"/>
  <c r="F82" i="78" s="1"/>
  <c r="L81" i="78"/>
  <c r="K81" i="78"/>
  <c r="E81" i="78"/>
  <c r="F81" i="78" s="1"/>
  <c r="L80" i="78"/>
  <c r="K80" i="78"/>
  <c r="E80" i="78"/>
  <c r="F80" i="78" s="1"/>
  <c r="L79" i="78"/>
  <c r="K79" i="78"/>
  <c r="E79" i="78"/>
  <c r="L78" i="78"/>
  <c r="K78" i="78"/>
  <c r="E78" i="78"/>
  <c r="L76" i="78"/>
  <c r="K76" i="78"/>
  <c r="E76" i="78"/>
  <c r="F76" i="78" s="1"/>
  <c r="L75" i="78"/>
  <c r="K75" i="78"/>
  <c r="E75" i="78"/>
  <c r="F75" i="78" s="1"/>
  <c r="L74" i="78"/>
  <c r="K74" i="78" s="1"/>
  <c r="F74" i="78" s="1"/>
  <c r="L73" i="78"/>
  <c r="K73" i="78"/>
  <c r="E73" i="78"/>
  <c r="L72" i="78"/>
  <c r="K72" i="78"/>
  <c r="E72" i="78"/>
  <c r="F72" i="78" s="1"/>
  <c r="L70" i="78"/>
  <c r="K70" i="78"/>
  <c r="E70" i="78"/>
  <c r="L69" i="78"/>
  <c r="K69" i="78"/>
  <c r="E69" i="78"/>
  <c r="F69" i="78" s="1"/>
  <c r="L68" i="78"/>
  <c r="K68" i="78"/>
  <c r="E68" i="78"/>
  <c r="F68" i="78" s="1"/>
  <c r="L67" i="78"/>
  <c r="K67" i="78"/>
  <c r="E67" i="78"/>
  <c r="L66" i="78"/>
  <c r="K66" i="78"/>
  <c r="E66" i="78"/>
  <c r="L65" i="78"/>
  <c r="K65" i="78"/>
  <c r="E65" i="78"/>
  <c r="F65" i="78" s="1"/>
  <c r="L64" i="78"/>
  <c r="K64" i="78"/>
  <c r="E64" i="78"/>
  <c r="L63" i="78"/>
  <c r="K63" i="78"/>
  <c r="E63" i="78"/>
  <c r="F63" i="78" s="1"/>
  <c r="L62" i="78"/>
  <c r="K62" i="78"/>
  <c r="E62" i="78"/>
  <c r="L61" i="78"/>
  <c r="K61" i="78"/>
  <c r="E61" i="78"/>
  <c r="L60" i="78"/>
  <c r="K60" i="78"/>
  <c r="E60" i="78"/>
  <c r="F60" i="78" s="1"/>
  <c r="L59" i="78"/>
  <c r="K59" i="78"/>
  <c r="E59" i="78"/>
  <c r="F59" i="78" s="1"/>
  <c r="L58" i="78"/>
  <c r="K58" i="78"/>
  <c r="E58" i="78"/>
  <c r="F58" i="78" s="1"/>
  <c r="L57" i="78"/>
  <c r="K57" i="78"/>
  <c r="E57" i="78"/>
  <c r="F57" i="78" s="1"/>
  <c r="L56" i="78"/>
  <c r="K56" i="78"/>
  <c r="E56" i="78"/>
  <c r="L55" i="78"/>
  <c r="K55" i="78"/>
  <c r="E55" i="78"/>
  <c r="L54" i="78"/>
  <c r="K54" i="78"/>
  <c r="E54" i="78"/>
  <c r="L52" i="78"/>
  <c r="K52" i="78"/>
  <c r="E52" i="78"/>
  <c r="L51" i="78"/>
  <c r="K51" i="78"/>
  <c r="E51" i="78"/>
  <c r="L50" i="78"/>
  <c r="K50" i="78"/>
  <c r="E50" i="78"/>
  <c r="L49" i="78"/>
  <c r="K49" i="78"/>
  <c r="E49" i="78"/>
  <c r="F49" i="78" s="1"/>
  <c r="L48" i="78"/>
  <c r="K48" i="78"/>
  <c r="E48" i="78"/>
  <c r="L47" i="78"/>
  <c r="K47" i="78"/>
  <c r="E47" i="78"/>
  <c r="F47" i="78" s="1"/>
  <c r="L46" i="78"/>
  <c r="K46" i="78"/>
  <c r="E46" i="78"/>
  <c r="F46" i="78" s="1"/>
  <c r="L45" i="78"/>
  <c r="K45" i="78"/>
  <c r="E45" i="78"/>
  <c r="F45" i="78" s="1"/>
  <c r="L44" i="78"/>
  <c r="K44" i="78"/>
  <c r="E44" i="78"/>
  <c r="L43" i="78"/>
  <c r="K43" i="78"/>
  <c r="E43" i="78"/>
  <c r="L42" i="78"/>
  <c r="K42" i="78"/>
  <c r="E42" i="78"/>
  <c r="F42" i="78" s="1"/>
  <c r="L41" i="78"/>
  <c r="K41" i="78"/>
  <c r="E41" i="78"/>
  <c r="F41" i="78" s="1"/>
  <c r="L40" i="78"/>
  <c r="K40" i="78"/>
  <c r="E40" i="78"/>
  <c r="F40" i="78" s="1"/>
  <c r="L39" i="78"/>
  <c r="K39" i="78"/>
  <c r="E39" i="78"/>
  <c r="L37" i="78"/>
  <c r="K37" i="78"/>
  <c r="E37" i="78"/>
  <c r="L36" i="78"/>
  <c r="K36" i="78"/>
  <c r="E36" i="78"/>
  <c r="F36" i="78" s="1"/>
  <c r="L35" i="78"/>
  <c r="K35" i="78"/>
  <c r="E35" i="78"/>
  <c r="F35" i="78" s="1"/>
  <c r="L34" i="78"/>
  <c r="K34" i="78"/>
  <c r="E34" i="78"/>
  <c r="F34" i="78" s="1"/>
  <c r="L33" i="78"/>
  <c r="K33" i="78"/>
  <c r="E33" i="78"/>
  <c r="F33" i="78" s="1"/>
  <c r="L32" i="78"/>
  <c r="K32" i="78"/>
  <c r="E32" i="78"/>
  <c r="F32" i="78" s="1"/>
  <c r="L31" i="78"/>
  <c r="K31" i="78"/>
  <c r="E31" i="78"/>
  <c r="L30" i="78"/>
  <c r="K30" i="78"/>
  <c r="E30" i="78"/>
  <c r="F30" i="78" s="1"/>
  <c r="L28" i="78"/>
  <c r="K28" i="78"/>
  <c r="E28" i="78"/>
  <c r="F28" i="78" s="1"/>
  <c r="L27" i="78"/>
  <c r="K27" i="78"/>
  <c r="E27" i="78"/>
  <c r="L26" i="78"/>
  <c r="K26" i="78"/>
  <c r="E26" i="78"/>
  <c r="L25" i="78"/>
  <c r="K25" i="78"/>
  <c r="E25" i="78"/>
  <c r="F25" i="78" s="1"/>
  <c r="L24" i="78"/>
  <c r="K24" i="78"/>
  <c r="E24" i="78"/>
  <c r="F24" i="78" s="1"/>
  <c r="L23" i="78"/>
  <c r="K23" i="78"/>
  <c r="E23" i="78"/>
  <c r="F23" i="78" s="1"/>
  <c r="L22" i="78"/>
  <c r="K22" i="78"/>
  <c r="E22" i="78"/>
  <c r="L21" i="78"/>
  <c r="K21" i="78"/>
  <c r="E21" i="78"/>
  <c r="L20" i="78"/>
  <c r="K20" i="78"/>
  <c r="E20" i="78"/>
  <c r="F20" i="78" s="1"/>
  <c r="L19" i="78"/>
  <c r="K19" i="78"/>
  <c r="E19" i="78"/>
  <c r="L18" i="78"/>
  <c r="K18" i="78"/>
  <c r="E18" i="78"/>
  <c r="L17" i="78"/>
  <c r="K17" i="78"/>
  <c r="E17" i="78"/>
  <c r="L16" i="78"/>
  <c r="K16" i="78"/>
  <c r="E16" i="78"/>
  <c r="L15" i="78"/>
  <c r="K15" i="78"/>
  <c r="E15" i="78"/>
  <c r="L14" i="78"/>
  <c r="K14" i="78"/>
  <c r="E14" i="78"/>
  <c r="L13" i="78"/>
  <c r="K13" i="78"/>
  <c r="E13" i="78"/>
  <c r="F13" i="78" s="1"/>
  <c r="L11" i="78"/>
  <c r="K11" i="78"/>
  <c r="E11" i="78"/>
  <c r="F11" i="78" s="1"/>
  <c r="L10" i="78"/>
  <c r="K10" i="78"/>
  <c r="E10" i="78"/>
  <c r="F10" i="78" s="1"/>
  <c r="L9" i="78"/>
  <c r="K9" i="78"/>
  <c r="E9" i="78"/>
  <c r="L8" i="78"/>
  <c r="K8" i="78"/>
  <c r="E8" i="78"/>
  <c r="L7" i="78"/>
  <c r="K7" i="78"/>
  <c r="E7" i="78"/>
  <c r="L6" i="78"/>
  <c r="K6" i="78"/>
  <c r="E6" i="78"/>
  <c r="L5" i="78"/>
  <c r="K5" i="78"/>
  <c r="E5" i="78"/>
  <c r="L3" i="78"/>
  <c r="K3" i="78"/>
  <c r="E3" i="78"/>
  <c r="L2" i="78"/>
  <c r="K2" i="78"/>
  <c r="F2" i="78" s="1"/>
  <c r="E2" i="78"/>
  <c r="L273" i="166"/>
  <c r="L270" i="166" s="1"/>
  <c r="K270" i="166" s="1"/>
  <c r="F270" i="166" s="1"/>
  <c r="K273" i="166"/>
  <c r="F273" i="166" s="1"/>
  <c r="L272" i="166"/>
  <c r="K272" i="166"/>
  <c r="F272" i="166" s="1"/>
  <c r="L271" i="166"/>
  <c r="K271" i="166"/>
  <c r="F271" i="166" s="1"/>
  <c r="E270" i="166"/>
  <c r="L269" i="166"/>
  <c r="K269" i="166"/>
  <c r="F269" i="166" s="1"/>
  <c r="L268" i="166"/>
  <c r="K268" i="166"/>
  <c r="F268" i="166" s="1"/>
  <c r="L267" i="166"/>
  <c r="K267" i="166"/>
  <c r="F267" i="166" s="1"/>
  <c r="L266" i="166"/>
  <c r="K266" i="166"/>
  <c r="F266" i="166" s="1"/>
  <c r="L265" i="166"/>
  <c r="K265" i="166"/>
  <c r="F265" i="166" s="1"/>
  <c r="L264" i="166"/>
  <c r="K264" i="166"/>
  <c r="F264" i="166"/>
  <c r="L263" i="166"/>
  <c r="L262" i="166" s="1"/>
  <c r="K262" i="166" s="1"/>
  <c r="F262" i="166" s="1"/>
  <c r="K263" i="166"/>
  <c r="F263" i="166"/>
  <c r="E262" i="166"/>
  <c r="L261" i="166"/>
  <c r="K261" i="166"/>
  <c r="F261" i="166" s="1"/>
  <c r="L260" i="166"/>
  <c r="L256" i="166" s="1"/>
  <c r="K256" i="166" s="1"/>
  <c r="F256" i="166" s="1"/>
  <c r="K260" i="166"/>
  <c r="F260" i="166" s="1"/>
  <c r="L259" i="166"/>
  <c r="K259" i="166"/>
  <c r="F259" i="166"/>
  <c r="L258" i="166"/>
  <c r="K258" i="166"/>
  <c r="F258" i="166"/>
  <c r="L257" i="166"/>
  <c r="K257" i="166"/>
  <c r="F257" i="166" s="1"/>
  <c r="E256" i="166"/>
  <c r="L255" i="166"/>
  <c r="K255" i="166"/>
  <c r="F255" i="166" s="1"/>
  <c r="L254" i="166"/>
  <c r="K254" i="166"/>
  <c r="F254" i="166" s="1"/>
  <c r="L253" i="166"/>
  <c r="L252" i="166" s="1"/>
  <c r="K252" i="166" s="1"/>
  <c r="F252" i="166" s="1"/>
  <c r="K253" i="166"/>
  <c r="F253" i="166"/>
  <c r="E252" i="166"/>
  <c r="L251" i="166"/>
  <c r="K251" i="166"/>
  <c r="F251" i="166" s="1"/>
  <c r="L250" i="166"/>
  <c r="K250" i="166"/>
  <c r="F250" i="166" s="1"/>
  <c r="L249" i="166"/>
  <c r="K249" i="166"/>
  <c r="F249" i="166"/>
  <c r="L248" i="166"/>
  <c r="K248" i="166"/>
  <c r="F248" i="166" s="1"/>
  <c r="L247" i="166"/>
  <c r="K247" i="166"/>
  <c r="F247" i="166" s="1"/>
  <c r="L246" i="166"/>
  <c r="K246" i="166"/>
  <c r="F246" i="166"/>
  <c r="L245" i="166"/>
  <c r="K245" i="166"/>
  <c r="F245" i="166" s="1"/>
  <c r="L244" i="166"/>
  <c r="K244" i="166"/>
  <c r="F244" i="166"/>
  <c r="L243" i="166"/>
  <c r="K243" i="166"/>
  <c r="F243" i="166" s="1"/>
  <c r="L242" i="166"/>
  <c r="K242" i="166"/>
  <c r="F242" i="166" s="1"/>
  <c r="E241" i="166"/>
  <c r="L240" i="166"/>
  <c r="K240" i="166"/>
  <c r="F240" i="166" s="1"/>
  <c r="L239" i="166"/>
  <c r="K239" i="166"/>
  <c r="F239" i="166"/>
  <c r="L238" i="166"/>
  <c r="K238" i="166"/>
  <c r="F238" i="166"/>
  <c r="L237" i="166"/>
  <c r="K237" i="166"/>
  <c r="F237" i="166"/>
  <c r="L236" i="166"/>
  <c r="K236" i="166"/>
  <c r="F236" i="166" s="1"/>
  <c r="L235" i="166"/>
  <c r="K235" i="166"/>
  <c r="F235" i="166" s="1"/>
  <c r="L234" i="166"/>
  <c r="K234" i="166"/>
  <c r="F234" i="166"/>
  <c r="L233" i="166"/>
  <c r="K233" i="166"/>
  <c r="F233" i="166" s="1"/>
  <c r="L232" i="166"/>
  <c r="K232" i="166"/>
  <c r="F232" i="166" s="1"/>
  <c r="L231" i="166"/>
  <c r="K231" i="166"/>
  <c r="F231" i="166"/>
  <c r="L230" i="166"/>
  <c r="K230" i="166"/>
  <c r="F230" i="166" s="1"/>
  <c r="L229" i="166"/>
  <c r="K229" i="166"/>
  <c r="F229" i="166" s="1"/>
  <c r="L228" i="166"/>
  <c r="K228" i="166"/>
  <c r="F228" i="166"/>
  <c r="L227" i="166"/>
  <c r="K227" i="166"/>
  <c r="F227" i="166"/>
  <c r="L226" i="166"/>
  <c r="K226" i="166"/>
  <c r="F226" i="166" s="1"/>
  <c r="L225" i="166"/>
  <c r="K225" i="166"/>
  <c r="F225" i="166"/>
  <c r="L224" i="166"/>
  <c r="K224" i="166"/>
  <c r="F224" i="166" s="1"/>
  <c r="L223" i="166"/>
  <c r="K223" i="166"/>
  <c r="F223" i="166" s="1"/>
  <c r="L222" i="166"/>
  <c r="K222" i="166"/>
  <c r="F222" i="166" s="1"/>
  <c r="L221" i="166"/>
  <c r="K221" i="166"/>
  <c r="F221" i="166" s="1"/>
  <c r="L220" i="166"/>
  <c r="K220" i="166"/>
  <c r="F220" i="166" s="1"/>
  <c r="E219" i="166"/>
  <c r="L218" i="166"/>
  <c r="K218" i="166"/>
  <c r="F218" i="166" s="1"/>
  <c r="L217" i="166"/>
  <c r="K217" i="166"/>
  <c r="F217" i="166"/>
  <c r="L216" i="166"/>
  <c r="K216" i="166"/>
  <c r="F216" i="166"/>
  <c r="L215" i="166"/>
  <c r="K215" i="166"/>
  <c r="F215" i="166" s="1"/>
  <c r="L214" i="166"/>
  <c r="K214" i="166"/>
  <c r="F214" i="166"/>
  <c r="L213" i="166"/>
  <c r="K213" i="166"/>
  <c r="F213" i="166"/>
  <c r="L212" i="166"/>
  <c r="K212" i="166"/>
  <c r="F212" i="166"/>
  <c r="L211" i="166"/>
  <c r="K211" i="166"/>
  <c r="F211" i="166" s="1"/>
  <c r="L210" i="166"/>
  <c r="K210" i="166"/>
  <c r="F210" i="166" s="1"/>
  <c r="L209" i="166"/>
  <c r="K209" i="166"/>
  <c r="F209" i="166" s="1"/>
  <c r="L208" i="166"/>
  <c r="K208" i="166"/>
  <c r="F208" i="166" s="1"/>
  <c r="E207" i="166"/>
  <c r="L206" i="166"/>
  <c r="K206" i="166"/>
  <c r="E206" i="166"/>
  <c r="F206" i="166" s="1"/>
  <c r="L205" i="166"/>
  <c r="K205" i="166"/>
  <c r="E205" i="166"/>
  <c r="L204" i="166"/>
  <c r="K204" i="166"/>
  <c r="E204" i="166"/>
  <c r="F204" i="166" s="1"/>
  <c r="L203" i="166"/>
  <c r="K203" i="166"/>
  <c r="E203" i="166"/>
  <c r="L202" i="166"/>
  <c r="K202" i="166"/>
  <c r="E202" i="166"/>
  <c r="L200" i="166"/>
  <c r="K200" i="166"/>
  <c r="E200" i="166"/>
  <c r="F200" i="166" s="1"/>
  <c r="L199" i="166"/>
  <c r="K199" i="166"/>
  <c r="E199" i="166"/>
  <c r="F199" i="166" s="1"/>
  <c r="L198" i="166"/>
  <c r="K198" i="166"/>
  <c r="E198" i="166"/>
  <c r="F198" i="166" s="1"/>
  <c r="L197" i="166"/>
  <c r="K197" i="166"/>
  <c r="E197" i="166"/>
  <c r="F197" i="166" s="1"/>
  <c r="L196" i="166"/>
  <c r="K196" i="166"/>
  <c r="E196" i="166"/>
  <c r="F196" i="166" s="1"/>
  <c r="L195" i="166"/>
  <c r="K195" i="166"/>
  <c r="E195" i="166"/>
  <c r="L193" i="166"/>
  <c r="K193" i="166"/>
  <c r="E193" i="166"/>
  <c r="F193" i="166" s="1"/>
  <c r="L192" i="166"/>
  <c r="K192" i="166"/>
  <c r="E192" i="166"/>
  <c r="F192" i="166" s="1"/>
  <c r="L191" i="166"/>
  <c r="K191" i="166"/>
  <c r="E191" i="166"/>
  <c r="F191" i="166" s="1"/>
  <c r="L190" i="166"/>
  <c r="K190" i="166"/>
  <c r="F190" i="166" s="1"/>
  <c r="E190" i="166"/>
  <c r="L189" i="166"/>
  <c r="L176" i="166" s="1"/>
  <c r="K176" i="166" s="1"/>
  <c r="F176" i="166" s="1"/>
  <c r="K189" i="166"/>
  <c r="E189" i="166"/>
  <c r="L188" i="166"/>
  <c r="K188" i="166"/>
  <c r="E188" i="166"/>
  <c r="F188" i="166" s="1"/>
  <c r="L187" i="166"/>
  <c r="K187" i="166"/>
  <c r="E187" i="166"/>
  <c r="L186" i="166"/>
  <c r="K186" i="166"/>
  <c r="F186" i="166" s="1"/>
  <c r="E186" i="166"/>
  <c r="L185" i="166"/>
  <c r="K185" i="166"/>
  <c r="E185" i="166"/>
  <c r="L184" i="166"/>
  <c r="K184" i="166"/>
  <c r="F184" i="166"/>
  <c r="E184" i="166"/>
  <c r="L183" i="166"/>
  <c r="K183" i="166"/>
  <c r="E183" i="166"/>
  <c r="F183" i="166" s="1"/>
  <c r="L182" i="166"/>
  <c r="K182" i="166"/>
  <c r="E182" i="166"/>
  <c r="L181" i="166"/>
  <c r="K181" i="166"/>
  <c r="E181" i="166"/>
  <c r="L180" i="166"/>
  <c r="K180" i="166"/>
  <c r="E180" i="166"/>
  <c r="F180" i="166" s="1"/>
  <c r="L179" i="166"/>
  <c r="K179" i="166"/>
  <c r="E179" i="166"/>
  <c r="L178" i="166"/>
  <c r="K178" i="166"/>
  <c r="E178" i="166"/>
  <c r="L177" i="166"/>
  <c r="K177" i="166"/>
  <c r="E177" i="166"/>
  <c r="L175" i="166"/>
  <c r="K175" i="166"/>
  <c r="E175" i="166"/>
  <c r="F175" i="166" s="1"/>
  <c r="L174" i="166"/>
  <c r="K174" i="166"/>
  <c r="E174" i="166"/>
  <c r="F174" i="166" s="1"/>
  <c r="L173" i="166"/>
  <c r="K173" i="166"/>
  <c r="E173" i="166"/>
  <c r="F173" i="166" s="1"/>
  <c r="L172" i="166"/>
  <c r="K172" i="166"/>
  <c r="E172" i="166"/>
  <c r="F172" i="166" s="1"/>
  <c r="L171" i="166"/>
  <c r="K171" i="166"/>
  <c r="E171" i="166"/>
  <c r="L170" i="166"/>
  <c r="K170" i="166"/>
  <c r="E170" i="166"/>
  <c r="L169" i="166"/>
  <c r="K169" i="166"/>
  <c r="E169" i="166"/>
  <c r="F169" i="166" s="1"/>
  <c r="L167" i="166"/>
  <c r="K167" i="166"/>
  <c r="E167" i="166"/>
  <c r="F167" i="166" s="1"/>
  <c r="L166" i="166"/>
  <c r="K166" i="166"/>
  <c r="E166" i="166"/>
  <c r="L165" i="166"/>
  <c r="K165" i="166"/>
  <c r="E165" i="166"/>
  <c r="F165" i="166" s="1"/>
  <c r="L164" i="166"/>
  <c r="K164" i="166"/>
  <c r="E164" i="166"/>
  <c r="L163" i="166"/>
  <c r="K163" i="166"/>
  <c r="E163" i="166"/>
  <c r="L162" i="166"/>
  <c r="K162" i="166"/>
  <c r="F162" i="166" s="1"/>
  <c r="E162" i="166"/>
  <c r="L161" i="166"/>
  <c r="K161" i="166"/>
  <c r="E161" i="166"/>
  <c r="F161" i="166" s="1"/>
  <c r="L160" i="166"/>
  <c r="K160" i="166"/>
  <c r="F160" i="166"/>
  <c r="E160" i="166"/>
  <c r="L159" i="166"/>
  <c r="K159" i="166"/>
  <c r="E159" i="166"/>
  <c r="L158" i="166"/>
  <c r="K158" i="166"/>
  <c r="E158" i="166"/>
  <c r="L157" i="166"/>
  <c r="K157" i="166"/>
  <c r="E157" i="166"/>
  <c r="F157" i="166" s="1"/>
  <c r="L155" i="166"/>
  <c r="L136" i="166" s="1"/>
  <c r="K136" i="166" s="1"/>
  <c r="F136" i="166" s="1"/>
  <c r="K155" i="166"/>
  <c r="E155" i="166"/>
  <c r="F155" i="166" s="1"/>
  <c r="L154" i="166"/>
  <c r="K154" i="166"/>
  <c r="E154" i="166"/>
  <c r="L153" i="166"/>
  <c r="K153" i="166"/>
  <c r="E153" i="166"/>
  <c r="L152" i="166"/>
  <c r="K152" i="166"/>
  <c r="F152" i="166"/>
  <c r="E152" i="166"/>
  <c r="L151" i="166"/>
  <c r="K151" i="166"/>
  <c r="E151" i="166"/>
  <c r="L150" i="166"/>
  <c r="K150" i="166"/>
  <c r="E150" i="166"/>
  <c r="F150" i="166" s="1"/>
  <c r="L149" i="166"/>
  <c r="K149" i="166"/>
  <c r="E149" i="166"/>
  <c r="F149" i="166" s="1"/>
  <c r="L148" i="166"/>
  <c r="K148" i="166"/>
  <c r="E148" i="166"/>
  <c r="F148" i="166" s="1"/>
  <c r="L147" i="166"/>
  <c r="K147" i="166"/>
  <c r="E147" i="166"/>
  <c r="F147" i="166" s="1"/>
  <c r="L146" i="166"/>
  <c r="K146" i="166"/>
  <c r="E146" i="166"/>
  <c r="L145" i="166"/>
  <c r="K145" i="166"/>
  <c r="E145" i="166"/>
  <c r="F145" i="166" s="1"/>
  <c r="L144" i="166"/>
  <c r="K144" i="166"/>
  <c r="E144" i="166"/>
  <c r="F144" i="166" s="1"/>
  <c r="L143" i="166"/>
  <c r="K143" i="166"/>
  <c r="E143" i="166"/>
  <c r="L142" i="166"/>
  <c r="K142" i="166"/>
  <c r="E142" i="166"/>
  <c r="F142" i="166" s="1"/>
  <c r="L141" i="166"/>
  <c r="K141" i="166"/>
  <c r="E141" i="166"/>
  <c r="F141" i="166" s="1"/>
  <c r="L140" i="166"/>
  <c r="K140" i="166"/>
  <c r="E140" i="166"/>
  <c r="F140" i="166" s="1"/>
  <c r="L139" i="166"/>
  <c r="K139" i="166"/>
  <c r="E139" i="166"/>
  <c r="F139" i="166" s="1"/>
  <c r="L138" i="166"/>
  <c r="K138" i="166"/>
  <c r="F138" i="166" s="1"/>
  <c r="E138" i="166"/>
  <c r="L137" i="166"/>
  <c r="K137" i="166"/>
  <c r="E137" i="166"/>
  <c r="F137" i="166" s="1"/>
  <c r="L135" i="166"/>
  <c r="K135" i="166"/>
  <c r="E135" i="166"/>
  <c r="F135" i="166" s="1"/>
  <c r="L134" i="166"/>
  <c r="K134" i="166"/>
  <c r="E134" i="166"/>
  <c r="F134" i="166" s="1"/>
  <c r="L133" i="166"/>
  <c r="K133" i="166"/>
  <c r="E133" i="166"/>
  <c r="L132" i="166"/>
  <c r="K132" i="166"/>
  <c r="E132" i="166"/>
  <c r="F132" i="166" s="1"/>
  <c r="L131" i="166"/>
  <c r="L129" i="166" s="1"/>
  <c r="K129" i="166" s="1"/>
  <c r="F129" i="166" s="1"/>
  <c r="K131" i="166"/>
  <c r="E131" i="166"/>
  <c r="L130" i="166"/>
  <c r="K130" i="166"/>
  <c r="F130" i="166" s="1"/>
  <c r="E130" i="166"/>
  <c r="L128" i="166"/>
  <c r="K128" i="166"/>
  <c r="E128" i="166"/>
  <c r="F128" i="166" s="1"/>
  <c r="L127" i="166"/>
  <c r="K127" i="166"/>
  <c r="E127" i="166"/>
  <c r="L126" i="166"/>
  <c r="K126" i="166"/>
  <c r="E126" i="166"/>
  <c r="L125" i="166"/>
  <c r="K125" i="166"/>
  <c r="E125" i="166"/>
  <c r="L124" i="166"/>
  <c r="K124" i="166"/>
  <c r="E124" i="166"/>
  <c r="L123" i="166"/>
  <c r="K123" i="166"/>
  <c r="E123" i="166"/>
  <c r="L122" i="166"/>
  <c r="K122" i="166"/>
  <c r="E122" i="166"/>
  <c r="L120" i="166"/>
  <c r="K120" i="166"/>
  <c r="E120" i="166"/>
  <c r="F120" i="166" s="1"/>
  <c r="L119" i="166"/>
  <c r="K119" i="166"/>
  <c r="E119" i="166"/>
  <c r="L118" i="166"/>
  <c r="K118" i="166"/>
  <c r="E118" i="166"/>
  <c r="L117" i="166"/>
  <c r="K117" i="166"/>
  <c r="E117" i="166"/>
  <c r="L116" i="166"/>
  <c r="K116" i="166"/>
  <c r="E116" i="166"/>
  <c r="F116" i="166" s="1"/>
  <c r="L115" i="166"/>
  <c r="K115" i="166"/>
  <c r="E115" i="166"/>
  <c r="F115" i="166" s="1"/>
  <c r="L114" i="166"/>
  <c r="K114" i="166"/>
  <c r="E114" i="166"/>
  <c r="L113" i="166"/>
  <c r="K113" i="166"/>
  <c r="E113" i="166"/>
  <c r="F113" i="166" s="1"/>
  <c r="L112" i="166"/>
  <c r="K112" i="166"/>
  <c r="E112" i="166"/>
  <c r="F112" i="166" s="1"/>
  <c r="L111" i="166"/>
  <c r="K111" i="166"/>
  <c r="E111" i="166"/>
  <c r="F111" i="166" s="1"/>
  <c r="L110" i="166"/>
  <c r="K110" i="166"/>
  <c r="E110" i="166"/>
  <c r="F110" i="166" s="1"/>
  <c r="L109" i="166"/>
  <c r="K109" i="166"/>
  <c r="E109" i="166"/>
  <c r="L108" i="166"/>
  <c r="K108" i="166"/>
  <c r="E108" i="166"/>
  <c r="F108" i="166" s="1"/>
  <c r="L107" i="166"/>
  <c r="K107" i="166"/>
  <c r="E107" i="166"/>
  <c r="F107" i="166" s="1"/>
  <c r="L106" i="166"/>
  <c r="K106" i="166"/>
  <c r="E106" i="166"/>
  <c r="F106" i="166" s="1"/>
  <c r="L105" i="166"/>
  <c r="K105" i="166"/>
  <c r="E105" i="166"/>
  <c r="F105" i="166" s="1"/>
  <c r="L104" i="166"/>
  <c r="K104" i="166"/>
  <c r="E104" i="166"/>
  <c r="F104" i="166" s="1"/>
  <c r="L102" i="166"/>
  <c r="K102" i="166"/>
  <c r="E102" i="166"/>
  <c r="L101" i="166"/>
  <c r="K101" i="166"/>
  <c r="E101" i="166"/>
  <c r="L100" i="166"/>
  <c r="K100" i="166"/>
  <c r="E100" i="166"/>
  <c r="F100" i="166" s="1"/>
  <c r="L99" i="166"/>
  <c r="K99" i="166"/>
  <c r="E99" i="166"/>
  <c r="F99" i="166" s="1"/>
  <c r="L98" i="166"/>
  <c r="K98" i="166"/>
  <c r="E98" i="166"/>
  <c r="F98" i="166" s="1"/>
  <c r="L97" i="166"/>
  <c r="K97" i="166"/>
  <c r="E97" i="166"/>
  <c r="F97" i="166" s="1"/>
  <c r="L96" i="166"/>
  <c r="K96" i="166"/>
  <c r="E96" i="166"/>
  <c r="F96" i="166" s="1"/>
  <c r="L95" i="166"/>
  <c r="K95" i="166"/>
  <c r="E95" i="166"/>
  <c r="F95" i="166" s="1"/>
  <c r="L94" i="166"/>
  <c r="K94" i="166"/>
  <c r="E94" i="166"/>
  <c r="F94" i="166" s="1"/>
  <c r="L93" i="166"/>
  <c r="K93" i="166"/>
  <c r="E93" i="166"/>
  <c r="L92" i="166"/>
  <c r="K92" i="166"/>
  <c r="E92" i="166"/>
  <c r="F92" i="166" s="1"/>
  <c r="L91" i="166"/>
  <c r="K91" i="166"/>
  <c r="E91" i="166"/>
  <c r="L90" i="166"/>
  <c r="K90" i="166"/>
  <c r="E90" i="166"/>
  <c r="L89" i="166"/>
  <c r="K89" i="166"/>
  <c r="E89" i="166"/>
  <c r="L87" i="166"/>
  <c r="K87" i="166"/>
  <c r="E87" i="166"/>
  <c r="F87" i="166" s="1"/>
  <c r="L86" i="166"/>
  <c r="K86" i="166"/>
  <c r="E86" i="166"/>
  <c r="L85" i="166"/>
  <c r="K85" i="166"/>
  <c r="E85" i="166"/>
  <c r="L84" i="166"/>
  <c r="K84" i="166"/>
  <c r="G84" i="166"/>
  <c r="E84" i="166"/>
  <c r="L83" i="166"/>
  <c r="K83" i="166"/>
  <c r="E83" i="166"/>
  <c r="F83" i="166" s="1"/>
  <c r="L82" i="166"/>
  <c r="K82" i="166"/>
  <c r="E82" i="166"/>
  <c r="L81" i="166"/>
  <c r="K81" i="166"/>
  <c r="E81" i="166"/>
  <c r="F81" i="166" s="1"/>
  <c r="L80" i="166"/>
  <c r="K80" i="166"/>
  <c r="E80" i="166"/>
  <c r="L79" i="166"/>
  <c r="K79" i="166"/>
  <c r="E79" i="166"/>
  <c r="F79" i="166" s="1"/>
  <c r="L78" i="166"/>
  <c r="K78" i="166"/>
  <c r="E78" i="166"/>
  <c r="F78" i="166" s="1"/>
  <c r="L76" i="166"/>
  <c r="K76" i="166"/>
  <c r="E76" i="166"/>
  <c r="F76" i="166" s="1"/>
  <c r="L75" i="166"/>
  <c r="K75" i="166"/>
  <c r="E75" i="166"/>
  <c r="F75" i="166" s="1"/>
  <c r="L74" i="166"/>
  <c r="K74" i="166"/>
  <c r="E74" i="166"/>
  <c r="F74" i="166" s="1"/>
  <c r="L73" i="166"/>
  <c r="K73" i="166"/>
  <c r="E73" i="166"/>
  <c r="F73" i="166" s="1"/>
  <c r="L72" i="166"/>
  <c r="K72" i="166"/>
  <c r="E72" i="166"/>
  <c r="L71" i="166"/>
  <c r="K71" i="166"/>
  <c r="E71" i="166"/>
  <c r="F71" i="166" s="1"/>
  <c r="L70" i="166"/>
  <c r="K70" i="166"/>
  <c r="E70" i="166"/>
  <c r="F70" i="166" s="1"/>
  <c r="L69" i="166"/>
  <c r="K69" i="166"/>
  <c r="E69" i="166"/>
  <c r="L68" i="166"/>
  <c r="K68" i="166"/>
  <c r="E68" i="166"/>
  <c r="L67" i="166"/>
  <c r="L66" i="166" s="1"/>
  <c r="K66" i="166" s="1"/>
  <c r="F66" i="166" s="1"/>
  <c r="K67" i="166"/>
  <c r="E67" i="166"/>
  <c r="F67" i="166" s="1"/>
  <c r="L65" i="166"/>
  <c r="K65" i="166"/>
  <c r="E65" i="166"/>
  <c r="F65" i="166" s="1"/>
  <c r="L64" i="166"/>
  <c r="K64" i="166"/>
  <c r="E64" i="166"/>
  <c r="L63" i="166"/>
  <c r="K63" i="166"/>
  <c r="E63" i="166"/>
  <c r="L62" i="166"/>
  <c r="K62" i="166"/>
  <c r="E62" i="166"/>
  <c r="F62" i="166" s="1"/>
  <c r="L61" i="166"/>
  <c r="K61" i="166"/>
  <c r="E61" i="166"/>
  <c r="F61" i="166" s="1"/>
  <c r="L60" i="166"/>
  <c r="K60" i="166"/>
  <c r="E60" i="166"/>
  <c r="F60" i="166" s="1"/>
  <c r="L59" i="166"/>
  <c r="K59" i="166"/>
  <c r="F59" i="166"/>
  <c r="E59" i="166"/>
  <c r="L58" i="166"/>
  <c r="K58" i="166"/>
  <c r="E58" i="166"/>
  <c r="F58" i="166" s="1"/>
  <c r="L57" i="166"/>
  <c r="K57" i="166"/>
  <c r="F57" i="166"/>
  <c r="E57" i="166"/>
  <c r="L56" i="166"/>
  <c r="K56" i="166"/>
  <c r="E56" i="166"/>
  <c r="F56" i="166" s="1"/>
  <c r="L54" i="166"/>
  <c r="K54" i="166"/>
  <c r="E54" i="166"/>
  <c r="F54" i="166" s="1"/>
  <c r="L53" i="166"/>
  <c r="K53" i="166"/>
  <c r="E53" i="166"/>
  <c r="L52" i="166"/>
  <c r="K52" i="166"/>
  <c r="E52" i="166"/>
  <c r="L51" i="166"/>
  <c r="K51" i="166"/>
  <c r="F51" i="166"/>
  <c r="E51" i="166"/>
  <c r="L50" i="166"/>
  <c r="K50" i="166"/>
  <c r="E50" i="166"/>
  <c r="L49" i="166"/>
  <c r="K49" i="166"/>
  <c r="E49" i="166"/>
  <c r="F49" i="166" s="1"/>
  <c r="L48" i="166"/>
  <c r="K48" i="166"/>
  <c r="E48" i="166"/>
  <c r="L47" i="166"/>
  <c r="K47" i="166"/>
  <c r="E47" i="166"/>
  <c r="L45" i="166"/>
  <c r="K45" i="166"/>
  <c r="E45" i="166"/>
  <c r="L44" i="166"/>
  <c r="K44" i="166"/>
  <c r="E44" i="166"/>
  <c r="F44" i="166" s="1"/>
  <c r="L43" i="166"/>
  <c r="K43" i="166"/>
  <c r="E43" i="166"/>
  <c r="F43" i="166" s="1"/>
  <c r="L42" i="166"/>
  <c r="K42" i="166"/>
  <c r="E42" i="166"/>
  <c r="F42" i="166" s="1"/>
  <c r="L41" i="166"/>
  <c r="K41" i="166"/>
  <c r="E41" i="166"/>
  <c r="F41" i="166" s="1"/>
  <c r="L39" i="166"/>
  <c r="K39" i="166"/>
  <c r="E39" i="166"/>
  <c r="F39" i="166" s="1"/>
  <c r="L38" i="166"/>
  <c r="K38" i="166"/>
  <c r="E38" i="166"/>
  <c r="L37" i="166"/>
  <c r="K37" i="166"/>
  <c r="E37" i="166"/>
  <c r="F37" i="166" s="1"/>
  <c r="L36" i="166"/>
  <c r="K36" i="166"/>
  <c r="E36" i="166"/>
  <c r="F36" i="166" s="1"/>
  <c r="L35" i="166"/>
  <c r="K35" i="166"/>
  <c r="E35" i="166"/>
  <c r="F35" i="166" s="1"/>
  <c r="L34" i="166"/>
  <c r="K34" i="166"/>
  <c r="E34" i="166"/>
  <c r="F34" i="166" s="1"/>
  <c r="L33" i="166"/>
  <c r="K33" i="166"/>
  <c r="E33" i="166"/>
  <c r="L32" i="166"/>
  <c r="K32" i="166"/>
  <c r="E32" i="166"/>
  <c r="L31" i="166"/>
  <c r="K31" i="166"/>
  <c r="E31" i="166"/>
  <c r="F31" i="166" s="1"/>
  <c r="L30" i="166"/>
  <c r="K30" i="166"/>
  <c r="E30" i="166"/>
  <c r="F30" i="166" s="1"/>
  <c r="L29" i="166"/>
  <c r="K29" i="166"/>
  <c r="E29" i="166"/>
  <c r="L27" i="166"/>
  <c r="K27" i="166"/>
  <c r="F27" i="166"/>
  <c r="E27" i="166"/>
  <c r="L26" i="166"/>
  <c r="K26" i="166"/>
  <c r="E26" i="166"/>
  <c r="F26" i="166" s="1"/>
  <c r="L25" i="166"/>
  <c r="K25" i="166"/>
  <c r="E25" i="166"/>
  <c r="L24" i="166"/>
  <c r="K24" i="166"/>
  <c r="E24" i="166"/>
  <c r="F24" i="166" s="1"/>
  <c r="L23" i="166"/>
  <c r="K23" i="166"/>
  <c r="E23" i="166"/>
  <c r="L22" i="166"/>
  <c r="K22" i="166"/>
  <c r="E22" i="166"/>
  <c r="F22" i="166" s="1"/>
  <c r="L21" i="166"/>
  <c r="K21" i="166"/>
  <c r="E21" i="166"/>
  <c r="L20" i="166"/>
  <c r="K20" i="166"/>
  <c r="E20" i="166"/>
  <c r="L19" i="166"/>
  <c r="K19" i="166"/>
  <c r="E19" i="166"/>
  <c r="F19" i="166" s="1"/>
  <c r="L17" i="166"/>
  <c r="K17" i="166"/>
  <c r="F17" i="166" s="1"/>
  <c r="E17" i="166"/>
  <c r="L16" i="166"/>
  <c r="K16" i="166"/>
  <c r="E16" i="166"/>
  <c r="F16" i="166" s="1"/>
  <c r="L15" i="166"/>
  <c r="K15" i="166"/>
  <c r="E15" i="166"/>
  <c r="L14" i="166"/>
  <c r="K14" i="166"/>
  <c r="E14" i="166"/>
  <c r="L13" i="166"/>
  <c r="K13" i="166"/>
  <c r="E13" i="166"/>
  <c r="F13" i="166" s="1"/>
  <c r="L12" i="166"/>
  <c r="K12" i="166"/>
  <c r="E12" i="166"/>
  <c r="L11" i="166"/>
  <c r="K11" i="166"/>
  <c r="E11" i="166"/>
  <c r="F11" i="166" s="1"/>
  <c r="L10" i="166"/>
  <c r="K10" i="166"/>
  <c r="E10" i="166"/>
  <c r="L9" i="166"/>
  <c r="K9" i="166"/>
  <c r="F9" i="166" s="1"/>
  <c r="E9" i="166"/>
  <c r="L8" i="166"/>
  <c r="K8" i="166"/>
  <c r="E8" i="166"/>
  <c r="L7" i="166"/>
  <c r="K7" i="166"/>
  <c r="E7" i="166"/>
  <c r="F7" i="166" s="1"/>
  <c r="L6" i="166"/>
  <c r="K6" i="166"/>
  <c r="E6" i="166"/>
  <c r="F6" i="166" s="1"/>
  <c r="L4" i="166"/>
  <c r="K4" i="166"/>
  <c r="E4" i="166"/>
  <c r="L3" i="166"/>
  <c r="L2" i="166" s="1"/>
  <c r="K2" i="166" s="1"/>
  <c r="F2" i="166" s="1"/>
  <c r="K3" i="166"/>
  <c r="F3" i="166"/>
  <c r="E3" i="166"/>
  <c r="L220" i="68"/>
  <c r="K220" i="68"/>
  <c r="E220" i="68"/>
  <c r="F220" i="68" s="1"/>
  <c r="L219" i="68"/>
  <c r="K219" i="68"/>
  <c r="E219" i="68"/>
  <c r="F219" i="68" s="1"/>
  <c r="L218" i="68"/>
  <c r="K218" i="68" s="1"/>
  <c r="F218" i="68" s="1"/>
  <c r="L217" i="68"/>
  <c r="K217" i="68"/>
  <c r="F217" i="68" s="1"/>
  <c r="E217" i="68"/>
  <c r="L216" i="68"/>
  <c r="K216" i="68"/>
  <c r="F216" i="68" s="1"/>
  <c r="E216" i="68"/>
  <c r="L215" i="68"/>
  <c r="K215" i="68"/>
  <c r="E215" i="68"/>
  <c r="F215" i="68" s="1"/>
  <c r="L214" i="68"/>
  <c r="K214" i="68"/>
  <c r="E214" i="68"/>
  <c r="F214" i="68" s="1"/>
  <c r="L213" i="68"/>
  <c r="L211" i="68" s="1"/>
  <c r="K211" i="68" s="1"/>
  <c r="F211" i="68" s="1"/>
  <c r="K213" i="68"/>
  <c r="E213" i="68"/>
  <c r="E211" i="68" s="1"/>
  <c r="L212" i="68"/>
  <c r="K212" i="68"/>
  <c r="E212" i="68"/>
  <c r="F212" i="68" s="1"/>
  <c r="L210" i="68"/>
  <c r="K210" i="68"/>
  <c r="F210" i="68" s="1"/>
  <c r="E210" i="68"/>
  <c r="L209" i="68"/>
  <c r="K209" i="68"/>
  <c r="F209" i="68" s="1"/>
  <c r="E209" i="68"/>
  <c r="L208" i="68"/>
  <c r="K208" i="68"/>
  <c r="F208" i="68" s="1"/>
  <c r="E208" i="68"/>
  <c r="L207" i="68"/>
  <c r="K207" i="68"/>
  <c r="E207" i="68"/>
  <c r="F207" i="68" s="1"/>
  <c r="L206" i="68"/>
  <c r="K206" i="68"/>
  <c r="E206" i="68"/>
  <c r="F206" i="68" s="1"/>
  <c r="L205" i="68"/>
  <c r="K205" i="68"/>
  <c r="E205" i="68"/>
  <c r="F205" i="68" s="1"/>
  <c r="L204" i="68"/>
  <c r="K204" i="68"/>
  <c r="E204" i="68"/>
  <c r="F204" i="68" s="1"/>
  <c r="L203" i="68"/>
  <c r="K203" i="68"/>
  <c r="E203" i="68"/>
  <c r="F203" i="68" s="1"/>
  <c r="L202" i="68"/>
  <c r="L201" i="68" s="1"/>
  <c r="K201" i="68" s="1"/>
  <c r="F201" i="68" s="1"/>
  <c r="K202" i="68"/>
  <c r="F202" i="68" s="1"/>
  <c r="E202" i="68"/>
  <c r="E201" i="68" s="1"/>
  <c r="L200" i="68"/>
  <c r="K200" i="68"/>
  <c r="F200" i="68" s="1"/>
  <c r="E200" i="68"/>
  <c r="L199" i="68"/>
  <c r="K199" i="68"/>
  <c r="E199" i="68"/>
  <c r="F199" i="68" s="1"/>
  <c r="L198" i="68"/>
  <c r="K198" i="68"/>
  <c r="E198" i="68"/>
  <c r="F198" i="68" s="1"/>
  <c r="L197" i="68"/>
  <c r="K197" i="68"/>
  <c r="E197" i="68"/>
  <c r="F197" i="68" s="1"/>
  <c r="L196" i="68"/>
  <c r="K196" i="68"/>
  <c r="E196" i="68"/>
  <c r="F196" i="68" s="1"/>
  <c r="L195" i="68"/>
  <c r="K195" i="68"/>
  <c r="E195" i="68"/>
  <c r="F195" i="68" s="1"/>
  <c r="L194" i="68"/>
  <c r="L193" i="68" s="1"/>
  <c r="K193" i="68" s="1"/>
  <c r="F193" i="68" s="1"/>
  <c r="K194" i="68"/>
  <c r="F194" i="68" s="1"/>
  <c r="E194" i="68"/>
  <c r="E193" i="68" s="1"/>
  <c r="L192" i="68"/>
  <c r="K192" i="68"/>
  <c r="F192" i="68" s="1"/>
  <c r="E192" i="68"/>
  <c r="L191" i="68"/>
  <c r="K191" i="68"/>
  <c r="E191" i="68"/>
  <c r="F191" i="68" s="1"/>
  <c r="L190" i="68"/>
  <c r="K190" i="68"/>
  <c r="E190" i="68"/>
  <c r="F190" i="68" s="1"/>
  <c r="L189" i="68"/>
  <c r="K189" i="68"/>
  <c r="E189" i="68"/>
  <c r="F189" i="68" s="1"/>
  <c r="L188" i="68"/>
  <c r="K188" i="68"/>
  <c r="E188" i="68"/>
  <c r="F188" i="68" s="1"/>
  <c r="L187" i="68"/>
  <c r="K187" i="68"/>
  <c r="E187" i="68"/>
  <c r="F187" i="68" s="1"/>
  <c r="L186" i="68"/>
  <c r="K186" i="68"/>
  <c r="F186" i="68" s="1"/>
  <c r="E186" i="68"/>
  <c r="L185" i="68"/>
  <c r="K185" i="68"/>
  <c r="F185" i="68" s="1"/>
  <c r="E185" i="68"/>
  <c r="L184" i="68"/>
  <c r="K184" i="68"/>
  <c r="F184" i="68" s="1"/>
  <c r="E184" i="68"/>
  <c r="L183" i="68"/>
  <c r="K183" i="68"/>
  <c r="E183" i="68"/>
  <c r="F183" i="68" s="1"/>
  <c r="L182" i="68"/>
  <c r="K182" i="68"/>
  <c r="E182" i="68"/>
  <c r="F182" i="68" s="1"/>
  <c r="L181" i="68"/>
  <c r="L180" i="68" s="1"/>
  <c r="K180" i="68" s="1"/>
  <c r="F180" i="68" s="1"/>
  <c r="K181" i="68"/>
  <c r="E181" i="68"/>
  <c r="E180" i="68" s="1"/>
  <c r="L179" i="68"/>
  <c r="K179" i="68"/>
  <c r="E179" i="68"/>
  <c r="F179" i="68" s="1"/>
  <c r="L178" i="68"/>
  <c r="L177" i="68" s="1"/>
  <c r="K177" i="68" s="1"/>
  <c r="F177" i="68" s="1"/>
  <c r="K178" i="68"/>
  <c r="F178" i="68" s="1"/>
  <c r="E178" i="68"/>
  <c r="E177" i="68" s="1"/>
  <c r="L176" i="68"/>
  <c r="K176" i="68"/>
  <c r="F176" i="68" s="1"/>
  <c r="E176" i="68"/>
  <c r="L175" i="68"/>
  <c r="K175" i="68"/>
  <c r="E175" i="68"/>
  <c r="F175" i="68" s="1"/>
  <c r="L174" i="68"/>
  <c r="K174" i="68"/>
  <c r="E174" i="68"/>
  <c r="F174" i="68" s="1"/>
  <c r="L173" i="68"/>
  <c r="K173" i="68"/>
  <c r="F173" i="68"/>
  <c r="E173" i="68"/>
  <c r="L172" i="68"/>
  <c r="K172" i="68"/>
  <c r="E172" i="68"/>
  <c r="F172" i="68" s="1"/>
  <c r="L171" i="68"/>
  <c r="K171" i="68"/>
  <c r="E171" i="68"/>
  <c r="F171" i="68" s="1"/>
  <c r="L170" i="68"/>
  <c r="L169" i="68" s="1"/>
  <c r="K169" i="68" s="1"/>
  <c r="F169" i="68" s="1"/>
  <c r="K170" i="68"/>
  <c r="F170" i="68" s="1"/>
  <c r="E170" i="68"/>
  <c r="E169" i="68" s="1"/>
  <c r="L168" i="68"/>
  <c r="K168" i="68"/>
  <c r="F168" i="68" s="1"/>
  <c r="E168" i="68"/>
  <c r="L167" i="68"/>
  <c r="K167" i="68"/>
  <c r="E167" i="68"/>
  <c r="F167" i="68" s="1"/>
  <c r="L166" i="68"/>
  <c r="K166" i="68"/>
  <c r="E166" i="68"/>
  <c r="F166" i="68" s="1"/>
  <c r="L165" i="68"/>
  <c r="K165" i="68"/>
  <c r="E165" i="68"/>
  <c r="F165" i="68" s="1"/>
  <c r="L164" i="68"/>
  <c r="K164" i="68"/>
  <c r="E164" i="68"/>
  <c r="F164" i="68" s="1"/>
  <c r="L163" i="68"/>
  <c r="K163" i="68"/>
  <c r="E163" i="68"/>
  <c r="F163" i="68" s="1"/>
  <c r="L162" i="68"/>
  <c r="K162" i="68"/>
  <c r="F162" i="68" s="1"/>
  <c r="E162" i="68"/>
  <c r="L161" i="68"/>
  <c r="K161" i="68"/>
  <c r="F161" i="68" s="1"/>
  <c r="E161" i="68"/>
  <c r="L160" i="68"/>
  <c r="K160" i="68"/>
  <c r="F160" i="68" s="1"/>
  <c r="E160" i="68"/>
  <c r="L159" i="68"/>
  <c r="K159" i="68"/>
  <c r="E159" i="68"/>
  <c r="F159" i="68" s="1"/>
  <c r="L158" i="68"/>
  <c r="K158" i="68"/>
  <c r="E158" i="68"/>
  <c r="F158" i="68" s="1"/>
  <c r="L157" i="68"/>
  <c r="K157" i="68"/>
  <c r="E157" i="68"/>
  <c r="F157" i="68" s="1"/>
  <c r="L156" i="68"/>
  <c r="K156" i="68"/>
  <c r="E156" i="68"/>
  <c r="F156" i="68" s="1"/>
  <c r="L155" i="68"/>
  <c r="K155" i="68"/>
  <c r="E155" i="68"/>
  <c r="F155" i="68" s="1"/>
  <c r="L154" i="68"/>
  <c r="K154" i="68"/>
  <c r="F154" i="68" s="1"/>
  <c r="E154" i="68"/>
  <c r="E151" i="68" s="1"/>
  <c r="L153" i="68"/>
  <c r="K153" i="68"/>
  <c r="F153" i="68" s="1"/>
  <c r="E153" i="68"/>
  <c r="L152" i="68"/>
  <c r="L151" i="68" s="1"/>
  <c r="K151" i="68" s="1"/>
  <c r="F151" i="68" s="1"/>
  <c r="K152" i="68"/>
  <c r="F152" i="68" s="1"/>
  <c r="E152" i="68"/>
  <c r="L150" i="68"/>
  <c r="K150" i="68"/>
  <c r="E150" i="68"/>
  <c r="F150" i="68" s="1"/>
  <c r="L149" i="68"/>
  <c r="K149" i="68"/>
  <c r="E149" i="68"/>
  <c r="F149" i="68" s="1"/>
  <c r="L148" i="68"/>
  <c r="K148" i="68"/>
  <c r="E148" i="68"/>
  <c r="F148" i="68" s="1"/>
  <c r="L147" i="68"/>
  <c r="K147" i="68"/>
  <c r="E147" i="68"/>
  <c r="F147" i="68" s="1"/>
  <c r="L146" i="68"/>
  <c r="K146" i="68"/>
  <c r="F146" i="68" s="1"/>
  <c r="E146" i="68"/>
  <c r="L145" i="68"/>
  <c r="K145" i="68"/>
  <c r="F145" i="68" s="1"/>
  <c r="E145" i="68"/>
  <c r="L144" i="68"/>
  <c r="K144" i="68"/>
  <c r="F144" i="68" s="1"/>
  <c r="E144" i="68"/>
  <c r="L143" i="68"/>
  <c r="K143" i="68"/>
  <c r="E143" i="68"/>
  <c r="F143" i="68" s="1"/>
  <c r="L142" i="68"/>
  <c r="K142" i="68"/>
  <c r="E142" i="68"/>
  <c r="F142" i="68" s="1"/>
  <c r="L141" i="68"/>
  <c r="L139" i="68" s="1"/>
  <c r="K139" i="68" s="1"/>
  <c r="F139" i="68" s="1"/>
  <c r="K141" i="68"/>
  <c r="E141" i="68"/>
  <c r="E139" i="68" s="1"/>
  <c r="L140" i="68"/>
  <c r="K140" i="68"/>
  <c r="E140" i="68"/>
  <c r="F140" i="68" s="1"/>
  <c r="L138" i="68"/>
  <c r="K138" i="68"/>
  <c r="F138" i="68" s="1"/>
  <c r="E138" i="68"/>
  <c r="L137" i="68"/>
  <c r="K137" i="68"/>
  <c r="F137" i="68" s="1"/>
  <c r="E137" i="68"/>
  <c r="L136" i="68"/>
  <c r="K136" i="68"/>
  <c r="F136" i="68" s="1"/>
  <c r="E136" i="68"/>
  <c r="L135" i="68"/>
  <c r="K135" i="68"/>
  <c r="E135" i="68"/>
  <c r="F135" i="68" s="1"/>
  <c r="L134" i="68"/>
  <c r="K134" i="68"/>
  <c r="E134" i="68"/>
  <c r="F134" i="68" s="1"/>
  <c r="L133" i="68"/>
  <c r="L130" i="68" s="1"/>
  <c r="K130" i="68" s="1"/>
  <c r="F130" i="68" s="1"/>
  <c r="K133" i="68"/>
  <c r="E133" i="68"/>
  <c r="F133" i="68" s="1"/>
  <c r="L132" i="68"/>
  <c r="K132" i="68"/>
  <c r="E132" i="68"/>
  <c r="F132" i="68" s="1"/>
  <c r="L131" i="68"/>
  <c r="K131" i="68"/>
  <c r="E131" i="68"/>
  <c r="F131" i="68" s="1"/>
  <c r="L129" i="68"/>
  <c r="K129" i="68"/>
  <c r="F129" i="68" s="1"/>
  <c r="E129" i="68"/>
  <c r="L128" i="68"/>
  <c r="K128" i="68"/>
  <c r="F128" i="68" s="1"/>
  <c r="E128" i="68"/>
  <c r="L127" i="68"/>
  <c r="K127" i="68"/>
  <c r="E127" i="68"/>
  <c r="F127" i="68" s="1"/>
  <c r="L126" i="68"/>
  <c r="K126" i="68"/>
  <c r="E126" i="68"/>
  <c r="F126" i="68" s="1"/>
  <c r="L125" i="68"/>
  <c r="L123" i="68" s="1"/>
  <c r="K123" i="68" s="1"/>
  <c r="F123" i="68" s="1"/>
  <c r="K125" i="68"/>
  <c r="E125" i="68"/>
  <c r="E123" i="68" s="1"/>
  <c r="L124" i="68"/>
  <c r="K124" i="68"/>
  <c r="E124" i="68"/>
  <c r="F124" i="68" s="1"/>
  <c r="L122" i="68"/>
  <c r="K122" i="68"/>
  <c r="F122" i="68" s="1"/>
  <c r="E122" i="68"/>
  <c r="L121" i="68"/>
  <c r="K121" i="68"/>
  <c r="F121" i="68" s="1"/>
  <c r="E121" i="68"/>
  <c r="L120" i="68"/>
  <c r="K120" i="68"/>
  <c r="F120" i="68" s="1"/>
  <c r="E120" i="68"/>
  <c r="L119" i="68"/>
  <c r="K119" i="68"/>
  <c r="E119" i="68"/>
  <c r="F119" i="68" s="1"/>
  <c r="L118" i="68"/>
  <c r="K118" i="68"/>
  <c r="E118" i="68"/>
  <c r="F118" i="68" s="1"/>
  <c r="L117" i="68"/>
  <c r="K117" i="68"/>
  <c r="E117" i="68"/>
  <c r="F117" i="68" s="1"/>
  <c r="L116" i="68"/>
  <c r="K116" i="68"/>
  <c r="E116" i="68"/>
  <c r="F116" i="68" s="1"/>
  <c r="L115" i="68"/>
  <c r="K115" i="68"/>
  <c r="E115" i="68"/>
  <c r="F115" i="68" s="1"/>
  <c r="L114" i="68"/>
  <c r="K114" i="68"/>
  <c r="F114" i="68" s="1"/>
  <c r="E114" i="68"/>
  <c r="L113" i="68"/>
  <c r="K113" i="68"/>
  <c r="F113" i="68" s="1"/>
  <c r="E113" i="68"/>
  <c r="L112" i="68"/>
  <c r="K112" i="68"/>
  <c r="F112" i="68" s="1"/>
  <c r="E112" i="68"/>
  <c r="L111" i="68"/>
  <c r="K111" i="68"/>
  <c r="E111" i="68"/>
  <c r="F111" i="68" s="1"/>
  <c r="L110" i="68"/>
  <c r="K110" i="68"/>
  <c r="E110" i="68"/>
  <c r="F110" i="68" s="1"/>
  <c r="L109" i="68"/>
  <c r="L106" i="68" s="1"/>
  <c r="K106" i="68" s="1"/>
  <c r="F106" i="68" s="1"/>
  <c r="K109" i="68"/>
  <c r="E109" i="68"/>
  <c r="F109" i="68" s="1"/>
  <c r="L108" i="68"/>
  <c r="K108" i="68"/>
  <c r="E108" i="68"/>
  <c r="F108" i="68" s="1"/>
  <c r="L107" i="68"/>
  <c r="K107" i="68"/>
  <c r="E107" i="68"/>
  <c r="F107" i="68" s="1"/>
  <c r="L105" i="68"/>
  <c r="L104" i="68" s="1"/>
  <c r="K104" i="68" s="1"/>
  <c r="F104" i="68" s="1"/>
  <c r="K105" i="68"/>
  <c r="F105" i="68" s="1"/>
  <c r="E105" i="68"/>
  <c r="E104" i="68" s="1"/>
  <c r="L103" i="68"/>
  <c r="K103" i="68"/>
  <c r="E103" i="68"/>
  <c r="F103" i="68" s="1"/>
  <c r="L102" i="68"/>
  <c r="K102" i="68"/>
  <c r="E102" i="68"/>
  <c r="F102" i="68" s="1"/>
  <c r="L101" i="68"/>
  <c r="K101" i="68"/>
  <c r="F101" i="68"/>
  <c r="E101" i="68"/>
  <c r="L100" i="68"/>
  <c r="K100" i="68"/>
  <c r="E100" i="68"/>
  <c r="F100" i="68" s="1"/>
  <c r="L99" i="68"/>
  <c r="K99" i="68"/>
  <c r="F99" i="68"/>
  <c r="E99" i="68"/>
  <c r="L98" i="68"/>
  <c r="L91" i="68" s="1"/>
  <c r="K91" i="68" s="1"/>
  <c r="F91" i="68" s="1"/>
  <c r="K98" i="68"/>
  <c r="F98" i="68" s="1"/>
  <c r="E98" i="68"/>
  <c r="L97" i="68"/>
  <c r="K97" i="68"/>
  <c r="F97" i="68" s="1"/>
  <c r="E97" i="68"/>
  <c r="L96" i="68"/>
  <c r="K96" i="68"/>
  <c r="F96" i="68" s="1"/>
  <c r="E96" i="68"/>
  <c r="L95" i="68"/>
  <c r="K95" i="68"/>
  <c r="E95" i="68"/>
  <c r="F95" i="68" s="1"/>
  <c r="L94" i="68"/>
  <c r="K94" i="68"/>
  <c r="E94" i="68"/>
  <c r="F94" i="68" s="1"/>
  <c r="L93" i="68"/>
  <c r="K93" i="68"/>
  <c r="E93" i="68"/>
  <c r="E91" i="68" s="1"/>
  <c r="L92" i="68"/>
  <c r="K92" i="68"/>
  <c r="E92" i="68"/>
  <c r="F92" i="68" s="1"/>
  <c r="L90" i="68"/>
  <c r="L81" i="68" s="1"/>
  <c r="K81" i="68" s="1"/>
  <c r="F81" i="68" s="1"/>
  <c r="K90" i="68"/>
  <c r="F90" i="68" s="1"/>
  <c r="E90" i="68"/>
  <c r="L89" i="68"/>
  <c r="K89" i="68"/>
  <c r="F89" i="68" s="1"/>
  <c r="E89" i="68"/>
  <c r="L88" i="68"/>
  <c r="K88" i="68"/>
  <c r="F88" i="68" s="1"/>
  <c r="E88" i="68"/>
  <c r="L87" i="68"/>
  <c r="K87" i="68"/>
  <c r="E87" i="68"/>
  <c r="F87" i="68" s="1"/>
  <c r="L86" i="68"/>
  <c r="K86" i="68"/>
  <c r="E86" i="68"/>
  <c r="F86" i="68" s="1"/>
  <c r="L85" i="68"/>
  <c r="K85" i="68"/>
  <c r="E85" i="68"/>
  <c r="F85" i="68" s="1"/>
  <c r="L84" i="68"/>
  <c r="K84" i="68"/>
  <c r="E84" i="68"/>
  <c r="F84" i="68" s="1"/>
  <c r="L83" i="68"/>
  <c r="K83" i="68"/>
  <c r="E83" i="68"/>
  <c r="F83" i="68" s="1"/>
  <c r="L82" i="68"/>
  <c r="K82" i="68"/>
  <c r="F82" i="68" s="1"/>
  <c r="E82" i="68"/>
  <c r="E81" i="68" s="1"/>
  <c r="L80" i="68"/>
  <c r="L76" i="68" s="1"/>
  <c r="K76" i="68" s="1"/>
  <c r="F76" i="68" s="1"/>
  <c r="K80" i="68"/>
  <c r="F80" i="68" s="1"/>
  <c r="E80" i="68"/>
  <c r="L79" i="68"/>
  <c r="K79" i="68"/>
  <c r="E79" i="68"/>
  <c r="F79" i="68" s="1"/>
  <c r="L78" i="68"/>
  <c r="K78" i="68"/>
  <c r="E78" i="68"/>
  <c r="F78" i="68" s="1"/>
  <c r="L77" i="68"/>
  <c r="K77" i="68"/>
  <c r="E77" i="68"/>
  <c r="E76" i="68" s="1"/>
  <c r="L75" i="68"/>
  <c r="K75" i="68"/>
  <c r="E75" i="68"/>
  <c r="F75" i="68" s="1"/>
  <c r="L74" i="68"/>
  <c r="L70" i="68" s="1"/>
  <c r="K70" i="68" s="1"/>
  <c r="F70" i="68" s="1"/>
  <c r="K74" i="68"/>
  <c r="F74" i="68" s="1"/>
  <c r="E74" i="68"/>
  <c r="L73" i="68"/>
  <c r="K73" i="68"/>
  <c r="F73" i="68" s="1"/>
  <c r="E73" i="68"/>
  <c r="L72" i="68"/>
  <c r="K72" i="68"/>
  <c r="F72" i="68" s="1"/>
  <c r="E72" i="68"/>
  <c r="L71" i="68"/>
  <c r="K71" i="68"/>
  <c r="E71" i="68"/>
  <c r="F71" i="68" s="1"/>
  <c r="L69" i="68"/>
  <c r="L68" i="68" s="1"/>
  <c r="K68" i="68" s="1"/>
  <c r="F68" i="68" s="1"/>
  <c r="K69" i="68"/>
  <c r="E69" i="68"/>
  <c r="E68" i="68" s="1"/>
  <c r="L67" i="68"/>
  <c r="K67" i="68"/>
  <c r="E67" i="68"/>
  <c r="F67" i="68" s="1"/>
  <c r="L66" i="68"/>
  <c r="K66" i="68"/>
  <c r="F66" i="68" s="1"/>
  <c r="L65" i="68"/>
  <c r="L64" i="68" s="1"/>
  <c r="K64" i="68" s="1"/>
  <c r="F64" i="68" s="1"/>
  <c r="K65" i="68"/>
  <c r="F65" i="68" s="1"/>
  <c r="E65" i="68"/>
  <c r="E64" i="68" s="1"/>
  <c r="L63" i="68"/>
  <c r="K63" i="68"/>
  <c r="E63" i="68"/>
  <c r="F63" i="68" s="1"/>
  <c r="L62" i="68"/>
  <c r="K62" i="68"/>
  <c r="E62" i="68"/>
  <c r="F62" i="68" s="1"/>
  <c r="L61" i="68"/>
  <c r="K61" i="68"/>
  <c r="F61" i="68"/>
  <c r="E61" i="68"/>
  <c r="L60" i="68"/>
  <c r="K60" i="68"/>
  <c r="E60" i="68"/>
  <c r="F60" i="68" s="1"/>
  <c r="L59" i="68"/>
  <c r="K59" i="68"/>
  <c r="E59" i="68"/>
  <c r="F59" i="68" s="1"/>
  <c r="L58" i="68"/>
  <c r="K58" i="68"/>
  <c r="F58" i="68" s="1"/>
  <c r="L57" i="68"/>
  <c r="K57" i="68"/>
  <c r="F57" i="68" s="1"/>
  <c r="E57" i="68"/>
  <c r="L56" i="68"/>
  <c r="K56" i="68"/>
  <c r="F56" i="68" s="1"/>
  <c r="E56" i="68"/>
  <c r="L55" i="68"/>
  <c r="K55" i="68"/>
  <c r="E55" i="68"/>
  <c r="F55" i="68" s="1"/>
  <c r="L54" i="68"/>
  <c r="K54" i="68"/>
  <c r="E54" i="68"/>
  <c r="F54" i="68" s="1"/>
  <c r="L53" i="68"/>
  <c r="K53" i="68"/>
  <c r="E53" i="68"/>
  <c r="F53" i="68" s="1"/>
  <c r="L52" i="68"/>
  <c r="K52" i="68"/>
  <c r="E52" i="68"/>
  <c r="F52" i="68" s="1"/>
  <c r="L51" i="68"/>
  <c r="K51" i="68"/>
  <c r="E51" i="68"/>
  <c r="F51" i="68" s="1"/>
  <c r="L50" i="68"/>
  <c r="K50" i="68"/>
  <c r="F50" i="68" s="1"/>
  <c r="E50" i="68"/>
  <c r="L49" i="68"/>
  <c r="K49" i="68"/>
  <c r="F49" i="68" s="1"/>
  <c r="E49" i="68"/>
  <c r="L48" i="68"/>
  <c r="K48" i="68"/>
  <c r="F48" i="68" s="1"/>
  <c r="E48" i="68"/>
  <c r="L47" i="68"/>
  <c r="K47" i="68"/>
  <c r="E47" i="68"/>
  <c r="F47" i="68" s="1"/>
  <c r="L46" i="68"/>
  <c r="K46" i="68"/>
  <c r="E46" i="68"/>
  <c r="F46" i="68" s="1"/>
  <c r="L45" i="68"/>
  <c r="K45" i="68"/>
  <c r="E45" i="68"/>
  <c r="F45" i="68" s="1"/>
  <c r="L44" i="68"/>
  <c r="K44" i="68"/>
  <c r="E44" i="68"/>
  <c r="F44" i="68" s="1"/>
  <c r="L43" i="68"/>
  <c r="K43" i="68"/>
  <c r="E43" i="68"/>
  <c r="F43" i="68" s="1"/>
  <c r="L42" i="68"/>
  <c r="K42" i="68"/>
  <c r="F42" i="68" s="1"/>
  <c r="E42" i="68"/>
  <c r="L41" i="68"/>
  <c r="K41" i="68"/>
  <c r="F41" i="68" s="1"/>
  <c r="E41" i="68"/>
  <c r="L40" i="68"/>
  <c r="K40" i="68"/>
  <c r="F40" i="68" s="1"/>
  <c r="E40" i="68"/>
  <c r="L39" i="68"/>
  <c r="K39" i="68"/>
  <c r="E39" i="68"/>
  <c r="F39" i="68" s="1"/>
  <c r="L38" i="68"/>
  <c r="K38" i="68"/>
  <c r="E38" i="68"/>
  <c r="F38" i="68" s="1"/>
  <c r="L37" i="68"/>
  <c r="L35" i="68" s="1"/>
  <c r="K35" i="68" s="1"/>
  <c r="F35" i="68" s="1"/>
  <c r="K37" i="68"/>
  <c r="E37" i="68"/>
  <c r="E35" i="68" s="1"/>
  <c r="L36" i="68"/>
  <c r="K36" i="68"/>
  <c r="E36" i="68"/>
  <c r="F36" i="68" s="1"/>
  <c r="L34" i="68"/>
  <c r="K34" i="68"/>
  <c r="F34" i="68" s="1"/>
  <c r="E34" i="68"/>
  <c r="L33" i="68"/>
  <c r="K33" i="68"/>
  <c r="F33" i="68" s="1"/>
  <c r="E33" i="68"/>
  <c r="L32" i="68"/>
  <c r="K32" i="68"/>
  <c r="F32" i="68" s="1"/>
  <c r="E32" i="68"/>
  <c r="L31" i="68"/>
  <c r="K31" i="68"/>
  <c r="E31" i="68"/>
  <c r="F31" i="68" s="1"/>
  <c r="L30" i="68"/>
  <c r="K30" i="68"/>
  <c r="E30" i="68"/>
  <c r="F30" i="68" s="1"/>
  <c r="L29" i="68"/>
  <c r="K29" i="68"/>
  <c r="E29" i="68"/>
  <c r="F29" i="68" s="1"/>
  <c r="L28" i="68"/>
  <c r="K28" i="68"/>
  <c r="E28" i="68"/>
  <c r="F28" i="68" s="1"/>
  <c r="L27" i="68"/>
  <c r="K27" i="68"/>
  <c r="E27" i="68"/>
  <c r="F27" i="68" s="1"/>
  <c r="L26" i="68"/>
  <c r="K26" i="68"/>
  <c r="F26" i="68" s="1"/>
  <c r="E26" i="68"/>
  <c r="L25" i="68"/>
  <c r="K25" i="68"/>
  <c r="F25" i="68" s="1"/>
  <c r="E25" i="68"/>
  <c r="L24" i="68"/>
  <c r="K24" i="68"/>
  <c r="F24" i="68" s="1"/>
  <c r="E24" i="68"/>
  <c r="L23" i="68"/>
  <c r="K23" i="68"/>
  <c r="E23" i="68"/>
  <c r="F23" i="68" s="1"/>
  <c r="L22" i="68"/>
  <c r="K22" i="68"/>
  <c r="E22" i="68"/>
  <c r="F22" i="68" s="1"/>
  <c r="L21" i="68"/>
  <c r="K21" i="68"/>
  <c r="E21" i="68"/>
  <c r="F21" i="68" s="1"/>
  <c r="L20" i="68"/>
  <c r="K20" i="68"/>
  <c r="E20" i="68"/>
  <c r="F20" i="68" s="1"/>
  <c r="L19" i="68"/>
  <c r="K19" i="68"/>
  <c r="E19" i="68"/>
  <c r="F19" i="68" s="1"/>
  <c r="L18" i="68"/>
  <c r="K18" i="68"/>
  <c r="F18" i="68" s="1"/>
  <c r="E18" i="68"/>
  <c r="L17" i="68"/>
  <c r="K17" i="68"/>
  <c r="F17" i="68" s="1"/>
  <c r="E17" i="68"/>
  <c r="L16" i="68"/>
  <c r="K16" i="68"/>
  <c r="E16" i="68"/>
  <c r="F16" i="68" s="1"/>
  <c r="L15" i="68"/>
  <c r="K15" i="68"/>
  <c r="E15" i="68"/>
  <c r="F15" i="68" s="1"/>
  <c r="L14" i="68"/>
  <c r="K14" i="68"/>
  <c r="E14" i="68"/>
  <c r="F14" i="68" s="1"/>
  <c r="L13" i="68"/>
  <c r="L10" i="68" s="1"/>
  <c r="K10" i="68" s="1"/>
  <c r="F10" i="68" s="1"/>
  <c r="K13" i="68"/>
  <c r="E13" i="68"/>
  <c r="F13" i="68" s="1"/>
  <c r="L12" i="68"/>
  <c r="K12" i="68"/>
  <c r="E12" i="68"/>
  <c r="F12" i="68" s="1"/>
  <c r="L11" i="68"/>
  <c r="K11" i="68"/>
  <c r="E11" i="68"/>
  <c r="F11" i="68" s="1"/>
  <c r="L9" i="68"/>
  <c r="K9" i="68"/>
  <c r="F9" i="68" s="1"/>
  <c r="E9" i="68"/>
  <c r="L8" i="68"/>
  <c r="K8" i="68"/>
  <c r="E8" i="68"/>
  <c r="F8" i="68" s="1"/>
  <c r="L7" i="68"/>
  <c r="K7" i="68"/>
  <c r="E7" i="68"/>
  <c r="F7" i="68" s="1"/>
  <c r="L6" i="68"/>
  <c r="K6" i="68"/>
  <c r="E6" i="68"/>
  <c r="F6" i="68" s="1"/>
  <c r="L5" i="68"/>
  <c r="L2" i="68" s="1"/>
  <c r="K2" i="68" s="1"/>
  <c r="F2" i="68" s="1"/>
  <c r="K5" i="68"/>
  <c r="E5" i="68"/>
  <c r="F5" i="68" s="1"/>
  <c r="L4" i="68"/>
  <c r="K4" i="68"/>
  <c r="E4" i="68"/>
  <c r="F4" i="68" s="1"/>
  <c r="L3" i="68"/>
  <c r="K3" i="68"/>
  <c r="E3" i="68"/>
  <c r="F3" i="68" s="1"/>
  <c r="F64" i="78" l="1"/>
  <c r="L207" i="166"/>
  <c r="K207" i="166" s="1"/>
  <c r="F207" i="166" s="1"/>
  <c r="F154" i="166"/>
  <c r="F178" i="166"/>
  <c r="L5" i="166"/>
  <c r="K5" i="166" s="1"/>
  <c r="F5" i="166" s="1"/>
  <c r="F23" i="166"/>
  <c r="F45" i="166"/>
  <c r="F89" i="166"/>
  <c r="F133" i="166"/>
  <c r="F166" i="166"/>
  <c r="F189" i="166"/>
  <c r="E66" i="166"/>
  <c r="L28" i="166"/>
  <c r="K28" i="166" s="1"/>
  <c r="F28" i="166" s="1"/>
  <c r="F69" i="166"/>
  <c r="F80" i="166"/>
  <c r="F101" i="166"/>
  <c r="F146" i="166"/>
  <c r="E176" i="166"/>
  <c r="F202" i="166"/>
  <c r="E201" i="166"/>
  <c r="F14" i="166"/>
  <c r="F25" i="166"/>
  <c r="F124" i="166"/>
  <c r="F158" i="166"/>
  <c r="F181" i="166"/>
  <c r="F102" i="166"/>
  <c r="L201" i="166"/>
  <c r="K201" i="166" s="1"/>
  <c r="F201" i="166" s="1"/>
  <c r="F33" i="166"/>
  <c r="F15" i="166"/>
  <c r="L55" i="166"/>
  <c r="K55" i="166" s="1"/>
  <c r="F55" i="166" s="1"/>
  <c r="F125" i="166"/>
  <c r="F159" i="166"/>
  <c r="F170" i="166"/>
  <c r="F182" i="166"/>
  <c r="L121" i="166"/>
  <c r="K121" i="166" s="1"/>
  <c r="F121" i="166" s="1"/>
  <c r="F38" i="166"/>
  <c r="F82" i="166"/>
  <c r="F93" i="166"/>
  <c r="F114" i="166"/>
  <c r="E168" i="166"/>
  <c r="F205" i="166"/>
  <c r="L168" i="166"/>
  <c r="K168" i="166" s="1"/>
  <c r="F168" i="166" s="1"/>
  <c r="L241" i="166"/>
  <c r="K241" i="166" s="1"/>
  <c r="F241" i="166" s="1"/>
  <c r="F90" i="166"/>
  <c r="E88" i="166"/>
  <c r="F29" i="166"/>
  <c r="F127" i="166"/>
  <c r="E194" i="166"/>
  <c r="E121" i="166"/>
  <c r="L88" i="166"/>
  <c r="K88" i="166" s="1"/>
  <c r="F88" i="166" s="1"/>
  <c r="L77" i="166"/>
  <c r="K77" i="166" s="1"/>
  <c r="F77" i="166" s="1"/>
  <c r="L194" i="166"/>
  <c r="K194" i="166" s="1"/>
  <c r="F194" i="166" s="1"/>
  <c r="E5" i="166"/>
  <c r="F122" i="166"/>
  <c r="F126" i="166"/>
  <c r="F84" i="166"/>
  <c r="F8" i="166"/>
  <c r="F52" i="166"/>
  <c r="F63" i="166"/>
  <c r="F117" i="166"/>
  <c r="F151" i="166"/>
  <c r="F185" i="166"/>
  <c r="L18" i="166"/>
  <c r="K18" i="166" s="1"/>
  <c r="F18" i="166" s="1"/>
  <c r="E2" i="166"/>
  <c r="E18" i="166"/>
  <c r="F53" i="166"/>
  <c r="F64" i="166"/>
  <c r="F85" i="166"/>
  <c r="L103" i="166"/>
  <c r="K103" i="166" s="1"/>
  <c r="F103" i="166" s="1"/>
  <c r="F118" i="166"/>
  <c r="F163" i="166"/>
  <c r="L219" i="166"/>
  <c r="K219" i="166" s="1"/>
  <c r="F219" i="166" s="1"/>
  <c r="F72" i="166"/>
  <c r="F32" i="166"/>
  <c r="L156" i="166"/>
  <c r="K156" i="166" s="1"/>
  <c r="F156" i="166" s="1"/>
  <c r="F10" i="166"/>
  <c r="F21" i="166"/>
  <c r="F86" i="166"/>
  <c r="F119" i="166"/>
  <c r="E129" i="166"/>
  <c r="F164" i="166"/>
  <c r="F187" i="166"/>
  <c r="F109" i="166"/>
  <c r="F143" i="166"/>
  <c r="F153" i="166"/>
  <c r="F177" i="166"/>
  <c r="F48" i="166"/>
  <c r="F50" i="166"/>
  <c r="F47" i="166"/>
  <c r="L40" i="166"/>
  <c r="K40" i="166" s="1"/>
  <c r="F40" i="166" s="1"/>
  <c r="E234" i="78"/>
  <c r="F94" i="78"/>
  <c r="F3" i="78"/>
  <c r="F73" i="78"/>
  <c r="F110" i="78"/>
  <c r="F250" i="78"/>
  <c r="F284" i="78"/>
  <c r="F343" i="78"/>
  <c r="L234" i="78"/>
  <c r="K234" i="78" s="1"/>
  <c r="F234" i="78" s="1"/>
  <c r="L95" i="78"/>
  <c r="K95" i="78" s="1"/>
  <c r="F95" i="78" s="1"/>
  <c r="F354" i="78"/>
  <c r="F14" i="78"/>
  <c r="L71" i="78"/>
  <c r="K71" i="78" s="1"/>
  <c r="F71" i="78" s="1"/>
  <c r="F86" i="78"/>
  <c r="E329" i="78"/>
  <c r="E74" i="78"/>
  <c r="E109" i="78"/>
  <c r="F70" i="78"/>
  <c r="E258" i="78"/>
  <c r="F17" i="78"/>
  <c r="E85" i="78"/>
  <c r="F124" i="78"/>
  <c r="L329" i="78"/>
  <c r="K329" i="78" s="1"/>
  <c r="F329" i="78" s="1"/>
  <c r="F355" i="78"/>
  <c r="L109" i="78"/>
  <c r="K109" i="78" s="1"/>
  <c r="F109" i="78" s="1"/>
  <c r="E305" i="78"/>
  <c r="F224" i="78"/>
  <c r="F252" i="78"/>
  <c r="F286" i="78"/>
  <c r="F345" i="78"/>
  <c r="L335" i="78"/>
  <c r="K335" i="78" s="1"/>
  <c r="F335" i="78" s="1"/>
  <c r="L305" i="78"/>
  <c r="K305" i="78" s="1"/>
  <c r="F305" i="78" s="1"/>
  <c r="E272" i="78"/>
  <c r="E225" i="78"/>
  <c r="F346" i="78"/>
  <c r="F19" i="78"/>
  <c r="F54" i="78"/>
  <c r="F89" i="78"/>
  <c r="F162" i="78"/>
  <c r="F265" i="78"/>
  <c r="L272" i="78"/>
  <c r="K272" i="78" s="1"/>
  <c r="F272" i="78" s="1"/>
  <c r="F298" i="78"/>
  <c r="F322" i="78"/>
  <c r="F357" i="78"/>
  <c r="E310" i="78"/>
  <c r="L258" i="78"/>
  <c r="K258" i="78" s="1"/>
  <c r="F258" i="78" s="1"/>
  <c r="F43" i="78"/>
  <c r="F78" i="78"/>
  <c r="F115" i="78"/>
  <c r="F254" i="78"/>
  <c r="F288" i="78"/>
  <c r="F347" i="78"/>
  <c r="E90" i="78"/>
  <c r="L151" i="78"/>
  <c r="K151" i="78" s="1"/>
  <c r="F151" i="78" s="1"/>
  <c r="F139" i="78"/>
  <c r="F176" i="78"/>
  <c r="F213" i="78"/>
  <c r="E242" i="78"/>
  <c r="E335" i="78"/>
  <c r="F21" i="78"/>
  <c r="F91" i="78"/>
  <c r="F128" i="78"/>
  <c r="F227" i="78"/>
  <c r="L242" i="78"/>
  <c r="K242" i="78" s="1"/>
  <c r="F242" i="78" s="1"/>
  <c r="F267" i="78"/>
  <c r="F300" i="78"/>
  <c r="E321" i="78"/>
  <c r="F359" i="78"/>
  <c r="F48" i="78"/>
  <c r="F83" i="78"/>
  <c r="F143" i="78"/>
  <c r="F181" i="78"/>
  <c r="E189" i="78"/>
  <c r="F37" i="78"/>
  <c r="F132" i="78"/>
  <c r="E12" i="78"/>
  <c r="F145" i="78"/>
  <c r="F26" i="78"/>
  <c r="F61" i="78"/>
  <c r="F121" i="78"/>
  <c r="L189" i="78"/>
  <c r="K189" i="78" s="1"/>
  <c r="F189" i="78" s="1"/>
  <c r="L12" i="78"/>
  <c r="K12" i="78" s="1"/>
  <c r="F12" i="78" s="1"/>
  <c r="E38" i="78"/>
  <c r="F16" i="78"/>
  <c r="F50" i="78"/>
  <c r="L113" i="78"/>
  <c r="K113" i="78" s="1"/>
  <c r="F113" i="78" s="1"/>
  <c r="F146" i="78"/>
  <c r="E178" i="78"/>
  <c r="F221" i="78"/>
  <c r="F27" i="78"/>
  <c r="L38" i="78"/>
  <c r="K38" i="78" s="1"/>
  <c r="F38" i="78" s="1"/>
  <c r="F62" i="78"/>
  <c r="E155" i="78"/>
  <c r="F5" i="78"/>
  <c r="L178" i="78"/>
  <c r="K178" i="78" s="1"/>
  <c r="F178" i="78" s="1"/>
  <c r="F51" i="78"/>
  <c r="F134" i="78"/>
  <c r="F147" i="78"/>
  <c r="L155" i="78"/>
  <c r="K155" i="78" s="1"/>
  <c r="F155" i="78" s="1"/>
  <c r="F184" i="78"/>
  <c r="F160" i="78"/>
  <c r="F196" i="78"/>
  <c r="F166" i="78"/>
  <c r="F6" i="78"/>
  <c r="F18" i="78"/>
  <c r="F52" i="78"/>
  <c r="F148" i="78"/>
  <c r="F185" i="78"/>
  <c r="F198" i="78"/>
  <c r="E4" i="78"/>
  <c r="E113" i="78"/>
  <c r="F186" i="78"/>
  <c r="F22" i="78"/>
  <c r="L4" i="78"/>
  <c r="K4" i="78" s="1"/>
  <c r="F4" i="78" s="1"/>
  <c r="E29" i="78"/>
  <c r="L135" i="78"/>
  <c r="K135" i="78" s="1"/>
  <c r="F135" i="78" s="1"/>
  <c r="E197" i="78"/>
  <c r="F118" i="78"/>
  <c r="F142" i="78"/>
  <c r="F8" i="78"/>
  <c r="F102" i="78"/>
  <c r="E171" i="78"/>
  <c r="L29" i="78"/>
  <c r="K29" i="78" s="1"/>
  <c r="F29" i="78" s="1"/>
  <c r="E53" i="78"/>
  <c r="F187" i="78"/>
  <c r="L197" i="78"/>
  <c r="K197" i="78" s="1"/>
  <c r="F197" i="78" s="1"/>
  <c r="F66" i="78"/>
  <c r="E98" i="78"/>
  <c r="E122" i="78"/>
  <c r="F150" i="78"/>
  <c r="F163" i="78"/>
  <c r="L171" i="78"/>
  <c r="K171" i="78" s="1"/>
  <c r="F171" i="78" s="1"/>
  <c r="F200" i="78"/>
  <c r="F9" i="78"/>
  <c r="F44" i="78"/>
  <c r="L53" i="78"/>
  <c r="K53" i="78" s="1"/>
  <c r="F53" i="78" s="1"/>
  <c r="E77" i="78"/>
  <c r="F56" i="78"/>
  <c r="L98" i="78"/>
  <c r="K98" i="78" s="1"/>
  <c r="F98" i="78" s="1"/>
  <c r="F116" i="78"/>
  <c r="L122" i="78"/>
  <c r="K122" i="78" s="1"/>
  <c r="F122" i="78" s="1"/>
  <c r="F188" i="78"/>
  <c r="F67" i="78"/>
  <c r="L77" i="78"/>
  <c r="K77" i="78" s="1"/>
  <c r="F77" i="78" s="1"/>
  <c r="F104" i="78"/>
  <c r="F164" i="78"/>
  <c r="F201" i="78"/>
  <c r="E95" i="78"/>
  <c r="E151" i="78"/>
  <c r="F15" i="78"/>
  <c r="F31" i="78"/>
  <c r="F39" i="78"/>
  <c r="F55" i="78"/>
  <c r="F87" i="78"/>
  <c r="F111" i="78"/>
  <c r="F127" i="78"/>
  <c r="F159" i="78"/>
  <c r="F175" i="78"/>
  <c r="F183" i="78"/>
  <c r="F199" i="78"/>
  <c r="F207" i="78"/>
  <c r="F215" i="78"/>
  <c r="F236" i="78"/>
  <c r="F244" i="78"/>
  <c r="F260" i="78"/>
  <c r="F276" i="78"/>
  <c r="F316" i="78"/>
  <c r="E71" i="78"/>
  <c r="F7" i="78"/>
  <c r="F79" i="78"/>
  <c r="F103" i="78"/>
  <c r="F191" i="78"/>
  <c r="F223" i="78"/>
  <c r="F308" i="78"/>
  <c r="F324" i="78"/>
  <c r="F332" i="78"/>
  <c r="F340" i="78"/>
  <c r="E135" i="78"/>
  <c r="E144" i="78"/>
  <c r="E168" i="78"/>
  <c r="E208" i="78"/>
  <c r="E216" i="78"/>
  <c r="E325" i="78"/>
  <c r="F4" i="166"/>
  <c r="F179" i="166"/>
  <c r="F123" i="166"/>
  <c r="F91" i="166"/>
  <c r="E55" i="166"/>
  <c r="F131" i="166"/>
  <c r="F12" i="166"/>
  <c r="E103" i="166"/>
  <c r="F203" i="166"/>
  <c r="F195" i="166"/>
  <c r="E156" i="166"/>
  <c r="E28" i="166"/>
  <c r="F171" i="166"/>
  <c r="F20" i="166"/>
  <c r="E136" i="166"/>
  <c r="E40" i="166"/>
  <c r="F68" i="166"/>
  <c r="E77" i="166"/>
  <c r="F141" i="68"/>
  <c r="F93" i="68"/>
  <c r="F213" i="68"/>
  <c r="F125" i="68"/>
  <c r="E2" i="68"/>
  <c r="E10" i="68"/>
  <c r="E58" i="68"/>
  <c r="E66" i="68"/>
  <c r="E106" i="68"/>
  <c r="E130" i="68"/>
  <c r="E218" i="68"/>
  <c r="F37" i="68"/>
  <c r="E70" i="68"/>
  <c r="F77" i="68"/>
  <c r="F181" i="68"/>
  <c r="F69" i="68"/>
  <c r="E2" i="172" l="1"/>
  <c r="E3" i="172"/>
  <c r="F3" i="172" s="1"/>
  <c r="K3" i="172"/>
  <c r="L3" i="172"/>
  <c r="E5" i="172"/>
  <c r="E4" i="172" s="1"/>
  <c r="K5" i="172"/>
  <c r="F5" i="172" s="1"/>
  <c r="L5" i="172"/>
  <c r="L4" i="172" s="1"/>
  <c r="K4" i="172" s="1"/>
  <c r="F4" i="172" s="1"/>
  <c r="E6" i="172"/>
  <c r="F6" i="172"/>
  <c r="L6" i="172"/>
  <c r="E7" i="172"/>
  <c r="K7" i="172"/>
  <c r="F7" i="172" s="1"/>
  <c r="L7" i="172"/>
  <c r="E8" i="172"/>
  <c r="K8" i="172"/>
  <c r="F8" i="172" s="1"/>
  <c r="L8" i="172"/>
  <c r="E9" i="172"/>
  <c r="F9" i="172" s="1"/>
  <c r="K9" i="172"/>
  <c r="L9" i="172"/>
  <c r="E10" i="172"/>
  <c r="E11" i="172"/>
  <c r="F11" i="172" s="1"/>
  <c r="K11" i="172"/>
  <c r="L11" i="172"/>
  <c r="E12" i="172"/>
  <c r="K12" i="172"/>
  <c r="F12" i="172" s="1"/>
  <c r="L12" i="172"/>
  <c r="L10" i="172" s="1"/>
  <c r="K10" i="172" s="1"/>
  <c r="F10" i="172" s="1"/>
  <c r="E14" i="172"/>
  <c r="E13" i="172" s="1"/>
  <c r="K14" i="172"/>
  <c r="F14" i="172" s="1"/>
  <c r="L14" i="172"/>
  <c r="L13" i="172" s="1"/>
  <c r="K13" i="172" s="1"/>
  <c r="F13" i="172" s="1"/>
  <c r="E15" i="172"/>
  <c r="K15" i="172"/>
  <c r="F15" i="172" s="1"/>
  <c r="L15" i="172"/>
  <c r="E16" i="172"/>
  <c r="K16" i="172"/>
  <c r="F16" i="172" s="1"/>
  <c r="L16" i="172"/>
  <c r="E17" i="172"/>
  <c r="F17" i="172" s="1"/>
  <c r="K17" i="172"/>
  <c r="L17" i="172"/>
  <c r="E18" i="172"/>
  <c r="F18" i="172" s="1"/>
  <c r="K18" i="172"/>
  <c r="L18" i="172"/>
  <c r="E20" i="172"/>
  <c r="E19" i="172" s="1"/>
  <c r="K20" i="172"/>
  <c r="F20" i="172" s="1"/>
  <c r="L20" i="172"/>
  <c r="L19" i="172" s="1"/>
  <c r="K19" i="172" s="1"/>
  <c r="F19" i="172" s="1"/>
  <c r="E21" i="172"/>
  <c r="K21" i="172"/>
  <c r="F21" i="172" s="1"/>
  <c r="L21" i="172"/>
  <c r="E23" i="172"/>
  <c r="E22" i="172" s="1"/>
  <c r="K23" i="172"/>
  <c r="F23" i="172" s="1"/>
  <c r="L23" i="172"/>
  <c r="L22" i="172" s="1"/>
  <c r="K22" i="172" s="1"/>
  <c r="F22" i="172" s="1"/>
  <c r="E24" i="172"/>
  <c r="K24" i="172"/>
  <c r="F24" i="172" s="1"/>
  <c r="L24" i="172"/>
  <c r="E25" i="172"/>
  <c r="L25" i="172"/>
  <c r="K25" i="172" s="1"/>
  <c r="F25" i="172" s="1"/>
  <c r="E26" i="172"/>
  <c r="F26" i="172" s="1"/>
  <c r="K26" i="172"/>
  <c r="L26" i="172"/>
  <c r="E27" i="172"/>
  <c r="F27" i="172" s="1"/>
  <c r="K27" i="172"/>
  <c r="L27" i="172"/>
  <c r="E29" i="172"/>
  <c r="E28" i="172" s="1"/>
  <c r="K29" i="172"/>
  <c r="F29" i="172" s="1"/>
  <c r="L29" i="172"/>
  <c r="L28" i="172" s="1"/>
  <c r="K28" i="172" s="1"/>
  <c r="F28" i="172" s="1"/>
  <c r="E30" i="172"/>
  <c r="K30" i="172"/>
  <c r="F30" i="172" s="1"/>
  <c r="L30" i="172"/>
  <c r="L31" i="172"/>
  <c r="K31" i="172" s="1"/>
  <c r="F31" i="172" s="1"/>
  <c r="E32" i="172"/>
  <c r="E31" i="172" s="1"/>
  <c r="K32" i="172"/>
  <c r="F32" i="172" s="1"/>
  <c r="L32" i="172"/>
  <c r="E33" i="172"/>
  <c r="F33" i="172" s="1"/>
  <c r="K33" i="172"/>
  <c r="L33" i="172"/>
  <c r="E34" i="172"/>
  <c r="F34" i="172" s="1"/>
  <c r="K34" i="172"/>
  <c r="L34" i="172"/>
  <c r="E35" i="172"/>
  <c r="F35" i="172" s="1"/>
  <c r="K35" i="172"/>
  <c r="L35" i="172"/>
  <c r="E36" i="172"/>
  <c r="K36" i="172"/>
  <c r="F36" i="172" s="1"/>
  <c r="L36" i="172"/>
  <c r="E38" i="172"/>
  <c r="E37" i="172" s="1"/>
  <c r="K38" i="172"/>
  <c r="F38" i="172" s="1"/>
  <c r="L38" i="172"/>
  <c r="L37" i="172" s="1"/>
  <c r="K37" i="172" s="1"/>
  <c r="F37" i="172" s="1"/>
  <c r="E39" i="172"/>
  <c r="K39" i="172"/>
  <c r="F39" i="172" s="1"/>
  <c r="L39" i="172"/>
  <c r="E40" i="172"/>
  <c r="K40" i="172"/>
  <c r="F40" i="172" s="1"/>
  <c r="L40" i="172"/>
  <c r="E41" i="172"/>
  <c r="F41" i="172" s="1"/>
  <c r="K41" i="172"/>
  <c r="L41" i="172"/>
  <c r="E42" i="172"/>
  <c r="F42" i="172" s="1"/>
  <c r="K42" i="172"/>
  <c r="L42" i="172"/>
  <c r="E44" i="172"/>
  <c r="E43" i="172" s="1"/>
  <c r="K44" i="172"/>
  <c r="F44" i="172" s="1"/>
  <c r="L44" i="172"/>
  <c r="L43" i="172" s="1"/>
  <c r="K43" i="172" s="1"/>
  <c r="F43" i="172" s="1"/>
  <c r="E45" i="172"/>
  <c r="K45" i="172"/>
  <c r="F45" i="172" s="1"/>
  <c r="L45" i="172"/>
  <c r="E46" i="172"/>
  <c r="K46" i="172"/>
  <c r="F46" i="172" s="1"/>
  <c r="L46" i="172"/>
  <c r="E47" i="172"/>
  <c r="K47" i="172"/>
  <c r="F47" i="172" s="1"/>
  <c r="L47" i="172"/>
  <c r="E48" i="172"/>
  <c r="K48" i="172"/>
  <c r="F48" i="172" s="1"/>
  <c r="L48" i="172"/>
  <c r="E49" i="172"/>
  <c r="L49" i="172"/>
  <c r="K49" i="172" s="1"/>
  <c r="F49" i="172" s="1"/>
  <c r="E50" i="172"/>
  <c r="F50" i="172" s="1"/>
  <c r="K50" i="172"/>
  <c r="L50" i="172"/>
  <c r="E51" i="172"/>
  <c r="F51" i="172" s="1"/>
  <c r="K51" i="172"/>
  <c r="L51" i="172"/>
  <c r="E53" i="172"/>
  <c r="K53" i="172"/>
  <c r="F53" i="172" s="1"/>
  <c r="L53" i="172"/>
  <c r="L52" i="172" s="1"/>
  <c r="K52" i="172" s="1"/>
  <c r="F52" i="172" s="1"/>
  <c r="E54" i="172"/>
  <c r="K54" i="172"/>
  <c r="F54" i="172" s="1"/>
  <c r="L54" i="172"/>
  <c r="E56" i="172"/>
  <c r="K56" i="172"/>
  <c r="L56" i="172"/>
  <c r="E57" i="172"/>
  <c r="K57" i="172"/>
  <c r="F57" i="172" s="1"/>
  <c r="L57" i="172"/>
  <c r="E58" i="172"/>
  <c r="L58" i="172"/>
  <c r="K58" i="172" s="1"/>
  <c r="F58" i="172" s="1"/>
  <c r="E59" i="172"/>
  <c r="F59" i="172" s="1"/>
  <c r="K59" i="172"/>
  <c r="L59" i="172"/>
  <c r="E60" i="172"/>
  <c r="F60" i="172" s="1"/>
  <c r="K60" i="172"/>
  <c r="L60" i="172"/>
  <c r="E61" i="172"/>
  <c r="K61" i="172"/>
  <c r="F61" i="172" s="1"/>
  <c r="L61" i="172"/>
  <c r="E62" i="172"/>
  <c r="K62" i="172"/>
  <c r="F62" i="172" s="1"/>
  <c r="L62" i="172"/>
  <c r="E64" i="172"/>
  <c r="E63" i="172" s="1"/>
  <c r="K64" i="172"/>
  <c r="F64" i="172" s="1"/>
  <c r="L64" i="172"/>
  <c r="L63" i="172" s="1"/>
  <c r="K63" i="172" s="1"/>
  <c r="F63" i="172" s="1"/>
  <c r="E65" i="172"/>
  <c r="K65" i="172"/>
  <c r="F65" i="172" s="1"/>
  <c r="L65" i="172"/>
  <c r="E67" i="172"/>
  <c r="F67" i="172" s="1"/>
  <c r="K67" i="172"/>
  <c r="L67" i="172"/>
  <c r="L66" i="172" s="1"/>
  <c r="K66" i="172" s="1"/>
  <c r="F66" i="172" s="1"/>
  <c r="E69" i="172"/>
  <c r="F69" i="172" s="1"/>
  <c r="K69" i="172"/>
  <c r="L69" i="172"/>
  <c r="E70" i="172"/>
  <c r="K70" i="172"/>
  <c r="F70" i="172" s="1"/>
  <c r="L70" i="172"/>
  <c r="E72" i="172"/>
  <c r="E71" i="172" s="1"/>
  <c r="K72" i="172"/>
  <c r="F72" i="172" s="1"/>
  <c r="L72" i="172"/>
  <c r="L71" i="172" s="1"/>
  <c r="K71" i="172" s="1"/>
  <c r="F71" i="172" s="1"/>
  <c r="E73" i="172"/>
  <c r="K73" i="172"/>
  <c r="F73" i="172" s="1"/>
  <c r="L73" i="172"/>
  <c r="E74" i="172"/>
  <c r="K74" i="172"/>
  <c r="F74" i="172" s="1"/>
  <c r="L74" i="172"/>
  <c r="E75" i="172"/>
  <c r="F75" i="172" s="1"/>
  <c r="K75" i="172"/>
  <c r="L75" i="172"/>
  <c r="E76" i="172"/>
  <c r="F76" i="172" s="1"/>
  <c r="K76" i="172"/>
  <c r="L76" i="172"/>
  <c r="E77" i="172"/>
  <c r="F77" i="172" s="1"/>
  <c r="K77" i="172"/>
  <c r="L77" i="172"/>
  <c r="E78" i="172"/>
  <c r="K78" i="172"/>
  <c r="F78" i="172" s="1"/>
  <c r="L78" i="172"/>
  <c r="E80" i="172"/>
  <c r="E79" i="172" s="1"/>
  <c r="K80" i="172"/>
  <c r="F80" i="172" s="1"/>
  <c r="L80" i="172"/>
  <c r="L79" i="172" s="1"/>
  <c r="K79" i="172" s="1"/>
  <c r="F79" i="172" s="1"/>
  <c r="E81" i="172"/>
  <c r="K81" i="172"/>
  <c r="F81" i="172" s="1"/>
  <c r="L81" i="172"/>
  <c r="E82" i="172"/>
  <c r="K82" i="172"/>
  <c r="F82" i="172" s="1"/>
  <c r="L82" i="172"/>
  <c r="E83" i="172"/>
  <c r="F83" i="172" s="1"/>
  <c r="K83" i="172"/>
  <c r="L83" i="172"/>
  <c r="E84" i="172"/>
  <c r="F84" i="172" s="1"/>
  <c r="K84" i="172"/>
  <c r="L84" i="172"/>
  <c r="E86" i="172"/>
  <c r="E85" i="172" s="1"/>
  <c r="K86" i="172"/>
  <c r="F86" i="172" s="1"/>
  <c r="L86" i="172"/>
  <c r="L85" i="172" s="1"/>
  <c r="K85" i="172" s="1"/>
  <c r="F85" i="172" s="1"/>
  <c r="E87" i="172"/>
  <c r="K87" i="172"/>
  <c r="F87" i="172" s="1"/>
  <c r="L87" i="172"/>
  <c r="E88" i="172"/>
  <c r="K88" i="172"/>
  <c r="F88" i="172" s="1"/>
  <c r="L88" i="172"/>
  <c r="E89" i="172"/>
  <c r="K89" i="172"/>
  <c r="F89" i="172" s="1"/>
  <c r="L89" i="172"/>
  <c r="E90" i="172"/>
  <c r="K90" i="172"/>
  <c r="F90" i="172" s="1"/>
  <c r="L90" i="172"/>
  <c r="E91" i="172"/>
  <c r="E92" i="172"/>
  <c r="F92" i="172" s="1"/>
  <c r="K92" i="172"/>
  <c r="L92" i="172"/>
  <c r="E93" i="172"/>
  <c r="F93" i="172" s="1"/>
  <c r="K93" i="172"/>
  <c r="L93" i="172"/>
  <c r="E94" i="172"/>
  <c r="K94" i="172"/>
  <c r="F94" i="172" s="1"/>
  <c r="L94" i="172"/>
  <c r="E95" i="172"/>
  <c r="K95" i="172"/>
  <c r="F95" i="172" s="1"/>
  <c r="L95" i="172"/>
  <c r="E96" i="172"/>
  <c r="K96" i="172"/>
  <c r="F96" i="172" s="1"/>
  <c r="L96" i="172"/>
  <c r="L91" i="172" s="1"/>
  <c r="K91" i="172" s="1"/>
  <c r="F91" i="172" s="1"/>
  <c r="L97" i="172"/>
  <c r="K97" i="172" s="1"/>
  <c r="F97" i="172" s="1"/>
  <c r="E98" i="172"/>
  <c r="E97" i="172" s="1"/>
  <c r="K98" i="172"/>
  <c r="F98" i="172" s="1"/>
  <c r="L98" i="172"/>
  <c r="E99" i="172"/>
  <c r="F99" i="172" s="1"/>
  <c r="K99" i="172"/>
  <c r="L99" i="172"/>
  <c r="E100" i="172"/>
  <c r="F100" i="172" s="1"/>
  <c r="K100" i="172"/>
  <c r="L100" i="172"/>
  <c r="E101" i="172"/>
  <c r="F101" i="172" s="1"/>
  <c r="K101" i="172"/>
  <c r="L101" i="172"/>
  <c r="E102" i="172"/>
  <c r="K102" i="172"/>
  <c r="F102" i="172" s="1"/>
  <c r="L102" i="172"/>
  <c r="E104" i="172"/>
  <c r="E103" i="172" s="1"/>
  <c r="K104" i="172"/>
  <c r="F104" i="172" s="1"/>
  <c r="L104" i="172"/>
  <c r="L103" i="172" s="1"/>
  <c r="K103" i="172" s="1"/>
  <c r="F103" i="172" s="1"/>
  <c r="E105" i="172"/>
  <c r="K105" i="172"/>
  <c r="F105" i="172" s="1"/>
  <c r="L105" i="172"/>
  <c r="E106" i="172"/>
  <c r="K106" i="172"/>
  <c r="F106" i="172" s="1"/>
  <c r="L106" i="172"/>
  <c r="E107" i="172"/>
  <c r="F107" i="172" s="1"/>
  <c r="K107" i="172"/>
  <c r="L107" i="172"/>
  <c r="E108" i="172"/>
  <c r="F108" i="172" s="1"/>
  <c r="K108" i="172"/>
  <c r="L108" i="172"/>
  <c r="E66" i="172" l="1"/>
  <c r="E52" i="172"/>
  <c r="F56" i="172"/>
  <c r="L2" i="172"/>
  <c r="K2" i="172" s="1"/>
  <c r="F2" i="172" s="1"/>
  <c r="E11" i="171"/>
  <c r="L25" i="171" l="1"/>
  <c r="E25" i="171"/>
  <c r="F25" i="171" s="1"/>
  <c r="L24" i="171"/>
  <c r="K24" i="171"/>
  <c r="E24" i="171"/>
  <c r="F24" i="171" s="1"/>
  <c r="L23" i="171"/>
  <c r="E23" i="171"/>
  <c r="F23" i="171" s="1"/>
  <c r="L22" i="171"/>
  <c r="K22" i="171"/>
  <c r="E22" i="171"/>
  <c r="F22" i="171" s="1"/>
  <c r="L21" i="171"/>
  <c r="E21" i="171"/>
  <c r="F21" i="171" s="1"/>
  <c r="L20" i="171"/>
  <c r="K20" i="171"/>
  <c r="E20" i="171"/>
  <c r="F20" i="171" s="1"/>
  <c r="L19" i="171"/>
  <c r="E19" i="171"/>
  <c r="F19" i="171" s="1"/>
  <c r="L18" i="171"/>
  <c r="K18" i="171"/>
  <c r="E18" i="171"/>
  <c r="F18" i="171" s="1"/>
  <c r="L17" i="171"/>
  <c r="K17" i="171" s="1"/>
  <c r="F17" i="171" s="1"/>
  <c r="E17" i="171"/>
  <c r="L16" i="171"/>
  <c r="E16" i="171"/>
  <c r="F16" i="171" s="1"/>
  <c r="L15" i="171"/>
  <c r="K15" i="171"/>
  <c r="E15" i="171"/>
  <c r="F15" i="171" s="1"/>
  <c r="L14" i="171"/>
  <c r="K14" i="171"/>
  <c r="F14" i="171" s="1"/>
  <c r="E14" i="171"/>
  <c r="L13" i="171"/>
  <c r="E13" i="171"/>
  <c r="F13" i="171" s="1"/>
  <c r="L12" i="171"/>
  <c r="K12" i="171"/>
  <c r="E12" i="171"/>
  <c r="F12" i="171" s="1"/>
  <c r="L11" i="171"/>
  <c r="K11" i="171"/>
  <c r="F11" i="171" s="1"/>
  <c r="L10" i="171"/>
  <c r="E10" i="171"/>
  <c r="F10" i="171" s="1"/>
  <c r="L9" i="171"/>
  <c r="E9" i="171"/>
  <c r="F9" i="171" s="1"/>
  <c r="L8" i="171"/>
  <c r="E8" i="171"/>
  <c r="E5" i="171" s="1"/>
  <c r="L7" i="171"/>
  <c r="L5" i="171" s="1"/>
  <c r="K5" i="171" s="1"/>
  <c r="F5" i="171" s="1"/>
  <c r="E7" i="171"/>
  <c r="F7" i="171" s="1"/>
  <c r="L6" i="171"/>
  <c r="K6" i="171"/>
  <c r="E6" i="171"/>
  <c r="F6" i="171" s="1"/>
  <c r="L4" i="171"/>
  <c r="E4" i="171"/>
  <c r="F4" i="171" s="1"/>
  <c r="L3" i="171"/>
  <c r="K3" i="171"/>
  <c r="E3" i="171"/>
  <c r="F3" i="171" s="1"/>
  <c r="L2" i="171"/>
  <c r="K2" i="171"/>
  <c r="F2" i="171" s="1"/>
  <c r="L75" i="170"/>
  <c r="L68" i="170" s="1"/>
  <c r="K68" i="170" s="1"/>
  <c r="F68" i="170" s="1"/>
  <c r="K75" i="170"/>
  <c r="E75" i="170"/>
  <c r="F75" i="170" s="1"/>
  <c r="L74" i="170"/>
  <c r="K74" i="170"/>
  <c r="E74" i="170"/>
  <c r="F74" i="170" s="1"/>
  <c r="L73" i="170"/>
  <c r="K73" i="170"/>
  <c r="E73" i="170"/>
  <c r="F73" i="170" s="1"/>
  <c r="L72" i="170"/>
  <c r="K72" i="170"/>
  <c r="E72" i="170"/>
  <c r="F72" i="170" s="1"/>
  <c r="L71" i="170"/>
  <c r="K71" i="170"/>
  <c r="E71" i="170"/>
  <c r="F71" i="170" s="1"/>
  <c r="L70" i="170"/>
  <c r="K70" i="170"/>
  <c r="E70" i="170"/>
  <c r="F70" i="170" s="1"/>
  <c r="L69" i="170"/>
  <c r="K69" i="170"/>
  <c r="E69" i="170"/>
  <c r="F69" i="170" s="1"/>
  <c r="L67" i="170"/>
  <c r="K67" i="170"/>
  <c r="E67" i="170"/>
  <c r="F67" i="170" s="1"/>
  <c r="L66" i="170"/>
  <c r="L60" i="170" s="1"/>
  <c r="K60" i="170" s="1"/>
  <c r="F60" i="170" s="1"/>
  <c r="K66" i="170"/>
  <c r="E66" i="170"/>
  <c r="F66" i="170" s="1"/>
  <c r="L65" i="170"/>
  <c r="K65" i="170"/>
  <c r="E65" i="170"/>
  <c r="F65" i="170" s="1"/>
  <c r="L64" i="170"/>
  <c r="K64" i="170"/>
  <c r="E64" i="170"/>
  <c r="F64" i="170" s="1"/>
  <c r="L63" i="170"/>
  <c r="K63" i="170"/>
  <c r="E63" i="170"/>
  <c r="F63" i="170" s="1"/>
  <c r="L62" i="170"/>
  <c r="K62" i="170"/>
  <c r="E62" i="170"/>
  <c r="F62" i="170" s="1"/>
  <c r="L61" i="170"/>
  <c r="K61" i="170"/>
  <c r="E61" i="170"/>
  <c r="F61" i="170" s="1"/>
  <c r="L59" i="170"/>
  <c r="K59" i="170"/>
  <c r="E59" i="170"/>
  <c r="F59" i="170" s="1"/>
  <c r="L58" i="170"/>
  <c r="L57" i="170" s="1"/>
  <c r="K57" i="170" s="1"/>
  <c r="F57" i="170" s="1"/>
  <c r="K58" i="170"/>
  <c r="E58" i="170"/>
  <c r="L56" i="170"/>
  <c r="K56" i="170"/>
  <c r="E56" i="170"/>
  <c r="F56" i="170" s="1"/>
  <c r="L55" i="170"/>
  <c r="K55" i="170"/>
  <c r="E55" i="170"/>
  <c r="F55" i="170" s="1"/>
  <c r="L54" i="170"/>
  <c r="K54" i="170"/>
  <c r="E54" i="170"/>
  <c r="F54" i="170" s="1"/>
  <c r="L53" i="170"/>
  <c r="K53" i="170"/>
  <c r="E53" i="170"/>
  <c r="F53" i="170" s="1"/>
  <c r="L52" i="170"/>
  <c r="K52" i="170"/>
  <c r="E52" i="170"/>
  <c r="F52" i="170" s="1"/>
  <c r="L51" i="170"/>
  <c r="K51" i="170"/>
  <c r="E51" i="170"/>
  <c r="E47" i="170" s="1"/>
  <c r="L50" i="170"/>
  <c r="L47" i="170" s="1"/>
  <c r="K47" i="170" s="1"/>
  <c r="F47" i="170" s="1"/>
  <c r="K50" i="170"/>
  <c r="F50" i="170" s="1"/>
  <c r="E50" i="170"/>
  <c r="L49" i="170"/>
  <c r="K49" i="170"/>
  <c r="E49" i="170"/>
  <c r="F49" i="170" s="1"/>
  <c r="L48" i="170"/>
  <c r="K48" i="170"/>
  <c r="E48" i="170"/>
  <c r="F48" i="170" s="1"/>
  <c r="L46" i="170"/>
  <c r="K46" i="170"/>
  <c r="E46" i="170"/>
  <c r="F46" i="170" s="1"/>
  <c r="L45" i="170"/>
  <c r="K45" i="170"/>
  <c r="E45" i="170"/>
  <c r="F45" i="170" s="1"/>
  <c r="L44" i="170"/>
  <c r="K44" i="170"/>
  <c r="E44" i="170"/>
  <c r="F44" i="170" s="1"/>
  <c r="L43" i="170"/>
  <c r="K43" i="170"/>
  <c r="E43" i="170"/>
  <c r="E39" i="170" s="1"/>
  <c r="L42" i="170"/>
  <c r="L39" i="170" s="1"/>
  <c r="K39" i="170" s="1"/>
  <c r="F39" i="170" s="1"/>
  <c r="K42" i="170"/>
  <c r="F42" i="170" s="1"/>
  <c r="E42" i="170"/>
  <c r="L41" i="170"/>
  <c r="K41" i="170"/>
  <c r="E41" i="170"/>
  <c r="F41" i="170" s="1"/>
  <c r="L40" i="170"/>
  <c r="K40" i="170"/>
  <c r="E40" i="170"/>
  <c r="F40" i="170" s="1"/>
  <c r="L38" i="170"/>
  <c r="K38" i="170"/>
  <c r="E38" i="170"/>
  <c r="F38" i="170" s="1"/>
  <c r="L37" i="170"/>
  <c r="K37" i="170"/>
  <c r="E37" i="170"/>
  <c r="F37" i="170" s="1"/>
  <c r="L36" i="170"/>
  <c r="K36" i="170"/>
  <c r="F36" i="170"/>
  <c r="E36" i="170"/>
  <c r="L35" i="170"/>
  <c r="K35" i="170"/>
  <c r="E35" i="170"/>
  <c r="F35" i="170" s="1"/>
  <c r="L34" i="170"/>
  <c r="L32" i="170" s="1"/>
  <c r="K32" i="170" s="1"/>
  <c r="F32" i="170" s="1"/>
  <c r="F34" i="170"/>
  <c r="E34" i="170"/>
  <c r="E32" i="170" s="1"/>
  <c r="L33" i="170"/>
  <c r="K33" i="170"/>
  <c r="E33" i="170"/>
  <c r="F33" i="170" s="1"/>
  <c r="L31" i="170"/>
  <c r="K31" i="170"/>
  <c r="E31" i="170"/>
  <c r="F31" i="170" s="1"/>
  <c r="L30" i="170"/>
  <c r="K30" i="170"/>
  <c r="E30" i="170"/>
  <c r="F30" i="170" s="1"/>
  <c r="L29" i="170"/>
  <c r="K29" i="170"/>
  <c r="E29" i="170"/>
  <c r="F29" i="170" s="1"/>
  <c r="L28" i="170"/>
  <c r="K28" i="170"/>
  <c r="F28" i="170"/>
  <c r="E28" i="170"/>
  <c r="E27" i="170"/>
  <c r="F27" i="170" s="1"/>
  <c r="L26" i="170"/>
  <c r="K26" i="170"/>
  <c r="E26" i="170"/>
  <c r="L25" i="170"/>
  <c r="L23" i="170" s="1"/>
  <c r="K23" i="170" s="1"/>
  <c r="F23" i="170" s="1"/>
  <c r="K25" i="170"/>
  <c r="E25" i="170"/>
  <c r="F25" i="170" s="1"/>
  <c r="L24" i="170"/>
  <c r="K24" i="170"/>
  <c r="E24" i="170"/>
  <c r="F24" i="170" s="1"/>
  <c r="L22" i="170"/>
  <c r="K22" i="170"/>
  <c r="E22" i="170"/>
  <c r="F22" i="170" s="1"/>
  <c r="L21" i="170"/>
  <c r="K21" i="170"/>
  <c r="E21" i="170"/>
  <c r="F21" i="170" s="1"/>
  <c r="L20" i="170"/>
  <c r="K20" i="170"/>
  <c r="E20" i="170"/>
  <c r="F20" i="170" s="1"/>
  <c r="L19" i="170"/>
  <c r="K19" i="170"/>
  <c r="E19" i="170"/>
  <c r="F19" i="170" s="1"/>
  <c r="L18" i="170"/>
  <c r="K18" i="170"/>
  <c r="F18" i="170"/>
  <c r="E18" i="170"/>
  <c r="L17" i="170"/>
  <c r="L14" i="170" s="1"/>
  <c r="K14" i="170" s="1"/>
  <c r="F14" i="170" s="1"/>
  <c r="K17" i="170"/>
  <c r="E17" i="170"/>
  <c r="L16" i="170"/>
  <c r="K16" i="170"/>
  <c r="E16" i="170"/>
  <c r="F16" i="170" s="1"/>
  <c r="L15" i="170"/>
  <c r="K15" i="170"/>
  <c r="E15" i="170"/>
  <c r="F15" i="170" s="1"/>
  <c r="E14" i="170"/>
  <c r="L13" i="170"/>
  <c r="K13" i="170"/>
  <c r="E13" i="170"/>
  <c r="F13" i="170" s="1"/>
  <c r="L12" i="170"/>
  <c r="K12" i="170"/>
  <c r="E12" i="170"/>
  <c r="F12" i="170" s="1"/>
  <c r="L11" i="170"/>
  <c r="K11" i="170"/>
  <c r="F11" i="170"/>
  <c r="E11" i="170"/>
  <c r="L10" i="170"/>
  <c r="K10" i="170"/>
  <c r="E10" i="170"/>
  <c r="E8" i="170" s="1"/>
  <c r="L9" i="170"/>
  <c r="L8" i="170" s="1"/>
  <c r="K8" i="170" s="1"/>
  <c r="F8" i="170" s="1"/>
  <c r="K9" i="170"/>
  <c r="E9" i="170"/>
  <c r="L7" i="170"/>
  <c r="K7" i="170"/>
  <c r="E7" i="170"/>
  <c r="F7" i="170" s="1"/>
  <c r="L6" i="170"/>
  <c r="K6" i="170"/>
  <c r="E6" i="170"/>
  <c r="F6" i="170" s="1"/>
  <c r="L5" i="170"/>
  <c r="K5" i="170"/>
  <c r="F5" i="170"/>
  <c r="E5" i="170"/>
  <c r="L4" i="170"/>
  <c r="K4" i="170"/>
  <c r="E4" i="170"/>
  <c r="F4" i="170" s="1"/>
  <c r="L3" i="170"/>
  <c r="K3" i="170"/>
  <c r="E3" i="170"/>
  <c r="F3" i="170" s="1"/>
  <c r="L2" i="170"/>
  <c r="K2" i="170"/>
  <c r="F2" i="170"/>
  <c r="F8" i="171" l="1"/>
  <c r="E23" i="170"/>
  <c r="F26" i="170"/>
  <c r="F10" i="170"/>
  <c r="F9" i="170"/>
  <c r="F58" i="170"/>
  <c r="F17" i="170"/>
  <c r="F43" i="170"/>
  <c r="F51" i="170"/>
  <c r="L42" i="86" l="1"/>
  <c r="K42" i="86"/>
  <c r="E42" i="86"/>
  <c r="F42" i="86" s="1"/>
  <c r="L290" i="98" l="1"/>
  <c r="E290" i="98"/>
  <c r="K290" i="98"/>
  <c r="F290" i="98" s="1"/>
  <c r="L289" i="98"/>
  <c r="K289" i="98"/>
  <c r="E289" i="98"/>
  <c r="L288" i="98"/>
  <c r="L287" i="98" s="1"/>
  <c r="K287" i="98" s="1"/>
  <c r="F287" i="98" s="1"/>
  <c r="K288" i="98"/>
  <c r="E288" i="98"/>
  <c r="E287" i="98"/>
  <c r="L286" i="98"/>
  <c r="K286" i="98"/>
  <c r="E286" i="98"/>
  <c r="F286" i="98" s="1"/>
  <c r="L285" i="98"/>
  <c r="K285" i="98"/>
  <c r="E285" i="98"/>
  <c r="L284" i="98"/>
  <c r="K284" i="98" s="1"/>
  <c r="F284" i="98" s="1"/>
  <c r="E284" i="98"/>
  <c r="F285" i="98" l="1"/>
  <c r="F288" i="98"/>
  <c r="F289" i="98"/>
  <c r="E122" i="161" l="1"/>
  <c r="E117" i="161"/>
  <c r="E227" i="86" l="1"/>
  <c r="L184" i="83" l="1"/>
  <c r="K184" i="83"/>
  <c r="F184" i="83"/>
  <c r="E184" i="83"/>
  <c r="L183" i="83"/>
  <c r="K183" i="83"/>
  <c r="E183" i="83"/>
  <c r="F183" i="83" s="1"/>
  <c r="L182" i="83"/>
  <c r="K182" i="83"/>
  <c r="E182" i="83"/>
  <c r="F182" i="83" s="1"/>
  <c r="L181" i="83"/>
  <c r="K181" i="83"/>
  <c r="E181" i="83"/>
  <c r="F181" i="83" s="1"/>
  <c r="L180" i="83"/>
  <c r="K180" i="83"/>
  <c r="E180" i="83"/>
  <c r="F180" i="83" s="1"/>
  <c r="L179" i="83"/>
  <c r="K179" i="83"/>
  <c r="F179" i="83"/>
  <c r="E179" i="83"/>
  <c r="L178" i="83"/>
  <c r="L172" i="83" s="1"/>
  <c r="K172" i="83" s="1"/>
  <c r="F172" i="83" s="1"/>
  <c r="K178" i="83"/>
  <c r="E178" i="83"/>
  <c r="F178" i="83" s="1"/>
  <c r="L177" i="83"/>
  <c r="K177" i="83"/>
  <c r="F177" i="83"/>
  <c r="E177" i="83"/>
  <c r="L176" i="83"/>
  <c r="K176" i="83"/>
  <c r="F176" i="83"/>
  <c r="E176" i="83"/>
  <c r="L175" i="83"/>
  <c r="K175" i="83"/>
  <c r="E175" i="83"/>
  <c r="F175" i="83" s="1"/>
  <c r="L174" i="83"/>
  <c r="K174" i="83"/>
  <c r="E174" i="83"/>
  <c r="F174" i="83" s="1"/>
  <c r="L173" i="83"/>
  <c r="K173" i="83"/>
  <c r="E173" i="83"/>
  <c r="F173" i="83" s="1"/>
  <c r="L171" i="83"/>
  <c r="K171" i="83"/>
  <c r="E171" i="83"/>
  <c r="F171" i="83" s="1"/>
  <c r="L170" i="83"/>
  <c r="K170" i="83"/>
  <c r="E170" i="83"/>
  <c r="F170" i="83" s="1"/>
  <c r="L169" i="83"/>
  <c r="L167" i="83" s="1"/>
  <c r="K167" i="83" s="1"/>
  <c r="F167" i="83" s="1"/>
  <c r="K169" i="83"/>
  <c r="F169" i="83"/>
  <c r="E169" i="83"/>
  <c r="E167" i="83" s="1"/>
  <c r="L168" i="83"/>
  <c r="K168" i="83"/>
  <c r="F168" i="83"/>
  <c r="E168" i="83"/>
  <c r="L166" i="83"/>
  <c r="K166" i="83"/>
  <c r="E166" i="83"/>
  <c r="F166" i="83" s="1"/>
  <c r="L165" i="83"/>
  <c r="K165" i="83"/>
  <c r="E165" i="83"/>
  <c r="F165" i="83" s="1"/>
  <c r="L164" i="83"/>
  <c r="K164" i="83"/>
  <c r="F164" i="83"/>
  <c r="E164" i="83"/>
  <c r="L163" i="83"/>
  <c r="K163" i="83"/>
  <c r="E163" i="83"/>
  <c r="F163" i="83" s="1"/>
  <c r="L162" i="83"/>
  <c r="L161" i="83" s="1"/>
  <c r="K161" i="83" s="1"/>
  <c r="F161" i="83" s="1"/>
  <c r="K162" i="83"/>
  <c r="E162" i="83"/>
  <c r="F162" i="83" s="1"/>
  <c r="L160" i="83"/>
  <c r="K160" i="83"/>
  <c r="F160" i="83"/>
  <c r="E160" i="83"/>
  <c r="L159" i="83"/>
  <c r="K159" i="83"/>
  <c r="E159" i="83"/>
  <c r="F159" i="83" s="1"/>
  <c r="L158" i="83"/>
  <c r="K158" i="83"/>
  <c r="E158" i="83"/>
  <c r="F158" i="83" s="1"/>
  <c r="L157" i="83"/>
  <c r="K157" i="83"/>
  <c r="E157" i="83"/>
  <c r="F157" i="83" s="1"/>
  <c r="L156" i="83"/>
  <c r="K156" i="83"/>
  <c r="E156" i="83"/>
  <c r="F156" i="83" s="1"/>
  <c r="L155" i="83"/>
  <c r="K155" i="83"/>
  <c r="E155" i="83"/>
  <c r="F155" i="83" s="1"/>
  <c r="L154" i="83"/>
  <c r="K154" i="83"/>
  <c r="E154" i="83"/>
  <c r="F154" i="83" s="1"/>
  <c r="L153" i="83"/>
  <c r="L150" i="83" s="1"/>
  <c r="K150" i="83" s="1"/>
  <c r="F150" i="83" s="1"/>
  <c r="K153" i="83"/>
  <c r="F153" i="83"/>
  <c r="E153" i="83"/>
  <c r="E150" i="83" s="1"/>
  <c r="L152" i="83"/>
  <c r="K152" i="83"/>
  <c r="F152" i="83"/>
  <c r="E152" i="83"/>
  <c r="L151" i="83"/>
  <c r="K151" i="83"/>
  <c r="E151" i="83"/>
  <c r="F151" i="83" s="1"/>
  <c r="L149" i="83"/>
  <c r="K149" i="83"/>
  <c r="E149" i="83"/>
  <c r="F149" i="83" s="1"/>
  <c r="L148" i="83"/>
  <c r="K148" i="83"/>
  <c r="E148" i="83"/>
  <c r="F148" i="83" s="1"/>
  <c r="L147" i="83"/>
  <c r="K147" i="83"/>
  <c r="E147" i="83"/>
  <c r="F147" i="83" s="1"/>
  <c r="L146" i="83"/>
  <c r="K146" i="83"/>
  <c r="E146" i="83"/>
  <c r="F146" i="83" s="1"/>
  <c r="L145" i="83"/>
  <c r="L143" i="83" s="1"/>
  <c r="K143" i="83" s="1"/>
  <c r="F143" i="83" s="1"/>
  <c r="K145" i="83"/>
  <c r="F145" i="83"/>
  <c r="E145" i="83"/>
  <c r="E143" i="83" s="1"/>
  <c r="L144" i="83"/>
  <c r="K144" i="83"/>
  <c r="F144" i="83"/>
  <c r="E144" i="83"/>
  <c r="L142" i="83"/>
  <c r="K142" i="83"/>
  <c r="E142" i="83"/>
  <c r="F142" i="83" s="1"/>
  <c r="L141" i="83"/>
  <c r="K141" i="83"/>
  <c r="E141" i="83"/>
  <c r="F141" i="83" s="1"/>
  <c r="L140" i="83"/>
  <c r="K140" i="83"/>
  <c r="F140" i="83"/>
  <c r="E140" i="83"/>
  <c r="L139" i="83"/>
  <c r="K139" i="83"/>
  <c r="E139" i="83"/>
  <c r="F139" i="83" s="1"/>
  <c r="L138" i="83"/>
  <c r="L131" i="83" s="1"/>
  <c r="K131" i="83" s="1"/>
  <c r="F131" i="83" s="1"/>
  <c r="K138" i="83"/>
  <c r="E138" i="83"/>
  <c r="E131" i="83" s="1"/>
  <c r="L137" i="83"/>
  <c r="K137" i="83"/>
  <c r="F137" i="83"/>
  <c r="E137" i="83"/>
  <c r="L136" i="83"/>
  <c r="K136" i="83"/>
  <c r="F136" i="83"/>
  <c r="E136" i="83"/>
  <c r="L135" i="83"/>
  <c r="K135" i="83"/>
  <c r="E135" i="83"/>
  <c r="F135" i="83" s="1"/>
  <c r="L134" i="83"/>
  <c r="K134" i="83"/>
  <c r="E134" i="83"/>
  <c r="F134" i="83" s="1"/>
  <c r="L133" i="83"/>
  <c r="K133" i="83"/>
  <c r="E133" i="83"/>
  <c r="F133" i="83" s="1"/>
  <c r="L132" i="83"/>
  <c r="K132" i="83"/>
  <c r="E132" i="83"/>
  <c r="F132" i="83" s="1"/>
  <c r="L130" i="83"/>
  <c r="L129" i="83" s="1"/>
  <c r="K129" i="83" s="1"/>
  <c r="F129" i="83" s="1"/>
  <c r="K130" i="83"/>
  <c r="E130" i="83"/>
  <c r="E129" i="83" s="1"/>
  <c r="L128" i="83"/>
  <c r="K128" i="83"/>
  <c r="F128" i="83"/>
  <c r="E128" i="83"/>
  <c r="L127" i="83"/>
  <c r="K127" i="83"/>
  <c r="F127" i="83" s="1"/>
  <c r="E127" i="83"/>
  <c r="L126" i="83"/>
  <c r="K126" i="83"/>
  <c r="E126" i="83"/>
  <c r="F126" i="83" s="1"/>
  <c r="L125" i="83"/>
  <c r="K125" i="83"/>
  <c r="E125" i="83"/>
  <c r="F125" i="83" s="1"/>
  <c r="L124" i="83"/>
  <c r="K124" i="83"/>
  <c r="E124" i="83"/>
  <c r="F124" i="83" s="1"/>
  <c r="L123" i="83"/>
  <c r="K123" i="83"/>
  <c r="E123" i="83"/>
  <c r="F123" i="83" s="1"/>
  <c r="L122" i="83"/>
  <c r="K122" i="83"/>
  <c r="E122" i="83"/>
  <c r="F122" i="83" s="1"/>
  <c r="L121" i="83"/>
  <c r="K121" i="83"/>
  <c r="F121" i="83"/>
  <c r="E121" i="83"/>
  <c r="L120" i="83"/>
  <c r="K120" i="83"/>
  <c r="F120" i="83"/>
  <c r="E120" i="83"/>
  <c r="L119" i="83"/>
  <c r="K119" i="83"/>
  <c r="E119" i="83"/>
  <c r="F119" i="83" s="1"/>
  <c r="L118" i="83"/>
  <c r="K118" i="83"/>
  <c r="E118" i="83"/>
  <c r="F118" i="83" s="1"/>
  <c r="L117" i="83"/>
  <c r="K117" i="83"/>
  <c r="E117" i="83"/>
  <c r="F117" i="83" s="1"/>
  <c r="L116" i="83"/>
  <c r="K116" i="83"/>
  <c r="E116" i="83"/>
  <c r="F116" i="83" s="1"/>
  <c r="L115" i="83"/>
  <c r="K115" i="83"/>
  <c r="E115" i="83"/>
  <c r="F115" i="83" s="1"/>
  <c r="L114" i="83"/>
  <c r="K114" i="83"/>
  <c r="E114" i="83"/>
  <c r="F114" i="83" s="1"/>
  <c r="L113" i="83"/>
  <c r="K113" i="83"/>
  <c r="F113" i="83"/>
  <c r="E113" i="83"/>
  <c r="L112" i="83"/>
  <c r="K112" i="83"/>
  <c r="F112" i="83"/>
  <c r="E112" i="83"/>
  <c r="L111" i="83"/>
  <c r="K111" i="83"/>
  <c r="E111" i="83"/>
  <c r="F111" i="83" s="1"/>
  <c r="L110" i="83"/>
  <c r="K110" i="83"/>
  <c r="E110" i="83"/>
  <c r="F110" i="83" s="1"/>
  <c r="L109" i="83"/>
  <c r="K109" i="83"/>
  <c r="E109" i="83"/>
  <c r="F109" i="83" s="1"/>
  <c r="L108" i="83"/>
  <c r="K108" i="83"/>
  <c r="E108" i="83"/>
  <c r="F108" i="83" s="1"/>
  <c r="L107" i="83"/>
  <c r="K107" i="83"/>
  <c r="E107" i="83"/>
  <c r="F107" i="83" s="1"/>
  <c r="L106" i="83"/>
  <c r="L101" i="83" s="1"/>
  <c r="K101" i="83" s="1"/>
  <c r="F101" i="83" s="1"/>
  <c r="K106" i="83"/>
  <c r="E106" i="83"/>
  <c r="E101" i="83" s="1"/>
  <c r="L105" i="83"/>
  <c r="K105" i="83"/>
  <c r="F105" i="83"/>
  <c r="E105" i="83"/>
  <c r="L104" i="83"/>
  <c r="K104" i="83"/>
  <c r="F104" i="83"/>
  <c r="E104" i="83"/>
  <c r="L103" i="83"/>
  <c r="K103" i="83"/>
  <c r="E103" i="83"/>
  <c r="F103" i="83" s="1"/>
  <c r="L102" i="83"/>
  <c r="K102" i="83"/>
  <c r="E102" i="83"/>
  <c r="F102" i="83" s="1"/>
  <c r="L100" i="83"/>
  <c r="K100" i="83"/>
  <c r="E100" i="83"/>
  <c r="F100" i="83" s="1"/>
  <c r="L99" i="83"/>
  <c r="K99" i="83"/>
  <c r="E99" i="83"/>
  <c r="F99" i="83" s="1"/>
  <c r="L98" i="83"/>
  <c r="K98" i="83"/>
  <c r="E98" i="83"/>
  <c r="F98" i="83" s="1"/>
  <c r="L97" i="83"/>
  <c r="K97" i="83"/>
  <c r="F97" i="83"/>
  <c r="E97" i="83"/>
  <c r="L96" i="83"/>
  <c r="K96" i="83"/>
  <c r="F96" i="83"/>
  <c r="E96" i="83"/>
  <c r="L95" i="83"/>
  <c r="K95" i="83"/>
  <c r="E95" i="83"/>
  <c r="F95" i="83" s="1"/>
  <c r="L94" i="83"/>
  <c r="K94" i="83"/>
  <c r="E94" i="83"/>
  <c r="F94" i="83" s="1"/>
  <c r="L93" i="83"/>
  <c r="K93" i="83"/>
  <c r="E93" i="83"/>
  <c r="F93" i="83" s="1"/>
  <c r="L92" i="83"/>
  <c r="K92" i="83"/>
  <c r="E92" i="83"/>
  <c r="F92" i="83" s="1"/>
  <c r="L91" i="83"/>
  <c r="K91" i="83"/>
  <c r="E91" i="83"/>
  <c r="F91" i="83" s="1"/>
  <c r="L90" i="83"/>
  <c r="K90" i="83"/>
  <c r="E90" i="83"/>
  <c r="F90" i="83" s="1"/>
  <c r="L89" i="83"/>
  <c r="L87" i="83" s="1"/>
  <c r="K87" i="83" s="1"/>
  <c r="F87" i="83" s="1"/>
  <c r="K89" i="83"/>
  <c r="F89" i="83"/>
  <c r="E89" i="83"/>
  <c r="E87" i="83" s="1"/>
  <c r="L88" i="83"/>
  <c r="K88" i="83"/>
  <c r="F88" i="83"/>
  <c r="E88" i="83"/>
  <c r="L86" i="83"/>
  <c r="K86" i="83"/>
  <c r="E86" i="83"/>
  <c r="F86" i="83" s="1"/>
  <c r="L85" i="83"/>
  <c r="K85" i="83"/>
  <c r="E85" i="83"/>
  <c r="F85" i="83" s="1"/>
  <c r="L84" i="83"/>
  <c r="K84" i="83"/>
  <c r="E84" i="83"/>
  <c r="F84" i="83" s="1"/>
  <c r="L83" i="83"/>
  <c r="K83" i="83"/>
  <c r="E83" i="83"/>
  <c r="F83" i="83" s="1"/>
  <c r="L82" i="83"/>
  <c r="K82" i="83"/>
  <c r="F82" i="83"/>
  <c r="E82" i="83"/>
  <c r="L81" i="83"/>
  <c r="K81" i="83"/>
  <c r="F81" i="83"/>
  <c r="E81" i="83"/>
  <c r="L80" i="83"/>
  <c r="K80" i="83"/>
  <c r="F80" i="83"/>
  <c r="E80" i="83"/>
  <c r="L79" i="83"/>
  <c r="K79" i="83"/>
  <c r="E79" i="83"/>
  <c r="F79" i="83" s="1"/>
  <c r="L78" i="83"/>
  <c r="K78" i="83"/>
  <c r="E78" i="83"/>
  <c r="F78" i="83" s="1"/>
  <c r="L77" i="83"/>
  <c r="K77" i="83"/>
  <c r="E77" i="83"/>
  <c r="F77" i="83" s="1"/>
  <c r="L76" i="83"/>
  <c r="K76" i="83"/>
  <c r="E76" i="83"/>
  <c r="F76" i="83" s="1"/>
  <c r="L75" i="83"/>
  <c r="K75" i="83"/>
  <c r="E75" i="83"/>
  <c r="F75" i="83" s="1"/>
  <c r="L74" i="83"/>
  <c r="L67" i="83" s="1"/>
  <c r="K67" i="83" s="1"/>
  <c r="F67" i="83" s="1"/>
  <c r="K74" i="83"/>
  <c r="E74" i="83"/>
  <c r="E67" i="83" s="1"/>
  <c r="L73" i="83"/>
  <c r="K73" i="83"/>
  <c r="F73" i="83"/>
  <c r="E73" i="83"/>
  <c r="L72" i="83"/>
  <c r="K72" i="83"/>
  <c r="F72" i="83"/>
  <c r="E72" i="83"/>
  <c r="L71" i="83"/>
  <c r="K71" i="83"/>
  <c r="E71" i="83"/>
  <c r="F71" i="83" s="1"/>
  <c r="L70" i="83"/>
  <c r="K70" i="83"/>
  <c r="E70" i="83"/>
  <c r="F70" i="83" s="1"/>
  <c r="L69" i="83"/>
  <c r="K69" i="83"/>
  <c r="E69" i="83"/>
  <c r="F69" i="83" s="1"/>
  <c r="L68" i="83"/>
  <c r="K68" i="83"/>
  <c r="E68" i="83"/>
  <c r="F68" i="83" s="1"/>
  <c r="L66" i="83"/>
  <c r="K66" i="83"/>
  <c r="E66" i="83"/>
  <c r="F66" i="83" s="1"/>
  <c r="L65" i="83"/>
  <c r="K65" i="83"/>
  <c r="F65" i="83"/>
  <c r="E65" i="83"/>
  <c r="L64" i="83"/>
  <c r="K64" i="83"/>
  <c r="F64" i="83"/>
  <c r="E64" i="83"/>
  <c r="L63" i="83"/>
  <c r="K63" i="83"/>
  <c r="E63" i="83"/>
  <c r="F63" i="83" s="1"/>
  <c r="L62" i="83"/>
  <c r="K62" i="83"/>
  <c r="E62" i="83"/>
  <c r="F62" i="83" s="1"/>
  <c r="L61" i="83"/>
  <c r="K61" i="83"/>
  <c r="E61" i="83"/>
  <c r="F61" i="83" s="1"/>
  <c r="L60" i="83"/>
  <c r="K60" i="83"/>
  <c r="E60" i="83"/>
  <c r="F60" i="83" s="1"/>
  <c r="L59" i="83"/>
  <c r="K59" i="83"/>
  <c r="E59" i="83"/>
  <c r="F59" i="83" s="1"/>
  <c r="L58" i="83"/>
  <c r="K58" i="83"/>
  <c r="E58" i="83"/>
  <c r="F58" i="83" s="1"/>
  <c r="L57" i="83"/>
  <c r="L56" i="83" s="1"/>
  <c r="K56" i="83" s="1"/>
  <c r="F56" i="83" s="1"/>
  <c r="K57" i="83"/>
  <c r="F57" i="83"/>
  <c r="E57" i="83"/>
  <c r="E56" i="83" s="1"/>
  <c r="L55" i="83"/>
  <c r="K55" i="83"/>
  <c r="E55" i="83"/>
  <c r="F55" i="83" s="1"/>
  <c r="L54" i="83"/>
  <c r="K54" i="83"/>
  <c r="E54" i="83"/>
  <c r="F54" i="83" s="1"/>
  <c r="L53" i="83"/>
  <c r="K53" i="83"/>
  <c r="E53" i="83"/>
  <c r="F53" i="83" s="1"/>
  <c r="L52" i="83"/>
  <c r="K52" i="83"/>
  <c r="E52" i="83"/>
  <c r="F52" i="83" s="1"/>
  <c r="L51" i="83"/>
  <c r="K51" i="83"/>
  <c r="E51" i="83"/>
  <c r="F51" i="83" s="1"/>
  <c r="L50" i="83"/>
  <c r="K50" i="83"/>
  <c r="F50" i="83"/>
  <c r="E50" i="83"/>
  <c r="L49" i="83"/>
  <c r="K49" i="83"/>
  <c r="F49" i="83"/>
  <c r="E49" i="83"/>
  <c r="L48" i="83"/>
  <c r="K48" i="83"/>
  <c r="F48" i="83"/>
  <c r="E48" i="83"/>
  <c r="L47" i="83"/>
  <c r="K47" i="83"/>
  <c r="E47" i="83"/>
  <c r="F47" i="83" s="1"/>
  <c r="L46" i="83"/>
  <c r="K46" i="83"/>
  <c r="E46" i="83"/>
  <c r="F46" i="83" s="1"/>
  <c r="L45" i="83"/>
  <c r="K45" i="83"/>
  <c r="E45" i="83"/>
  <c r="F45" i="83" s="1"/>
  <c r="L44" i="83"/>
  <c r="K44" i="83"/>
  <c r="E44" i="83"/>
  <c r="F44" i="83" s="1"/>
  <c r="L43" i="83"/>
  <c r="K43" i="83"/>
  <c r="E43" i="83"/>
  <c r="F43" i="83" s="1"/>
  <c r="L42" i="83"/>
  <c r="K42" i="83"/>
  <c r="E42" i="83"/>
  <c r="F42" i="83" s="1"/>
  <c r="L41" i="83"/>
  <c r="L39" i="83" s="1"/>
  <c r="K39" i="83" s="1"/>
  <c r="F39" i="83" s="1"/>
  <c r="K41" i="83"/>
  <c r="F41" i="83"/>
  <c r="E41" i="83"/>
  <c r="E39" i="83" s="1"/>
  <c r="L40" i="83"/>
  <c r="K40" i="83"/>
  <c r="F40" i="83"/>
  <c r="E40" i="83"/>
  <c r="L38" i="83"/>
  <c r="K38" i="83"/>
  <c r="E38" i="83"/>
  <c r="F38" i="83" s="1"/>
  <c r="L37" i="83"/>
  <c r="K37" i="83"/>
  <c r="E37" i="83"/>
  <c r="F37" i="83" s="1"/>
  <c r="L36" i="83"/>
  <c r="K36" i="83"/>
  <c r="E36" i="83"/>
  <c r="F36" i="83" s="1"/>
  <c r="L35" i="83"/>
  <c r="K35" i="83"/>
  <c r="E35" i="83"/>
  <c r="F35" i="83" s="1"/>
  <c r="L34" i="83"/>
  <c r="L28" i="83" s="1"/>
  <c r="K28" i="83" s="1"/>
  <c r="F28" i="83" s="1"/>
  <c r="K34" i="83"/>
  <c r="E34" i="83"/>
  <c r="F34" i="83" s="1"/>
  <c r="L33" i="83"/>
  <c r="K33" i="83"/>
  <c r="F33" i="83"/>
  <c r="E33" i="83"/>
  <c r="L32" i="83"/>
  <c r="K32" i="83"/>
  <c r="F32" i="83"/>
  <c r="E32" i="83"/>
  <c r="L31" i="83"/>
  <c r="K31" i="83"/>
  <c r="E31" i="83"/>
  <c r="F31" i="83" s="1"/>
  <c r="L30" i="83"/>
  <c r="K30" i="83"/>
  <c r="E30" i="83"/>
  <c r="F30" i="83" s="1"/>
  <c r="L29" i="83"/>
  <c r="K29" i="83"/>
  <c r="E29" i="83"/>
  <c r="F29" i="83" s="1"/>
  <c r="L27" i="83"/>
  <c r="K27" i="83"/>
  <c r="E27" i="83"/>
  <c r="F27" i="83" s="1"/>
  <c r="L26" i="83"/>
  <c r="K26" i="83"/>
  <c r="F26" i="83"/>
  <c r="E26" i="83"/>
  <c r="L25" i="83"/>
  <c r="L24" i="83" s="1"/>
  <c r="K24" i="83" s="1"/>
  <c r="F24" i="83" s="1"/>
  <c r="K25" i="83"/>
  <c r="F25" i="83"/>
  <c r="E25" i="83"/>
  <c r="E24" i="83" s="1"/>
  <c r="L23" i="83"/>
  <c r="K23" i="83"/>
  <c r="E23" i="83"/>
  <c r="F23" i="83" s="1"/>
  <c r="L22" i="83"/>
  <c r="K22" i="83"/>
  <c r="E22" i="83"/>
  <c r="F22" i="83" s="1"/>
  <c r="L21" i="83"/>
  <c r="K21" i="83"/>
  <c r="E21" i="83"/>
  <c r="F21" i="83" s="1"/>
  <c r="L20" i="83"/>
  <c r="K20" i="83"/>
  <c r="E20" i="83"/>
  <c r="F20" i="83" s="1"/>
  <c r="L19" i="83"/>
  <c r="K19" i="83"/>
  <c r="E19" i="83"/>
  <c r="F19" i="83" s="1"/>
  <c r="L18" i="83"/>
  <c r="K18" i="83"/>
  <c r="E18" i="83"/>
  <c r="F18" i="83" s="1"/>
  <c r="L17" i="83"/>
  <c r="L15" i="83" s="1"/>
  <c r="K15" i="83" s="1"/>
  <c r="F15" i="83" s="1"/>
  <c r="K17" i="83"/>
  <c r="F17" i="83"/>
  <c r="E17" i="83"/>
  <c r="E15" i="83" s="1"/>
  <c r="L16" i="83"/>
  <c r="K16" i="83"/>
  <c r="F16" i="83"/>
  <c r="E16" i="83"/>
  <c r="L14" i="83"/>
  <c r="K14" i="83"/>
  <c r="E14" i="83"/>
  <c r="F14" i="83" s="1"/>
  <c r="L13" i="83"/>
  <c r="K13" i="83"/>
  <c r="E13" i="83"/>
  <c r="F13" i="83" s="1"/>
  <c r="L12" i="83"/>
  <c r="K12" i="83"/>
  <c r="E12" i="83"/>
  <c r="F12" i="83" s="1"/>
  <c r="L11" i="83"/>
  <c r="K11" i="83"/>
  <c r="E11" i="83"/>
  <c r="F11" i="83" s="1"/>
  <c r="L10" i="83"/>
  <c r="L5" i="83" s="1"/>
  <c r="K5" i="83" s="1"/>
  <c r="F5" i="83" s="1"/>
  <c r="K10" i="83"/>
  <c r="E10" i="83"/>
  <c r="F10" i="83" s="1"/>
  <c r="L9" i="83"/>
  <c r="K9" i="83"/>
  <c r="F9" i="83"/>
  <c r="E9" i="83"/>
  <c r="L8" i="83"/>
  <c r="K8" i="83"/>
  <c r="F8" i="83"/>
  <c r="E8" i="83"/>
  <c r="L7" i="83"/>
  <c r="K7" i="83"/>
  <c r="E7" i="83"/>
  <c r="F7" i="83" s="1"/>
  <c r="L6" i="83"/>
  <c r="K6" i="83"/>
  <c r="E6" i="83"/>
  <c r="F6" i="83" s="1"/>
  <c r="L4" i="83"/>
  <c r="K4" i="83"/>
  <c r="E4" i="83"/>
  <c r="F4" i="83" s="1"/>
  <c r="L3" i="83"/>
  <c r="K3" i="83"/>
  <c r="E3" i="83"/>
  <c r="F3" i="83" s="1"/>
  <c r="L2" i="83"/>
  <c r="K2" i="83"/>
  <c r="F2" i="83"/>
  <c r="E2" i="83"/>
  <c r="F130" i="83" l="1"/>
  <c r="E172" i="83"/>
  <c r="E161" i="83"/>
  <c r="F138" i="83"/>
  <c r="F106" i="83"/>
  <c r="E5" i="83"/>
  <c r="E28" i="83"/>
  <c r="F74" i="83"/>
  <c r="L375" i="86" l="1"/>
  <c r="K375" i="86"/>
  <c r="E375" i="86"/>
  <c r="L374" i="86"/>
  <c r="K374" i="86"/>
  <c r="E374" i="86"/>
  <c r="L373" i="86"/>
  <c r="K373" i="86"/>
  <c r="E373" i="86"/>
  <c r="L372" i="86"/>
  <c r="K372" i="86"/>
  <c r="F372" i="86" s="1"/>
  <c r="E372" i="86"/>
  <c r="L371" i="86"/>
  <c r="K371" i="86"/>
  <c r="E371" i="86"/>
  <c r="F371" i="86" s="1"/>
  <c r="L370" i="86"/>
  <c r="K370" i="86"/>
  <c r="E370" i="86"/>
  <c r="F370" i="86" s="1"/>
  <c r="L369" i="86"/>
  <c r="K369" i="86"/>
  <c r="E369" i="86"/>
  <c r="F369" i="86" s="1"/>
  <c r="L368" i="86"/>
  <c r="K368" i="86" s="1"/>
  <c r="F368" i="86" s="1"/>
  <c r="L367" i="86"/>
  <c r="K367" i="86"/>
  <c r="E367" i="86"/>
  <c r="F367" i="86" s="1"/>
  <c r="L366" i="86"/>
  <c r="K366" i="86"/>
  <c r="E366" i="86"/>
  <c r="F366" i="86" s="1"/>
  <c r="L365" i="86"/>
  <c r="K365" i="86"/>
  <c r="E365" i="86"/>
  <c r="F365" i="86" s="1"/>
  <c r="L364" i="86"/>
  <c r="K364" i="86"/>
  <c r="F364" i="86" s="1"/>
  <c r="E364" i="86"/>
  <c r="L363" i="86"/>
  <c r="K363" i="86"/>
  <c r="E363" i="86"/>
  <c r="F363" i="86" s="1"/>
  <c r="L362" i="86"/>
  <c r="K362" i="86"/>
  <c r="E362" i="86"/>
  <c r="F362" i="86" s="1"/>
  <c r="L361" i="86"/>
  <c r="K361" i="86"/>
  <c r="E361" i="86"/>
  <c r="F361" i="86" s="1"/>
  <c r="L360" i="86"/>
  <c r="K360" i="86"/>
  <c r="F360" i="86" s="1"/>
  <c r="L359" i="86"/>
  <c r="K359" i="86"/>
  <c r="E359" i="86"/>
  <c r="F359" i="86" s="1"/>
  <c r="L358" i="86"/>
  <c r="K358" i="86"/>
  <c r="E358" i="86"/>
  <c r="F358" i="86" s="1"/>
  <c r="L357" i="86"/>
  <c r="K357" i="86"/>
  <c r="E357" i="86"/>
  <c r="F357" i="86" s="1"/>
  <c r="L356" i="86"/>
  <c r="K356" i="86"/>
  <c r="F356" i="86" s="1"/>
  <c r="E356" i="86"/>
  <c r="L355" i="86"/>
  <c r="K355" i="86"/>
  <c r="E355" i="86"/>
  <c r="F355" i="86" s="1"/>
  <c r="L354" i="86"/>
  <c r="K354" i="86"/>
  <c r="E354" i="86"/>
  <c r="F354" i="86" s="1"/>
  <c r="L353" i="86"/>
  <c r="K353" i="86"/>
  <c r="E353" i="86"/>
  <c r="F353" i="86" s="1"/>
  <c r="L352" i="86"/>
  <c r="K352" i="86"/>
  <c r="F352" i="86" s="1"/>
  <c r="L351" i="86"/>
  <c r="K351" i="86"/>
  <c r="E351" i="86"/>
  <c r="F351" i="86" s="1"/>
  <c r="L350" i="86"/>
  <c r="K350" i="86"/>
  <c r="E350" i="86"/>
  <c r="F350" i="86" s="1"/>
  <c r="L349" i="86"/>
  <c r="K349" i="86"/>
  <c r="E349" i="86"/>
  <c r="F349" i="86" s="1"/>
  <c r="L348" i="86"/>
  <c r="K348" i="86"/>
  <c r="F348" i="86" s="1"/>
  <c r="E348" i="86"/>
  <c r="L347" i="86"/>
  <c r="K347" i="86"/>
  <c r="E347" i="86"/>
  <c r="F347" i="86" s="1"/>
  <c r="L346" i="86"/>
  <c r="K346" i="86"/>
  <c r="E346" i="86"/>
  <c r="F346" i="86" s="1"/>
  <c r="L345" i="86"/>
  <c r="K345" i="86"/>
  <c r="F345" i="86" s="1"/>
  <c r="L344" i="86"/>
  <c r="L338" i="86" s="1"/>
  <c r="K338" i="86" s="1"/>
  <c r="F338" i="86" s="1"/>
  <c r="K344" i="86"/>
  <c r="E344" i="86"/>
  <c r="F344" i="86" s="1"/>
  <c r="L343" i="86"/>
  <c r="K343" i="86"/>
  <c r="E343" i="86"/>
  <c r="F343" i="86" s="1"/>
  <c r="L342" i="86"/>
  <c r="K342" i="86"/>
  <c r="E342" i="86"/>
  <c r="F342" i="86" s="1"/>
  <c r="L341" i="86"/>
  <c r="K341" i="86"/>
  <c r="E341" i="86"/>
  <c r="F341" i="86" s="1"/>
  <c r="L340" i="86"/>
  <c r="K340" i="86"/>
  <c r="F340" i="86" s="1"/>
  <c r="E340" i="86"/>
  <c r="L339" i="86"/>
  <c r="K339" i="86"/>
  <c r="E339" i="86"/>
  <c r="F339" i="86" s="1"/>
  <c r="E338" i="86"/>
  <c r="L337" i="86"/>
  <c r="K337" i="86"/>
  <c r="E337" i="86"/>
  <c r="F337" i="86" s="1"/>
  <c r="L336" i="86"/>
  <c r="L333" i="86" s="1"/>
  <c r="K333" i="86" s="1"/>
  <c r="F333" i="86" s="1"/>
  <c r="K336" i="86"/>
  <c r="E336" i="86"/>
  <c r="E333" i="86" s="1"/>
  <c r="L335" i="86"/>
  <c r="K335" i="86"/>
  <c r="E335" i="86"/>
  <c r="F335" i="86" s="1"/>
  <c r="L334" i="86"/>
  <c r="K334" i="86"/>
  <c r="E334" i="86"/>
  <c r="F334" i="86" s="1"/>
  <c r="L332" i="86"/>
  <c r="K332" i="86"/>
  <c r="F332" i="86"/>
  <c r="E332" i="86"/>
  <c r="L331" i="86"/>
  <c r="K331" i="86"/>
  <c r="E331" i="86"/>
  <c r="F331" i="86" s="1"/>
  <c r="L330" i="86"/>
  <c r="K330" i="86"/>
  <c r="E330" i="86"/>
  <c r="F330" i="86" s="1"/>
  <c r="L329" i="86"/>
  <c r="K329" i="86"/>
  <c r="F329" i="86" s="1"/>
  <c r="L328" i="86"/>
  <c r="L322" i="86" s="1"/>
  <c r="K322" i="86" s="1"/>
  <c r="F322" i="86" s="1"/>
  <c r="K328" i="86"/>
  <c r="E328" i="86"/>
  <c r="F328" i="86" s="1"/>
  <c r="L327" i="86"/>
  <c r="K327" i="86"/>
  <c r="E327" i="86"/>
  <c r="F327" i="86" s="1"/>
  <c r="L326" i="86"/>
  <c r="K326" i="86"/>
  <c r="E326" i="86"/>
  <c r="F326" i="86" s="1"/>
  <c r="L325" i="86"/>
  <c r="K325" i="86"/>
  <c r="E325" i="86"/>
  <c r="F325" i="86" s="1"/>
  <c r="L324" i="86"/>
  <c r="K324" i="86"/>
  <c r="F324" i="86"/>
  <c r="E324" i="86"/>
  <c r="L323" i="86"/>
  <c r="K323" i="86"/>
  <c r="E323" i="86"/>
  <c r="F323" i="86" s="1"/>
  <c r="E322" i="86"/>
  <c r="L321" i="86"/>
  <c r="K321" i="86"/>
  <c r="E321" i="86"/>
  <c r="F321" i="86" s="1"/>
  <c r="L320" i="86"/>
  <c r="L315" i="86" s="1"/>
  <c r="K315" i="86" s="1"/>
  <c r="F315" i="86" s="1"/>
  <c r="K320" i="86"/>
  <c r="E320" i="86"/>
  <c r="E315" i="86" s="1"/>
  <c r="L319" i="86"/>
  <c r="K319" i="86"/>
  <c r="E319" i="86"/>
  <c r="F319" i="86" s="1"/>
  <c r="L318" i="86"/>
  <c r="K318" i="86"/>
  <c r="E318" i="86"/>
  <c r="F318" i="86" s="1"/>
  <c r="L317" i="86"/>
  <c r="K317" i="86"/>
  <c r="F317" i="86"/>
  <c r="E317" i="86"/>
  <c r="L316" i="86"/>
  <c r="K316" i="86"/>
  <c r="F316" i="86" s="1"/>
  <c r="E316" i="86"/>
  <c r="L314" i="86"/>
  <c r="K314" i="86"/>
  <c r="E314" i="86"/>
  <c r="F314" i="86" s="1"/>
  <c r="L313" i="86"/>
  <c r="K313" i="86"/>
  <c r="E313" i="86"/>
  <c r="F313" i="86" s="1"/>
  <c r="L312" i="86"/>
  <c r="K312" i="86"/>
  <c r="E312" i="86"/>
  <c r="E310" i="86" s="1"/>
  <c r="L311" i="86"/>
  <c r="L310" i="86" s="1"/>
  <c r="K310" i="86" s="1"/>
  <c r="F310" i="86" s="1"/>
  <c r="K311" i="86"/>
  <c r="E311" i="86"/>
  <c r="F311" i="86" s="1"/>
  <c r="L309" i="86"/>
  <c r="K309" i="86"/>
  <c r="E309" i="86"/>
  <c r="F309" i="86" s="1"/>
  <c r="L308" i="86"/>
  <c r="K308" i="86"/>
  <c r="F308" i="86"/>
  <c r="E308" i="86"/>
  <c r="L307" i="86"/>
  <c r="K307" i="86"/>
  <c r="E307" i="86"/>
  <c r="F307" i="86" s="1"/>
  <c r="L306" i="86"/>
  <c r="K306" i="86"/>
  <c r="F306" i="86"/>
  <c r="E306" i="86"/>
  <c r="L305" i="86"/>
  <c r="K305" i="86"/>
  <c r="E305" i="86"/>
  <c r="F305" i="86" s="1"/>
  <c r="L304" i="86"/>
  <c r="L299" i="86" s="1"/>
  <c r="K299" i="86" s="1"/>
  <c r="F299" i="86" s="1"/>
  <c r="K304" i="86"/>
  <c r="E304" i="86"/>
  <c r="E299" i="86" s="1"/>
  <c r="L303" i="86"/>
  <c r="K303" i="86"/>
  <c r="E303" i="86"/>
  <c r="F303" i="86" s="1"/>
  <c r="L302" i="86"/>
  <c r="K302" i="86"/>
  <c r="E302" i="86"/>
  <c r="F302" i="86" s="1"/>
  <c r="L301" i="86"/>
  <c r="K301" i="86"/>
  <c r="E301" i="86"/>
  <c r="F301" i="86" s="1"/>
  <c r="L300" i="86"/>
  <c r="K300" i="86"/>
  <c r="F300" i="86"/>
  <c r="E300" i="86"/>
  <c r="L298" i="86"/>
  <c r="K298" i="86"/>
  <c r="E298" i="86"/>
  <c r="F298" i="86" s="1"/>
  <c r="L297" i="86"/>
  <c r="K297" i="86"/>
  <c r="E297" i="86"/>
  <c r="F297" i="86" s="1"/>
  <c r="L296" i="86"/>
  <c r="L292" i="86" s="1"/>
  <c r="K292" i="86" s="1"/>
  <c r="F292" i="86" s="1"/>
  <c r="K296" i="86"/>
  <c r="E296" i="86"/>
  <c r="E292" i="86" s="1"/>
  <c r="L295" i="86"/>
  <c r="K295" i="86"/>
  <c r="E295" i="86"/>
  <c r="F295" i="86" s="1"/>
  <c r="L294" i="86"/>
  <c r="K294" i="86"/>
  <c r="E294" i="86"/>
  <c r="F294" i="86" s="1"/>
  <c r="L293" i="86"/>
  <c r="K293" i="86"/>
  <c r="E293" i="86"/>
  <c r="F293" i="86" s="1"/>
  <c r="L291" i="86"/>
  <c r="K291" i="86"/>
  <c r="E291" i="86"/>
  <c r="F291" i="86" s="1"/>
  <c r="L290" i="86"/>
  <c r="K290" i="86"/>
  <c r="E290" i="86"/>
  <c r="F290" i="86" s="1"/>
  <c r="L289" i="86"/>
  <c r="K289" i="86"/>
  <c r="E289" i="86"/>
  <c r="F289" i="86" s="1"/>
  <c r="L288" i="86"/>
  <c r="L287" i="86" s="1"/>
  <c r="K287" i="86" s="1"/>
  <c r="F287" i="86" s="1"/>
  <c r="K288" i="86"/>
  <c r="E288" i="86"/>
  <c r="E287" i="86" s="1"/>
  <c r="L286" i="86"/>
  <c r="K286" i="86"/>
  <c r="E286" i="86"/>
  <c r="F286" i="86" s="1"/>
  <c r="L285" i="86"/>
  <c r="K285" i="86"/>
  <c r="E285" i="86"/>
  <c r="F285" i="86" s="1"/>
  <c r="L284" i="86"/>
  <c r="K284" i="86"/>
  <c r="F284" i="86" s="1"/>
  <c r="L283" i="86"/>
  <c r="K283" i="86"/>
  <c r="F283" i="86"/>
  <c r="L282" i="86"/>
  <c r="K282" i="86"/>
  <c r="E282" i="86"/>
  <c r="F282" i="86" s="1"/>
  <c r="L281" i="86"/>
  <c r="K281" i="86"/>
  <c r="E281" i="86"/>
  <c r="F281" i="86" s="1"/>
  <c r="L280" i="86"/>
  <c r="K280" i="86"/>
  <c r="E280" i="86"/>
  <c r="E276" i="86" s="1"/>
  <c r="L279" i="86"/>
  <c r="L276" i="86" s="1"/>
  <c r="K276" i="86" s="1"/>
  <c r="F276" i="86" s="1"/>
  <c r="K279" i="86"/>
  <c r="E279" i="86"/>
  <c r="F279" i="86" s="1"/>
  <c r="L278" i="86"/>
  <c r="K278" i="86"/>
  <c r="E278" i="86"/>
  <c r="F278" i="86" s="1"/>
  <c r="L277" i="86"/>
  <c r="K277" i="86"/>
  <c r="E277" i="86"/>
  <c r="F277" i="86" s="1"/>
  <c r="F375" i="86" l="1"/>
  <c r="F374" i="86"/>
  <c r="F373" i="86"/>
  <c r="E352" i="86"/>
  <c r="E360" i="86"/>
  <c r="E368" i="86"/>
  <c r="F288" i="86"/>
  <c r="F296" i="86"/>
  <c r="F304" i="86"/>
  <c r="F312" i="86"/>
  <c r="F320" i="86"/>
  <c r="F336" i="86"/>
  <c r="E329" i="86"/>
  <c r="E345" i="86"/>
  <c r="F280" i="86"/>
  <c r="L275" i="86" l="1"/>
  <c r="K275" i="86"/>
  <c r="E275" i="86"/>
  <c r="L274" i="86"/>
  <c r="K274" i="86"/>
  <c r="F274" i="86" s="1"/>
  <c r="E274" i="86"/>
  <c r="L273" i="86"/>
  <c r="K273" i="86"/>
  <c r="F273" i="86" s="1"/>
  <c r="E273" i="86"/>
  <c r="F275" i="86" l="1"/>
  <c r="L22" i="164" l="1"/>
  <c r="L24" i="164"/>
  <c r="K57" i="164" l="1"/>
  <c r="E40" i="164"/>
  <c r="L46" i="164"/>
  <c r="K46" i="164"/>
  <c r="E46" i="164"/>
  <c r="F46" i="164" s="1"/>
  <c r="L45" i="164"/>
  <c r="K45" i="164"/>
  <c r="E45" i="164"/>
  <c r="F45" i="164" s="1"/>
  <c r="L44" i="164"/>
  <c r="K44" i="164"/>
  <c r="E44" i="164"/>
  <c r="L43" i="164"/>
  <c r="K43" i="164"/>
  <c r="E43" i="164"/>
  <c r="F43" i="164" s="1"/>
  <c r="L42" i="164"/>
  <c r="K42" i="164"/>
  <c r="E42" i="164"/>
  <c r="F42" i="164" s="1"/>
  <c r="L51" i="164"/>
  <c r="K51" i="164"/>
  <c r="E51" i="164"/>
  <c r="F51" i="164" s="1"/>
  <c r="L50" i="164"/>
  <c r="K50" i="164"/>
  <c r="E50" i="164"/>
  <c r="F50" i="164" s="1"/>
  <c r="L49" i="164"/>
  <c r="K49" i="164"/>
  <c r="E49" i="164"/>
  <c r="F49" i="164" s="1"/>
  <c r="L48" i="164"/>
  <c r="K48" i="164"/>
  <c r="E48" i="164"/>
  <c r="F48" i="164" s="1"/>
  <c r="L47" i="164"/>
  <c r="K47" i="164"/>
  <c r="E47" i="164"/>
  <c r="F47" i="164" s="1"/>
  <c r="L56" i="164"/>
  <c r="K56" i="164"/>
  <c r="E56" i="164"/>
  <c r="L55" i="164"/>
  <c r="K55" i="164"/>
  <c r="E55" i="164"/>
  <c r="L54" i="164"/>
  <c r="E54" i="164"/>
  <c r="L53" i="164"/>
  <c r="K53" i="164"/>
  <c r="E53" i="164"/>
  <c r="L52" i="164"/>
  <c r="K52" i="164"/>
  <c r="E52" i="164"/>
  <c r="L41" i="164"/>
  <c r="K41" i="164"/>
  <c r="E41" i="164"/>
  <c r="L40" i="164" l="1"/>
  <c r="K40" i="164" s="1"/>
  <c r="F40" i="164" s="1"/>
  <c r="F44" i="164"/>
  <c r="F52" i="164"/>
  <c r="F53" i="164"/>
  <c r="F55" i="164"/>
  <c r="F54" i="164"/>
  <c r="F56" i="164"/>
  <c r="F41" i="164"/>
  <c r="L39" i="164" l="1"/>
  <c r="K39" i="164"/>
  <c r="E39" i="164"/>
  <c r="L38" i="164"/>
  <c r="K38" i="164"/>
  <c r="E38" i="164"/>
  <c r="L37" i="164"/>
  <c r="K37" i="164"/>
  <c r="E37" i="164"/>
  <c r="L36" i="164"/>
  <c r="K36" i="164"/>
  <c r="E36" i="164"/>
  <c r="F37" i="164" l="1"/>
  <c r="F38" i="164"/>
  <c r="F39" i="164"/>
  <c r="F36" i="164"/>
  <c r="L272" i="86" l="1"/>
  <c r="K272" i="86"/>
  <c r="E272" i="86"/>
  <c r="L269" i="86"/>
  <c r="K269" i="86"/>
  <c r="E269" i="86"/>
  <c r="L268" i="86"/>
  <c r="L267" i="86" s="1"/>
  <c r="K267" i="86" s="1"/>
  <c r="F267" i="86" s="1"/>
  <c r="K268" i="86"/>
  <c r="E268" i="86"/>
  <c r="L260" i="86"/>
  <c r="K260" i="86"/>
  <c r="E260" i="86"/>
  <c r="L259" i="86"/>
  <c r="K259" i="86"/>
  <c r="E259" i="86"/>
  <c r="L266" i="86"/>
  <c r="K266" i="86"/>
  <c r="E266" i="86"/>
  <c r="L265" i="86"/>
  <c r="K265" i="86"/>
  <c r="E265" i="86"/>
  <c r="L264" i="86"/>
  <c r="K264" i="86"/>
  <c r="E264" i="86"/>
  <c r="L263" i="86"/>
  <c r="K263" i="86"/>
  <c r="E263" i="86"/>
  <c r="L262" i="86"/>
  <c r="K262" i="86"/>
  <c r="E262" i="86"/>
  <c r="L261" i="86"/>
  <c r="K261" i="86"/>
  <c r="E261" i="86"/>
  <c r="L258" i="86" l="1"/>
  <c r="K258" i="86"/>
  <c r="F258" i="86" s="1"/>
  <c r="F260" i="86"/>
  <c r="F263" i="86"/>
  <c r="F259" i="86"/>
  <c r="F265" i="86"/>
  <c r="F268" i="86"/>
  <c r="F269" i="86"/>
  <c r="E258" i="86"/>
  <c r="F262" i="86"/>
  <c r="F272" i="86"/>
  <c r="F261" i="86"/>
  <c r="E267" i="86"/>
  <c r="F264" i="86"/>
  <c r="F266" i="86"/>
  <c r="L122" i="86" l="1"/>
  <c r="K122" i="86"/>
  <c r="E122" i="86"/>
  <c r="L121" i="86"/>
  <c r="K121" i="86"/>
  <c r="E121" i="86"/>
  <c r="L120" i="86"/>
  <c r="K120" i="86"/>
  <c r="E120" i="86"/>
  <c r="L119" i="86"/>
  <c r="K119" i="86"/>
  <c r="E119" i="86"/>
  <c r="L118" i="86" l="1"/>
  <c r="K118" i="86" s="1"/>
  <c r="F118" i="86" s="1"/>
  <c r="F119" i="86"/>
  <c r="F120" i="86"/>
  <c r="F121" i="86"/>
  <c r="F122" i="86"/>
  <c r="E118" i="86"/>
  <c r="L257" i="86" l="1"/>
  <c r="K257" i="86"/>
  <c r="E257" i="86"/>
  <c r="F257" i="86" s="1"/>
  <c r="L256" i="86"/>
  <c r="K256" i="86"/>
  <c r="E256" i="86"/>
  <c r="F256" i="86" s="1"/>
  <c r="L255" i="86"/>
  <c r="K255" i="86"/>
  <c r="E255" i="86"/>
  <c r="L254" i="86"/>
  <c r="K254" i="86"/>
  <c r="E254" i="86"/>
  <c r="L253" i="86"/>
  <c r="K253" i="86"/>
  <c r="E253" i="86"/>
  <c r="L252" i="86"/>
  <c r="K252" i="86"/>
  <c r="E252" i="86"/>
  <c r="L250" i="86"/>
  <c r="K250" i="86"/>
  <c r="E250" i="86"/>
  <c r="F250" i="86" s="1"/>
  <c r="L249" i="86"/>
  <c r="K249" i="86"/>
  <c r="E249" i="86"/>
  <c r="F249" i="86" s="1"/>
  <c r="L248" i="86"/>
  <c r="K248" i="86"/>
  <c r="E248" i="86"/>
  <c r="F248" i="86" s="1"/>
  <c r="L247" i="86"/>
  <c r="K247" i="86"/>
  <c r="E247" i="86"/>
  <c r="F247" i="86" s="1"/>
  <c r="L245" i="86"/>
  <c r="K245" i="86"/>
  <c r="E245" i="86"/>
  <c r="F245" i="86" s="1"/>
  <c r="L244" i="86"/>
  <c r="K244" i="86"/>
  <c r="E244" i="86"/>
  <c r="F244" i="86" s="1"/>
  <c r="L243" i="86"/>
  <c r="K243" i="86"/>
  <c r="E243" i="86"/>
  <c r="F243" i="86" s="1"/>
  <c r="L242" i="86"/>
  <c r="K242" i="86"/>
  <c r="E242" i="86"/>
  <c r="L241" i="86"/>
  <c r="K241" i="86"/>
  <c r="E241" i="86"/>
  <c r="L240" i="86"/>
  <c r="K240" i="86"/>
  <c r="E240" i="86"/>
  <c r="L239" i="86"/>
  <c r="K239" i="86"/>
  <c r="E239" i="86"/>
  <c r="L238" i="86"/>
  <c r="K238" i="86"/>
  <c r="E238" i="86"/>
  <c r="L237" i="86"/>
  <c r="K237" i="86"/>
  <c r="E237" i="86"/>
  <c r="L235" i="86"/>
  <c r="K235" i="86"/>
  <c r="E235" i="86"/>
  <c r="F235" i="86" s="1"/>
  <c r="L234" i="86"/>
  <c r="K234" i="86"/>
  <c r="E234" i="86"/>
  <c r="F234" i="86" s="1"/>
  <c r="L233" i="86"/>
  <c r="K233" i="86"/>
  <c r="E233" i="86"/>
  <c r="L232" i="86"/>
  <c r="K232" i="86"/>
  <c r="E232" i="86"/>
  <c r="L231" i="86"/>
  <c r="K231" i="86"/>
  <c r="E231" i="86"/>
  <c r="L230" i="86"/>
  <c r="K230" i="86"/>
  <c r="E230" i="86"/>
  <c r="L229" i="86"/>
  <c r="K229" i="86"/>
  <c r="F229" i="86" s="1"/>
  <c r="E229" i="86"/>
  <c r="L228" i="86"/>
  <c r="K228" i="86"/>
  <c r="E228" i="86"/>
  <c r="L226" i="86"/>
  <c r="K226" i="86"/>
  <c r="E226" i="86"/>
  <c r="L225" i="86"/>
  <c r="K225" i="86"/>
  <c r="E225" i="86"/>
  <c r="F225" i="86" s="1"/>
  <c r="L224" i="86"/>
  <c r="K224" i="86"/>
  <c r="E224" i="86"/>
  <c r="F224" i="86" s="1"/>
  <c r="L223" i="86"/>
  <c r="K223" i="86"/>
  <c r="E223" i="86"/>
  <c r="F223" i="86" s="1"/>
  <c r="L222" i="86"/>
  <c r="K222" i="86"/>
  <c r="E222" i="86"/>
  <c r="F222" i="86" s="1"/>
  <c r="L221" i="86"/>
  <c r="K221" i="86"/>
  <c r="E221" i="86"/>
  <c r="L220" i="86"/>
  <c r="K220" i="86"/>
  <c r="E220" i="86"/>
  <c r="L219" i="86"/>
  <c r="K219" i="86"/>
  <c r="E219" i="86"/>
  <c r="L218" i="86"/>
  <c r="K218" i="86"/>
  <c r="E218" i="86"/>
  <c r="L216" i="86"/>
  <c r="K216" i="86"/>
  <c r="E216" i="86"/>
  <c r="L215" i="86"/>
  <c r="K215" i="86"/>
  <c r="E215" i="86"/>
  <c r="F215" i="86" s="1"/>
  <c r="L214" i="86"/>
  <c r="K214" i="86"/>
  <c r="E214" i="86"/>
  <c r="L213" i="86"/>
  <c r="K213" i="86"/>
  <c r="E213" i="86"/>
  <c r="F213" i="86" s="1"/>
  <c r="L212" i="86"/>
  <c r="K212" i="86"/>
  <c r="F212" i="86" s="1"/>
  <c r="E212" i="86"/>
  <c r="L211" i="86"/>
  <c r="K211" i="86"/>
  <c r="E211" i="86"/>
  <c r="F211" i="86" s="1"/>
  <c r="L210" i="86"/>
  <c r="K210" i="86"/>
  <c r="E210" i="86"/>
  <c r="F210" i="86" s="1"/>
  <c r="L209" i="86"/>
  <c r="K209" i="86"/>
  <c r="E209" i="86"/>
  <c r="F209" i="86" s="1"/>
  <c r="L208" i="86"/>
  <c r="K208" i="86"/>
  <c r="E208" i="86"/>
  <c r="F208" i="86" s="1"/>
  <c r="L207" i="86"/>
  <c r="K207" i="86"/>
  <c r="E207" i="86"/>
  <c r="F207" i="86" s="1"/>
  <c r="L206" i="86"/>
  <c r="K206" i="86"/>
  <c r="E206" i="86"/>
  <c r="F206" i="86" s="1"/>
  <c r="L204" i="86"/>
  <c r="K204" i="86"/>
  <c r="E204" i="86"/>
  <c r="L203" i="86"/>
  <c r="K203" i="86"/>
  <c r="E203" i="86"/>
  <c r="L202" i="86"/>
  <c r="K202" i="86"/>
  <c r="E202" i="86"/>
  <c r="L201" i="86"/>
  <c r="K201" i="86"/>
  <c r="E201" i="86"/>
  <c r="F201" i="86" s="1"/>
  <c r="L199" i="86"/>
  <c r="K199" i="86"/>
  <c r="E199" i="86"/>
  <c r="F199" i="86" s="1"/>
  <c r="L198" i="86"/>
  <c r="K198" i="86"/>
  <c r="E198" i="86"/>
  <c r="F198" i="86" s="1"/>
  <c r="L197" i="86"/>
  <c r="K197" i="86"/>
  <c r="E197" i="86"/>
  <c r="F197" i="86" s="1"/>
  <c r="L196" i="86"/>
  <c r="K196" i="86"/>
  <c r="E196" i="86"/>
  <c r="L195" i="86"/>
  <c r="K195" i="86"/>
  <c r="E195" i="86"/>
  <c r="L194" i="86"/>
  <c r="K194" i="86"/>
  <c r="E194" i="86"/>
  <c r="L192" i="86"/>
  <c r="K192" i="86"/>
  <c r="E192" i="86"/>
  <c r="L191" i="86"/>
  <c r="K191" i="86"/>
  <c r="E191" i="86"/>
  <c r="F191" i="86" s="1"/>
  <c r="L190" i="86"/>
  <c r="K190" i="86"/>
  <c r="E190" i="86"/>
  <c r="L189" i="86"/>
  <c r="K189" i="86"/>
  <c r="E189" i="86"/>
  <c r="F189" i="86" s="1"/>
  <c r="L188" i="86"/>
  <c r="K188" i="86"/>
  <c r="F188" i="86"/>
  <c r="E188" i="86"/>
  <c r="L187" i="86"/>
  <c r="K187" i="86"/>
  <c r="E187" i="86"/>
  <c r="F187" i="86" s="1"/>
  <c r="L186" i="86"/>
  <c r="K186" i="86"/>
  <c r="E186" i="86"/>
  <c r="F186" i="86" s="1"/>
  <c r="L185" i="86"/>
  <c r="K185" i="86"/>
  <c r="E185" i="86"/>
  <c r="F185" i="86" s="1"/>
  <c r="L184" i="86"/>
  <c r="K184" i="86"/>
  <c r="E184" i="86"/>
  <c r="F184" i="86" s="1"/>
  <c r="L183" i="86"/>
  <c r="K183" i="86"/>
  <c r="E183" i="86"/>
  <c r="F183" i="86" s="1"/>
  <c r="L181" i="86"/>
  <c r="K181" i="86"/>
  <c r="E181" i="86"/>
  <c r="F181" i="86" s="1"/>
  <c r="L180" i="86"/>
  <c r="K180" i="86" s="1"/>
  <c r="F180" i="86" s="1"/>
  <c r="L179" i="86"/>
  <c r="K179" i="86"/>
  <c r="E179" i="86"/>
  <c r="F179" i="86" s="1"/>
  <c r="L178" i="86"/>
  <c r="K178" i="86" s="1"/>
  <c r="F178" i="86" s="1"/>
  <c r="E178" i="86"/>
  <c r="L177" i="86"/>
  <c r="K177" i="86"/>
  <c r="E177" i="86"/>
  <c r="F177" i="86" s="1"/>
  <c r="L176" i="86"/>
  <c r="K176" i="86"/>
  <c r="E176" i="86"/>
  <c r="L174" i="86"/>
  <c r="K174" i="86"/>
  <c r="E174" i="86"/>
  <c r="F174" i="86" s="1"/>
  <c r="L173" i="86"/>
  <c r="K173" i="86"/>
  <c r="E173" i="86"/>
  <c r="F173" i="86" s="1"/>
  <c r="L172" i="86"/>
  <c r="K172" i="86"/>
  <c r="E172" i="86"/>
  <c r="L171" i="86"/>
  <c r="K171" i="86"/>
  <c r="E171" i="86"/>
  <c r="F171" i="86" s="1"/>
  <c r="L170" i="86"/>
  <c r="K170" i="86"/>
  <c r="E170" i="86"/>
  <c r="L169" i="86"/>
  <c r="K169" i="86"/>
  <c r="E169" i="86"/>
  <c r="L168" i="86"/>
  <c r="K168" i="86"/>
  <c r="E168" i="86"/>
  <c r="F168" i="86" s="1"/>
  <c r="L167" i="86"/>
  <c r="K167" i="86"/>
  <c r="E167" i="86"/>
  <c r="L166" i="86"/>
  <c r="K166" i="86"/>
  <c r="E166" i="86"/>
  <c r="L165" i="86"/>
  <c r="K165" i="86"/>
  <c r="E165" i="86"/>
  <c r="F165" i="86" s="1"/>
  <c r="L164" i="86"/>
  <c r="K164" i="86"/>
  <c r="E164" i="86"/>
  <c r="L163" i="86"/>
  <c r="K163" i="86"/>
  <c r="E163" i="86"/>
  <c r="L161" i="86"/>
  <c r="K161" i="86"/>
  <c r="E161" i="86"/>
  <c r="L160" i="86"/>
  <c r="K160" i="86"/>
  <c r="E160" i="86"/>
  <c r="L159" i="86"/>
  <c r="K159" i="86"/>
  <c r="E159" i="86"/>
  <c r="L158" i="86"/>
  <c r="K158" i="86"/>
  <c r="E158" i="86"/>
  <c r="L157" i="86"/>
  <c r="K157" i="86"/>
  <c r="E157" i="86"/>
  <c r="L156" i="86"/>
  <c r="K156" i="86"/>
  <c r="E156" i="86"/>
  <c r="F156" i="86" s="1"/>
  <c r="L155" i="86"/>
  <c r="K155" i="86"/>
  <c r="E155" i="86"/>
  <c r="L154" i="86"/>
  <c r="K154" i="86"/>
  <c r="E154" i="86"/>
  <c r="F154" i="86" s="1"/>
  <c r="L153" i="86"/>
  <c r="K153" i="86"/>
  <c r="E153" i="86"/>
  <c r="F153" i="86" s="1"/>
  <c r="L152" i="86"/>
  <c r="K152" i="86"/>
  <c r="E152" i="86"/>
  <c r="F152" i="86" s="1"/>
  <c r="L151" i="86"/>
  <c r="K151" i="86"/>
  <c r="E151" i="86"/>
  <c r="F151" i="86" s="1"/>
  <c r="L150" i="86"/>
  <c r="K150" i="86"/>
  <c r="E150" i="86"/>
  <c r="L148" i="86"/>
  <c r="K148" i="86"/>
  <c r="E148" i="86"/>
  <c r="L147" i="86"/>
  <c r="K147" i="86"/>
  <c r="E147" i="86"/>
  <c r="F147" i="86" s="1"/>
  <c r="L146" i="86"/>
  <c r="K146" i="86"/>
  <c r="E146" i="86"/>
  <c r="F146" i="86" s="1"/>
  <c r="L145" i="86"/>
  <c r="K145" i="86"/>
  <c r="E145" i="86"/>
  <c r="F145" i="86" s="1"/>
  <c r="L144" i="86"/>
  <c r="K144" i="86"/>
  <c r="E144" i="86"/>
  <c r="F144" i="86" s="1"/>
  <c r="L143" i="86"/>
  <c r="K143" i="86"/>
  <c r="E143" i="86"/>
  <c r="L142" i="86"/>
  <c r="K142" i="86"/>
  <c r="E142" i="86"/>
  <c r="F142" i="86" s="1"/>
  <c r="L141" i="86"/>
  <c r="K141" i="86"/>
  <c r="E141" i="86"/>
  <c r="L140" i="86"/>
  <c r="K140" i="86"/>
  <c r="E140" i="86"/>
  <c r="F140" i="86" s="1"/>
  <c r="L139" i="86"/>
  <c r="K139" i="86"/>
  <c r="E139" i="86"/>
  <c r="F139" i="86" s="1"/>
  <c r="L138" i="86"/>
  <c r="K138" i="86"/>
  <c r="E138" i="86"/>
  <c r="L137" i="86"/>
  <c r="K137" i="86"/>
  <c r="E137" i="86"/>
  <c r="F137" i="86" s="1"/>
  <c r="L135" i="86"/>
  <c r="K135" i="86"/>
  <c r="E135" i="86"/>
  <c r="L134" i="86"/>
  <c r="K134" i="86"/>
  <c r="E134" i="86"/>
  <c r="L133" i="86"/>
  <c r="K133" i="86"/>
  <c r="E133" i="86"/>
  <c r="L132" i="86"/>
  <c r="K132" i="86"/>
  <c r="E132" i="86"/>
  <c r="L131" i="86"/>
  <c r="K131" i="86"/>
  <c r="E131" i="86"/>
  <c r="F131" i="86" s="1"/>
  <c r="L130" i="86"/>
  <c r="K130" i="86"/>
  <c r="E130" i="86"/>
  <c r="L129" i="86"/>
  <c r="K129" i="86"/>
  <c r="E129" i="86"/>
  <c r="L128" i="86"/>
  <c r="K128" i="86"/>
  <c r="E128" i="86"/>
  <c r="L127" i="86"/>
  <c r="K127" i="86"/>
  <c r="E127" i="86"/>
  <c r="L126" i="86"/>
  <c r="K126" i="86"/>
  <c r="E126" i="86"/>
  <c r="L125" i="86"/>
  <c r="K125" i="86"/>
  <c r="E125" i="86"/>
  <c r="L124" i="86"/>
  <c r="K124" i="86"/>
  <c r="E124" i="86"/>
  <c r="L117" i="86"/>
  <c r="K117" i="86"/>
  <c r="E117" i="86"/>
  <c r="L116" i="86"/>
  <c r="K116" i="86"/>
  <c r="E116" i="86"/>
  <c r="F116" i="86" s="1"/>
  <c r="L115" i="86"/>
  <c r="K115" i="86"/>
  <c r="E115" i="86"/>
  <c r="L113" i="86"/>
  <c r="K113" i="86"/>
  <c r="E113" i="86"/>
  <c r="F113" i="86" s="1"/>
  <c r="L112" i="86"/>
  <c r="K112" i="86"/>
  <c r="E112" i="86"/>
  <c r="L111" i="86"/>
  <c r="K111" i="86"/>
  <c r="F111" i="86"/>
  <c r="E111" i="86"/>
  <c r="L110" i="86"/>
  <c r="K110" i="86"/>
  <c r="E110" i="86"/>
  <c r="F110" i="86" s="1"/>
  <c r="L109" i="86"/>
  <c r="K109" i="86"/>
  <c r="E109" i="86"/>
  <c r="L108" i="86"/>
  <c r="K108" i="86"/>
  <c r="E108" i="86"/>
  <c r="F108" i="86" s="1"/>
  <c r="L107" i="86"/>
  <c r="K107" i="86"/>
  <c r="E107" i="86"/>
  <c r="L106" i="86"/>
  <c r="K106" i="86"/>
  <c r="E106" i="86"/>
  <c r="F106" i="86" s="1"/>
  <c r="L105" i="86"/>
  <c r="K105" i="86"/>
  <c r="E105" i="86"/>
  <c r="F105" i="86" s="1"/>
  <c r="L103" i="86"/>
  <c r="K103" i="86"/>
  <c r="E103" i="86"/>
  <c r="L102" i="86"/>
  <c r="K102" i="86"/>
  <c r="E102" i="86"/>
  <c r="F102" i="86" s="1"/>
  <c r="E101" i="86"/>
  <c r="L100" i="86"/>
  <c r="K100" i="86"/>
  <c r="E100" i="86"/>
  <c r="F100" i="86" s="1"/>
  <c r="L99" i="86"/>
  <c r="K99" i="86"/>
  <c r="E99" i="86"/>
  <c r="F99" i="86" s="1"/>
  <c r="L98" i="86"/>
  <c r="K98" i="86"/>
  <c r="E98" i="86"/>
  <c r="F98" i="86" s="1"/>
  <c r="L97" i="86"/>
  <c r="K97" i="86"/>
  <c r="E97" i="86"/>
  <c r="L95" i="86"/>
  <c r="K95" i="86"/>
  <c r="E95" i="86"/>
  <c r="F95" i="86" s="1"/>
  <c r="L94" i="86"/>
  <c r="K94" i="86"/>
  <c r="E94" i="86"/>
  <c r="F94" i="86" s="1"/>
  <c r="L93" i="86"/>
  <c r="K93" i="86"/>
  <c r="E93" i="86"/>
  <c r="F93" i="86" s="1"/>
  <c r="L92" i="86"/>
  <c r="K92" i="86"/>
  <c r="E92" i="86"/>
  <c r="L90" i="86"/>
  <c r="K90" i="86"/>
  <c r="E90" i="86"/>
  <c r="F90" i="86" s="1"/>
  <c r="L89" i="86"/>
  <c r="K89" i="86"/>
  <c r="E89" i="86"/>
  <c r="F89" i="86" s="1"/>
  <c r="L88" i="86"/>
  <c r="K88" i="86"/>
  <c r="F88" i="86" s="1"/>
  <c r="E88" i="86"/>
  <c r="L87" i="86"/>
  <c r="K87" i="86"/>
  <c r="E87" i="86"/>
  <c r="F87" i="86" s="1"/>
  <c r="L86" i="86"/>
  <c r="K86" i="86"/>
  <c r="E86" i="86"/>
  <c r="F86" i="86" s="1"/>
  <c r="L85" i="86"/>
  <c r="K85" i="86"/>
  <c r="E85" i="86"/>
  <c r="L84" i="86"/>
  <c r="K84" i="86"/>
  <c r="E84" i="86"/>
  <c r="L82" i="86"/>
  <c r="K82" i="86"/>
  <c r="E82" i="86"/>
  <c r="L81" i="86"/>
  <c r="K81" i="86"/>
  <c r="E81" i="86"/>
  <c r="F81" i="86" s="1"/>
  <c r="L80" i="86"/>
  <c r="K80" i="86"/>
  <c r="E80" i="86"/>
  <c r="L79" i="86"/>
  <c r="K79" i="86"/>
  <c r="E79" i="86"/>
  <c r="F79" i="86" s="1"/>
  <c r="L77" i="86"/>
  <c r="K77" i="86"/>
  <c r="E77" i="86"/>
  <c r="L76" i="86"/>
  <c r="K76" i="86"/>
  <c r="E76" i="86"/>
  <c r="F76" i="86" s="1"/>
  <c r="L75" i="86"/>
  <c r="K75" i="86"/>
  <c r="E75" i="86"/>
  <c r="L74" i="86"/>
  <c r="K74" i="86"/>
  <c r="E74" i="86"/>
  <c r="L72" i="86"/>
  <c r="K72" i="86"/>
  <c r="E72" i="86"/>
  <c r="L71" i="86"/>
  <c r="K71" i="86"/>
  <c r="E71" i="86"/>
  <c r="F71" i="86" s="1"/>
  <c r="L70" i="86"/>
  <c r="K70" i="86"/>
  <c r="E70" i="86"/>
  <c r="F70" i="86" s="1"/>
  <c r="L69" i="86"/>
  <c r="K69" i="86"/>
  <c r="E69" i="86"/>
  <c r="L68" i="86"/>
  <c r="K68" i="86"/>
  <c r="E68" i="86"/>
  <c r="L67" i="86"/>
  <c r="K67" i="86"/>
  <c r="E67" i="86"/>
  <c r="F67" i="86" s="1"/>
  <c r="L66" i="86"/>
  <c r="K66" i="86"/>
  <c r="E66" i="86"/>
  <c r="L65" i="86"/>
  <c r="K65" i="86"/>
  <c r="E65" i="86"/>
  <c r="L64" i="86"/>
  <c r="K64" i="86"/>
  <c r="E64" i="86"/>
  <c r="L63" i="86"/>
  <c r="K63" i="86"/>
  <c r="E63" i="86"/>
  <c r="F63" i="86" s="1"/>
  <c r="L61" i="86"/>
  <c r="K61" i="86"/>
  <c r="E61" i="86"/>
  <c r="L60" i="86"/>
  <c r="K60" i="86"/>
  <c r="E60" i="86"/>
  <c r="F60" i="86" s="1"/>
  <c r="L58" i="86"/>
  <c r="L57" i="86" s="1"/>
  <c r="K57" i="86" s="1"/>
  <c r="F57" i="86" s="1"/>
  <c r="K58" i="86"/>
  <c r="E58" i="86"/>
  <c r="E57" i="86"/>
  <c r="L56" i="86"/>
  <c r="K56" i="86"/>
  <c r="E56" i="86"/>
  <c r="L55" i="86"/>
  <c r="K55" i="86"/>
  <c r="E55" i="86"/>
  <c r="F55" i="86" s="1"/>
  <c r="L54" i="86"/>
  <c r="K54" i="86"/>
  <c r="E54" i="86"/>
  <c r="F54" i="86" s="1"/>
  <c r="L53" i="86"/>
  <c r="K53" i="86"/>
  <c r="E53" i="86"/>
  <c r="F53" i="86" s="1"/>
  <c r="L52" i="86"/>
  <c r="K52" i="86"/>
  <c r="E52" i="86"/>
  <c r="F52" i="86" s="1"/>
  <c r="L51" i="86"/>
  <c r="K51" i="86"/>
  <c r="E51" i="86"/>
  <c r="L50" i="86"/>
  <c r="K50" i="86"/>
  <c r="E50" i="86"/>
  <c r="L49" i="86"/>
  <c r="K49" i="86"/>
  <c r="E49" i="86"/>
  <c r="F49" i="86" s="1"/>
  <c r="L48" i="86"/>
  <c r="K48" i="86"/>
  <c r="E48" i="86"/>
  <c r="L47" i="86"/>
  <c r="K47" i="86"/>
  <c r="E47" i="86"/>
  <c r="L46" i="86"/>
  <c r="K46" i="86"/>
  <c r="E46" i="86"/>
  <c r="F46" i="86" s="1"/>
  <c r="L45" i="86"/>
  <c r="K45" i="86"/>
  <c r="E45" i="86"/>
  <c r="L44" i="86"/>
  <c r="K44" i="86"/>
  <c r="E44" i="86"/>
  <c r="F44" i="86" s="1"/>
  <c r="L43" i="86"/>
  <c r="K43" i="86"/>
  <c r="E43" i="86"/>
  <c r="F43" i="86" s="1"/>
  <c r="L41" i="86"/>
  <c r="K41" i="86"/>
  <c r="E41" i="86"/>
  <c r="L39" i="86"/>
  <c r="K39" i="86"/>
  <c r="E39" i="86"/>
  <c r="L38" i="86"/>
  <c r="K38" i="86"/>
  <c r="E38" i="86"/>
  <c r="F38" i="86" s="1"/>
  <c r="L37" i="86"/>
  <c r="K37" i="86"/>
  <c r="F37" i="86" s="1"/>
  <c r="L36" i="86"/>
  <c r="K36" i="86"/>
  <c r="E36" i="86"/>
  <c r="L35" i="86"/>
  <c r="K35" i="86"/>
  <c r="E35" i="86"/>
  <c r="L34" i="86"/>
  <c r="K34" i="86"/>
  <c r="E34" i="86"/>
  <c r="L33" i="86"/>
  <c r="K33" i="86"/>
  <c r="E33" i="86"/>
  <c r="L31" i="86"/>
  <c r="K31" i="86"/>
  <c r="E31" i="86"/>
  <c r="L30" i="86"/>
  <c r="K30" i="86"/>
  <c r="E30" i="86"/>
  <c r="F30" i="86" s="1"/>
  <c r="L29" i="86"/>
  <c r="K29" i="86"/>
  <c r="E29" i="86"/>
  <c r="F29" i="86" s="1"/>
  <c r="L28" i="86"/>
  <c r="K28" i="86"/>
  <c r="E28" i="86"/>
  <c r="F28" i="86" s="1"/>
  <c r="L27" i="86"/>
  <c r="K27" i="86"/>
  <c r="E27" i="86"/>
  <c r="F27" i="86" s="1"/>
  <c r="L26" i="86"/>
  <c r="K26" i="86"/>
  <c r="E26" i="86"/>
  <c r="F26" i="86" s="1"/>
  <c r="L24" i="86"/>
  <c r="K24" i="86"/>
  <c r="E24" i="86"/>
  <c r="F24" i="86" s="1"/>
  <c r="L23" i="86"/>
  <c r="K23" i="86"/>
  <c r="E23" i="86"/>
  <c r="L22" i="86"/>
  <c r="L20" i="86" s="1"/>
  <c r="K20" i="86" s="1"/>
  <c r="F20" i="86" s="1"/>
  <c r="K22" i="86"/>
  <c r="E22" i="86"/>
  <c r="F22" i="86" s="1"/>
  <c r="L21" i="86"/>
  <c r="K21" i="86"/>
  <c r="E21" i="86"/>
  <c r="F21" i="86" s="1"/>
  <c r="L19" i="86"/>
  <c r="K19" i="86"/>
  <c r="E19" i="86"/>
  <c r="F19" i="86" s="1"/>
  <c r="L18" i="86"/>
  <c r="K18" i="86"/>
  <c r="E18" i="86"/>
  <c r="F18" i="86" s="1"/>
  <c r="L17" i="86"/>
  <c r="K17" i="86"/>
  <c r="E17" i="86"/>
  <c r="L16" i="86"/>
  <c r="K16" i="86"/>
  <c r="E16" i="86"/>
  <c r="F16" i="86" s="1"/>
  <c r="L15" i="86"/>
  <c r="K15" i="86"/>
  <c r="F15" i="86" s="1"/>
  <c r="E15" i="86"/>
  <c r="L14" i="86"/>
  <c r="K14" i="86"/>
  <c r="E14" i="86"/>
  <c r="L13" i="86"/>
  <c r="K13" i="86"/>
  <c r="E13" i="86"/>
  <c r="F13" i="86" s="1"/>
  <c r="L12" i="86"/>
  <c r="K12" i="86"/>
  <c r="E12" i="86"/>
  <c r="L11" i="86"/>
  <c r="K11" i="86"/>
  <c r="E11" i="86"/>
  <c r="F11" i="86" s="1"/>
  <c r="L9" i="86"/>
  <c r="K9" i="86"/>
  <c r="E9" i="86"/>
  <c r="L8" i="86"/>
  <c r="K8" i="86"/>
  <c r="E8" i="86"/>
  <c r="L7" i="86"/>
  <c r="K7" i="86"/>
  <c r="E7" i="86"/>
  <c r="L6" i="86"/>
  <c r="K6" i="86"/>
  <c r="E6" i="86"/>
  <c r="F6" i="86" s="1"/>
  <c r="L5" i="86"/>
  <c r="K5" i="86"/>
  <c r="E5" i="86"/>
  <c r="F5" i="86" s="1"/>
  <c r="L4" i="86"/>
  <c r="K4" i="86"/>
  <c r="E4" i="86"/>
  <c r="L3" i="86"/>
  <c r="K3" i="86"/>
  <c r="E3" i="86"/>
  <c r="F3" i="86" s="1"/>
  <c r="F65" i="86" l="1"/>
  <c r="F115" i="86"/>
  <c r="F155" i="86"/>
  <c r="F190" i="86"/>
  <c r="F214" i="86"/>
  <c r="F167" i="86"/>
  <c r="F203" i="86"/>
  <c r="F226" i="86"/>
  <c r="F238" i="86"/>
  <c r="L227" i="86"/>
  <c r="K227" i="86" s="1"/>
  <c r="F227" i="86" s="1"/>
  <c r="L251" i="86"/>
  <c r="K251" i="86" s="1"/>
  <c r="F251" i="86" s="1"/>
  <c r="F68" i="86"/>
  <c r="F124" i="86"/>
  <c r="F158" i="86"/>
  <c r="L96" i="86"/>
  <c r="K96" i="86" s="1"/>
  <c r="F96" i="86" s="1"/>
  <c r="L193" i="86"/>
  <c r="F8" i="86"/>
  <c r="F195" i="86"/>
  <c r="F219" i="86"/>
  <c r="F126" i="86"/>
  <c r="F160" i="86"/>
  <c r="F34" i="86"/>
  <c r="F84" i="86"/>
  <c r="F58" i="86"/>
  <c r="F150" i="86"/>
  <c r="L78" i="86"/>
  <c r="K78" i="86" s="1"/>
  <c r="F78" i="86" s="1"/>
  <c r="F117" i="86"/>
  <c r="E180" i="86"/>
  <c r="F80" i="86"/>
  <c r="F134" i="86"/>
  <c r="F169" i="86"/>
  <c r="F192" i="86"/>
  <c r="F216" i="86"/>
  <c r="F239" i="86"/>
  <c r="E62" i="86"/>
  <c r="L162" i="86"/>
  <c r="K162" i="86" s="1"/>
  <c r="F162" i="86" s="1"/>
  <c r="L101" i="86"/>
  <c r="K101" i="86" s="1"/>
  <c r="F101" i="86" s="1"/>
  <c r="F82" i="86"/>
  <c r="F107" i="86"/>
  <c r="F135" i="86"/>
  <c r="F170" i="86"/>
  <c r="L175" i="86"/>
  <c r="K175" i="86" s="1"/>
  <c r="F175" i="86" s="1"/>
  <c r="F133" i="86"/>
  <c r="F125" i="86"/>
  <c r="F159" i="86"/>
  <c r="F39" i="86"/>
  <c r="L40" i="86"/>
  <c r="K40" i="86" s="1"/>
  <c r="F40" i="86" s="1"/>
  <c r="F253" i="86"/>
  <c r="F23" i="86"/>
  <c r="F109" i="86"/>
  <c r="F138" i="86"/>
  <c r="F172" i="86"/>
  <c r="F196" i="86"/>
  <c r="F220" i="86"/>
  <c r="F35" i="86"/>
  <c r="E96" i="86"/>
  <c r="L91" i="86"/>
  <c r="K91" i="86" s="1"/>
  <c r="F91" i="86" s="1"/>
  <c r="E37" i="86"/>
  <c r="F47" i="86"/>
  <c r="F74" i="86"/>
  <c r="F163" i="86"/>
  <c r="K193" i="86"/>
  <c r="F193" i="86" s="1"/>
  <c r="F232" i="86"/>
  <c r="E83" i="86"/>
  <c r="F14" i="86"/>
  <c r="E59" i="86"/>
  <c r="F97" i="86"/>
  <c r="F148" i="86"/>
  <c r="F204" i="86"/>
  <c r="L246" i="86"/>
  <c r="K246" i="86" s="1"/>
  <c r="F246" i="86" s="1"/>
  <c r="F75" i="86"/>
  <c r="L104" i="86"/>
  <c r="K104" i="86" s="1"/>
  <c r="F104" i="86" s="1"/>
  <c r="F127" i="86"/>
  <c r="L136" i="86"/>
  <c r="K136" i="86" s="1"/>
  <c r="F136" i="86" s="1"/>
  <c r="F161" i="86"/>
  <c r="F228" i="86"/>
  <c r="E251" i="86"/>
  <c r="E193" i="86"/>
  <c r="E217" i="86"/>
  <c r="F240" i="86"/>
  <c r="L83" i="86"/>
  <c r="K83" i="86" s="1"/>
  <c r="F83" i="86" s="1"/>
  <c r="L62" i="86"/>
  <c r="K62" i="86" s="1"/>
  <c r="F62" i="86" s="1"/>
  <c r="F128" i="86"/>
  <c r="L217" i="86"/>
  <c r="K217" i="86" s="1"/>
  <c r="F217" i="86" s="1"/>
  <c r="F241" i="86"/>
  <c r="F252" i="86"/>
  <c r="E32" i="86"/>
  <c r="E2" i="86"/>
  <c r="E10" i="86"/>
  <c r="F230" i="86"/>
  <c r="E236" i="86"/>
  <c r="F72" i="86"/>
  <c r="F64" i="86"/>
  <c r="F17" i="86"/>
  <c r="F41" i="86"/>
  <c r="L2" i="86"/>
  <c r="K2" i="86" s="1"/>
  <c r="F2" i="86" s="1"/>
  <c r="F112" i="86"/>
  <c r="E123" i="86"/>
  <c r="F164" i="86"/>
  <c r="F231" i="86"/>
  <c r="L236" i="86"/>
  <c r="K236" i="86" s="1"/>
  <c r="F236" i="86" s="1"/>
  <c r="L10" i="86"/>
  <c r="K10" i="86" s="1"/>
  <c r="F10" i="86" s="1"/>
  <c r="F129" i="86"/>
  <c r="E175" i="86"/>
  <c r="F254" i="86"/>
  <c r="F9" i="86"/>
  <c r="L114" i="86"/>
  <c r="K114" i="86" s="1"/>
  <c r="F114" i="86" s="1"/>
  <c r="L59" i="86"/>
  <c r="K59" i="86" s="1"/>
  <c r="F59" i="86" s="1"/>
  <c r="F66" i="86"/>
  <c r="L123" i="86"/>
  <c r="K123" i="86" s="1"/>
  <c r="F123" i="86" s="1"/>
  <c r="F221" i="86"/>
  <c r="F56" i="86"/>
  <c r="F157" i="86"/>
  <c r="F237" i="86"/>
  <c r="F77" i="86"/>
  <c r="F141" i="86"/>
  <c r="L182" i="86"/>
  <c r="K182" i="86" s="1"/>
  <c r="F182" i="86" s="1"/>
  <c r="L200" i="86"/>
  <c r="K200" i="86" s="1"/>
  <c r="F200" i="86" s="1"/>
  <c r="F48" i="86"/>
  <c r="L32" i="86"/>
  <c r="K32" i="86" s="1"/>
  <c r="F32" i="86" s="1"/>
  <c r="F7" i="86"/>
  <c r="F92" i="86"/>
  <c r="F143" i="86"/>
  <c r="L149" i="86"/>
  <c r="K149" i="86" s="1"/>
  <c r="F149" i="86" s="1"/>
  <c r="F176" i="86"/>
  <c r="L205" i="86"/>
  <c r="K205" i="86" s="1"/>
  <c r="F205" i="86" s="1"/>
  <c r="F255" i="86"/>
  <c r="F50" i="86"/>
  <c r="E20" i="86"/>
  <c r="F33" i="86"/>
  <c r="E200" i="86"/>
  <c r="F51" i="86"/>
  <c r="L73" i="86"/>
  <c r="K73" i="86" s="1"/>
  <c r="F73" i="86" s="1"/>
  <c r="E78" i="86"/>
  <c r="F31" i="86"/>
  <c r="F45" i="86"/>
  <c r="F103" i="86"/>
  <c r="F132" i="86"/>
  <c r="F166" i="86"/>
  <c r="F233" i="86"/>
  <c r="F85" i="86"/>
  <c r="F61" i="86"/>
  <c r="E104" i="86"/>
  <c r="E149" i="86"/>
  <c r="E205" i="86"/>
  <c r="F218" i="86"/>
  <c r="F36" i="86"/>
  <c r="F69" i="86"/>
  <c r="F130" i="86"/>
  <c r="E40" i="86"/>
  <c r="E73" i="86"/>
  <c r="E182" i="86"/>
  <c r="E246" i="86"/>
  <c r="F12" i="86"/>
  <c r="F202" i="86"/>
  <c r="E25" i="86"/>
  <c r="E114" i="86"/>
  <c r="F242" i="86"/>
  <c r="F4" i="86"/>
  <c r="F194" i="86"/>
  <c r="E91" i="86"/>
  <c r="E136" i="86"/>
  <c r="E162" i="86"/>
  <c r="L25" i="86" l="1"/>
  <c r="K25" i="86" s="1"/>
  <c r="F25" i="86" s="1"/>
  <c r="E105" i="161" l="1"/>
  <c r="E96" i="161"/>
  <c r="L10" i="164" l="1"/>
  <c r="K10" i="164"/>
  <c r="E10" i="164"/>
  <c r="L11" i="164"/>
  <c r="K11" i="164"/>
  <c r="E11" i="164"/>
  <c r="F11" i="164" l="1"/>
  <c r="F10" i="164"/>
  <c r="L283" i="98"/>
  <c r="K283" i="98"/>
  <c r="E283" i="98"/>
  <c r="L282" i="98"/>
  <c r="K282" i="98"/>
  <c r="E282" i="98"/>
  <c r="L281" i="98"/>
  <c r="K281" i="98" s="1"/>
  <c r="F281" i="98" s="1"/>
  <c r="E281" i="98"/>
  <c r="L280" i="98"/>
  <c r="K280" i="98"/>
  <c r="E280" i="98"/>
  <c r="L279" i="98"/>
  <c r="K279" i="98"/>
  <c r="E279" i="98"/>
  <c r="L278" i="98"/>
  <c r="K278" i="98"/>
  <c r="F278" i="98" s="1"/>
  <c r="E278" i="98"/>
  <c r="L277" i="98"/>
  <c r="K277" i="98"/>
  <c r="E277" i="98"/>
  <c r="F277" i="98" s="1"/>
  <c r="L276" i="98"/>
  <c r="K276" i="98"/>
  <c r="E276" i="98"/>
  <c r="E275" i="98" s="1"/>
  <c r="L274" i="98"/>
  <c r="K274" i="98"/>
  <c r="E274" i="98"/>
  <c r="F274" i="98" s="1"/>
  <c r="L273" i="98"/>
  <c r="K273" i="98"/>
  <c r="E273" i="98"/>
  <c r="L271" i="98"/>
  <c r="K271" i="98"/>
  <c r="E271" i="98"/>
  <c r="L270" i="98"/>
  <c r="K270" i="98"/>
  <c r="E270" i="98"/>
  <c r="L269" i="98"/>
  <c r="K269" i="98" s="1"/>
  <c r="F269" i="98" s="1"/>
  <c r="E269" i="98"/>
  <c r="L268" i="98"/>
  <c r="K268" i="98"/>
  <c r="E268" i="98"/>
  <c r="L267" i="98"/>
  <c r="K267" i="98"/>
  <c r="E267" i="98"/>
  <c r="L265" i="98"/>
  <c r="K265" i="98"/>
  <c r="E265" i="98"/>
  <c r="F265" i="98" s="1"/>
  <c r="L264" i="98"/>
  <c r="L263" i="98" s="1"/>
  <c r="K263" i="98" s="1"/>
  <c r="F263" i="98" s="1"/>
  <c r="K264" i="98"/>
  <c r="E264" i="98"/>
  <c r="L262" i="98"/>
  <c r="K262" i="98"/>
  <c r="E262" i="98"/>
  <c r="F262" i="98" s="1"/>
  <c r="L261" i="98"/>
  <c r="K261" i="98"/>
  <c r="E261" i="98"/>
  <c r="L259" i="98"/>
  <c r="K259" i="98"/>
  <c r="E259" i="98"/>
  <c r="L258" i="98"/>
  <c r="K258" i="98"/>
  <c r="E258" i="98"/>
  <c r="L256" i="98"/>
  <c r="K256" i="98"/>
  <c r="E256" i="98"/>
  <c r="L255" i="98"/>
  <c r="K255" i="98"/>
  <c r="E255" i="98"/>
  <c r="L253" i="98"/>
  <c r="K253" i="98"/>
  <c r="E253" i="98"/>
  <c r="L252" i="98"/>
  <c r="L251" i="98" s="1"/>
  <c r="K251" i="98" s="1"/>
  <c r="F251" i="98" s="1"/>
  <c r="K252" i="98"/>
  <c r="E252" i="98"/>
  <c r="E251" i="98" s="1"/>
  <c r="L250" i="98"/>
  <c r="K250" i="98"/>
  <c r="E250" i="98"/>
  <c r="L249" i="98"/>
  <c r="L248" i="98" s="1"/>
  <c r="K248" i="98" s="1"/>
  <c r="F248" i="98" s="1"/>
  <c r="K249" i="98"/>
  <c r="E249" i="98"/>
  <c r="L247" i="98"/>
  <c r="K247" i="98"/>
  <c r="E247" i="98"/>
  <c r="L246" i="98"/>
  <c r="L245" i="98" s="1"/>
  <c r="K245" i="98" s="1"/>
  <c r="F245" i="98" s="1"/>
  <c r="K246" i="98"/>
  <c r="E246" i="98"/>
  <c r="L244" i="98"/>
  <c r="K244" i="98"/>
  <c r="E244" i="98"/>
  <c r="L243" i="98"/>
  <c r="K243" i="98"/>
  <c r="E243" i="98"/>
  <c r="L241" i="98"/>
  <c r="L239" i="98" s="1"/>
  <c r="K239" i="98" s="1"/>
  <c r="F239" i="98" s="1"/>
  <c r="K241" i="98"/>
  <c r="E241" i="98"/>
  <c r="L240" i="98"/>
  <c r="K240" i="98"/>
  <c r="E240" i="98"/>
  <c r="F240" i="98" s="1"/>
  <c r="L238" i="98"/>
  <c r="K238" i="98"/>
  <c r="E238" i="98"/>
  <c r="L237" i="98"/>
  <c r="L236" i="98" s="1"/>
  <c r="K236" i="98" s="1"/>
  <c r="F236" i="98" s="1"/>
  <c r="K237" i="98"/>
  <c r="E237" i="98"/>
  <c r="L235" i="98"/>
  <c r="K235" i="98"/>
  <c r="E235" i="98"/>
  <c r="L234" i="98"/>
  <c r="K234" i="98"/>
  <c r="E234" i="98"/>
  <c r="F234" i="98" s="1"/>
  <c r="L233" i="98"/>
  <c r="K233" i="98"/>
  <c r="F233" i="98" s="1"/>
  <c r="L232" i="98"/>
  <c r="K232" i="98"/>
  <c r="E232" i="98"/>
  <c r="L231" i="98"/>
  <c r="K231" i="98"/>
  <c r="E231" i="98"/>
  <c r="L229" i="98"/>
  <c r="K229" i="98"/>
  <c r="E229" i="98"/>
  <c r="L228" i="98"/>
  <c r="L227" i="98" s="1"/>
  <c r="K227" i="98" s="1"/>
  <c r="F227" i="98" s="1"/>
  <c r="K228" i="98"/>
  <c r="E228" i="98"/>
  <c r="L226" i="98"/>
  <c r="K226" i="98"/>
  <c r="E226" i="98"/>
  <c r="L225" i="98"/>
  <c r="K225" i="98"/>
  <c r="E225" i="98"/>
  <c r="L223" i="98"/>
  <c r="K223" i="98"/>
  <c r="E223" i="98"/>
  <c r="L222" i="98"/>
  <c r="K222" i="98"/>
  <c r="E222" i="98"/>
  <c r="E221" i="98" s="1"/>
  <c r="L221" i="98"/>
  <c r="K221" i="98" s="1"/>
  <c r="F221" i="98" s="1"/>
  <c r="L220" i="98"/>
  <c r="K220" i="98"/>
  <c r="E220" i="98"/>
  <c r="L219" i="98"/>
  <c r="K219" i="98"/>
  <c r="E219" i="98"/>
  <c r="L217" i="98"/>
  <c r="K217" i="98"/>
  <c r="E217" i="98"/>
  <c r="F217" i="98" s="1"/>
  <c r="L216" i="98"/>
  <c r="L215" i="98" s="1"/>
  <c r="K215" i="98" s="1"/>
  <c r="F215" i="98" s="1"/>
  <c r="K216" i="98"/>
  <c r="E216" i="98"/>
  <c r="E215" i="98" s="1"/>
  <c r="L214" i="98"/>
  <c r="K214" i="98"/>
  <c r="E214" i="98"/>
  <c r="E212" i="98" s="1"/>
  <c r="L213" i="98"/>
  <c r="L212" i="98" s="1"/>
  <c r="K212" i="98" s="1"/>
  <c r="F212" i="98" s="1"/>
  <c r="K213" i="98"/>
  <c r="E213" i="98"/>
  <c r="F213" i="98" s="1"/>
  <c r="L211" i="98"/>
  <c r="K211" i="98"/>
  <c r="E211" i="98"/>
  <c r="L210" i="98"/>
  <c r="K210" i="98"/>
  <c r="E210" i="98"/>
  <c r="E209" i="98" s="1"/>
  <c r="L208" i="98"/>
  <c r="K208" i="98"/>
  <c r="E208" i="98"/>
  <c r="L207" i="98"/>
  <c r="K207" i="98"/>
  <c r="E207" i="98"/>
  <c r="E206" i="98"/>
  <c r="L205" i="98"/>
  <c r="K205" i="98"/>
  <c r="E205" i="98"/>
  <c r="L204" i="98"/>
  <c r="K204" i="98"/>
  <c r="E204" i="98"/>
  <c r="E203" i="98" s="1"/>
  <c r="L202" i="98"/>
  <c r="K202" i="98"/>
  <c r="E202" i="98"/>
  <c r="L201" i="98"/>
  <c r="L200" i="98" s="1"/>
  <c r="K200" i="98" s="1"/>
  <c r="F200" i="98" s="1"/>
  <c r="K201" i="98"/>
  <c r="E201" i="98"/>
  <c r="L199" i="98"/>
  <c r="K199" i="98"/>
  <c r="E199" i="98"/>
  <c r="F199" i="98" s="1"/>
  <c r="L198" i="98"/>
  <c r="K198" i="98"/>
  <c r="E198" i="98"/>
  <c r="F198" i="98" s="1"/>
  <c r="L196" i="98"/>
  <c r="K196" i="98"/>
  <c r="E196" i="98"/>
  <c r="L195" i="98"/>
  <c r="K195" i="98"/>
  <c r="E195" i="98"/>
  <c r="L193" i="98"/>
  <c r="K193" i="98"/>
  <c r="E193" i="98"/>
  <c r="L192" i="98"/>
  <c r="L191" i="98" s="1"/>
  <c r="K191" i="98" s="1"/>
  <c r="F191" i="98" s="1"/>
  <c r="K192" i="98"/>
  <c r="E192" i="98"/>
  <c r="L190" i="98"/>
  <c r="K190" i="98"/>
  <c r="E190" i="98"/>
  <c r="L189" i="98"/>
  <c r="K189" i="98"/>
  <c r="E189" i="98"/>
  <c r="L187" i="98"/>
  <c r="K187" i="98"/>
  <c r="E187" i="98"/>
  <c r="F187" i="98" s="1"/>
  <c r="L186" i="98"/>
  <c r="L185" i="98" s="1"/>
  <c r="K185" i="98" s="1"/>
  <c r="F185" i="98" s="1"/>
  <c r="K186" i="98"/>
  <c r="E186" i="98"/>
  <c r="L184" i="98"/>
  <c r="K184" i="98"/>
  <c r="E184" i="98"/>
  <c r="L183" i="98"/>
  <c r="K183" i="98"/>
  <c r="E183" i="98"/>
  <c r="F183" i="98" s="1"/>
  <c r="L182" i="98"/>
  <c r="K182" i="98" s="1"/>
  <c r="F182" i="98" s="1"/>
  <c r="L181" i="98"/>
  <c r="K181" i="98"/>
  <c r="E181" i="98"/>
  <c r="L180" i="98"/>
  <c r="K180" i="98"/>
  <c r="E180" i="98"/>
  <c r="E179" i="98" s="1"/>
  <c r="L178" i="98"/>
  <c r="K178" i="98"/>
  <c r="E178" i="98"/>
  <c r="L177" i="98"/>
  <c r="K177" i="98"/>
  <c r="E177" i="98"/>
  <c r="L176" i="98"/>
  <c r="K176" i="98" s="1"/>
  <c r="F176" i="98" s="1"/>
  <c r="E176" i="98"/>
  <c r="L175" i="98"/>
  <c r="K175" i="98"/>
  <c r="E175" i="98"/>
  <c r="F175" i="98" s="1"/>
  <c r="L174" i="98"/>
  <c r="K174" i="98"/>
  <c r="E174" i="98"/>
  <c r="F174" i="98" s="1"/>
  <c r="L173" i="98"/>
  <c r="K173" i="98" s="1"/>
  <c r="F173" i="98" s="1"/>
  <c r="L172" i="98"/>
  <c r="K172" i="98"/>
  <c r="E172" i="98"/>
  <c r="L171" i="98"/>
  <c r="K171" i="98"/>
  <c r="E171" i="98"/>
  <c r="L169" i="98"/>
  <c r="K169" i="98"/>
  <c r="E169" i="98"/>
  <c r="L168" i="98"/>
  <c r="K168" i="98"/>
  <c r="E168" i="98"/>
  <c r="E167" i="98"/>
  <c r="L166" i="98"/>
  <c r="K166" i="98"/>
  <c r="E166" i="98"/>
  <c r="L165" i="98"/>
  <c r="L164" i="98" s="1"/>
  <c r="K164" i="98" s="1"/>
  <c r="F164" i="98" s="1"/>
  <c r="K165" i="98"/>
  <c r="E165" i="98"/>
  <c r="E164" i="98"/>
  <c r="L163" i="98"/>
  <c r="K163" i="98"/>
  <c r="E163" i="98"/>
  <c r="L162" i="98"/>
  <c r="K162" i="98"/>
  <c r="E162" i="98"/>
  <c r="F162" i="98" s="1"/>
  <c r="L161" i="98"/>
  <c r="K161" i="98"/>
  <c r="F161" i="98"/>
  <c r="E161" i="98"/>
  <c r="L160" i="98"/>
  <c r="K160" i="98"/>
  <c r="E160" i="98"/>
  <c r="L159" i="98"/>
  <c r="K159" i="98"/>
  <c r="E159" i="98"/>
  <c r="F159" i="98" s="1"/>
  <c r="L157" i="98"/>
  <c r="K157" i="98"/>
  <c r="E157" i="98"/>
  <c r="L156" i="98"/>
  <c r="K156" i="98"/>
  <c r="E156" i="98"/>
  <c r="L155" i="98"/>
  <c r="K155" i="98"/>
  <c r="E155" i="98"/>
  <c r="L153" i="98"/>
  <c r="K153" i="98"/>
  <c r="E153" i="98"/>
  <c r="L152" i="98"/>
  <c r="K152" i="98"/>
  <c r="E152" i="98"/>
  <c r="L151" i="98"/>
  <c r="K151" i="98"/>
  <c r="E151" i="98"/>
  <c r="F151" i="98" s="1"/>
  <c r="L149" i="98"/>
  <c r="K149" i="98"/>
  <c r="E149" i="98"/>
  <c r="L148" i="98"/>
  <c r="K148" i="98"/>
  <c r="E148" i="98"/>
  <c r="F148" i="98" s="1"/>
  <c r="L147" i="98"/>
  <c r="K147" i="98"/>
  <c r="E147" i="98"/>
  <c r="L146" i="98"/>
  <c r="K146" i="98"/>
  <c r="E146" i="98"/>
  <c r="F146" i="98" s="1"/>
  <c r="L144" i="98"/>
  <c r="K144" i="98"/>
  <c r="E144" i="98"/>
  <c r="L143" i="98"/>
  <c r="K143" i="98"/>
  <c r="E143" i="98"/>
  <c r="L142" i="98"/>
  <c r="K142" i="98"/>
  <c r="E142" i="98"/>
  <c r="L141" i="98"/>
  <c r="K141" i="98"/>
  <c r="E141" i="98"/>
  <c r="L139" i="98"/>
  <c r="K139" i="98"/>
  <c r="E139" i="98"/>
  <c r="L138" i="98"/>
  <c r="K138" i="98"/>
  <c r="E138" i="98"/>
  <c r="L137" i="98"/>
  <c r="K137" i="98"/>
  <c r="E137" i="98"/>
  <c r="F137" i="98" s="1"/>
  <c r="L136" i="98"/>
  <c r="K136" i="98"/>
  <c r="E136" i="98"/>
  <c r="F136" i="98" s="1"/>
  <c r="L135" i="98"/>
  <c r="K135" i="98"/>
  <c r="E135" i="98"/>
  <c r="F135" i="98" s="1"/>
  <c r="L134" i="98"/>
  <c r="K134" i="98"/>
  <c r="E134" i="98"/>
  <c r="L133" i="98"/>
  <c r="K133" i="98"/>
  <c r="E133" i="98"/>
  <c r="L132" i="98"/>
  <c r="K132" i="98"/>
  <c r="E132" i="98"/>
  <c r="L130" i="98"/>
  <c r="K130" i="98"/>
  <c r="E130" i="98"/>
  <c r="L129" i="98"/>
  <c r="K129" i="98"/>
  <c r="E129" i="98"/>
  <c r="L128" i="98"/>
  <c r="K128" i="98"/>
  <c r="E128" i="98"/>
  <c r="L127" i="98"/>
  <c r="K127" i="98"/>
  <c r="E127" i="98"/>
  <c r="F127" i="98" s="1"/>
  <c r="L126" i="98"/>
  <c r="K126" i="98"/>
  <c r="E126" i="98"/>
  <c r="L125" i="98"/>
  <c r="K125" i="98"/>
  <c r="E125" i="98"/>
  <c r="F125" i="98" s="1"/>
  <c r="L124" i="98"/>
  <c r="K124" i="98"/>
  <c r="E124" i="98"/>
  <c r="F124" i="98" s="1"/>
  <c r="L123" i="98"/>
  <c r="K123" i="98"/>
  <c r="E123" i="98"/>
  <c r="L121" i="98"/>
  <c r="K121" i="98"/>
  <c r="E121" i="98"/>
  <c r="L120" i="98"/>
  <c r="K120" i="98"/>
  <c r="E120" i="98"/>
  <c r="F120" i="98" s="1"/>
  <c r="L119" i="98"/>
  <c r="K119" i="98"/>
  <c r="E119" i="98"/>
  <c r="F119" i="98" s="1"/>
  <c r="L118" i="98"/>
  <c r="K118" i="98"/>
  <c r="E118" i="98"/>
  <c r="L117" i="98"/>
  <c r="K117" i="98"/>
  <c r="E117" i="98"/>
  <c r="L116" i="98"/>
  <c r="K116" i="98"/>
  <c r="E116" i="98"/>
  <c r="L115" i="98"/>
  <c r="K115" i="98"/>
  <c r="E115" i="98"/>
  <c r="L114" i="98"/>
  <c r="K114" i="98"/>
  <c r="E114" i="98"/>
  <c r="F114" i="98" s="1"/>
  <c r="L113" i="98"/>
  <c r="K113" i="98"/>
  <c r="E113" i="98"/>
  <c r="F113" i="98" s="1"/>
  <c r="L112" i="98"/>
  <c r="K112" i="98"/>
  <c r="E112" i="98"/>
  <c r="L111" i="98"/>
  <c r="K111" i="98"/>
  <c r="E111" i="98"/>
  <c r="F111" i="98" s="1"/>
  <c r="L110" i="98"/>
  <c r="K110" i="98"/>
  <c r="E110" i="98"/>
  <c r="L109" i="98"/>
  <c r="K109" i="98"/>
  <c r="E109" i="98"/>
  <c r="L108" i="98"/>
  <c r="K108" i="98"/>
  <c r="E108" i="98"/>
  <c r="L107" i="98"/>
  <c r="K107" i="98"/>
  <c r="E107" i="98"/>
  <c r="F107" i="98" s="1"/>
  <c r="L106" i="98"/>
  <c r="K106" i="98"/>
  <c r="E106" i="98"/>
  <c r="L105" i="98"/>
  <c r="K105" i="98"/>
  <c r="E105" i="98"/>
  <c r="L103" i="98"/>
  <c r="K103" i="98"/>
  <c r="E103" i="98"/>
  <c r="F103" i="98" s="1"/>
  <c r="L102" i="98"/>
  <c r="K102" i="98"/>
  <c r="E102" i="98"/>
  <c r="F102" i="98" s="1"/>
  <c r="L101" i="98"/>
  <c r="K101" i="98"/>
  <c r="E101" i="98"/>
  <c r="F101" i="98" s="1"/>
  <c r="L100" i="98"/>
  <c r="K100" i="98"/>
  <c r="E100" i="98"/>
  <c r="L99" i="98"/>
  <c r="K99" i="98"/>
  <c r="E99" i="98"/>
  <c r="L98" i="98"/>
  <c r="K98" i="98"/>
  <c r="E98" i="98"/>
  <c r="L97" i="98"/>
  <c r="K97" i="98"/>
  <c r="E97" i="98"/>
  <c r="L96" i="98"/>
  <c r="K96" i="98"/>
  <c r="E96" i="98"/>
  <c r="L94" i="98"/>
  <c r="K94" i="98"/>
  <c r="E94" i="98"/>
  <c r="L93" i="98"/>
  <c r="K93" i="98"/>
  <c r="E93" i="98"/>
  <c r="L92" i="98"/>
  <c r="K92" i="98"/>
  <c r="E92" i="98"/>
  <c r="L91" i="98"/>
  <c r="K91" i="98"/>
  <c r="E91" i="98"/>
  <c r="L89" i="98"/>
  <c r="K89" i="98"/>
  <c r="E89" i="98"/>
  <c r="F89" i="98" s="1"/>
  <c r="L88" i="98"/>
  <c r="K88" i="98"/>
  <c r="E88" i="98"/>
  <c r="L87" i="98"/>
  <c r="K87" i="98"/>
  <c r="E87" i="98"/>
  <c r="F87" i="98" s="1"/>
  <c r="L85" i="98"/>
  <c r="K85" i="98"/>
  <c r="E85" i="98"/>
  <c r="L84" i="98"/>
  <c r="K84" i="98"/>
  <c r="E84" i="98"/>
  <c r="L83" i="98"/>
  <c r="K83" i="98"/>
  <c r="E83" i="98"/>
  <c r="F83" i="98" s="1"/>
  <c r="L81" i="98"/>
  <c r="K81" i="98"/>
  <c r="E81" i="98"/>
  <c r="L80" i="98"/>
  <c r="K80" i="98"/>
  <c r="E80" i="98"/>
  <c r="L79" i="98"/>
  <c r="K79" i="98"/>
  <c r="E79" i="98"/>
  <c r="L78" i="98"/>
  <c r="K78" i="98"/>
  <c r="E78" i="98"/>
  <c r="L76" i="98"/>
  <c r="K76" i="98"/>
  <c r="E76" i="98"/>
  <c r="L75" i="98"/>
  <c r="K75" i="98"/>
  <c r="E75" i="98"/>
  <c r="F75" i="98" s="1"/>
  <c r="L73" i="98"/>
  <c r="K73" i="98"/>
  <c r="E73" i="98"/>
  <c r="L72" i="98"/>
  <c r="K72" i="98"/>
  <c r="E72" i="98"/>
  <c r="F72" i="98" s="1"/>
  <c r="L71" i="98"/>
  <c r="K71" i="98"/>
  <c r="E71" i="98"/>
  <c r="L70" i="98"/>
  <c r="K70" i="98"/>
  <c r="E70" i="98"/>
  <c r="L68" i="98"/>
  <c r="K68" i="98"/>
  <c r="E68" i="98"/>
  <c r="L67" i="98"/>
  <c r="K67" i="98"/>
  <c r="E67" i="98"/>
  <c r="L65" i="98"/>
  <c r="K65" i="98"/>
  <c r="E65" i="98"/>
  <c r="L64" i="98"/>
  <c r="K64" i="98"/>
  <c r="E64" i="98"/>
  <c r="L63" i="98"/>
  <c r="K63" i="98" s="1"/>
  <c r="F63" i="98" s="1"/>
  <c r="E63" i="98"/>
  <c r="L62" i="98"/>
  <c r="K62" i="98"/>
  <c r="E62" i="98"/>
  <c r="L61" i="98"/>
  <c r="K61" i="98"/>
  <c r="E61" i="98"/>
  <c r="F61" i="98" s="1"/>
  <c r="L60" i="98"/>
  <c r="K60" i="98" s="1"/>
  <c r="F60" i="98" s="1"/>
  <c r="E60" i="98"/>
  <c r="L59" i="98"/>
  <c r="K59" i="98"/>
  <c r="E59" i="98"/>
  <c r="L58" i="98"/>
  <c r="K58" i="98"/>
  <c r="E58" i="98"/>
  <c r="L56" i="98"/>
  <c r="K56" i="98"/>
  <c r="E56" i="98"/>
  <c r="L55" i="98"/>
  <c r="K55" i="98"/>
  <c r="E55" i="98"/>
  <c r="L54" i="98"/>
  <c r="K54" i="98"/>
  <c r="E54" i="98"/>
  <c r="L52" i="98"/>
  <c r="K52" i="98"/>
  <c r="E52" i="98"/>
  <c r="F52" i="98" s="1"/>
  <c r="L51" i="98"/>
  <c r="K51" i="98"/>
  <c r="E51" i="98"/>
  <c r="L50" i="98"/>
  <c r="K50" i="98"/>
  <c r="E50" i="98"/>
  <c r="L49" i="98"/>
  <c r="K49" i="98"/>
  <c r="E49" i="98"/>
  <c r="F49" i="98" s="1"/>
  <c r="L48" i="98"/>
  <c r="K48" i="98"/>
  <c r="E48" i="98"/>
  <c r="F48" i="98" s="1"/>
  <c r="L47" i="98"/>
  <c r="K47" i="98"/>
  <c r="E47" i="98"/>
  <c r="L46" i="98"/>
  <c r="K46" i="98"/>
  <c r="E46" i="98"/>
  <c r="L44" i="98"/>
  <c r="K44" i="98"/>
  <c r="E44" i="98"/>
  <c r="L43" i="98"/>
  <c r="K43" i="98"/>
  <c r="E43" i="98"/>
  <c r="F43" i="98" s="1"/>
  <c r="L42" i="98"/>
  <c r="K42" i="98"/>
  <c r="E42" i="98"/>
  <c r="L40" i="98"/>
  <c r="K40" i="98"/>
  <c r="E40" i="98"/>
  <c r="L39" i="98"/>
  <c r="K39" i="98"/>
  <c r="E39" i="98"/>
  <c r="F39" i="98" s="1"/>
  <c r="L38" i="98"/>
  <c r="K38" i="98"/>
  <c r="E38" i="98"/>
  <c r="F38" i="98" s="1"/>
  <c r="L37" i="98"/>
  <c r="K37" i="98"/>
  <c r="E37" i="98"/>
  <c r="F37" i="98" s="1"/>
  <c r="L36" i="98"/>
  <c r="K36" i="98"/>
  <c r="E36" i="98"/>
  <c r="L35" i="98"/>
  <c r="K35" i="98"/>
  <c r="E35" i="98"/>
  <c r="L34" i="98"/>
  <c r="K34" i="98"/>
  <c r="E34" i="98"/>
  <c r="L32" i="98"/>
  <c r="K32" i="98"/>
  <c r="E32" i="98"/>
  <c r="L31" i="98"/>
  <c r="K31" i="98"/>
  <c r="E31" i="98"/>
  <c r="L30" i="98"/>
  <c r="K30" i="98"/>
  <c r="E30" i="98"/>
  <c r="L28" i="98"/>
  <c r="K28" i="98"/>
  <c r="E28" i="98"/>
  <c r="L27" i="98"/>
  <c r="K27" i="98"/>
  <c r="E27" i="98"/>
  <c r="L26" i="98"/>
  <c r="K26" i="98"/>
  <c r="E26" i="98"/>
  <c r="F26" i="98" s="1"/>
  <c r="L25" i="98"/>
  <c r="K25" i="98"/>
  <c r="E25" i="98"/>
  <c r="L24" i="98"/>
  <c r="K24" i="98"/>
  <c r="E24" i="98"/>
  <c r="L23" i="98"/>
  <c r="K23" i="98"/>
  <c r="E23" i="98"/>
  <c r="L22" i="98"/>
  <c r="K22" i="98"/>
  <c r="E22" i="98"/>
  <c r="L21" i="98"/>
  <c r="K21" i="98"/>
  <c r="E21" i="98"/>
  <c r="L20" i="98"/>
  <c r="K20" i="98"/>
  <c r="E20" i="98"/>
  <c r="L19" i="98"/>
  <c r="K19" i="98"/>
  <c r="E19" i="98"/>
  <c r="F19" i="98" s="1"/>
  <c r="L18" i="98"/>
  <c r="K18" i="98"/>
  <c r="E18" i="98"/>
  <c r="L16" i="98"/>
  <c r="K16" i="98"/>
  <c r="E16" i="98"/>
  <c r="L15" i="98"/>
  <c r="K15" i="98"/>
  <c r="E15" i="98"/>
  <c r="L14" i="98"/>
  <c r="K14" i="98"/>
  <c r="E14" i="98"/>
  <c r="L13" i="98"/>
  <c r="K13" i="98"/>
  <c r="E13" i="98"/>
  <c r="L12" i="98"/>
  <c r="K12" i="98"/>
  <c r="E12" i="98"/>
  <c r="L10" i="98"/>
  <c r="K10" i="98"/>
  <c r="E10" i="98"/>
  <c r="L9" i="98"/>
  <c r="K9" i="98"/>
  <c r="E9" i="98"/>
  <c r="L8" i="98"/>
  <c r="K8" i="98"/>
  <c r="E8" i="98"/>
  <c r="L7" i="98"/>
  <c r="K7" i="98"/>
  <c r="E7" i="98"/>
  <c r="F7" i="98" s="1"/>
  <c r="L6" i="98"/>
  <c r="K6" i="98"/>
  <c r="E6" i="98"/>
  <c r="L5" i="98"/>
  <c r="K5" i="98"/>
  <c r="E5" i="98"/>
  <c r="L4" i="98"/>
  <c r="K4" i="98"/>
  <c r="E4" i="98"/>
  <c r="L3" i="98"/>
  <c r="K3" i="98"/>
  <c r="E3" i="98"/>
  <c r="F3" i="98" s="1"/>
  <c r="F56" i="98" l="1"/>
  <c r="F243" i="98"/>
  <c r="L257" i="98"/>
  <c r="K257" i="98" s="1"/>
  <c r="F257" i="98" s="1"/>
  <c r="L272" i="98"/>
  <c r="K272" i="98" s="1"/>
  <c r="F272" i="98" s="1"/>
  <c r="F34" i="98"/>
  <c r="E57" i="98"/>
  <c r="E173" i="98"/>
  <c r="F186" i="98"/>
  <c r="F201" i="98"/>
  <c r="F231" i="98"/>
  <c r="L260" i="98"/>
  <c r="K260" i="98" s="1"/>
  <c r="F260" i="98" s="1"/>
  <c r="L275" i="98"/>
  <c r="K275" i="98" s="1"/>
  <c r="F275" i="98" s="1"/>
  <c r="E257" i="98"/>
  <c r="F149" i="98"/>
  <c r="F163" i="98"/>
  <c r="F250" i="98"/>
  <c r="F25" i="98"/>
  <c r="F78" i="98"/>
  <c r="F193" i="98"/>
  <c r="F253" i="98"/>
  <c r="F14" i="98"/>
  <c r="F16" i="98"/>
  <c r="F28" i="98"/>
  <c r="F94" i="98"/>
  <c r="F129" i="98"/>
  <c r="E41" i="98"/>
  <c r="F142" i="98"/>
  <c r="L209" i="98"/>
  <c r="K209" i="98" s="1"/>
  <c r="F209" i="98" s="1"/>
  <c r="L77" i="98"/>
  <c r="K77" i="98" s="1"/>
  <c r="F77" i="98" s="1"/>
  <c r="L53" i="98"/>
  <c r="K53" i="98" s="1"/>
  <c r="F53" i="98" s="1"/>
  <c r="L224" i="98"/>
  <c r="K224" i="98" s="1"/>
  <c r="F224" i="98" s="1"/>
  <c r="F5" i="98"/>
  <c r="F55" i="98"/>
  <c r="F241" i="98"/>
  <c r="E230" i="98"/>
  <c r="F18" i="98"/>
  <c r="F42" i="98"/>
  <c r="F65" i="98"/>
  <c r="L206" i="98"/>
  <c r="K206" i="98" s="1"/>
  <c r="F206" i="98" s="1"/>
  <c r="L230" i="98"/>
  <c r="K230" i="98" s="1"/>
  <c r="F230" i="98" s="1"/>
  <c r="F20" i="98"/>
  <c r="F143" i="98"/>
  <c r="L167" i="98"/>
  <c r="K167" i="98" s="1"/>
  <c r="F167" i="98" s="1"/>
  <c r="F171" i="98"/>
  <c r="F21" i="98"/>
  <c r="F70" i="98"/>
  <c r="F109" i="98"/>
  <c r="F9" i="98"/>
  <c r="L69" i="98"/>
  <c r="K69" i="98" s="1"/>
  <c r="F69" i="98" s="1"/>
  <c r="F98" i="98"/>
  <c r="F133" i="98"/>
  <c r="F22" i="98"/>
  <c r="F71" i="98"/>
  <c r="L57" i="98"/>
  <c r="K57" i="98" s="1"/>
  <c r="F57" i="98" s="1"/>
  <c r="E185" i="98"/>
  <c r="E200" i="98"/>
  <c r="E197" i="98"/>
  <c r="L158" i="98"/>
  <c r="K158" i="98" s="1"/>
  <c r="F158" i="98" s="1"/>
  <c r="E233" i="98"/>
  <c r="F50" i="98"/>
  <c r="F121" i="98"/>
  <c r="F160" i="98"/>
  <c r="F54" i="98"/>
  <c r="F64" i="98"/>
  <c r="F91" i="98"/>
  <c r="F126" i="98"/>
  <c r="F189" i="98"/>
  <c r="F226" i="98"/>
  <c r="F238" i="98"/>
  <c r="F115" i="98"/>
  <c r="F152" i="98"/>
  <c r="L95" i="98"/>
  <c r="K95" i="98" s="1"/>
  <c r="F95" i="98" s="1"/>
  <c r="F177" i="98"/>
  <c r="F190" i="98"/>
  <c r="E239" i="98"/>
  <c r="F32" i="98"/>
  <c r="F44" i="98"/>
  <c r="F116" i="98"/>
  <c r="F153" i="98"/>
  <c r="F165" i="98"/>
  <c r="F4" i="98"/>
  <c r="F128" i="98"/>
  <c r="F229" i="98"/>
  <c r="E33" i="98"/>
  <c r="F46" i="98"/>
  <c r="F80" i="98"/>
  <c r="F117" i="98"/>
  <c r="F166" i="98"/>
  <c r="F216" i="98"/>
  <c r="F282" i="98"/>
  <c r="F30" i="98"/>
  <c r="F47" i="98"/>
  <c r="F81" i="98"/>
  <c r="F6" i="98"/>
  <c r="F10" i="98"/>
  <c r="F35" i="98"/>
  <c r="F58" i="98"/>
  <c r="E69" i="98"/>
  <c r="F96" i="98"/>
  <c r="F130" i="98"/>
  <c r="F168" i="98"/>
  <c r="F195" i="98"/>
  <c r="F207" i="98"/>
  <c r="F157" i="98"/>
  <c r="F12" i="98"/>
  <c r="F36" i="98"/>
  <c r="F59" i="98"/>
  <c r="F97" i="98"/>
  <c r="F208" i="98"/>
  <c r="L29" i="98"/>
  <c r="K29" i="98" s="1"/>
  <c r="F29" i="98" s="1"/>
  <c r="E182" i="98"/>
  <c r="F67" i="98"/>
  <c r="F79" i="98"/>
  <c r="L90" i="98"/>
  <c r="K90" i="98" s="1"/>
  <c r="F90" i="98" s="1"/>
  <c r="F105" i="98"/>
  <c r="F139" i="98"/>
  <c r="L194" i="98"/>
  <c r="K194" i="98" s="1"/>
  <c r="F194" i="98" s="1"/>
  <c r="F219" i="98"/>
  <c r="F255" i="98"/>
  <c r="F267" i="98"/>
  <c r="F93" i="98"/>
  <c r="E74" i="98"/>
  <c r="F106" i="98"/>
  <c r="F141" i="98"/>
  <c r="L150" i="98"/>
  <c r="K150" i="98" s="1"/>
  <c r="F150" i="98" s="1"/>
  <c r="E218" i="98"/>
  <c r="F256" i="98"/>
  <c r="E266" i="98"/>
  <c r="F279" i="98"/>
  <c r="L218" i="98"/>
  <c r="K218" i="98" s="1"/>
  <c r="F218" i="98" s="1"/>
  <c r="L254" i="98"/>
  <c r="K254" i="98" s="1"/>
  <c r="F254" i="98" s="1"/>
  <c r="L266" i="98"/>
  <c r="K266" i="98" s="1"/>
  <c r="F266" i="98" s="1"/>
  <c r="L145" i="98"/>
  <c r="K145" i="98" s="1"/>
  <c r="F145" i="98" s="1"/>
  <c r="F138" i="98"/>
  <c r="F210" i="98"/>
  <c r="F118" i="98"/>
  <c r="F155" i="98"/>
  <c r="L197" i="98"/>
  <c r="K197" i="98" s="1"/>
  <c r="F197" i="98" s="1"/>
  <c r="F232" i="98"/>
  <c r="E242" i="98"/>
  <c r="F280" i="98"/>
  <c r="F31" i="98"/>
  <c r="F211" i="98"/>
  <c r="L242" i="98"/>
  <c r="K242" i="98" s="1"/>
  <c r="F242" i="98" s="1"/>
  <c r="F24" i="98"/>
  <c r="F222" i="98"/>
  <c r="F246" i="98"/>
  <c r="F258" i="98"/>
  <c r="F270" i="98"/>
  <c r="L170" i="98"/>
  <c r="K170" i="98" s="1"/>
  <c r="F170" i="98" s="1"/>
  <c r="L66" i="98"/>
  <c r="K66" i="98" s="1"/>
  <c r="F66" i="98" s="1"/>
  <c r="L154" i="98"/>
  <c r="K154" i="98" s="1"/>
  <c r="F154" i="98" s="1"/>
  <c r="F8" i="98"/>
  <c r="L41" i="98"/>
  <c r="K41" i="98" s="1"/>
  <c r="F41" i="98" s="1"/>
  <c r="L140" i="98"/>
  <c r="K140" i="98" s="1"/>
  <c r="F140" i="98" s="1"/>
  <c r="F223" i="98"/>
  <c r="E245" i="98"/>
  <c r="F259" i="98"/>
  <c r="F271" i="98"/>
  <c r="E154" i="98"/>
  <c r="E140" i="98"/>
  <c r="E194" i="98"/>
  <c r="E104" i="98"/>
  <c r="E82" i="98"/>
  <c r="F15" i="98"/>
  <c r="F51" i="98"/>
  <c r="F85" i="98"/>
  <c r="F110" i="98"/>
  <c r="F178" i="98"/>
  <c r="F202" i="98"/>
  <c r="E170" i="98"/>
  <c r="L104" i="98"/>
  <c r="K104" i="98" s="1"/>
  <c r="F104" i="98" s="1"/>
  <c r="E158" i="98"/>
  <c r="L188" i="98"/>
  <c r="K188" i="98" s="1"/>
  <c r="F188" i="98" s="1"/>
  <c r="E224" i="98"/>
  <c r="E248" i="98"/>
  <c r="E260" i="98"/>
  <c r="E272" i="98"/>
  <c r="L74" i="98"/>
  <c r="K74" i="98" s="1"/>
  <c r="F74" i="98" s="1"/>
  <c r="F27" i="98"/>
  <c r="F99" i="98"/>
  <c r="F134" i="98"/>
  <c r="E145" i="98"/>
  <c r="E191" i="98"/>
  <c r="F235" i="98"/>
  <c r="F283" i="98"/>
  <c r="F264" i="98"/>
  <c r="L82" i="98"/>
  <c r="K82" i="98" s="1"/>
  <c r="F82" i="98" s="1"/>
  <c r="L2" i="98"/>
  <c r="K2" i="98" s="1"/>
  <c r="F2" i="98" s="1"/>
  <c r="F40" i="98"/>
  <c r="F62" i="98"/>
  <c r="F73" i="98"/>
  <c r="F123" i="98"/>
  <c r="F214" i="98"/>
  <c r="E90" i="98"/>
  <c r="F13" i="98"/>
  <c r="L45" i="98"/>
  <c r="K45" i="98" s="1"/>
  <c r="F45" i="98" s="1"/>
  <c r="L86" i="98"/>
  <c r="K86" i="98" s="1"/>
  <c r="F86" i="98" s="1"/>
  <c r="E95" i="98"/>
  <c r="L203" i="98"/>
  <c r="K203" i="98" s="1"/>
  <c r="F203" i="98" s="1"/>
  <c r="F225" i="98"/>
  <c r="F237" i="98"/>
  <c r="F249" i="98"/>
  <c r="F261" i="98"/>
  <c r="F273" i="98"/>
  <c r="E66" i="98"/>
  <c r="E17" i="98"/>
  <c r="E53" i="98"/>
  <c r="E86" i="98"/>
  <c r="F112" i="98"/>
  <c r="F147" i="98"/>
  <c r="F169" i="98"/>
  <c r="F181" i="98"/>
  <c r="F192" i="98"/>
  <c r="F205" i="98"/>
  <c r="F23" i="98"/>
  <c r="F88" i="98"/>
  <c r="F247" i="98"/>
  <c r="F144" i="98"/>
  <c r="F220" i="98"/>
  <c r="F100" i="98"/>
  <c r="F268" i="98"/>
  <c r="F204" i="98"/>
  <c r="L33" i="98"/>
  <c r="K33" i="98" s="1"/>
  <c r="F33" i="98" s="1"/>
  <c r="F196" i="98"/>
  <c r="L17" i="98"/>
  <c r="K17" i="98" s="1"/>
  <c r="F17" i="98" s="1"/>
  <c r="E188" i="98"/>
  <c r="F108" i="98"/>
  <c r="F92" i="98"/>
  <c r="F84" i="98"/>
  <c r="E29" i="98"/>
  <c r="E254" i="98"/>
  <c r="E263" i="98"/>
  <c r="F244" i="98"/>
  <c r="E77" i="98"/>
  <c r="F180" i="98"/>
  <c r="F184" i="98"/>
  <c r="F252" i="98"/>
  <c r="L131" i="98"/>
  <c r="K131" i="98" s="1"/>
  <c r="F131" i="98" s="1"/>
  <c r="L11" i="98"/>
  <c r="K11" i="98" s="1"/>
  <c r="F11" i="98" s="1"/>
  <c r="E236" i="98"/>
  <c r="F172" i="98"/>
  <c r="E45" i="98"/>
  <c r="E131" i="98"/>
  <c r="E150" i="98"/>
  <c r="L179" i="98"/>
  <c r="K179" i="98" s="1"/>
  <c r="F179" i="98" s="1"/>
  <c r="E122" i="98"/>
  <c r="E2" i="98"/>
  <c r="F68" i="98"/>
  <c r="E227" i="98"/>
  <c r="F276" i="98"/>
  <c r="F156" i="98"/>
  <c r="F132" i="98"/>
  <c r="F76" i="98"/>
  <c r="E11" i="98"/>
  <c r="L122" i="98"/>
  <c r="K122" i="98" s="1"/>
  <c r="F122" i="98" s="1"/>
  <c r="F228" i="98"/>
  <c r="L142" i="167"/>
  <c r="K142" i="167"/>
  <c r="E142" i="167"/>
  <c r="L141" i="167"/>
  <c r="K141" i="167"/>
  <c r="E141" i="167"/>
  <c r="L140" i="167"/>
  <c r="K140" i="167"/>
  <c r="E140" i="167"/>
  <c r="L139" i="167"/>
  <c r="K139" i="167"/>
  <c r="E139" i="167"/>
  <c r="L138" i="167"/>
  <c r="K138" i="167"/>
  <c r="E138" i="167"/>
  <c r="L137" i="167"/>
  <c r="K137" i="167"/>
  <c r="E137" i="167"/>
  <c r="F137" i="167" s="1"/>
  <c r="L136" i="167"/>
  <c r="K136" i="167"/>
  <c r="E136" i="167"/>
  <c r="L135" i="167"/>
  <c r="K135" i="167"/>
  <c r="E135" i="167"/>
  <c r="L134" i="167"/>
  <c r="K134" i="167"/>
  <c r="E134" i="167"/>
  <c r="F134" i="167" s="1"/>
  <c r="L133" i="167"/>
  <c r="K133" i="167"/>
  <c r="E133" i="167"/>
  <c r="L132" i="167"/>
  <c r="K132" i="167"/>
  <c r="E132" i="167"/>
  <c r="L131" i="167"/>
  <c r="K131" i="167"/>
  <c r="E131" i="167"/>
  <c r="L127" i="167"/>
  <c r="L121" i="167" s="1"/>
  <c r="K121" i="167" s="1"/>
  <c r="F121" i="167" s="1"/>
  <c r="K127" i="167"/>
  <c r="E127" i="167"/>
  <c r="F127" i="167" s="1"/>
  <c r="L126" i="167"/>
  <c r="K126" i="167"/>
  <c r="E126" i="167"/>
  <c r="L125" i="167"/>
  <c r="K125" i="167"/>
  <c r="E125" i="167"/>
  <c r="L124" i="167"/>
  <c r="K124" i="167"/>
  <c r="E124" i="167"/>
  <c r="L123" i="167"/>
  <c r="K123" i="167"/>
  <c r="E123" i="167"/>
  <c r="L122" i="167"/>
  <c r="K122" i="167"/>
  <c r="E122" i="167"/>
  <c r="L120" i="167"/>
  <c r="K120" i="167"/>
  <c r="E120" i="167"/>
  <c r="F120" i="167" s="1"/>
  <c r="L119" i="167"/>
  <c r="L115" i="167" s="1"/>
  <c r="K115" i="167" s="1"/>
  <c r="F115" i="167" s="1"/>
  <c r="K119" i="167"/>
  <c r="E119" i="167"/>
  <c r="L118" i="167"/>
  <c r="K118" i="167"/>
  <c r="E118" i="167"/>
  <c r="F118" i="167" s="1"/>
  <c r="L117" i="167"/>
  <c r="K117" i="167"/>
  <c r="E117" i="167"/>
  <c r="L116" i="167"/>
  <c r="K116" i="167"/>
  <c r="E116" i="167"/>
  <c r="L114" i="167"/>
  <c r="K114" i="167"/>
  <c r="E114" i="167"/>
  <c r="F114" i="167" s="1"/>
  <c r="L113" i="167"/>
  <c r="K113" i="167"/>
  <c r="E113" i="167"/>
  <c r="F113" i="167" s="1"/>
  <c r="L112" i="167"/>
  <c r="K112" i="167"/>
  <c r="E112" i="167"/>
  <c r="L111" i="167"/>
  <c r="K111" i="167"/>
  <c r="E111" i="167"/>
  <c r="E110" i="167" s="1"/>
  <c r="L110" i="167"/>
  <c r="K110" i="167" s="1"/>
  <c r="F110" i="167" s="1"/>
  <c r="L109" i="167"/>
  <c r="L105" i="167" s="1"/>
  <c r="K105" i="167" s="1"/>
  <c r="F105" i="167" s="1"/>
  <c r="K109" i="167"/>
  <c r="E109" i="167"/>
  <c r="F109" i="167" s="1"/>
  <c r="L108" i="167"/>
  <c r="K108" i="167"/>
  <c r="E108" i="167"/>
  <c r="F108" i="167" s="1"/>
  <c r="L107" i="167"/>
  <c r="K107" i="167"/>
  <c r="E107" i="167"/>
  <c r="L106" i="167"/>
  <c r="K106" i="167"/>
  <c r="E106" i="167"/>
  <c r="L104" i="167"/>
  <c r="L97" i="167" s="1"/>
  <c r="K97" i="167" s="1"/>
  <c r="F97" i="167" s="1"/>
  <c r="K104" i="167"/>
  <c r="E104" i="167"/>
  <c r="F104" i="167" s="1"/>
  <c r="L103" i="167"/>
  <c r="K103" i="167"/>
  <c r="E103" i="167"/>
  <c r="L102" i="167"/>
  <c r="K102" i="167"/>
  <c r="E102" i="167"/>
  <c r="L101" i="167"/>
  <c r="K101" i="167"/>
  <c r="E101" i="167"/>
  <c r="L100" i="167"/>
  <c r="K100" i="167"/>
  <c r="E100" i="167"/>
  <c r="L99" i="167"/>
  <c r="K99" i="167"/>
  <c r="E99" i="167"/>
  <c r="L98" i="167"/>
  <c r="K98" i="167"/>
  <c r="E98" i="167"/>
  <c r="F98" i="167" s="1"/>
  <c r="L96" i="167"/>
  <c r="L89" i="167" s="1"/>
  <c r="K89" i="167" s="1"/>
  <c r="F89" i="167" s="1"/>
  <c r="K96" i="167"/>
  <c r="E96" i="167"/>
  <c r="F96" i="167" s="1"/>
  <c r="L95" i="167"/>
  <c r="K95" i="167"/>
  <c r="E95" i="167"/>
  <c r="L94" i="167"/>
  <c r="K94" i="167"/>
  <c r="E94" i="167"/>
  <c r="F94" i="167" s="1"/>
  <c r="L93" i="167"/>
  <c r="K93" i="167"/>
  <c r="E93" i="167"/>
  <c r="F93" i="167" s="1"/>
  <c r="L92" i="167"/>
  <c r="K92" i="167"/>
  <c r="E92" i="167"/>
  <c r="L91" i="167"/>
  <c r="K91" i="167"/>
  <c r="E91" i="167"/>
  <c r="F91" i="167" s="1"/>
  <c r="L90" i="167"/>
  <c r="K90" i="167"/>
  <c r="E90" i="167"/>
  <c r="F90" i="167" s="1"/>
  <c r="L88" i="167"/>
  <c r="L77" i="167" s="1"/>
  <c r="K77" i="167" s="1"/>
  <c r="F77" i="167" s="1"/>
  <c r="K88" i="167"/>
  <c r="E88" i="167"/>
  <c r="F88" i="167" s="1"/>
  <c r="L87" i="167"/>
  <c r="K87" i="167"/>
  <c r="E87" i="167"/>
  <c r="L86" i="167"/>
  <c r="K86" i="167"/>
  <c r="E86" i="167"/>
  <c r="L85" i="167"/>
  <c r="K85" i="167"/>
  <c r="E85" i="167"/>
  <c r="L84" i="167"/>
  <c r="K84" i="167"/>
  <c r="E84" i="167"/>
  <c r="F84" i="167" s="1"/>
  <c r="L83" i="167"/>
  <c r="K83" i="167"/>
  <c r="E83" i="167"/>
  <c r="L82" i="167"/>
  <c r="K82" i="167"/>
  <c r="E82" i="167"/>
  <c r="L81" i="167"/>
  <c r="K81" i="167"/>
  <c r="E81" i="167"/>
  <c r="L80" i="167"/>
  <c r="K80" i="167"/>
  <c r="E80" i="167"/>
  <c r="L79" i="167"/>
  <c r="K79" i="167"/>
  <c r="E79" i="167"/>
  <c r="F79" i="167" s="1"/>
  <c r="L78" i="167"/>
  <c r="K78" i="167"/>
  <c r="E78" i="167"/>
  <c r="F78" i="167" s="1"/>
  <c r="L76" i="167"/>
  <c r="K76" i="167"/>
  <c r="E76" i="167"/>
  <c r="L75" i="167"/>
  <c r="K75" i="167"/>
  <c r="E75" i="167"/>
  <c r="F75" i="167" s="1"/>
  <c r="L74" i="167"/>
  <c r="K74" i="167"/>
  <c r="E74" i="167"/>
  <c r="F74" i="167" s="1"/>
  <c r="L73" i="167"/>
  <c r="K73" i="167"/>
  <c r="E73" i="167"/>
  <c r="L72" i="167"/>
  <c r="K72" i="167"/>
  <c r="E72" i="167"/>
  <c r="F72" i="167" s="1"/>
  <c r="L71" i="167"/>
  <c r="K71" i="167"/>
  <c r="E71" i="167"/>
  <c r="F71" i="167" s="1"/>
  <c r="L70" i="167"/>
  <c r="K70" i="167"/>
  <c r="E70" i="167"/>
  <c r="L69" i="167"/>
  <c r="K69" i="167"/>
  <c r="E69" i="167"/>
  <c r="F69" i="167" s="1"/>
  <c r="L68" i="167"/>
  <c r="K68" i="167"/>
  <c r="E68" i="167"/>
  <c r="L67" i="167"/>
  <c r="K67" i="167"/>
  <c r="E67" i="167"/>
  <c r="L66" i="167"/>
  <c r="K66" i="167"/>
  <c r="E66" i="167"/>
  <c r="L65" i="167"/>
  <c r="K65" i="167" s="1"/>
  <c r="F65" i="167" s="1"/>
  <c r="L64" i="167"/>
  <c r="K64" i="167"/>
  <c r="E64" i="167"/>
  <c r="L63" i="167"/>
  <c r="K63" i="167" s="1"/>
  <c r="F63" i="167" s="1"/>
  <c r="E63" i="167"/>
  <c r="L62" i="167"/>
  <c r="L61" i="167" s="1"/>
  <c r="K61" i="167" s="1"/>
  <c r="F61" i="167" s="1"/>
  <c r="K62" i="167"/>
  <c r="E62" i="167"/>
  <c r="E61" i="167"/>
  <c r="L60" i="167"/>
  <c r="K60" i="167"/>
  <c r="E60" i="167"/>
  <c r="F60" i="167" s="1"/>
  <c r="L59" i="167"/>
  <c r="K59" i="167"/>
  <c r="E59" i="167"/>
  <c r="F59" i="167" s="1"/>
  <c r="L58" i="167"/>
  <c r="K58" i="167" s="1"/>
  <c r="F58" i="167" s="1"/>
  <c r="L57" i="167"/>
  <c r="L46" i="167" s="1"/>
  <c r="K46" i="167" s="1"/>
  <c r="F46" i="167" s="1"/>
  <c r="K57" i="167"/>
  <c r="E57" i="167"/>
  <c r="L56" i="167"/>
  <c r="K56" i="167"/>
  <c r="E56" i="167"/>
  <c r="L55" i="167"/>
  <c r="K55" i="167"/>
  <c r="E55" i="167"/>
  <c r="L54" i="167"/>
  <c r="K54" i="167"/>
  <c r="E54" i="167"/>
  <c r="L53" i="167"/>
  <c r="K53" i="167"/>
  <c r="E53" i="167"/>
  <c r="L52" i="167"/>
  <c r="K52" i="167"/>
  <c r="E52" i="167"/>
  <c r="L51" i="167"/>
  <c r="K51" i="167"/>
  <c r="E51" i="167"/>
  <c r="L50" i="167"/>
  <c r="K50" i="167"/>
  <c r="E50" i="167"/>
  <c r="L49" i="167"/>
  <c r="K49" i="167"/>
  <c r="E49" i="167"/>
  <c r="L48" i="167"/>
  <c r="K48" i="167"/>
  <c r="E48" i="167"/>
  <c r="F48" i="167" s="1"/>
  <c r="L47" i="167"/>
  <c r="K47" i="167"/>
  <c r="E47" i="167"/>
  <c r="L45" i="167"/>
  <c r="K45" i="167"/>
  <c r="E45" i="167"/>
  <c r="F45" i="167" s="1"/>
  <c r="L44" i="167"/>
  <c r="K44" i="167"/>
  <c r="E44" i="167"/>
  <c r="F44" i="167" s="1"/>
  <c r="L43" i="167"/>
  <c r="K43" i="167"/>
  <c r="E43" i="167"/>
  <c r="F43" i="167" s="1"/>
  <c r="L42" i="167"/>
  <c r="K42" i="167"/>
  <c r="E42" i="167"/>
  <c r="L41" i="167"/>
  <c r="K41" i="167"/>
  <c r="E41" i="167"/>
  <c r="L40" i="167"/>
  <c r="K40" i="167"/>
  <c r="E40" i="167"/>
  <c r="F40" i="167" s="1"/>
  <c r="L39" i="167"/>
  <c r="K39" i="167"/>
  <c r="E39" i="167"/>
  <c r="L38" i="167"/>
  <c r="K38" i="167"/>
  <c r="E38" i="167"/>
  <c r="F38" i="167" s="1"/>
  <c r="L37" i="167"/>
  <c r="K37" i="167"/>
  <c r="E37" i="167"/>
  <c r="L36" i="167"/>
  <c r="K36" i="167"/>
  <c r="E36" i="167"/>
  <c r="L35" i="167"/>
  <c r="K35" i="167"/>
  <c r="E35" i="167"/>
  <c r="L34" i="167"/>
  <c r="K34" i="167"/>
  <c r="E34" i="167"/>
  <c r="L33" i="167"/>
  <c r="K33" i="167"/>
  <c r="E33" i="167"/>
  <c r="L32" i="167"/>
  <c r="K32" i="167"/>
  <c r="E32" i="167"/>
  <c r="L31" i="167"/>
  <c r="K31" i="167"/>
  <c r="E31" i="167"/>
  <c r="L30" i="167"/>
  <c r="K30" i="167"/>
  <c r="E30" i="167"/>
  <c r="F30" i="167" s="1"/>
  <c r="L29" i="167"/>
  <c r="K29" i="167"/>
  <c r="E29" i="167"/>
  <c r="L28" i="167"/>
  <c r="K28" i="167"/>
  <c r="E28" i="167"/>
  <c r="L27" i="167"/>
  <c r="K27" i="167"/>
  <c r="E27" i="167"/>
  <c r="F27" i="167" s="1"/>
  <c r="L26" i="167"/>
  <c r="K26" i="167"/>
  <c r="E26" i="167"/>
  <c r="F26" i="167" s="1"/>
  <c r="L25" i="167"/>
  <c r="K25" i="167"/>
  <c r="E25" i="167"/>
  <c r="F25" i="167" s="1"/>
  <c r="L24" i="167"/>
  <c r="K24" i="167"/>
  <c r="E24" i="167"/>
  <c r="L23" i="167"/>
  <c r="K23" i="167"/>
  <c r="E23" i="167"/>
  <c r="L22" i="167"/>
  <c r="K22" i="167" s="1"/>
  <c r="F22" i="167" s="1"/>
  <c r="L21" i="167"/>
  <c r="K21" i="167"/>
  <c r="E21" i="167"/>
  <c r="L20" i="167"/>
  <c r="K20" i="167"/>
  <c r="E20" i="167"/>
  <c r="L19" i="167"/>
  <c r="K19" i="167"/>
  <c r="E19" i="167"/>
  <c r="L18" i="167"/>
  <c r="K18" i="167"/>
  <c r="E18" i="167"/>
  <c r="L17" i="167"/>
  <c r="K17" i="167"/>
  <c r="E17" i="167"/>
  <c r="L16" i="167"/>
  <c r="K16" i="167"/>
  <c r="E16" i="167"/>
  <c r="F16" i="167" s="1"/>
  <c r="L15" i="167"/>
  <c r="K15" i="167"/>
  <c r="E15" i="167"/>
  <c r="F15" i="167" s="1"/>
  <c r="L14" i="167"/>
  <c r="K14" i="167"/>
  <c r="E14" i="167"/>
  <c r="F14" i="167" s="1"/>
  <c r="L13" i="167"/>
  <c r="K13" i="167"/>
  <c r="E13" i="167"/>
  <c r="L12" i="167"/>
  <c r="K12" i="167"/>
  <c r="E12" i="167"/>
  <c r="F12" i="167" s="1"/>
  <c r="L8" i="167"/>
  <c r="K8" i="167"/>
  <c r="E8" i="167"/>
  <c r="F8" i="167" s="1"/>
  <c r="L7" i="167"/>
  <c r="K7" i="167"/>
  <c r="E7" i="167"/>
  <c r="F7" i="167" s="1"/>
  <c r="L5" i="167"/>
  <c r="K5" i="167"/>
  <c r="E5" i="167"/>
  <c r="L4" i="167"/>
  <c r="K4" i="167"/>
  <c r="E4" i="167"/>
  <c r="L3" i="167"/>
  <c r="L2" i="167" s="1"/>
  <c r="K2" i="167" s="1"/>
  <c r="F2" i="167" s="1"/>
  <c r="K3" i="167"/>
  <c r="E3" i="167"/>
  <c r="F3" i="167" s="1"/>
  <c r="L147" i="161"/>
  <c r="K147" i="161"/>
  <c r="E147" i="161"/>
  <c r="F147" i="161" s="1"/>
  <c r="L146" i="161"/>
  <c r="K146" i="161"/>
  <c r="E146" i="161"/>
  <c r="F146" i="161" s="1"/>
  <c r="L145" i="161"/>
  <c r="K145" i="161"/>
  <c r="E145" i="161"/>
  <c r="F145" i="161" s="1"/>
  <c r="L144" i="161"/>
  <c r="K144" i="161"/>
  <c r="E144" i="161"/>
  <c r="F144" i="161" s="1"/>
  <c r="L143" i="161"/>
  <c r="K143" i="161"/>
  <c r="E143" i="161"/>
  <c r="F143" i="161" s="1"/>
  <c r="L142" i="161"/>
  <c r="K142" i="161"/>
  <c r="E142" i="161"/>
  <c r="E135" i="161" s="1"/>
  <c r="L141" i="161"/>
  <c r="K141" i="161"/>
  <c r="E141" i="161"/>
  <c r="F141" i="161" s="1"/>
  <c r="L140" i="161"/>
  <c r="K140" i="161"/>
  <c r="E140" i="161"/>
  <c r="F140" i="161" s="1"/>
  <c r="L139" i="161"/>
  <c r="K139" i="161"/>
  <c r="E139" i="161"/>
  <c r="F139" i="161" s="1"/>
  <c r="L138" i="161"/>
  <c r="K138" i="161"/>
  <c r="E138" i="161"/>
  <c r="F138" i="161" s="1"/>
  <c r="L137" i="161"/>
  <c r="K137" i="161"/>
  <c r="E137" i="161"/>
  <c r="F137" i="161" s="1"/>
  <c r="L136" i="161"/>
  <c r="K136" i="161"/>
  <c r="E136" i="161"/>
  <c r="F136" i="161" s="1"/>
  <c r="L135" i="161"/>
  <c r="K135" i="161"/>
  <c r="F135" i="161"/>
  <c r="L134" i="161"/>
  <c r="L128" i="161" s="1"/>
  <c r="K128" i="161" s="1"/>
  <c r="F128" i="161" s="1"/>
  <c r="K134" i="161"/>
  <c r="E134" i="161"/>
  <c r="E128" i="161" s="1"/>
  <c r="L133" i="161"/>
  <c r="K133" i="161"/>
  <c r="E133" i="161"/>
  <c r="F133" i="161" s="1"/>
  <c r="L132" i="161"/>
  <c r="K132" i="161"/>
  <c r="E132" i="161"/>
  <c r="F132" i="161" s="1"/>
  <c r="L131" i="161"/>
  <c r="K131" i="161"/>
  <c r="E131" i="161"/>
  <c r="F131" i="161" s="1"/>
  <c r="L130" i="161"/>
  <c r="K130" i="161"/>
  <c r="E130" i="161"/>
  <c r="F130" i="161" s="1"/>
  <c r="L129" i="161"/>
  <c r="K129" i="161"/>
  <c r="E129" i="161"/>
  <c r="F129" i="161" s="1"/>
  <c r="L127" i="161"/>
  <c r="K127" i="161"/>
  <c r="E127" i="161"/>
  <c r="F127" i="161" s="1"/>
  <c r="L126" i="161"/>
  <c r="L122" i="161" s="1"/>
  <c r="K122" i="161" s="1"/>
  <c r="F122" i="161" s="1"/>
  <c r="K126" i="161"/>
  <c r="E126" i="161"/>
  <c r="F126" i="161" s="1"/>
  <c r="L125" i="161"/>
  <c r="K125" i="161"/>
  <c r="E125" i="161"/>
  <c r="F125" i="161" s="1"/>
  <c r="L124" i="161"/>
  <c r="K124" i="161"/>
  <c r="E124" i="161"/>
  <c r="F124" i="161" s="1"/>
  <c r="L123" i="161"/>
  <c r="K123" i="161"/>
  <c r="E123" i="161"/>
  <c r="F123" i="161" s="1"/>
  <c r="L121" i="161"/>
  <c r="K121" i="161"/>
  <c r="E121" i="161"/>
  <c r="F121" i="161" s="1"/>
  <c r="L120" i="161"/>
  <c r="K120" i="161"/>
  <c r="E120" i="161"/>
  <c r="F120" i="161" s="1"/>
  <c r="L119" i="161"/>
  <c r="K119" i="161"/>
  <c r="E119" i="161"/>
  <c r="F119" i="161" s="1"/>
  <c r="L118" i="161"/>
  <c r="K118" i="161"/>
  <c r="E118" i="161"/>
  <c r="F118" i="161" s="1"/>
  <c r="L117" i="161"/>
  <c r="K117" i="161" s="1"/>
  <c r="F117" i="161" s="1"/>
  <c r="L116" i="161"/>
  <c r="K116" i="161"/>
  <c r="E116" i="161"/>
  <c r="F116" i="161" s="1"/>
  <c r="L115" i="161"/>
  <c r="K115" i="161"/>
  <c r="F115" i="161" s="1"/>
  <c r="E115" i="161"/>
  <c r="L114" i="161"/>
  <c r="K114" i="161"/>
  <c r="E114" i="161"/>
  <c r="F114" i="161" s="1"/>
  <c r="L113" i="161"/>
  <c r="K113" i="161"/>
  <c r="E113" i="161"/>
  <c r="F113" i="161" s="1"/>
  <c r="L112" i="161"/>
  <c r="K112" i="161"/>
  <c r="F112" i="161"/>
  <c r="E112" i="161"/>
  <c r="L111" i="161"/>
  <c r="L103" i="161" s="1"/>
  <c r="K103" i="161" s="1"/>
  <c r="F103" i="161" s="1"/>
  <c r="K111" i="161"/>
  <c r="E111" i="161"/>
  <c r="F111" i="161" s="1"/>
  <c r="L110" i="161"/>
  <c r="K110" i="161"/>
  <c r="E110" i="161"/>
  <c r="F110" i="161" s="1"/>
  <c r="L109" i="161"/>
  <c r="K109" i="161"/>
  <c r="E109" i="161"/>
  <c r="F109" i="161" s="1"/>
  <c r="L108" i="161"/>
  <c r="K108" i="161"/>
  <c r="E108" i="161"/>
  <c r="F108" i="161" s="1"/>
  <c r="L107" i="161"/>
  <c r="K107" i="161"/>
  <c r="F107" i="161" s="1"/>
  <c r="E107" i="161"/>
  <c r="L106" i="161"/>
  <c r="K106" i="161"/>
  <c r="E106" i="161"/>
  <c r="F106" i="161" s="1"/>
  <c r="L104" i="161"/>
  <c r="K104" i="161"/>
  <c r="E104" i="161"/>
  <c r="F104" i="161" s="1"/>
  <c r="L102" i="161"/>
  <c r="L94" i="161" s="1"/>
  <c r="K94" i="161" s="1"/>
  <c r="F94" i="161" s="1"/>
  <c r="K102" i="161"/>
  <c r="E102" i="161"/>
  <c r="F102" i="161" s="1"/>
  <c r="L101" i="161"/>
  <c r="K101" i="161"/>
  <c r="E101" i="161"/>
  <c r="E94" i="161" s="1"/>
  <c r="L100" i="161"/>
  <c r="K100" i="161"/>
  <c r="E100" i="161"/>
  <c r="F100" i="161" s="1"/>
  <c r="L99" i="161"/>
  <c r="K99" i="161"/>
  <c r="E99" i="161"/>
  <c r="F99" i="161" s="1"/>
  <c r="L98" i="161"/>
  <c r="K98" i="161"/>
  <c r="E98" i="161"/>
  <c r="F98" i="161" s="1"/>
  <c r="L97" i="161"/>
  <c r="K97" i="161"/>
  <c r="E97" i="161"/>
  <c r="L95" i="161"/>
  <c r="K95" i="161"/>
  <c r="E95" i="161"/>
  <c r="L93" i="161"/>
  <c r="L82" i="161" s="1"/>
  <c r="K82" i="161" s="1"/>
  <c r="F82" i="161" s="1"/>
  <c r="K93" i="161"/>
  <c r="E93" i="161"/>
  <c r="F93" i="161" s="1"/>
  <c r="L92" i="161"/>
  <c r="K92" i="161"/>
  <c r="E92" i="161"/>
  <c r="F92" i="161" s="1"/>
  <c r="L91" i="161"/>
  <c r="K91" i="161"/>
  <c r="E91" i="161"/>
  <c r="F91" i="161" s="1"/>
  <c r="L90" i="161"/>
  <c r="K90" i="161"/>
  <c r="E90" i="161"/>
  <c r="F90" i="161" s="1"/>
  <c r="L89" i="161"/>
  <c r="K89" i="161"/>
  <c r="E89" i="161"/>
  <c r="F89" i="161" s="1"/>
  <c r="L88" i="161"/>
  <c r="K88" i="161"/>
  <c r="E88" i="161"/>
  <c r="F88" i="161" s="1"/>
  <c r="L87" i="161"/>
  <c r="K87" i="161"/>
  <c r="E87" i="161"/>
  <c r="F87" i="161" s="1"/>
  <c r="L86" i="161"/>
  <c r="K86" i="161"/>
  <c r="E86" i="161"/>
  <c r="F86" i="161" s="1"/>
  <c r="L85" i="161"/>
  <c r="K85" i="161"/>
  <c r="E85" i="161"/>
  <c r="F85" i="161" s="1"/>
  <c r="L84" i="161"/>
  <c r="K84" i="161"/>
  <c r="E84" i="161"/>
  <c r="F84" i="161" s="1"/>
  <c r="L83" i="161"/>
  <c r="K83" i="161"/>
  <c r="E83" i="161"/>
  <c r="F83" i="161" s="1"/>
  <c r="L81" i="161"/>
  <c r="K81" i="161"/>
  <c r="E81" i="161"/>
  <c r="F81" i="161" s="1"/>
  <c r="L80" i="161"/>
  <c r="K80" i="161"/>
  <c r="E80" i="161"/>
  <c r="F80" i="161" s="1"/>
  <c r="L79" i="161"/>
  <c r="K79" i="161"/>
  <c r="E79" i="161"/>
  <c r="F79" i="161" s="1"/>
  <c r="L78" i="161"/>
  <c r="K78" i="161"/>
  <c r="E78" i="161"/>
  <c r="F78" i="161" s="1"/>
  <c r="L77" i="161"/>
  <c r="K77" i="161"/>
  <c r="E77" i="161"/>
  <c r="F77" i="161" s="1"/>
  <c r="L76" i="161"/>
  <c r="K76" i="161"/>
  <c r="E76" i="161"/>
  <c r="F76" i="161" s="1"/>
  <c r="L75" i="161"/>
  <c r="K75" i="161"/>
  <c r="E75" i="161"/>
  <c r="F75" i="161" s="1"/>
  <c r="L74" i="161"/>
  <c r="K74" i="161"/>
  <c r="E74" i="161"/>
  <c r="E70" i="161" s="1"/>
  <c r="L73" i="161"/>
  <c r="K73" i="161"/>
  <c r="E73" i="161"/>
  <c r="F73" i="161" s="1"/>
  <c r="L71" i="161"/>
  <c r="K71" i="161"/>
  <c r="E71" i="161"/>
  <c r="F71" i="161" s="1"/>
  <c r="L70" i="161"/>
  <c r="K70" i="161" s="1"/>
  <c r="F70" i="161" s="1"/>
  <c r="L69" i="161"/>
  <c r="K69" i="161"/>
  <c r="E69" i="161"/>
  <c r="F69" i="161" s="1"/>
  <c r="L68" i="161"/>
  <c r="K68" i="161"/>
  <c r="F68" i="161"/>
  <c r="E68" i="161"/>
  <c r="L67" i="161"/>
  <c r="K67" i="161"/>
  <c r="E67" i="161"/>
  <c r="F67" i="161" s="1"/>
  <c r="L66" i="161"/>
  <c r="K66" i="161" s="1"/>
  <c r="F66" i="161" s="1"/>
  <c r="L65" i="161"/>
  <c r="L63" i="161" s="1"/>
  <c r="K63" i="161" s="1"/>
  <c r="F63" i="161" s="1"/>
  <c r="K65" i="161"/>
  <c r="E65" i="161"/>
  <c r="E63" i="161" s="1"/>
  <c r="L64" i="161"/>
  <c r="K64" i="161"/>
  <c r="E64" i="161"/>
  <c r="F64" i="161" s="1"/>
  <c r="L62" i="161"/>
  <c r="K62" i="161"/>
  <c r="E62" i="161"/>
  <c r="F62" i="161" s="1"/>
  <c r="L61" i="161"/>
  <c r="K61" i="161"/>
  <c r="E61" i="161"/>
  <c r="F61" i="161" s="1"/>
  <c r="L60" i="161"/>
  <c r="K60" i="161"/>
  <c r="E60" i="161"/>
  <c r="F60" i="161" s="1"/>
  <c r="L59" i="161"/>
  <c r="K59" i="161"/>
  <c r="E59" i="161"/>
  <c r="F59" i="161" s="1"/>
  <c r="L58" i="161"/>
  <c r="K58" i="161"/>
  <c r="E58" i="161"/>
  <c r="F58" i="161" s="1"/>
  <c r="L57" i="161"/>
  <c r="K57" i="161"/>
  <c r="E57" i="161"/>
  <c r="F57" i="161" s="1"/>
  <c r="L56" i="161"/>
  <c r="K56" i="161"/>
  <c r="E56" i="161"/>
  <c r="F56" i="161" s="1"/>
  <c r="L55" i="161"/>
  <c r="K55" i="161"/>
  <c r="E55" i="161"/>
  <c r="F55" i="161" s="1"/>
  <c r="L54" i="161"/>
  <c r="K54" i="161"/>
  <c r="E54" i="161"/>
  <c r="F54" i="161" s="1"/>
  <c r="L53" i="161"/>
  <c r="K53" i="161"/>
  <c r="E53" i="161"/>
  <c r="F53" i="161" s="1"/>
  <c r="L52" i="161"/>
  <c r="K52" i="161"/>
  <c r="E52" i="161"/>
  <c r="F52" i="161" s="1"/>
  <c r="L51" i="161"/>
  <c r="K51" i="161"/>
  <c r="F51" i="161"/>
  <c r="L50" i="161"/>
  <c r="L48" i="161" s="1"/>
  <c r="K48" i="161" s="1"/>
  <c r="F48" i="161" s="1"/>
  <c r="K50" i="161"/>
  <c r="E50" i="161"/>
  <c r="F50" i="161" s="1"/>
  <c r="L49" i="161"/>
  <c r="K49" i="161"/>
  <c r="E49" i="161"/>
  <c r="E48" i="161" s="1"/>
  <c r="F46" i="161"/>
  <c r="L45" i="161"/>
  <c r="K45" i="161"/>
  <c r="E45" i="161"/>
  <c r="F45" i="161" s="1"/>
  <c r="L44" i="161"/>
  <c r="K44" i="161"/>
  <c r="E44" i="161"/>
  <c r="F44" i="161" s="1"/>
  <c r="L43" i="161"/>
  <c r="K43" i="161"/>
  <c r="F43" i="161"/>
  <c r="E43" i="161"/>
  <c r="L42" i="161"/>
  <c r="K42" i="161"/>
  <c r="E42" i="161"/>
  <c r="F42" i="161" s="1"/>
  <c r="L41" i="161"/>
  <c r="L19" i="161" s="1"/>
  <c r="K19" i="161" s="1"/>
  <c r="F19" i="161" s="1"/>
  <c r="K41" i="161"/>
  <c r="E41" i="161"/>
  <c r="F41" i="161" s="1"/>
  <c r="L40" i="161"/>
  <c r="K40" i="161"/>
  <c r="E40" i="161"/>
  <c r="F40" i="161" s="1"/>
  <c r="L39" i="161"/>
  <c r="K39" i="161"/>
  <c r="F39" i="161"/>
  <c r="E39" i="161"/>
  <c r="L38" i="161"/>
  <c r="K38" i="161"/>
  <c r="E38" i="161"/>
  <c r="F38" i="161" s="1"/>
  <c r="L37" i="161"/>
  <c r="K37" i="161"/>
  <c r="E37" i="161"/>
  <c r="F37" i="161" s="1"/>
  <c r="L36" i="161"/>
  <c r="K36" i="161"/>
  <c r="E36" i="161"/>
  <c r="F36" i="161" s="1"/>
  <c r="L35" i="161"/>
  <c r="K35" i="161"/>
  <c r="E35" i="161"/>
  <c r="F35" i="161" s="1"/>
  <c r="L34" i="161"/>
  <c r="K34" i="161"/>
  <c r="E34" i="161"/>
  <c r="F34" i="161" s="1"/>
  <c r="L33" i="161"/>
  <c r="K33" i="161"/>
  <c r="E33" i="161"/>
  <c r="F33" i="161" s="1"/>
  <c r="L32" i="161"/>
  <c r="K32" i="161"/>
  <c r="E32" i="161"/>
  <c r="F32" i="161" s="1"/>
  <c r="L31" i="161"/>
  <c r="K31" i="161"/>
  <c r="F31" i="161"/>
  <c r="E31" i="161"/>
  <c r="L30" i="161"/>
  <c r="K30" i="161"/>
  <c r="E30" i="161"/>
  <c r="F30" i="161" s="1"/>
  <c r="L29" i="161"/>
  <c r="K29" i="161"/>
  <c r="E29" i="161"/>
  <c r="F29" i="161" s="1"/>
  <c r="L28" i="161"/>
  <c r="K28" i="161"/>
  <c r="E28" i="161"/>
  <c r="F28" i="161" s="1"/>
  <c r="L27" i="161"/>
  <c r="K27" i="161"/>
  <c r="E27" i="161"/>
  <c r="F27" i="161" s="1"/>
  <c r="L26" i="161"/>
  <c r="K26" i="161"/>
  <c r="E26" i="161"/>
  <c r="F26" i="161" s="1"/>
  <c r="L25" i="161"/>
  <c r="K25" i="161"/>
  <c r="E25" i="161"/>
  <c r="E19" i="161" s="1"/>
  <c r="L24" i="161"/>
  <c r="K24" i="161"/>
  <c r="E24" i="161"/>
  <c r="F24" i="161" s="1"/>
  <c r="L23" i="161"/>
  <c r="K23" i="161"/>
  <c r="F23" i="161"/>
  <c r="E23" i="161"/>
  <c r="L22" i="161"/>
  <c r="K22" i="161"/>
  <c r="E22" i="161"/>
  <c r="F22" i="161" s="1"/>
  <c r="L21" i="161"/>
  <c r="K21" i="161"/>
  <c r="E21" i="161"/>
  <c r="F21" i="161" s="1"/>
  <c r="L20" i="161"/>
  <c r="K20" i="161"/>
  <c r="E20" i="161"/>
  <c r="F20" i="161" s="1"/>
  <c r="L18" i="161"/>
  <c r="K18" i="161"/>
  <c r="E18" i="161"/>
  <c r="F18" i="161" s="1"/>
  <c r="L17" i="161"/>
  <c r="K17" i="161"/>
  <c r="E17" i="161"/>
  <c r="F17" i="161" s="1"/>
  <c r="L16" i="161"/>
  <c r="K16" i="161"/>
  <c r="E16" i="161"/>
  <c r="F16" i="161" s="1"/>
  <c r="L15" i="161"/>
  <c r="K15" i="161"/>
  <c r="F15" i="161"/>
  <c r="E15" i="161"/>
  <c r="L14" i="161"/>
  <c r="K14" i="161"/>
  <c r="E14" i="161"/>
  <c r="F14" i="161" s="1"/>
  <c r="L13" i="161"/>
  <c r="K13" i="161"/>
  <c r="E13" i="161"/>
  <c r="F13" i="161" s="1"/>
  <c r="L12" i="161"/>
  <c r="K12" i="161"/>
  <c r="E12" i="161"/>
  <c r="F12" i="161" s="1"/>
  <c r="L11" i="161"/>
  <c r="K11" i="161"/>
  <c r="E11" i="161"/>
  <c r="F11" i="161" s="1"/>
  <c r="L10" i="161"/>
  <c r="K10" i="161"/>
  <c r="E10" i="161"/>
  <c r="F10" i="161" s="1"/>
  <c r="L9" i="161"/>
  <c r="K9" i="161"/>
  <c r="E9" i="161"/>
  <c r="F9" i="161" s="1"/>
  <c r="L8" i="161"/>
  <c r="K8" i="161"/>
  <c r="E8" i="161"/>
  <c r="E6" i="161" s="1"/>
  <c r="L7" i="161"/>
  <c r="L6" i="161" s="1"/>
  <c r="K6" i="161" s="1"/>
  <c r="F6" i="161" s="1"/>
  <c r="K7" i="161"/>
  <c r="F7" i="161"/>
  <c r="E7" i="161"/>
  <c r="L5" i="161"/>
  <c r="K5" i="161"/>
  <c r="E5" i="161"/>
  <c r="F5" i="161" s="1"/>
  <c r="L4" i="161"/>
  <c r="K4" i="161"/>
  <c r="E4" i="161"/>
  <c r="F4" i="161" s="1"/>
  <c r="L3" i="161"/>
  <c r="K3" i="161"/>
  <c r="E3" i="161"/>
  <c r="F3" i="161" s="1"/>
  <c r="L2" i="161"/>
  <c r="K2" i="161"/>
  <c r="F2" i="161"/>
  <c r="E2" i="161"/>
  <c r="M266" i="144"/>
  <c r="L266" i="144"/>
  <c r="F266" i="144"/>
  <c r="G266" i="144" s="1"/>
  <c r="M265" i="144"/>
  <c r="L265" i="144"/>
  <c r="F265" i="144"/>
  <c r="G265" i="144" s="1"/>
  <c r="M264" i="144"/>
  <c r="L264" i="144"/>
  <c r="F264" i="144"/>
  <c r="G264" i="144" s="1"/>
  <c r="M263" i="144"/>
  <c r="L263" i="144"/>
  <c r="F263" i="144"/>
  <c r="G263" i="144" s="1"/>
  <c r="M262" i="144"/>
  <c r="L262" i="144"/>
  <c r="F262" i="144"/>
  <c r="G262" i="144" s="1"/>
  <c r="M261" i="144"/>
  <c r="L261" i="144"/>
  <c r="G261" i="144"/>
  <c r="F261" i="144"/>
  <c r="M260" i="144"/>
  <c r="L260" i="144"/>
  <c r="F260" i="144"/>
  <c r="G260" i="144" s="1"/>
  <c r="M259" i="144"/>
  <c r="M258" i="144" s="1"/>
  <c r="L258" i="144" s="1"/>
  <c r="G258" i="144" s="1"/>
  <c r="L259" i="144"/>
  <c r="F259" i="144"/>
  <c r="F258" i="144" s="1"/>
  <c r="M257" i="144"/>
  <c r="L257" i="144"/>
  <c r="F257" i="144"/>
  <c r="G257" i="144" s="1"/>
  <c r="M256" i="144"/>
  <c r="L256" i="144"/>
  <c r="F256" i="144"/>
  <c r="G256" i="144" s="1"/>
  <c r="M255" i="144"/>
  <c r="L255" i="144"/>
  <c r="F255" i="144"/>
  <c r="G255" i="144" s="1"/>
  <c r="M254" i="144"/>
  <c r="L254" i="144"/>
  <c r="F254" i="144"/>
  <c r="G254" i="144" s="1"/>
  <c r="M253" i="144"/>
  <c r="L253" i="144"/>
  <c r="G253" i="144"/>
  <c r="F253" i="144"/>
  <c r="M252" i="144"/>
  <c r="L252" i="144"/>
  <c r="F252" i="144"/>
  <c r="G252" i="144" s="1"/>
  <c r="M251" i="144"/>
  <c r="M249" i="144" s="1"/>
  <c r="L249" i="144" s="1"/>
  <c r="G249" i="144" s="1"/>
  <c r="L251" i="144"/>
  <c r="F251" i="144"/>
  <c r="F249" i="144" s="1"/>
  <c r="M250" i="144"/>
  <c r="L250" i="144"/>
  <c r="F250" i="144"/>
  <c r="G250" i="144" s="1"/>
  <c r="M248" i="144"/>
  <c r="L248" i="144"/>
  <c r="F248" i="144"/>
  <c r="G248" i="144" s="1"/>
  <c r="M247" i="144"/>
  <c r="L247" i="144"/>
  <c r="F247" i="144"/>
  <c r="G247" i="144" s="1"/>
  <c r="M246" i="144"/>
  <c r="L246" i="144"/>
  <c r="F246" i="144"/>
  <c r="G246" i="144" s="1"/>
  <c r="M245" i="144"/>
  <c r="L245" i="144"/>
  <c r="G245" i="144"/>
  <c r="F245" i="144"/>
  <c r="M244" i="144"/>
  <c r="L244" i="144"/>
  <c r="F244" i="144"/>
  <c r="G244" i="144" s="1"/>
  <c r="M243" i="144"/>
  <c r="M240" i="144" s="1"/>
  <c r="L240" i="144" s="1"/>
  <c r="G240" i="144" s="1"/>
  <c r="L243" i="144"/>
  <c r="F243" i="144"/>
  <c r="F240" i="144" s="1"/>
  <c r="M242" i="144"/>
  <c r="L242" i="144"/>
  <c r="F242" i="144"/>
  <c r="G242" i="144" s="1"/>
  <c r="M241" i="144"/>
  <c r="L241" i="144"/>
  <c r="F241" i="144"/>
  <c r="G241" i="144" s="1"/>
  <c r="M239" i="144"/>
  <c r="L239" i="144"/>
  <c r="F239" i="144"/>
  <c r="G239" i="144" s="1"/>
  <c r="M238" i="144"/>
  <c r="L238" i="144"/>
  <c r="F238" i="144"/>
  <c r="G238" i="144" s="1"/>
  <c r="M237" i="144"/>
  <c r="L237" i="144"/>
  <c r="G237" i="144"/>
  <c r="F237" i="144"/>
  <c r="M236" i="144"/>
  <c r="L236" i="144"/>
  <c r="F236" i="144"/>
  <c r="G236" i="144" s="1"/>
  <c r="M235" i="144"/>
  <c r="M231" i="144" s="1"/>
  <c r="L231" i="144" s="1"/>
  <c r="G231" i="144" s="1"/>
  <c r="L235" i="144"/>
  <c r="F235" i="144"/>
  <c r="F231" i="144" s="1"/>
  <c r="M234" i="144"/>
  <c r="L234" i="144"/>
  <c r="F234" i="144"/>
  <c r="G234" i="144" s="1"/>
  <c r="M233" i="144"/>
  <c r="L233" i="144"/>
  <c r="F233" i="144"/>
  <c r="G233" i="144" s="1"/>
  <c r="M232" i="144"/>
  <c r="L232" i="144"/>
  <c r="F232" i="144"/>
  <c r="G232" i="144" s="1"/>
  <c r="M230" i="144"/>
  <c r="L230" i="144"/>
  <c r="F230" i="144"/>
  <c r="G230" i="144" s="1"/>
  <c r="M229" i="144"/>
  <c r="M222" i="144" s="1"/>
  <c r="L222" i="144" s="1"/>
  <c r="G222" i="144" s="1"/>
  <c r="L229" i="144"/>
  <c r="G229" i="144"/>
  <c r="F229" i="144"/>
  <c r="M228" i="144"/>
  <c r="L228" i="144"/>
  <c r="F228" i="144"/>
  <c r="G228" i="144" s="1"/>
  <c r="M227" i="144"/>
  <c r="L227" i="144"/>
  <c r="F227" i="144"/>
  <c r="F222" i="144" s="1"/>
  <c r="M226" i="144"/>
  <c r="L226" i="144"/>
  <c r="F226" i="144"/>
  <c r="G226" i="144" s="1"/>
  <c r="M225" i="144"/>
  <c r="L225" i="144"/>
  <c r="F225" i="144"/>
  <c r="G225" i="144" s="1"/>
  <c r="M224" i="144"/>
  <c r="L224" i="144"/>
  <c r="F224" i="144"/>
  <c r="G224" i="144" s="1"/>
  <c r="M223" i="144"/>
  <c r="L223" i="144"/>
  <c r="F223" i="144"/>
  <c r="G223" i="144" s="1"/>
  <c r="M221" i="144"/>
  <c r="M213" i="144" s="1"/>
  <c r="L213" i="144" s="1"/>
  <c r="G213" i="144" s="1"/>
  <c r="L221" i="144"/>
  <c r="G221" i="144"/>
  <c r="F221" i="144"/>
  <c r="M220" i="144"/>
  <c r="L220" i="144"/>
  <c r="F220" i="144"/>
  <c r="G220" i="144" s="1"/>
  <c r="M219" i="144"/>
  <c r="L219" i="144"/>
  <c r="F219" i="144"/>
  <c r="G219" i="144" s="1"/>
  <c r="M218" i="144"/>
  <c r="L218" i="144"/>
  <c r="F218" i="144"/>
  <c r="G218" i="144" s="1"/>
  <c r="M217" i="144"/>
  <c r="L217" i="144"/>
  <c r="F217" i="144"/>
  <c r="G217" i="144" s="1"/>
  <c r="M216" i="144"/>
  <c r="L216" i="144"/>
  <c r="F216" i="144"/>
  <c r="G216" i="144" s="1"/>
  <c r="M215" i="144"/>
  <c r="L215" i="144"/>
  <c r="F215" i="144"/>
  <c r="G215" i="144" s="1"/>
  <c r="M214" i="144"/>
  <c r="L214" i="144"/>
  <c r="F214" i="144"/>
  <c r="G214" i="144" s="1"/>
  <c r="M212" i="144"/>
  <c r="L212" i="144"/>
  <c r="F212" i="144"/>
  <c r="G212" i="144" s="1"/>
  <c r="M211" i="144"/>
  <c r="L211" i="144"/>
  <c r="F211" i="144"/>
  <c r="G211" i="144" s="1"/>
  <c r="M210" i="144"/>
  <c r="L210" i="144"/>
  <c r="F210" i="144"/>
  <c r="G210" i="144" s="1"/>
  <c r="M209" i="144"/>
  <c r="L209" i="144"/>
  <c r="F209" i="144"/>
  <c r="G209" i="144" s="1"/>
  <c r="M208" i="144"/>
  <c r="L208" i="144"/>
  <c r="F208" i="144"/>
  <c r="G208" i="144" s="1"/>
  <c r="M207" i="144"/>
  <c r="L207" i="144"/>
  <c r="F207" i="144"/>
  <c r="G207" i="144" s="1"/>
  <c r="M206" i="144"/>
  <c r="L206" i="144"/>
  <c r="F206" i="144"/>
  <c r="G206" i="144" s="1"/>
  <c r="M205" i="144"/>
  <c r="M204" i="144" s="1"/>
  <c r="L204" i="144" s="1"/>
  <c r="G204" i="144" s="1"/>
  <c r="L205" i="144"/>
  <c r="G205" i="144"/>
  <c r="F205" i="144"/>
  <c r="M203" i="144"/>
  <c r="L203" i="144"/>
  <c r="F203" i="144"/>
  <c r="G203" i="144" s="1"/>
  <c r="M202" i="144"/>
  <c r="L202" i="144"/>
  <c r="F202" i="144"/>
  <c r="G202" i="144" s="1"/>
  <c r="M201" i="144"/>
  <c r="L201" i="144"/>
  <c r="F201" i="144"/>
  <c r="G201" i="144" s="1"/>
  <c r="M200" i="144"/>
  <c r="L200" i="144"/>
  <c r="F200" i="144"/>
  <c r="G200" i="144" s="1"/>
  <c r="M199" i="144"/>
  <c r="L199" i="144"/>
  <c r="F199" i="144"/>
  <c r="G199" i="144" s="1"/>
  <c r="M198" i="144"/>
  <c r="L198" i="144"/>
  <c r="F198" i="144"/>
  <c r="G198" i="144" s="1"/>
  <c r="M197" i="144"/>
  <c r="M195" i="144" s="1"/>
  <c r="L195" i="144" s="1"/>
  <c r="G195" i="144" s="1"/>
  <c r="L197" i="144"/>
  <c r="G197" i="144"/>
  <c r="F197" i="144"/>
  <c r="M196" i="144"/>
  <c r="L196" i="144"/>
  <c r="F196" i="144"/>
  <c r="G196" i="144" s="1"/>
  <c r="F195" i="144"/>
  <c r="M194" i="144"/>
  <c r="L194" i="144"/>
  <c r="F194" i="144"/>
  <c r="G194" i="144" s="1"/>
  <c r="M193" i="144"/>
  <c r="L193" i="144"/>
  <c r="F193" i="144"/>
  <c r="G193" i="144" s="1"/>
  <c r="M192" i="144"/>
  <c r="L192" i="144"/>
  <c r="F192" i="144"/>
  <c r="G192" i="144" s="1"/>
  <c r="M191" i="144"/>
  <c r="L191" i="144"/>
  <c r="F191" i="144"/>
  <c r="G191" i="144" s="1"/>
  <c r="M190" i="144"/>
  <c r="L190" i="144"/>
  <c r="F190" i="144"/>
  <c r="G190" i="144" s="1"/>
  <c r="M189" i="144"/>
  <c r="L189" i="144"/>
  <c r="G189" i="144"/>
  <c r="F189" i="144"/>
  <c r="M188" i="144"/>
  <c r="L188" i="144"/>
  <c r="F188" i="144"/>
  <c r="G188" i="144" s="1"/>
  <c r="M187" i="144"/>
  <c r="M186" i="144" s="1"/>
  <c r="L186" i="144" s="1"/>
  <c r="G186" i="144" s="1"/>
  <c r="L187" i="144"/>
  <c r="F187" i="144"/>
  <c r="F186" i="144" s="1"/>
  <c r="M185" i="144"/>
  <c r="L185" i="144"/>
  <c r="F185" i="144"/>
  <c r="G185" i="144" s="1"/>
  <c r="M184" i="144"/>
  <c r="L184" i="144"/>
  <c r="F184" i="144"/>
  <c r="G184" i="144" s="1"/>
  <c r="M183" i="144"/>
  <c r="L183" i="144"/>
  <c r="F183" i="144"/>
  <c r="G183" i="144" s="1"/>
  <c r="M182" i="144"/>
  <c r="L182" i="144"/>
  <c r="F182" i="144"/>
  <c r="G182" i="144" s="1"/>
  <c r="M181" i="144"/>
  <c r="L181" i="144"/>
  <c r="G181" i="144"/>
  <c r="F181" i="144"/>
  <c r="M180" i="144"/>
  <c r="L180" i="144"/>
  <c r="F180" i="144"/>
  <c r="G180" i="144" s="1"/>
  <c r="M179" i="144"/>
  <c r="M177" i="144" s="1"/>
  <c r="L177" i="144" s="1"/>
  <c r="G177" i="144" s="1"/>
  <c r="L179" i="144"/>
  <c r="F179" i="144"/>
  <c r="F177" i="144" s="1"/>
  <c r="M178" i="144"/>
  <c r="L178" i="144"/>
  <c r="F178" i="144"/>
  <c r="G178" i="144" s="1"/>
  <c r="M176" i="144"/>
  <c r="L176" i="144"/>
  <c r="F176" i="144"/>
  <c r="G176" i="144" s="1"/>
  <c r="M175" i="144"/>
  <c r="L175" i="144"/>
  <c r="F175" i="144"/>
  <c r="G175" i="144" s="1"/>
  <c r="M174" i="144"/>
  <c r="L174" i="144"/>
  <c r="F174" i="144"/>
  <c r="G174" i="144" s="1"/>
  <c r="M173" i="144"/>
  <c r="L173" i="144"/>
  <c r="G173" i="144"/>
  <c r="F173" i="144"/>
  <c r="M172" i="144"/>
  <c r="L172" i="144"/>
  <c r="F172" i="144"/>
  <c r="G172" i="144" s="1"/>
  <c r="M171" i="144"/>
  <c r="M168" i="144" s="1"/>
  <c r="L168" i="144" s="1"/>
  <c r="G168" i="144" s="1"/>
  <c r="L171" i="144"/>
  <c r="F171" i="144"/>
  <c r="F168" i="144" s="1"/>
  <c r="M170" i="144"/>
  <c r="L170" i="144"/>
  <c r="F170" i="144"/>
  <c r="G170" i="144" s="1"/>
  <c r="M169" i="144"/>
  <c r="L169" i="144"/>
  <c r="F169" i="144"/>
  <c r="G169" i="144" s="1"/>
  <c r="M167" i="144"/>
  <c r="L167" i="144"/>
  <c r="F167" i="144"/>
  <c r="G167" i="144" s="1"/>
  <c r="M166" i="144"/>
  <c r="L166" i="144"/>
  <c r="F166" i="144"/>
  <c r="G166" i="144" s="1"/>
  <c r="M165" i="144"/>
  <c r="L165" i="144"/>
  <c r="G165" i="144"/>
  <c r="F165" i="144"/>
  <c r="M164" i="144"/>
  <c r="L164" i="144"/>
  <c r="F164" i="144"/>
  <c r="G164" i="144" s="1"/>
  <c r="M163" i="144"/>
  <c r="M159" i="144" s="1"/>
  <c r="L159" i="144" s="1"/>
  <c r="G159" i="144" s="1"/>
  <c r="L163" i="144"/>
  <c r="F163" i="144"/>
  <c r="F159" i="144" s="1"/>
  <c r="M162" i="144"/>
  <c r="L162" i="144"/>
  <c r="F162" i="144"/>
  <c r="G162" i="144" s="1"/>
  <c r="M161" i="144"/>
  <c r="L161" i="144"/>
  <c r="F161" i="144"/>
  <c r="G161" i="144" s="1"/>
  <c r="M160" i="144"/>
  <c r="L160" i="144"/>
  <c r="F160" i="144"/>
  <c r="G160" i="144" s="1"/>
  <c r="M158" i="144"/>
  <c r="L158" i="144"/>
  <c r="F158" i="144"/>
  <c r="G158" i="144" s="1"/>
  <c r="M157" i="144"/>
  <c r="M150" i="144" s="1"/>
  <c r="L150" i="144" s="1"/>
  <c r="G150" i="144" s="1"/>
  <c r="L157" i="144"/>
  <c r="G157" i="144"/>
  <c r="F157" i="144"/>
  <c r="M156" i="144"/>
  <c r="L156" i="144"/>
  <c r="F156" i="144"/>
  <c r="G156" i="144" s="1"/>
  <c r="M155" i="144"/>
  <c r="L155" i="144"/>
  <c r="F155" i="144"/>
  <c r="F150" i="144" s="1"/>
  <c r="M154" i="144"/>
  <c r="L154" i="144"/>
  <c r="F154" i="144"/>
  <c r="G154" i="144" s="1"/>
  <c r="M153" i="144"/>
  <c r="L153" i="144"/>
  <c r="F153" i="144"/>
  <c r="G153" i="144" s="1"/>
  <c r="M152" i="144"/>
  <c r="L152" i="144"/>
  <c r="F152" i="144"/>
  <c r="G152" i="144" s="1"/>
  <c r="M151" i="144"/>
  <c r="L151" i="144"/>
  <c r="F151" i="144"/>
  <c r="G151" i="144" s="1"/>
  <c r="M149" i="144"/>
  <c r="L149" i="144"/>
  <c r="G149" i="144"/>
  <c r="F149" i="144"/>
  <c r="M148" i="144"/>
  <c r="L148" i="144"/>
  <c r="F148" i="144"/>
  <c r="G148" i="144" s="1"/>
  <c r="M147" i="144"/>
  <c r="L147" i="144"/>
  <c r="F147" i="144"/>
  <c r="G147" i="144" s="1"/>
  <c r="M146" i="144"/>
  <c r="L146" i="144"/>
  <c r="F146" i="144"/>
  <c r="G146" i="144" s="1"/>
  <c r="M145" i="144"/>
  <c r="L145" i="144"/>
  <c r="F145" i="144"/>
  <c r="G145" i="144" s="1"/>
  <c r="M144" i="144"/>
  <c r="L144" i="144"/>
  <c r="F144" i="144"/>
  <c r="G144" i="144" s="1"/>
  <c r="M143" i="144"/>
  <c r="L143" i="144"/>
  <c r="F143" i="144"/>
  <c r="G143" i="144" s="1"/>
  <c r="M142" i="144"/>
  <c r="L142" i="144"/>
  <c r="F142" i="144"/>
  <c r="G142" i="144" s="1"/>
  <c r="M141" i="144"/>
  <c r="L141" i="144"/>
  <c r="G141" i="144"/>
  <c r="M140" i="144"/>
  <c r="L140" i="144"/>
  <c r="F140" i="144"/>
  <c r="G140" i="144" s="1"/>
  <c r="M139" i="144"/>
  <c r="L139" i="144"/>
  <c r="F139" i="144"/>
  <c r="G139" i="144" s="1"/>
  <c r="M138" i="144"/>
  <c r="L138" i="144"/>
  <c r="F138" i="144"/>
  <c r="G138" i="144" s="1"/>
  <c r="M137" i="144"/>
  <c r="L137" i="144"/>
  <c r="F137" i="144"/>
  <c r="G137" i="144" s="1"/>
  <c r="M136" i="144"/>
  <c r="L136" i="144"/>
  <c r="F136" i="144"/>
  <c r="G136" i="144" s="1"/>
  <c r="M135" i="144"/>
  <c r="L135" i="144"/>
  <c r="F135" i="144"/>
  <c r="G135" i="144" s="1"/>
  <c r="M134" i="144"/>
  <c r="L134" i="144"/>
  <c r="F134" i="144"/>
  <c r="G134" i="144" s="1"/>
  <c r="M133" i="144"/>
  <c r="M132" i="144" s="1"/>
  <c r="L132" i="144" s="1"/>
  <c r="G132" i="144" s="1"/>
  <c r="L133" i="144"/>
  <c r="G133" i="144"/>
  <c r="F133" i="144"/>
  <c r="M131" i="144"/>
  <c r="L131" i="144"/>
  <c r="F131" i="144"/>
  <c r="G131" i="144" s="1"/>
  <c r="M130" i="144"/>
  <c r="L130" i="144"/>
  <c r="F130" i="144"/>
  <c r="G130" i="144" s="1"/>
  <c r="M129" i="144"/>
  <c r="L129" i="144"/>
  <c r="F129" i="144"/>
  <c r="G129" i="144" s="1"/>
  <c r="M128" i="144"/>
  <c r="L128" i="144"/>
  <c r="F128" i="144"/>
  <c r="G128" i="144" s="1"/>
  <c r="M127" i="144"/>
  <c r="L127" i="144"/>
  <c r="F127" i="144"/>
  <c r="G127" i="144" s="1"/>
  <c r="M126" i="144"/>
  <c r="L126" i="144"/>
  <c r="F126" i="144"/>
  <c r="G126" i="144" s="1"/>
  <c r="M125" i="144"/>
  <c r="M123" i="144" s="1"/>
  <c r="L123" i="144" s="1"/>
  <c r="G123" i="144" s="1"/>
  <c r="L125" i="144"/>
  <c r="G125" i="144"/>
  <c r="F125" i="144"/>
  <c r="M124" i="144"/>
  <c r="L124" i="144"/>
  <c r="F124" i="144"/>
  <c r="G124" i="144" s="1"/>
  <c r="F123" i="144"/>
  <c r="M122" i="144"/>
  <c r="L122" i="144"/>
  <c r="F122" i="144"/>
  <c r="G122" i="144" s="1"/>
  <c r="M121" i="144"/>
  <c r="L121" i="144"/>
  <c r="F121" i="144"/>
  <c r="G121" i="144" s="1"/>
  <c r="M120" i="144"/>
  <c r="L120" i="144"/>
  <c r="F120" i="144"/>
  <c r="G120" i="144" s="1"/>
  <c r="M119" i="144"/>
  <c r="L119" i="144"/>
  <c r="F119" i="144"/>
  <c r="G119" i="144" s="1"/>
  <c r="M118" i="144"/>
  <c r="L118" i="144"/>
  <c r="F118" i="144"/>
  <c r="G118" i="144" s="1"/>
  <c r="M117" i="144"/>
  <c r="L117" i="144"/>
  <c r="G117" i="144"/>
  <c r="F117" i="144"/>
  <c r="M116" i="144"/>
  <c r="L116" i="144"/>
  <c r="F116" i="144"/>
  <c r="G116" i="144" s="1"/>
  <c r="M115" i="144"/>
  <c r="M114" i="144" s="1"/>
  <c r="L114" i="144" s="1"/>
  <c r="G114" i="144" s="1"/>
  <c r="L115" i="144"/>
  <c r="F115" i="144"/>
  <c r="F114" i="144" s="1"/>
  <c r="M113" i="144"/>
  <c r="L113" i="144"/>
  <c r="F113" i="144"/>
  <c r="G113" i="144" s="1"/>
  <c r="M112" i="144"/>
  <c r="L112" i="144"/>
  <c r="F112" i="144"/>
  <c r="G112" i="144" s="1"/>
  <c r="M111" i="144"/>
  <c r="L111" i="144"/>
  <c r="F111" i="144"/>
  <c r="G111" i="144" s="1"/>
  <c r="M110" i="144"/>
  <c r="L110" i="144"/>
  <c r="F110" i="144"/>
  <c r="G110" i="144" s="1"/>
  <c r="M109" i="144"/>
  <c r="L109" i="144"/>
  <c r="G109" i="144"/>
  <c r="F109" i="144"/>
  <c r="M108" i="144"/>
  <c r="L108" i="144"/>
  <c r="F108" i="144"/>
  <c r="G108" i="144" s="1"/>
  <c r="M107" i="144"/>
  <c r="M105" i="144" s="1"/>
  <c r="L105" i="144" s="1"/>
  <c r="G105" i="144" s="1"/>
  <c r="L107" i="144"/>
  <c r="F107" i="144"/>
  <c r="F105" i="144" s="1"/>
  <c r="M106" i="144"/>
  <c r="L106" i="144"/>
  <c r="F106" i="144"/>
  <c r="G106" i="144" s="1"/>
  <c r="M104" i="144"/>
  <c r="L104" i="144"/>
  <c r="F104" i="144"/>
  <c r="G104" i="144" s="1"/>
  <c r="M103" i="144"/>
  <c r="L103" i="144"/>
  <c r="F103" i="144"/>
  <c r="G103" i="144" s="1"/>
  <c r="M102" i="144"/>
  <c r="L102" i="144"/>
  <c r="F102" i="144"/>
  <c r="G102" i="144" s="1"/>
  <c r="M101" i="144"/>
  <c r="L101" i="144"/>
  <c r="G101" i="144"/>
  <c r="F101" i="144"/>
  <c r="M100" i="144"/>
  <c r="L100" i="144"/>
  <c r="F100" i="144"/>
  <c r="G100" i="144" s="1"/>
  <c r="M99" i="144"/>
  <c r="M96" i="144" s="1"/>
  <c r="L96" i="144" s="1"/>
  <c r="G96" i="144" s="1"/>
  <c r="L99" i="144"/>
  <c r="F99" i="144"/>
  <c r="F96" i="144" s="1"/>
  <c r="M98" i="144"/>
  <c r="L98" i="144"/>
  <c r="F98" i="144"/>
  <c r="G98" i="144" s="1"/>
  <c r="M97" i="144"/>
  <c r="L97" i="144"/>
  <c r="F97" i="144"/>
  <c r="G97" i="144" s="1"/>
  <c r="M95" i="144"/>
  <c r="L95" i="144"/>
  <c r="F95" i="144"/>
  <c r="G95" i="144" s="1"/>
  <c r="M94" i="144"/>
  <c r="L94" i="144"/>
  <c r="F94" i="144"/>
  <c r="G94" i="144" s="1"/>
  <c r="M93" i="144"/>
  <c r="L93" i="144"/>
  <c r="G93" i="144"/>
  <c r="F93" i="144"/>
  <c r="M92" i="144"/>
  <c r="L92" i="144"/>
  <c r="F92" i="144"/>
  <c r="G92" i="144" s="1"/>
  <c r="M91" i="144"/>
  <c r="M87" i="144" s="1"/>
  <c r="L87" i="144" s="1"/>
  <c r="G87" i="144" s="1"/>
  <c r="L91" i="144"/>
  <c r="F91" i="144"/>
  <c r="F87" i="144" s="1"/>
  <c r="M90" i="144"/>
  <c r="L90" i="144"/>
  <c r="F90" i="144"/>
  <c r="G90" i="144" s="1"/>
  <c r="M89" i="144"/>
  <c r="L89" i="144"/>
  <c r="F89" i="144"/>
  <c r="G89" i="144" s="1"/>
  <c r="M88" i="144"/>
  <c r="L88" i="144"/>
  <c r="F88" i="144"/>
  <c r="G88" i="144" s="1"/>
  <c r="M86" i="144"/>
  <c r="L86" i="144"/>
  <c r="F86" i="144"/>
  <c r="G86" i="144" s="1"/>
  <c r="M85" i="144"/>
  <c r="M78" i="144" s="1"/>
  <c r="L78" i="144" s="1"/>
  <c r="G78" i="144" s="1"/>
  <c r="L85" i="144"/>
  <c r="G85" i="144"/>
  <c r="F85" i="144"/>
  <c r="M84" i="144"/>
  <c r="L84" i="144"/>
  <c r="F84" i="144"/>
  <c r="G84" i="144" s="1"/>
  <c r="M83" i="144"/>
  <c r="L83" i="144"/>
  <c r="F83" i="144"/>
  <c r="F78" i="144" s="1"/>
  <c r="M82" i="144"/>
  <c r="L82" i="144"/>
  <c r="F82" i="144"/>
  <c r="G82" i="144" s="1"/>
  <c r="M81" i="144"/>
  <c r="L81" i="144"/>
  <c r="F81" i="144"/>
  <c r="G81" i="144" s="1"/>
  <c r="M80" i="144"/>
  <c r="L80" i="144"/>
  <c r="F80" i="144"/>
  <c r="G80" i="144" s="1"/>
  <c r="M79" i="144"/>
  <c r="L79" i="144"/>
  <c r="F79" i="144"/>
  <c r="G79" i="144" s="1"/>
  <c r="M72" i="144"/>
  <c r="M64" i="144" s="1"/>
  <c r="L64" i="144" s="1"/>
  <c r="G64" i="144" s="1"/>
  <c r="L72" i="144"/>
  <c r="G72" i="144"/>
  <c r="F72" i="144"/>
  <c r="M71" i="144"/>
  <c r="L71" i="144"/>
  <c r="F71" i="144"/>
  <c r="G71" i="144" s="1"/>
  <c r="M70" i="144"/>
  <c r="L70" i="144"/>
  <c r="F70" i="144"/>
  <c r="G70" i="144" s="1"/>
  <c r="M69" i="144"/>
  <c r="L69" i="144"/>
  <c r="F69" i="144"/>
  <c r="G69" i="144" s="1"/>
  <c r="M68" i="144"/>
  <c r="L68" i="144"/>
  <c r="F68" i="144"/>
  <c r="G68" i="144" s="1"/>
  <c r="M67" i="144"/>
  <c r="L67" i="144"/>
  <c r="F67" i="144"/>
  <c r="G67" i="144" s="1"/>
  <c r="M66" i="144"/>
  <c r="L66" i="144"/>
  <c r="F66" i="144"/>
  <c r="G66" i="144" s="1"/>
  <c r="M65" i="144"/>
  <c r="L65" i="144"/>
  <c r="F65" i="144"/>
  <c r="G65" i="144" s="1"/>
  <c r="M63" i="144"/>
  <c r="L63" i="144"/>
  <c r="F63" i="144"/>
  <c r="G63" i="144" s="1"/>
  <c r="M62" i="144"/>
  <c r="L62" i="144"/>
  <c r="F62" i="144"/>
  <c r="G62" i="144" s="1"/>
  <c r="M61" i="144"/>
  <c r="L61" i="144"/>
  <c r="F61" i="144"/>
  <c r="G61" i="144" s="1"/>
  <c r="M60" i="144"/>
  <c r="L60" i="144"/>
  <c r="F60" i="144"/>
  <c r="G60" i="144" s="1"/>
  <c r="M59" i="144"/>
  <c r="L59" i="144"/>
  <c r="F59" i="144"/>
  <c r="G59" i="144" s="1"/>
  <c r="M58" i="144"/>
  <c r="L58" i="144"/>
  <c r="F58" i="144"/>
  <c r="G58" i="144" s="1"/>
  <c r="M57" i="144"/>
  <c r="L57" i="144"/>
  <c r="F57" i="144"/>
  <c r="G57" i="144" s="1"/>
  <c r="M56" i="144"/>
  <c r="M55" i="144" s="1"/>
  <c r="L55" i="144" s="1"/>
  <c r="G55" i="144" s="1"/>
  <c r="L56" i="144"/>
  <c r="G56" i="144"/>
  <c r="F56" i="144"/>
  <c r="M49" i="144"/>
  <c r="L49" i="144"/>
  <c r="F49" i="144"/>
  <c r="G49" i="144" s="1"/>
  <c r="M48" i="144"/>
  <c r="L48" i="144"/>
  <c r="F48" i="144"/>
  <c r="G48" i="144" s="1"/>
  <c r="M47" i="144"/>
  <c r="L47" i="144"/>
  <c r="F47" i="144"/>
  <c r="G47" i="144" s="1"/>
  <c r="M46" i="144"/>
  <c r="L46" i="144"/>
  <c r="F46" i="144"/>
  <c r="G46" i="144" s="1"/>
  <c r="M45" i="144"/>
  <c r="L45" i="144"/>
  <c r="F45" i="144"/>
  <c r="G45" i="144" s="1"/>
  <c r="M44" i="144"/>
  <c r="L44" i="144"/>
  <c r="F44" i="144"/>
  <c r="G44" i="144" s="1"/>
  <c r="M43" i="144"/>
  <c r="L43" i="144"/>
  <c r="G43" i="144"/>
  <c r="F43" i="144"/>
  <c r="M42" i="144"/>
  <c r="L42" i="144"/>
  <c r="F42" i="144"/>
  <c r="G42" i="144" s="1"/>
  <c r="G41" i="144"/>
  <c r="L55" i="80"/>
  <c r="K55" i="80"/>
  <c r="E55" i="80"/>
  <c r="F55" i="80" s="1"/>
  <c r="L54" i="80"/>
  <c r="K54" i="80"/>
  <c r="E54" i="80"/>
  <c r="F54" i="80" s="1"/>
  <c r="L53" i="80"/>
  <c r="K53" i="80"/>
  <c r="E53" i="80"/>
  <c r="F53" i="80" s="1"/>
  <c r="L52" i="80"/>
  <c r="K52" i="80"/>
  <c r="E52" i="80"/>
  <c r="F52" i="80" s="1"/>
  <c r="L51" i="80"/>
  <c r="K51" i="80"/>
  <c r="E51" i="80"/>
  <c r="F51" i="80" s="1"/>
  <c r="L50" i="80"/>
  <c r="K50" i="80"/>
  <c r="E50" i="80"/>
  <c r="F50" i="80" s="1"/>
  <c r="L49" i="80"/>
  <c r="K49" i="80"/>
  <c r="E49" i="80"/>
  <c r="F49" i="80" s="1"/>
  <c r="L48" i="80"/>
  <c r="K48" i="80"/>
  <c r="E48" i="80"/>
  <c r="F48" i="80" s="1"/>
  <c r="L47" i="80"/>
  <c r="K47" i="80"/>
  <c r="E47" i="80"/>
  <c r="F47" i="80" s="1"/>
  <c r="L46" i="80"/>
  <c r="K46" i="80"/>
  <c r="E46" i="80"/>
  <c r="F46" i="80" s="1"/>
  <c r="L45" i="80"/>
  <c r="K45" i="80"/>
  <c r="E45" i="80"/>
  <c r="F45" i="80" s="1"/>
  <c r="L44" i="80"/>
  <c r="K44" i="80"/>
  <c r="E44" i="80"/>
  <c r="F44" i="80" s="1"/>
  <c r="L43" i="80"/>
  <c r="K43" i="80"/>
  <c r="E43" i="80"/>
  <c r="F43" i="80" s="1"/>
  <c r="L42" i="80"/>
  <c r="K42" i="80"/>
  <c r="E42" i="80"/>
  <c r="F42" i="80" s="1"/>
  <c r="L41" i="80"/>
  <c r="K41" i="80"/>
  <c r="E41" i="80"/>
  <c r="F41" i="80" s="1"/>
  <c r="L40" i="80"/>
  <c r="L38" i="80" s="1"/>
  <c r="K38" i="80" s="1"/>
  <c r="F38" i="80" s="1"/>
  <c r="K40" i="80"/>
  <c r="E40" i="80"/>
  <c r="E38" i="80" s="1"/>
  <c r="L39" i="80"/>
  <c r="K39" i="80"/>
  <c r="E39" i="80"/>
  <c r="F39" i="80" s="1"/>
  <c r="L37" i="80"/>
  <c r="K37" i="80"/>
  <c r="E37" i="80"/>
  <c r="F37" i="80" s="1"/>
  <c r="L36" i="80"/>
  <c r="K36" i="80"/>
  <c r="E36" i="80"/>
  <c r="F36" i="80" s="1"/>
  <c r="L35" i="80"/>
  <c r="K35" i="80"/>
  <c r="E35" i="80"/>
  <c r="F35" i="80" s="1"/>
  <c r="L34" i="80"/>
  <c r="K34" i="80"/>
  <c r="E34" i="80"/>
  <c r="F34" i="80" s="1"/>
  <c r="L33" i="80"/>
  <c r="K33" i="80"/>
  <c r="E33" i="80"/>
  <c r="F33" i="80" s="1"/>
  <c r="L32" i="80"/>
  <c r="K32" i="80"/>
  <c r="E32" i="80"/>
  <c r="F32" i="80" s="1"/>
  <c r="L31" i="80"/>
  <c r="K31" i="80"/>
  <c r="E31" i="80"/>
  <c r="F31" i="80" s="1"/>
  <c r="L30" i="80"/>
  <c r="K30" i="80"/>
  <c r="E30" i="80"/>
  <c r="F30" i="80" s="1"/>
  <c r="L29" i="80"/>
  <c r="K29" i="80"/>
  <c r="E29" i="80"/>
  <c r="F29" i="80" s="1"/>
  <c r="L28" i="80"/>
  <c r="K28" i="80"/>
  <c r="E28" i="80"/>
  <c r="F28" i="80" s="1"/>
  <c r="L27" i="80"/>
  <c r="K27" i="80"/>
  <c r="E27" i="80"/>
  <c r="F27" i="80" s="1"/>
  <c r="L26" i="80"/>
  <c r="K26" i="80"/>
  <c r="E26" i="80"/>
  <c r="F26" i="80" s="1"/>
  <c r="L25" i="80"/>
  <c r="K25" i="80"/>
  <c r="E25" i="80"/>
  <c r="F25" i="80" s="1"/>
  <c r="L24" i="80"/>
  <c r="L20" i="80" s="1"/>
  <c r="K20" i="80" s="1"/>
  <c r="F20" i="80" s="1"/>
  <c r="K24" i="80"/>
  <c r="E24" i="80"/>
  <c r="E20" i="80" s="1"/>
  <c r="L23" i="80"/>
  <c r="K23" i="80"/>
  <c r="E23" i="80"/>
  <c r="F23" i="80" s="1"/>
  <c r="L22" i="80"/>
  <c r="K22" i="80"/>
  <c r="E22" i="80"/>
  <c r="F22" i="80" s="1"/>
  <c r="L21" i="80"/>
  <c r="K21" i="80"/>
  <c r="E21" i="80"/>
  <c r="F21" i="80" s="1"/>
  <c r="L19" i="80"/>
  <c r="K19" i="80"/>
  <c r="E19" i="80"/>
  <c r="F19" i="80" s="1"/>
  <c r="L18" i="80"/>
  <c r="K18" i="80"/>
  <c r="E18" i="80"/>
  <c r="F18" i="80" s="1"/>
  <c r="L17" i="80"/>
  <c r="K17" i="80"/>
  <c r="E17" i="80"/>
  <c r="F17" i="80" s="1"/>
  <c r="L16" i="80"/>
  <c r="K16" i="80"/>
  <c r="E16" i="80"/>
  <c r="F16" i="80" s="1"/>
  <c r="L15" i="80"/>
  <c r="K15" i="80"/>
  <c r="E15" i="80"/>
  <c r="F15" i="80" s="1"/>
  <c r="L14" i="80"/>
  <c r="K14" i="80"/>
  <c r="E14" i="80"/>
  <c r="F14" i="80" s="1"/>
  <c r="L13" i="80"/>
  <c r="K13" i="80"/>
  <c r="E13" i="80"/>
  <c r="F13" i="80" s="1"/>
  <c r="L12" i="80"/>
  <c r="K12" i="80"/>
  <c r="E12" i="80"/>
  <c r="F12" i="80" s="1"/>
  <c r="L11" i="80"/>
  <c r="K11" i="80"/>
  <c r="E11" i="80"/>
  <c r="F11" i="80" s="1"/>
  <c r="L10" i="80"/>
  <c r="K10" i="80"/>
  <c r="E10" i="80"/>
  <c r="F10" i="80" s="1"/>
  <c r="L9" i="80"/>
  <c r="K9" i="80"/>
  <c r="E9" i="80"/>
  <c r="F9" i="80" s="1"/>
  <c r="L8" i="80"/>
  <c r="L2" i="80" s="1"/>
  <c r="K2" i="80" s="1"/>
  <c r="F2" i="80" s="1"/>
  <c r="K8" i="80"/>
  <c r="E8" i="80"/>
  <c r="E2" i="80" s="1"/>
  <c r="L7" i="80"/>
  <c r="K7" i="80"/>
  <c r="E7" i="80"/>
  <c r="F7" i="80" s="1"/>
  <c r="L6" i="80"/>
  <c r="K6" i="80"/>
  <c r="E6" i="80"/>
  <c r="F6" i="80" s="1"/>
  <c r="L5" i="80"/>
  <c r="K5" i="80"/>
  <c r="E5" i="80"/>
  <c r="F5" i="80" s="1"/>
  <c r="L4" i="80"/>
  <c r="K4" i="80"/>
  <c r="E4" i="80"/>
  <c r="F4" i="80" s="1"/>
  <c r="L3" i="80"/>
  <c r="K3" i="80"/>
  <c r="E3" i="80"/>
  <c r="F3" i="80" s="1"/>
  <c r="L19" i="79"/>
  <c r="K19" i="79"/>
  <c r="E19" i="79"/>
  <c r="F19" i="79" s="1"/>
  <c r="L18" i="79"/>
  <c r="K18" i="79"/>
  <c r="E18" i="79"/>
  <c r="F18" i="79" s="1"/>
  <c r="L17" i="79"/>
  <c r="K17" i="79"/>
  <c r="E17" i="79"/>
  <c r="F17" i="79" s="1"/>
  <c r="L16" i="79"/>
  <c r="K16" i="79"/>
  <c r="E16" i="79"/>
  <c r="F16" i="79" s="1"/>
  <c r="L15" i="79"/>
  <c r="K15" i="79"/>
  <c r="E15" i="79"/>
  <c r="F15" i="79" s="1"/>
  <c r="L14" i="79"/>
  <c r="K14" i="79"/>
  <c r="E14" i="79"/>
  <c r="F14" i="79" s="1"/>
  <c r="L13" i="79"/>
  <c r="K13" i="79"/>
  <c r="E13" i="79"/>
  <c r="F13" i="79" s="1"/>
  <c r="L12" i="79"/>
  <c r="K12" i="79"/>
  <c r="E12" i="79"/>
  <c r="F12" i="79" s="1"/>
  <c r="L11" i="79"/>
  <c r="K11" i="79"/>
  <c r="E11" i="79"/>
  <c r="F11" i="79" s="1"/>
  <c r="L10" i="79"/>
  <c r="K10" i="79"/>
  <c r="E10" i="79"/>
  <c r="F10" i="79" s="1"/>
  <c r="L9" i="79"/>
  <c r="K9" i="79"/>
  <c r="E9" i="79"/>
  <c r="F9" i="79" s="1"/>
  <c r="L8" i="79"/>
  <c r="K8" i="79"/>
  <c r="E8" i="79"/>
  <c r="F8" i="79" s="1"/>
  <c r="L7" i="79"/>
  <c r="K7" i="79"/>
  <c r="E7" i="79"/>
  <c r="F7" i="79" s="1"/>
  <c r="L6" i="79"/>
  <c r="K6" i="79"/>
  <c r="E6" i="79"/>
  <c r="F6" i="79" s="1"/>
  <c r="L5" i="79"/>
  <c r="K5" i="79"/>
  <c r="E5" i="79"/>
  <c r="F5" i="79" s="1"/>
  <c r="L4" i="79"/>
  <c r="L2" i="79" s="1"/>
  <c r="K2" i="79" s="1"/>
  <c r="F2" i="79" s="1"/>
  <c r="K4" i="79"/>
  <c r="E4" i="79"/>
  <c r="E2" i="79" s="1"/>
  <c r="L3" i="79"/>
  <c r="K3" i="79"/>
  <c r="E3" i="79"/>
  <c r="F3" i="79" s="1"/>
  <c r="E2" i="167" l="1"/>
  <c r="F39" i="167"/>
  <c r="F136" i="167"/>
  <c r="L130" i="167"/>
  <c r="K130" i="167" s="1"/>
  <c r="F130" i="167" s="1"/>
  <c r="L128" i="167"/>
  <c r="K128" i="167" s="1"/>
  <c r="F128" i="167" s="1"/>
  <c r="F4" i="167"/>
  <c r="F99" i="167"/>
  <c r="E46" i="167"/>
  <c r="F42" i="167"/>
  <c r="F76" i="167"/>
  <c r="F112" i="167"/>
  <c r="F21" i="167"/>
  <c r="F32" i="167"/>
  <c r="F33" i="167"/>
  <c r="F67" i="167"/>
  <c r="F34" i="167"/>
  <c r="F68" i="167"/>
  <c r="F103" i="167"/>
  <c r="F57" i="167"/>
  <c r="E58" i="167"/>
  <c r="F106" i="167"/>
  <c r="F31" i="167"/>
  <c r="F73" i="167"/>
  <c r="F95" i="167"/>
  <c r="F119" i="167"/>
  <c r="F133" i="167"/>
  <c r="F54" i="167"/>
  <c r="F64" i="167"/>
  <c r="F85" i="167"/>
  <c r="E130" i="167"/>
  <c r="F23" i="167"/>
  <c r="F55" i="167"/>
  <c r="F86" i="167"/>
  <c r="F24" i="167"/>
  <c r="F56" i="167"/>
  <c r="F66" i="167"/>
  <c r="F87" i="167"/>
  <c r="F111" i="167"/>
  <c r="L6" i="167"/>
  <c r="K6" i="167" s="1"/>
  <c r="F6" i="167" s="1"/>
  <c r="F35" i="167"/>
  <c r="E77" i="167"/>
  <c r="F100" i="167"/>
  <c r="F124" i="167"/>
  <c r="E6" i="167"/>
  <c r="F36" i="167"/>
  <c r="F101" i="167"/>
  <c r="F47" i="167"/>
  <c r="F138" i="167"/>
  <c r="F37" i="167"/>
  <c r="F102" i="167"/>
  <c r="F126" i="167"/>
  <c r="F122" i="167"/>
  <c r="E121" i="167"/>
  <c r="F139" i="167"/>
  <c r="F123" i="167"/>
  <c r="F17" i="167"/>
  <c r="F49" i="167"/>
  <c r="F80" i="167"/>
  <c r="F140" i="167"/>
  <c r="F28" i="167"/>
  <c r="F70" i="167"/>
  <c r="F92" i="167"/>
  <c r="F116" i="167"/>
  <c r="F18" i="167"/>
  <c r="F50" i="167"/>
  <c r="F81" i="167"/>
  <c r="F141" i="167"/>
  <c r="E22" i="167"/>
  <c r="E115" i="167"/>
  <c r="F131" i="167"/>
  <c r="F19" i="167"/>
  <c r="F51" i="167"/>
  <c r="F82" i="167"/>
  <c r="F142" i="167"/>
  <c r="F5" i="167"/>
  <c r="F41" i="167"/>
  <c r="F107" i="167"/>
  <c r="F132" i="167"/>
  <c r="F20" i="167"/>
  <c r="F52" i="167"/>
  <c r="F62" i="167"/>
  <c r="F83" i="167"/>
  <c r="F95" i="161"/>
  <c r="F97" i="161"/>
  <c r="E89" i="167"/>
  <c r="F53" i="167"/>
  <c r="F135" i="167"/>
  <c r="F13" i="167"/>
  <c r="F29" i="167"/>
  <c r="F117" i="167"/>
  <c r="E97" i="167"/>
  <c r="F125" i="167"/>
  <c r="E105" i="167"/>
  <c r="E65" i="167"/>
  <c r="F101" i="161"/>
  <c r="E82" i="161"/>
  <c r="F49" i="161"/>
  <c r="F65" i="161"/>
  <c r="F74" i="161"/>
  <c r="F8" i="161"/>
  <c r="E66" i="161"/>
  <c r="F25" i="161"/>
  <c r="F134" i="161"/>
  <c r="E51" i="161"/>
  <c r="E103" i="161"/>
  <c r="F142" i="161"/>
  <c r="G83" i="144"/>
  <c r="G91" i="144"/>
  <c r="G99" i="144"/>
  <c r="G107" i="144"/>
  <c r="G115" i="144"/>
  <c r="G155" i="144"/>
  <c r="G163" i="144"/>
  <c r="G171" i="144"/>
  <c r="G179" i="144"/>
  <c r="G187" i="144"/>
  <c r="G227" i="144"/>
  <c r="G235" i="144"/>
  <c r="G243" i="144"/>
  <c r="G251" i="144"/>
  <c r="G259" i="144"/>
  <c r="F41" i="144"/>
  <c r="F55" i="144"/>
  <c r="F132" i="144"/>
  <c r="F204" i="144"/>
  <c r="F64" i="144"/>
  <c r="F141" i="144"/>
  <c r="F213" i="144"/>
  <c r="F40" i="80"/>
  <c r="F24" i="80"/>
  <c r="F8" i="80"/>
  <c r="F4" i="79"/>
  <c r="L75" i="164"/>
  <c r="L73" i="164" s="1"/>
  <c r="K73" i="164" s="1"/>
  <c r="F73" i="164" s="1"/>
  <c r="K75" i="164"/>
  <c r="E75" i="164"/>
  <c r="L74" i="164"/>
  <c r="K74" i="164"/>
  <c r="E74" i="164"/>
  <c r="E73" i="164" s="1"/>
  <c r="L72" i="164"/>
  <c r="K72" i="164"/>
  <c r="E72" i="164"/>
  <c r="L71" i="164"/>
  <c r="K71" i="164"/>
  <c r="E71" i="164"/>
  <c r="L70" i="164"/>
  <c r="L66" i="164" s="1"/>
  <c r="K66" i="164" s="1"/>
  <c r="F66" i="164" s="1"/>
  <c r="K70" i="164"/>
  <c r="E70" i="164"/>
  <c r="L69" i="164"/>
  <c r="K69" i="164"/>
  <c r="E69" i="164"/>
  <c r="L68" i="164"/>
  <c r="K68" i="164"/>
  <c r="E68" i="164"/>
  <c r="L67" i="164"/>
  <c r="K67" i="164"/>
  <c r="E67" i="164"/>
  <c r="F67" i="164" s="1"/>
  <c r="L65" i="164"/>
  <c r="K65" i="164"/>
  <c r="E65" i="164"/>
  <c r="F65" i="164" s="1"/>
  <c r="L64" i="164"/>
  <c r="K64" i="164" s="1"/>
  <c r="F64" i="164" s="1"/>
  <c r="L63" i="164"/>
  <c r="K63" i="164"/>
  <c r="E63" i="164"/>
  <c r="L62" i="164"/>
  <c r="K62" i="164"/>
  <c r="E62" i="164"/>
  <c r="L61" i="164"/>
  <c r="K61" i="164"/>
  <c r="E61" i="164"/>
  <c r="L60" i="164"/>
  <c r="K60" i="164"/>
  <c r="E60" i="164"/>
  <c r="L59" i="164"/>
  <c r="K59" i="164"/>
  <c r="E59" i="164"/>
  <c r="L58" i="164"/>
  <c r="K58" i="164"/>
  <c r="E58" i="164"/>
  <c r="L35" i="164"/>
  <c r="K35" i="164"/>
  <c r="E35" i="164"/>
  <c r="L34" i="164"/>
  <c r="K34" i="164"/>
  <c r="E34" i="164"/>
  <c r="F34" i="164" s="1"/>
  <c r="L33" i="164"/>
  <c r="K33" i="164"/>
  <c r="E33" i="164"/>
  <c r="L32" i="164"/>
  <c r="K32" i="164"/>
  <c r="E32" i="164"/>
  <c r="L31" i="164"/>
  <c r="K31" i="164"/>
  <c r="E31" i="164"/>
  <c r="L30" i="164"/>
  <c r="K30" i="164"/>
  <c r="E30" i="164"/>
  <c r="L29" i="164"/>
  <c r="K29" i="164"/>
  <c r="E29" i="164"/>
  <c r="L28" i="164"/>
  <c r="K28" i="164"/>
  <c r="E28" i="164"/>
  <c r="L27" i="164"/>
  <c r="K27" i="164"/>
  <c r="E27" i="164"/>
  <c r="L26" i="164"/>
  <c r="K26" i="164"/>
  <c r="E26" i="164"/>
  <c r="K24" i="164"/>
  <c r="E24" i="164"/>
  <c r="L23" i="164"/>
  <c r="K23" i="164"/>
  <c r="E23" i="164"/>
  <c r="E22" i="164" s="1"/>
  <c r="L21" i="164"/>
  <c r="K21" i="164"/>
  <c r="E21" i="164"/>
  <c r="L20" i="164"/>
  <c r="K20" i="164"/>
  <c r="E20" i="164"/>
  <c r="L19" i="164"/>
  <c r="K19" i="164"/>
  <c r="E19" i="164"/>
  <c r="L18" i="164"/>
  <c r="K18" i="164"/>
  <c r="E18" i="164"/>
  <c r="L17" i="164"/>
  <c r="K17" i="164"/>
  <c r="E17" i="164"/>
  <c r="L16" i="164"/>
  <c r="K16" i="164"/>
  <c r="E16" i="164"/>
  <c r="L15" i="164"/>
  <c r="K15" i="164"/>
  <c r="E15" i="164"/>
  <c r="L14" i="164"/>
  <c r="K14" i="164"/>
  <c r="E14" i="164"/>
  <c r="L13" i="164"/>
  <c r="K13" i="164"/>
  <c r="E13" i="164"/>
  <c r="L12" i="164"/>
  <c r="K12" i="164"/>
  <c r="E12" i="164"/>
  <c r="L9" i="164"/>
  <c r="K9" i="164"/>
  <c r="E9" i="164"/>
  <c r="L8" i="164"/>
  <c r="K8" i="164"/>
  <c r="E8" i="164"/>
  <c r="L7" i="164"/>
  <c r="K7" i="164"/>
  <c r="E7" i="164"/>
  <c r="L6" i="164"/>
  <c r="K6" i="164"/>
  <c r="E6" i="164"/>
  <c r="L5" i="164"/>
  <c r="K5" i="164"/>
  <c r="E5" i="164"/>
  <c r="L4" i="164"/>
  <c r="K4" i="164"/>
  <c r="E4" i="164"/>
  <c r="L3" i="164"/>
  <c r="K3" i="164"/>
  <c r="E3" i="164"/>
  <c r="L1034" i="90"/>
  <c r="K1034" i="90"/>
  <c r="F1034" i="90" s="1"/>
  <c r="L1033" i="90"/>
  <c r="K1033" i="90"/>
  <c r="F1033" i="90" s="1"/>
  <c r="L1032" i="90"/>
  <c r="K1032" i="90"/>
  <c r="F1032" i="90"/>
  <c r="L1031" i="90"/>
  <c r="K1031" i="90"/>
  <c r="F1031" i="90"/>
  <c r="E1031" i="90"/>
  <c r="L1030" i="90"/>
  <c r="K1030" i="90"/>
  <c r="F1030" i="90"/>
  <c r="L1029" i="90"/>
  <c r="K1029" i="90"/>
  <c r="F1029" i="90" s="1"/>
  <c r="L1028" i="90"/>
  <c r="K1028" i="90"/>
  <c r="F1028" i="90"/>
  <c r="L1027" i="90"/>
  <c r="K1027" i="90"/>
  <c r="F1027" i="90"/>
  <c r="L1026" i="90"/>
  <c r="K1026" i="90"/>
  <c r="F1026" i="90"/>
  <c r="L1025" i="90"/>
  <c r="K1025" i="90"/>
  <c r="F1025" i="90"/>
  <c r="L1024" i="90"/>
  <c r="K1024" i="90"/>
  <c r="F1024" i="90"/>
  <c r="L1023" i="90"/>
  <c r="K1023" i="90"/>
  <c r="F1023" i="90"/>
  <c r="L1022" i="90"/>
  <c r="K1022" i="90"/>
  <c r="F1022" i="90"/>
  <c r="L1021" i="90"/>
  <c r="K1021" i="90"/>
  <c r="F1021" i="90"/>
  <c r="L1020" i="90"/>
  <c r="K1020" i="90"/>
  <c r="F1020" i="90" s="1"/>
  <c r="L1019" i="90"/>
  <c r="K1019" i="90"/>
  <c r="F1019" i="90"/>
  <c r="L1018" i="90"/>
  <c r="K1018" i="90"/>
  <c r="F1018" i="90"/>
  <c r="L1017" i="90"/>
  <c r="K1017" i="90"/>
  <c r="F1017" i="90"/>
  <c r="L1016" i="90"/>
  <c r="K1016" i="90"/>
  <c r="F1016" i="90"/>
  <c r="L1015" i="90"/>
  <c r="K1015" i="90"/>
  <c r="F1015" i="90"/>
  <c r="L1014" i="90"/>
  <c r="L1013" i="90" s="1"/>
  <c r="K1013" i="90" s="1"/>
  <c r="F1013" i="90" s="1"/>
  <c r="K1014" i="90"/>
  <c r="F1014" i="90"/>
  <c r="E1013" i="90"/>
  <c r="L1012" i="90"/>
  <c r="K1012" i="90"/>
  <c r="F1012" i="90"/>
  <c r="L1011" i="90"/>
  <c r="K1011" i="90"/>
  <c r="F1011" i="90"/>
  <c r="L1010" i="90"/>
  <c r="K1010" i="90"/>
  <c r="F1010" i="90"/>
  <c r="E1010" i="90"/>
  <c r="L1009" i="90"/>
  <c r="K1009" i="90"/>
  <c r="F1009" i="90"/>
  <c r="L1008" i="90"/>
  <c r="K1008" i="90" s="1"/>
  <c r="F1008" i="90" s="1"/>
  <c r="E1008" i="90"/>
  <c r="L1007" i="90"/>
  <c r="K1007" i="90"/>
  <c r="F1007" i="90"/>
  <c r="L1006" i="90"/>
  <c r="K1006" i="90"/>
  <c r="F1006" i="90"/>
  <c r="L1005" i="90"/>
  <c r="K1005" i="90"/>
  <c r="F1005" i="90"/>
  <c r="L1004" i="90"/>
  <c r="L1003" i="90" s="1"/>
  <c r="K1003" i="90" s="1"/>
  <c r="F1003" i="90" s="1"/>
  <c r="K1004" i="90"/>
  <c r="F1004" i="90" s="1"/>
  <c r="E1003" i="90"/>
  <c r="L1002" i="90"/>
  <c r="K1002" i="90"/>
  <c r="F1002" i="90"/>
  <c r="L1001" i="90"/>
  <c r="K1001" i="90"/>
  <c r="F1001" i="90"/>
  <c r="L1000" i="90"/>
  <c r="K1000" i="90"/>
  <c r="F1000" i="90" s="1"/>
  <c r="L999" i="90"/>
  <c r="K999" i="90"/>
  <c r="F999" i="90"/>
  <c r="L998" i="90"/>
  <c r="L997" i="90" s="1"/>
  <c r="K997" i="90" s="1"/>
  <c r="F997" i="90" s="1"/>
  <c r="K998" i="90"/>
  <c r="F998" i="90"/>
  <c r="E997" i="90"/>
  <c r="L996" i="90"/>
  <c r="K996" i="90"/>
  <c r="F996" i="90"/>
  <c r="L995" i="90"/>
  <c r="K995" i="90"/>
  <c r="F995" i="90"/>
  <c r="L994" i="90"/>
  <c r="L988" i="90" s="1"/>
  <c r="K988" i="90" s="1"/>
  <c r="F988" i="90" s="1"/>
  <c r="K994" i="90"/>
  <c r="F994" i="90" s="1"/>
  <c r="L993" i="90"/>
  <c r="K993" i="90"/>
  <c r="F993" i="90" s="1"/>
  <c r="L992" i="90"/>
  <c r="K992" i="90"/>
  <c r="F992" i="90"/>
  <c r="L991" i="90"/>
  <c r="K991" i="90"/>
  <c r="F991" i="90"/>
  <c r="L990" i="90"/>
  <c r="K990" i="90"/>
  <c r="F990" i="90"/>
  <c r="L989" i="90"/>
  <c r="K989" i="90"/>
  <c r="F989" i="90"/>
  <c r="E988" i="90"/>
  <c r="L987" i="90"/>
  <c r="K987" i="90"/>
  <c r="F987" i="90"/>
  <c r="L986" i="90"/>
  <c r="K986" i="90"/>
  <c r="F986" i="90"/>
  <c r="L985" i="90"/>
  <c r="K985" i="90"/>
  <c r="F985" i="90"/>
  <c r="L984" i="90"/>
  <c r="L975" i="90" s="1"/>
  <c r="K975" i="90" s="1"/>
  <c r="F975" i="90" s="1"/>
  <c r="K984" i="90"/>
  <c r="F984" i="90"/>
  <c r="L983" i="90"/>
  <c r="K983" i="90"/>
  <c r="F983" i="90" s="1"/>
  <c r="L982" i="90"/>
  <c r="K982" i="90"/>
  <c r="F982" i="90" s="1"/>
  <c r="L981" i="90"/>
  <c r="K981" i="90"/>
  <c r="F981" i="90"/>
  <c r="L980" i="90"/>
  <c r="K980" i="90"/>
  <c r="F980" i="90"/>
  <c r="L979" i="90"/>
  <c r="K979" i="90"/>
  <c r="F979" i="90"/>
  <c r="L978" i="90"/>
  <c r="K978" i="90"/>
  <c r="F978" i="90"/>
  <c r="L977" i="90"/>
  <c r="K977" i="90"/>
  <c r="F977" i="90"/>
  <c r="L976" i="90"/>
  <c r="K976" i="90"/>
  <c r="F976" i="90"/>
  <c r="E975" i="90"/>
  <c r="L974" i="90"/>
  <c r="K974" i="90"/>
  <c r="F974" i="90"/>
  <c r="L973" i="90"/>
  <c r="K973" i="90"/>
  <c r="F973" i="90"/>
  <c r="L972" i="90"/>
  <c r="K972" i="90"/>
  <c r="F972" i="90"/>
  <c r="L971" i="90"/>
  <c r="K971" i="90"/>
  <c r="F971" i="90"/>
  <c r="L970" i="90"/>
  <c r="K970" i="90"/>
  <c r="F970" i="90"/>
  <c r="L969" i="90"/>
  <c r="K969" i="90"/>
  <c r="F969" i="90" s="1"/>
  <c r="L968" i="90"/>
  <c r="K968" i="90"/>
  <c r="F968" i="90"/>
  <c r="L967" i="90"/>
  <c r="L966" i="90" s="1"/>
  <c r="K966" i="90" s="1"/>
  <c r="F966" i="90" s="1"/>
  <c r="K967" i="90"/>
  <c r="F967" i="90"/>
  <c r="E966" i="90"/>
  <c r="L965" i="90"/>
  <c r="K965" i="90"/>
  <c r="F965" i="90"/>
  <c r="L964" i="90"/>
  <c r="K964" i="90"/>
  <c r="F964" i="90"/>
  <c r="L963" i="90"/>
  <c r="K963" i="90"/>
  <c r="F963" i="90" s="1"/>
  <c r="L962" i="90"/>
  <c r="K962" i="90"/>
  <c r="F962" i="90"/>
  <c r="L961" i="90"/>
  <c r="K961" i="90"/>
  <c r="F961" i="90"/>
  <c r="L960" i="90"/>
  <c r="K960" i="90"/>
  <c r="F960" i="90"/>
  <c r="L959" i="90"/>
  <c r="K959" i="90"/>
  <c r="F959" i="90"/>
  <c r="L958" i="90"/>
  <c r="K958" i="90"/>
  <c r="F958" i="90"/>
  <c r="L957" i="90"/>
  <c r="L956" i="90" s="1"/>
  <c r="K956" i="90" s="1"/>
  <c r="F956" i="90" s="1"/>
  <c r="K957" i="90"/>
  <c r="F957" i="90" s="1"/>
  <c r="E956" i="90"/>
  <c r="L955" i="90"/>
  <c r="K955" i="90"/>
  <c r="F955" i="90"/>
  <c r="L954" i="90"/>
  <c r="K954" i="90"/>
  <c r="F954" i="90"/>
  <c r="L953" i="90"/>
  <c r="K953" i="90"/>
  <c r="F953" i="90"/>
  <c r="L952" i="90"/>
  <c r="K952" i="90"/>
  <c r="F952" i="90" s="1"/>
  <c r="L951" i="90"/>
  <c r="K951" i="90"/>
  <c r="F951" i="90" s="1"/>
  <c r="L950" i="90"/>
  <c r="K950" i="90"/>
  <c r="F950" i="90"/>
  <c r="L949" i="90"/>
  <c r="K949" i="90"/>
  <c r="F949" i="90"/>
  <c r="L948" i="90"/>
  <c r="K948" i="90"/>
  <c r="F948" i="90"/>
  <c r="L947" i="90"/>
  <c r="L946" i="90" s="1"/>
  <c r="K946" i="90" s="1"/>
  <c r="F946" i="90" s="1"/>
  <c r="K947" i="90"/>
  <c r="F947" i="90"/>
  <c r="E946" i="90"/>
  <c r="L945" i="90"/>
  <c r="K945" i="90"/>
  <c r="F945" i="90"/>
  <c r="L944" i="90"/>
  <c r="K944" i="90"/>
  <c r="F944" i="90"/>
  <c r="L943" i="90"/>
  <c r="K943" i="90"/>
  <c r="F943" i="90"/>
  <c r="L942" i="90"/>
  <c r="K942" i="90"/>
  <c r="F942" i="90"/>
  <c r="L941" i="90"/>
  <c r="K941" i="90"/>
  <c r="F941" i="90"/>
  <c r="L940" i="90"/>
  <c r="K940" i="90"/>
  <c r="F940" i="90"/>
  <c r="L939" i="90"/>
  <c r="K939" i="90"/>
  <c r="F939" i="90"/>
  <c r="L938" i="90"/>
  <c r="K938" i="90"/>
  <c r="F938" i="90" s="1"/>
  <c r="L937" i="90"/>
  <c r="K937" i="90"/>
  <c r="F937" i="90"/>
  <c r="L936" i="90"/>
  <c r="K936" i="90"/>
  <c r="F936" i="90"/>
  <c r="L935" i="90"/>
  <c r="K935" i="90"/>
  <c r="F935" i="90"/>
  <c r="L934" i="90"/>
  <c r="K934" i="90"/>
  <c r="F934" i="90"/>
  <c r="L933" i="90"/>
  <c r="K933" i="90"/>
  <c r="F933" i="90"/>
  <c r="L932" i="90"/>
  <c r="L930" i="90" s="1"/>
  <c r="K930" i="90" s="1"/>
  <c r="F930" i="90" s="1"/>
  <c r="K932" i="90"/>
  <c r="F932" i="90"/>
  <c r="L931" i="90"/>
  <c r="K931" i="90"/>
  <c r="F931" i="90" s="1"/>
  <c r="E930" i="90"/>
  <c r="L929" i="90"/>
  <c r="K929" i="90"/>
  <c r="F929" i="90"/>
  <c r="L928" i="90"/>
  <c r="K928" i="90"/>
  <c r="F928" i="90"/>
  <c r="L927" i="90"/>
  <c r="K927" i="90"/>
  <c r="F927" i="90"/>
  <c r="L926" i="90"/>
  <c r="K926" i="90"/>
  <c r="F926" i="90" s="1"/>
  <c r="L925" i="90"/>
  <c r="K925" i="90"/>
  <c r="F925" i="90"/>
  <c r="L924" i="90"/>
  <c r="K924" i="90"/>
  <c r="F924" i="90"/>
  <c r="L923" i="90"/>
  <c r="K923" i="90"/>
  <c r="F923" i="90"/>
  <c r="L922" i="90"/>
  <c r="K922" i="90"/>
  <c r="F922" i="90"/>
  <c r="L921" i="90"/>
  <c r="L920" i="90" s="1"/>
  <c r="K920" i="90" s="1"/>
  <c r="F920" i="90" s="1"/>
  <c r="K921" i="90"/>
  <c r="F921" i="90"/>
  <c r="E920" i="90"/>
  <c r="L919" i="90"/>
  <c r="K919" i="90"/>
  <c r="F919" i="90"/>
  <c r="L918" i="90"/>
  <c r="K918" i="90"/>
  <c r="F918" i="90"/>
  <c r="L917" i="90"/>
  <c r="K917" i="90"/>
  <c r="F917" i="90"/>
  <c r="L916" i="90"/>
  <c r="L915" i="90" s="1"/>
  <c r="K915" i="90" s="1"/>
  <c r="F915" i="90" s="1"/>
  <c r="K916" i="90"/>
  <c r="F916" i="90"/>
  <c r="E915" i="90"/>
  <c r="L914" i="90"/>
  <c r="K914" i="90"/>
  <c r="F914" i="90"/>
  <c r="L913" i="90"/>
  <c r="K913" i="90"/>
  <c r="F913" i="90"/>
  <c r="L912" i="90"/>
  <c r="K912" i="90"/>
  <c r="F912" i="90"/>
  <c r="L911" i="90"/>
  <c r="L910" i="90" s="1"/>
  <c r="K910" i="90" s="1"/>
  <c r="F910" i="90" s="1"/>
  <c r="K911" i="90"/>
  <c r="F911" i="90" s="1"/>
  <c r="E910" i="90"/>
  <c r="L909" i="90"/>
  <c r="K909" i="90"/>
  <c r="F909" i="90"/>
  <c r="L908" i="90"/>
  <c r="K908" i="90"/>
  <c r="F908" i="90"/>
  <c r="L907" i="90"/>
  <c r="K907" i="90"/>
  <c r="F907" i="90"/>
  <c r="L906" i="90"/>
  <c r="L905" i="90" s="1"/>
  <c r="K905" i="90" s="1"/>
  <c r="F905" i="90" s="1"/>
  <c r="K906" i="90"/>
  <c r="F906" i="90"/>
  <c r="E905" i="90"/>
  <c r="L904" i="90"/>
  <c r="K904" i="90"/>
  <c r="F904" i="90"/>
  <c r="L903" i="90"/>
  <c r="K903" i="90"/>
  <c r="F903" i="90"/>
  <c r="L902" i="90"/>
  <c r="K902" i="90"/>
  <c r="F902" i="90"/>
  <c r="L901" i="90"/>
  <c r="L900" i="90" s="1"/>
  <c r="K900" i="90" s="1"/>
  <c r="F900" i="90" s="1"/>
  <c r="K901" i="90"/>
  <c r="F901" i="90" s="1"/>
  <c r="E900" i="90"/>
  <c r="L899" i="90"/>
  <c r="K899" i="90"/>
  <c r="F899" i="90"/>
  <c r="L898" i="90"/>
  <c r="K898" i="90"/>
  <c r="F898" i="90"/>
  <c r="L897" i="90"/>
  <c r="K897" i="90"/>
  <c r="F897" i="90"/>
  <c r="L896" i="90"/>
  <c r="L895" i="90" s="1"/>
  <c r="K895" i="90" s="1"/>
  <c r="F895" i="90" s="1"/>
  <c r="K896" i="90"/>
  <c r="F896" i="90"/>
  <c r="E895" i="90"/>
  <c r="L894" i="90"/>
  <c r="K894" i="90"/>
  <c r="F894" i="90"/>
  <c r="L893" i="90"/>
  <c r="K893" i="90"/>
  <c r="F893" i="90"/>
  <c r="L892" i="90"/>
  <c r="K892" i="90"/>
  <c r="F892" i="90"/>
  <c r="L891" i="90"/>
  <c r="L889" i="90" s="1"/>
  <c r="K889" i="90" s="1"/>
  <c r="F889" i="90" s="1"/>
  <c r="K891" i="90"/>
  <c r="F891" i="90" s="1"/>
  <c r="L890" i="90"/>
  <c r="K890" i="90"/>
  <c r="F890" i="90"/>
  <c r="E889" i="90"/>
  <c r="L888" i="90"/>
  <c r="K888" i="90"/>
  <c r="F888" i="90"/>
  <c r="L887" i="90"/>
  <c r="K887" i="90"/>
  <c r="F887" i="90"/>
  <c r="L886" i="90"/>
  <c r="L884" i="90" s="1"/>
  <c r="K884" i="90" s="1"/>
  <c r="F884" i="90" s="1"/>
  <c r="K886" i="90"/>
  <c r="F886" i="90"/>
  <c r="L885" i="90"/>
  <c r="K885" i="90"/>
  <c r="F885" i="90"/>
  <c r="E884" i="90"/>
  <c r="L883" i="90"/>
  <c r="K883" i="90"/>
  <c r="F883" i="90"/>
  <c r="L882" i="90"/>
  <c r="K882" i="90"/>
  <c r="F882" i="90"/>
  <c r="L881" i="90"/>
  <c r="L877" i="90" s="1"/>
  <c r="K877" i="90" s="1"/>
  <c r="F877" i="90" s="1"/>
  <c r="K881" i="90"/>
  <c r="F881" i="90" s="1"/>
  <c r="L880" i="90"/>
  <c r="K880" i="90"/>
  <c r="F880" i="90"/>
  <c r="L879" i="90"/>
  <c r="K879" i="90"/>
  <c r="F879" i="90"/>
  <c r="L878" i="90"/>
  <c r="K878" i="90"/>
  <c r="F878" i="90"/>
  <c r="E877" i="90"/>
  <c r="L876" i="90"/>
  <c r="K876" i="90"/>
  <c r="F876" i="90"/>
  <c r="L875" i="90"/>
  <c r="K875" i="90"/>
  <c r="F875" i="90"/>
  <c r="L874" i="90"/>
  <c r="K874" i="90"/>
  <c r="F874" i="90"/>
  <c r="L873" i="90"/>
  <c r="K873" i="90"/>
  <c r="F873" i="90"/>
  <c r="L872" i="90"/>
  <c r="K872" i="90"/>
  <c r="F872" i="90"/>
  <c r="L871" i="90"/>
  <c r="K871" i="90"/>
  <c r="F871" i="90" s="1"/>
  <c r="L870" i="90"/>
  <c r="K870" i="90"/>
  <c r="F870" i="90"/>
  <c r="L869" i="90"/>
  <c r="K869" i="90"/>
  <c r="F869" i="90"/>
  <c r="L868" i="90"/>
  <c r="K868" i="90"/>
  <c r="F868" i="90"/>
  <c r="L867" i="90"/>
  <c r="L866" i="90" s="1"/>
  <c r="K866" i="90" s="1"/>
  <c r="F866" i="90" s="1"/>
  <c r="K867" i="90"/>
  <c r="F867" i="90"/>
  <c r="E866" i="90"/>
  <c r="L865" i="90"/>
  <c r="K865" i="90"/>
  <c r="F865" i="90"/>
  <c r="L864" i="90"/>
  <c r="K864" i="90"/>
  <c r="F864" i="90"/>
  <c r="L863" i="90"/>
  <c r="K863" i="90"/>
  <c r="F863" i="90"/>
  <c r="L862" i="90"/>
  <c r="K862" i="90"/>
  <c r="F862" i="90"/>
  <c r="L861" i="90"/>
  <c r="K861" i="90"/>
  <c r="F861" i="90"/>
  <c r="L860" i="90"/>
  <c r="K860" i="90"/>
  <c r="F860" i="90" s="1"/>
  <c r="L859" i="90"/>
  <c r="K859" i="90"/>
  <c r="F859" i="90" s="1"/>
  <c r="L858" i="90"/>
  <c r="K858" i="90"/>
  <c r="F858" i="90"/>
  <c r="L857" i="90"/>
  <c r="K857" i="90"/>
  <c r="F857" i="90"/>
  <c r="L856" i="90"/>
  <c r="K856" i="90"/>
  <c r="F856" i="90"/>
  <c r="L855" i="90"/>
  <c r="L854" i="90" s="1"/>
  <c r="K854" i="90" s="1"/>
  <c r="F854" i="90" s="1"/>
  <c r="K855" i="90"/>
  <c r="F855" i="90"/>
  <c r="E854" i="90"/>
  <c r="L853" i="90"/>
  <c r="K853" i="90"/>
  <c r="F853" i="90"/>
  <c r="L852" i="90"/>
  <c r="K852" i="90"/>
  <c r="F852" i="90"/>
  <c r="L851" i="90"/>
  <c r="K851" i="90"/>
  <c r="F851" i="90"/>
  <c r="L850" i="90"/>
  <c r="K850" i="90"/>
  <c r="F850" i="90" s="1"/>
  <c r="L849" i="90"/>
  <c r="K849" i="90"/>
  <c r="F849" i="90"/>
  <c r="L848" i="90"/>
  <c r="K848" i="90"/>
  <c r="F848" i="90"/>
  <c r="L847" i="90"/>
  <c r="K847" i="90"/>
  <c r="F847" i="90"/>
  <c r="L846" i="90"/>
  <c r="K846" i="90"/>
  <c r="F846" i="90" s="1"/>
  <c r="L845" i="90"/>
  <c r="K845" i="90"/>
  <c r="F845" i="90"/>
  <c r="L844" i="90"/>
  <c r="K844" i="90"/>
  <c r="F844" i="90"/>
  <c r="L843" i="90"/>
  <c r="K843" i="90"/>
  <c r="F843" i="90"/>
  <c r="L842" i="90"/>
  <c r="K842" i="90"/>
  <c r="F842" i="90"/>
  <c r="L841" i="90"/>
  <c r="K841" i="90"/>
  <c r="F841" i="90"/>
  <c r="L840" i="90"/>
  <c r="K840" i="90"/>
  <c r="F840" i="90"/>
  <c r="L839" i="90"/>
  <c r="K839" i="90"/>
  <c r="F839" i="90" s="1"/>
  <c r="L838" i="90"/>
  <c r="K838" i="90"/>
  <c r="F838" i="90" s="1"/>
  <c r="L837" i="90"/>
  <c r="K837" i="90"/>
  <c r="F837" i="90"/>
  <c r="L836" i="90"/>
  <c r="K836" i="90"/>
  <c r="F836" i="90"/>
  <c r="L835" i="90"/>
  <c r="L834" i="90" s="1"/>
  <c r="K834" i="90" s="1"/>
  <c r="F834" i="90" s="1"/>
  <c r="K835" i="90"/>
  <c r="F835" i="90"/>
  <c r="E834" i="90"/>
  <c r="L833" i="90"/>
  <c r="K833" i="90"/>
  <c r="F833" i="90"/>
  <c r="L832" i="90"/>
  <c r="K832" i="90"/>
  <c r="F832" i="90"/>
  <c r="L831" i="90"/>
  <c r="K831" i="90"/>
  <c r="F831" i="90"/>
  <c r="L830" i="90"/>
  <c r="K830" i="90"/>
  <c r="F830" i="90"/>
  <c r="L829" i="90"/>
  <c r="L825" i="90" s="1"/>
  <c r="K825" i="90" s="1"/>
  <c r="F825" i="90" s="1"/>
  <c r="K829" i="90"/>
  <c r="F829" i="90" s="1"/>
  <c r="L828" i="90"/>
  <c r="K828" i="90"/>
  <c r="F828" i="90"/>
  <c r="L827" i="90"/>
  <c r="K827" i="90"/>
  <c r="F827" i="90"/>
  <c r="L826" i="90"/>
  <c r="K826" i="90"/>
  <c r="F826" i="90"/>
  <c r="E825" i="90"/>
  <c r="L824" i="90"/>
  <c r="K824" i="90"/>
  <c r="F824" i="90"/>
  <c r="L823" i="90"/>
  <c r="K823" i="90"/>
  <c r="F823" i="90"/>
  <c r="L822" i="90"/>
  <c r="K822" i="90"/>
  <c r="F822" i="90"/>
  <c r="L821" i="90"/>
  <c r="K821" i="90"/>
  <c r="F821" i="90"/>
  <c r="L820" i="90"/>
  <c r="K820" i="90"/>
  <c r="F820" i="90"/>
  <c r="L819" i="90"/>
  <c r="L813" i="90" s="1"/>
  <c r="K813" i="90" s="1"/>
  <c r="F813" i="90" s="1"/>
  <c r="K819" i="90"/>
  <c r="F819" i="90" s="1"/>
  <c r="L818" i="90"/>
  <c r="K818" i="90"/>
  <c r="F818" i="90"/>
  <c r="L817" i="90"/>
  <c r="K817" i="90"/>
  <c r="F817" i="90"/>
  <c r="L816" i="90"/>
  <c r="K816" i="90"/>
  <c r="F816" i="90"/>
  <c r="L815" i="90"/>
  <c r="K815" i="90"/>
  <c r="F815" i="90"/>
  <c r="L814" i="90"/>
  <c r="K814" i="90"/>
  <c r="F814" i="90"/>
  <c r="E813" i="90"/>
  <c r="L812" i="90"/>
  <c r="K812" i="90"/>
  <c r="F812" i="90"/>
  <c r="L811" i="90"/>
  <c r="K811" i="90"/>
  <c r="F811" i="90"/>
  <c r="L810" i="90"/>
  <c r="K810" i="90"/>
  <c r="F810" i="90"/>
  <c r="L809" i="90"/>
  <c r="K809" i="90"/>
  <c r="F809" i="90"/>
  <c r="L808" i="90"/>
  <c r="L806" i="90" s="1"/>
  <c r="K806" i="90" s="1"/>
  <c r="F806" i="90" s="1"/>
  <c r="K808" i="90"/>
  <c r="F808" i="90" s="1"/>
  <c r="L807" i="90"/>
  <c r="K807" i="90"/>
  <c r="F807" i="90" s="1"/>
  <c r="E806" i="90"/>
  <c r="L805" i="90"/>
  <c r="K805" i="90"/>
  <c r="F805" i="90"/>
  <c r="L804" i="90"/>
  <c r="K804" i="90"/>
  <c r="F804" i="90"/>
  <c r="L803" i="90"/>
  <c r="K803" i="90"/>
  <c r="F803" i="90" s="1"/>
  <c r="L802" i="90"/>
  <c r="K802" i="90"/>
  <c r="F802" i="90"/>
  <c r="L801" i="90"/>
  <c r="K801" i="90"/>
  <c r="F801" i="90"/>
  <c r="L800" i="90"/>
  <c r="K800" i="90"/>
  <c r="F800" i="90"/>
  <c r="L799" i="90"/>
  <c r="K799" i="90"/>
  <c r="F799" i="90"/>
  <c r="L798" i="90"/>
  <c r="K798" i="90"/>
  <c r="F798" i="90" s="1"/>
  <c r="L797" i="90"/>
  <c r="K797" i="90"/>
  <c r="F797" i="90"/>
  <c r="L796" i="90"/>
  <c r="K796" i="90"/>
  <c r="F796" i="90"/>
  <c r="L795" i="90"/>
  <c r="K795" i="90"/>
  <c r="F795" i="90"/>
  <c r="L794" i="90"/>
  <c r="L793" i="90" s="1"/>
  <c r="K793" i="90" s="1"/>
  <c r="F793" i="90" s="1"/>
  <c r="K794" i="90"/>
  <c r="F794" i="90" s="1"/>
  <c r="E793" i="90"/>
  <c r="L792" i="90"/>
  <c r="K792" i="90"/>
  <c r="F792" i="90"/>
  <c r="L791" i="90"/>
  <c r="K791" i="90"/>
  <c r="F791" i="90"/>
  <c r="L790" i="90"/>
  <c r="K790" i="90"/>
  <c r="F790" i="90"/>
  <c r="L789" i="90"/>
  <c r="K789" i="90"/>
  <c r="F789" i="90"/>
  <c r="L788" i="90"/>
  <c r="L778" i="90" s="1"/>
  <c r="K778" i="90" s="1"/>
  <c r="F778" i="90" s="1"/>
  <c r="K788" i="90"/>
  <c r="F788" i="90" s="1"/>
  <c r="L787" i="90"/>
  <c r="K787" i="90"/>
  <c r="F787" i="90"/>
  <c r="L786" i="90"/>
  <c r="K786" i="90"/>
  <c r="F786" i="90"/>
  <c r="L785" i="90"/>
  <c r="K785" i="90"/>
  <c r="F785" i="90"/>
  <c r="L784" i="90"/>
  <c r="K784" i="90"/>
  <c r="F784" i="90"/>
  <c r="L783" i="90"/>
  <c r="K783" i="90"/>
  <c r="F783" i="90"/>
  <c r="L782" i="90"/>
  <c r="K782" i="90"/>
  <c r="F782" i="90" s="1"/>
  <c r="L781" i="90"/>
  <c r="K781" i="90"/>
  <c r="F781" i="90"/>
  <c r="L780" i="90"/>
  <c r="K780" i="90"/>
  <c r="F780" i="90"/>
  <c r="L779" i="90"/>
  <c r="K779" i="90"/>
  <c r="F779" i="90"/>
  <c r="E778" i="90"/>
  <c r="L777" i="90"/>
  <c r="K777" i="90"/>
  <c r="F777" i="90" s="1"/>
  <c r="L776" i="90"/>
  <c r="K776" i="90"/>
  <c r="F776" i="90" s="1"/>
  <c r="L775" i="90"/>
  <c r="K775" i="90"/>
  <c r="F775" i="90"/>
  <c r="L774" i="90"/>
  <c r="K774" i="90"/>
  <c r="F774" i="90"/>
  <c r="L773" i="90"/>
  <c r="K773" i="90"/>
  <c r="F773" i="90"/>
  <c r="L772" i="90"/>
  <c r="K772" i="90"/>
  <c r="F772" i="90"/>
  <c r="L771" i="90"/>
  <c r="K771" i="90"/>
  <c r="F771" i="90"/>
  <c r="L770" i="90"/>
  <c r="K770" i="90"/>
  <c r="F770" i="90"/>
  <c r="L769" i="90"/>
  <c r="K769" i="90"/>
  <c r="F769" i="90"/>
  <c r="L768" i="90"/>
  <c r="K768" i="90"/>
  <c r="F768" i="90"/>
  <c r="L767" i="90"/>
  <c r="K767" i="90"/>
  <c r="F767" i="90" s="1"/>
  <c r="L766" i="90"/>
  <c r="K766" i="90"/>
  <c r="F766" i="90"/>
  <c r="L765" i="90"/>
  <c r="K765" i="90"/>
  <c r="F765" i="90"/>
  <c r="L764" i="90"/>
  <c r="K764" i="90"/>
  <c r="F764" i="90"/>
  <c r="L763" i="90"/>
  <c r="L762" i="90" s="1"/>
  <c r="K762" i="90" s="1"/>
  <c r="F762" i="90" s="1"/>
  <c r="K763" i="90"/>
  <c r="F763" i="90"/>
  <c r="E762" i="90"/>
  <c r="L761" i="90"/>
  <c r="K761" i="90"/>
  <c r="F761" i="90"/>
  <c r="L760" i="90"/>
  <c r="K760" i="90"/>
  <c r="F760" i="90"/>
  <c r="L759" i="90"/>
  <c r="K759" i="90"/>
  <c r="F759" i="90"/>
  <c r="L758" i="90"/>
  <c r="K758" i="90"/>
  <c r="F758" i="90"/>
  <c r="L757" i="90"/>
  <c r="K757" i="90"/>
  <c r="F757" i="90"/>
  <c r="L756" i="90"/>
  <c r="K756" i="90"/>
  <c r="F756" i="90" s="1"/>
  <c r="L755" i="90"/>
  <c r="K755" i="90"/>
  <c r="F755" i="90" s="1"/>
  <c r="L754" i="90"/>
  <c r="K754" i="90"/>
  <c r="F754" i="90"/>
  <c r="L753" i="90"/>
  <c r="K753" i="90"/>
  <c r="F753" i="90"/>
  <c r="L752" i="90"/>
  <c r="K752" i="90"/>
  <c r="F752" i="90"/>
  <c r="L751" i="90"/>
  <c r="L749" i="90" s="1"/>
  <c r="K749" i="90" s="1"/>
  <c r="F749" i="90" s="1"/>
  <c r="K751" i="90"/>
  <c r="F751" i="90"/>
  <c r="L750" i="90"/>
  <c r="K750" i="90"/>
  <c r="F750" i="90"/>
  <c r="E749" i="90"/>
  <c r="L748" i="90"/>
  <c r="K748" i="90"/>
  <c r="F748" i="90"/>
  <c r="L747" i="90"/>
  <c r="K747" i="90"/>
  <c r="F747" i="90"/>
  <c r="L746" i="90"/>
  <c r="K746" i="90"/>
  <c r="F746" i="90" s="1"/>
  <c r="L745" i="90"/>
  <c r="K745" i="90"/>
  <c r="F745" i="90"/>
  <c r="L744" i="90"/>
  <c r="K744" i="90"/>
  <c r="F744" i="90"/>
  <c r="L743" i="90"/>
  <c r="K743" i="90"/>
  <c r="F743" i="90"/>
  <c r="L742" i="90"/>
  <c r="K742" i="90"/>
  <c r="F742" i="90" s="1"/>
  <c r="L741" i="90"/>
  <c r="K741" i="90"/>
  <c r="F741" i="90"/>
  <c r="L740" i="90"/>
  <c r="K740" i="90"/>
  <c r="F740" i="90"/>
  <c r="L739" i="90"/>
  <c r="K739" i="90"/>
  <c r="F739" i="90"/>
  <c r="L738" i="90"/>
  <c r="K738" i="90"/>
  <c r="F738" i="90"/>
  <c r="L737" i="90"/>
  <c r="K737" i="90"/>
  <c r="F737" i="90"/>
  <c r="L736" i="90"/>
  <c r="K736" i="90"/>
  <c r="F736" i="90"/>
  <c r="L735" i="90"/>
  <c r="L734" i="90" s="1"/>
  <c r="K734" i="90" s="1"/>
  <c r="F734" i="90" s="1"/>
  <c r="K735" i="90"/>
  <c r="F735" i="90" s="1"/>
  <c r="E734" i="90"/>
  <c r="L733" i="90"/>
  <c r="K733" i="90"/>
  <c r="F733" i="90"/>
  <c r="L732" i="90"/>
  <c r="K732" i="90"/>
  <c r="F732" i="90"/>
  <c r="L731" i="90"/>
  <c r="K731" i="90"/>
  <c r="F731" i="90"/>
  <c r="L730" i="90"/>
  <c r="K730" i="90"/>
  <c r="F730" i="90" s="1"/>
  <c r="L729" i="90"/>
  <c r="K729" i="90"/>
  <c r="F729" i="90"/>
  <c r="L728" i="90"/>
  <c r="K728" i="90"/>
  <c r="F728" i="90"/>
  <c r="L727" i="90"/>
  <c r="K727" i="90"/>
  <c r="F727" i="90"/>
  <c r="E727" i="90"/>
  <c r="L726" i="90"/>
  <c r="K726" i="90"/>
  <c r="F726" i="90"/>
  <c r="L725" i="90"/>
  <c r="L722" i="90" s="1"/>
  <c r="K722" i="90" s="1"/>
  <c r="F722" i="90" s="1"/>
  <c r="K725" i="90"/>
  <c r="F725" i="90" s="1"/>
  <c r="L724" i="90"/>
  <c r="K724" i="90"/>
  <c r="F724" i="90" s="1"/>
  <c r="L723" i="90"/>
  <c r="K723" i="90"/>
  <c r="F723" i="90"/>
  <c r="E722" i="90"/>
  <c r="L721" i="90"/>
  <c r="K721" i="90"/>
  <c r="F721" i="90"/>
  <c r="L720" i="90"/>
  <c r="K720" i="90"/>
  <c r="F720" i="90" s="1"/>
  <c r="L719" i="90"/>
  <c r="K719" i="90"/>
  <c r="F719" i="90"/>
  <c r="L718" i="90"/>
  <c r="K718" i="90"/>
  <c r="F718" i="90"/>
  <c r="L717" i="90"/>
  <c r="K717" i="90"/>
  <c r="F717" i="90"/>
  <c r="L716" i="90"/>
  <c r="K716" i="90"/>
  <c r="F716" i="90"/>
  <c r="L715" i="90"/>
  <c r="L713" i="90" s="1"/>
  <c r="K713" i="90" s="1"/>
  <c r="F713" i="90" s="1"/>
  <c r="K715" i="90"/>
  <c r="F715" i="90" s="1"/>
  <c r="L714" i="90"/>
  <c r="K714" i="90"/>
  <c r="F714" i="90"/>
  <c r="E713" i="90"/>
  <c r="L712" i="90"/>
  <c r="K712" i="90"/>
  <c r="F712" i="90"/>
  <c r="L711" i="90"/>
  <c r="K711" i="90"/>
  <c r="F711" i="90"/>
  <c r="L710" i="90"/>
  <c r="K710" i="90"/>
  <c r="F710" i="90"/>
  <c r="L709" i="90"/>
  <c r="K709" i="90"/>
  <c r="F709" i="90"/>
  <c r="L708" i="90"/>
  <c r="K708" i="90"/>
  <c r="F708" i="90"/>
  <c r="L707" i="90"/>
  <c r="K707" i="90"/>
  <c r="F707" i="90"/>
  <c r="L706" i="90"/>
  <c r="K706" i="90"/>
  <c r="F706" i="90"/>
  <c r="L705" i="90"/>
  <c r="L703" i="90" s="1"/>
  <c r="K703" i="90" s="1"/>
  <c r="F703" i="90" s="1"/>
  <c r="K705" i="90"/>
  <c r="F705" i="90" s="1"/>
  <c r="L704" i="90"/>
  <c r="K704" i="90"/>
  <c r="F704" i="90"/>
  <c r="E703" i="90"/>
  <c r="L702" i="90"/>
  <c r="K702" i="90"/>
  <c r="F702" i="90"/>
  <c r="L701" i="90"/>
  <c r="K701" i="90"/>
  <c r="F701" i="90" s="1"/>
  <c r="L700" i="90"/>
  <c r="K700" i="90"/>
  <c r="F700" i="90"/>
  <c r="L699" i="90"/>
  <c r="L698" i="90" s="1"/>
  <c r="K698" i="90" s="1"/>
  <c r="F698" i="90" s="1"/>
  <c r="K699" i="90"/>
  <c r="F699" i="90"/>
  <c r="E698" i="90"/>
  <c r="L697" i="90"/>
  <c r="K697" i="90"/>
  <c r="F697" i="90"/>
  <c r="L696" i="90"/>
  <c r="K696" i="90"/>
  <c r="F696" i="90"/>
  <c r="L695" i="90"/>
  <c r="L685" i="90" s="1"/>
  <c r="K685" i="90" s="1"/>
  <c r="F685" i="90" s="1"/>
  <c r="K695" i="90"/>
  <c r="F695" i="90" s="1"/>
  <c r="L694" i="90"/>
  <c r="K694" i="90"/>
  <c r="F694" i="90"/>
  <c r="L693" i="90"/>
  <c r="K693" i="90"/>
  <c r="F693" i="90"/>
  <c r="L692" i="90"/>
  <c r="K692" i="90"/>
  <c r="F692" i="90"/>
  <c r="L691" i="90"/>
  <c r="K691" i="90"/>
  <c r="F691" i="90"/>
  <c r="L690" i="90"/>
  <c r="K690" i="90"/>
  <c r="F690" i="90"/>
  <c r="L689" i="90"/>
  <c r="K689" i="90"/>
  <c r="F689" i="90" s="1"/>
  <c r="L688" i="90"/>
  <c r="K688" i="90"/>
  <c r="F688" i="90"/>
  <c r="L687" i="90"/>
  <c r="K687" i="90"/>
  <c r="F687" i="90"/>
  <c r="L686" i="90"/>
  <c r="K686" i="90"/>
  <c r="F686" i="90"/>
  <c r="E685" i="90"/>
  <c r="L684" i="90"/>
  <c r="K684" i="90"/>
  <c r="F684" i="90" s="1"/>
  <c r="L683" i="90"/>
  <c r="K683" i="90"/>
  <c r="F683" i="90" s="1"/>
  <c r="L682" i="90"/>
  <c r="K682" i="90"/>
  <c r="F682" i="90"/>
  <c r="L681" i="90"/>
  <c r="K681" i="90"/>
  <c r="F681" i="90"/>
  <c r="L680" i="90"/>
  <c r="K680" i="90"/>
  <c r="F680" i="90"/>
  <c r="L679" i="90"/>
  <c r="K679" i="90"/>
  <c r="F679" i="90"/>
  <c r="L678" i="90"/>
  <c r="K678" i="90"/>
  <c r="F678" i="90"/>
  <c r="L677" i="90"/>
  <c r="K677" i="90"/>
  <c r="F677" i="90"/>
  <c r="L676" i="90"/>
  <c r="K676" i="90"/>
  <c r="F676" i="90"/>
  <c r="L675" i="90"/>
  <c r="K675" i="90"/>
  <c r="F675" i="90"/>
  <c r="L674" i="90"/>
  <c r="L664" i="90" s="1"/>
  <c r="K664" i="90" s="1"/>
  <c r="F664" i="90" s="1"/>
  <c r="K674" i="90"/>
  <c r="F674" i="90" s="1"/>
  <c r="L673" i="90"/>
  <c r="K673" i="90"/>
  <c r="F673" i="90"/>
  <c r="L672" i="90"/>
  <c r="K672" i="90"/>
  <c r="F672" i="90"/>
  <c r="L671" i="90"/>
  <c r="K671" i="90"/>
  <c r="F671" i="90"/>
  <c r="L670" i="90"/>
  <c r="K670" i="90"/>
  <c r="F670" i="90"/>
  <c r="L669" i="90"/>
  <c r="K669" i="90"/>
  <c r="F669" i="90"/>
  <c r="L668" i="90"/>
  <c r="K668" i="90"/>
  <c r="F668" i="90" s="1"/>
  <c r="L667" i="90"/>
  <c r="K667" i="90"/>
  <c r="F667" i="90"/>
  <c r="L666" i="90"/>
  <c r="K666" i="90"/>
  <c r="F666" i="90"/>
  <c r="L665" i="90"/>
  <c r="K665" i="90"/>
  <c r="F665" i="90"/>
  <c r="E664" i="90"/>
  <c r="L663" i="90"/>
  <c r="K663" i="90"/>
  <c r="F663" i="90" s="1"/>
  <c r="L662" i="90"/>
  <c r="K662" i="90"/>
  <c r="F662" i="90" s="1"/>
  <c r="L661" i="90"/>
  <c r="K661" i="90"/>
  <c r="F661" i="90"/>
  <c r="L660" i="90"/>
  <c r="K660" i="90"/>
  <c r="F660" i="90"/>
  <c r="L659" i="90"/>
  <c r="K659" i="90"/>
  <c r="F659" i="90"/>
  <c r="L658" i="90"/>
  <c r="L656" i="90" s="1"/>
  <c r="K656" i="90" s="1"/>
  <c r="F656" i="90" s="1"/>
  <c r="K658" i="90"/>
  <c r="F658" i="90"/>
  <c r="L657" i="90"/>
  <c r="K657" i="90"/>
  <c r="F657" i="90"/>
  <c r="E656" i="90"/>
  <c r="L655" i="90"/>
  <c r="K655" i="90"/>
  <c r="F655" i="90"/>
  <c r="L654" i="90"/>
  <c r="K654" i="90"/>
  <c r="F654" i="90"/>
  <c r="L653" i="90"/>
  <c r="L651" i="90" s="1"/>
  <c r="K651" i="90" s="1"/>
  <c r="F651" i="90" s="1"/>
  <c r="K653" i="90"/>
  <c r="F653" i="90" s="1"/>
  <c r="L652" i="90"/>
  <c r="K652" i="90"/>
  <c r="F652" i="90"/>
  <c r="E651" i="90"/>
  <c r="L650" i="90"/>
  <c r="K650" i="90"/>
  <c r="F650" i="90"/>
  <c r="L649" i="90"/>
  <c r="K649" i="90"/>
  <c r="F649" i="90"/>
  <c r="L648" i="90"/>
  <c r="L646" i="90" s="1"/>
  <c r="K646" i="90" s="1"/>
  <c r="F646" i="90" s="1"/>
  <c r="K648" i="90"/>
  <c r="F648" i="90"/>
  <c r="L647" i="90"/>
  <c r="K647" i="90"/>
  <c r="F647" i="90"/>
  <c r="E646" i="90"/>
  <c r="L645" i="90"/>
  <c r="K645" i="90"/>
  <c r="F645" i="90"/>
  <c r="L644" i="90"/>
  <c r="K644" i="90"/>
  <c r="F644" i="90"/>
  <c r="L643" i="90"/>
  <c r="L641" i="90" s="1"/>
  <c r="K641" i="90" s="1"/>
  <c r="F641" i="90" s="1"/>
  <c r="K643" i="90"/>
  <c r="F643" i="90" s="1"/>
  <c r="L642" i="90"/>
  <c r="K642" i="90"/>
  <c r="F642" i="90"/>
  <c r="E641" i="90"/>
  <c r="L640" i="90"/>
  <c r="K640" i="90"/>
  <c r="F640" i="90"/>
  <c r="L639" i="90"/>
  <c r="K639" i="90"/>
  <c r="F639" i="90"/>
  <c r="L638" i="90"/>
  <c r="L636" i="90" s="1"/>
  <c r="K636" i="90" s="1"/>
  <c r="F636" i="90" s="1"/>
  <c r="K638" i="90"/>
  <c r="F638" i="90"/>
  <c r="L637" i="90"/>
  <c r="K637" i="90"/>
  <c r="F637" i="90"/>
  <c r="E636" i="90"/>
  <c r="L635" i="90"/>
  <c r="K635" i="90"/>
  <c r="F635" i="90"/>
  <c r="L634" i="90"/>
  <c r="K634" i="90"/>
  <c r="F634" i="90"/>
  <c r="L633" i="90"/>
  <c r="L631" i="90" s="1"/>
  <c r="K631" i="90" s="1"/>
  <c r="F631" i="90" s="1"/>
  <c r="K633" i="90"/>
  <c r="F633" i="90" s="1"/>
  <c r="L632" i="90"/>
  <c r="K632" i="90"/>
  <c r="F632" i="90"/>
  <c r="E631" i="90"/>
  <c r="L630" i="90"/>
  <c r="K630" i="90"/>
  <c r="F630" i="90"/>
  <c r="L629" i="90"/>
  <c r="K629" i="90"/>
  <c r="F629" i="90"/>
  <c r="L628" i="90"/>
  <c r="L626" i="90" s="1"/>
  <c r="K626" i="90" s="1"/>
  <c r="F626" i="90" s="1"/>
  <c r="K628" i="90"/>
  <c r="F628" i="90"/>
  <c r="L627" i="90"/>
  <c r="K627" i="90"/>
  <c r="F627" i="90"/>
  <c r="E626" i="90"/>
  <c r="L625" i="90"/>
  <c r="K625" i="90"/>
  <c r="F625" i="90"/>
  <c r="L624" i="90"/>
  <c r="K624" i="90"/>
  <c r="F624" i="90"/>
  <c r="L623" i="90"/>
  <c r="L621" i="90" s="1"/>
  <c r="K621" i="90" s="1"/>
  <c r="F621" i="90" s="1"/>
  <c r="K623" i="90"/>
  <c r="F623" i="90" s="1"/>
  <c r="L622" i="90"/>
  <c r="K622" i="90"/>
  <c r="F622" i="90"/>
  <c r="E621" i="90"/>
  <c r="L620" i="90"/>
  <c r="K620" i="90"/>
  <c r="F620" i="90"/>
  <c r="L619" i="90"/>
  <c r="K619" i="90"/>
  <c r="F619" i="90"/>
  <c r="L618" i="90"/>
  <c r="L616" i="90" s="1"/>
  <c r="K616" i="90" s="1"/>
  <c r="F616" i="90" s="1"/>
  <c r="K618" i="90"/>
  <c r="F618" i="90"/>
  <c r="L617" i="90"/>
  <c r="K617" i="90"/>
  <c r="F617" i="90"/>
  <c r="E616" i="90"/>
  <c r="L615" i="90"/>
  <c r="K615" i="90"/>
  <c r="F615" i="90"/>
  <c r="L614" i="90"/>
  <c r="K614" i="90"/>
  <c r="F614" i="90"/>
  <c r="L613" i="90"/>
  <c r="L610" i="90" s="1"/>
  <c r="K610" i="90" s="1"/>
  <c r="F610" i="90" s="1"/>
  <c r="K613" i="90"/>
  <c r="F613" i="90" s="1"/>
  <c r="L612" i="90"/>
  <c r="K612" i="90"/>
  <c r="F612" i="90"/>
  <c r="L611" i="90"/>
  <c r="K611" i="90"/>
  <c r="F611" i="90"/>
  <c r="E610" i="90"/>
  <c r="L609" i="90"/>
  <c r="K609" i="90"/>
  <c r="F609" i="90"/>
  <c r="L608" i="90"/>
  <c r="K608" i="90"/>
  <c r="F608" i="90"/>
  <c r="L607" i="90"/>
  <c r="K607" i="90"/>
  <c r="F607" i="90"/>
  <c r="L606" i="90"/>
  <c r="K606" i="90"/>
  <c r="F606" i="90"/>
  <c r="L605" i="90"/>
  <c r="K605" i="90"/>
  <c r="F605" i="90"/>
  <c r="E605" i="90"/>
  <c r="L604" i="90"/>
  <c r="K604" i="90"/>
  <c r="F604" i="90"/>
  <c r="L603" i="90"/>
  <c r="L600" i="90" s="1"/>
  <c r="K600" i="90" s="1"/>
  <c r="F600" i="90" s="1"/>
  <c r="K603" i="90"/>
  <c r="F603" i="90" s="1"/>
  <c r="L602" i="90"/>
  <c r="K602" i="90"/>
  <c r="F602" i="90"/>
  <c r="L601" i="90"/>
  <c r="K601" i="90"/>
  <c r="F601" i="90"/>
  <c r="E600" i="90"/>
  <c r="L599" i="90"/>
  <c r="K599" i="90"/>
  <c r="F599" i="90"/>
  <c r="L598" i="90"/>
  <c r="K598" i="90"/>
  <c r="F598" i="90"/>
  <c r="L597" i="90"/>
  <c r="K597" i="90"/>
  <c r="F597" i="90"/>
  <c r="L596" i="90"/>
  <c r="K596" i="90"/>
  <c r="F596" i="90"/>
  <c r="L595" i="90"/>
  <c r="K595" i="90"/>
  <c r="F595" i="90"/>
  <c r="E595" i="90"/>
  <c r="L594" i="90"/>
  <c r="K594" i="90"/>
  <c r="F594" i="90"/>
  <c r="L593" i="90"/>
  <c r="L590" i="90" s="1"/>
  <c r="K590" i="90" s="1"/>
  <c r="F590" i="90" s="1"/>
  <c r="K593" i="90"/>
  <c r="F593" i="90" s="1"/>
  <c r="L592" i="90"/>
  <c r="K592" i="90"/>
  <c r="F592" i="90"/>
  <c r="L591" i="90"/>
  <c r="K591" i="90"/>
  <c r="F591" i="90"/>
  <c r="E590" i="90"/>
  <c r="L589" i="90"/>
  <c r="K589" i="90"/>
  <c r="F589" i="90"/>
  <c r="L588" i="90"/>
  <c r="K588" i="90"/>
  <c r="F588" i="90"/>
  <c r="L587" i="90"/>
  <c r="K587" i="90"/>
  <c r="F587" i="90"/>
  <c r="L586" i="90"/>
  <c r="K586" i="90"/>
  <c r="F586" i="90"/>
  <c r="L585" i="90"/>
  <c r="K585" i="90"/>
  <c r="F585" i="90"/>
  <c r="E585" i="90"/>
  <c r="L584" i="90"/>
  <c r="K584" i="90"/>
  <c r="F584" i="90"/>
  <c r="L583" i="90"/>
  <c r="L580" i="90" s="1"/>
  <c r="K580" i="90" s="1"/>
  <c r="F580" i="90" s="1"/>
  <c r="K583" i="90"/>
  <c r="F583" i="90" s="1"/>
  <c r="L582" i="90"/>
  <c r="K582" i="90"/>
  <c r="F582" i="90"/>
  <c r="L581" i="90"/>
  <c r="K581" i="90"/>
  <c r="F581" i="90"/>
  <c r="E580" i="90"/>
  <c r="L579" i="90"/>
  <c r="K579" i="90"/>
  <c r="F579" i="90"/>
  <c r="L578" i="90"/>
  <c r="K578" i="90"/>
  <c r="F578" i="90"/>
  <c r="L577" i="90"/>
  <c r="K577" i="90"/>
  <c r="F577" i="90"/>
  <c r="L576" i="90"/>
  <c r="K576" i="90"/>
  <c r="F576" i="90"/>
  <c r="L575" i="90"/>
  <c r="K575" i="90"/>
  <c r="F575" i="90"/>
  <c r="E575" i="90"/>
  <c r="L574" i="90"/>
  <c r="K574" i="90"/>
  <c r="F574" i="90"/>
  <c r="L573" i="90"/>
  <c r="L570" i="90" s="1"/>
  <c r="K570" i="90" s="1"/>
  <c r="F570" i="90" s="1"/>
  <c r="K573" i="90"/>
  <c r="F573" i="90" s="1"/>
  <c r="L572" i="90"/>
  <c r="K572" i="90"/>
  <c r="F572" i="90"/>
  <c r="L571" i="90"/>
  <c r="K571" i="90"/>
  <c r="F571" i="90"/>
  <c r="E570" i="90"/>
  <c r="L569" i="90"/>
  <c r="K569" i="90"/>
  <c r="F569" i="90"/>
  <c r="L568" i="90"/>
  <c r="K568" i="90"/>
  <c r="F568" i="90"/>
  <c r="L567" i="90"/>
  <c r="K567" i="90"/>
  <c r="F567" i="90"/>
  <c r="L566" i="90"/>
  <c r="K566" i="90"/>
  <c r="F566" i="90"/>
  <c r="L565" i="90"/>
  <c r="K565" i="90"/>
  <c r="F565" i="90"/>
  <c r="E565" i="90"/>
  <c r="L564" i="90"/>
  <c r="K564" i="90"/>
  <c r="F564" i="90"/>
  <c r="L563" i="90"/>
  <c r="L559" i="90" s="1"/>
  <c r="K559" i="90" s="1"/>
  <c r="F559" i="90" s="1"/>
  <c r="K563" i="90"/>
  <c r="F563" i="90" s="1"/>
  <c r="L562" i="90"/>
  <c r="K562" i="90"/>
  <c r="F562" i="90"/>
  <c r="L561" i="90"/>
  <c r="K561" i="90"/>
  <c r="F561" i="90"/>
  <c r="L560" i="90"/>
  <c r="K560" i="90"/>
  <c r="F560" i="90"/>
  <c r="E559" i="90"/>
  <c r="L558" i="90"/>
  <c r="K558" i="90"/>
  <c r="F558" i="90"/>
  <c r="L557" i="90"/>
  <c r="K557" i="90"/>
  <c r="F557" i="90"/>
  <c r="L556" i="90"/>
  <c r="K556" i="90"/>
  <c r="F556" i="90"/>
  <c r="L555" i="90"/>
  <c r="K555" i="90"/>
  <c r="F555" i="90"/>
  <c r="L554" i="90"/>
  <c r="K554" i="90"/>
  <c r="F554" i="90"/>
  <c r="L553" i="90"/>
  <c r="K553" i="90"/>
  <c r="F553" i="90" s="1"/>
  <c r="L552" i="90"/>
  <c r="K552" i="90"/>
  <c r="F552" i="90"/>
  <c r="L551" i="90"/>
  <c r="K551" i="90"/>
  <c r="F551" i="90"/>
  <c r="L550" i="90"/>
  <c r="K550" i="90"/>
  <c r="F550" i="90"/>
  <c r="L549" i="90"/>
  <c r="L548" i="90" s="1"/>
  <c r="K548" i="90" s="1"/>
  <c r="F548" i="90" s="1"/>
  <c r="K549" i="90"/>
  <c r="F549" i="90"/>
  <c r="E548" i="90"/>
  <c r="L547" i="90"/>
  <c r="K547" i="90"/>
  <c r="F547" i="90"/>
  <c r="L546" i="90"/>
  <c r="K546" i="90"/>
  <c r="F546" i="90"/>
  <c r="L545" i="90"/>
  <c r="K545" i="90"/>
  <c r="F545" i="90"/>
  <c r="L544" i="90"/>
  <c r="K544" i="90"/>
  <c r="F544" i="90"/>
  <c r="L543" i="90"/>
  <c r="K543" i="90"/>
  <c r="F543" i="90"/>
  <c r="L542" i="90"/>
  <c r="K542" i="90"/>
  <c r="F542" i="90" s="1"/>
  <c r="L541" i="90"/>
  <c r="K541" i="90"/>
  <c r="F541" i="90" s="1"/>
  <c r="L540" i="90"/>
  <c r="K540" i="90"/>
  <c r="F540" i="90"/>
  <c r="L539" i="90"/>
  <c r="K539" i="90"/>
  <c r="F539" i="90"/>
  <c r="L538" i="90"/>
  <c r="L537" i="90" s="1"/>
  <c r="K537" i="90" s="1"/>
  <c r="F537" i="90" s="1"/>
  <c r="K538" i="90"/>
  <c r="F538" i="90"/>
  <c r="E537" i="90"/>
  <c r="L536" i="90"/>
  <c r="K536" i="90"/>
  <c r="F536" i="90"/>
  <c r="L535" i="90"/>
  <c r="K535" i="90"/>
  <c r="F535" i="90"/>
  <c r="L534" i="90"/>
  <c r="K534" i="90"/>
  <c r="F534" i="90"/>
  <c r="L533" i="90"/>
  <c r="K533" i="90"/>
  <c r="F533" i="90"/>
  <c r="L532" i="90"/>
  <c r="L528" i="90" s="1"/>
  <c r="K528" i="90" s="1"/>
  <c r="F528" i="90" s="1"/>
  <c r="K532" i="90"/>
  <c r="F532" i="90" s="1"/>
  <c r="L531" i="90"/>
  <c r="K531" i="90"/>
  <c r="F531" i="90"/>
  <c r="L530" i="90"/>
  <c r="K530" i="90"/>
  <c r="F530" i="90"/>
  <c r="L529" i="90"/>
  <c r="K529" i="90"/>
  <c r="F529" i="90"/>
  <c r="E528" i="90"/>
  <c r="L527" i="90"/>
  <c r="K527" i="90"/>
  <c r="F527" i="90"/>
  <c r="L526" i="90"/>
  <c r="K526" i="90"/>
  <c r="F526" i="90"/>
  <c r="L525" i="90"/>
  <c r="K525" i="90"/>
  <c r="F525" i="90"/>
  <c r="L524" i="90"/>
  <c r="K524" i="90"/>
  <c r="F524" i="90"/>
  <c r="L523" i="90"/>
  <c r="K523" i="90"/>
  <c r="F523" i="90"/>
  <c r="L522" i="90"/>
  <c r="K522" i="90"/>
  <c r="F522" i="90" s="1"/>
  <c r="L521" i="90"/>
  <c r="K521" i="90"/>
  <c r="F521" i="90"/>
  <c r="L520" i="90"/>
  <c r="L519" i="90" s="1"/>
  <c r="K519" i="90" s="1"/>
  <c r="F519" i="90" s="1"/>
  <c r="K520" i="90"/>
  <c r="F520" i="90"/>
  <c r="E519" i="90"/>
  <c r="L518" i="90"/>
  <c r="K518" i="90"/>
  <c r="F518" i="90" s="1"/>
  <c r="L517" i="90"/>
  <c r="K517" i="90"/>
  <c r="F517" i="90"/>
  <c r="L516" i="90"/>
  <c r="K516" i="90"/>
  <c r="F516" i="90"/>
  <c r="L515" i="90"/>
  <c r="K515" i="90"/>
  <c r="F515" i="90"/>
  <c r="L514" i="90"/>
  <c r="K514" i="90"/>
  <c r="F514" i="90"/>
  <c r="L513" i="90"/>
  <c r="K513" i="90"/>
  <c r="F513" i="90"/>
  <c r="L512" i="90"/>
  <c r="K512" i="90"/>
  <c r="F512" i="90"/>
  <c r="L511" i="90"/>
  <c r="L510" i="90" s="1"/>
  <c r="K510" i="90" s="1"/>
  <c r="F510" i="90" s="1"/>
  <c r="K511" i="90"/>
  <c r="F511" i="90" s="1"/>
  <c r="E510" i="90"/>
  <c r="L509" i="90"/>
  <c r="K509" i="90"/>
  <c r="F509" i="90"/>
  <c r="L508" i="90"/>
  <c r="K508" i="90"/>
  <c r="F508" i="90"/>
  <c r="L507" i="90"/>
  <c r="K507" i="90"/>
  <c r="F507" i="90"/>
  <c r="L506" i="90"/>
  <c r="K506" i="90"/>
  <c r="F506" i="90" s="1"/>
  <c r="L505" i="90"/>
  <c r="K505" i="90"/>
  <c r="F505" i="90"/>
  <c r="L504" i="90"/>
  <c r="K504" i="90"/>
  <c r="F504" i="90"/>
  <c r="L503" i="90"/>
  <c r="K503" i="90"/>
  <c r="F503" i="90"/>
  <c r="L502" i="90"/>
  <c r="K502" i="90"/>
  <c r="F502" i="90"/>
  <c r="L501" i="90"/>
  <c r="K501" i="90" s="1"/>
  <c r="F501" i="90" s="1"/>
  <c r="E501" i="90"/>
  <c r="L500" i="90"/>
  <c r="K500" i="90"/>
  <c r="F500" i="90" s="1"/>
  <c r="L499" i="90"/>
  <c r="K499" i="90"/>
  <c r="F499" i="90"/>
  <c r="L498" i="90"/>
  <c r="K498" i="90"/>
  <c r="F498" i="90"/>
  <c r="L497" i="90"/>
  <c r="K497" i="90"/>
  <c r="F497" i="90"/>
  <c r="L496" i="90"/>
  <c r="K496" i="90"/>
  <c r="F496" i="90"/>
  <c r="L495" i="90"/>
  <c r="K495" i="90"/>
  <c r="F495" i="90"/>
  <c r="L494" i="90"/>
  <c r="K494" i="90"/>
  <c r="F494" i="90"/>
  <c r="L493" i="90"/>
  <c r="K493" i="90"/>
  <c r="F493" i="90"/>
  <c r="L492" i="90"/>
  <c r="K492" i="90"/>
  <c r="F492" i="90"/>
  <c r="E492" i="90"/>
  <c r="L491" i="90"/>
  <c r="L483" i="90" s="1"/>
  <c r="K483" i="90" s="1"/>
  <c r="F483" i="90" s="1"/>
  <c r="K491" i="90"/>
  <c r="F491" i="90" s="1"/>
  <c r="L490" i="90"/>
  <c r="K490" i="90"/>
  <c r="F490" i="90"/>
  <c r="L489" i="90"/>
  <c r="K489" i="90"/>
  <c r="F489" i="90"/>
  <c r="L488" i="90"/>
  <c r="K488" i="90"/>
  <c r="F488" i="90"/>
  <c r="L487" i="90"/>
  <c r="K487" i="90"/>
  <c r="F487" i="90" s="1"/>
  <c r="L486" i="90"/>
  <c r="K486" i="90"/>
  <c r="F486" i="90"/>
  <c r="L485" i="90"/>
  <c r="K485" i="90"/>
  <c r="F485" i="90"/>
  <c r="L484" i="90"/>
  <c r="K484" i="90"/>
  <c r="F484" i="90"/>
  <c r="E483" i="90"/>
  <c r="L482" i="90"/>
  <c r="K482" i="90"/>
  <c r="F482" i="90"/>
  <c r="L481" i="90"/>
  <c r="K481" i="90"/>
  <c r="F481" i="90" s="1"/>
  <c r="L480" i="90"/>
  <c r="K480" i="90"/>
  <c r="F480" i="90"/>
  <c r="L479" i="90"/>
  <c r="K479" i="90"/>
  <c r="F479" i="90"/>
  <c r="L478" i="90"/>
  <c r="K478" i="90"/>
  <c r="F478" i="90"/>
  <c r="L477" i="90"/>
  <c r="K477" i="90"/>
  <c r="F477" i="90"/>
  <c r="L476" i="90"/>
  <c r="K476" i="90"/>
  <c r="F476" i="90"/>
  <c r="L475" i="90"/>
  <c r="L474" i="90" s="1"/>
  <c r="K474" i="90" s="1"/>
  <c r="F474" i="90" s="1"/>
  <c r="K475" i="90"/>
  <c r="F475" i="90" s="1"/>
  <c r="E474" i="90"/>
  <c r="L473" i="90"/>
  <c r="K473" i="90"/>
  <c r="F473" i="90"/>
  <c r="L472" i="90"/>
  <c r="K472" i="90"/>
  <c r="F472" i="90"/>
  <c r="L471" i="90"/>
  <c r="K471" i="90"/>
  <c r="F471" i="90"/>
  <c r="L470" i="90"/>
  <c r="K470" i="90"/>
  <c r="F470" i="90" s="1"/>
  <c r="L469" i="90"/>
  <c r="K469" i="90"/>
  <c r="F469" i="90" s="1"/>
  <c r="L468" i="90"/>
  <c r="K468" i="90"/>
  <c r="F468" i="90"/>
  <c r="L467" i="90"/>
  <c r="K467" i="90"/>
  <c r="F467" i="90"/>
  <c r="L466" i="90"/>
  <c r="K466" i="90"/>
  <c r="F466" i="90"/>
  <c r="L465" i="90"/>
  <c r="L464" i="90" s="1"/>
  <c r="K464" i="90" s="1"/>
  <c r="F464" i="90" s="1"/>
  <c r="K465" i="90"/>
  <c r="F465" i="90"/>
  <c r="E464" i="90"/>
  <c r="L463" i="90"/>
  <c r="K463" i="90"/>
  <c r="F463" i="90"/>
  <c r="L462" i="90"/>
  <c r="K462" i="90"/>
  <c r="F462" i="90"/>
  <c r="L461" i="90"/>
  <c r="K461" i="90"/>
  <c r="F461" i="90"/>
  <c r="L460" i="90"/>
  <c r="K460" i="90"/>
  <c r="F460" i="90" s="1"/>
  <c r="L459" i="90"/>
  <c r="K459" i="90"/>
  <c r="F459" i="90"/>
  <c r="L458" i="90"/>
  <c r="K458" i="90"/>
  <c r="F458" i="90"/>
  <c r="L457" i="90"/>
  <c r="K457" i="90"/>
  <c r="F457" i="90"/>
  <c r="L456" i="90"/>
  <c r="L455" i="90" s="1"/>
  <c r="K455" i="90" s="1"/>
  <c r="F455" i="90" s="1"/>
  <c r="K456" i="90"/>
  <c r="F456" i="90" s="1"/>
  <c r="E455" i="90"/>
  <c r="L454" i="90"/>
  <c r="K454" i="90"/>
  <c r="F454" i="90"/>
  <c r="L453" i="90"/>
  <c r="K453" i="90"/>
  <c r="F453" i="90"/>
  <c r="L452" i="90"/>
  <c r="K452" i="90"/>
  <c r="F452" i="90"/>
  <c r="L451" i="90"/>
  <c r="K451" i="90"/>
  <c r="F451" i="90"/>
  <c r="L450" i="90"/>
  <c r="L446" i="90" s="1"/>
  <c r="K446" i="90" s="1"/>
  <c r="F446" i="90" s="1"/>
  <c r="K450" i="90"/>
  <c r="F450" i="90" s="1"/>
  <c r="L449" i="90"/>
  <c r="K449" i="90"/>
  <c r="F449" i="90"/>
  <c r="L448" i="90"/>
  <c r="K448" i="90"/>
  <c r="F448" i="90"/>
  <c r="L447" i="90"/>
  <c r="K447" i="90"/>
  <c r="F447" i="90"/>
  <c r="E446" i="90"/>
  <c r="L445" i="90"/>
  <c r="K445" i="90"/>
  <c r="F445" i="90"/>
  <c r="L444" i="90"/>
  <c r="K444" i="90"/>
  <c r="F444" i="90"/>
  <c r="L443" i="90"/>
  <c r="K443" i="90"/>
  <c r="F443" i="90"/>
  <c r="L442" i="90"/>
  <c r="K442" i="90"/>
  <c r="F442" i="90"/>
  <c r="L441" i="90"/>
  <c r="K441" i="90"/>
  <c r="F441" i="90"/>
  <c r="L440" i="90"/>
  <c r="K440" i="90"/>
  <c r="F440" i="90"/>
  <c r="L439" i="90"/>
  <c r="L437" i="90" s="1"/>
  <c r="K437" i="90" s="1"/>
  <c r="F437" i="90" s="1"/>
  <c r="K439" i="90"/>
  <c r="F439" i="90" s="1"/>
  <c r="L438" i="90"/>
  <c r="K438" i="90"/>
  <c r="F438" i="90" s="1"/>
  <c r="E437" i="90"/>
  <c r="L436" i="90"/>
  <c r="K436" i="90"/>
  <c r="F436" i="90"/>
  <c r="L435" i="90"/>
  <c r="K435" i="90"/>
  <c r="F435" i="90"/>
  <c r="L434" i="90"/>
  <c r="K434" i="90"/>
  <c r="F434" i="90" s="1"/>
  <c r="L433" i="90"/>
  <c r="K433" i="90"/>
  <c r="F433" i="90"/>
  <c r="L432" i="90"/>
  <c r="K432" i="90"/>
  <c r="F432" i="90"/>
  <c r="L431" i="90"/>
  <c r="K431" i="90"/>
  <c r="F431" i="90"/>
  <c r="L430" i="90"/>
  <c r="K430" i="90"/>
  <c r="F430" i="90"/>
  <c r="L429" i="90"/>
  <c r="L428" i="90" s="1"/>
  <c r="K428" i="90" s="1"/>
  <c r="F428" i="90" s="1"/>
  <c r="K429" i="90"/>
  <c r="F429" i="90" s="1"/>
  <c r="E428" i="90"/>
  <c r="L427" i="90"/>
  <c r="K427" i="90"/>
  <c r="F427" i="90"/>
  <c r="L426" i="90"/>
  <c r="K426" i="90"/>
  <c r="F426" i="90"/>
  <c r="L425" i="90"/>
  <c r="K425" i="90"/>
  <c r="F425" i="90"/>
  <c r="L424" i="90"/>
  <c r="K424" i="90"/>
  <c r="F424" i="90"/>
  <c r="L423" i="90"/>
  <c r="K423" i="90"/>
  <c r="F423" i="90"/>
  <c r="L422" i="90"/>
  <c r="K422" i="90"/>
  <c r="F422" i="90"/>
  <c r="L421" i="90"/>
  <c r="K421" i="90"/>
  <c r="F421" i="90"/>
  <c r="L420" i="90"/>
  <c r="K420" i="90"/>
  <c r="F420" i="90"/>
  <c r="L419" i="90"/>
  <c r="K419" i="90"/>
  <c r="F419" i="90" s="1"/>
  <c r="E419" i="90"/>
  <c r="L418" i="90"/>
  <c r="K418" i="90"/>
  <c r="F418" i="90"/>
  <c r="L417" i="90"/>
  <c r="K417" i="90"/>
  <c r="F417" i="90"/>
  <c r="L416" i="90"/>
  <c r="K416" i="90"/>
  <c r="F416" i="90"/>
  <c r="L415" i="90"/>
  <c r="K415" i="90"/>
  <c r="F415" i="90" s="1"/>
  <c r="L414" i="90"/>
  <c r="K414" i="90"/>
  <c r="F414" i="90"/>
  <c r="L413" i="90"/>
  <c r="K413" i="90"/>
  <c r="F413" i="90"/>
  <c r="L412" i="90"/>
  <c r="K412" i="90"/>
  <c r="F412" i="90"/>
  <c r="L411" i="90"/>
  <c r="K411" i="90"/>
  <c r="F411" i="90"/>
  <c r="L410" i="90"/>
  <c r="K410" i="90"/>
  <c r="F410" i="90"/>
  <c r="E410" i="90"/>
  <c r="L409" i="90"/>
  <c r="L401" i="90" s="1"/>
  <c r="K401" i="90" s="1"/>
  <c r="F401" i="90" s="1"/>
  <c r="K409" i="90"/>
  <c r="F409" i="90" s="1"/>
  <c r="L408" i="90"/>
  <c r="K408" i="90"/>
  <c r="F408" i="90"/>
  <c r="L407" i="90"/>
  <c r="K407" i="90"/>
  <c r="F407" i="90"/>
  <c r="L406" i="90"/>
  <c r="K406" i="90"/>
  <c r="F406" i="90"/>
  <c r="L405" i="90"/>
  <c r="K405" i="90"/>
  <c r="F405" i="90"/>
  <c r="L404" i="90"/>
  <c r="K404" i="90"/>
  <c r="F404" i="90"/>
  <c r="L403" i="90"/>
  <c r="K403" i="90"/>
  <c r="F403" i="90" s="1"/>
  <c r="L402" i="90"/>
  <c r="K402" i="90"/>
  <c r="F402" i="90"/>
  <c r="E401" i="90"/>
  <c r="L400" i="90"/>
  <c r="K400" i="90"/>
  <c r="F400" i="90"/>
  <c r="L399" i="90"/>
  <c r="K399" i="90"/>
  <c r="F399" i="90"/>
  <c r="L398" i="90"/>
  <c r="K398" i="90"/>
  <c r="F398" i="90" s="1"/>
  <c r="L397" i="90"/>
  <c r="K397" i="90"/>
  <c r="F397" i="90" s="1"/>
  <c r="L396" i="90"/>
  <c r="K396" i="90"/>
  <c r="F396" i="90"/>
  <c r="L395" i="90"/>
  <c r="K395" i="90"/>
  <c r="F395" i="90"/>
  <c r="L394" i="90"/>
  <c r="K394" i="90"/>
  <c r="F394" i="90"/>
  <c r="L393" i="90"/>
  <c r="L391" i="90" s="1"/>
  <c r="K391" i="90" s="1"/>
  <c r="F391" i="90" s="1"/>
  <c r="K393" i="90"/>
  <c r="F393" i="90"/>
  <c r="L392" i="90"/>
  <c r="K392" i="90"/>
  <c r="F392" i="90"/>
  <c r="E391" i="90"/>
  <c r="L390" i="90"/>
  <c r="K390" i="90"/>
  <c r="F390" i="90"/>
  <c r="L389" i="90"/>
  <c r="K389" i="90"/>
  <c r="F389" i="90"/>
  <c r="L388" i="90"/>
  <c r="L382" i="90" s="1"/>
  <c r="K382" i="90" s="1"/>
  <c r="F382" i="90" s="1"/>
  <c r="K388" i="90"/>
  <c r="F388" i="90" s="1"/>
  <c r="L387" i="90"/>
  <c r="K387" i="90"/>
  <c r="F387" i="90"/>
  <c r="L386" i="90"/>
  <c r="K386" i="90"/>
  <c r="F386" i="90"/>
  <c r="L385" i="90"/>
  <c r="K385" i="90"/>
  <c r="F385" i="90"/>
  <c r="L384" i="90"/>
  <c r="K384" i="90"/>
  <c r="F384" i="90" s="1"/>
  <c r="L383" i="90"/>
  <c r="K383" i="90"/>
  <c r="F383" i="90"/>
  <c r="E382" i="90"/>
  <c r="L381" i="90"/>
  <c r="K381" i="90"/>
  <c r="F381" i="90"/>
  <c r="L380" i="90"/>
  <c r="K380" i="90"/>
  <c r="F380" i="90"/>
  <c r="L379" i="90"/>
  <c r="K379" i="90"/>
  <c r="F379" i="90"/>
  <c r="L378" i="90"/>
  <c r="K378" i="90"/>
  <c r="F378" i="90" s="1"/>
  <c r="L377" i="90"/>
  <c r="K377" i="90"/>
  <c r="F377" i="90"/>
  <c r="L376" i="90"/>
  <c r="K376" i="90"/>
  <c r="F376" i="90"/>
  <c r="L375" i="90"/>
  <c r="K375" i="90"/>
  <c r="F375" i="90"/>
  <c r="L374" i="90"/>
  <c r="L373" i="90" s="1"/>
  <c r="K373" i="90" s="1"/>
  <c r="F373" i="90" s="1"/>
  <c r="K374" i="90"/>
  <c r="F374" i="90"/>
  <c r="E373" i="90"/>
  <c r="L372" i="90"/>
  <c r="K372" i="90"/>
  <c r="F372" i="90"/>
  <c r="L371" i="90"/>
  <c r="K371" i="90"/>
  <c r="F371" i="90"/>
  <c r="L370" i="90"/>
  <c r="K370" i="90"/>
  <c r="F370" i="90"/>
  <c r="L369" i="90"/>
  <c r="K369" i="90"/>
  <c r="F369" i="90"/>
  <c r="L368" i="90"/>
  <c r="K368" i="90"/>
  <c r="F368" i="90"/>
  <c r="L367" i="90"/>
  <c r="L364" i="90" s="1"/>
  <c r="K364" i="90" s="1"/>
  <c r="F364" i="90" s="1"/>
  <c r="K367" i="90"/>
  <c r="F367" i="90" s="1"/>
  <c r="L366" i="90"/>
  <c r="K366" i="90"/>
  <c r="F366" i="90" s="1"/>
  <c r="L365" i="90"/>
  <c r="K365" i="90"/>
  <c r="F365" i="90"/>
  <c r="E364" i="90"/>
  <c r="L363" i="90"/>
  <c r="K363" i="90"/>
  <c r="F363" i="90"/>
  <c r="L362" i="90"/>
  <c r="K362" i="90"/>
  <c r="F362" i="90" s="1"/>
  <c r="L361" i="90"/>
  <c r="K361" i="90"/>
  <c r="F361" i="90"/>
  <c r="L360" i="90"/>
  <c r="K360" i="90"/>
  <c r="F360" i="90"/>
  <c r="L359" i="90"/>
  <c r="K359" i="90"/>
  <c r="F359" i="90"/>
  <c r="L358" i="90"/>
  <c r="K358" i="90"/>
  <c r="F358" i="90"/>
  <c r="L357" i="90"/>
  <c r="L355" i="90" s="1"/>
  <c r="K355" i="90" s="1"/>
  <c r="F355" i="90" s="1"/>
  <c r="K357" i="90"/>
  <c r="F357" i="90" s="1"/>
  <c r="L356" i="90"/>
  <c r="K356" i="90"/>
  <c r="F356" i="90"/>
  <c r="E355" i="90"/>
  <c r="L354" i="90"/>
  <c r="K354" i="90"/>
  <c r="F354" i="90"/>
  <c r="L353" i="90"/>
  <c r="K353" i="90"/>
  <c r="F353" i="90"/>
  <c r="L352" i="90"/>
  <c r="K352" i="90"/>
  <c r="F352" i="90"/>
  <c r="L351" i="90"/>
  <c r="K351" i="90"/>
  <c r="F351" i="90"/>
  <c r="L350" i="90"/>
  <c r="K350" i="90"/>
  <c r="F350" i="90"/>
  <c r="L349" i="90"/>
  <c r="K349" i="90"/>
  <c r="F349" i="90"/>
  <c r="L348" i="90"/>
  <c r="K348" i="90"/>
  <c r="F348" i="90"/>
  <c r="L347" i="90"/>
  <c r="L346" i="90" s="1"/>
  <c r="K346" i="90" s="1"/>
  <c r="F346" i="90" s="1"/>
  <c r="K347" i="90"/>
  <c r="F347" i="90" s="1"/>
  <c r="E346" i="90"/>
  <c r="L345" i="90"/>
  <c r="K345" i="90"/>
  <c r="F345" i="90"/>
  <c r="L344" i="90"/>
  <c r="K344" i="90"/>
  <c r="F344" i="90"/>
  <c r="L343" i="90"/>
  <c r="K343" i="90"/>
  <c r="F343" i="90" s="1"/>
  <c r="L342" i="90"/>
  <c r="K342" i="90"/>
  <c r="F342" i="90"/>
  <c r="L341" i="90"/>
  <c r="K341" i="90"/>
  <c r="F341" i="90"/>
  <c r="L340" i="90"/>
  <c r="K340" i="90"/>
  <c r="F340" i="90"/>
  <c r="L339" i="90"/>
  <c r="K339" i="90"/>
  <c r="F339" i="90"/>
  <c r="L338" i="90"/>
  <c r="K338" i="90"/>
  <c r="F338" i="90"/>
  <c r="L337" i="90"/>
  <c r="K337" i="90"/>
  <c r="F337" i="90"/>
  <c r="E337" i="90"/>
  <c r="L336" i="90"/>
  <c r="K336" i="90"/>
  <c r="F336" i="90" s="1"/>
  <c r="L335" i="90"/>
  <c r="K335" i="90"/>
  <c r="F335" i="90"/>
  <c r="L334" i="90"/>
  <c r="K334" i="90"/>
  <c r="F334" i="90"/>
  <c r="L333" i="90"/>
  <c r="K333" i="90"/>
  <c r="F333" i="90"/>
  <c r="L332" i="90"/>
  <c r="K332" i="90"/>
  <c r="F332" i="90"/>
  <c r="L331" i="90"/>
  <c r="K331" i="90"/>
  <c r="F331" i="90" s="1"/>
  <c r="L330" i="90"/>
  <c r="K330" i="90"/>
  <c r="F330" i="90"/>
  <c r="L329" i="90"/>
  <c r="K329" i="90"/>
  <c r="F329" i="90"/>
  <c r="L328" i="90"/>
  <c r="K328" i="90"/>
  <c r="F328" i="90"/>
  <c r="E328" i="90"/>
  <c r="L327" i="90"/>
  <c r="L318" i="90" s="1"/>
  <c r="K318" i="90" s="1"/>
  <c r="F318" i="90" s="1"/>
  <c r="K327" i="90"/>
  <c r="F327" i="90"/>
  <c r="L326" i="90"/>
  <c r="K326" i="90"/>
  <c r="F326" i="90"/>
  <c r="L325" i="90"/>
  <c r="K325" i="90"/>
  <c r="F325" i="90" s="1"/>
  <c r="L324" i="90"/>
  <c r="K324" i="90"/>
  <c r="F324" i="90"/>
  <c r="L323" i="90"/>
  <c r="K323" i="90"/>
  <c r="F323" i="90"/>
  <c r="L322" i="90"/>
  <c r="K322" i="90"/>
  <c r="F322" i="90"/>
  <c r="L321" i="90"/>
  <c r="K321" i="90"/>
  <c r="F321" i="90"/>
  <c r="L320" i="90"/>
  <c r="K320" i="90"/>
  <c r="F320" i="90"/>
  <c r="L319" i="90"/>
  <c r="K319" i="90"/>
  <c r="F319" i="90"/>
  <c r="E318" i="90"/>
  <c r="L317" i="90"/>
  <c r="K317" i="90"/>
  <c r="F317" i="90"/>
  <c r="L316" i="90"/>
  <c r="K316" i="90"/>
  <c r="F316" i="90" s="1"/>
  <c r="L315" i="90"/>
  <c r="K315" i="90"/>
  <c r="F315" i="90"/>
  <c r="L314" i="90"/>
  <c r="K314" i="90"/>
  <c r="F314" i="90"/>
  <c r="L313" i="90"/>
  <c r="K313" i="90"/>
  <c r="F313" i="90"/>
  <c r="L312" i="90"/>
  <c r="K312" i="90"/>
  <c r="F312" i="90" s="1"/>
  <c r="L311" i="90"/>
  <c r="K311" i="90"/>
  <c r="F311" i="90"/>
  <c r="L310" i="90"/>
  <c r="K310" i="90"/>
  <c r="F310" i="90"/>
  <c r="L309" i="90"/>
  <c r="K309" i="90"/>
  <c r="F309" i="90"/>
  <c r="L308" i="90"/>
  <c r="K308" i="90"/>
  <c r="F308" i="90"/>
  <c r="L307" i="90"/>
  <c r="K307" i="90"/>
  <c r="F307" i="90"/>
  <c r="L306" i="90"/>
  <c r="K306" i="90"/>
  <c r="F306" i="90"/>
  <c r="L305" i="90"/>
  <c r="L302" i="90" s="1"/>
  <c r="K302" i="90" s="1"/>
  <c r="F302" i="90" s="1"/>
  <c r="K305" i="90"/>
  <c r="F305" i="90"/>
  <c r="L304" i="90"/>
  <c r="K304" i="90"/>
  <c r="F304" i="90" s="1"/>
  <c r="L303" i="90"/>
  <c r="K303" i="90"/>
  <c r="F303" i="90"/>
  <c r="E302" i="90"/>
  <c r="L301" i="90"/>
  <c r="K301" i="90"/>
  <c r="F301" i="90"/>
  <c r="L300" i="90"/>
  <c r="K300" i="90"/>
  <c r="F300" i="90" s="1"/>
  <c r="L299" i="90"/>
  <c r="K299" i="90"/>
  <c r="F299" i="90"/>
  <c r="L298" i="90"/>
  <c r="K298" i="90"/>
  <c r="F298" i="90"/>
  <c r="L297" i="90"/>
  <c r="K297" i="90"/>
  <c r="F297" i="90"/>
  <c r="L296" i="90"/>
  <c r="K296" i="90"/>
  <c r="F296" i="90"/>
  <c r="L295" i="90"/>
  <c r="K295" i="90"/>
  <c r="F295" i="90" s="1"/>
  <c r="L294" i="90"/>
  <c r="K294" i="90"/>
  <c r="F294" i="90"/>
  <c r="L293" i="90"/>
  <c r="K293" i="90"/>
  <c r="F293" i="90"/>
  <c r="L292" i="90"/>
  <c r="K292" i="90"/>
  <c r="F292" i="90"/>
  <c r="L291" i="90"/>
  <c r="K291" i="90"/>
  <c r="F291" i="90" s="1"/>
  <c r="L290" i="90"/>
  <c r="K290" i="90"/>
  <c r="F290" i="90"/>
  <c r="L289" i="90"/>
  <c r="K289" i="90"/>
  <c r="F289" i="90"/>
  <c r="L288" i="90"/>
  <c r="K288" i="90"/>
  <c r="F288" i="90"/>
  <c r="L287" i="90"/>
  <c r="K287" i="90"/>
  <c r="F287" i="90"/>
  <c r="L286" i="90"/>
  <c r="K286" i="90"/>
  <c r="F286" i="90"/>
  <c r="L285" i="90"/>
  <c r="K285" i="90"/>
  <c r="F285" i="90"/>
  <c r="L284" i="90"/>
  <c r="K284" i="90"/>
  <c r="F284" i="90"/>
  <c r="L283" i="90"/>
  <c r="K283" i="90"/>
  <c r="F283" i="90" s="1"/>
  <c r="L282" i="90"/>
  <c r="K282" i="90"/>
  <c r="F282" i="90"/>
  <c r="L281" i="90"/>
  <c r="K281" i="90"/>
  <c r="F281" i="90"/>
  <c r="L280" i="90"/>
  <c r="K280" i="90"/>
  <c r="F280" i="90"/>
  <c r="L279" i="90"/>
  <c r="K279" i="90"/>
  <c r="F279" i="90"/>
  <c r="L278" i="90"/>
  <c r="K278" i="90"/>
  <c r="F278" i="90"/>
  <c r="L277" i="90"/>
  <c r="K277" i="90"/>
  <c r="F277" i="90"/>
  <c r="L276" i="90"/>
  <c r="K276" i="90"/>
  <c r="F276" i="90"/>
  <c r="L275" i="90"/>
  <c r="K275" i="90"/>
  <c r="F275" i="90"/>
  <c r="L274" i="90"/>
  <c r="L271" i="90" s="1"/>
  <c r="K271" i="90" s="1"/>
  <c r="F271" i="90" s="1"/>
  <c r="K274" i="90"/>
  <c r="F274" i="90" s="1"/>
  <c r="L273" i="90"/>
  <c r="K273" i="90"/>
  <c r="F273" i="90" s="1"/>
  <c r="L272" i="90"/>
  <c r="K272" i="90"/>
  <c r="F272" i="90"/>
  <c r="E271" i="90"/>
  <c r="L270" i="90"/>
  <c r="K270" i="90"/>
  <c r="F270" i="90" s="1"/>
  <c r="L269" i="90"/>
  <c r="K269" i="90"/>
  <c r="F269" i="90"/>
  <c r="L268" i="90"/>
  <c r="K268" i="90"/>
  <c r="F268" i="90"/>
  <c r="L267" i="90"/>
  <c r="K267" i="90"/>
  <c r="F267" i="90"/>
  <c r="L266" i="90"/>
  <c r="K266" i="90"/>
  <c r="F266" i="90"/>
  <c r="L265" i="90"/>
  <c r="K265" i="90"/>
  <c r="F265" i="90"/>
  <c r="L264" i="90"/>
  <c r="L263" i="90" s="1"/>
  <c r="K263" i="90" s="1"/>
  <c r="F263" i="90" s="1"/>
  <c r="K264" i="90"/>
  <c r="F264" i="90"/>
  <c r="E263" i="90"/>
  <c r="L262" i="90"/>
  <c r="K262" i="90"/>
  <c r="F262" i="90"/>
  <c r="L261" i="90"/>
  <c r="K261" i="90"/>
  <c r="F261" i="90"/>
  <c r="L260" i="90"/>
  <c r="K260" i="90"/>
  <c r="F260" i="90"/>
  <c r="L259" i="90"/>
  <c r="K259" i="90"/>
  <c r="F259" i="90"/>
  <c r="L258" i="90"/>
  <c r="K258" i="90"/>
  <c r="F258" i="90" s="1"/>
  <c r="L257" i="90"/>
  <c r="K257" i="90"/>
  <c r="F257" i="90"/>
  <c r="L256" i="90"/>
  <c r="K256" i="90"/>
  <c r="F256" i="90"/>
  <c r="L255" i="90"/>
  <c r="K255" i="90"/>
  <c r="F255" i="90"/>
  <c r="L254" i="90"/>
  <c r="K254" i="90"/>
  <c r="F254" i="90"/>
  <c r="L253" i="90"/>
  <c r="K253" i="90"/>
  <c r="F253" i="90" s="1"/>
  <c r="L252" i="90"/>
  <c r="L251" i="90" s="1"/>
  <c r="K251" i="90" s="1"/>
  <c r="F251" i="90" s="1"/>
  <c r="K252" i="90"/>
  <c r="F252" i="90"/>
  <c r="E251" i="90"/>
  <c r="L250" i="90"/>
  <c r="K250" i="90"/>
  <c r="F250" i="90"/>
  <c r="L249" i="90"/>
  <c r="K249" i="90"/>
  <c r="F249" i="90"/>
  <c r="L248" i="90"/>
  <c r="L247" i="90" s="1"/>
  <c r="K247" i="90" s="1"/>
  <c r="F247" i="90" s="1"/>
  <c r="K248" i="90"/>
  <c r="F248" i="90"/>
  <c r="E247" i="90"/>
  <c r="L246" i="90"/>
  <c r="K246" i="90"/>
  <c r="F246" i="90"/>
  <c r="L245" i="90"/>
  <c r="K245" i="90"/>
  <c r="F245" i="90"/>
  <c r="L244" i="90"/>
  <c r="K244" i="90"/>
  <c r="F244" i="90"/>
  <c r="L243" i="90"/>
  <c r="L233" i="90" s="1"/>
  <c r="K233" i="90" s="1"/>
  <c r="F233" i="90" s="1"/>
  <c r="K243" i="90"/>
  <c r="F243" i="90" s="1"/>
  <c r="L242" i="90"/>
  <c r="K242" i="90"/>
  <c r="F242" i="90"/>
  <c r="L241" i="90"/>
  <c r="K241" i="90"/>
  <c r="F241" i="90"/>
  <c r="L240" i="90"/>
  <c r="K240" i="90"/>
  <c r="F240" i="90"/>
  <c r="L239" i="90"/>
  <c r="K239" i="90"/>
  <c r="F239" i="90" s="1"/>
  <c r="L238" i="90"/>
  <c r="K238" i="90"/>
  <c r="F238" i="90"/>
  <c r="L237" i="90"/>
  <c r="K237" i="90"/>
  <c r="F237" i="90"/>
  <c r="L236" i="90"/>
  <c r="K236" i="90"/>
  <c r="F236" i="90"/>
  <c r="L235" i="90"/>
  <c r="K235" i="90"/>
  <c r="F235" i="90"/>
  <c r="L234" i="90"/>
  <c r="K234" i="90"/>
  <c r="F234" i="90"/>
  <c r="E233" i="90"/>
  <c r="L232" i="90"/>
  <c r="K232" i="90"/>
  <c r="F232" i="90" s="1"/>
  <c r="L231" i="90"/>
  <c r="K231" i="90"/>
  <c r="F231" i="90"/>
  <c r="L230" i="90"/>
  <c r="K230" i="90"/>
  <c r="F230" i="90"/>
  <c r="L229" i="90"/>
  <c r="L228" i="90" s="1"/>
  <c r="K228" i="90" s="1"/>
  <c r="F228" i="90" s="1"/>
  <c r="K229" i="90"/>
  <c r="F229" i="90"/>
  <c r="E228" i="90"/>
  <c r="L227" i="90"/>
  <c r="K227" i="90"/>
  <c r="F227" i="90"/>
  <c r="L226" i="90"/>
  <c r="K226" i="90"/>
  <c r="F226" i="90"/>
  <c r="L225" i="90"/>
  <c r="K225" i="90"/>
  <c r="F225" i="90"/>
  <c r="L224" i="90"/>
  <c r="K224" i="90"/>
  <c r="F224" i="90"/>
  <c r="L223" i="90"/>
  <c r="K223" i="90"/>
  <c r="F223" i="90"/>
  <c r="L222" i="90"/>
  <c r="L221" i="90" s="1"/>
  <c r="K221" i="90" s="1"/>
  <c r="F221" i="90" s="1"/>
  <c r="K222" i="90"/>
  <c r="F222" i="90" s="1"/>
  <c r="E221" i="90"/>
  <c r="L220" i="90"/>
  <c r="K220" i="90"/>
  <c r="F220" i="90"/>
  <c r="L219" i="90"/>
  <c r="K219" i="90"/>
  <c r="F219" i="90"/>
  <c r="L218" i="90"/>
  <c r="K218" i="90"/>
  <c r="F218" i="90"/>
  <c r="L217" i="90"/>
  <c r="K217" i="90"/>
  <c r="F217" i="90" s="1"/>
  <c r="L216" i="90"/>
  <c r="K216" i="90"/>
  <c r="F216" i="90"/>
  <c r="L215" i="90"/>
  <c r="K215" i="90"/>
  <c r="F215" i="90"/>
  <c r="L214" i="90"/>
  <c r="K214" i="90"/>
  <c r="F214" i="90"/>
  <c r="L213" i="90"/>
  <c r="K213" i="90"/>
  <c r="F213" i="90"/>
  <c r="L212" i="90"/>
  <c r="L203" i="90" s="1"/>
  <c r="K203" i="90" s="1"/>
  <c r="F203" i="90" s="1"/>
  <c r="K212" i="90"/>
  <c r="F212" i="90" s="1"/>
  <c r="L211" i="90"/>
  <c r="K211" i="90"/>
  <c r="F211" i="90"/>
  <c r="L210" i="90"/>
  <c r="K210" i="90"/>
  <c r="F210" i="90"/>
  <c r="L209" i="90"/>
  <c r="K209" i="90"/>
  <c r="F209" i="90"/>
  <c r="L208" i="90"/>
  <c r="K208" i="90"/>
  <c r="F208" i="90" s="1"/>
  <c r="L207" i="90"/>
  <c r="K207" i="90"/>
  <c r="F207" i="90"/>
  <c r="L206" i="90"/>
  <c r="K206" i="90"/>
  <c r="F206" i="90"/>
  <c r="L205" i="90"/>
  <c r="K205" i="90"/>
  <c r="F205" i="90"/>
  <c r="L204" i="90"/>
  <c r="K204" i="90"/>
  <c r="F204" i="90"/>
  <c r="E203" i="90"/>
  <c r="L202" i="90"/>
  <c r="K202" i="90"/>
  <c r="F202" i="90" s="1"/>
  <c r="L201" i="90"/>
  <c r="K201" i="90"/>
  <c r="F201" i="90"/>
  <c r="L200" i="90"/>
  <c r="K200" i="90"/>
  <c r="F200" i="90"/>
  <c r="L199" i="90"/>
  <c r="K199" i="90"/>
  <c r="F199" i="90"/>
  <c r="L198" i="90"/>
  <c r="K198" i="90"/>
  <c r="F198" i="90"/>
  <c r="L197" i="90"/>
  <c r="K197" i="90"/>
  <c r="F197" i="90"/>
  <c r="L196" i="90"/>
  <c r="K196" i="90"/>
  <c r="F196" i="90" s="1"/>
  <c r="L195" i="90"/>
  <c r="K195" i="90"/>
  <c r="F195" i="90"/>
  <c r="L194" i="90"/>
  <c r="K194" i="90"/>
  <c r="F194" i="90"/>
  <c r="L193" i="90"/>
  <c r="K193" i="90"/>
  <c r="F193" i="90"/>
  <c r="L192" i="90"/>
  <c r="K192" i="90"/>
  <c r="F192" i="90"/>
  <c r="L191" i="90"/>
  <c r="L188" i="90" s="1"/>
  <c r="K188" i="90" s="1"/>
  <c r="F188" i="90" s="1"/>
  <c r="K191" i="90"/>
  <c r="F191" i="90" s="1"/>
  <c r="L190" i="90"/>
  <c r="K190" i="90"/>
  <c r="F190" i="90"/>
  <c r="L189" i="90"/>
  <c r="K189" i="90"/>
  <c r="F189" i="90"/>
  <c r="E188" i="90"/>
  <c r="L187" i="90"/>
  <c r="K187" i="90"/>
  <c r="F187" i="90"/>
  <c r="L186" i="90"/>
  <c r="K186" i="90"/>
  <c r="F186" i="90"/>
  <c r="L185" i="90"/>
  <c r="K185" i="90"/>
  <c r="F185" i="90"/>
  <c r="L184" i="90"/>
  <c r="K184" i="90"/>
  <c r="F184" i="90"/>
  <c r="L183" i="90"/>
  <c r="K183" i="90"/>
  <c r="F183" i="90"/>
  <c r="L182" i="90"/>
  <c r="K182" i="90"/>
  <c r="F182" i="90"/>
  <c r="L181" i="90"/>
  <c r="K181" i="90"/>
  <c r="F181" i="90" s="1"/>
  <c r="L180" i="90"/>
  <c r="K180" i="90"/>
  <c r="F180" i="90" s="1"/>
  <c r="L179" i="90"/>
  <c r="K179" i="90"/>
  <c r="F179" i="90"/>
  <c r="L178" i="90"/>
  <c r="K178" i="90"/>
  <c r="F178" i="90"/>
  <c r="L177" i="90"/>
  <c r="K177" i="90"/>
  <c r="F177" i="90"/>
  <c r="L176" i="90"/>
  <c r="K176" i="90"/>
  <c r="F176" i="90"/>
  <c r="L175" i="90"/>
  <c r="K175" i="90"/>
  <c r="F175" i="90" s="1"/>
  <c r="L174" i="90"/>
  <c r="K174" i="90"/>
  <c r="F174" i="90"/>
  <c r="L173" i="90"/>
  <c r="K173" i="90"/>
  <c r="F173" i="90"/>
  <c r="L172" i="90"/>
  <c r="K172" i="90"/>
  <c r="F172" i="90"/>
  <c r="L171" i="90"/>
  <c r="K171" i="90"/>
  <c r="F171" i="90"/>
  <c r="L170" i="90"/>
  <c r="K170" i="90"/>
  <c r="F170" i="90" s="1"/>
  <c r="L169" i="90"/>
  <c r="L168" i="90" s="1"/>
  <c r="K168" i="90" s="1"/>
  <c r="F168" i="90" s="1"/>
  <c r="K169" i="90"/>
  <c r="F169" i="90"/>
  <c r="E168" i="90"/>
  <c r="L167" i="90"/>
  <c r="K167" i="90"/>
  <c r="F167" i="90"/>
  <c r="L166" i="90"/>
  <c r="K166" i="90"/>
  <c r="F166" i="90"/>
  <c r="L165" i="90"/>
  <c r="K165" i="90"/>
  <c r="F165" i="90"/>
  <c r="L164" i="90"/>
  <c r="K164" i="90"/>
  <c r="F164" i="90"/>
  <c r="L163" i="90"/>
  <c r="K163" i="90"/>
  <c r="F163" i="90"/>
  <c r="L162" i="90"/>
  <c r="K162" i="90"/>
  <c r="F162" i="90"/>
  <c r="L161" i="90"/>
  <c r="K161" i="90"/>
  <c r="F161" i="90"/>
  <c r="L160" i="90"/>
  <c r="K160" i="90"/>
  <c r="F160" i="90" s="1"/>
  <c r="E160" i="90"/>
  <c r="L159" i="90"/>
  <c r="K159" i="90"/>
  <c r="F159" i="90"/>
  <c r="L158" i="90"/>
  <c r="K158" i="90"/>
  <c r="F158" i="90"/>
  <c r="L157" i="90"/>
  <c r="K157" i="90"/>
  <c r="F157" i="90"/>
  <c r="L156" i="90"/>
  <c r="K156" i="90"/>
  <c r="F156" i="90" s="1"/>
  <c r="L155" i="90"/>
  <c r="K155" i="90"/>
  <c r="F155" i="90"/>
  <c r="L154" i="90"/>
  <c r="K154" i="90"/>
  <c r="F154" i="90"/>
  <c r="L153" i="90"/>
  <c r="K153" i="90"/>
  <c r="F153" i="90"/>
  <c r="L152" i="90"/>
  <c r="K152" i="90"/>
  <c r="F152" i="90"/>
  <c r="L151" i="90"/>
  <c r="K151" i="90"/>
  <c r="F151" i="90"/>
  <c r="L150" i="90"/>
  <c r="K150" i="90"/>
  <c r="F150" i="90"/>
  <c r="L149" i="90"/>
  <c r="L147" i="90" s="1"/>
  <c r="K147" i="90" s="1"/>
  <c r="F147" i="90" s="1"/>
  <c r="K149" i="90"/>
  <c r="F149" i="90" s="1"/>
  <c r="L148" i="90"/>
  <c r="K148" i="90"/>
  <c r="F148" i="90" s="1"/>
  <c r="E147" i="90"/>
  <c r="L146" i="90"/>
  <c r="K146" i="90"/>
  <c r="F146" i="90"/>
  <c r="L145" i="90"/>
  <c r="K145" i="90"/>
  <c r="F145" i="90"/>
  <c r="L144" i="90"/>
  <c r="K144" i="90"/>
  <c r="F144" i="90" s="1"/>
  <c r="L143" i="90"/>
  <c r="K143" i="90"/>
  <c r="F143" i="90"/>
  <c r="L142" i="90"/>
  <c r="K142" i="90"/>
  <c r="F142" i="90"/>
  <c r="L141" i="90"/>
  <c r="K141" i="90"/>
  <c r="F141" i="90"/>
  <c r="L140" i="90"/>
  <c r="K140" i="90"/>
  <c r="F140" i="90"/>
  <c r="L139" i="90"/>
  <c r="L133" i="90" s="1"/>
  <c r="K133" i="90" s="1"/>
  <c r="F133" i="90" s="1"/>
  <c r="K139" i="90"/>
  <c r="F139" i="90" s="1"/>
  <c r="L138" i="90"/>
  <c r="K138" i="90"/>
  <c r="F138" i="90"/>
  <c r="L137" i="90"/>
  <c r="K137" i="90"/>
  <c r="F137" i="90"/>
  <c r="L136" i="90"/>
  <c r="K136" i="90"/>
  <c r="F136" i="90"/>
  <c r="L135" i="90"/>
  <c r="K135" i="90"/>
  <c r="F135" i="90" s="1"/>
  <c r="L134" i="90"/>
  <c r="K134" i="90"/>
  <c r="F134" i="90"/>
  <c r="E133" i="90"/>
  <c r="L132" i="90"/>
  <c r="K132" i="90"/>
  <c r="F132" i="90"/>
  <c r="L131" i="90"/>
  <c r="K131" i="90"/>
  <c r="F131" i="90"/>
  <c r="L130" i="90"/>
  <c r="K130" i="90"/>
  <c r="F130" i="90" s="1"/>
  <c r="L129" i="90"/>
  <c r="K129" i="90"/>
  <c r="F129" i="90" s="1"/>
  <c r="L128" i="90"/>
  <c r="K128" i="90"/>
  <c r="F128" i="90"/>
  <c r="L127" i="90"/>
  <c r="K127" i="90"/>
  <c r="F127" i="90"/>
  <c r="L126" i="90"/>
  <c r="K126" i="90"/>
  <c r="F126" i="90"/>
  <c r="E125" i="90"/>
  <c r="L124" i="90"/>
  <c r="K124" i="90"/>
  <c r="F124" i="90"/>
  <c r="L123" i="90"/>
  <c r="K123" i="90"/>
  <c r="F123" i="90"/>
  <c r="L122" i="90"/>
  <c r="K122" i="90"/>
  <c r="F122" i="90"/>
  <c r="L121" i="90"/>
  <c r="K121" i="90"/>
  <c r="F121" i="90"/>
  <c r="L120" i="90"/>
  <c r="K120" i="90"/>
  <c r="F120" i="90"/>
  <c r="L119" i="90"/>
  <c r="K119" i="90"/>
  <c r="F119" i="90"/>
  <c r="L118" i="90"/>
  <c r="L117" i="90" s="1"/>
  <c r="K117" i="90" s="1"/>
  <c r="F117" i="90" s="1"/>
  <c r="K118" i="90"/>
  <c r="F118" i="90" s="1"/>
  <c r="E117" i="90"/>
  <c r="L116" i="90"/>
  <c r="K116" i="90"/>
  <c r="F116" i="90"/>
  <c r="L115" i="90"/>
  <c r="L114" i="90" s="1"/>
  <c r="K114" i="90" s="1"/>
  <c r="F114" i="90" s="1"/>
  <c r="K115" i="90"/>
  <c r="F115" i="90"/>
  <c r="E114" i="90"/>
  <c r="L113" i="90"/>
  <c r="K113" i="90"/>
  <c r="F113" i="90"/>
  <c r="L112" i="90"/>
  <c r="K112" i="90"/>
  <c r="F112" i="90"/>
  <c r="L111" i="90"/>
  <c r="K111" i="90"/>
  <c r="F111" i="90"/>
  <c r="L110" i="90"/>
  <c r="K110" i="90"/>
  <c r="F110" i="90"/>
  <c r="L109" i="90"/>
  <c r="L99" i="90" s="1"/>
  <c r="K99" i="90" s="1"/>
  <c r="F99" i="90" s="1"/>
  <c r="K109" i="90"/>
  <c r="F109" i="90"/>
  <c r="L108" i="90"/>
  <c r="K108" i="90"/>
  <c r="F108" i="90" s="1"/>
  <c r="L107" i="90"/>
  <c r="K107" i="90"/>
  <c r="F107" i="90" s="1"/>
  <c r="L106" i="90"/>
  <c r="K106" i="90"/>
  <c r="F106" i="90"/>
  <c r="L105" i="90"/>
  <c r="K105" i="90"/>
  <c r="F105" i="90"/>
  <c r="L104" i="90"/>
  <c r="K104" i="90"/>
  <c r="F104" i="90"/>
  <c r="L103" i="90"/>
  <c r="K103" i="90"/>
  <c r="F103" i="90"/>
  <c r="L102" i="90"/>
  <c r="K102" i="90"/>
  <c r="F102" i="90"/>
  <c r="L101" i="90"/>
  <c r="K101" i="90"/>
  <c r="F101" i="90"/>
  <c r="L100" i="90"/>
  <c r="K100" i="90"/>
  <c r="F100" i="90"/>
  <c r="E99" i="90"/>
  <c r="L98" i="90"/>
  <c r="L95" i="90" s="1"/>
  <c r="K95" i="90" s="1"/>
  <c r="F95" i="90" s="1"/>
  <c r="K98" i="90"/>
  <c r="F98" i="90" s="1"/>
  <c r="L97" i="90"/>
  <c r="K97" i="90"/>
  <c r="F97" i="90"/>
  <c r="L96" i="90"/>
  <c r="K96" i="90"/>
  <c r="F96" i="90"/>
  <c r="E95" i="90"/>
  <c r="L94" i="90"/>
  <c r="K94" i="90"/>
  <c r="F94" i="90"/>
  <c r="L93" i="90"/>
  <c r="K93" i="90"/>
  <c r="F93" i="90"/>
  <c r="L92" i="90"/>
  <c r="K92" i="90"/>
  <c r="F92" i="90"/>
  <c r="L91" i="90"/>
  <c r="K91" i="90"/>
  <c r="F91" i="90"/>
  <c r="L90" i="90"/>
  <c r="K90" i="90"/>
  <c r="F90" i="90"/>
  <c r="L89" i="90"/>
  <c r="K89" i="90"/>
  <c r="F89" i="90"/>
  <c r="L88" i="90"/>
  <c r="L87" i="90" s="1"/>
  <c r="K87" i="90" s="1"/>
  <c r="F87" i="90" s="1"/>
  <c r="K88" i="90"/>
  <c r="F88" i="90" s="1"/>
  <c r="E87" i="90"/>
  <c r="L86" i="90"/>
  <c r="K86" i="90"/>
  <c r="F86" i="90"/>
  <c r="L85" i="90"/>
  <c r="K85" i="90"/>
  <c r="F85" i="90"/>
  <c r="L84" i="90"/>
  <c r="K84" i="90"/>
  <c r="F84" i="90" s="1"/>
  <c r="L83" i="90"/>
  <c r="K83" i="90"/>
  <c r="F83" i="90"/>
  <c r="L82" i="90"/>
  <c r="K82" i="90"/>
  <c r="F82" i="90"/>
  <c r="L81" i="90"/>
  <c r="K81" i="90"/>
  <c r="F81" i="90"/>
  <c r="L80" i="90"/>
  <c r="K80" i="90"/>
  <c r="F80" i="90"/>
  <c r="E80" i="90"/>
  <c r="L79" i="90"/>
  <c r="K79" i="90"/>
  <c r="F79" i="90"/>
  <c r="L78" i="90"/>
  <c r="K78" i="90"/>
  <c r="F78" i="90" s="1"/>
  <c r="L77" i="90"/>
  <c r="K77" i="90"/>
  <c r="F77" i="90"/>
  <c r="L76" i="90"/>
  <c r="K76" i="90"/>
  <c r="F76" i="90"/>
  <c r="L75" i="90"/>
  <c r="K75" i="90"/>
  <c r="F75" i="90"/>
  <c r="L74" i="90"/>
  <c r="K74" i="90"/>
  <c r="F74" i="90"/>
  <c r="L73" i="90"/>
  <c r="K73" i="90"/>
  <c r="F73" i="90"/>
  <c r="L72" i="90"/>
  <c r="K72" i="90"/>
  <c r="F72" i="90" s="1"/>
  <c r="L71" i="90"/>
  <c r="K71" i="90"/>
  <c r="F71" i="90"/>
  <c r="L70" i="90"/>
  <c r="K70" i="90"/>
  <c r="F70" i="90"/>
  <c r="L69" i="90"/>
  <c r="K69" i="90"/>
  <c r="F69" i="90"/>
  <c r="L68" i="90"/>
  <c r="K68" i="90"/>
  <c r="F68" i="90"/>
  <c r="L67" i="90"/>
  <c r="K67" i="90"/>
  <c r="F67" i="90" s="1"/>
  <c r="L66" i="90"/>
  <c r="K66" i="90"/>
  <c r="F66" i="90"/>
  <c r="L65" i="90"/>
  <c r="K65" i="90"/>
  <c r="F65" i="90"/>
  <c r="L64" i="90"/>
  <c r="K64" i="90"/>
  <c r="F64" i="90"/>
  <c r="L63" i="90"/>
  <c r="K63" i="90"/>
  <c r="F63" i="90" s="1"/>
  <c r="L62" i="90"/>
  <c r="K62" i="90"/>
  <c r="F62" i="90"/>
  <c r="L61" i="90"/>
  <c r="L60" i="90" s="1"/>
  <c r="K60" i="90" s="1"/>
  <c r="F60" i="90" s="1"/>
  <c r="K61" i="90"/>
  <c r="F61" i="90"/>
  <c r="E60" i="90"/>
  <c r="L59" i="90"/>
  <c r="K59" i="90"/>
  <c r="E59" i="90"/>
  <c r="F59" i="90" s="1"/>
  <c r="L58" i="90"/>
  <c r="K58" i="90"/>
  <c r="E58" i="90"/>
  <c r="F58" i="90" s="1"/>
  <c r="L57" i="90"/>
  <c r="K57" i="90"/>
  <c r="E57" i="90"/>
  <c r="F57" i="90" s="1"/>
  <c r="L56" i="90"/>
  <c r="K56" i="90"/>
  <c r="E56" i="90"/>
  <c r="F56" i="90" s="1"/>
  <c r="L55" i="90"/>
  <c r="K55" i="90"/>
  <c r="E55" i="90"/>
  <c r="F55" i="90" s="1"/>
  <c r="L54" i="90"/>
  <c r="K54" i="90"/>
  <c r="E54" i="90"/>
  <c r="F54" i="90" s="1"/>
  <c r="L53" i="90"/>
  <c r="K53" i="90"/>
  <c r="E53" i="90"/>
  <c r="F53" i="90" s="1"/>
  <c r="L52" i="90"/>
  <c r="K52" i="90"/>
  <c r="E52" i="90"/>
  <c r="F52" i="90" s="1"/>
  <c r="L51" i="90"/>
  <c r="K51" i="90"/>
  <c r="E51" i="90"/>
  <c r="F51" i="90" s="1"/>
  <c r="L50" i="90"/>
  <c r="K50" i="90"/>
  <c r="F50" i="90"/>
  <c r="E50" i="90"/>
  <c r="L49" i="90"/>
  <c r="K49" i="90"/>
  <c r="E49" i="90"/>
  <c r="F49" i="90" s="1"/>
  <c r="L48" i="90"/>
  <c r="K48" i="90"/>
  <c r="E48" i="90"/>
  <c r="F48" i="90" s="1"/>
  <c r="L47" i="90"/>
  <c r="K47" i="90"/>
  <c r="E47" i="90"/>
  <c r="F47" i="90" s="1"/>
  <c r="L46" i="90"/>
  <c r="K46" i="90"/>
  <c r="E46" i="90"/>
  <c r="F46" i="90" s="1"/>
  <c r="L45" i="90"/>
  <c r="K45" i="90"/>
  <c r="F45" i="90" s="1"/>
  <c r="L44" i="90"/>
  <c r="K44" i="90"/>
  <c r="E44" i="90"/>
  <c r="F44" i="90" s="1"/>
  <c r="L43" i="90"/>
  <c r="K43" i="90"/>
  <c r="E43" i="90"/>
  <c r="F43" i="90" s="1"/>
  <c r="L42" i="90"/>
  <c r="K42" i="90"/>
  <c r="E42" i="90"/>
  <c r="F42" i="90" s="1"/>
  <c r="L41" i="90"/>
  <c r="L40" i="90" s="1"/>
  <c r="K40" i="90" s="1"/>
  <c r="F40" i="90" s="1"/>
  <c r="K41" i="90"/>
  <c r="E41" i="90"/>
  <c r="F41" i="90" s="1"/>
  <c r="L39" i="90"/>
  <c r="K39" i="90"/>
  <c r="E39" i="90"/>
  <c r="F39" i="90" s="1"/>
  <c r="L38" i="90"/>
  <c r="L36" i="90" s="1"/>
  <c r="K36" i="90" s="1"/>
  <c r="F36" i="90" s="1"/>
  <c r="K38" i="90"/>
  <c r="E38" i="90"/>
  <c r="F38" i="90" s="1"/>
  <c r="L37" i="90"/>
  <c r="K37" i="90"/>
  <c r="E37" i="90"/>
  <c r="F37" i="90" s="1"/>
  <c r="E36" i="90"/>
  <c r="L35" i="90"/>
  <c r="K35" i="90"/>
  <c r="E35" i="90"/>
  <c r="F35" i="90" s="1"/>
  <c r="L34" i="90"/>
  <c r="K24" i="90" s="1"/>
  <c r="F24" i="90" s="1"/>
  <c r="K34" i="90"/>
  <c r="E34" i="90"/>
  <c r="F34" i="90" s="1"/>
  <c r="L33" i="90"/>
  <c r="K33" i="90"/>
  <c r="E33" i="90"/>
  <c r="F33" i="90" s="1"/>
  <c r="L32" i="90"/>
  <c r="K32" i="90"/>
  <c r="E32" i="90"/>
  <c r="F32" i="90" s="1"/>
  <c r="L31" i="90"/>
  <c r="K31" i="90"/>
  <c r="E31" i="90"/>
  <c r="F31" i="90" s="1"/>
  <c r="L30" i="90"/>
  <c r="K30" i="90"/>
  <c r="E30" i="90"/>
  <c r="F30" i="90" s="1"/>
  <c r="L29" i="90"/>
  <c r="K29" i="90"/>
  <c r="E29" i="90"/>
  <c r="F29" i="90" s="1"/>
  <c r="L25" i="90"/>
  <c r="L24" i="90" s="1"/>
  <c r="K25" i="90"/>
  <c r="E25" i="90"/>
  <c r="F25" i="90" s="1"/>
  <c r="L23" i="90"/>
  <c r="K23" i="90"/>
  <c r="E23" i="90"/>
  <c r="F23" i="90" s="1"/>
  <c r="L22" i="90"/>
  <c r="K22" i="90"/>
  <c r="E22" i="90"/>
  <c r="F22" i="90" s="1"/>
  <c r="L21" i="90"/>
  <c r="K21" i="90"/>
  <c r="E21" i="90"/>
  <c r="F21" i="90" s="1"/>
  <c r="L20" i="90"/>
  <c r="K20" i="90"/>
  <c r="E20" i="90"/>
  <c r="F20" i="90" s="1"/>
  <c r="L19" i="90"/>
  <c r="K19" i="90"/>
  <c r="E19" i="90"/>
  <c r="F19" i="90" s="1"/>
  <c r="L18" i="90"/>
  <c r="K18" i="90"/>
  <c r="E18" i="90"/>
  <c r="F18" i="90" s="1"/>
  <c r="L17" i="90"/>
  <c r="K17" i="90"/>
  <c r="E17" i="90"/>
  <c r="F17" i="90" s="1"/>
  <c r="L16" i="90"/>
  <c r="K16" i="90"/>
  <c r="E16" i="90"/>
  <c r="F16" i="90" s="1"/>
  <c r="L15" i="90"/>
  <c r="K15" i="90"/>
  <c r="E15" i="90"/>
  <c r="F15" i="90" s="1"/>
  <c r="L14" i="90"/>
  <c r="K14" i="90"/>
  <c r="E14" i="90"/>
  <c r="F14" i="90" s="1"/>
  <c r="L13" i="90"/>
  <c r="K13" i="90"/>
  <c r="E13" i="90"/>
  <c r="F13" i="90" s="1"/>
  <c r="L12" i="90"/>
  <c r="K12" i="90"/>
  <c r="E12" i="90"/>
  <c r="F12" i="90" s="1"/>
  <c r="L11" i="90"/>
  <c r="K11" i="90"/>
  <c r="E11" i="90"/>
  <c r="F11" i="90" s="1"/>
  <c r="L10" i="90"/>
  <c r="K10" i="90"/>
  <c r="E10" i="90"/>
  <c r="F10" i="90" s="1"/>
  <c r="L9" i="90"/>
  <c r="K9" i="90"/>
  <c r="E9" i="90"/>
  <c r="F9" i="90" s="1"/>
  <c r="L8" i="90"/>
  <c r="K8" i="90"/>
  <c r="E8" i="90"/>
  <c r="F8" i="90" s="1"/>
  <c r="L7" i="90"/>
  <c r="K7" i="90"/>
  <c r="E7" i="90"/>
  <c r="L6" i="90"/>
  <c r="K6" i="90"/>
  <c r="E6" i="90"/>
  <c r="F6" i="90" s="1"/>
  <c r="L5" i="90"/>
  <c r="K5" i="90"/>
  <c r="E5" i="90"/>
  <c r="F5" i="90" s="1"/>
  <c r="L3" i="90"/>
  <c r="K3" i="90"/>
  <c r="E3" i="90"/>
  <c r="F3" i="90" s="1"/>
  <c r="E2" i="90" l="1"/>
  <c r="L2" i="90"/>
  <c r="K2" i="90" s="1"/>
  <c r="F2" i="90" s="1"/>
  <c r="L125" i="90"/>
  <c r="K125" i="90" s="1"/>
  <c r="F125" i="90" s="1"/>
  <c r="L25" i="164"/>
  <c r="F8" i="164"/>
  <c r="F9" i="164"/>
  <c r="F13" i="164"/>
  <c r="F33" i="164"/>
  <c r="F35" i="164"/>
  <c r="F15" i="164"/>
  <c r="F21" i="164"/>
  <c r="E25" i="164"/>
  <c r="F16" i="164"/>
  <c r="F69" i="164"/>
  <c r="F12" i="164"/>
  <c r="F70" i="164"/>
  <c r="F58" i="164"/>
  <c r="F61" i="164"/>
  <c r="F20" i="164"/>
  <c r="F26" i="164"/>
  <c r="F3" i="164"/>
  <c r="F28" i="164"/>
  <c r="F4" i="164"/>
  <c r="F29" i="164"/>
  <c r="F30" i="164"/>
  <c r="F24" i="164"/>
  <c r="F14" i="164"/>
  <c r="F59" i="164"/>
  <c r="E66" i="164"/>
  <c r="F27" i="164"/>
  <c r="F71" i="164"/>
  <c r="E57" i="164"/>
  <c r="F72" i="164"/>
  <c r="F17" i="164"/>
  <c r="F62" i="164"/>
  <c r="E2" i="164"/>
  <c r="L57" i="164"/>
  <c r="F57" i="164" s="1"/>
  <c r="F18" i="164"/>
  <c r="F63" i="164"/>
  <c r="F74" i="164"/>
  <c r="L2" i="164"/>
  <c r="K2" i="164" s="1"/>
  <c r="F2" i="164" s="1"/>
  <c r="F6" i="164"/>
  <c r="F19" i="164"/>
  <c r="E64" i="164"/>
  <c r="F75" i="164"/>
  <c r="K22" i="164"/>
  <c r="F22" i="164" s="1"/>
  <c r="F7" i="164"/>
  <c r="F32" i="164"/>
  <c r="F5" i="164"/>
  <c r="F23" i="164"/>
  <c r="F68" i="164"/>
  <c r="F31" i="164"/>
  <c r="F60" i="164"/>
  <c r="F7" i="90"/>
  <c r="E45" i="90"/>
  <c r="E24" i="90"/>
  <c r="E40" i="90"/>
  <c r="K25" i="164" l="1"/>
  <c r="F25" i="164" s="1"/>
  <c r="L475" i="96"/>
  <c r="K475" i="96"/>
  <c r="E475" i="96"/>
  <c r="F475" i="96" s="1"/>
  <c r="L474" i="96"/>
  <c r="K474" i="96"/>
  <c r="E474" i="96"/>
  <c r="F474" i="96" s="1"/>
  <c r="L473" i="96"/>
  <c r="K473" i="96"/>
  <c r="E473" i="96"/>
  <c r="F473" i="96" s="1"/>
  <c r="L472" i="96"/>
  <c r="K472" i="96"/>
  <c r="E472" i="96"/>
  <c r="F472" i="96" s="1"/>
  <c r="L471" i="96"/>
  <c r="K471" i="96"/>
  <c r="E471" i="96"/>
  <c r="F471" i="96" s="1"/>
  <c r="L470" i="96"/>
  <c r="K470" i="96"/>
  <c r="E470" i="96"/>
  <c r="F470" i="96" s="1"/>
  <c r="L469" i="96"/>
  <c r="L467" i="96" s="1"/>
  <c r="K467" i="96" s="1"/>
  <c r="F467" i="96" s="1"/>
  <c r="K469" i="96"/>
  <c r="E469" i="96"/>
  <c r="F469" i="96" s="1"/>
  <c r="L468" i="96"/>
  <c r="K468" i="96"/>
  <c r="E468" i="96"/>
  <c r="E467" i="96" s="1"/>
  <c r="L466" i="96"/>
  <c r="K466" i="96"/>
  <c r="E466" i="96"/>
  <c r="F466" i="96" s="1"/>
  <c r="L465" i="96"/>
  <c r="K465" i="96"/>
  <c r="E465" i="96"/>
  <c r="F465" i="96" s="1"/>
  <c r="L464" i="96"/>
  <c r="K464" i="96"/>
  <c r="E464" i="96"/>
  <c r="F464" i="96" s="1"/>
  <c r="L463" i="96"/>
  <c r="K463" i="96"/>
  <c r="E463" i="96"/>
  <c r="F463" i="96" s="1"/>
  <c r="L462" i="96"/>
  <c r="K462" i="96"/>
  <c r="E462" i="96"/>
  <c r="F462" i="96" s="1"/>
  <c r="L461" i="96"/>
  <c r="K461" i="96"/>
  <c r="E461" i="96"/>
  <c r="F461" i="96" s="1"/>
  <c r="L460" i="96"/>
  <c r="L458" i="96" s="1"/>
  <c r="K458" i="96" s="1"/>
  <c r="F458" i="96" s="1"/>
  <c r="K460" i="96"/>
  <c r="E460" i="96"/>
  <c r="F460" i="96" s="1"/>
  <c r="L459" i="96"/>
  <c r="K459" i="96"/>
  <c r="E459" i="96"/>
  <c r="F459" i="96" s="1"/>
  <c r="L457" i="96"/>
  <c r="K457" i="96"/>
  <c r="E457" i="96"/>
  <c r="F457" i="96" s="1"/>
  <c r="K456" i="96"/>
  <c r="D456" i="96"/>
  <c r="E456" i="96" s="1"/>
  <c r="F456" i="96" s="1"/>
  <c r="C456" i="96"/>
  <c r="L456" i="96" s="1"/>
  <c r="K455" i="96"/>
  <c r="D455" i="96"/>
  <c r="C455" i="96"/>
  <c r="L455" i="96" s="1"/>
  <c r="K454" i="96"/>
  <c r="D454" i="96"/>
  <c r="D453" i="96" s="1"/>
  <c r="C454" i="96"/>
  <c r="C453" i="96" s="1"/>
  <c r="K453" i="96"/>
  <c r="K452" i="96"/>
  <c r="K451" i="96"/>
  <c r="K450" i="96"/>
  <c r="L449" i="96"/>
  <c r="K449" i="96"/>
  <c r="E449" i="96"/>
  <c r="F449" i="96" s="1"/>
  <c r="K448" i="96"/>
  <c r="D448" i="96"/>
  <c r="D447" i="96" s="1"/>
  <c r="C448" i="96"/>
  <c r="C447" i="96" s="1"/>
  <c r="K447" i="96"/>
  <c r="K446" i="96"/>
  <c r="K445" i="96"/>
  <c r="K444" i="96"/>
  <c r="K443" i="96"/>
  <c r="K442" i="96"/>
  <c r="L441" i="96"/>
  <c r="K441" i="96"/>
  <c r="E441" i="96"/>
  <c r="F441" i="96" s="1"/>
  <c r="K440" i="96"/>
  <c r="D440" i="96"/>
  <c r="E440" i="96" s="1"/>
  <c r="F440" i="96" s="1"/>
  <c r="C440" i="96"/>
  <c r="L440" i="96" s="1"/>
  <c r="K439" i="96"/>
  <c r="D439" i="96"/>
  <c r="C439" i="96"/>
  <c r="L439" i="96" s="1"/>
  <c r="K438" i="96"/>
  <c r="D438" i="96"/>
  <c r="C438" i="96"/>
  <c r="L438" i="96" s="1"/>
  <c r="K437" i="96"/>
  <c r="D437" i="96"/>
  <c r="D436" i="96" s="1"/>
  <c r="C437" i="96"/>
  <c r="C436" i="96" s="1"/>
  <c r="K436" i="96"/>
  <c r="K435" i="96"/>
  <c r="K434" i="96"/>
  <c r="L433" i="96"/>
  <c r="K433" i="96"/>
  <c r="E433" i="96"/>
  <c r="F433" i="96" s="1"/>
  <c r="K432" i="96"/>
  <c r="D432" i="96"/>
  <c r="D431" i="96" s="1"/>
  <c r="C432" i="96"/>
  <c r="C431" i="96" s="1"/>
  <c r="K431" i="96"/>
  <c r="K430" i="96"/>
  <c r="K429" i="96"/>
  <c r="K428" i="96"/>
  <c r="K427" i="96"/>
  <c r="K426" i="96"/>
  <c r="L424" i="96"/>
  <c r="K424" i="96"/>
  <c r="E424" i="96"/>
  <c r="F424" i="96" s="1"/>
  <c r="K423" i="96"/>
  <c r="D423" i="96"/>
  <c r="E423" i="96" s="1"/>
  <c r="F423" i="96" s="1"/>
  <c r="C423" i="96"/>
  <c r="L423" i="96" s="1"/>
  <c r="K422" i="96"/>
  <c r="D422" i="96"/>
  <c r="C422" i="96"/>
  <c r="L422" i="96" s="1"/>
  <c r="K421" i="96"/>
  <c r="D421" i="96"/>
  <c r="C421" i="96"/>
  <c r="L421" i="96" s="1"/>
  <c r="K420" i="96"/>
  <c r="D420" i="96"/>
  <c r="D419" i="96" s="1"/>
  <c r="C420" i="96"/>
  <c r="C419" i="96" s="1"/>
  <c r="K419" i="96"/>
  <c r="K418" i="96"/>
  <c r="K417" i="96"/>
  <c r="L416" i="96"/>
  <c r="K416" i="96"/>
  <c r="E416" i="96"/>
  <c r="F416" i="96" s="1"/>
  <c r="K415" i="96"/>
  <c r="D415" i="96"/>
  <c r="D414" i="96" s="1"/>
  <c r="C415" i="96"/>
  <c r="C414" i="96" s="1"/>
  <c r="K414" i="96"/>
  <c r="K413" i="96"/>
  <c r="K412" i="96"/>
  <c r="K411" i="96"/>
  <c r="K410" i="96"/>
  <c r="K409" i="96"/>
  <c r="L408" i="96"/>
  <c r="K408" i="96"/>
  <c r="E408" i="96"/>
  <c r="F408" i="96" s="1"/>
  <c r="K407" i="96"/>
  <c r="D407" i="96"/>
  <c r="C407" i="96"/>
  <c r="L407" i="96" s="1"/>
  <c r="K406" i="96"/>
  <c r="D406" i="96"/>
  <c r="C406" i="96"/>
  <c r="L406" i="96" s="1"/>
  <c r="K405" i="96"/>
  <c r="D405" i="96"/>
  <c r="C405" i="96"/>
  <c r="L405" i="96" s="1"/>
  <c r="K404" i="96"/>
  <c r="D404" i="96"/>
  <c r="D403" i="96" s="1"/>
  <c r="C404" i="96"/>
  <c r="C403" i="96" s="1"/>
  <c r="K403" i="96"/>
  <c r="K402" i="96"/>
  <c r="K401" i="96"/>
  <c r="L400" i="96"/>
  <c r="K400" i="96"/>
  <c r="E400" i="96"/>
  <c r="F400" i="96" s="1"/>
  <c r="K399" i="96"/>
  <c r="D399" i="96"/>
  <c r="C399" i="96"/>
  <c r="L399" i="96" s="1"/>
  <c r="K398" i="96"/>
  <c r="D398" i="96"/>
  <c r="D397" i="96" s="1"/>
  <c r="C398" i="96"/>
  <c r="C397" i="96" s="1"/>
  <c r="K397" i="96"/>
  <c r="K396" i="96"/>
  <c r="K395" i="96"/>
  <c r="K394" i="96"/>
  <c r="K393" i="96"/>
  <c r="L391" i="96"/>
  <c r="K391" i="96"/>
  <c r="E391" i="96"/>
  <c r="F391" i="96" s="1"/>
  <c r="L390" i="96"/>
  <c r="K390" i="96"/>
  <c r="E390" i="96"/>
  <c r="F390" i="96" s="1"/>
  <c r="L389" i="96"/>
  <c r="K389" i="96"/>
  <c r="E389" i="96"/>
  <c r="F389" i="96" s="1"/>
  <c r="L388" i="96"/>
  <c r="K388" i="96"/>
  <c r="E388" i="96"/>
  <c r="F388" i="96" s="1"/>
  <c r="L387" i="96"/>
  <c r="K387" i="96"/>
  <c r="E387" i="96"/>
  <c r="F387" i="96" s="1"/>
  <c r="L386" i="96"/>
  <c r="K386" i="96"/>
  <c r="E386" i="96"/>
  <c r="F386" i="96" s="1"/>
  <c r="L385" i="96"/>
  <c r="K385" i="96"/>
  <c r="E385" i="96"/>
  <c r="F385" i="96" s="1"/>
  <c r="L384" i="96"/>
  <c r="K384" i="96"/>
  <c r="E384" i="96"/>
  <c r="F384" i="96" s="1"/>
  <c r="L383" i="96"/>
  <c r="K383" i="96"/>
  <c r="E383" i="96"/>
  <c r="F383" i="96" s="1"/>
  <c r="L382" i="96"/>
  <c r="K382" i="96"/>
  <c r="E382" i="96"/>
  <c r="F382" i="96" s="1"/>
  <c r="L381" i="96"/>
  <c r="K381" i="96"/>
  <c r="E381" i="96"/>
  <c r="F381" i="96" s="1"/>
  <c r="L380" i="96"/>
  <c r="K380" i="96"/>
  <c r="E380" i="96"/>
  <c r="F380" i="96" s="1"/>
  <c r="L379" i="96"/>
  <c r="K379" i="96"/>
  <c r="E379" i="96"/>
  <c r="F379" i="96" s="1"/>
  <c r="L378" i="96"/>
  <c r="K378" i="96"/>
  <c r="E378" i="96"/>
  <c r="F378" i="96" s="1"/>
  <c r="L377" i="96"/>
  <c r="K377" i="96"/>
  <c r="E377" i="96"/>
  <c r="F377" i="96" s="1"/>
  <c r="L376" i="96"/>
  <c r="K376" i="96"/>
  <c r="E376" i="96"/>
  <c r="F376" i="96" s="1"/>
  <c r="L375" i="96"/>
  <c r="K375" i="96"/>
  <c r="E375" i="96"/>
  <c r="F375" i="96" s="1"/>
  <c r="L374" i="96"/>
  <c r="K374" i="96"/>
  <c r="E374" i="96"/>
  <c r="F374" i="96" s="1"/>
  <c r="K373" i="96"/>
  <c r="D373" i="96"/>
  <c r="E373" i="96" s="1"/>
  <c r="F373" i="96" s="1"/>
  <c r="C373" i="96"/>
  <c r="L373" i="96" s="1"/>
  <c r="K372" i="96"/>
  <c r="D372" i="96"/>
  <c r="C372" i="96"/>
  <c r="L372" i="96" s="1"/>
  <c r="K371" i="96"/>
  <c r="D371" i="96"/>
  <c r="C371" i="96"/>
  <c r="L371" i="96" s="1"/>
  <c r="K370" i="96"/>
  <c r="D370" i="96"/>
  <c r="E370" i="96" s="1"/>
  <c r="F370" i="96" s="1"/>
  <c r="C370" i="96"/>
  <c r="C369" i="96" s="1"/>
  <c r="K369" i="96"/>
  <c r="K368" i="96"/>
  <c r="L367" i="96"/>
  <c r="K367" i="96"/>
  <c r="E367" i="96"/>
  <c r="F367" i="96" s="1"/>
  <c r="L366" i="96"/>
  <c r="K366" i="96"/>
  <c r="E366" i="96"/>
  <c r="F366" i="96" s="1"/>
  <c r="K365" i="96"/>
  <c r="D365" i="96"/>
  <c r="C365" i="96"/>
  <c r="L365" i="96" s="1"/>
  <c r="K364" i="96"/>
  <c r="D364" i="96"/>
  <c r="E364" i="96" s="1"/>
  <c r="F364" i="96" s="1"/>
  <c r="C364" i="96"/>
  <c r="C363" i="96" s="1"/>
  <c r="K363" i="96"/>
  <c r="K362" i="96"/>
  <c r="K361" i="96"/>
  <c r="K360" i="96"/>
  <c r="L358" i="96"/>
  <c r="L356" i="96" s="1"/>
  <c r="K356" i="96" s="1"/>
  <c r="F356" i="96" s="1"/>
  <c r="K358" i="96"/>
  <c r="E358" i="96"/>
  <c r="E356" i="96" s="1"/>
  <c r="L357" i="96"/>
  <c r="K357" i="96"/>
  <c r="E357" i="96"/>
  <c r="F357" i="96" s="1"/>
  <c r="L355" i="96"/>
  <c r="K355" i="96"/>
  <c r="E355" i="96"/>
  <c r="F355" i="96" s="1"/>
  <c r="L354" i="96"/>
  <c r="K354" i="96"/>
  <c r="E354" i="96"/>
  <c r="F354" i="96" s="1"/>
  <c r="L353" i="96"/>
  <c r="K353" i="96"/>
  <c r="F353" i="96" s="1"/>
  <c r="E353" i="96"/>
  <c r="L352" i="96"/>
  <c r="K352" i="96"/>
  <c r="E352" i="96"/>
  <c r="F352" i="96" s="1"/>
  <c r="L351" i="96"/>
  <c r="K351" i="96"/>
  <c r="E351" i="96"/>
  <c r="F351" i="96" s="1"/>
  <c r="L350" i="96"/>
  <c r="K350" i="96"/>
  <c r="F350" i="96"/>
  <c r="E350" i="96"/>
  <c r="L349" i="96"/>
  <c r="K349" i="96"/>
  <c r="E349" i="96"/>
  <c r="F349" i="96" s="1"/>
  <c r="L348" i="96"/>
  <c r="K348" i="96"/>
  <c r="E348" i="96"/>
  <c r="F348" i="96" s="1"/>
  <c r="L347" i="96"/>
  <c r="K347" i="96"/>
  <c r="F347" i="96" s="1"/>
  <c r="E347" i="96"/>
  <c r="L346" i="96"/>
  <c r="K346" i="96"/>
  <c r="E346" i="96"/>
  <c r="F346" i="96" s="1"/>
  <c r="L345" i="96"/>
  <c r="K345" i="96"/>
  <c r="E345" i="96"/>
  <c r="F345" i="96" s="1"/>
  <c r="L344" i="96"/>
  <c r="K344" i="96"/>
  <c r="E344" i="96"/>
  <c r="L343" i="96"/>
  <c r="K343" i="96"/>
  <c r="F343" i="96"/>
  <c r="E343" i="96"/>
  <c r="L342" i="96"/>
  <c r="K342" i="96"/>
  <c r="F342" i="96"/>
  <c r="E342" i="96"/>
  <c r="L341" i="96"/>
  <c r="L340" i="96" s="1"/>
  <c r="K340" i="96" s="1"/>
  <c r="F340" i="96" s="1"/>
  <c r="K341" i="96"/>
  <c r="F341" i="96"/>
  <c r="E341" i="96"/>
  <c r="E340" i="96"/>
  <c r="L339" i="96"/>
  <c r="K339" i="96"/>
  <c r="F339" i="96"/>
  <c r="E339" i="96"/>
  <c r="L338" i="96"/>
  <c r="K338" i="96"/>
  <c r="F338" i="96"/>
  <c r="E338" i="96"/>
  <c r="L337" i="96"/>
  <c r="K337" i="96"/>
  <c r="F337" i="96"/>
  <c r="E337" i="96"/>
  <c r="L336" i="96"/>
  <c r="K336" i="96"/>
  <c r="F336" i="96" s="1"/>
  <c r="E336" i="96"/>
  <c r="L335" i="96"/>
  <c r="K335" i="96"/>
  <c r="F335" i="96"/>
  <c r="E335" i="96"/>
  <c r="L334" i="96"/>
  <c r="K334" i="96"/>
  <c r="E334" i="96"/>
  <c r="F334" i="96" s="1"/>
  <c r="L333" i="96"/>
  <c r="L330" i="96" s="1"/>
  <c r="K330" i="96" s="1"/>
  <c r="F330" i="96" s="1"/>
  <c r="K333" i="96"/>
  <c r="F333" i="96"/>
  <c r="E333" i="96"/>
  <c r="L332" i="96"/>
  <c r="K332" i="96"/>
  <c r="F332" i="96"/>
  <c r="E332" i="96"/>
  <c r="L331" i="96"/>
  <c r="K331" i="96"/>
  <c r="F331" i="96"/>
  <c r="E331" i="96"/>
  <c r="L329" i="96"/>
  <c r="K329" i="96"/>
  <c r="F329" i="96"/>
  <c r="E329" i="96"/>
  <c r="L328" i="96"/>
  <c r="K328" i="96"/>
  <c r="F328" i="96" s="1"/>
  <c r="E328" i="96"/>
  <c r="L327" i="96"/>
  <c r="K327" i="96"/>
  <c r="F327" i="96"/>
  <c r="E327" i="96"/>
  <c r="L326" i="96"/>
  <c r="K326" i="96"/>
  <c r="E326" i="96"/>
  <c r="E325" i="96" s="1"/>
  <c r="L325" i="96"/>
  <c r="K325" i="96" s="1"/>
  <c r="F325" i="96" s="1"/>
  <c r="L324" i="96"/>
  <c r="K324" i="96"/>
  <c r="F324" i="96"/>
  <c r="E324" i="96"/>
  <c r="L323" i="96"/>
  <c r="K323" i="96"/>
  <c r="F323" i="96"/>
  <c r="E323" i="96"/>
  <c r="L322" i="96"/>
  <c r="K322" i="96"/>
  <c r="F322" i="96"/>
  <c r="E322" i="96"/>
  <c r="L321" i="96"/>
  <c r="K321" i="96"/>
  <c r="F321" i="96"/>
  <c r="E321" i="96"/>
  <c r="L320" i="96"/>
  <c r="K320" i="96"/>
  <c r="F320" i="96" s="1"/>
  <c r="E320" i="96"/>
  <c r="L319" i="96"/>
  <c r="K319" i="96"/>
  <c r="F319" i="96"/>
  <c r="E319" i="96"/>
  <c r="L318" i="96"/>
  <c r="K318" i="96"/>
  <c r="E318" i="96"/>
  <c r="F318" i="96" s="1"/>
  <c r="L317" i="96"/>
  <c r="L315" i="96" s="1"/>
  <c r="K315" i="96" s="1"/>
  <c r="F315" i="96" s="1"/>
  <c r="K317" i="96"/>
  <c r="F317" i="96"/>
  <c r="E317" i="96"/>
  <c r="L316" i="96"/>
  <c r="K316" i="96"/>
  <c r="F316" i="96"/>
  <c r="E316" i="96"/>
  <c r="L314" i="96"/>
  <c r="K314" i="96"/>
  <c r="F314" i="96"/>
  <c r="E314" i="96"/>
  <c r="L313" i="96"/>
  <c r="K313" i="96"/>
  <c r="F313" i="96"/>
  <c r="E313" i="96"/>
  <c r="L312" i="96"/>
  <c r="K312" i="96"/>
  <c r="F312" i="96" s="1"/>
  <c r="E312" i="96"/>
  <c r="L311" i="96"/>
  <c r="K311" i="96"/>
  <c r="F311" i="96"/>
  <c r="E311" i="96"/>
  <c r="L310" i="96"/>
  <c r="K310" i="96"/>
  <c r="F310" i="96"/>
  <c r="E310" i="96"/>
  <c r="L309" i="96"/>
  <c r="L307" i="96" s="1"/>
  <c r="K307" i="96" s="1"/>
  <c r="F307" i="96" s="1"/>
  <c r="K309" i="96"/>
  <c r="F309" i="96"/>
  <c r="E309" i="96"/>
  <c r="L308" i="96"/>
  <c r="K308" i="96"/>
  <c r="F308" i="96"/>
  <c r="E308" i="96"/>
  <c r="E307" i="96"/>
  <c r="L306" i="96"/>
  <c r="K306" i="96"/>
  <c r="F306" i="96"/>
  <c r="E306" i="96"/>
  <c r="L305" i="96"/>
  <c r="K305" i="96"/>
  <c r="F305" i="96"/>
  <c r="E305" i="96"/>
  <c r="L304" i="96"/>
  <c r="K304" i="96"/>
  <c r="F304" i="96" s="1"/>
  <c r="E304" i="96"/>
  <c r="L303" i="96"/>
  <c r="K303" i="96"/>
  <c r="F303" i="96"/>
  <c r="E303" i="96"/>
  <c r="L302" i="96"/>
  <c r="K302" i="96"/>
  <c r="E302" i="96"/>
  <c r="E301" i="96" s="1"/>
  <c r="L301" i="96"/>
  <c r="K301" i="96" s="1"/>
  <c r="F301" i="96" s="1"/>
  <c r="L300" i="96"/>
  <c r="K300" i="96"/>
  <c r="F300" i="96"/>
  <c r="E300" i="96"/>
  <c r="L299" i="96"/>
  <c r="K299" i="96"/>
  <c r="F299" i="96"/>
  <c r="E299" i="96"/>
  <c r="L298" i="96"/>
  <c r="K298" i="96"/>
  <c r="F298" i="96"/>
  <c r="E298" i="96"/>
  <c r="L297" i="96"/>
  <c r="K297" i="96"/>
  <c r="F297" i="96"/>
  <c r="E297" i="96"/>
  <c r="L296" i="96"/>
  <c r="K296" i="96"/>
  <c r="F296" i="96" s="1"/>
  <c r="E296" i="96"/>
  <c r="L295" i="96"/>
  <c r="K295" i="96"/>
  <c r="F295" i="96"/>
  <c r="E295" i="96"/>
  <c r="L294" i="96"/>
  <c r="K294" i="96"/>
  <c r="E294" i="96"/>
  <c r="E292" i="96" s="1"/>
  <c r="L293" i="96"/>
  <c r="L292" i="96" s="1"/>
  <c r="K292" i="96" s="1"/>
  <c r="F292" i="96" s="1"/>
  <c r="K293" i="96"/>
  <c r="F293" i="96"/>
  <c r="E293" i="96"/>
  <c r="L291" i="96"/>
  <c r="K291" i="96"/>
  <c r="F291" i="96"/>
  <c r="E291" i="96"/>
  <c r="L290" i="96"/>
  <c r="K290" i="96"/>
  <c r="F290" i="96"/>
  <c r="E290" i="96"/>
  <c r="L289" i="96"/>
  <c r="K289" i="96"/>
  <c r="F289" i="96"/>
  <c r="E289" i="96"/>
  <c r="L288" i="96"/>
  <c r="K288" i="96"/>
  <c r="F288" i="96" s="1"/>
  <c r="E288" i="96"/>
  <c r="L287" i="96"/>
  <c r="K287" i="96"/>
  <c r="F287" i="96"/>
  <c r="E287" i="96"/>
  <c r="L286" i="96"/>
  <c r="K286" i="96"/>
  <c r="F286" i="96"/>
  <c r="E286" i="96"/>
  <c r="L285" i="96"/>
  <c r="L283" i="96" s="1"/>
  <c r="K283" i="96" s="1"/>
  <c r="F283" i="96" s="1"/>
  <c r="K285" i="96"/>
  <c r="F285" i="96"/>
  <c r="E285" i="96"/>
  <c r="L284" i="96"/>
  <c r="K284" i="96"/>
  <c r="F284" i="96"/>
  <c r="E284" i="96"/>
  <c r="E283" i="96"/>
  <c r="L282" i="96"/>
  <c r="K282" i="96"/>
  <c r="F282" i="96"/>
  <c r="E282" i="96"/>
  <c r="L281" i="96"/>
  <c r="K281" i="96"/>
  <c r="F281" i="96"/>
  <c r="E281" i="96"/>
  <c r="L280" i="96"/>
  <c r="K280" i="96"/>
  <c r="F280" i="96" s="1"/>
  <c r="E280" i="96"/>
  <c r="L279" i="96"/>
  <c r="K279" i="96"/>
  <c r="F279" i="96"/>
  <c r="E279" i="96"/>
  <c r="L278" i="96"/>
  <c r="K278" i="96"/>
  <c r="E278" i="96"/>
  <c r="E277" i="96" s="1"/>
  <c r="L277" i="96"/>
  <c r="K277" i="96" s="1"/>
  <c r="F277" i="96" s="1"/>
  <c r="L276" i="96"/>
  <c r="K276" i="96"/>
  <c r="F276" i="96"/>
  <c r="E276" i="96"/>
  <c r="L275" i="96"/>
  <c r="K275" i="96"/>
  <c r="F275" i="96"/>
  <c r="E275" i="96"/>
  <c r="L274" i="96"/>
  <c r="K274" i="96"/>
  <c r="F274" i="96"/>
  <c r="E274" i="96"/>
  <c r="L273" i="96"/>
  <c r="K273" i="96"/>
  <c r="F273" i="96"/>
  <c r="E273" i="96"/>
  <c r="L272" i="96"/>
  <c r="K272" i="96"/>
  <c r="F272" i="96" s="1"/>
  <c r="E272" i="96"/>
  <c r="L271" i="96"/>
  <c r="K271" i="96"/>
  <c r="F271" i="96"/>
  <c r="E271" i="96"/>
  <c r="L270" i="96"/>
  <c r="K270" i="96"/>
  <c r="E270" i="96"/>
  <c r="E268" i="96" s="1"/>
  <c r="L269" i="96"/>
  <c r="L268" i="96" s="1"/>
  <c r="K268" i="96" s="1"/>
  <c r="F268" i="96" s="1"/>
  <c r="K269" i="96"/>
  <c r="F269" i="96"/>
  <c r="E269" i="96"/>
  <c r="L267" i="96"/>
  <c r="K267" i="96"/>
  <c r="F267" i="96"/>
  <c r="E267" i="96"/>
  <c r="L266" i="96"/>
  <c r="K266" i="96"/>
  <c r="F266" i="96"/>
  <c r="E266" i="96"/>
  <c r="L265" i="96"/>
  <c r="K265" i="96"/>
  <c r="F265" i="96"/>
  <c r="E265" i="96"/>
  <c r="L264" i="96"/>
  <c r="K264" i="96"/>
  <c r="F264" i="96" s="1"/>
  <c r="E264" i="96"/>
  <c r="L263" i="96"/>
  <c r="K263" i="96"/>
  <c r="F263" i="96" s="1"/>
  <c r="E263" i="96"/>
  <c r="L262" i="96"/>
  <c r="K262" i="96"/>
  <c r="E262" i="96"/>
  <c r="E260" i="96" s="1"/>
  <c r="L261" i="96"/>
  <c r="L260" i="96" s="1"/>
  <c r="K260" i="96" s="1"/>
  <c r="F260" i="96" s="1"/>
  <c r="K261" i="96"/>
  <c r="F261" i="96"/>
  <c r="E261" i="96"/>
  <c r="L259" i="96"/>
  <c r="K259" i="96"/>
  <c r="F259" i="96"/>
  <c r="E259" i="96"/>
  <c r="L258" i="96"/>
  <c r="K258" i="96"/>
  <c r="F258" i="96"/>
  <c r="E258" i="96"/>
  <c r="L257" i="96"/>
  <c r="K257" i="96"/>
  <c r="F257" i="96"/>
  <c r="E257" i="96"/>
  <c r="L256" i="96"/>
  <c r="K256" i="96"/>
  <c r="F256" i="96" s="1"/>
  <c r="E256" i="96"/>
  <c r="L255" i="96"/>
  <c r="K255" i="96"/>
  <c r="F255" i="96" s="1"/>
  <c r="E255" i="96"/>
  <c r="L254" i="96"/>
  <c r="K254" i="96"/>
  <c r="E254" i="96"/>
  <c r="E250" i="96" s="1"/>
  <c r="L253" i="96"/>
  <c r="L250" i="96" s="1"/>
  <c r="K250" i="96" s="1"/>
  <c r="F250" i="96" s="1"/>
  <c r="K253" i="96"/>
  <c r="F253" i="96"/>
  <c r="E253" i="96"/>
  <c r="L252" i="96"/>
  <c r="K252" i="96"/>
  <c r="F252" i="96"/>
  <c r="E252" i="96"/>
  <c r="L251" i="96"/>
  <c r="K251" i="96"/>
  <c r="F251" i="96"/>
  <c r="E251" i="96"/>
  <c r="L249" i="96"/>
  <c r="K249" i="96"/>
  <c r="F249" i="96"/>
  <c r="E249" i="96"/>
  <c r="L248" i="96"/>
  <c r="K248" i="96"/>
  <c r="F248" i="96" s="1"/>
  <c r="E248" i="96"/>
  <c r="L247" i="96"/>
  <c r="K247" i="96"/>
  <c r="F247" i="96" s="1"/>
  <c r="E247" i="96"/>
  <c r="L246" i="96"/>
  <c r="K246" i="96"/>
  <c r="E246" i="96"/>
  <c r="E245" i="96" s="1"/>
  <c r="L245" i="96"/>
  <c r="K245" i="96" s="1"/>
  <c r="F245" i="96" s="1"/>
  <c r="L244" i="96"/>
  <c r="K244" i="96"/>
  <c r="F244" i="96"/>
  <c r="E244" i="96"/>
  <c r="L243" i="96"/>
  <c r="K243" i="96"/>
  <c r="F243" i="96"/>
  <c r="E243" i="96"/>
  <c r="L242" i="96"/>
  <c r="K242" i="96"/>
  <c r="E242" i="96"/>
  <c r="F242" i="96" s="1"/>
  <c r="L241" i="96"/>
  <c r="K241" i="96"/>
  <c r="F241" i="96"/>
  <c r="E241" i="96"/>
  <c r="L240" i="96"/>
  <c r="K240" i="96"/>
  <c r="F240" i="96" s="1"/>
  <c r="E240" i="96"/>
  <c r="L239" i="96"/>
  <c r="K239" i="96"/>
  <c r="F239" i="96" s="1"/>
  <c r="E239" i="96"/>
  <c r="L238" i="96"/>
  <c r="K238" i="96"/>
  <c r="E238" i="96"/>
  <c r="F238" i="96" s="1"/>
  <c r="L237" i="96"/>
  <c r="L231" i="96" s="1"/>
  <c r="K231" i="96" s="1"/>
  <c r="F231" i="96" s="1"/>
  <c r="K237" i="96"/>
  <c r="F237" i="96"/>
  <c r="E237" i="96"/>
  <c r="L236" i="96"/>
  <c r="K236" i="96"/>
  <c r="F236" i="96"/>
  <c r="E236" i="96"/>
  <c r="L235" i="96"/>
  <c r="K235" i="96"/>
  <c r="F235" i="96"/>
  <c r="E235" i="96"/>
  <c r="L234" i="96"/>
  <c r="K234" i="96"/>
  <c r="E234" i="96"/>
  <c r="F234" i="96" s="1"/>
  <c r="L233" i="96"/>
  <c r="K233" i="96"/>
  <c r="F233" i="96"/>
  <c r="E233" i="96"/>
  <c r="L232" i="96"/>
  <c r="K232" i="96"/>
  <c r="F232" i="96" s="1"/>
  <c r="E232" i="96"/>
  <c r="L230" i="96"/>
  <c r="K230" i="96"/>
  <c r="E230" i="96"/>
  <c r="F230" i="96" s="1"/>
  <c r="L229" i="96"/>
  <c r="L222" i="96" s="1"/>
  <c r="K222" i="96" s="1"/>
  <c r="F222" i="96" s="1"/>
  <c r="K229" i="96"/>
  <c r="F229" i="96"/>
  <c r="E229" i="96"/>
  <c r="L228" i="96"/>
  <c r="K228" i="96"/>
  <c r="F228" i="96"/>
  <c r="E228" i="96"/>
  <c r="L227" i="96"/>
  <c r="K227" i="96"/>
  <c r="F227" i="96"/>
  <c r="E227" i="96"/>
  <c r="L226" i="96"/>
  <c r="K226" i="96"/>
  <c r="E226" i="96"/>
  <c r="F226" i="96" s="1"/>
  <c r="L225" i="96"/>
  <c r="K225" i="96"/>
  <c r="F225" i="96"/>
  <c r="E225" i="96"/>
  <c r="L224" i="96"/>
  <c r="K224" i="96"/>
  <c r="F224" i="96" s="1"/>
  <c r="E224" i="96"/>
  <c r="L223" i="96"/>
  <c r="K223" i="96"/>
  <c r="F223" i="96" s="1"/>
  <c r="E223" i="96"/>
  <c r="L221" i="96"/>
  <c r="K221" i="96"/>
  <c r="F221" i="96" s="1"/>
  <c r="E221" i="96"/>
  <c r="L220" i="96"/>
  <c r="K220" i="96"/>
  <c r="F220" i="96"/>
  <c r="E220" i="96"/>
  <c r="L219" i="96"/>
  <c r="K219" i="96"/>
  <c r="F219" i="96"/>
  <c r="E219" i="96"/>
  <c r="L218" i="96"/>
  <c r="K218" i="96"/>
  <c r="E218" i="96"/>
  <c r="F218" i="96" s="1"/>
  <c r="L217" i="96"/>
  <c r="K217" i="96"/>
  <c r="F217" i="96"/>
  <c r="E217" i="96"/>
  <c r="L216" i="96"/>
  <c r="K216" i="96"/>
  <c r="F216" i="96" s="1"/>
  <c r="E216" i="96"/>
  <c r="L215" i="96"/>
  <c r="K215" i="96"/>
  <c r="F215" i="96" s="1"/>
  <c r="E215" i="96"/>
  <c r="L214" i="96"/>
  <c r="K214" i="96"/>
  <c r="E214" i="96"/>
  <c r="E213" i="96" s="1"/>
  <c r="L213" i="96"/>
  <c r="K213" i="96" s="1"/>
  <c r="F213" i="96" s="1"/>
  <c r="L212" i="96"/>
  <c r="K212" i="96"/>
  <c r="F212" i="96"/>
  <c r="E212" i="96"/>
  <c r="L211" i="96"/>
  <c r="K211" i="96"/>
  <c r="F211" i="96"/>
  <c r="E211" i="96"/>
  <c r="L210" i="96"/>
  <c r="K210" i="96"/>
  <c r="E210" i="96"/>
  <c r="F210" i="96" s="1"/>
  <c r="L209" i="96"/>
  <c r="K209" i="96"/>
  <c r="F209" i="96"/>
  <c r="E209" i="96"/>
  <c r="L208" i="96"/>
  <c r="K208" i="96"/>
  <c r="F208" i="96" s="1"/>
  <c r="E208" i="96"/>
  <c r="L207" i="96"/>
  <c r="K207" i="96"/>
  <c r="F207" i="96" s="1"/>
  <c r="E207" i="96"/>
  <c r="L206" i="96"/>
  <c r="K206" i="96"/>
  <c r="E206" i="96"/>
  <c r="E204" i="96" s="1"/>
  <c r="L205" i="96"/>
  <c r="L204" i="96" s="1"/>
  <c r="K204" i="96" s="1"/>
  <c r="F204" i="96" s="1"/>
  <c r="K205" i="96"/>
  <c r="F205" i="96" s="1"/>
  <c r="E205" i="96"/>
  <c r="L203" i="96"/>
  <c r="K203" i="96"/>
  <c r="F203" i="96"/>
  <c r="E203" i="96"/>
  <c r="K202" i="96"/>
  <c r="D202" i="96"/>
  <c r="E202" i="96" s="1"/>
  <c r="F202" i="96" s="1"/>
  <c r="C202" i="96"/>
  <c r="L202" i="96" s="1"/>
  <c r="L201" i="96"/>
  <c r="K201" i="96"/>
  <c r="E201" i="96"/>
  <c r="F201" i="96" s="1"/>
  <c r="D201" i="96"/>
  <c r="C201" i="96"/>
  <c r="K200" i="96"/>
  <c r="D200" i="96"/>
  <c r="D199" i="96" s="1"/>
  <c r="C200" i="96"/>
  <c r="C199" i="96" s="1"/>
  <c r="K199" i="96"/>
  <c r="K198" i="96"/>
  <c r="K197" i="96"/>
  <c r="K196" i="96"/>
  <c r="L195" i="96"/>
  <c r="K195" i="96"/>
  <c r="E195" i="96"/>
  <c r="F195" i="96" s="1"/>
  <c r="K194" i="96"/>
  <c r="D194" i="96"/>
  <c r="E194" i="96" s="1"/>
  <c r="F194" i="96" s="1"/>
  <c r="C194" i="96"/>
  <c r="C193" i="96" s="1"/>
  <c r="K193" i="96"/>
  <c r="K192" i="96"/>
  <c r="K191" i="96"/>
  <c r="K190" i="96"/>
  <c r="K189" i="96"/>
  <c r="K188" i="96"/>
  <c r="L187" i="96"/>
  <c r="K187" i="96"/>
  <c r="F187" i="96"/>
  <c r="E187" i="96"/>
  <c r="K186" i="96"/>
  <c r="D186" i="96"/>
  <c r="E186" i="96" s="1"/>
  <c r="F186" i="96" s="1"/>
  <c r="C186" i="96"/>
  <c r="L186" i="96" s="1"/>
  <c r="K185" i="96"/>
  <c r="D185" i="96"/>
  <c r="E185" i="96" s="1"/>
  <c r="F185" i="96" s="1"/>
  <c r="C185" i="96"/>
  <c r="L185" i="96" s="1"/>
  <c r="K184" i="96"/>
  <c r="C184" i="96"/>
  <c r="L184" i="96" s="1"/>
  <c r="K183" i="96"/>
  <c r="C183" i="96"/>
  <c r="C182" i="96" s="1"/>
  <c r="K182" i="96"/>
  <c r="K181" i="96"/>
  <c r="K180" i="96"/>
  <c r="L179" i="96"/>
  <c r="K179" i="96"/>
  <c r="E179" i="96"/>
  <c r="F179" i="96" s="1"/>
  <c r="K178" i="96"/>
  <c r="E178" i="96"/>
  <c r="F178" i="96" s="1"/>
  <c r="D178" i="96"/>
  <c r="C178" i="96"/>
  <c r="C177" i="96" s="1"/>
  <c r="K177" i="96"/>
  <c r="D177" i="96"/>
  <c r="D176" i="96" s="1"/>
  <c r="K176" i="96"/>
  <c r="K175" i="96"/>
  <c r="K174" i="96"/>
  <c r="K173" i="96"/>
  <c r="K172" i="96"/>
  <c r="L170" i="96"/>
  <c r="K170" i="96"/>
  <c r="F170" i="96"/>
  <c r="E170" i="96"/>
  <c r="L169" i="96"/>
  <c r="K169" i="96"/>
  <c r="F169" i="96"/>
  <c r="E169" i="96"/>
  <c r="L168" i="96"/>
  <c r="K168" i="96"/>
  <c r="E168" i="96"/>
  <c r="F168" i="96" s="1"/>
  <c r="L167" i="96"/>
  <c r="K167" i="96"/>
  <c r="F167" i="96"/>
  <c r="E167" i="96"/>
  <c r="L166" i="96"/>
  <c r="K166" i="96"/>
  <c r="E166" i="96"/>
  <c r="F166" i="96" s="1"/>
  <c r="L165" i="96"/>
  <c r="K165" i="96"/>
  <c r="E165" i="96"/>
  <c r="F165" i="96" s="1"/>
  <c r="L164" i="96"/>
  <c r="K164" i="96"/>
  <c r="D164" i="96"/>
  <c r="D163" i="96" s="1"/>
  <c r="C164" i="96"/>
  <c r="K163" i="96"/>
  <c r="C163" i="96"/>
  <c r="L163" i="96" s="1"/>
  <c r="K162" i="96"/>
  <c r="C162" i="96"/>
  <c r="L162" i="96" s="1"/>
  <c r="K161" i="96"/>
  <c r="C161" i="96"/>
  <c r="L161" i="96" s="1"/>
  <c r="K160" i="96"/>
  <c r="C160" i="96"/>
  <c r="L160" i="96" s="1"/>
  <c r="K159" i="96"/>
  <c r="C159" i="96"/>
  <c r="C158" i="96" s="1"/>
  <c r="L158" i="96" s="1"/>
  <c r="K158" i="96"/>
  <c r="L157" i="96"/>
  <c r="K157" i="96"/>
  <c r="E157" i="96"/>
  <c r="F157" i="96" s="1"/>
  <c r="K156" i="96"/>
  <c r="D156" i="96"/>
  <c r="E156" i="96" s="1"/>
  <c r="F156" i="96" s="1"/>
  <c r="C156" i="96"/>
  <c r="L156" i="96" s="1"/>
  <c r="K155" i="96"/>
  <c r="D155" i="96"/>
  <c r="E155" i="96" s="1"/>
  <c r="F155" i="96" s="1"/>
  <c r="C155" i="96"/>
  <c r="L155" i="96" s="1"/>
  <c r="K154" i="96"/>
  <c r="D154" i="96"/>
  <c r="K153" i="96"/>
  <c r="D153" i="96"/>
  <c r="D152" i="96" s="1"/>
  <c r="K152" i="96"/>
  <c r="K151" i="96"/>
  <c r="K150" i="96"/>
  <c r="L148" i="96"/>
  <c r="K148" i="96"/>
  <c r="E148" i="96"/>
  <c r="F148" i="96" s="1"/>
  <c r="L147" i="96"/>
  <c r="K147" i="96"/>
  <c r="D147" i="96"/>
  <c r="D146" i="96" s="1"/>
  <c r="C147" i="96"/>
  <c r="K146" i="96"/>
  <c r="C146" i="96"/>
  <c r="L146" i="96" s="1"/>
  <c r="K145" i="96"/>
  <c r="C145" i="96"/>
  <c r="L145" i="96" s="1"/>
  <c r="K144" i="96"/>
  <c r="C144" i="96"/>
  <c r="L144" i="96" s="1"/>
  <c r="K143" i="96"/>
  <c r="C143" i="96"/>
  <c r="L143" i="96" s="1"/>
  <c r="K142" i="96"/>
  <c r="C142" i="96"/>
  <c r="C141" i="96" s="1"/>
  <c r="L141" i="96" s="1"/>
  <c r="K141" i="96"/>
  <c r="L140" i="96"/>
  <c r="K140" i="96"/>
  <c r="E140" i="96"/>
  <c r="F140" i="96" s="1"/>
  <c r="K139" i="96"/>
  <c r="D139" i="96"/>
  <c r="E139" i="96" s="1"/>
  <c r="F139" i="96" s="1"/>
  <c r="C139" i="96"/>
  <c r="L139" i="96" s="1"/>
  <c r="K138" i="96"/>
  <c r="D138" i="96"/>
  <c r="E138" i="96" s="1"/>
  <c r="F138" i="96" s="1"/>
  <c r="C138" i="96"/>
  <c r="L138" i="96" s="1"/>
  <c r="K137" i="96"/>
  <c r="D137" i="96"/>
  <c r="K136" i="96"/>
  <c r="D136" i="96"/>
  <c r="D135" i="96" s="1"/>
  <c r="K135" i="96"/>
  <c r="K134" i="96"/>
  <c r="K133" i="96"/>
  <c r="L132" i="96"/>
  <c r="K132" i="96"/>
  <c r="E132" i="96"/>
  <c r="F132" i="96" s="1"/>
  <c r="K131" i="96"/>
  <c r="D131" i="96"/>
  <c r="D130" i="96" s="1"/>
  <c r="C131" i="96"/>
  <c r="C130" i="96" s="1"/>
  <c r="K130" i="96"/>
  <c r="K129" i="96"/>
  <c r="K128" i="96"/>
  <c r="K127" i="96"/>
  <c r="K126" i="96"/>
  <c r="K125" i="96"/>
  <c r="L124" i="96"/>
  <c r="K124" i="96"/>
  <c r="E124" i="96"/>
  <c r="F124" i="96" s="1"/>
  <c r="K123" i="96"/>
  <c r="E123" i="96"/>
  <c r="F123" i="96" s="1"/>
  <c r="D123" i="96"/>
  <c r="C123" i="96"/>
  <c r="L123" i="96" s="1"/>
  <c r="K122" i="96"/>
  <c r="D122" i="96"/>
  <c r="E122" i="96" s="1"/>
  <c r="F122" i="96" s="1"/>
  <c r="C122" i="96"/>
  <c r="L122" i="96" s="1"/>
  <c r="L121" i="96"/>
  <c r="K121" i="96"/>
  <c r="E121" i="96"/>
  <c r="F121" i="96" s="1"/>
  <c r="D121" i="96"/>
  <c r="C121" i="96"/>
  <c r="K120" i="96"/>
  <c r="D120" i="96"/>
  <c r="D119" i="96" s="1"/>
  <c r="C120" i="96"/>
  <c r="C119" i="96" s="1"/>
  <c r="K119" i="96"/>
  <c r="K118" i="96"/>
  <c r="K117" i="96"/>
  <c r="L115" i="96"/>
  <c r="K115" i="96"/>
  <c r="E115" i="96"/>
  <c r="F115" i="96" s="1"/>
  <c r="L114" i="96"/>
  <c r="K114" i="96"/>
  <c r="E114" i="96"/>
  <c r="F114" i="96" s="1"/>
  <c r="L113" i="96"/>
  <c r="K113" i="96"/>
  <c r="E113" i="96"/>
  <c r="F113" i="96" s="1"/>
  <c r="L112" i="96"/>
  <c r="K112" i="96"/>
  <c r="E112" i="96"/>
  <c r="F112" i="96" s="1"/>
  <c r="L111" i="96"/>
  <c r="K111" i="96"/>
  <c r="F111" i="96"/>
  <c r="E111" i="96"/>
  <c r="L110" i="96"/>
  <c r="K110" i="96"/>
  <c r="F110" i="96" s="1"/>
  <c r="E110" i="96"/>
  <c r="K109" i="96"/>
  <c r="D109" i="96"/>
  <c r="E109" i="96" s="1"/>
  <c r="F109" i="96" s="1"/>
  <c r="C109" i="96"/>
  <c r="L109" i="96" s="1"/>
  <c r="K108" i="96"/>
  <c r="E108" i="96"/>
  <c r="F108" i="96" s="1"/>
  <c r="D108" i="96"/>
  <c r="C108" i="96"/>
  <c r="L108" i="96" s="1"/>
  <c r="K107" i="96"/>
  <c r="D107" i="96"/>
  <c r="D106" i="96" s="1"/>
  <c r="C107" i="96"/>
  <c r="C106" i="96" s="1"/>
  <c r="K106" i="96"/>
  <c r="K105" i="96"/>
  <c r="K104" i="96"/>
  <c r="K103" i="96"/>
  <c r="L102" i="96"/>
  <c r="K102" i="96"/>
  <c r="E102" i="96"/>
  <c r="F102" i="96" s="1"/>
  <c r="K101" i="96"/>
  <c r="D101" i="96"/>
  <c r="D100" i="96" s="1"/>
  <c r="C101" i="96"/>
  <c r="C100" i="96" s="1"/>
  <c r="K100" i="96"/>
  <c r="K99" i="96"/>
  <c r="K98" i="96"/>
  <c r="K97" i="96"/>
  <c r="K96" i="96"/>
  <c r="K95" i="96"/>
  <c r="L93" i="96"/>
  <c r="K93" i="96"/>
  <c r="F93" i="96" s="1"/>
  <c r="E93" i="96"/>
  <c r="L92" i="96"/>
  <c r="K92" i="96"/>
  <c r="F92" i="96"/>
  <c r="E92" i="96"/>
  <c r="L91" i="96"/>
  <c r="K91" i="96"/>
  <c r="E91" i="96"/>
  <c r="F91" i="96" s="1"/>
  <c r="L90" i="96"/>
  <c r="K90" i="96"/>
  <c r="F90" i="96" s="1"/>
  <c r="E90" i="96"/>
  <c r="L89" i="96"/>
  <c r="K89" i="96"/>
  <c r="E89" i="96"/>
  <c r="F89" i="96" s="1"/>
  <c r="L88" i="96"/>
  <c r="K88" i="96"/>
  <c r="E88" i="96"/>
  <c r="F88" i="96" s="1"/>
  <c r="L87" i="96"/>
  <c r="K87" i="96"/>
  <c r="E87" i="96"/>
  <c r="F87" i="96" s="1"/>
  <c r="L86" i="96"/>
  <c r="K86" i="96"/>
  <c r="E86" i="96"/>
  <c r="F86" i="96" s="1"/>
  <c r="L85" i="96"/>
  <c r="K85" i="96"/>
  <c r="F85" i="96" s="1"/>
  <c r="E85" i="96"/>
  <c r="L84" i="96"/>
  <c r="K84" i="96"/>
  <c r="E84" i="96"/>
  <c r="F84" i="96" s="1"/>
  <c r="L83" i="96"/>
  <c r="K83" i="96"/>
  <c r="E83" i="96"/>
  <c r="F83" i="96" s="1"/>
  <c r="L82" i="96"/>
  <c r="K82" i="96"/>
  <c r="E82" i="96"/>
  <c r="F82" i="96" s="1"/>
  <c r="L81" i="96"/>
  <c r="K81" i="96"/>
  <c r="E81" i="96"/>
  <c r="F81" i="96" s="1"/>
  <c r="L80" i="96"/>
  <c r="K80" i="96"/>
  <c r="E80" i="96"/>
  <c r="F80" i="96" s="1"/>
  <c r="L79" i="96"/>
  <c r="K79" i="96"/>
  <c r="E79" i="96"/>
  <c r="F79" i="96" s="1"/>
  <c r="L78" i="96"/>
  <c r="K78" i="96"/>
  <c r="E78" i="96"/>
  <c r="F78" i="96" s="1"/>
  <c r="L77" i="96"/>
  <c r="K77" i="96"/>
  <c r="F77" i="96" s="1"/>
  <c r="E77" i="96"/>
  <c r="L76" i="96"/>
  <c r="K76" i="96"/>
  <c r="E76" i="96"/>
  <c r="F76" i="96" s="1"/>
  <c r="L75" i="96"/>
  <c r="K75" i="96"/>
  <c r="E75" i="96"/>
  <c r="F75" i="96" s="1"/>
  <c r="L74" i="96"/>
  <c r="K74" i="96"/>
  <c r="E74" i="96"/>
  <c r="F74" i="96" s="1"/>
  <c r="L73" i="96"/>
  <c r="K73" i="96"/>
  <c r="E73" i="96"/>
  <c r="F73" i="96" s="1"/>
  <c r="L72" i="96"/>
  <c r="K72" i="96"/>
  <c r="E72" i="96"/>
  <c r="F72" i="96" s="1"/>
  <c r="L71" i="96"/>
  <c r="K71" i="96"/>
  <c r="D71" i="96"/>
  <c r="C71" i="96"/>
  <c r="E71" i="96" s="1"/>
  <c r="F71" i="96" s="1"/>
  <c r="K70" i="96"/>
  <c r="D70" i="96"/>
  <c r="E70" i="96" s="1"/>
  <c r="F70" i="96" s="1"/>
  <c r="C70" i="96"/>
  <c r="L70" i="96" s="1"/>
  <c r="K69" i="96"/>
  <c r="D69" i="96"/>
  <c r="E69" i="96" s="1"/>
  <c r="F69" i="96" s="1"/>
  <c r="C69" i="96"/>
  <c r="L69" i="96" s="1"/>
  <c r="K68" i="96"/>
  <c r="E68" i="96"/>
  <c r="F68" i="96" s="1"/>
  <c r="D68" i="96"/>
  <c r="C68" i="96"/>
  <c r="L68" i="96" s="1"/>
  <c r="K67" i="96"/>
  <c r="D67" i="96"/>
  <c r="D66" i="96" s="1"/>
  <c r="C67" i="96"/>
  <c r="C66" i="96" s="1"/>
  <c r="L66" i="96" s="1"/>
  <c r="K66" i="96"/>
  <c r="L65" i="96"/>
  <c r="K65" i="96"/>
  <c r="E65" i="96"/>
  <c r="F65" i="96" s="1"/>
  <c r="L64" i="96"/>
  <c r="K64" i="96"/>
  <c r="F64" i="96" s="1"/>
  <c r="E64" i="96"/>
  <c r="K63" i="96"/>
  <c r="D63" i="96"/>
  <c r="E63" i="96" s="1"/>
  <c r="F63" i="96" s="1"/>
  <c r="C63" i="96"/>
  <c r="L63" i="96" s="1"/>
  <c r="K62" i="96"/>
  <c r="E62" i="96"/>
  <c r="F62" i="96" s="1"/>
  <c r="D62" i="96"/>
  <c r="C62" i="96"/>
  <c r="L62" i="96" s="1"/>
  <c r="K61" i="96"/>
  <c r="D61" i="96"/>
  <c r="D60" i="96" s="1"/>
  <c r="C61" i="96"/>
  <c r="C60" i="96" s="1"/>
  <c r="K60" i="96"/>
  <c r="K59" i="96"/>
  <c r="K58" i="96"/>
  <c r="L56" i="96"/>
  <c r="K56" i="96"/>
  <c r="E56" i="96"/>
  <c r="F56" i="96" s="1"/>
  <c r="L55" i="96"/>
  <c r="K55" i="96"/>
  <c r="E55" i="96"/>
  <c r="F55" i="96" s="1"/>
  <c r="L54" i="96"/>
  <c r="K54" i="96"/>
  <c r="E54" i="96"/>
  <c r="F54" i="96" s="1"/>
  <c r="L53" i="96"/>
  <c r="K53" i="96"/>
  <c r="E53" i="96"/>
  <c r="F53" i="96" s="1"/>
  <c r="L52" i="96"/>
  <c r="K52" i="96"/>
  <c r="E52" i="96"/>
  <c r="F52" i="96" s="1"/>
  <c r="L51" i="96"/>
  <c r="K51" i="96"/>
  <c r="E51" i="96"/>
  <c r="F51" i="96" s="1"/>
  <c r="K50" i="96"/>
  <c r="D50" i="96"/>
  <c r="E50" i="96" s="1"/>
  <c r="F50" i="96" s="1"/>
  <c r="C50" i="96"/>
  <c r="L50" i="96" s="1"/>
  <c r="K49" i="96"/>
  <c r="E49" i="96"/>
  <c r="F49" i="96" s="1"/>
  <c r="D49" i="96"/>
  <c r="C49" i="96"/>
  <c r="L49" i="96" s="1"/>
  <c r="K48" i="96"/>
  <c r="D48" i="96"/>
  <c r="D47" i="96" s="1"/>
  <c r="C48" i="96"/>
  <c r="C47" i="96" s="1"/>
  <c r="K47" i="96"/>
  <c r="K46" i="96"/>
  <c r="K45" i="96"/>
  <c r="K44" i="96"/>
  <c r="L43" i="96"/>
  <c r="K43" i="96"/>
  <c r="E43" i="96"/>
  <c r="F43" i="96" s="1"/>
  <c r="K42" i="96"/>
  <c r="D42" i="96"/>
  <c r="D41" i="96" s="1"/>
  <c r="C42" i="96"/>
  <c r="C41" i="96" s="1"/>
  <c r="K41" i="96"/>
  <c r="K40" i="96"/>
  <c r="K39" i="96"/>
  <c r="K38" i="96"/>
  <c r="K37" i="96"/>
  <c r="K36" i="96"/>
  <c r="L34" i="96"/>
  <c r="K34" i="96"/>
  <c r="E34" i="96"/>
  <c r="F34" i="96" s="1"/>
  <c r="L33" i="96"/>
  <c r="K33" i="96"/>
  <c r="E33" i="96"/>
  <c r="F33" i="96" s="1"/>
  <c r="L32" i="96"/>
  <c r="K32" i="96"/>
  <c r="F32" i="96"/>
  <c r="E32" i="96"/>
  <c r="L31" i="96"/>
  <c r="K31" i="96"/>
  <c r="E31" i="96"/>
  <c r="F31" i="96" s="1"/>
  <c r="L30" i="96"/>
  <c r="K30" i="96"/>
  <c r="E30" i="96"/>
  <c r="F30" i="96" s="1"/>
  <c r="L29" i="96"/>
  <c r="K29" i="96"/>
  <c r="E29" i="96"/>
  <c r="F29" i="96" s="1"/>
  <c r="L28" i="96"/>
  <c r="K28" i="96"/>
  <c r="E28" i="96"/>
  <c r="F28" i="96" s="1"/>
  <c r="L27" i="96"/>
  <c r="K27" i="96"/>
  <c r="E27" i="96"/>
  <c r="F27" i="96" s="1"/>
  <c r="L26" i="96"/>
  <c r="K26" i="96"/>
  <c r="E26" i="96"/>
  <c r="F26" i="96" s="1"/>
  <c r="L25" i="96"/>
  <c r="K25" i="96"/>
  <c r="E25" i="96"/>
  <c r="F25" i="96" s="1"/>
  <c r="L24" i="96"/>
  <c r="K24" i="96"/>
  <c r="E24" i="96"/>
  <c r="F24" i="96" s="1"/>
  <c r="L23" i="96"/>
  <c r="K23" i="96"/>
  <c r="E23" i="96"/>
  <c r="F23" i="96" s="1"/>
  <c r="L22" i="96"/>
  <c r="K22" i="96"/>
  <c r="E22" i="96"/>
  <c r="F22" i="96" s="1"/>
  <c r="L21" i="96"/>
  <c r="K21" i="96"/>
  <c r="E21" i="96"/>
  <c r="E17" i="96" s="1"/>
  <c r="L20" i="96"/>
  <c r="L17" i="96" s="1"/>
  <c r="K17" i="96" s="1"/>
  <c r="F17" i="96" s="1"/>
  <c r="K20" i="96"/>
  <c r="E20" i="96"/>
  <c r="F20" i="96" s="1"/>
  <c r="L19" i="96"/>
  <c r="K19" i="96"/>
  <c r="E19" i="96"/>
  <c r="F19" i="96" s="1"/>
  <c r="L18" i="96"/>
  <c r="K18" i="96"/>
  <c r="E18" i="96"/>
  <c r="F18" i="96" s="1"/>
  <c r="L16" i="96"/>
  <c r="K16" i="96"/>
  <c r="E16" i="96"/>
  <c r="F16" i="96" s="1"/>
  <c r="L15" i="96"/>
  <c r="K15" i="96"/>
  <c r="E15" i="96"/>
  <c r="F15" i="96" s="1"/>
  <c r="L14" i="96"/>
  <c r="K14" i="96"/>
  <c r="E14" i="96"/>
  <c r="F14" i="96" s="1"/>
  <c r="L13" i="96"/>
  <c r="K13" i="96"/>
  <c r="F13" i="96"/>
  <c r="E13" i="96"/>
  <c r="L12" i="96"/>
  <c r="K12" i="96"/>
  <c r="E12" i="96"/>
  <c r="F12" i="96" s="1"/>
  <c r="L11" i="96"/>
  <c r="K11" i="96"/>
  <c r="E11" i="96"/>
  <c r="F11" i="96" s="1"/>
  <c r="L10" i="96"/>
  <c r="K10" i="96"/>
  <c r="E10" i="96"/>
  <c r="F10" i="96" s="1"/>
  <c r="L9" i="96"/>
  <c r="K9" i="96"/>
  <c r="E9" i="96"/>
  <c r="F9" i="96" s="1"/>
  <c r="L8" i="96"/>
  <c r="K8" i="96"/>
  <c r="F8" i="96"/>
  <c r="E8" i="96"/>
  <c r="L7" i="96"/>
  <c r="K7" i="96"/>
  <c r="E7" i="96"/>
  <c r="F7" i="96" s="1"/>
  <c r="L6" i="96"/>
  <c r="K6" i="96"/>
  <c r="E6" i="96"/>
  <c r="F6" i="96" s="1"/>
  <c r="L5" i="96"/>
  <c r="K5" i="96"/>
  <c r="E5" i="96"/>
  <c r="F5" i="96" s="1"/>
  <c r="L4" i="96"/>
  <c r="L2" i="96" s="1"/>
  <c r="K2" i="96" s="1"/>
  <c r="F2" i="96" s="1"/>
  <c r="K4" i="96"/>
  <c r="E4" i="96"/>
  <c r="F4" i="96" s="1"/>
  <c r="L3" i="96"/>
  <c r="K3" i="96"/>
  <c r="E3" i="96"/>
  <c r="F3" i="96" s="1"/>
  <c r="E199" i="96" l="1"/>
  <c r="F199" i="96" s="1"/>
  <c r="D198" i="96"/>
  <c r="C452" i="96"/>
  <c r="L453" i="96"/>
  <c r="L436" i="96"/>
  <c r="C435" i="96"/>
  <c r="E453" i="96"/>
  <c r="F453" i="96" s="1"/>
  <c r="D452" i="96"/>
  <c r="E119" i="96"/>
  <c r="F119" i="96" s="1"/>
  <c r="D118" i="96"/>
  <c r="E436" i="96"/>
  <c r="F436" i="96" s="1"/>
  <c r="D435" i="96"/>
  <c r="L419" i="96"/>
  <c r="C418" i="96"/>
  <c r="L363" i="96"/>
  <c r="C362" i="96"/>
  <c r="E419" i="96"/>
  <c r="F419" i="96" s="1"/>
  <c r="D418" i="96"/>
  <c r="C402" i="96"/>
  <c r="L403" i="96"/>
  <c r="E41" i="96"/>
  <c r="F41" i="96" s="1"/>
  <c r="D40" i="96"/>
  <c r="E403" i="96"/>
  <c r="F403" i="96" s="1"/>
  <c r="D402" i="96"/>
  <c r="C59" i="96"/>
  <c r="L60" i="96"/>
  <c r="E106" i="96"/>
  <c r="F106" i="96" s="1"/>
  <c r="D105" i="96"/>
  <c r="C181" i="96"/>
  <c r="L182" i="96"/>
  <c r="C46" i="96"/>
  <c r="L47" i="96"/>
  <c r="L369" i="96"/>
  <c r="C368" i="96"/>
  <c r="L368" i="96" s="1"/>
  <c r="L119" i="96"/>
  <c r="C118" i="96"/>
  <c r="C40" i="96"/>
  <c r="L41" i="96"/>
  <c r="C129" i="96"/>
  <c r="L130" i="96"/>
  <c r="E130" i="96"/>
  <c r="F130" i="96" s="1"/>
  <c r="D129" i="96"/>
  <c r="C99" i="96"/>
  <c r="L100" i="96"/>
  <c r="E100" i="96"/>
  <c r="F100" i="96" s="1"/>
  <c r="D99" i="96"/>
  <c r="L447" i="96"/>
  <c r="C446" i="96"/>
  <c r="C198" i="96"/>
  <c r="L199" i="96"/>
  <c r="C192" i="96"/>
  <c r="L193" i="96"/>
  <c r="E447" i="96"/>
  <c r="F447" i="96" s="1"/>
  <c r="D446" i="96"/>
  <c r="D134" i="96"/>
  <c r="E60" i="96"/>
  <c r="F60" i="96" s="1"/>
  <c r="D59" i="96"/>
  <c r="E163" i="96"/>
  <c r="F163" i="96" s="1"/>
  <c r="D162" i="96"/>
  <c r="C430" i="96"/>
  <c r="L431" i="96"/>
  <c r="C105" i="96"/>
  <c r="L106" i="96"/>
  <c r="E47" i="96"/>
  <c r="F47" i="96" s="1"/>
  <c r="D46" i="96"/>
  <c r="D175" i="96"/>
  <c r="E66" i="96"/>
  <c r="F66" i="96" s="1"/>
  <c r="L397" i="96"/>
  <c r="C396" i="96"/>
  <c r="D430" i="96"/>
  <c r="E431" i="96"/>
  <c r="F431" i="96" s="1"/>
  <c r="D151" i="96"/>
  <c r="E146" i="96"/>
  <c r="F146" i="96" s="1"/>
  <c r="D145" i="96"/>
  <c r="E397" i="96"/>
  <c r="F397" i="96" s="1"/>
  <c r="D396" i="96"/>
  <c r="C413" i="96"/>
  <c r="L414" i="96"/>
  <c r="C176" i="96"/>
  <c r="E176" i="96" s="1"/>
  <c r="F176" i="96" s="1"/>
  <c r="L177" i="96"/>
  <c r="D413" i="96"/>
  <c r="E414" i="96"/>
  <c r="F414" i="96" s="1"/>
  <c r="E448" i="96"/>
  <c r="F448" i="96" s="1"/>
  <c r="E398" i="96"/>
  <c r="F398" i="96" s="1"/>
  <c r="E454" i="96"/>
  <c r="F454" i="96" s="1"/>
  <c r="F262" i="96"/>
  <c r="E42" i="96"/>
  <c r="F42" i="96" s="1"/>
  <c r="E48" i="96"/>
  <c r="F48" i="96" s="1"/>
  <c r="E61" i="96"/>
  <c r="F61" i="96" s="1"/>
  <c r="E67" i="96"/>
  <c r="F67" i="96" s="1"/>
  <c r="E107" i="96"/>
  <c r="F107" i="96" s="1"/>
  <c r="E120" i="96"/>
  <c r="F120" i="96" s="1"/>
  <c r="E131" i="96"/>
  <c r="F131" i="96" s="1"/>
  <c r="C137" i="96"/>
  <c r="C154" i="96"/>
  <c r="E200" i="96"/>
  <c r="F200" i="96" s="1"/>
  <c r="E231" i="96"/>
  <c r="L364" i="96"/>
  <c r="L370" i="96"/>
  <c r="L420" i="96"/>
  <c r="L437" i="96"/>
  <c r="L448" i="96"/>
  <c r="F246" i="96"/>
  <c r="E437" i="96"/>
  <c r="F437" i="96" s="1"/>
  <c r="L42" i="96"/>
  <c r="L101" i="96"/>
  <c r="L142" i="96"/>
  <c r="L159" i="96"/>
  <c r="L149" i="96" s="1"/>
  <c r="L183" i="96"/>
  <c r="L194" i="96"/>
  <c r="E404" i="96"/>
  <c r="F404" i="96" s="1"/>
  <c r="E415" i="96"/>
  <c r="F415" i="96" s="1"/>
  <c r="E432" i="96"/>
  <c r="F432" i="96" s="1"/>
  <c r="L398" i="96"/>
  <c r="L454" i="96"/>
  <c r="F294" i="96"/>
  <c r="L48" i="96"/>
  <c r="L61" i="96"/>
  <c r="L67" i="96"/>
  <c r="L107" i="96"/>
  <c r="L120" i="96"/>
  <c r="L131" i="96"/>
  <c r="D184" i="96"/>
  <c r="L200" i="96"/>
  <c r="E365" i="96"/>
  <c r="F365" i="96" s="1"/>
  <c r="E371" i="96"/>
  <c r="F371" i="96" s="1"/>
  <c r="E421" i="96"/>
  <c r="F421" i="96" s="1"/>
  <c r="E438" i="96"/>
  <c r="F438" i="96" s="1"/>
  <c r="F21" i="96"/>
  <c r="F278" i="96"/>
  <c r="E420" i="96"/>
  <c r="F420" i="96" s="1"/>
  <c r="L404" i="96"/>
  <c r="L415" i="96"/>
  <c r="L432" i="96"/>
  <c r="F254" i="96"/>
  <c r="E101" i="96"/>
  <c r="F101" i="96" s="1"/>
  <c r="L178" i="96"/>
  <c r="E399" i="96"/>
  <c r="F399" i="96" s="1"/>
  <c r="E455" i="96"/>
  <c r="F455" i="96" s="1"/>
  <c r="F270" i="96"/>
  <c r="E405" i="96"/>
  <c r="F405" i="96" s="1"/>
  <c r="E164" i="96"/>
  <c r="F164" i="96" s="1"/>
  <c r="F358" i="96"/>
  <c r="E372" i="96"/>
  <c r="F372" i="96" s="1"/>
  <c r="E422" i="96"/>
  <c r="F422" i="96" s="1"/>
  <c r="E439" i="96"/>
  <c r="F439" i="96" s="1"/>
  <c r="F206" i="96"/>
  <c r="E147" i="96"/>
  <c r="F147" i="96" s="1"/>
  <c r="E330" i="96"/>
  <c r="E406" i="96"/>
  <c r="F406" i="96" s="1"/>
  <c r="E177" i="96"/>
  <c r="F177" i="96" s="1"/>
  <c r="F214" i="96"/>
  <c r="E222" i="96"/>
  <c r="E2" i="96"/>
  <c r="E315" i="96"/>
  <c r="E407" i="96"/>
  <c r="F407" i="96" s="1"/>
  <c r="E458" i="96"/>
  <c r="F468" i="96"/>
  <c r="F302" i="96"/>
  <c r="D363" i="96"/>
  <c r="D369" i="96"/>
  <c r="F326" i="96"/>
  <c r="D193" i="96"/>
  <c r="K149" i="96" l="1"/>
  <c r="F149" i="96" s="1"/>
  <c r="E40" i="96"/>
  <c r="F40" i="96" s="1"/>
  <c r="D39" i="96"/>
  <c r="L46" i="96"/>
  <c r="C45" i="96"/>
  <c r="L198" i="96"/>
  <c r="C197" i="96"/>
  <c r="E162" i="96"/>
  <c r="F162" i="96" s="1"/>
  <c r="D161" i="96"/>
  <c r="E418" i="96"/>
  <c r="F418" i="96" s="1"/>
  <c r="D417" i="96"/>
  <c r="L362" i="96"/>
  <c r="C361" i="96"/>
  <c r="D104" i="96"/>
  <c r="E105" i="96"/>
  <c r="F105" i="96" s="1"/>
  <c r="E446" i="96"/>
  <c r="F446" i="96" s="1"/>
  <c r="D445" i="96"/>
  <c r="L402" i="96"/>
  <c r="C401" i="96"/>
  <c r="L401" i="96" s="1"/>
  <c r="E99" i="96"/>
  <c r="F99" i="96" s="1"/>
  <c r="D98" i="96"/>
  <c r="E145" i="96"/>
  <c r="F145" i="96" s="1"/>
  <c r="D144" i="96"/>
  <c r="E129" i="96"/>
  <c r="F129" i="96" s="1"/>
  <c r="D128" i="96"/>
  <c r="E363" i="96"/>
  <c r="F363" i="96" s="1"/>
  <c r="D362" i="96"/>
  <c r="L59" i="96"/>
  <c r="C58" i="96"/>
  <c r="L58" i="96" s="1"/>
  <c r="L57" i="96" s="1"/>
  <c r="K57" i="96" s="1"/>
  <c r="F57" i="96" s="1"/>
  <c r="D150" i="96"/>
  <c r="L181" i="96"/>
  <c r="C180" i="96"/>
  <c r="L180" i="96" s="1"/>
  <c r="E402" i="96"/>
  <c r="F402" i="96" s="1"/>
  <c r="D401" i="96"/>
  <c r="E413" i="96"/>
  <c r="F413" i="96" s="1"/>
  <c r="D412" i="96"/>
  <c r="L192" i="96"/>
  <c r="C191" i="96"/>
  <c r="C98" i="96"/>
  <c r="L99" i="96"/>
  <c r="E369" i="96"/>
  <c r="F369" i="96" s="1"/>
  <c r="D368" i="96"/>
  <c r="E368" i="96" s="1"/>
  <c r="F368" i="96" s="1"/>
  <c r="L129" i="96"/>
  <c r="C128" i="96"/>
  <c r="L118" i="96"/>
  <c r="C117" i="96"/>
  <c r="L117" i="96" s="1"/>
  <c r="D183" i="96"/>
  <c r="E184" i="96"/>
  <c r="F184" i="96" s="1"/>
  <c r="D58" i="96"/>
  <c r="E59" i="96"/>
  <c r="F59" i="96" s="1"/>
  <c r="L176" i="96"/>
  <c r="C175" i="96"/>
  <c r="L446" i="96"/>
  <c r="C445" i="96"/>
  <c r="E118" i="96"/>
  <c r="F118" i="96" s="1"/>
  <c r="D117" i="96"/>
  <c r="E117" i="96" s="1"/>
  <c r="E193" i="96"/>
  <c r="F193" i="96" s="1"/>
  <c r="D192" i="96"/>
  <c r="E452" i="96"/>
  <c r="F452" i="96" s="1"/>
  <c r="D451" i="96"/>
  <c r="C39" i="96"/>
  <c r="L40" i="96"/>
  <c r="C153" i="96"/>
  <c r="L154" i="96"/>
  <c r="E154" i="96"/>
  <c r="F154" i="96" s="1"/>
  <c r="E46" i="96"/>
  <c r="F46" i="96" s="1"/>
  <c r="D45" i="96"/>
  <c r="L452" i="96"/>
  <c r="C451" i="96"/>
  <c r="L430" i="96"/>
  <c r="C429" i="96"/>
  <c r="D133" i="96"/>
  <c r="L413" i="96"/>
  <c r="C412" i="96"/>
  <c r="E396" i="96"/>
  <c r="F396" i="96" s="1"/>
  <c r="D395" i="96"/>
  <c r="L418" i="96"/>
  <c r="C417" i="96"/>
  <c r="L417" i="96" s="1"/>
  <c r="E435" i="96"/>
  <c r="F435" i="96" s="1"/>
  <c r="D434" i="96"/>
  <c r="L435" i="96"/>
  <c r="C434" i="96"/>
  <c r="L434" i="96" s="1"/>
  <c r="C136" i="96"/>
  <c r="L137" i="96"/>
  <c r="E137" i="96"/>
  <c r="F137" i="96" s="1"/>
  <c r="E198" i="96"/>
  <c r="F198" i="96" s="1"/>
  <c r="D197" i="96"/>
  <c r="L105" i="96"/>
  <c r="C104" i="96"/>
  <c r="E430" i="96"/>
  <c r="F430" i="96" s="1"/>
  <c r="D429" i="96"/>
  <c r="L396" i="96"/>
  <c r="C395" i="96"/>
  <c r="D174" i="96"/>
  <c r="E429" i="96" l="1"/>
  <c r="F429" i="96" s="1"/>
  <c r="D428" i="96"/>
  <c r="L395" i="96"/>
  <c r="C394" i="96"/>
  <c r="C103" i="96"/>
  <c r="L103" i="96" s="1"/>
  <c r="L104" i="96"/>
  <c r="L175" i="96"/>
  <c r="C174" i="96"/>
  <c r="E412" i="96"/>
  <c r="F412" i="96" s="1"/>
  <c r="D411" i="96"/>
  <c r="L45" i="96"/>
  <c r="C44" i="96"/>
  <c r="L44" i="96" s="1"/>
  <c r="L445" i="96"/>
  <c r="C444" i="96"/>
  <c r="D182" i="96"/>
  <c r="E183" i="96"/>
  <c r="F183" i="96" s="1"/>
  <c r="L361" i="96"/>
  <c r="C360" i="96"/>
  <c r="L360" i="96" s="1"/>
  <c r="L359" i="96" s="1"/>
  <c r="K359" i="96" s="1"/>
  <c r="F359" i="96" s="1"/>
  <c r="E192" i="96"/>
  <c r="F192" i="96" s="1"/>
  <c r="D191" i="96"/>
  <c r="E434" i="96"/>
  <c r="F434" i="96" s="1"/>
  <c r="E445" i="96"/>
  <c r="F445" i="96" s="1"/>
  <c r="D444" i="96"/>
  <c r="L412" i="96"/>
  <c r="C411" i="96"/>
  <c r="E417" i="96"/>
  <c r="F417" i="96" s="1"/>
  <c r="L98" i="96"/>
  <c r="C97" i="96"/>
  <c r="E39" i="96"/>
  <c r="F39" i="96" s="1"/>
  <c r="D38" i="96"/>
  <c r="E197" i="96"/>
  <c r="F197" i="96" s="1"/>
  <c r="D196" i="96"/>
  <c r="E128" i="96"/>
  <c r="F128" i="96" s="1"/>
  <c r="D127" i="96"/>
  <c r="E144" i="96"/>
  <c r="F144" i="96" s="1"/>
  <c r="D143" i="96"/>
  <c r="C135" i="96"/>
  <c r="L136" i="96"/>
  <c r="E136" i="96"/>
  <c r="F136" i="96" s="1"/>
  <c r="E395" i="96"/>
  <c r="F395" i="96" s="1"/>
  <c r="D394" i="96"/>
  <c r="C127" i="96"/>
  <c r="L128" i="96"/>
  <c r="L451" i="96"/>
  <c r="C450" i="96"/>
  <c r="L450" i="96" s="1"/>
  <c r="F117" i="96"/>
  <c r="E58" i="96"/>
  <c r="E104" i="96"/>
  <c r="F104" i="96" s="1"/>
  <c r="D103" i="96"/>
  <c r="E103" i="96" s="1"/>
  <c r="F103" i="96" s="1"/>
  <c r="E161" i="96"/>
  <c r="F161" i="96" s="1"/>
  <c r="D160" i="96"/>
  <c r="L429" i="96"/>
  <c r="C428" i="96"/>
  <c r="L191" i="96"/>
  <c r="C190" i="96"/>
  <c r="L197" i="96"/>
  <c r="C196" i="96"/>
  <c r="L196" i="96" s="1"/>
  <c r="E45" i="96"/>
  <c r="F45" i="96" s="1"/>
  <c r="D44" i="96"/>
  <c r="E44" i="96" s="1"/>
  <c r="F44" i="96" s="1"/>
  <c r="E401" i="96"/>
  <c r="F401" i="96" s="1"/>
  <c r="L39" i="96"/>
  <c r="C38" i="96"/>
  <c r="E451" i="96"/>
  <c r="F451" i="96" s="1"/>
  <c r="D450" i="96"/>
  <c r="E362" i="96"/>
  <c r="F362" i="96" s="1"/>
  <c r="D361" i="96"/>
  <c r="E98" i="96"/>
  <c r="F98" i="96" s="1"/>
  <c r="D97" i="96"/>
  <c r="E175" i="96"/>
  <c r="F175" i="96" s="1"/>
  <c r="E174" i="96"/>
  <c r="F174" i="96" s="1"/>
  <c r="D173" i="96"/>
  <c r="C152" i="96"/>
  <c r="L153" i="96"/>
  <c r="E153" i="96"/>
  <c r="F153" i="96" s="1"/>
  <c r="L97" i="96" l="1"/>
  <c r="C96" i="96"/>
  <c r="E57" i="96"/>
  <c r="F58" i="96"/>
  <c r="E182" i="96"/>
  <c r="F182" i="96" s="1"/>
  <c r="D181" i="96"/>
  <c r="C151" i="96"/>
  <c r="L152" i="96"/>
  <c r="E152" i="96"/>
  <c r="F152" i="96" s="1"/>
  <c r="L411" i="96"/>
  <c r="C410" i="96"/>
  <c r="E411" i="96"/>
  <c r="F411" i="96" s="1"/>
  <c r="D410" i="96"/>
  <c r="E38" i="96"/>
  <c r="F38" i="96" s="1"/>
  <c r="D37" i="96"/>
  <c r="L428" i="96"/>
  <c r="C427" i="96"/>
  <c r="E444" i="96"/>
  <c r="F444" i="96" s="1"/>
  <c r="D443" i="96"/>
  <c r="E191" i="96"/>
  <c r="F191" i="96" s="1"/>
  <c r="D190" i="96"/>
  <c r="L127" i="96"/>
  <c r="C126" i="96"/>
  <c r="E173" i="96"/>
  <c r="F173" i="96" s="1"/>
  <c r="D172" i="96"/>
  <c r="E97" i="96"/>
  <c r="F97" i="96" s="1"/>
  <c r="D96" i="96"/>
  <c r="L135" i="96"/>
  <c r="C134" i="96"/>
  <c r="E135" i="96"/>
  <c r="F135" i="96" s="1"/>
  <c r="E361" i="96"/>
  <c r="F361" i="96" s="1"/>
  <c r="D360" i="96"/>
  <c r="E360" i="96" s="1"/>
  <c r="D142" i="96"/>
  <c r="E143" i="96"/>
  <c r="F143" i="96" s="1"/>
  <c r="E450" i="96"/>
  <c r="F450" i="96" s="1"/>
  <c r="E428" i="96"/>
  <c r="F428" i="96" s="1"/>
  <c r="D427" i="96"/>
  <c r="L190" i="96"/>
  <c r="C189" i="96"/>
  <c r="D159" i="96"/>
  <c r="E160" i="96"/>
  <c r="F160" i="96" s="1"/>
  <c r="L444" i="96"/>
  <c r="C443" i="96"/>
  <c r="E394" i="96"/>
  <c r="F394" i="96" s="1"/>
  <c r="D393" i="96"/>
  <c r="L174" i="96"/>
  <c r="C173" i="96"/>
  <c r="L394" i="96"/>
  <c r="C393" i="96"/>
  <c r="L393" i="96" s="1"/>
  <c r="E127" i="96"/>
  <c r="F127" i="96" s="1"/>
  <c r="D126" i="96"/>
  <c r="C37" i="96"/>
  <c r="L38" i="96"/>
  <c r="E196" i="96"/>
  <c r="F196" i="96" s="1"/>
  <c r="L134" i="96" l="1"/>
  <c r="C133" i="96"/>
  <c r="E134" i="96"/>
  <c r="F134" i="96" s="1"/>
  <c r="C36" i="96"/>
  <c r="L36" i="96" s="1"/>
  <c r="L37" i="96"/>
  <c r="D125" i="96"/>
  <c r="E125" i="96" s="1"/>
  <c r="E126" i="96"/>
  <c r="F126" i="96" s="1"/>
  <c r="D442" i="96"/>
  <c r="E442" i="96" s="1"/>
  <c r="F442" i="96" s="1"/>
  <c r="E443" i="96"/>
  <c r="F443" i="96" s="1"/>
  <c r="C426" i="96"/>
  <c r="L426" i="96" s="1"/>
  <c r="L427" i="96"/>
  <c r="D95" i="96"/>
  <c r="E96" i="96"/>
  <c r="F96" i="96" s="1"/>
  <c r="E190" i="96"/>
  <c r="F190" i="96" s="1"/>
  <c r="D189" i="96"/>
  <c r="D36" i="96"/>
  <c r="E36" i="96" s="1"/>
  <c r="E37" i="96"/>
  <c r="F37" i="96" s="1"/>
  <c r="C409" i="96"/>
  <c r="L409" i="96" s="1"/>
  <c r="L410" i="96"/>
  <c r="L392" i="96" s="1"/>
  <c r="K392" i="96" s="1"/>
  <c r="F392" i="96" s="1"/>
  <c r="D158" i="96"/>
  <c r="E158" i="96" s="1"/>
  <c r="F158" i="96" s="1"/>
  <c r="E159" i="96"/>
  <c r="F159" i="96" s="1"/>
  <c r="C188" i="96"/>
  <c r="L188" i="96" s="1"/>
  <c r="L189" i="96"/>
  <c r="L151" i="96"/>
  <c r="C150" i="96"/>
  <c r="E151" i="96"/>
  <c r="F151" i="96" s="1"/>
  <c r="C95" i="96"/>
  <c r="L95" i="96" s="1"/>
  <c r="L94" i="96" s="1"/>
  <c r="K94" i="96" s="1"/>
  <c r="F94" i="96" s="1"/>
  <c r="L96" i="96"/>
  <c r="F360" i="96"/>
  <c r="E359" i="96"/>
  <c r="C125" i="96"/>
  <c r="L125" i="96" s="1"/>
  <c r="L126" i="96"/>
  <c r="L173" i="96"/>
  <c r="C172" i="96"/>
  <c r="L172" i="96" s="1"/>
  <c r="E393" i="96"/>
  <c r="D409" i="96"/>
  <c r="E410" i="96"/>
  <c r="F410" i="96" s="1"/>
  <c r="C442" i="96"/>
  <c r="L442" i="96" s="1"/>
  <c r="L443" i="96"/>
  <c r="D180" i="96"/>
  <c r="E180" i="96" s="1"/>
  <c r="F180" i="96" s="1"/>
  <c r="E181" i="96"/>
  <c r="F181" i="96" s="1"/>
  <c r="E427" i="96"/>
  <c r="F427" i="96" s="1"/>
  <c r="D426" i="96"/>
  <c r="E426" i="96" s="1"/>
  <c r="E142" i="96"/>
  <c r="F142" i="96" s="1"/>
  <c r="D141" i="96"/>
  <c r="E141" i="96" s="1"/>
  <c r="F141" i="96" s="1"/>
  <c r="D188" i="96" l="1"/>
  <c r="E188" i="96" s="1"/>
  <c r="F188" i="96" s="1"/>
  <c r="E189" i="96"/>
  <c r="F189" i="96" s="1"/>
  <c r="E425" i="96"/>
  <c r="F426" i="96"/>
  <c r="E95" i="96"/>
  <c r="L150" i="96"/>
  <c r="L116" i="96" s="1"/>
  <c r="K116" i="96" s="1"/>
  <c r="F116" i="96" s="1"/>
  <c r="E150" i="96"/>
  <c r="F393" i="96"/>
  <c r="E35" i="96"/>
  <c r="F36" i="96"/>
  <c r="F125" i="96"/>
  <c r="L171" i="96"/>
  <c r="K171" i="96" s="1"/>
  <c r="F171" i="96" s="1"/>
  <c r="E172" i="96"/>
  <c r="L133" i="96"/>
  <c r="E133" i="96"/>
  <c r="F133" i="96" s="1"/>
  <c r="L425" i="96"/>
  <c r="K425" i="96" s="1"/>
  <c r="F425" i="96" s="1"/>
  <c r="E409" i="96"/>
  <c r="F409" i="96" s="1"/>
  <c r="L35" i="96"/>
  <c r="K35" i="96" s="1"/>
  <c r="F35" i="96" s="1"/>
  <c r="E171" i="96" l="1"/>
  <c r="F172" i="96"/>
  <c r="E116" i="96"/>
  <c r="E392" i="96"/>
  <c r="F150" i="96"/>
  <c r="E149" i="96"/>
  <c r="E94" i="96"/>
  <c r="F95" i="96"/>
  <c r="L505" i="82"/>
  <c r="K505" i="82"/>
  <c r="E505" i="82"/>
  <c r="F505" i="82" s="1"/>
  <c r="L504" i="82"/>
  <c r="K504" i="82"/>
  <c r="F504" i="82" s="1"/>
  <c r="E504" i="82"/>
  <c r="L503" i="82"/>
  <c r="K503" i="82"/>
  <c r="E503" i="82"/>
  <c r="F503" i="82" s="1"/>
  <c r="L502" i="82"/>
  <c r="K502" i="82" s="1"/>
  <c r="F502" i="82" s="1"/>
  <c r="E502" i="82"/>
  <c r="L501" i="82"/>
  <c r="K501" i="82"/>
  <c r="E501" i="82"/>
  <c r="F501" i="82" s="1"/>
  <c r="L500" i="82"/>
  <c r="K500" i="82"/>
  <c r="F500" i="82" s="1"/>
  <c r="E500" i="82"/>
  <c r="L499" i="82"/>
  <c r="K499" i="82"/>
  <c r="E499" i="82"/>
  <c r="F499" i="82" s="1"/>
  <c r="L498" i="82"/>
  <c r="K498" i="82"/>
  <c r="F498" i="82"/>
  <c r="E498" i="82"/>
  <c r="L497" i="82"/>
  <c r="K497" i="82"/>
  <c r="E497" i="82"/>
  <c r="F497" i="82" s="1"/>
  <c r="L496" i="82"/>
  <c r="K496" i="82"/>
  <c r="E496" i="82"/>
  <c r="F496" i="82" s="1"/>
  <c r="L495" i="82"/>
  <c r="K495" i="82"/>
  <c r="F495" i="82" s="1"/>
  <c r="E495" i="82"/>
  <c r="L494" i="82"/>
  <c r="K494" i="82"/>
  <c r="E494" i="82"/>
  <c r="F494" i="82" s="1"/>
  <c r="L493" i="82"/>
  <c r="K493" i="82"/>
  <c r="E493" i="82"/>
  <c r="F493" i="82" s="1"/>
  <c r="L492" i="82"/>
  <c r="K492" i="82"/>
  <c r="E492" i="82"/>
  <c r="F492" i="82" s="1"/>
  <c r="L491" i="82"/>
  <c r="K491" i="82"/>
  <c r="E491" i="82"/>
  <c r="F491" i="82" s="1"/>
  <c r="L490" i="82"/>
  <c r="K490" i="82"/>
  <c r="E490" i="82"/>
  <c r="F490" i="82" s="1"/>
  <c r="L489" i="82"/>
  <c r="K489" i="82"/>
  <c r="E489" i="82"/>
  <c r="F489" i="82" s="1"/>
  <c r="L488" i="82"/>
  <c r="K488" i="82"/>
  <c r="E488" i="82"/>
  <c r="F488" i="82" s="1"/>
  <c r="L487" i="82"/>
  <c r="K487" i="82"/>
  <c r="E487" i="82"/>
  <c r="F487" i="82" s="1"/>
  <c r="L486" i="82"/>
  <c r="K486" i="82"/>
  <c r="E486" i="82"/>
  <c r="F486" i="82" s="1"/>
  <c r="L485" i="82"/>
  <c r="K485" i="82"/>
  <c r="E485" i="82"/>
  <c r="F485" i="82" s="1"/>
  <c r="L484" i="82"/>
  <c r="K484" i="82"/>
  <c r="E484" i="82"/>
  <c r="F484" i="82" s="1"/>
  <c r="L483" i="82"/>
  <c r="K483" i="82"/>
  <c r="E483" i="82"/>
  <c r="F483" i="82" s="1"/>
  <c r="L482" i="82"/>
  <c r="K482" i="82"/>
  <c r="E482" i="82"/>
  <c r="F482" i="82" s="1"/>
  <c r="L481" i="82"/>
  <c r="K481" i="82"/>
  <c r="E481" i="82"/>
  <c r="F481" i="82" s="1"/>
  <c r="L480" i="82"/>
  <c r="K480" i="82"/>
  <c r="E480" i="82"/>
  <c r="F480" i="82" s="1"/>
  <c r="L479" i="82"/>
  <c r="K479" i="82"/>
  <c r="E479" i="82"/>
  <c r="F479" i="82" s="1"/>
  <c r="L478" i="82"/>
  <c r="K478" i="82"/>
  <c r="E478" i="82"/>
  <c r="F478" i="82" s="1"/>
  <c r="L477" i="82"/>
  <c r="K477" i="82"/>
  <c r="E477" i="82"/>
  <c r="F477" i="82" s="1"/>
  <c r="L476" i="82"/>
  <c r="K476" i="82"/>
  <c r="E476" i="82"/>
  <c r="F476" i="82" s="1"/>
  <c r="L475" i="82"/>
  <c r="K475" i="82"/>
  <c r="E475" i="82"/>
  <c r="F475" i="82" s="1"/>
  <c r="L474" i="82"/>
  <c r="L473" i="82" s="1"/>
  <c r="K473" i="82" s="1"/>
  <c r="F473" i="82" s="1"/>
  <c r="K474" i="82"/>
  <c r="E474" i="82"/>
  <c r="E473" i="82" s="1"/>
  <c r="L472" i="82"/>
  <c r="K472" i="82"/>
  <c r="E472" i="82"/>
  <c r="F472" i="82" s="1"/>
  <c r="L471" i="82"/>
  <c r="K471" i="82"/>
  <c r="E471" i="82"/>
  <c r="F471" i="82" s="1"/>
  <c r="L470" i="82"/>
  <c r="K470" i="82"/>
  <c r="E470" i="82"/>
  <c r="F470" i="82" s="1"/>
  <c r="L469" i="82"/>
  <c r="K469" i="82"/>
  <c r="E469" i="82"/>
  <c r="F469" i="82" s="1"/>
  <c r="L468" i="82"/>
  <c r="K468" i="82"/>
  <c r="E468" i="82"/>
  <c r="F468" i="82" s="1"/>
  <c r="L467" i="82"/>
  <c r="K467" i="82"/>
  <c r="E467" i="82"/>
  <c r="F467" i="82" s="1"/>
  <c r="L466" i="82"/>
  <c r="K466" i="82"/>
  <c r="E466" i="82"/>
  <c r="F466" i="82" s="1"/>
  <c r="L465" i="82"/>
  <c r="K465" i="82"/>
  <c r="E465" i="82"/>
  <c r="F465" i="82" s="1"/>
  <c r="L464" i="82"/>
  <c r="K464" i="82"/>
  <c r="E464" i="82"/>
  <c r="F464" i="82" s="1"/>
  <c r="L463" i="82"/>
  <c r="K463" i="82"/>
  <c r="E463" i="82"/>
  <c r="F463" i="82" s="1"/>
  <c r="L462" i="82"/>
  <c r="K462" i="82"/>
  <c r="E462" i="82"/>
  <c r="F462" i="82" s="1"/>
  <c r="L461" i="82"/>
  <c r="K461" i="82"/>
  <c r="E461" i="82"/>
  <c r="F461" i="82" s="1"/>
  <c r="L460" i="82"/>
  <c r="K460" i="82"/>
  <c r="E460" i="82"/>
  <c r="F460" i="82" s="1"/>
  <c r="L459" i="82"/>
  <c r="K459" i="82"/>
  <c r="E459" i="82"/>
  <c r="F459" i="82" s="1"/>
  <c r="L458" i="82"/>
  <c r="K458" i="82"/>
  <c r="E458" i="82"/>
  <c r="F458" i="82" s="1"/>
  <c r="L457" i="82"/>
  <c r="K457" i="82"/>
  <c r="E457" i="82"/>
  <c r="F457" i="82" s="1"/>
  <c r="L456" i="82"/>
  <c r="K456" i="82"/>
  <c r="E456" i="82"/>
  <c r="F456" i="82" s="1"/>
  <c r="L455" i="82"/>
  <c r="K455" i="82"/>
  <c r="E455" i="82"/>
  <c r="F455" i="82" s="1"/>
  <c r="L454" i="82"/>
  <c r="K454" i="82"/>
  <c r="E454" i="82"/>
  <c r="F454" i="82" s="1"/>
  <c r="L453" i="82"/>
  <c r="K453" i="82"/>
  <c r="E453" i="82"/>
  <c r="F453" i="82" s="1"/>
  <c r="L452" i="82"/>
  <c r="K452" i="82"/>
  <c r="E452" i="82"/>
  <c r="F452" i="82" s="1"/>
  <c r="L451" i="82"/>
  <c r="K451" i="82"/>
  <c r="E451" i="82"/>
  <c r="F451" i="82" s="1"/>
  <c r="L450" i="82"/>
  <c r="L447" i="82" s="1"/>
  <c r="K447" i="82" s="1"/>
  <c r="F447" i="82" s="1"/>
  <c r="K450" i="82"/>
  <c r="E450" i="82"/>
  <c r="E447" i="82" s="1"/>
  <c r="L449" i="82"/>
  <c r="K449" i="82"/>
  <c r="E449" i="82"/>
  <c r="F449" i="82" s="1"/>
  <c r="L448" i="82"/>
  <c r="K448" i="82"/>
  <c r="E448" i="82"/>
  <c r="F448" i="82" s="1"/>
  <c r="L446" i="82"/>
  <c r="K446" i="82"/>
  <c r="E446" i="82"/>
  <c r="F446" i="82" s="1"/>
  <c r="L445" i="82"/>
  <c r="K445" i="82"/>
  <c r="E445" i="82"/>
  <c r="F445" i="82" s="1"/>
  <c r="L444" i="82"/>
  <c r="K444" i="82"/>
  <c r="E444" i="82"/>
  <c r="F444" i="82" s="1"/>
  <c r="L443" i="82"/>
  <c r="K443" i="82"/>
  <c r="E443" i="82"/>
  <c r="F443" i="82" s="1"/>
  <c r="L442" i="82"/>
  <c r="K442" i="82"/>
  <c r="E442" i="82"/>
  <c r="F442" i="82" s="1"/>
  <c r="L441" i="82"/>
  <c r="K441" i="82"/>
  <c r="E441" i="82"/>
  <c r="F441" i="82" s="1"/>
  <c r="L440" i="82"/>
  <c r="K440" i="82"/>
  <c r="E440" i="82"/>
  <c r="F440" i="82" s="1"/>
  <c r="L439" i="82"/>
  <c r="K439" i="82"/>
  <c r="E439" i="82"/>
  <c r="F439" i="82" s="1"/>
  <c r="L438" i="82"/>
  <c r="K438" i="82"/>
  <c r="E438" i="82"/>
  <c r="F438" i="82" s="1"/>
  <c r="L437" i="82"/>
  <c r="K437" i="82"/>
  <c r="E437" i="82"/>
  <c r="F437" i="82" s="1"/>
  <c r="L436" i="82"/>
  <c r="K436" i="82"/>
  <c r="E436" i="82"/>
  <c r="F436" i="82" s="1"/>
  <c r="L435" i="82"/>
  <c r="K435" i="82"/>
  <c r="E435" i="82"/>
  <c r="F435" i="82" s="1"/>
  <c r="L434" i="82"/>
  <c r="K434" i="82"/>
  <c r="E434" i="82"/>
  <c r="F434" i="82" s="1"/>
  <c r="L433" i="82"/>
  <c r="K433" i="82"/>
  <c r="E433" i="82"/>
  <c r="F433" i="82" s="1"/>
  <c r="L432" i="82"/>
  <c r="K432" i="82"/>
  <c r="E432" i="82"/>
  <c r="F432" i="82" s="1"/>
  <c r="L431" i="82"/>
  <c r="K431" i="82"/>
  <c r="E431" i="82"/>
  <c r="F431" i="82" s="1"/>
  <c r="L430" i="82"/>
  <c r="K430" i="82"/>
  <c r="E430" i="82"/>
  <c r="F430" i="82" s="1"/>
  <c r="L429" i="82"/>
  <c r="K429" i="82"/>
  <c r="E429" i="82"/>
  <c r="F429" i="82" s="1"/>
  <c r="L428" i="82"/>
  <c r="K428" i="82"/>
  <c r="E428" i="82"/>
  <c r="F428" i="82" s="1"/>
  <c r="L427" i="82"/>
  <c r="K427" i="82"/>
  <c r="E427" i="82"/>
  <c r="F427" i="82" s="1"/>
  <c r="L426" i="82"/>
  <c r="L425" i="82" s="1"/>
  <c r="K425" i="82" s="1"/>
  <c r="F425" i="82" s="1"/>
  <c r="K426" i="82"/>
  <c r="E426" i="82"/>
  <c r="E425" i="82" s="1"/>
  <c r="L424" i="82"/>
  <c r="K424" i="82"/>
  <c r="E424" i="82"/>
  <c r="F424" i="82" s="1"/>
  <c r="L423" i="82"/>
  <c r="K423" i="82"/>
  <c r="E423" i="82"/>
  <c r="F423" i="82" s="1"/>
  <c r="L422" i="82"/>
  <c r="K422" i="82"/>
  <c r="E422" i="82"/>
  <c r="F422" i="82" s="1"/>
  <c r="L421" i="82"/>
  <c r="K421" i="82"/>
  <c r="E421" i="82"/>
  <c r="F421" i="82" s="1"/>
  <c r="L420" i="82"/>
  <c r="K420" i="82"/>
  <c r="E420" i="82"/>
  <c r="F420" i="82" s="1"/>
  <c r="L419" i="82"/>
  <c r="K419" i="82"/>
  <c r="E419" i="82"/>
  <c r="F419" i="82" s="1"/>
  <c r="L418" i="82"/>
  <c r="K418" i="82"/>
  <c r="E418" i="82"/>
  <c r="F418" i="82" s="1"/>
  <c r="L417" i="82"/>
  <c r="K417" i="82"/>
  <c r="E417" i="82"/>
  <c r="F417" i="82" s="1"/>
  <c r="L416" i="82"/>
  <c r="K416" i="82"/>
  <c r="E416" i="82"/>
  <c r="F416" i="82" s="1"/>
  <c r="L415" i="82"/>
  <c r="K415" i="82"/>
  <c r="E415" i="82"/>
  <c r="F415" i="82" s="1"/>
  <c r="L414" i="82"/>
  <c r="K414" i="82"/>
  <c r="E414" i="82"/>
  <c r="F414" i="82" s="1"/>
  <c r="L413" i="82"/>
  <c r="K413" i="82"/>
  <c r="E413" i="82"/>
  <c r="F413" i="82" s="1"/>
  <c r="L412" i="82"/>
  <c r="K412" i="82"/>
  <c r="E412" i="82"/>
  <c r="F412" i="82" s="1"/>
  <c r="L411" i="82"/>
  <c r="K411" i="82"/>
  <c r="E411" i="82"/>
  <c r="F411" i="82" s="1"/>
  <c r="L410" i="82"/>
  <c r="K410" i="82"/>
  <c r="E410" i="82"/>
  <c r="F410" i="82" s="1"/>
  <c r="L409" i="82"/>
  <c r="K409" i="82"/>
  <c r="E409" i="82"/>
  <c r="F409" i="82" s="1"/>
  <c r="L408" i="82"/>
  <c r="K408" i="82"/>
  <c r="E408" i="82"/>
  <c r="F408" i="82" s="1"/>
  <c r="L407" i="82"/>
  <c r="K407" i="82"/>
  <c r="E407" i="82"/>
  <c r="F407" i="82" s="1"/>
  <c r="L406" i="82"/>
  <c r="K406" i="82"/>
  <c r="E406" i="82"/>
  <c r="F406" i="82" s="1"/>
  <c r="L405" i="82"/>
  <c r="K405" i="82"/>
  <c r="E405" i="82"/>
  <c r="F405" i="82" s="1"/>
  <c r="L404" i="82"/>
  <c r="K404" i="82"/>
  <c r="E404" i="82"/>
  <c r="F404" i="82" s="1"/>
  <c r="L403" i="82"/>
  <c r="K403" i="82"/>
  <c r="E403" i="82"/>
  <c r="F403" i="82" s="1"/>
  <c r="L402" i="82"/>
  <c r="L399" i="82" s="1"/>
  <c r="K399" i="82" s="1"/>
  <c r="F399" i="82" s="1"/>
  <c r="K402" i="82"/>
  <c r="E402" i="82"/>
  <c r="E399" i="82" s="1"/>
  <c r="L401" i="82"/>
  <c r="K401" i="82"/>
  <c r="E401" i="82"/>
  <c r="F401" i="82" s="1"/>
  <c r="L400" i="82"/>
  <c r="K400" i="82"/>
  <c r="E400" i="82"/>
  <c r="F400" i="82" s="1"/>
  <c r="L398" i="82"/>
  <c r="K398" i="82"/>
  <c r="E398" i="82"/>
  <c r="F398" i="82" s="1"/>
  <c r="L397" i="82"/>
  <c r="K397" i="82"/>
  <c r="E397" i="82"/>
  <c r="F397" i="82" s="1"/>
  <c r="L396" i="82"/>
  <c r="K396" i="82"/>
  <c r="E396" i="82"/>
  <c r="F396" i="82" s="1"/>
  <c r="L395" i="82"/>
  <c r="K395" i="82"/>
  <c r="E395" i="82"/>
  <c r="F395" i="82" s="1"/>
  <c r="L394" i="82"/>
  <c r="K394" i="82"/>
  <c r="E394" i="82"/>
  <c r="F394" i="82" s="1"/>
  <c r="L393" i="82"/>
  <c r="K393" i="82"/>
  <c r="E393" i="82"/>
  <c r="F393" i="82" s="1"/>
  <c r="L392" i="82"/>
  <c r="K392" i="82"/>
  <c r="E392" i="82"/>
  <c r="F392" i="82" s="1"/>
  <c r="L391" i="82"/>
  <c r="K391" i="82"/>
  <c r="E391" i="82"/>
  <c r="F391" i="82" s="1"/>
  <c r="L390" i="82"/>
  <c r="K390" i="82"/>
  <c r="E390" i="82"/>
  <c r="F390" i="82" s="1"/>
  <c r="L389" i="82"/>
  <c r="K389" i="82"/>
  <c r="E389" i="82"/>
  <c r="F389" i="82" s="1"/>
  <c r="L388" i="82"/>
  <c r="K388" i="82"/>
  <c r="E388" i="82"/>
  <c r="F388" i="82" s="1"/>
  <c r="L387" i="82"/>
  <c r="K387" i="82"/>
  <c r="E387" i="82"/>
  <c r="F387" i="82" s="1"/>
  <c r="L386" i="82"/>
  <c r="K386" i="82"/>
  <c r="E386" i="82"/>
  <c r="F386" i="82" s="1"/>
  <c r="L385" i="82"/>
  <c r="K385" i="82"/>
  <c r="E385" i="82"/>
  <c r="F385" i="82" s="1"/>
  <c r="L384" i="82"/>
  <c r="K384" i="82"/>
  <c r="E384" i="82"/>
  <c r="F384" i="82" s="1"/>
  <c r="L383" i="82"/>
  <c r="K383" i="82"/>
  <c r="E383" i="82"/>
  <c r="F383" i="82" s="1"/>
  <c r="L382" i="82"/>
  <c r="K382" i="82"/>
  <c r="E382" i="82"/>
  <c r="F382" i="82" s="1"/>
  <c r="L381" i="82"/>
  <c r="K381" i="82"/>
  <c r="E381" i="82"/>
  <c r="F381" i="82" s="1"/>
  <c r="L380" i="82"/>
  <c r="K380" i="82"/>
  <c r="E380" i="82"/>
  <c r="F380" i="82" s="1"/>
  <c r="L379" i="82"/>
  <c r="K379" i="82"/>
  <c r="E379" i="82"/>
  <c r="F379" i="82" s="1"/>
  <c r="L378" i="82"/>
  <c r="L377" i="82" s="1"/>
  <c r="K377" i="82" s="1"/>
  <c r="F377" i="82" s="1"/>
  <c r="K378" i="82"/>
  <c r="E378" i="82"/>
  <c r="E377" i="82" s="1"/>
  <c r="L376" i="82"/>
  <c r="K376" i="82"/>
  <c r="E376" i="82"/>
  <c r="F376" i="82" s="1"/>
  <c r="L375" i="82"/>
  <c r="K375" i="82"/>
  <c r="E375" i="82"/>
  <c r="F375" i="82" s="1"/>
  <c r="L374" i="82"/>
  <c r="K374" i="82"/>
  <c r="E374" i="82"/>
  <c r="F374" i="82" s="1"/>
  <c r="L373" i="82"/>
  <c r="K373" i="82"/>
  <c r="E373" i="82"/>
  <c r="F373" i="82" s="1"/>
  <c r="L372" i="82"/>
  <c r="K372" i="82"/>
  <c r="E372" i="82"/>
  <c r="F372" i="82" s="1"/>
  <c r="L371" i="82"/>
  <c r="K371" i="82"/>
  <c r="E371" i="82"/>
  <c r="F371" i="82" s="1"/>
  <c r="L370" i="82"/>
  <c r="K370" i="82"/>
  <c r="E370" i="82"/>
  <c r="F370" i="82" s="1"/>
  <c r="L369" i="82"/>
  <c r="K369" i="82"/>
  <c r="E369" i="82"/>
  <c r="F369" i="82" s="1"/>
  <c r="L368" i="82"/>
  <c r="K368" i="82"/>
  <c r="E368" i="82"/>
  <c r="F368" i="82" s="1"/>
  <c r="L367" i="82"/>
  <c r="K367" i="82"/>
  <c r="E367" i="82"/>
  <c r="F367" i="82" s="1"/>
  <c r="L366" i="82"/>
  <c r="K366" i="82"/>
  <c r="E366" i="82"/>
  <c r="F366" i="82" s="1"/>
  <c r="L365" i="82"/>
  <c r="K365" i="82"/>
  <c r="E365" i="82"/>
  <c r="F365" i="82" s="1"/>
  <c r="L364" i="82"/>
  <c r="K364" i="82"/>
  <c r="E364" i="82"/>
  <c r="F364" i="82" s="1"/>
  <c r="L363" i="82"/>
  <c r="K363" i="82"/>
  <c r="E363" i="82"/>
  <c r="F363" i="82" s="1"/>
  <c r="L362" i="82"/>
  <c r="K362" i="82"/>
  <c r="E362" i="82"/>
  <c r="F362" i="82" s="1"/>
  <c r="L361" i="82"/>
  <c r="K361" i="82"/>
  <c r="E361" i="82"/>
  <c r="F361" i="82" s="1"/>
  <c r="L360" i="82"/>
  <c r="K360" i="82"/>
  <c r="E360" i="82"/>
  <c r="F360" i="82" s="1"/>
  <c r="L359" i="82"/>
  <c r="K359" i="82"/>
  <c r="E359" i="82"/>
  <c r="F359" i="82" s="1"/>
  <c r="L358" i="82"/>
  <c r="K358" i="82"/>
  <c r="E358" i="82"/>
  <c r="F358" i="82" s="1"/>
  <c r="L357" i="82"/>
  <c r="K357" i="82"/>
  <c r="E357" i="82"/>
  <c r="F357" i="82" s="1"/>
  <c r="L356" i="82"/>
  <c r="K356" i="82"/>
  <c r="E356" i="82"/>
  <c r="F356" i="82" s="1"/>
  <c r="L355" i="82"/>
  <c r="K355" i="82"/>
  <c r="E355" i="82"/>
  <c r="F355" i="82" s="1"/>
  <c r="L354" i="82"/>
  <c r="L351" i="82" s="1"/>
  <c r="K351" i="82" s="1"/>
  <c r="F351" i="82" s="1"/>
  <c r="K354" i="82"/>
  <c r="E354" i="82"/>
  <c r="F354" i="82" s="1"/>
  <c r="L353" i="82"/>
  <c r="K353" i="82"/>
  <c r="E353" i="82"/>
  <c r="F353" i="82" s="1"/>
  <c r="L352" i="82"/>
  <c r="K352" i="82"/>
  <c r="E352" i="82"/>
  <c r="F352" i="82" s="1"/>
  <c r="L350" i="82"/>
  <c r="K350" i="82"/>
  <c r="E350" i="82"/>
  <c r="F350" i="82" s="1"/>
  <c r="L349" i="82"/>
  <c r="K349" i="82"/>
  <c r="E349" i="82"/>
  <c r="F349" i="82" s="1"/>
  <c r="L348" i="82"/>
  <c r="K348" i="82"/>
  <c r="E348" i="82"/>
  <c r="F348" i="82" s="1"/>
  <c r="L347" i="82"/>
  <c r="K347" i="82"/>
  <c r="E347" i="82"/>
  <c r="F347" i="82" s="1"/>
  <c r="L346" i="82"/>
  <c r="K346" i="82"/>
  <c r="E346" i="82"/>
  <c r="F346" i="82" s="1"/>
  <c r="L345" i="82"/>
  <c r="K345" i="82"/>
  <c r="E345" i="82"/>
  <c r="F345" i="82" s="1"/>
  <c r="L344" i="82"/>
  <c r="K344" i="82"/>
  <c r="E344" i="82"/>
  <c r="F344" i="82" s="1"/>
  <c r="L343" i="82"/>
  <c r="K343" i="82"/>
  <c r="E343" i="82"/>
  <c r="F343" i="82" s="1"/>
  <c r="L342" i="82"/>
  <c r="K342" i="82"/>
  <c r="E342" i="82"/>
  <c r="F342" i="82" s="1"/>
  <c r="L341" i="82"/>
  <c r="K341" i="82"/>
  <c r="E341" i="82"/>
  <c r="F341" i="82" s="1"/>
  <c r="L340" i="82"/>
  <c r="K340" i="82"/>
  <c r="E340" i="82"/>
  <c r="F340" i="82" s="1"/>
  <c r="L339" i="82"/>
  <c r="K339" i="82"/>
  <c r="E339" i="82"/>
  <c r="F339" i="82" s="1"/>
  <c r="L338" i="82"/>
  <c r="K338" i="82"/>
  <c r="E338" i="82"/>
  <c r="F338" i="82" s="1"/>
  <c r="L337" i="82"/>
  <c r="K337" i="82"/>
  <c r="E337" i="82"/>
  <c r="F337" i="82" s="1"/>
  <c r="L336" i="82"/>
  <c r="K336" i="82"/>
  <c r="E336" i="82"/>
  <c r="F336" i="82" s="1"/>
  <c r="L335" i="82"/>
  <c r="K335" i="82"/>
  <c r="E335" i="82"/>
  <c r="F335" i="82" s="1"/>
  <c r="L334" i="82"/>
  <c r="K334" i="82"/>
  <c r="E334" i="82"/>
  <c r="F334" i="82" s="1"/>
  <c r="L333" i="82"/>
  <c r="K333" i="82"/>
  <c r="E333" i="82"/>
  <c r="F333" i="82" s="1"/>
  <c r="L332" i="82"/>
  <c r="K332" i="82"/>
  <c r="E332" i="82"/>
  <c r="F332" i="82" s="1"/>
  <c r="L331" i="82"/>
  <c r="K331" i="82"/>
  <c r="E331" i="82"/>
  <c r="F331" i="82" s="1"/>
  <c r="L330" i="82"/>
  <c r="L329" i="82" s="1"/>
  <c r="K329" i="82" s="1"/>
  <c r="F329" i="82" s="1"/>
  <c r="K330" i="82"/>
  <c r="E330" i="82"/>
  <c r="E329" i="82" s="1"/>
  <c r="L328" i="82"/>
  <c r="K328" i="82"/>
  <c r="E328" i="82"/>
  <c r="F328" i="82" s="1"/>
  <c r="L327" i="82"/>
  <c r="K327" i="82"/>
  <c r="E327" i="82"/>
  <c r="F327" i="82" s="1"/>
  <c r="L326" i="82"/>
  <c r="K326" i="82"/>
  <c r="E326" i="82"/>
  <c r="F326" i="82" s="1"/>
  <c r="L325" i="82"/>
  <c r="K325" i="82"/>
  <c r="E325" i="82"/>
  <c r="F325" i="82" s="1"/>
  <c r="L324" i="82"/>
  <c r="K324" i="82"/>
  <c r="E324" i="82"/>
  <c r="F324" i="82" s="1"/>
  <c r="L323" i="82"/>
  <c r="K323" i="82"/>
  <c r="E323" i="82"/>
  <c r="F323" i="82" s="1"/>
  <c r="L322" i="82"/>
  <c r="K322" i="82"/>
  <c r="E322" i="82"/>
  <c r="F322" i="82" s="1"/>
  <c r="L321" i="82"/>
  <c r="K321" i="82"/>
  <c r="E321" i="82"/>
  <c r="F321" i="82" s="1"/>
  <c r="L320" i="82"/>
  <c r="K320" i="82"/>
  <c r="E320" i="82"/>
  <c r="F320" i="82" s="1"/>
  <c r="L319" i="82"/>
  <c r="K319" i="82"/>
  <c r="E319" i="82"/>
  <c r="F319" i="82" s="1"/>
  <c r="L318" i="82"/>
  <c r="K318" i="82"/>
  <c r="E318" i="82"/>
  <c r="F318" i="82" s="1"/>
  <c r="L317" i="82"/>
  <c r="K317" i="82"/>
  <c r="E317" i="82"/>
  <c r="F317" i="82" s="1"/>
  <c r="L316" i="82"/>
  <c r="K316" i="82"/>
  <c r="E316" i="82"/>
  <c r="F316" i="82" s="1"/>
  <c r="L315" i="82"/>
  <c r="K315" i="82"/>
  <c r="E315" i="82"/>
  <c r="F315" i="82" s="1"/>
  <c r="L314" i="82"/>
  <c r="K314" i="82"/>
  <c r="E314" i="82"/>
  <c r="F314" i="82" s="1"/>
  <c r="L313" i="82"/>
  <c r="K313" i="82"/>
  <c r="E313" i="82"/>
  <c r="F313" i="82" s="1"/>
  <c r="L312" i="82"/>
  <c r="K312" i="82"/>
  <c r="E312" i="82"/>
  <c r="F312" i="82" s="1"/>
  <c r="L311" i="82"/>
  <c r="K311" i="82"/>
  <c r="E311" i="82"/>
  <c r="F311" i="82" s="1"/>
  <c r="L310" i="82"/>
  <c r="K310" i="82"/>
  <c r="E310" i="82"/>
  <c r="F310" i="82" s="1"/>
  <c r="L309" i="82"/>
  <c r="K309" i="82"/>
  <c r="E309" i="82"/>
  <c r="F309" i="82" s="1"/>
  <c r="L308" i="82"/>
  <c r="K308" i="82"/>
  <c r="E308" i="82"/>
  <c r="F308" i="82" s="1"/>
  <c r="L307" i="82"/>
  <c r="K307" i="82"/>
  <c r="E307" i="82"/>
  <c r="F307" i="82" s="1"/>
  <c r="L306" i="82"/>
  <c r="L303" i="82" s="1"/>
  <c r="K303" i="82" s="1"/>
  <c r="F303" i="82" s="1"/>
  <c r="K306" i="82"/>
  <c r="E306" i="82"/>
  <c r="F306" i="82" s="1"/>
  <c r="L305" i="82"/>
  <c r="K305" i="82"/>
  <c r="E305" i="82"/>
  <c r="F305" i="82" s="1"/>
  <c r="L304" i="82"/>
  <c r="K304" i="82"/>
  <c r="E304" i="82"/>
  <c r="F304" i="82" s="1"/>
  <c r="L302" i="82"/>
  <c r="K302" i="82"/>
  <c r="E302" i="82"/>
  <c r="F302" i="82" s="1"/>
  <c r="L301" i="82"/>
  <c r="K301" i="82"/>
  <c r="F301" i="82" s="1"/>
  <c r="E301" i="82"/>
  <c r="L300" i="82"/>
  <c r="K300" i="82"/>
  <c r="E300" i="82"/>
  <c r="F300" i="82" s="1"/>
  <c r="L299" i="82"/>
  <c r="K299" i="82"/>
  <c r="F299" i="82" s="1"/>
  <c r="E299" i="82"/>
  <c r="L298" i="82"/>
  <c r="L297" i="82" s="1"/>
  <c r="K297" i="82" s="1"/>
  <c r="F297" i="82" s="1"/>
  <c r="K298" i="82"/>
  <c r="E298" i="82"/>
  <c r="E297" i="82" s="1"/>
  <c r="L296" i="82"/>
  <c r="K296" i="82"/>
  <c r="E296" i="82"/>
  <c r="F296" i="82" s="1"/>
  <c r="L295" i="82"/>
  <c r="K295" i="82"/>
  <c r="F295" i="82" s="1"/>
  <c r="E295" i="82"/>
  <c r="L294" i="82"/>
  <c r="K294" i="82"/>
  <c r="E294" i="82"/>
  <c r="F294" i="82" s="1"/>
  <c r="L293" i="82"/>
  <c r="K293" i="82"/>
  <c r="F293" i="82" s="1"/>
  <c r="E293" i="82"/>
  <c r="L292" i="82"/>
  <c r="K292" i="82"/>
  <c r="E292" i="82"/>
  <c r="F292" i="82" s="1"/>
  <c r="L291" i="82"/>
  <c r="K291" i="82"/>
  <c r="F291" i="82" s="1"/>
  <c r="E291" i="82"/>
  <c r="L290" i="82"/>
  <c r="L289" i="82" s="1"/>
  <c r="K289" i="82" s="1"/>
  <c r="F289" i="82" s="1"/>
  <c r="K290" i="82"/>
  <c r="E290" i="82"/>
  <c r="F290" i="82" s="1"/>
  <c r="L288" i="82"/>
  <c r="K288" i="82"/>
  <c r="E288" i="82"/>
  <c r="F288" i="82" s="1"/>
  <c r="L287" i="82"/>
  <c r="K287" i="82"/>
  <c r="F287" i="82" s="1"/>
  <c r="E287" i="82"/>
  <c r="L286" i="82"/>
  <c r="K286" i="82"/>
  <c r="E286" i="82"/>
  <c r="F286" i="82" s="1"/>
  <c r="L285" i="82"/>
  <c r="K285" i="82"/>
  <c r="E285" i="82"/>
  <c r="F285" i="82" s="1"/>
  <c r="L284" i="82"/>
  <c r="K284" i="82"/>
  <c r="E284" i="82"/>
  <c r="F284" i="82" s="1"/>
  <c r="L283" i="82"/>
  <c r="K283" i="82"/>
  <c r="E283" i="82"/>
  <c r="F283" i="82" s="1"/>
  <c r="L282" i="82"/>
  <c r="L279" i="82" s="1"/>
  <c r="K279" i="82" s="1"/>
  <c r="F279" i="82" s="1"/>
  <c r="K282" i="82"/>
  <c r="E282" i="82"/>
  <c r="F282" i="82" s="1"/>
  <c r="L281" i="82"/>
  <c r="K281" i="82"/>
  <c r="E281" i="82"/>
  <c r="F281" i="82" s="1"/>
  <c r="L280" i="82"/>
  <c r="K280" i="82"/>
  <c r="E280" i="82"/>
  <c r="F280" i="82" s="1"/>
  <c r="L278" i="82"/>
  <c r="K278" i="82"/>
  <c r="E278" i="82"/>
  <c r="F278" i="82" s="1"/>
  <c r="L277" i="82"/>
  <c r="K277" i="82"/>
  <c r="E277" i="82"/>
  <c r="F277" i="82" s="1"/>
  <c r="L276" i="82"/>
  <c r="K276" i="82"/>
  <c r="E276" i="82"/>
  <c r="F276" i="82" s="1"/>
  <c r="L275" i="82"/>
  <c r="K275" i="82"/>
  <c r="E275" i="82"/>
  <c r="F275" i="82" s="1"/>
  <c r="L274" i="82"/>
  <c r="K274" i="82"/>
  <c r="E274" i="82"/>
  <c r="F274" i="82" s="1"/>
  <c r="L273" i="82"/>
  <c r="K273" i="82"/>
  <c r="F273" i="82" s="1"/>
  <c r="E273" i="82"/>
  <c r="L272" i="82"/>
  <c r="K272" i="82"/>
  <c r="E272" i="82"/>
  <c r="F272" i="82" s="1"/>
  <c r="L271" i="82"/>
  <c r="K271" i="82"/>
  <c r="E271" i="82"/>
  <c r="F271" i="82" s="1"/>
  <c r="L270" i="82"/>
  <c r="K270" i="82"/>
  <c r="E270" i="82"/>
  <c r="F270" i="82" s="1"/>
  <c r="L269" i="82"/>
  <c r="K269" i="82"/>
  <c r="E269" i="82"/>
  <c r="F269" i="82" s="1"/>
  <c r="L268" i="82"/>
  <c r="K268" i="82"/>
  <c r="E268" i="82"/>
  <c r="F268" i="82" s="1"/>
  <c r="L267" i="82"/>
  <c r="K267" i="82"/>
  <c r="E267" i="82"/>
  <c r="F267" i="82" s="1"/>
  <c r="L266" i="82"/>
  <c r="K266" i="82"/>
  <c r="E266" i="82"/>
  <c r="F266" i="82" s="1"/>
  <c r="L265" i="82"/>
  <c r="K265" i="82"/>
  <c r="E265" i="82"/>
  <c r="F265" i="82" s="1"/>
  <c r="L264" i="82"/>
  <c r="K264" i="82"/>
  <c r="E264" i="82"/>
  <c r="F264" i="82" s="1"/>
  <c r="L263" i="82"/>
  <c r="K263" i="82"/>
  <c r="E263" i="82"/>
  <c r="F263" i="82" s="1"/>
  <c r="L262" i="82"/>
  <c r="K262" i="82"/>
  <c r="E262" i="82"/>
  <c r="F262" i="82" s="1"/>
  <c r="L261" i="82"/>
  <c r="K261" i="82"/>
  <c r="E261" i="82"/>
  <c r="F261" i="82" s="1"/>
  <c r="L260" i="82"/>
  <c r="K260" i="82"/>
  <c r="E260" i="82"/>
  <c r="F260" i="82" s="1"/>
  <c r="L259" i="82"/>
  <c r="K259" i="82"/>
  <c r="E259" i="82"/>
  <c r="F259" i="82" s="1"/>
  <c r="L258" i="82"/>
  <c r="L255" i="82" s="1"/>
  <c r="K255" i="82" s="1"/>
  <c r="F255" i="82" s="1"/>
  <c r="K258" i="82"/>
  <c r="E258" i="82"/>
  <c r="F258" i="82" s="1"/>
  <c r="L257" i="82"/>
  <c r="K257" i="82"/>
  <c r="E257" i="82"/>
  <c r="F257" i="82" s="1"/>
  <c r="L256" i="82"/>
  <c r="K256" i="82"/>
  <c r="E256" i="82"/>
  <c r="F256" i="82" s="1"/>
  <c r="L254" i="82"/>
  <c r="K254" i="82"/>
  <c r="E254" i="82"/>
  <c r="F254" i="82" s="1"/>
  <c r="L253" i="82"/>
  <c r="K253" i="82"/>
  <c r="E253" i="82"/>
  <c r="F253" i="82" s="1"/>
  <c r="L252" i="82"/>
  <c r="K252" i="82"/>
  <c r="E252" i="82"/>
  <c r="F252" i="82" s="1"/>
  <c r="L251" i="82"/>
  <c r="K251" i="82"/>
  <c r="E251" i="82"/>
  <c r="F251" i="82" s="1"/>
  <c r="L250" i="82"/>
  <c r="L247" i="82" s="1"/>
  <c r="K247" i="82" s="1"/>
  <c r="F247" i="82" s="1"/>
  <c r="K250" i="82"/>
  <c r="E250" i="82"/>
  <c r="E247" i="82" s="1"/>
  <c r="L249" i="82"/>
  <c r="K249" i="82"/>
  <c r="E249" i="82"/>
  <c r="F249" i="82" s="1"/>
  <c r="L248" i="82"/>
  <c r="K248" i="82"/>
  <c r="E248" i="82"/>
  <c r="F248" i="82" s="1"/>
  <c r="L246" i="82"/>
  <c r="K246" i="82"/>
  <c r="E246" i="82"/>
  <c r="F246" i="82" s="1"/>
  <c r="L245" i="82"/>
  <c r="K245" i="82"/>
  <c r="E245" i="82"/>
  <c r="F245" i="82" s="1"/>
  <c r="L244" i="82"/>
  <c r="K244" i="82"/>
  <c r="E244" i="82"/>
  <c r="F244" i="82" s="1"/>
  <c r="L243" i="82"/>
  <c r="K243" i="82"/>
  <c r="E243" i="82"/>
  <c r="F243" i="82" s="1"/>
  <c r="L242" i="82"/>
  <c r="K242" i="82"/>
  <c r="E242" i="82"/>
  <c r="F242" i="82" s="1"/>
  <c r="L241" i="82"/>
  <c r="K241" i="82"/>
  <c r="E241" i="82"/>
  <c r="F241" i="82" s="1"/>
  <c r="L240" i="82"/>
  <c r="K240" i="82"/>
  <c r="E240" i="82"/>
  <c r="F240" i="82" s="1"/>
  <c r="L239" i="82"/>
  <c r="K239" i="82"/>
  <c r="E239" i="82"/>
  <c r="F239" i="82" s="1"/>
  <c r="L238" i="82"/>
  <c r="K238" i="82"/>
  <c r="E238" i="82"/>
  <c r="F238" i="82" s="1"/>
  <c r="L237" i="82"/>
  <c r="K237" i="82"/>
  <c r="E237" i="82"/>
  <c r="F237" i="82" s="1"/>
  <c r="L236" i="82"/>
  <c r="K236" i="82"/>
  <c r="E236" i="82"/>
  <c r="F236" i="82" s="1"/>
  <c r="L235" i="82"/>
  <c r="K235" i="82"/>
  <c r="E235" i="82"/>
  <c r="F235" i="82" s="1"/>
  <c r="L234" i="82"/>
  <c r="K234" i="82"/>
  <c r="E234" i="82"/>
  <c r="F234" i="82" s="1"/>
  <c r="L233" i="82"/>
  <c r="K233" i="82"/>
  <c r="E233" i="82"/>
  <c r="F233" i="82" s="1"/>
  <c r="L232" i="82"/>
  <c r="K232" i="82"/>
  <c r="E232" i="82"/>
  <c r="F232" i="82" s="1"/>
  <c r="L231" i="82"/>
  <c r="K231" i="82"/>
  <c r="E231" i="82"/>
  <c r="F231" i="82" s="1"/>
  <c r="L230" i="82"/>
  <c r="K230" i="82"/>
  <c r="E230" i="82"/>
  <c r="F230" i="82" s="1"/>
  <c r="L229" i="82"/>
  <c r="K229" i="82"/>
  <c r="E229" i="82"/>
  <c r="F229" i="82" s="1"/>
  <c r="L228" i="82"/>
  <c r="K228" i="82"/>
  <c r="E228" i="82"/>
  <c r="F228" i="82" s="1"/>
  <c r="L227" i="82"/>
  <c r="K227" i="82"/>
  <c r="E227" i="82"/>
  <c r="F227" i="82" s="1"/>
  <c r="L226" i="82"/>
  <c r="L223" i="82" s="1"/>
  <c r="K223" i="82" s="1"/>
  <c r="F223" i="82" s="1"/>
  <c r="K226" i="82"/>
  <c r="E226" i="82"/>
  <c r="E223" i="82" s="1"/>
  <c r="L225" i="82"/>
  <c r="K225" i="82"/>
  <c r="F225" i="82" s="1"/>
  <c r="E225" i="82"/>
  <c r="L224" i="82"/>
  <c r="K224" i="82"/>
  <c r="E224" i="82"/>
  <c r="F224" i="82" s="1"/>
  <c r="L222" i="82"/>
  <c r="K222" i="82"/>
  <c r="E222" i="82"/>
  <c r="F222" i="82" s="1"/>
  <c r="L221" i="82"/>
  <c r="K221" i="82"/>
  <c r="E221" i="82"/>
  <c r="F221" i="82" s="1"/>
  <c r="L220" i="82"/>
  <c r="K220" i="82"/>
  <c r="F220" i="82" s="1"/>
  <c r="E220" i="82"/>
  <c r="L219" i="82"/>
  <c r="K219" i="82"/>
  <c r="E219" i="82"/>
  <c r="F219" i="82" s="1"/>
  <c r="L218" i="82"/>
  <c r="L217" i="82" s="1"/>
  <c r="K217" i="82" s="1"/>
  <c r="F217" i="82" s="1"/>
  <c r="K218" i="82"/>
  <c r="E218" i="82"/>
  <c r="E217" i="82" s="1"/>
  <c r="L216" i="82"/>
  <c r="K216" i="82"/>
  <c r="E216" i="82"/>
  <c r="F216" i="82" s="1"/>
  <c r="L215" i="82"/>
  <c r="K215" i="82"/>
  <c r="E215" i="82"/>
  <c r="F215" i="82" s="1"/>
  <c r="L214" i="82"/>
  <c r="K214" i="82"/>
  <c r="F214" i="82" s="1"/>
  <c r="L213" i="82"/>
  <c r="K213" i="82"/>
  <c r="E213" i="82"/>
  <c r="F213" i="82" s="1"/>
  <c r="L212" i="82"/>
  <c r="K212" i="82"/>
  <c r="E212" i="82"/>
  <c r="F212" i="82" s="1"/>
  <c r="L211" i="82"/>
  <c r="K211" i="82"/>
  <c r="F211" i="82" s="1"/>
  <c r="E211" i="82"/>
  <c r="L210" i="82"/>
  <c r="L208" i="82" s="1"/>
  <c r="K208" i="82" s="1"/>
  <c r="F208" i="82" s="1"/>
  <c r="K210" i="82"/>
  <c r="E210" i="82"/>
  <c r="F210" i="82" s="1"/>
  <c r="L209" i="82"/>
  <c r="K209" i="82"/>
  <c r="F209" i="82" s="1"/>
  <c r="E209" i="82"/>
  <c r="L207" i="82"/>
  <c r="K207" i="82"/>
  <c r="E207" i="82"/>
  <c r="F207" i="82" s="1"/>
  <c r="L206" i="82"/>
  <c r="K206" i="82"/>
  <c r="E206" i="82"/>
  <c r="F206" i="82" s="1"/>
  <c r="L205" i="82"/>
  <c r="K205" i="82"/>
  <c r="F205" i="82" s="1"/>
  <c r="E205" i="82"/>
  <c r="L204" i="82"/>
  <c r="K204" i="82"/>
  <c r="E204" i="82"/>
  <c r="F204" i="82" s="1"/>
  <c r="L203" i="82"/>
  <c r="K203" i="82"/>
  <c r="E203" i="82"/>
  <c r="F203" i="82" s="1"/>
  <c r="L202" i="82"/>
  <c r="K202" i="82"/>
  <c r="F202" i="82"/>
  <c r="E202" i="82"/>
  <c r="L201" i="82"/>
  <c r="K201" i="82"/>
  <c r="F201" i="82" s="1"/>
  <c r="E201" i="82"/>
  <c r="L200" i="82"/>
  <c r="K200" i="82"/>
  <c r="E200" i="82"/>
  <c r="F200" i="82" s="1"/>
  <c r="L199" i="82"/>
  <c r="K199" i="82"/>
  <c r="F199" i="82" s="1"/>
  <c r="E199" i="82"/>
  <c r="L198" i="82"/>
  <c r="K198" i="82"/>
  <c r="E198" i="82"/>
  <c r="F198" i="82" s="1"/>
  <c r="L197" i="82"/>
  <c r="K197" i="82"/>
  <c r="E197" i="82"/>
  <c r="F197" i="82" s="1"/>
  <c r="L196" i="82"/>
  <c r="K196" i="82"/>
  <c r="F196" i="82" s="1"/>
  <c r="E196" i="82"/>
  <c r="L195" i="82"/>
  <c r="K195" i="82"/>
  <c r="E195" i="82"/>
  <c r="F195" i="82" s="1"/>
  <c r="L194" i="82"/>
  <c r="L193" i="82" s="1"/>
  <c r="K193" i="82" s="1"/>
  <c r="F193" i="82" s="1"/>
  <c r="K194" i="82"/>
  <c r="E194" i="82"/>
  <c r="E193" i="82" s="1"/>
  <c r="L192" i="82"/>
  <c r="K192" i="82"/>
  <c r="E192" i="82"/>
  <c r="F192" i="82" s="1"/>
  <c r="L191" i="82"/>
  <c r="K191" i="82"/>
  <c r="E191" i="82"/>
  <c r="F191" i="82" s="1"/>
  <c r="L190" i="82"/>
  <c r="K190" i="82"/>
  <c r="F190" i="82" s="1"/>
  <c r="E190" i="82"/>
  <c r="L189" i="82"/>
  <c r="K189" i="82"/>
  <c r="E189" i="82"/>
  <c r="F189" i="82" s="1"/>
  <c r="L188" i="82"/>
  <c r="K188" i="82"/>
  <c r="E188" i="82"/>
  <c r="F188" i="82" s="1"/>
  <c r="L187" i="82"/>
  <c r="K187" i="82"/>
  <c r="F187" i="82" s="1"/>
  <c r="E187" i="82"/>
  <c r="L186" i="82"/>
  <c r="L184" i="82" s="1"/>
  <c r="K184" i="82" s="1"/>
  <c r="F184" i="82" s="1"/>
  <c r="K186" i="82"/>
  <c r="E186" i="82"/>
  <c r="F186" i="82" s="1"/>
  <c r="L185" i="82"/>
  <c r="K185" i="82"/>
  <c r="E185" i="82"/>
  <c r="F185" i="82" s="1"/>
  <c r="L183" i="82"/>
  <c r="K183" i="82"/>
  <c r="E183" i="82"/>
  <c r="F183" i="82" s="1"/>
  <c r="L182" i="82"/>
  <c r="K182" i="82"/>
  <c r="E182" i="82"/>
  <c r="F182" i="82" s="1"/>
  <c r="L181" i="82"/>
  <c r="K181" i="82"/>
  <c r="F181" i="82" s="1"/>
  <c r="E181" i="82"/>
  <c r="L180" i="82"/>
  <c r="K180" i="82"/>
  <c r="E180" i="82"/>
  <c r="F180" i="82" s="1"/>
  <c r="L179" i="82"/>
  <c r="K179" i="82"/>
  <c r="E179" i="82"/>
  <c r="F179" i="82" s="1"/>
  <c r="L178" i="82"/>
  <c r="K178" i="82"/>
  <c r="F178" i="82"/>
  <c r="E178" i="82"/>
  <c r="L177" i="82"/>
  <c r="K177" i="82"/>
  <c r="E177" i="82"/>
  <c r="F177" i="82" s="1"/>
  <c r="L176" i="82"/>
  <c r="K176" i="82"/>
  <c r="E176" i="82"/>
  <c r="F176" i="82" s="1"/>
  <c r="L175" i="82"/>
  <c r="K175" i="82"/>
  <c r="F175" i="82" s="1"/>
  <c r="E175" i="82"/>
  <c r="L174" i="82"/>
  <c r="K174" i="82"/>
  <c r="E174" i="82"/>
  <c r="F174" i="82" s="1"/>
  <c r="L173" i="82"/>
  <c r="K173" i="82"/>
  <c r="E173" i="82"/>
  <c r="F173" i="82" s="1"/>
  <c r="L172" i="82"/>
  <c r="K172" i="82"/>
  <c r="F172" i="82" s="1"/>
  <c r="E172" i="82"/>
  <c r="L171" i="82"/>
  <c r="K171" i="82"/>
  <c r="E171" i="82"/>
  <c r="F171" i="82" s="1"/>
  <c r="L170" i="82"/>
  <c r="L169" i="82" s="1"/>
  <c r="K169" i="82" s="1"/>
  <c r="F169" i="82" s="1"/>
  <c r="K170" i="82"/>
  <c r="E170" i="82"/>
  <c r="E169" i="82" s="1"/>
  <c r="L168" i="82"/>
  <c r="K168" i="82"/>
  <c r="E168" i="82"/>
  <c r="F168" i="82" s="1"/>
  <c r="L167" i="82"/>
  <c r="K167" i="82"/>
  <c r="E167" i="82"/>
  <c r="F167" i="82" s="1"/>
  <c r="L166" i="82"/>
  <c r="K166" i="82"/>
  <c r="F166" i="82" s="1"/>
  <c r="E166" i="82"/>
  <c r="L165" i="82"/>
  <c r="K165" i="82"/>
  <c r="E165" i="82"/>
  <c r="F165" i="82" s="1"/>
  <c r="L164" i="82"/>
  <c r="K164" i="82"/>
  <c r="E164" i="82"/>
  <c r="F164" i="82" s="1"/>
  <c r="L163" i="82"/>
  <c r="K163" i="82"/>
  <c r="F163" i="82" s="1"/>
  <c r="E163" i="82"/>
  <c r="L162" i="82"/>
  <c r="L160" i="82" s="1"/>
  <c r="K160" i="82" s="1"/>
  <c r="F160" i="82" s="1"/>
  <c r="K162" i="82"/>
  <c r="E162" i="82"/>
  <c r="E160" i="82" s="1"/>
  <c r="L161" i="82"/>
  <c r="K161" i="82"/>
  <c r="E161" i="82"/>
  <c r="F161" i="82" s="1"/>
  <c r="L159" i="82"/>
  <c r="K159" i="82"/>
  <c r="E159" i="82"/>
  <c r="F159" i="82" s="1"/>
  <c r="L158" i="82"/>
  <c r="K158" i="82"/>
  <c r="E158" i="82"/>
  <c r="F158" i="82" s="1"/>
  <c r="L157" i="82"/>
  <c r="K157" i="82"/>
  <c r="F157" i="82" s="1"/>
  <c r="E157" i="82"/>
  <c r="L156" i="82"/>
  <c r="K156" i="82"/>
  <c r="E156" i="82"/>
  <c r="F156" i="82" s="1"/>
  <c r="L155" i="82"/>
  <c r="K155" i="82"/>
  <c r="E155" i="82"/>
  <c r="F155" i="82" s="1"/>
  <c r="L154" i="82"/>
  <c r="K154" i="82"/>
  <c r="F154" i="82"/>
  <c r="E154" i="82"/>
  <c r="L153" i="82"/>
  <c r="K153" i="82"/>
  <c r="E153" i="82"/>
  <c r="F153" i="82" s="1"/>
  <c r="L152" i="82"/>
  <c r="K152" i="82"/>
  <c r="E152" i="82"/>
  <c r="F152" i="82" s="1"/>
  <c r="L151" i="82"/>
  <c r="K151" i="82"/>
  <c r="F151" i="82" s="1"/>
  <c r="E151" i="82"/>
  <c r="L150" i="82"/>
  <c r="K150" i="82"/>
  <c r="E150" i="82"/>
  <c r="F150" i="82" s="1"/>
  <c r="L149" i="82"/>
  <c r="K149" i="82"/>
  <c r="E149" i="82"/>
  <c r="F149" i="82" s="1"/>
  <c r="L148" i="82"/>
  <c r="K148" i="82"/>
  <c r="F148" i="82" s="1"/>
  <c r="E148" i="82"/>
  <c r="L147" i="82"/>
  <c r="K147" i="82"/>
  <c r="E147" i="82"/>
  <c r="F147" i="82" s="1"/>
  <c r="L146" i="82"/>
  <c r="L145" i="82" s="1"/>
  <c r="K145" i="82" s="1"/>
  <c r="F145" i="82" s="1"/>
  <c r="K146" i="82"/>
  <c r="E146" i="82"/>
  <c r="E145" i="82" s="1"/>
  <c r="L144" i="82"/>
  <c r="K144" i="82"/>
  <c r="E144" i="82"/>
  <c r="F144" i="82" s="1"/>
  <c r="L143" i="82"/>
  <c r="K143" i="82"/>
  <c r="E143" i="82"/>
  <c r="F143" i="82" s="1"/>
  <c r="L142" i="82"/>
  <c r="K142" i="82"/>
  <c r="F142" i="82" s="1"/>
  <c r="E142" i="82"/>
  <c r="L141" i="82"/>
  <c r="K141" i="82"/>
  <c r="E141" i="82"/>
  <c r="F141" i="82" s="1"/>
  <c r="L140" i="82"/>
  <c r="K140" i="82"/>
  <c r="E140" i="82"/>
  <c r="F140" i="82" s="1"/>
  <c r="L139" i="82"/>
  <c r="K139" i="82"/>
  <c r="F139" i="82" s="1"/>
  <c r="E139" i="82"/>
  <c r="L138" i="82"/>
  <c r="L136" i="82" s="1"/>
  <c r="K136" i="82" s="1"/>
  <c r="F136" i="82" s="1"/>
  <c r="K138" i="82"/>
  <c r="E138" i="82"/>
  <c r="F138" i="82" s="1"/>
  <c r="L137" i="82"/>
  <c r="K137" i="82"/>
  <c r="E137" i="82"/>
  <c r="F137" i="82" s="1"/>
  <c r="L135" i="82"/>
  <c r="K135" i="82"/>
  <c r="E135" i="82"/>
  <c r="F135" i="82" s="1"/>
  <c r="L134" i="82"/>
  <c r="K134" i="82"/>
  <c r="E134" i="82"/>
  <c r="F134" i="82" s="1"/>
  <c r="L133" i="82"/>
  <c r="K133" i="82"/>
  <c r="F133" i="82" s="1"/>
  <c r="E133" i="82"/>
  <c r="L132" i="82"/>
  <c r="K132" i="82"/>
  <c r="E132" i="82"/>
  <c r="F132" i="82" s="1"/>
  <c r="L131" i="82"/>
  <c r="K131" i="82"/>
  <c r="E131" i="82"/>
  <c r="F131" i="82" s="1"/>
  <c r="L130" i="82"/>
  <c r="K130" i="82"/>
  <c r="F130" i="82"/>
  <c r="E130" i="82"/>
  <c r="L129" i="82"/>
  <c r="K129" i="82"/>
  <c r="E129" i="82"/>
  <c r="F129" i="82" s="1"/>
  <c r="L128" i="82"/>
  <c r="K128" i="82"/>
  <c r="E128" i="82"/>
  <c r="F128" i="82" s="1"/>
  <c r="L127" i="82"/>
  <c r="K127" i="82"/>
  <c r="F127" i="82" s="1"/>
  <c r="E127" i="82"/>
  <c r="L126" i="82"/>
  <c r="K126" i="82"/>
  <c r="E126" i="82"/>
  <c r="F126" i="82" s="1"/>
  <c r="L125" i="82"/>
  <c r="K125" i="82"/>
  <c r="E125" i="82"/>
  <c r="F125" i="82" s="1"/>
  <c r="L124" i="82"/>
  <c r="K124" i="82"/>
  <c r="F124" i="82" s="1"/>
  <c r="E124" i="82"/>
  <c r="L123" i="82"/>
  <c r="K123" i="82"/>
  <c r="E123" i="82"/>
  <c r="F123" i="82" s="1"/>
  <c r="L122" i="82"/>
  <c r="L121" i="82" s="1"/>
  <c r="K121" i="82" s="1"/>
  <c r="F121" i="82" s="1"/>
  <c r="K122" i="82"/>
  <c r="E122" i="82"/>
  <c r="E121" i="82" s="1"/>
  <c r="L120" i="82"/>
  <c r="K120" i="82"/>
  <c r="E120" i="82"/>
  <c r="F120" i="82" s="1"/>
  <c r="L119" i="82"/>
  <c r="K119" i="82"/>
  <c r="E119" i="82"/>
  <c r="F119" i="82" s="1"/>
  <c r="L118" i="82"/>
  <c r="K118" i="82"/>
  <c r="F118" i="82" s="1"/>
  <c r="E118" i="82"/>
  <c r="L117" i="82"/>
  <c r="K117" i="82"/>
  <c r="E117" i="82"/>
  <c r="F117" i="82" s="1"/>
  <c r="L116" i="82"/>
  <c r="K116" i="82"/>
  <c r="E116" i="82"/>
  <c r="F116" i="82" s="1"/>
  <c r="L115" i="82"/>
  <c r="K115" i="82"/>
  <c r="F115" i="82" s="1"/>
  <c r="E115" i="82"/>
  <c r="L114" i="82"/>
  <c r="L112" i="82" s="1"/>
  <c r="K112" i="82" s="1"/>
  <c r="F112" i="82" s="1"/>
  <c r="K114" i="82"/>
  <c r="E114" i="82"/>
  <c r="E112" i="82" s="1"/>
  <c r="L113" i="82"/>
  <c r="K113" i="82"/>
  <c r="E113" i="82"/>
  <c r="F113" i="82" s="1"/>
  <c r="L111" i="82"/>
  <c r="K111" i="82"/>
  <c r="E111" i="82"/>
  <c r="F111" i="82" s="1"/>
  <c r="L110" i="82"/>
  <c r="K110" i="82"/>
  <c r="E110" i="82"/>
  <c r="F110" i="82" s="1"/>
  <c r="L109" i="82"/>
  <c r="K109" i="82"/>
  <c r="F109" i="82" s="1"/>
  <c r="E109" i="82"/>
  <c r="L108" i="82"/>
  <c r="K108" i="82"/>
  <c r="E108" i="82"/>
  <c r="F108" i="82" s="1"/>
  <c r="L107" i="82"/>
  <c r="K107" i="82"/>
  <c r="E107" i="82"/>
  <c r="F107" i="82" s="1"/>
  <c r="L106" i="82"/>
  <c r="K106" i="82"/>
  <c r="F106" i="82"/>
  <c r="E106" i="82"/>
  <c r="L105" i="82"/>
  <c r="K105" i="82"/>
  <c r="E105" i="82"/>
  <c r="F105" i="82" s="1"/>
  <c r="L104" i="82"/>
  <c r="K104" i="82"/>
  <c r="E104" i="82"/>
  <c r="F104" i="82" s="1"/>
  <c r="L103" i="82"/>
  <c r="K103" i="82"/>
  <c r="F103" i="82" s="1"/>
  <c r="E103" i="82"/>
  <c r="L102" i="82"/>
  <c r="K102" i="82"/>
  <c r="E102" i="82"/>
  <c r="F102" i="82" s="1"/>
  <c r="L101" i="82"/>
  <c r="K101" i="82"/>
  <c r="E101" i="82"/>
  <c r="F101" i="82" s="1"/>
  <c r="L100" i="82"/>
  <c r="K100" i="82"/>
  <c r="F100" i="82" s="1"/>
  <c r="E100" i="82"/>
  <c r="L99" i="82"/>
  <c r="K99" i="82"/>
  <c r="E99" i="82"/>
  <c r="F99" i="82" s="1"/>
  <c r="L98" i="82"/>
  <c r="L97" i="82" s="1"/>
  <c r="K97" i="82" s="1"/>
  <c r="F97" i="82" s="1"/>
  <c r="K98" i="82"/>
  <c r="E98" i="82"/>
  <c r="E97" i="82" s="1"/>
  <c r="L96" i="82"/>
  <c r="K96" i="82"/>
  <c r="E96" i="82"/>
  <c r="F96" i="82" s="1"/>
  <c r="L95" i="82"/>
  <c r="K95" i="82"/>
  <c r="E95" i="82"/>
  <c r="F95" i="82" s="1"/>
  <c r="L94" i="82"/>
  <c r="K94" i="82"/>
  <c r="F94" i="82" s="1"/>
  <c r="E94" i="82"/>
  <c r="L93" i="82"/>
  <c r="K93" i="82"/>
  <c r="E93" i="82"/>
  <c r="F93" i="82" s="1"/>
  <c r="L92" i="82"/>
  <c r="K92" i="82"/>
  <c r="E92" i="82"/>
  <c r="F92" i="82" s="1"/>
  <c r="L91" i="82"/>
  <c r="K91" i="82"/>
  <c r="F91" i="82" s="1"/>
  <c r="E91" i="82"/>
  <c r="L90" i="82"/>
  <c r="L88" i="82" s="1"/>
  <c r="K88" i="82" s="1"/>
  <c r="F88" i="82" s="1"/>
  <c r="K90" i="82"/>
  <c r="E90" i="82"/>
  <c r="E88" i="82" s="1"/>
  <c r="L89" i="82"/>
  <c r="K89" i="82"/>
  <c r="E89" i="82"/>
  <c r="F89" i="82" s="1"/>
  <c r="L87" i="82"/>
  <c r="K87" i="82"/>
  <c r="E87" i="82"/>
  <c r="F87" i="82" s="1"/>
  <c r="L86" i="82"/>
  <c r="K86" i="82"/>
  <c r="E86" i="82"/>
  <c r="F86" i="82" s="1"/>
  <c r="L85" i="82"/>
  <c r="K85" i="82"/>
  <c r="F85" i="82" s="1"/>
  <c r="E85" i="82"/>
  <c r="L84" i="82"/>
  <c r="K84" i="82"/>
  <c r="E84" i="82"/>
  <c r="F84" i="82" s="1"/>
  <c r="L83" i="82"/>
  <c r="K83" i="82"/>
  <c r="E83" i="82"/>
  <c r="F83" i="82" s="1"/>
  <c r="L82" i="82"/>
  <c r="K82" i="82"/>
  <c r="F82" i="82"/>
  <c r="E82" i="82"/>
  <c r="L81" i="82"/>
  <c r="K81" i="82"/>
  <c r="E81" i="82"/>
  <c r="F81" i="82" s="1"/>
  <c r="L80" i="82"/>
  <c r="K80" i="82"/>
  <c r="E80" i="82"/>
  <c r="F80" i="82" s="1"/>
  <c r="L79" i="82"/>
  <c r="K79" i="82"/>
  <c r="F79" i="82" s="1"/>
  <c r="E79" i="82"/>
  <c r="L78" i="82"/>
  <c r="K78" i="82"/>
  <c r="E78" i="82"/>
  <c r="F78" i="82" s="1"/>
  <c r="L77" i="82"/>
  <c r="K77" i="82"/>
  <c r="E77" i="82"/>
  <c r="F77" i="82" s="1"/>
  <c r="L76" i="82"/>
  <c r="K76" i="82"/>
  <c r="F76" i="82" s="1"/>
  <c r="E76" i="82"/>
  <c r="L75" i="82"/>
  <c r="K75" i="82"/>
  <c r="E75" i="82"/>
  <c r="F75" i="82" s="1"/>
  <c r="L74" i="82"/>
  <c r="L73" i="82" s="1"/>
  <c r="K73" i="82" s="1"/>
  <c r="F73" i="82" s="1"/>
  <c r="K74" i="82"/>
  <c r="E74" i="82"/>
  <c r="E73" i="82" s="1"/>
  <c r="L72" i="82"/>
  <c r="K72" i="82"/>
  <c r="E72" i="82"/>
  <c r="F72" i="82" s="1"/>
  <c r="L71" i="82"/>
  <c r="K71" i="82"/>
  <c r="E71" i="82"/>
  <c r="F71" i="82" s="1"/>
  <c r="L70" i="82"/>
  <c r="K70" i="82"/>
  <c r="E70" i="82"/>
  <c r="F70" i="82" s="1"/>
  <c r="L69" i="82"/>
  <c r="K69" i="82"/>
  <c r="E69" i="82"/>
  <c r="F69" i="82" s="1"/>
  <c r="L68" i="82"/>
  <c r="K68" i="82"/>
  <c r="E68" i="82"/>
  <c r="F68" i="82" s="1"/>
  <c r="L67" i="82"/>
  <c r="K67" i="82"/>
  <c r="E67" i="82"/>
  <c r="F67" i="82" s="1"/>
  <c r="L66" i="82"/>
  <c r="L60" i="82" s="1"/>
  <c r="K60" i="82" s="1"/>
  <c r="F60" i="82" s="1"/>
  <c r="K66" i="82"/>
  <c r="E66" i="82"/>
  <c r="F66" i="82" s="1"/>
  <c r="L65" i="82"/>
  <c r="K65" i="82"/>
  <c r="F65" i="82" s="1"/>
  <c r="E65" i="82"/>
  <c r="L64" i="82"/>
  <c r="K64" i="82"/>
  <c r="E64" i="82"/>
  <c r="F64" i="82" s="1"/>
  <c r="L63" i="82"/>
  <c r="K63" i="82"/>
  <c r="E63" i="82"/>
  <c r="F63" i="82" s="1"/>
  <c r="L62" i="82"/>
  <c r="K62" i="82"/>
  <c r="E62" i="82"/>
  <c r="F62" i="82" s="1"/>
  <c r="L61" i="82"/>
  <c r="K61" i="82"/>
  <c r="E61" i="82"/>
  <c r="F61" i="82" s="1"/>
  <c r="L59" i="82"/>
  <c r="K59" i="82"/>
  <c r="E59" i="82"/>
  <c r="F59" i="82" s="1"/>
  <c r="L58" i="82"/>
  <c r="K58" i="82"/>
  <c r="E58" i="82"/>
  <c r="F58" i="82" s="1"/>
  <c r="L57" i="82"/>
  <c r="K57" i="82"/>
  <c r="F57" i="82" s="1"/>
  <c r="E57" i="82"/>
  <c r="L56" i="82"/>
  <c r="K56" i="82"/>
  <c r="E56" i="82"/>
  <c r="F56" i="82" s="1"/>
  <c r="L55" i="82"/>
  <c r="K55" i="82"/>
  <c r="E55" i="82"/>
  <c r="F55" i="82" s="1"/>
  <c r="L54" i="82"/>
  <c r="K54" i="82"/>
  <c r="E54" i="82"/>
  <c r="F54" i="82" s="1"/>
  <c r="L53" i="82"/>
  <c r="K53" i="82"/>
  <c r="E53" i="82"/>
  <c r="F53" i="82" s="1"/>
  <c r="L52" i="82"/>
  <c r="K52" i="82"/>
  <c r="E52" i="82"/>
  <c r="F52" i="82" s="1"/>
  <c r="L51" i="82"/>
  <c r="K51" i="82"/>
  <c r="E51" i="82"/>
  <c r="F51" i="82" s="1"/>
  <c r="L50" i="82"/>
  <c r="L43" i="82" s="1"/>
  <c r="K43" i="82" s="1"/>
  <c r="F43" i="82" s="1"/>
  <c r="K50" i="82"/>
  <c r="E50" i="82"/>
  <c r="F50" i="82" s="1"/>
  <c r="L49" i="82"/>
  <c r="K49" i="82"/>
  <c r="F49" i="82" s="1"/>
  <c r="E49" i="82"/>
  <c r="L48" i="82"/>
  <c r="K48" i="82"/>
  <c r="E48" i="82"/>
  <c r="F48" i="82" s="1"/>
  <c r="L47" i="82"/>
  <c r="K47" i="82"/>
  <c r="E47" i="82"/>
  <c r="F47" i="82" s="1"/>
  <c r="L46" i="82"/>
  <c r="K46" i="82"/>
  <c r="E46" i="82"/>
  <c r="F46" i="82" s="1"/>
  <c r="L45" i="82"/>
  <c r="K45" i="82"/>
  <c r="E45" i="82"/>
  <c r="F45" i="82" s="1"/>
  <c r="L44" i="82"/>
  <c r="K44" i="82"/>
  <c r="E44" i="82"/>
  <c r="F44" i="82" s="1"/>
  <c r="L42" i="82"/>
  <c r="K42" i="82"/>
  <c r="E42" i="82"/>
  <c r="F42" i="82" s="1"/>
  <c r="L41" i="82"/>
  <c r="K41" i="82"/>
  <c r="F41" i="82" s="1"/>
  <c r="E41" i="82"/>
  <c r="L40" i="82"/>
  <c r="K40" i="82"/>
  <c r="E40" i="82"/>
  <c r="F40" i="82" s="1"/>
  <c r="L39" i="82"/>
  <c r="K39" i="82"/>
  <c r="E39" i="82"/>
  <c r="F39" i="82" s="1"/>
  <c r="L38" i="82"/>
  <c r="K38" i="82"/>
  <c r="E38" i="82"/>
  <c r="F38" i="82" s="1"/>
  <c r="L37" i="82"/>
  <c r="K37" i="82"/>
  <c r="E37" i="82"/>
  <c r="F37" i="82" s="1"/>
  <c r="L36" i="82"/>
  <c r="K36" i="82"/>
  <c r="E36" i="82"/>
  <c r="F36" i="82" s="1"/>
  <c r="L35" i="82"/>
  <c r="K35" i="82"/>
  <c r="E35" i="82"/>
  <c r="F35" i="82" s="1"/>
  <c r="L34" i="82"/>
  <c r="L30" i="82" s="1"/>
  <c r="K30" i="82" s="1"/>
  <c r="F30" i="82" s="1"/>
  <c r="K34" i="82"/>
  <c r="E34" i="82"/>
  <c r="E30" i="82" s="1"/>
  <c r="L33" i="82"/>
  <c r="K33" i="82"/>
  <c r="F33" i="82" s="1"/>
  <c r="E33" i="82"/>
  <c r="L32" i="82"/>
  <c r="K32" i="82"/>
  <c r="E32" i="82"/>
  <c r="F32" i="82" s="1"/>
  <c r="L31" i="82"/>
  <c r="K31" i="82"/>
  <c r="E31" i="82"/>
  <c r="F31" i="82" s="1"/>
  <c r="L29" i="82"/>
  <c r="K29" i="82"/>
  <c r="E29" i="82"/>
  <c r="F29" i="82" s="1"/>
  <c r="L28" i="82"/>
  <c r="K28" i="82"/>
  <c r="E28" i="82"/>
  <c r="F28" i="82" s="1"/>
  <c r="L27" i="82"/>
  <c r="K27" i="82"/>
  <c r="E27" i="82"/>
  <c r="F27" i="82" s="1"/>
  <c r="L26" i="82"/>
  <c r="K26" i="82"/>
  <c r="E26" i="82"/>
  <c r="F26" i="82" s="1"/>
  <c r="L25" i="82"/>
  <c r="K25" i="82"/>
  <c r="F25" i="82" s="1"/>
  <c r="E25" i="82"/>
  <c r="L24" i="82"/>
  <c r="K24" i="82"/>
  <c r="E24" i="82"/>
  <c r="F24" i="82" s="1"/>
  <c r="L23" i="82"/>
  <c r="K23" i="82"/>
  <c r="E23" i="82"/>
  <c r="F23" i="82" s="1"/>
  <c r="L22" i="82"/>
  <c r="K22" i="82"/>
  <c r="E22" i="82"/>
  <c r="F22" i="82" s="1"/>
  <c r="L21" i="82"/>
  <c r="K21" i="82"/>
  <c r="E21" i="82"/>
  <c r="F21" i="82" s="1"/>
  <c r="L20" i="82"/>
  <c r="K20" i="82"/>
  <c r="E20" i="82"/>
  <c r="F20" i="82" s="1"/>
  <c r="L19" i="82"/>
  <c r="K19" i="82"/>
  <c r="E19" i="82"/>
  <c r="F19" i="82" s="1"/>
  <c r="L18" i="82"/>
  <c r="L12" i="82" s="1"/>
  <c r="K12" i="82" s="1"/>
  <c r="F12" i="82" s="1"/>
  <c r="K18" i="82"/>
  <c r="E18" i="82"/>
  <c r="F18" i="82" s="1"/>
  <c r="L17" i="82"/>
  <c r="K17" i="82"/>
  <c r="F17" i="82" s="1"/>
  <c r="E17" i="82"/>
  <c r="L16" i="82"/>
  <c r="K16" i="82"/>
  <c r="E16" i="82"/>
  <c r="F16" i="82" s="1"/>
  <c r="L15" i="82"/>
  <c r="K15" i="82"/>
  <c r="E15" i="82"/>
  <c r="F15" i="82" s="1"/>
  <c r="L14" i="82"/>
  <c r="K14" i="82"/>
  <c r="E14" i="82"/>
  <c r="F14" i="82" s="1"/>
  <c r="L13" i="82"/>
  <c r="K13" i="82"/>
  <c r="E13" i="82"/>
  <c r="F13" i="82" s="1"/>
  <c r="L11" i="82"/>
  <c r="K11" i="82"/>
  <c r="E11" i="82"/>
  <c r="F11" i="82" s="1"/>
  <c r="L10" i="82"/>
  <c r="K10" i="82"/>
  <c r="F10" i="82"/>
  <c r="E10" i="82"/>
  <c r="L9" i="82"/>
  <c r="K9" i="82"/>
  <c r="F9" i="82" s="1"/>
  <c r="E9" i="82"/>
  <c r="L8" i="82"/>
  <c r="K8" i="82"/>
  <c r="F8" i="82" s="1"/>
  <c r="E8" i="82"/>
  <c r="L7" i="82"/>
  <c r="K7" i="82"/>
  <c r="E7" i="82"/>
  <c r="F7" i="82" s="1"/>
  <c r="L6" i="82"/>
  <c r="K6" i="82"/>
  <c r="E6" i="82"/>
  <c r="F6" i="82" s="1"/>
  <c r="L5" i="82"/>
  <c r="K5" i="82"/>
  <c r="E5" i="82"/>
  <c r="F5" i="82" s="1"/>
  <c r="L4" i="82"/>
  <c r="K4" i="82"/>
  <c r="E4" i="82"/>
  <c r="F4" i="82" s="1"/>
  <c r="L3" i="82"/>
  <c r="K3" i="82"/>
  <c r="E3" i="82"/>
  <c r="F3" i="82" s="1"/>
  <c r="L2" i="82"/>
  <c r="K2" i="82"/>
  <c r="F2" i="82"/>
  <c r="E2" i="82"/>
  <c r="F98" i="82" l="1"/>
  <c r="F74" i="82"/>
  <c r="E43" i="82"/>
  <c r="F218" i="82"/>
  <c r="F450" i="82"/>
  <c r="F298" i="82"/>
  <c r="E12" i="82"/>
  <c r="E60" i="82"/>
  <c r="F90" i="82"/>
  <c r="F226" i="82"/>
  <c r="F474" i="82"/>
  <c r="F114" i="82"/>
  <c r="F170" i="82"/>
  <c r="F250" i="82"/>
  <c r="F34" i="82"/>
  <c r="F402" i="82"/>
  <c r="E214" i="82"/>
  <c r="F378" i="82"/>
  <c r="F122" i="82"/>
  <c r="E255" i="82"/>
  <c r="E279" i="82"/>
  <c r="E303" i="82"/>
  <c r="E351" i="82"/>
  <c r="F162" i="82"/>
  <c r="F330" i="82"/>
  <c r="F146" i="82"/>
  <c r="F194" i="82"/>
  <c r="E136" i="82"/>
  <c r="E184" i="82"/>
  <c r="E208" i="82"/>
  <c r="F426" i="82"/>
  <c r="E289" i="82"/>
  <c r="L316" i="98" l="1"/>
  <c r="K316" i="98"/>
  <c r="E316" i="98"/>
  <c r="L315" i="98"/>
  <c r="L314" i="98" s="1"/>
  <c r="K314" i="98" s="1"/>
  <c r="F314" i="98" s="1"/>
  <c r="K315" i="98"/>
  <c r="E315" i="98"/>
  <c r="E314" i="98"/>
  <c r="L313" i="98"/>
  <c r="K313" i="98"/>
  <c r="E313" i="98"/>
  <c r="L312" i="98"/>
  <c r="L311" i="98" s="1"/>
  <c r="K311" i="98" s="1"/>
  <c r="F311" i="98" s="1"/>
  <c r="K312" i="98"/>
  <c r="E312" i="98"/>
  <c r="L310" i="98"/>
  <c r="K310" i="98"/>
  <c r="E310" i="98"/>
  <c r="L309" i="98"/>
  <c r="L308" i="98" s="1"/>
  <c r="K308" i="98" s="1"/>
  <c r="F308" i="98" s="1"/>
  <c r="K309" i="98"/>
  <c r="E309" i="98"/>
  <c r="E308" i="98" s="1"/>
  <c r="L307" i="98"/>
  <c r="K307" i="98"/>
  <c r="E307" i="98"/>
  <c r="L306" i="98"/>
  <c r="L305" i="98" s="1"/>
  <c r="K305" i="98" s="1"/>
  <c r="F305" i="98" s="1"/>
  <c r="K306" i="98"/>
  <c r="E306" i="98"/>
  <c r="E305" i="98"/>
  <c r="L304" i="98"/>
  <c r="K304" i="98"/>
  <c r="E304" i="98"/>
  <c r="L303" i="98"/>
  <c r="K303" i="98"/>
  <c r="E303" i="98"/>
  <c r="L301" i="98"/>
  <c r="K301" i="98"/>
  <c r="E301" i="98"/>
  <c r="L300" i="98"/>
  <c r="K300" i="98"/>
  <c r="E300" i="98"/>
  <c r="E299" i="98" s="1"/>
  <c r="L298" i="98"/>
  <c r="K298" i="98"/>
  <c r="E298" i="98"/>
  <c r="L297" i="98"/>
  <c r="L296" i="98" s="1"/>
  <c r="K296" i="98" s="1"/>
  <c r="F296" i="98" s="1"/>
  <c r="K297" i="98"/>
  <c r="E297" i="98"/>
  <c r="E296" i="98" s="1"/>
  <c r="L295" i="98"/>
  <c r="K295" i="98"/>
  <c r="E295" i="98"/>
  <c r="L294" i="98"/>
  <c r="L293" i="98" s="1"/>
  <c r="K293" i="98" s="1"/>
  <c r="F293" i="98" s="1"/>
  <c r="K294" i="98"/>
  <c r="E294" i="98"/>
  <c r="E293" i="98" s="1"/>
  <c r="L292" i="98"/>
  <c r="K292" i="98"/>
  <c r="E292" i="98"/>
  <c r="L291" i="98"/>
  <c r="K291" i="98"/>
  <c r="E291" i="98"/>
  <c r="F313" i="98" l="1"/>
  <c r="F301" i="98"/>
  <c r="F291" i="98"/>
  <c r="F310" i="98"/>
  <c r="E302" i="98"/>
  <c r="F303" i="98"/>
  <c r="F315" i="98"/>
  <c r="F306" i="98"/>
  <c r="F292" i="98"/>
  <c r="F307" i="98"/>
  <c r="F294" i="98"/>
  <c r="F309" i="98"/>
  <c r="F297" i="98"/>
  <c r="F312" i="98"/>
  <c r="F298" i="98"/>
  <c r="F295" i="98"/>
  <c r="F300" i="98"/>
  <c r="L299" i="98"/>
  <c r="K299" i="98" s="1"/>
  <c r="F299" i="98" s="1"/>
  <c r="L302" i="98"/>
  <c r="K302" i="98" s="1"/>
  <c r="F302" i="98" s="1"/>
  <c r="F316" i="98"/>
  <c r="F304" i="98"/>
  <c r="E311" i="98"/>
  <c r="L48" i="91" l="1"/>
  <c r="E48" i="91"/>
  <c r="E50" i="91"/>
  <c r="K50" i="91"/>
  <c r="F50" i="91" s="1"/>
  <c r="L50" i="91"/>
  <c r="L49" i="91"/>
  <c r="K49" i="91"/>
  <c r="E49" i="91"/>
  <c r="K48" i="91"/>
  <c r="F48" i="91" s="1"/>
  <c r="F49" i="91" l="1"/>
  <c r="E49" i="157"/>
  <c r="E33" i="157"/>
  <c r="E35" i="157"/>
  <c r="L115" i="157" l="1"/>
  <c r="K115" i="157"/>
  <c r="E115" i="157"/>
  <c r="F115" i="157" s="1"/>
  <c r="L114" i="157"/>
  <c r="K114" i="157"/>
  <c r="E114" i="157"/>
  <c r="F114" i="157" s="1"/>
  <c r="L113" i="157"/>
  <c r="K113" i="157"/>
  <c r="F113" i="157" s="1"/>
  <c r="E113" i="157"/>
  <c r="L112" i="157"/>
  <c r="K112" i="157"/>
  <c r="E112" i="157"/>
  <c r="F112" i="157" s="1"/>
  <c r="L111" i="157"/>
  <c r="K111" i="157"/>
  <c r="E111" i="157"/>
  <c r="F111" i="157" s="1"/>
  <c r="L110" i="157"/>
  <c r="K110" i="157"/>
  <c r="F110" i="157" s="1"/>
  <c r="E110" i="157"/>
  <c r="L109" i="157"/>
  <c r="K109" i="157"/>
  <c r="E109" i="157"/>
  <c r="F109" i="157" s="1"/>
  <c r="L108" i="157"/>
  <c r="L106" i="157" s="1"/>
  <c r="K106" i="157" s="1"/>
  <c r="F106" i="157" s="1"/>
  <c r="K108" i="157"/>
  <c r="E108" i="157"/>
  <c r="E106" i="157" s="1"/>
  <c r="L107" i="157"/>
  <c r="K107" i="157"/>
  <c r="E107" i="157"/>
  <c r="F107" i="157" s="1"/>
  <c r="L105" i="157"/>
  <c r="K105" i="157"/>
  <c r="E105" i="157"/>
  <c r="F105" i="157" s="1"/>
  <c r="L104" i="157"/>
  <c r="K104" i="157"/>
  <c r="E104" i="157"/>
  <c r="F104" i="157" s="1"/>
  <c r="L103" i="157"/>
  <c r="K103" i="157"/>
  <c r="E103" i="157"/>
  <c r="F103" i="157" s="1"/>
  <c r="L102" i="157"/>
  <c r="K102" i="157"/>
  <c r="E102" i="157"/>
  <c r="F102" i="157" s="1"/>
  <c r="L101" i="157"/>
  <c r="K101" i="157"/>
  <c r="E101" i="157"/>
  <c r="F101" i="157" s="1"/>
  <c r="L100" i="157"/>
  <c r="K100" i="157"/>
  <c r="F100" i="157"/>
  <c r="E100" i="157"/>
  <c r="L99" i="157"/>
  <c r="K99" i="157"/>
  <c r="E99" i="157"/>
  <c r="F99" i="157" s="1"/>
  <c r="L98" i="157"/>
  <c r="K98" i="157"/>
  <c r="F98" i="157" s="1"/>
  <c r="E98" i="157"/>
  <c r="L97" i="157"/>
  <c r="K97" i="157"/>
  <c r="E97" i="157"/>
  <c r="F97" i="157" s="1"/>
  <c r="L96" i="157"/>
  <c r="K96" i="157"/>
  <c r="E96" i="157"/>
  <c r="F96" i="157" s="1"/>
  <c r="L95" i="157"/>
  <c r="K95" i="157"/>
  <c r="E95" i="157"/>
  <c r="F95" i="157" s="1"/>
  <c r="L94" i="157"/>
  <c r="K94" i="157"/>
  <c r="E94" i="157"/>
  <c r="F94" i="157" s="1"/>
  <c r="L93" i="157"/>
  <c r="K93" i="157"/>
  <c r="E93" i="157"/>
  <c r="F93" i="157" s="1"/>
  <c r="L92" i="157"/>
  <c r="K92" i="157"/>
  <c r="F92" i="157"/>
  <c r="E92" i="157"/>
  <c r="L91" i="157"/>
  <c r="K91" i="157"/>
  <c r="E91" i="157"/>
  <c r="F91" i="157" s="1"/>
  <c r="L90" i="157"/>
  <c r="K90" i="157"/>
  <c r="F90" i="157" s="1"/>
  <c r="E90" i="157"/>
  <c r="L89" i="157"/>
  <c r="K89" i="157"/>
  <c r="E89" i="157"/>
  <c r="F89" i="157" s="1"/>
  <c r="L88" i="157"/>
  <c r="K88" i="157"/>
  <c r="E88" i="157"/>
  <c r="F88" i="157" s="1"/>
  <c r="L87" i="157"/>
  <c r="K87" i="157"/>
  <c r="E87" i="157"/>
  <c r="F87" i="157" s="1"/>
  <c r="L86" i="157"/>
  <c r="K86" i="157"/>
  <c r="F86" i="157" s="1"/>
  <c r="E86" i="157"/>
  <c r="L85" i="157"/>
  <c r="K85" i="157"/>
  <c r="E85" i="157"/>
  <c r="F85" i="157" s="1"/>
  <c r="L84" i="157"/>
  <c r="K84" i="157"/>
  <c r="F84" i="157"/>
  <c r="E84" i="157"/>
  <c r="L83" i="157"/>
  <c r="K83" i="157"/>
  <c r="E83" i="157"/>
  <c r="F83" i="157" s="1"/>
  <c r="L82" i="157"/>
  <c r="K82" i="157"/>
  <c r="E82" i="157"/>
  <c r="F82" i="157" s="1"/>
  <c r="L81" i="157"/>
  <c r="K81" i="157"/>
  <c r="E81" i="157"/>
  <c r="F81" i="157" s="1"/>
  <c r="L80" i="157"/>
  <c r="K80" i="157"/>
  <c r="F80" i="157"/>
  <c r="E80" i="157"/>
  <c r="L79" i="157"/>
  <c r="K79" i="157"/>
  <c r="E79" i="157"/>
  <c r="F79" i="157" s="1"/>
  <c r="L78" i="157"/>
  <c r="K78" i="157"/>
  <c r="F78" i="157"/>
  <c r="E78" i="157"/>
  <c r="L77" i="157"/>
  <c r="K77" i="157"/>
  <c r="E77" i="157"/>
  <c r="F77" i="157" s="1"/>
  <c r="L76" i="157"/>
  <c r="K76" i="157"/>
  <c r="F76" i="157"/>
  <c r="E76" i="157"/>
  <c r="L75" i="157"/>
  <c r="K75" i="157"/>
  <c r="E75" i="157"/>
  <c r="F75" i="157" s="1"/>
  <c r="L74" i="157"/>
  <c r="K74" i="157"/>
  <c r="F74" i="157" s="1"/>
  <c r="E74" i="157"/>
  <c r="L73" i="157"/>
  <c r="K73" i="157"/>
  <c r="E73" i="157"/>
  <c r="F73" i="157" s="1"/>
  <c r="L72" i="157"/>
  <c r="K72" i="157"/>
  <c r="F72" i="157"/>
  <c r="E72" i="157"/>
  <c r="L71" i="157"/>
  <c r="K71" i="157"/>
  <c r="E71" i="157"/>
  <c r="F71" i="157" s="1"/>
  <c r="L70" i="157"/>
  <c r="K70" i="157"/>
  <c r="F70" i="157"/>
  <c r="E70" i="157"/>
  <c r="L69" i="157"/>
  <c r="K69" i="157"/>
  <c r="E69" i="157"/>
  <c r="F69" i="157" s="1"/>
  <c r="L68" i="157"/>
  <c r="K68" i="157"/>
  <c r="F68" i="157" s="1"/>
  <c r="E68" i="157"/>
  <c r="L67" i="157"/>
  <c r="K67" i="157"/>
  <c r="E67" i="157"/>
  <c r="F67" i="157" s="1"/>
  <c r="L66" i="157"/>
  <c r="K66" i="157"/>
  <c r="F66" i="157" s="1"/>
  <c r="E66" i="157"/>
  <c r="L65" i="157"/>
  <c r="K65" i="157"/>
  <c r="E65" i="157"/>
  <c r="F65" i="157" s="1"/>
  <c r="L64" i="157"/>
  <c r="K64" i="157"/>
  <c r="F64" i="157"/>
  <c r="E64" i="157"/>
  <c r="L63" i="157"/>
  <c r="K63" i="157"/>
  <c r="E63" i="157"/>
  <c r="F63" i="157" s="1"/>
  <c r="L62" i="157"/>
  <c r="K62" i="157"/>
  <c r="F62" i="157"/>
  <c r="E62" i="157"/>
  <c r="L61" i="157"/>
  <c r="K61" i="157"/>
  <c r="E61" i="157"/>
  <c r="F61" i="157" s="1"/>
  <c r="L60" i="157"/>
  <c r="K60" i="157"/>
  <c r="F60" i="157" s="1"/>
  <c r="E60" i="157"/>
  <c r="L59" i="157"/>
  <c r="K59" i="157"/>
  <c r="E59" i="157"/>
  <c r="F59" i="157" s="1"/>
  <c r="L58" i="157"/>
  <c r="K58" i="157"/>
  <c r="F58" i="157" s="1"/>
  <c r="E58" i="157"/>
  <c r="L57" i="157"/>
  <c r="K57" i="157"/>
  <c r="E57" i="157"/>
  <c r="F57" i="157" s="1"/>
  <c r="L56" i="157"/>
  <c r="K56" i="157"/>
  <c r="F56" i="157"/>
  <c r="E56" i="157"/>
  <c r="L55" i="157"/>
  <c r="K55" i="157"/>
  <c r="E55" i="157"/>
  <c r="F55" i="157" s="1"/>
  <c r="L54" i="157"/>
  <c r="K54" i="157"/>
  <c r="F54" i="157"/>
  <c r="E54" i="157"/>
  <c r="L53" i="157"/>
  <c r="K53" i="157"/>
  <c r="E53" i="157"/>
  <c r="F53" i="157" s="1"/>
  <c r="L52" i="157"/>
  <c r="K52" i="157"/>
  <c r="F52" i="157"/>
  <c r="E52" i="157"/>
  <c r="L51" i="157"/>
  <c r="K51" i="157"/>
  <c r="E51" i="157"/>
  <c r="F51" i="157" s="1"/>
  <c r="L50" i="157"/>
  <c r="K50" i="157"/>
  <c r="F50" i="157" s="1"/>
  <c r="E50" i="157"/>
  <c r="L48" i="157"/>
  <c r="K48" i="157"/>
  <c r="F48" i="157"/>
  <c r="E48" i="157"/>
  <c r="L47" i="157"/>
  <c r="K47" i="157"/>
  <c r="E47" i="157"/>
  <c r="F47" i="157" s="1"/>
  <c r="L46" i="157"/>
  <c r="K46" i="157"/>
  <c r="F46" i="157"/>
  <c r="E46" i="157"/>
  <c r="L45" i="157"/>
  <c r="K45" i="157"/>
  <c r="E45" i="157"/>
  <c r="F45" i="157" s="1"/>
  <c r="L44" i="157"/>
  <c r="K44" i="157"/>
  <c r="F44" i="157"/>
  <c r="E44" i="157"/>
  <c r="L43" i="157"/>
  <c r="L42" i="157" s="1"/>
  <c r="K42" i="157" s="1"/>
  <c r="F42" i="157" s="1"/>
  <c r="K43" i="157"/>
  <c r="E43" i="157"/>
  <c r="E42" i="157" s="1"/>
  <c r="L41" i="157"/>
  <c r="K41" i="157"/>
  <c r="E41" i="157"/>
  <c r="F41" i="157" s="1"/>
  <c r="L40" i="157"/>
  <c r="K40" i="157"/>
  <c r="F40" i="157"/>
  <c r="E40" i="157"/>
  <c r="L39" i="157"/>
  <c r="K39" i="157"/>
  <c r="E39" i="157"/>
  <c r="F39" i="157" s="1"/>
  <c r="L38" i="157"/>
  <c r="K38" i="157"/>
  <c r="F38" i="157"/>
  <c r="E38" i="157"/>
  <c r="L37" i="157"/>
  <c r="K37" i="157"/>
  <c r="E37" i="157"/>
  <c r="F37" i="157" s="1"/>
  <c r="L36" i="157"/>
  <c r="K36" i="157"/>
  <c r="F36" i="157"/>
  <c r="E36" i="157"/>
  <c r="L35" i="157"/>
  <c r="L34" i="157" s="1"/>
  <c r="K34" i="157" s="1"/>
  <c r="F34" i="157" s="1"/>
  <c r="K35" i="157"/>
  <c r="E34" i="157"/>
  <c r="L32" i="157"/>
  <c r="K32" i="157"/>
  <c r="F32" i="157" s="1"/>
  <c r="E32" i="157"/>
  <c r="L31" i="157"/>
  <c r="K31" i="157"/>
  <c r="E31" i="157"/>
  <c r="F31" i="157" s="1"/>
  <c r="L30" i="157"/>
  <c r="K30" i="157"/>
  <c r="F30" i="157"/>
  <c r="E30" i="157"/>
  <c r="L29" i="157"/>
  <c r="K29" i="157"/>
  <c r="E29" i="157"/>
  <c r="F29" i="157" s="1"/>
  <c r="L28" i="157"/>
  <c r="K28" i="157"/>
  <c r="E28" i="157"/>
  <c r="F28" i="157" s="1"/>
  <c r="L27" i="157"/>
  <c r="K27" i="157"/>
  <c r="F27" i="157"/>
  <c r="E27" i="157"/>
  <c r="L26" i="157"/>
  <c r="K26" i="157"/>
  <c r="E26" i="157"/>
  <c r="E24" i="157" s="1"/>
  <c r="L25" i="157"/>
  <c r="K25" i="157"/>
  <c r="E25" i="157"/>
  <c r="F25" i="157" s="1"/>
  <c r="L24" i="157"/>
  <c r="K24" i="157"/>
  <c r="F24" i="157" s="1"/>
  <c r="L23" i="157"/>
  <c r="K23" i="157"/>
  <c r="E23" i="157"/>
  <c r="F23" i="157" s="1"/>
  <c r="L22" i="157"/>
  <c r="K22" i="157"/>
  <c r="E22" i="157"/>
  <c r="F22" i="157" s="1"/>
  <c r="L21" i="157"/>
  <c r="K21" i="157"/>
  <c r="F21" i="157"/>
  <c r="E21" i="157"/>
  <c r="L20" i="157"/>
  <c r="K20" i="157"/>
  <c r="E20" i="157"/>
  <c r="F20" i="157" s="1"/>
  <c r="L19" i="157"/>
  <c r="K19" i="157"/>
  <c r="E19" i="157"/>
  <c r="F19" i="157" s="1"/>
  <c r="L18" i="157"/>
  <c r="K18" i="157"/>
  <c r="F18" i="157"/>
  <c r="E18" i="157"/>
  <c r="L17" i="157"/>
  <c r="K17" i="157"/>
  <c r="E17" i="157"/>
  <c r="F17" i="157" s="1"/>
  <c r="L16" i="157"/>
  <c r="K16" i="157"/>
  <c r="E16" i="157"/>
  <c r="F16" i="157" s="1"/>
  <c r="L15" i="157"/>
  <c r="K15" i="157"/>
  <c r="E15" i="157"/>
  <c r="F15" i="157" s="1"/>
  <c r="L14" i="157"/>
  <c r="K14" i="157"/>
  <c r="E14" i="157"/>
  <c r="F14" i="157" s="1"/>
  <c r="L13" i="157"/>
  <c r="K13" i="157"/>
  <c r="E13" i="157"/>
  <c r="F13" i="157" s="1"/>
  <c r="L12" i="157"/>
  <c r="K12" i="157"/>
  <c r="E12" i="157"/>
  <c r="F12" i="157" s="1"/>
  <c r="L11" i="157"/>
  <c r="K11" i="157"/>
  <c r="F11" i="157"/>
  <c r="E11" i="157"/>
  <c r="L10" i="157"/>
  <c r="L2" i="157" s="1"/>
  <c r="K2" i="157" s="1"/>
  <c r="F2" i="157" s="1"/>
  <c r="K10" i="157"/>
  <c r="E10" i="157"/>
  <c r="F10" i="157" s="1"/>
  <c r="L9" i="157"/>
  <c r="K9" i="157"/>
  <c r="E9" i="157"/>
  <c r="F9" i="157" s="1"/>
  <c r="L8" i="157"/>
  <c r="K8" i="157"/>
  <c r="E8" i="157"/>
  <c r="F8" i="157" s="1"/>
  <c r="L7" i="157"/>
  <c r="K7" i="157"/>
  <c r="E7" i="157"/>
  <c r="F7" i="157" s="1"/>
  <c r="L6" i="157"/>
  <c r="K6" i="157"/>
  <c r="E6" i="157"/>
  <c r="F6" i="157" s="1"/>
  <c r="L5" i="157"/>
  <c r="K5" i="157"/>
  <c r="E5" i="157"/>
  <c r="F5" i="157" s="1"/>
  <c r="L4" i="157"/>
  <c r="K4" i="157"/>
  <c r="E4" i="157"/>
  <c r="F4" i="157" s="1"/>
  <c r="L3" i="157"/>
  <c r="K3" i="157"/>
  <c r="E3" i="157"/>
  <c r="F3" i="157" s="1"/>
  <c r="E2" i="157"/>
  <c r="K57" i="106"/>
  <c r="L104" i="106"/>
  <c r="K104" i="106"/>
  <c r="E104" i="106"/>
  <c r="L103" i="106"/>
  <c r="K103" i="106"/>
  <c r="E103" i="106"/>
  <c r="F103" i="106" s="1"/>
  <c r="L102" i="106"/>
  <c r="K102" i="106"/>
  <c r="F102" i="106" s="1"/>
  <c r="E102" i="106"/>
  <c r="L101" i="106"/>
  <c r="K101" i="106"/>
  <c r="E101" i="106"/>
  <c r="F101" i="106" s="1"/>
  <c r="L100" i="106"/>
  <c r="K100" i="106"/>
  <c r="E100" i="106"/>
  <c r="F100" i="106" s="1"/>
  <c r="L99" i="106"/>
  <c r="K99" i="106"/>
  <c r="F99" i="106" s="1"/>
  <c r="E99" i="106"/>
  <c r="L98" i="106"/>
  <c r="K98" i="106"/>
  <c r="E98" i="106"/>
  <c r="F98" i="106" s="1"/>
  <c r="L97" i="106"/>
  <c r="L96" i="106" s="1"/>
  <c r="K96" i="106" s="1"/>
  <c r="F96" i="106" s="1"/>
  <c r="K97" i="106"/>
  <c r="E97" i="106"/>
  <c r="E96" i="106" s="1"/>
  <c r="L95" i="106"/>
  <c r="K95" i="106"/>
  <c r="E95" i="106"/>
  <c r="F95" i="106" s="1"/>
  <c r="L94" i="106"/>
  <c r="L93" i="106" s="1"/>
  <c r="K93" i="106" s="1"/>
  <c r="F93" i="106" s="1"/>
  <c r="K94" i="106"/>
  <c r="E94" i="106"/>
  <c r="F94" i="106" s="1"/>
  <c r="L92" i="106"/>
  <c r="K92" i="106"/>
  <c r="E92" i="106"/>
  <c r="F92" i="106" s="1"/>
  <c r="L91" i="106"/>
  <c r="K91" i="106"/>
  <c r="E91" i="106"/>
  <c r="L90" i="106"/>
  <c r="K90" i="106"/>
  <c r="F90" i="106" s="1"/>
  <c r="E90" i="106"/>
  <c r="L89" i="106"/>
  <c r="K89" i="106"/>
  <c r="E89" i="106"/>
  <c r="L88" i="106"/>
  <c r="K88" i="106"/>
  <c r="E88" i="106"/>
  <c r="F88" i="106" s="1"/>
  <c r="L86" i="106"/>
  <c r="K86" i="106"/>
  <c r="E86" i="106"/>
  <c r="F86" i="106" s="1"/>
  <c r="L85" i="106"/>
  <c r="K85" i="106"/>
  <c r="E85" i="106"/>
  <c r="L84" i="106"/>
  <c r="L83" i="106" s="1"/>
  <c r="K83" i="106" s="1"/>
  <c r="F83" i="106" s="1"/>
  <c r="K84" i="106"/>
  <c r="E84" i="106"/>
  <c r="F84" i="106" s="1"/>
  <c r="E83" i="106"/>
  <c r="L82" i="106"/>
  <c r="K82" i="106"/>
  <c r="E82" i="106"/>
  <c r="L81" i="106"/>
  <c r="L80" i="106" s="1"/>
  <c r="K80" i="106" s="1"/>
  <c r="F80" i="106" s="1"/>
  <c r="K81" i="106"/>
  <c r="F81" i="106"/>
  <c r="E81" i="106"/>
  <c r="E80" i="106" s="1"/>
  <c r="L79" i="106"/>
  <c r="K79" i="106"/>
  <c r="E79" i="106"/>
  <c r="L78" i="106"/>
  <c r="K78" i="106"/>
  <c r="E78" i="106"/>
  <c r="F78" i="106" s="1"/>
  <c r="L77" i="106"/>
  <c r="K77" i="106"/>
  <c r="F77" i="106"/>
  <c r="E77" i="106"/>
  <c r="L76" i="106"/>
  <c r="K76" i="106"/>
  <c r="E76" i="106"/>
  <c r="F76" i="106" s="1"/>
  <c r="L75" i="106"/>
  <c r="K75" i="106"/>
  <c r="E75" i="106"/>
  <c r="F75" i="106" s="1"/>
  <c r="L74" i="106"/>
  <c r="K74" i="106"/>
  <c r="F74" i="106"/>
  <c r="E74" i="106"/>
  <c r="L73" i="106"/>
  <c r="K73" i="106"/>
  <c r="E73" i="106"/>
  <c r="E71" i="106" s="1"/>
  <c r="L72" i="106"/>
  <c r="K72" i="106"/>
  <c r="E72" i="106"/>
  <c r="F72" i="106" s="1"/>
  <c r="L70" i="106"/>
  <c r="K70" i="106"/>
  <c r="E70" i="106"/>
  <c r="L69" i="106"/>
  <c r="K69" i="106" s="1"/>
  <c r="F69" i="106" s="1"/>
  <c r="E69" i="106"/>
  <c r="L68" i="106"/>
  <c r="K68" i="106"/>
  <c r="E68" i="106"/>
  <c r="F68" i="106" s="1"/>
  <c r="L67" i="106"/>
  <c r="K67" i="106"/>
  <c r="F67" i="106"/>
  <c r="E67" i="106"/>
  <c r="L64" i="106"/>
  <c r="K64" i="106"/>
  <c r="E64" i="106"/>
  <c r="F64" i="106" s="1"/>
  <c r="L63" i="106"/>
  <c r="K63" i="106"/>
  <c r="E63" i="106"/>
  <c r="F63" i="106" s="1"/>
  <c r="L60" i="106"/>
  <c r="K60" i="106"/>
  <c r="E60" i="106"/>
  <c r="F60" i="106" s="1"/>
  <c r="L59" i="106"/>
  <c r="K59" i="106"/>
  <c r="E59" i="106"/>
  <c r="F59" i="106" s="1"/>
  <c r="L58" i="106"/>
  <c r="K58" i="106"/>
  <c r="E58" i="106"/>
  <c r="F58" i="106" s="1"/>
  <c r="L56" i="106"/>
  <c r="L53" i="106" s="1"/>
  <c r="K53" i="106" s="1"/>
  <c r="F53" i="106" s="1"/>
  <c r="K56" i="106"/>
  <c r="E56" i="106"/>
  <c r="L55" i="106"/>
  <c r="K55" i="106"/>
  <c r="E55" i="106"/>
  <c r="F55" i="106" s="1"/>
  <c r="L54" i="106"/>
  <c r="K54" i="106"/>
  <c r="E54" i="106"/>
  <c r="E53" i="106"/>
  <c r="L52" i="106"/>
  <c r="K52" i="106"/>
  <c r="E52" i="106"/>
  <c r="F52" i="106" s="1"/>
  <c r="L51" i="106"/>
  <c r="K51" i="106"/>
  <c r="E51" i="106"/>
  <c r="F51" i="106" s="1"/>
  <c r="L50" i="106"/>
  <c r="K50" i="106"/>
  <c r="E50" i="106"/>
  <c r="L49" i="106"/>
  <c r="K49" i="106"/>
  <c r="E49" i="106"/>
  <c r="F49" i="106" s="1"/>
  <c r="L48" i="106"/>
  <c r="K48" i="106"/>
  <c r="F48" i="106"/>
  <c r="E48" i="106"/>
  <c r="L47" i="106"/>
  <c r="K47" i="106"/>
  <c r="E47" i="106"/>
  <c r="L46" i="106"/>
  <c r="L45" i="106" s="1"/>
  <c r="K45" i="106" s="1"/>
  <c r="F45" i="106" s="1"/>
  <c r="K46" i="106"/>
  <c r="E46" i="106"/>
  <c r="L44" i="106"/>
  <c r="K44" i="106"/>
  <c r="E44" i="106"/>
  <c r="L43" i="106"/>
  <c r="K43" i="106"/>
  <c r="F43" i="106" s="1"/>
  <c r="E43" i="106"/>
  <c r="L42" i="106"/>
  <c r="K42" i="106"/>
  <c r="E42" i="106"/>
  <c r="F42" i="106" s="1"/>
  <c r="L41" i="106"/>
  <c r="K41" i="106"/>
  <c r="E41" i="106"/>
  <c r="L40" i="106"/>
  <c r="K40" i="106"/>
  <c r="E40" i="106"/>
  <c r="F40" i="106" s="1"/>
  <c r="L39" i="106"/>
  <c r="K39" i="106"/>
  <c r="E39" i="106"/>
  <c r="F39" i="106" s="1"/>
  <c r="L38" i="106"/>
  <c r="K38" i="106"/>
  <c r="E38" i="106"/>
  <c r="F38" i="106" s="1"/>
  <c r="L37" i="106"/>
  <c r="L36" i="106" s="1"/>
  <c r="K36" i="106" s="1"/>
  <c r="F36" i="106" s="1"/>
  <c r="K37" i="106"/>
  <c r="E37" i="106"/>
  <c r="E36" i="106" s="1"/>
  <c r="L35" i="106"/>
  <c r="K35" i="106"/>
  <c r="E35" i="106"/>
  <c r="F35" i="106" s="1"/>
  <c r="L34" i="106"/>
  <c r="K34" i="106"/>
  <c r="E34" i="106"/>
  <c r="F34" i="106" s="1"/>
  <c r="L33" i="106"/>
  <c r="K33" i="106"/>
  <c r="E33" i="106"/>
  <c r="F33" i="106" s="1"/>
  <c r="L32" i="106"/>
  <c r="K32" i="106"/>
  <c r="E32" i="106"/>
  <c r="F32" i="106" s="1"/>
  <c r="L31" i="106"/>
  <c r="K31" i="106"/>
  <c r="E31" i="106"/>
  <c r="F31" i="106" s="1"/>
  <c r="L30" i="106"/>
  <c r="K30" i="106"/>
  <c r="E30" i="106"/>
  <c r="F30" i="106" s="1"/>
  <c r="L29" i="106"/>
  <c r="K29" i="106"/>
  <c r="E29" i="106"/>
  <c r="F29" i="106" s="1"/>
  <c r="L28" i="106"/>
  <c r="K28" i="106"/>
  <c r="E28" i="106"/>
  <c r="L27" i="106"/>
  <c r="K27" i="106"/>
  <c r="E27" i="106"/>
  <c r="L26" i="106"/>
  <c r="K26" i="106"/>
  <c r="E26" i="106"/>
  <c r="F26" i="106" s="1"/>
  <c r="L25" i="106"/>
  <c r="K25" i="106"/>
  <c r="E25" i="106"/>
  <c r="F25" i="106" s="1"/>
  <c r="L24" i="106"/>
  <c r="K24" i="106"/>
  <c r="E24" i="106"/>
  <c r="L22" i="106"/>
  <c r="K22" i="106"/>
  <c r="E22" i="106"/>
  <c r="F22" i="106" s="1"/>
  <c r="L21" i="106"/>
  <c r="K21" i="106"/>
  <c r="E21" i="106"/>
  <c r="L20" i="106"/>
  <c r="K20" i="106"/>
  <c r="E20" i="106"/>
  <c r="F20" i="106" s="1"/>
  <c r="L19" i="106"/>
  <c r="K19" i="106"/>
  <c r="E19" i="106"/>
  <c r="L18" i="106"/>
  <c r="K18" i="106"/>
  <c r="E18" i="106"/>
  <c r="F18" i="106" s="1"/>
  <c r="L17" i="106"/>
  <c r="K17" i="106"/>
  <c r="E17" i="106"/>
  <c r="F17" i="106" s="1"/>
  <c r="L16" i="106"/>
  <c r="K16" i="106"/>
  <c r="E16" i="106"/>
  <c r="F16" i="106" s="1"/>
  <c r="L15" i="106"/>
  <c r="K15" i="106"/>
  <c r="E15" i="106"/>
  <c r="F15" i="106" s="1"/>
  <c r="L13" i="106"/>
  <c r="K13" i="106"/>
  <c r="E13" i="106"/>
  <c r="L12" i="106"/>
  <c r="K12" i="106"/>
  <c r="E12" i="106"/>
  <c r="F12" i="106" s="1"/>
  <c r="L10" i="106"/>
  <c r="K10" i="106"/>
  <c r="E10" i="106"/>
  <c r="F10" i="106" s="1"/>
  <c r="L9" i="106"/>
  <c r="K9" i="106"/>
  <c r="E9" i="106"/>
  <c r="F9" i="106" s="1"/>
  <c r="L8" i="106"/>
  <c r="K8" i="106"/>
  <c r="E8" i="106"/>
  <c r="F8" i="106" s="1"/>
  <c r="L7" i="106"/>
  <c r="K7" i="106"/>
  <c r="E7" i="106"/>
  <c r="L6" i="106"/>
  <c r="K6" i="106"/>
  <c r="E6" i="106"/>
  <c r="F6" i="106" s="1"/>
  <c r="L5" i="106"/>
  <c r="K5" i="106"/>
  <c r="E5" i="106"/>
  <c r="L4" i="106"/>
  <c r="K4" i="106"/>
  <c r="E4" i="106"/>
  <c r="F4" i="106" s="1"/>
  <c r="L3" i="106"/>
  <c r="K3" i="106"/>
  <c r="E3" i="106"/>
  <c r="F3" i="106" s="1"/>
  <c r="F35" i="157" l="1"/>
  <c r="F108" i="157"/>
  <c r="F43" i="157"/>
  <c r="F26" i="157"/>
  <c r="F47" i="106"/>
  <c r="L23" i="106"/>
  <c r="K23" i="106" s="1"/>
  <c r="F23" i="106" s="1"/>
  <c r="F97" i="106"/>
  <c r="L57" i="106"/>
  <c r="F57" i="106" s="1"/>
  <c r="F79" i="106"/>
  <c r="E2" i="106"/>
  <c r="F91" i="106"/>
  <c r="F28" i="106"/>
  <c r="F21" i="106"/>
  <c r="F44" i="106"/>
  <c r="F54" i="106"/>
  <c r="F85" i="106"/>
  <c r="F70" i="106"/>
  <c r="F27" i="106"/>
  <c r="F50" i="106"/>
  <c r="F7" i="106"/>
  <c r="E45" i="106"/>
  <c r="E87" i="106"/>
  <c r="F82" i="106"/>
  <c r="E93" i="106"/>
  <c r="F104" i="106"/>
  <c r="L71" i="106"/>
  <c r="K71" i="106" s="1"/>
  <c r="F71" i="106" s="1"/>
  <c r="E11" i="106"/>
  <c r="L11" i="106"/>
  <c r="K11" i="106" s="1"/>
  <c r="F11" i="106" s="1"/>
  <c r="L2" i="106"/>
  <c r="K2" i="106" s="1"/>
  <c r="F2" i="106" s="1"/>
  <c r="L87" i="106"/>
  <c r="K87" i="106" s="1"/>
  <c r="F87" i="106" s="1"/>
  <c r="L14" i="106"/>
  <c r="K14" i="106" s="1"/>
  <c r="F14" i="106" s="1"/>
  <c r="F41" i="106"/>
  <c r="F19" i="106"/>
  <c r="F24" i="106"/>
  <c r="F46" i="106"/>
  <c r="F56" i="106"/>
  <c r="F13" i="106"/>
  <c r="E14" i="106"/>
  <c r="F73" i="106"/>
  <c r="E23" i="106"/>
  <c r="F89" i="106"/>
  <c r="E57" i="106"/>
  <c r="F37" i="106"/>
  <c r="F5" i="106"/>
  <c r="L340" i="67" l="1"/>
  <c r="K340" i="67"/>
  <c r="L339" i="67"/>
  <c r="K339" i="67"/>
  <c r="E36" i="67" l="1"/>
  <c r="E6" i="102" l="1"/>
  <c r="L106" i="107" l="1"/>
  <c r="K106" i="107"/>
  <c r="E106" i="107"/>
  <c r="F106" i="107" s="1"/>
  <c r="L105" i="107"/>
  <c r="K105" i="107"/>
  <c r="E105" i="107"/>
  <c r="F105" i="107" s="1"/>
  <c r="L104" i="107"/>
  <c r="K104" i="107"/>
  <c r="E104" i="107"/>
  <c r="F104" i="107" s="1"/>
  <c r="L103" i="107"/>
  <c r="K103" i="107"/>
  <c r="E103" i="107"/>
  <c r="F103" i="107" s="1"/>
  <c r="L102" i="107"/>
  <c r="K102" i="107"/>
  <c r="E102" i="107"/>
  <c r="F102" i="107" s="1"/>
  <c r="L101" i="107"/>
  <c r="K101" i="107"/>
  <c r="F101" i="107" s="1"/>
  <c r="E101" i="107"/>
  <c r="L100" i="107"/>
  <c r="K100" i="107"/>
  <c r="E100" i="107"/>
  <c r="F100" i="107" s="1"/>
  <c r="L99" i="107"/>
  <c r="L98" i="107" s="1"/>
  <c r="K98" i="107" s="1"/>
  <c r="F98" i="107" s="1"/>
  <c r="K99" i="107"/>
  <c r="E99" i="107"/>
  <c r="E98" i="107" s="1"/>
  <c r="L97" i="107"/>
  <c r="K97" i="107"/>
  <c r="E97" i="107"/>
  <c r="F97" i="107" s="1"/>
  <c r="L96" i="107"/>
  <c r="K96" i="107"/>
  <c r="E96" i="107"/>
  <c r="F96" i="107" s="1"/>
  <c r="L95" i="107"/>
  <c r="K95" i="107"/>
  <c r="E95" i="107"/>
  <c r="F95" i="107" s="1"/>
  <c r="L94" i="107"/>
  <c r="K94" i="107"/>
  <c r="E94" i="107"/>
  <c r="F94" i="107" s="1"/>
  <c r="L93" i="107"/>
  <c r="K93" i="107"/>
  <c r="E93" i="107"/>
  <c r="F93" i="107" s="1"/>
  <c r="L92" i="107"/>
  <c r="K92" i="107"/>
  <c r="E92" i="107"/>
  <c r="F92" i="107" s="1"/>
  <c r="L91" i="107"/>
  <c r="L89" i="107" s="1"/>
  <c r="K89" i="107" s="1"/>
  <c r="F89" i="107" s="1"/>
  <c r="K91" i="107"/>
  <c r="E91" i="107"/>
  <c r="E89" i="107" s="1"/>
  <c r="L90" i="107"/>
  <c r="K90" i="107"/>
  <c r="E90" i="107"/>
  <c r="F90" i="107" s="1"/>
  <c r="L88" i="107"/>
  <c r="K88" i="107"/>
  <c r="E88" i="107"/>
  <c r="F88" i="107" s="1"/>
  <c r="L87" i="107"/>
  <c r="K87" i="107"/>
  <c r="E87" i="107"/>
  <c r="F87" i="107" s="1"/>
  <c r="L86" i="107"/>
  <c r="K86" i="107"/>
  <c r="E86" i="107"/>
  <c r="F86" i="107" s="1"/>
  <c r="L85" i="107"/>
  <c r="K85" i="107"/>
  <c r="E85" i="107"/>
  <c r="F85" i="107" s="1"/>
  <c r="L84" i="107"/>
  <c r="K84" i="107"/>
  <c r="E84" i="107"/>
  <c r="F84" i="107" s="1"/>
  <c r="L83" i="107"/>
  <c r="K83" i="107"/>
  <c r="F83" i="107"/>
  <c r="E83" i="107"/>
  <c r="L82" i="107"/>
  <c r="K82" i="107"/>
  <c r="E82" i="107"/>
  <c r="F82" i="107" s="1"/>
  <c r="L81" i="107"/>
  <c r="K81" i="107"/>
  <c r="E81" i="107"/>
  <c r="F81" i="107" s="1"/>
  <c r="L80" i="107"/>
  <c r="K80" i="107"/>
  <c r="E80" i="107"/>
  <c r="F80" i="107" s="1"/>
  <c r="L79" i="107"/>
  <c r="K79" i="107"/>
  <c r="E79" i="107"/>
  <c r="F79" i="107" s="1"/>
  <c r="L78" i="107"/>
  <c r="K78" i="107"/>
  <c r="E78" i="107"/>
  <c r="F78" i="107" s="1"/>
  <c r="L77" i="107"/>
  <c r="K77" i="107"/>
  <c r="F77" i="107" s="1"/>
  <c r="E77" i="107"/>
  <c r="L76" i="107"/>
  <c r="K76" i="107"/>
  <c r="E76" i="107"/>
  <c r="F76" i="107" s="1"/>
  <c r="L75" i="107"/>
  <c r="L74" i="107" s="1"/>
  <c r="K74" i="107" s="1"/>
  <c r="F74" i="107" s="1"/>
  <c r="K75" i="107"/>
  <c r="E75" i="107"/>
  <c r="E74" i="107" s="1"/>
  <c r="L73" i="107"/>
  <c r="K73" i="107"/>
  <c r="E73" i="107"/>
  <c r="F73" i="107" s="1"/>
  <c r="L72" i="107"/>
  <c r="K72" i="107"/>
  <c r="E72" i="107"/>
  <c r="F72" i="107" s="1"/>
  <c r="L71" i="107"/>
  <c r="K71" i="107"/>
  <c r="F71" i="107" s="1"/>
  <c r="E71" i="107"/>
  <c r="L70" i="107"/>
  <c r="K70" i="107"/>
  <c r="E70" i="107"/>
  <c r="F70" i="107" s="1"/>
  <c r="L69" i="107"/>
  <c r="K69" i="107"/>
  <c r="E69" i="107"/>
  <c r="F69" i="107" s="1"/>
  <c r="L68" i="107"/>
  <c r="K68" i="107"/>
  <c r="E68" i="107"/>
  <c r="F68" i="107" s="1"/>
  <c r="L67" i="107"/>
  <c r="K67" i="107"/>
  <c r="E67" i="107"/>
  <c r="F67" i="107" s="1"/>
  <c r="L66" i="107"/>
  <c r="K66" i="107"/>
  <c r="E66" i="107"/>
  <c r="F66" i="107" s="1"/>
  <c r="L65" i="107"/>
  <c r="K65" i="107"/>
  <c r="E65" i="107"/>
  <c r="F65" i="107" s="1"/>
  <c r="L64" i="107"/>
  <c r="K64" i="107"/>
  <c r="E64" i="107"/>
  <c r="F64" i="107" s="1"/>
  <c r="L63" i="107"/>
  <c r="K63" i="107"/>
  <c r="E63" i="107"/>
  <c r="F63" i="107" s="1"/>
  <c r="L62" i="107"/>
  <c r="K62" i="107"/>
  <c r="E62" i="107"/>
  <c r="F62" i="107" s="1"/>
  <c r="L61" i="107"/>
  <c r="K61" i="107"/>
  <c r="E61" i="107"/>
  <c r="F61" i="107" s="1"/>
  <c r="L60" i="107"/>
  <c r="K60" i="107"/>
  <c r="E60" i="107"/>
  <c r="F60" i="107" s="1"/>
  <c r="L59" i="107"/>
  <c r="L53" i="107" s="1"/>
  <c r="K53" i="107" s="1"/>
  <c r="F53" i="107" s="1"/>
  <c r="K59" i="107"/>
  <c r="E59" i="107"/>
  <c r="F59" i="107" s="1"/>
  <c r="L58" i="107"/>
  <c r="K58" i="107"/>
  <c r="E58" i="107"/>
  <c r="F58" i="107" s="1"/>
  <c r="L57" i="107"/>
  <c r="K57" i="107"/>
  <c r="E57" i="107"/>
  <c r="F57" i="107" s="1"/>
  <c r="L56" i="107"/>
  <c r="K56" i="107"/>
  <c r="E56" i="107"/>
  <c r="F56" i="107" s="1"/>
  <c r="L55" i="107"/>
  <c r="K55" i="107"/>
  <c r="E55" i="107"/>
  <c r="F55" i="107" s="1"/>
  <c r="L54" i="107"/>
  <c r="K54" i="107"/>
  <c r="E54" i="107"/>
  <c r="F54" i="107" s="1"/>
  <c r="L52" i="107"/>
  <c r="K52" i="107"/>
  <c r="E52" i="107"/>
  <c r="F52" i="107" s="1"/>
  <c r="L51" i="107"/>
  <c r="L50" i="107" s="1"/>
  <c r="K50" i="107" s="1"/>
  <c r="F50" i="107" s="1"/>
  <c r="K51" i="107"/>
  <c r="E51" i="107"/>
  <c r="E50" i="107" s="1"/>
  <c r="L49" i="107"/>
  <c r="K49" i="107"/>
  <c r="E49" i="107"/>
  <c r="F49" i="107" s="1"/>
  <c r="L48" i="107"/>
  <c r="K48" i="107"/>
  <c r="E48" i="107"/>
  <c r="F48" i="107" s="1"/>
  <c r="L47" i="107"/>
  <c r="K47" i="107"/>
  <c r="F47" i="107" s="1"/>
  <c r="E47" i="107"/>
  <c r="L46" i="107"/>
  <c r="K46" i="107"/>
  <c r="E46" i="107"/>
  <c r="F46" i="107" s="1"/>
  <c r="L45" i="107"/>
  <c r="K45" i="107"/>
  <c r="E45" i="107"/>
  <c r="F45" i="107" s="1"/>
  <c r="L44" i="107"/>
  <c r="K44" i="107"/>
  <c r="F44" i="107" s="1"/>
  <c r="E44" i="107"/>
  <c r="L43" i="107"/>
  <c r="L41" i="107" s="1"/>
  <c r="K41" i="107" s="1"/>
  <c r="F41" i="107" s="1"/>
  <c r="K43" i="107"/>
  <c r="E43" i="107"/>
  <c r="E41" i="107" s="1"/>
  <c r="L42" i="107"/>
  <c r="K42" i="107"/>
  <c r="E42" i="107"/>
  <c r="F42" i="107" s="1"/>
  <c r="L40" i="107"/>
  <c r="K40" i="107"/>
  <c r="E40" i="107"/>
  <c r="F40" i="107" s="1"/>
  <c r="L39" i="107"/>
  <c r="K39" i="107"/>
  <c r="E39" i="107"/>
  <c r="F39" i="107" s="1"/>
  <c r="L38" i="107"/>
  <c r="K38" i="107"/>
  <c r="F38" i="107" s="1"/>
  <c r="E38" i="107"/>
  <c r="L37" i="107"/>
  <c r="K37" i="107"/>
  <c r="E37" i="107"/>
  <c r="F37" i="107" s="1"/>
  <c r="L36" i="107"/>
  <c r="K36" i="107"/>
  <c r="E36" i="107"/>
  <c r="F36" i="107" s="1"/>
  <c r="L35" i="107"/>
  <c r="K35" i="107"/>
  <c r="F35" i="107"/>
  <c r="E35" i="107"/>
  <c r="L34" i="107"/>
  <c r="K34" i="107"/>
  <c r="E34" i="107"/>
  <c r="F34" i="107" s="1"/>
  <c r="L33" i="107"/>
  <c r="K33" i="107"/>
  <c r="E33" i="107"/>
  <c r="F33" i="107" s="1"/>
  <c r="L32" i="107"/>
  <c r="K32" i="107"/>
  <c r="E32" i="107"/>
  <c r="F32" i="107" s="1"/>
  <c r="L31" i="107"/>
  <c r="K31" i="107"/>
  <c r="E31" i="107"/>
  <c r="F31" i="107" s="1"/>
  <c r="L30" i="107"/>
  <c r="K30" i="107"/>
  <c r="E30" i="107"/>
  <c r="F30" i="107" s="1"/>
  <c r="L29" i="107"/>
  <c r="K29" i="107"/>
  <c r="F29" i="107" s="1"/>
  <c r="E29" i="107"/>
  <c r="L28" i="107"/>
  <c r="K28" i="107"/>
  <c r="E28" i="107"/>
  <c r="F28" i="107" s="1"/>
  <c r="L27" i="107"/>
  <c r="L22" i="107" s="1"/>
  <c r="K22" i="107" s="1"/>
  <c r="F22" i="107" s="1"/>
  <c r="K27" i="107"/>
  <c r="E27" i="107"/>
  <c r="F27" i="107" s="1"/>
  <c r="L26" i="107"/>
  <c r="K26" i="107"/>
  <c r="E26" i="107"/>
  <c r="F26" i="107" s="1"/>
  <c r="L25" i="107"/>
  <c r="K25" i="107"/>
  <c r="E25" i="107"/>
  <c r="F25" i="107" s="1"/>
  <c r="L24" i="107"/>
  <c r="K24" i="107"/>
  <c r="E24" i="107"/>
  <c r="F24" i="107" s="1"/>
  <c r="L23" i="107"/>
  <c r="K23" i="107"/>
  <c r="E23" i="107"/>
  <c r="F23" i="107" s="1"/>
  <c r="L21" i="107"/>
  <c r="K21" i="107"/>
  <c r="E21" i="107"/>
  <c r="F21" i="107" s="1"/>
  <c r="L20" i="107"/>
  <c r="K20" i="107"/>
  <c r="E20" i="107"/>
  <c r="F20" i="107" s="1"/>
  <c r="L19" i="107"/>
  <c r="L16" i="107" s="1"/>
  <c r="K16" i="107" s="1"/>
  <c r="F16" i="107" s="1"/>
  <c r="K19" i="107"/>
  <c r="E19" i="107"/>
  <c r="E16" i="107" s="1"/>
  <c r="L18" i="107"/>
  <c r="K18" i="107"/>
  <c r="E18" i="107"/>
  <c r="F18" i="107" s="1"/>
  <c r="L17" i="107"/>
  <c r="K17" i="107"/>
  <c r="E17" i="107"/>
  <c r="F17" i="107" s="1"/>
  <c r="L15" i="107"/>
  <c r="K15" i="107"/>
  <c r="E15" i="107"/>
  <c r="F15" i="107" s="1"/>
  <c r="L14" i="107"/>
  <c r="K14" i="107"/>
  <c r="E14" i="107"/>
  <c r="F14" i="107" s="1"/>
  <c r="L13" i="107"/>
  <c r="K13" i="107"/>
  <c r="E13" i="107"/>
  <c r="F13" i="107" s="1"/>
  <c r="L12" i="107"/>
  <c r="K12" i="107"/>
  <c r="E12" i="107"/>
  <c r="F12" i="107" s="1"/>
  <c r="L11" i="107"/>
  <c r="K11" i="107"/>
  <c r="E11" i="107"/>
  <c r="F11" i="107" s="1"/>
  <c r="L10" i="107"/>
  <c r="K10" i="107"/>
  <c r="E10" i="107"/>
  <c r="F10" i="107" s="1"/>
  <c r="L9" i="107"/>
  <c r="K9" i="107"/>
  <c r="E9" i="107"/>
  <c r="F9" i="107" s="1"/>
  <c r="L8" i="107"/>
  <c r="K8" i="107"/>
  <c r="E8" i="107"/>
  <c r="F8" i="107" s="1"/>
  <c r="L7" i="107"/>
  <c r="K7" i="107"/>
  <c r="E7" i="107"/>
  <c r="F7" i="107" s="1"/>
  <c r="L6" i="107"/>
  <c r="K6" i="107"/>
  <c r="E6" i="107"/>
  <c r="F6" i="107" s="1"/>
  <c r="L5" i="107"/>
  <c r="K5" i="107"/>
  <c r="E5" i="107"/>
  <c r="F5" i="107" s="1"/>
  <c r="L4" i="107"/>
  <c r="K4" i="107"/>
  <c r="E4" i="107"/>
  <c r="F4" i="107" s="1"/>
  <c r="L3" i="107"/>
  <c r="L2" i="107" s="1"/>
  <c r="K2" i="107" s="1"/>
  <c r="F2" i="107" s="1"/>
  <c r="K3" i="107"/>
  <c r="E3" i="107"/>
  <c r="E2" i="107" s="1"/>
  <c r="L450" i="100"/>
  <c r="K450" i="100"/>
  <c r="E450" i="100"/>
  <c r="F450" i="100" s="1"/>
  <c r="L449" i="100"/>
  <c r="K449" i="100"/>
  <c r="E449" i="100"/>
  <c r="F449" i="100" s="1"/>
  <c r="L448" i="100"/>
  <c r="K448" i="100"/>
  <c r="F448" i="100" s="1"/>
  <c r="E448" i="100"/>
  <c r="L447" i="100"/>
  <c r="K447" i="100"/>
  <c r="E447" i="100"/>
  <c r="F447" i="100" s="1"/>
  <c r="L446" i="100"/>
  <c r="K446" i="100"/>
  <c r="E446" i="100"/>
  <c r="F446" i="100" s="1"/>
  <c r="L445" i="100"/>
  <c r="K445" i="100"/>
  <c r="E445" i="100"/>
  <c r="F445" i="100" s="1"/>
  <c r="L444" i="100"/>
  <c r="K444" i="100"/>
  <c r="F444" i="100" s="1"/>
  <c r="E444" i="100"/>
  <c r="L443" i="100"/>
  <c r="L439" i="100" s="1"/>
  <c r="K439" i="100" s="1"/>
  <c r="F439" i="100" s="1"/>
  <c r="K443" i="100"/>
  <c r="F443" i="100"/>
  <c r="E443" i="100"/>
  <c r="E439" i="100" s="1"/>
  <c r="L442" i="100"/>
  <c r="K442" i="100"/>
  <c r="E442" i="100"/>
  <c r="F442" i="100" s="1"/>
  <c r="L441" i="100"/>
  <c r="K441" i="100"/>
  <c r="E441" i="100"/>
  <c r="F441" i="100" s="1"/>
  <c r="L440" i="100"/>
  <c r="K440" i="100"/>
  <c r="E440" i="100"/>
  <c r="F440" i="100" s="1"/>
  <c r="L438" i="100"/>
  <c r="K438" i="100"/>
  <c r="E438" i="100"/>
  <c r="F438" i="100" s="1"/>
  <c r="L437" i="100"/>
  <c r="K437" i="100"/>
  <c r="E437" i="100"/>
  <c r="F437" i="100" s="1"/>
  <c r="L436" i="100"/>
  <c r="K436" i="100"/>
  <c r="E436" i="100"/>
  <c r="F436" i="100" s="1"/>
  <c r="L435" i="100"/>
  <c r="L434" i="100" s="1"/>
  <c r="K434" i="100" s="1"/>
  <c r="F434" i="100" s="1"/>
  <c r="K435" i="100"/>
  <c r="F435" i="100"/>
  <c r="E435" i="100"/>
  <c r="E434" i="100" s="1"/>
  <c r="L433" i="100"/>
  <c r="K433" i="100"/>
  <c r="E433" i="100"/>
  <c r="F433" i="100" s="1"/>
  <c r="L432" i="100"/>
  <c r="K432" i="100"/>
  <c r="E432" i="100"/>
  <c r="F432" i="100" s="1"/>
  <c r="L431" i="100"/>
  <c r="K431" i="100"/>
  <c r="F431" i="100" s="1"/>
  <c r="E431" i="100"/>
  <c r="L430" i="100"/>
  <c r="K430" i="100"/>
  <c r="E430" i="100"/>
  <c r="F430" i="100" s="1"/>
  <c r="L429" i="100"/>
  <c r="K429" i="100"/>
  <c r="E429" i="100"/>
  <c r="F429" i="100" s="1"/>
  <c r="L428" i="100"/>
  <c r="K428" i="100"/>
  <c r="F428" i="100" s="1"/>
  <c r="E428" i="100"/>
  <c r="L427" i="100"/>
  <c r="L423" i="100" s="1"/>
  <c r="K423" i="100" s="1"/>
  <c r="F423" i="100" s="1"/>
  <c r="K427" i="100"/>
  <c r="F427" i="100"/>
  <c r="E427" i="100"/>
  <c r="E423" i="100" s="1"/>
  <c r="L426" i="100"/>
  <c r="K426" i="100"/>
  <c r="E426" i="100"/>
  <c r="F426" i="100" s="1"/>
  <c r="L425" i="100"/>
  <c r="K425" i="100"/>
  <c r="E425" i="100"/>
  <c r="F425" i="100" s="1"/>
  <c r="L424" i="100"/>
  <c r="K424" i="100"/>
  <c r="E424" i="100"/>
  <c r="F424" i="100" s="1"/>
  <c r="L422" i="100"/>
  <c r="K422" i="100"/>
  <c r="E422" i="100"/>
  <c r="F422" i="100" s="1"/>
  <c r="L421" i="100"/>
  <c r="K421" i="100"/>
  <c r="E421" i="100"/>
  <c r="F421" i="100" s="1"/>
  <c r="L420" i="100"/>
  <c r="K420" i="100"/>
  <c r="E420" i="100"/>
  <c r="F420" i="100" s="1"/>
  <c r="L419" i="100"/>
  <c r="L418" i="100" s="1"/>
  <c r="K418" i="100" s="1"/>
  <c r="F418" i="100" s="1"/>
  <c r="K419" i="100"/>
  <c r="F419" i="100"/>
  <c r="E419" i="100"/>
  <c r="E418" i="100" s="1"/>
  <c r="L417" i="100"/>
  <c r="K417" i="100"/>
  <c r="E417" i="100"/>
  <c r="F417" i="100" s="1"/>
  <c r="L416" i="100"/>
  <c r="K416" i="100"/>
  <c r="E416" i="100"/>
  <c r="F416" i="100" s="1"/>
  <c r="L415" i="100"/>
  <c r="K415" i="100"/>
  <c r="E415" i="100"/>
  <c r="F415" i="100" s="1"/>
  <c r="L414" i="100"/>
  <c r="K414" i="100"/>
  <c r="E414" i="100"/>
  <c r="F414" i="100" s="1"/>
  <c r="L413" i="100"/>
  <c r="K413" i="100"/>
  <c r="E413" i="100"/>
  <c r="F413" i="100" s="1"/>
  <c r="L412" i="100"/>
  <c r="K412" i="100"/>
  <c r="E412" i="100"/>
  <c r="F412" i="100" s="1"/>
  <c r="L411" i="100"/>
  <c r="L408" i="100" s="1"/>
  <c r="K408" i="100" s="1"/>
  <c r="F408" i="100" s="1"/>
  <c r="K411" i="100"/>
  <c r="F411" i="100"/>
  <c r="E411" i="100"/>
  <c r="E408" i="100" s="1"/>
  <c r="L410" i="100"/>
  <c r="K410" i="100"/>
  <c r="E410" i="100"/>
  <c r="F410" i="100" s="1"/>
  <c r="L409" i="100"/>
  <c r="K409" i="100"/>
  <c r="E409" i="100"/>
  <c r="F409" i="100" s="1"/>
  <c r="L407" i="100"/>
  <c r="K407" i="100"/>
  <c r="E407" i="100"/>
  <c r="F407" i="100" s="1"/>
  <c r="L406" i="100"/>
  <c r="K406" i="100"/>
  <c r="E406" i="100"/>
  <c r="F406" i="100" s="1"/>
  <c r="L405" i="100"/>
  <c r="K405" i="100"/>
  <c r="E405" i="100"/>
  <c r="F405" i="100" s="1"/>
  <c r="L404" i="100"/>
  <c r="K404" i="100"/>
  <c r="E404" i="100"/>
  <c r="F404" i="100" s="1"/>
  <c r="L403" i="100"/>
  <c r="L398" i="100" s="1"/>
  <c r="K398" i="100" s="1"/>
  <c r="F398" i="100" s="1"/>
  <c r="K403" i="100"/>
  <c r="F403" i="100"/>
  <c r="E403" i="100"/>
  <c r="E398" i="100" s="1"/>
  <c r="L402" i="100"/>
  <c r="K402" i="100"/>
  <c r="E402" i="100"/>
  <c r="F402" i="100" s="1"/>
  <c r="L401" i="100"/>
  <c r="K401" i="100"/>
  <c r="E401" i="100"/>
  <c r="F401" i="100" s="1"/>
  <c r="L400" i="100"/>
  <c r="K400" i="100"/>
  <c r="E400" i="100"/>
  <c r="F400" i="100" s="1"/>
  <c r="L399" i="100"/>
  <c r="K399" i="100"/>
  <c r="E399" i="100"/>
  <c r="F399" i="100" s="1"/>
  <c r="L397" i="100"/>
  <c r="K397" i="100"/>
  <c r="E397" i="100"/>
  <c r="F397" i="100" s="1"/>
  <c r="L396" i="100"/>
  <c r="K396" i="100"/>
  <c r="F396" i="100" s="1"/>
  <c r="E396" i="100"/>
  <c r="L395" i="100"/>
  <c r="L394" i="100" s="1"/>
  <c r="K394" i="100" s="1"/>
  <c r="F394" i="100" s="1"/>
  <c r="K395" i="100"/>
  <c r="F395" i="100"/>
  <c r="E395" i="100"/>
  <c r="E394" i="100" s="1"/>
  <c r="L393" i="100"/>
  <c r="K393" i="100"/>
  <c r="E393" i="100"/>
  <c r="F393" i="100" s="1"/>
  <c r="L392" i="100"/>
  <c r="K392" i="100"/>
  <c r="F392" i="100" s="1"/>
  <c r="E392" i="100"/>
  <c r="L391" i="100"/>
  <c r="K391" i="100"/>
  <c r="E391" i="100"/>
  <c r="F391" i="100" s="1"/>
  <c r="L390" i="100"/>
  <c r="K390" i="100"/>
  <c r="F390" i="100" s="1"/>
  <c r="E390" i="100"/>
  <c r="L389" i="100"/>
  <c r="K389" i="100"/>
  <c r="E389" i="100"/>
  <c r="F389" i="100" s="1"/>
  <c r="L388" i="100"/>
  <c r="K388" i="100"/>
  <c r="F388" i="100" s="1"/>
  <c r="E388" i="100"/>
  <c r="L387" i="100"/>
  <c r="L386" i="100" s="1"/>
  <c r="K386" i="100" s="1"/>
  <c r="F386" i="100" s="1"/>
  <c r="K387" i="100"/>
  <c r="F387" i="100"/>
  <c r="E387" i="100"/>
  <c r="E386" i="100" s="1"/>
  <c r="L385" i="100"/>
  <c r="K385" i="100"/>
  <c r="E385" i="100"/>
  <c r="F385" i="100" s="1"/>
  <c r="L384" i="100"/>
  <c r="K384" i="100"/>
  <c r="F384" i="100" s="1"/>
  <c r="E384" i="100"/>
  <c r="L383" i="100"/>
  <c r="K383" i="100"/>
  <c r="E383" i="100"/>
  <c r="F383" i="100" s="1"/>
  <c r="L382" i="100"/>
  <c r="K382" i="100"/>
  <c r="F382" i="100" s="1"/>
  <c r="E382" i="100"/>
  <c r="L381" i="100"/>
  <c r="K381" i="100"/>
  <c r="E381" i="100"/>
  <c r="F381" i="100" s="1"/>
  <c r="L380" i="100"/>
  <c r="K380" i="100"/>
  <c r="F380" i="100" s="1"/>
  <c r="E380" i="100"/>
  <c r="L379" i="100"/>
  <c r="L378" i="100" s="1"/>
  <c r="K378" i="100" s="1"/>
  <c r="F378" i="100" s="1"/>
  <c r="K379" i="100"/>
  <c r="F379" i="100"/>
  <c r="E379" i="100"/>
  <c r="E378" i="100" s="1"/>
  <c r="L377" i="100"/>
  <c r="K377" i="100"/>
  <c r="E377" i="100"/>
  <c r="F377" i="100" s="1"/>
  <c r="L376" i="100"/>
  <c r="K376" i="100"/>
  <c r="F376" i="100" s="1"/>
  <c r="E376" i="100"/>
  <c r="L375" i="100"/>
  <c r="K375" i="100"/>
  <c r="E375" i="100"/>
  <c r="F375" i="100" s="1"/>
  <c r="L374" i="100"/>
  <c r="K374" i="100"/>
  <c r="F374" i="100" s="1"/>
  <c r="E374" i="100"/>
  <c r="L373" i="100"/>
  <c r="K373" i="100"/>
  <c r="E373" i="100"/>
  <c r="F373" i="100" s="1"/>
  <c r="L372" i="100"/>
  <c r="K372" i="100"/>
  <c r="F372" i="100" s="1"/>
  <c r="E372" i="100"/>
  <c r="L371" i="100"/>
  <c r="L370" i="100" s="1"/>
  <c r="K370" i="100" s="1"/>
  <c r="F370" i="100" s="1"/>
  <c r="K371" i="100"/>
  <c r="F371" i="100"/>
  <c r="E371" i="100"/>
  <c r="E370" i="100" s="1"/>
  <c r="L369" i="100"/>
  <c r="K369" i="100"/>
  <c r="E369" i="100"/>
  <c r="F369" i="100" s="1"/>
  <c r="L368" i="100"/>
  <c r="K368" i="100"/>
  <c r="F368" i="100" s="1"/>
  <c r="E368" i="100"/>
  <c r="L367" i="100"/>
  <c r="K367" i="100"/>
  <c r="E367" i="100"/>
  <c r="F367" i="100" s="1"/>
  <c r="L366" i="100"/>
  <c r="K366" i="100"/>
  <c r="F366" i="100" s="1"/>
  <c r="E366" i="100"/>
  <c r="L365" i="100"/>
  <c r="K365" i="100"/>
  <c r="E365" i="100"/>
  <c r="F365" i="100" s="1"/>
  <c r="L364" i="100"/>
  <c r="K364" i="100"/>
  <c r="E364" i="100"/>
  <c r="F364" i="100" s="1"/>
  <c r="L363" i="100"/>
  <c r="L361" i="100" s="1"/>
  <c r="K361" i="100" s="1"/>
  <c r="F361" i="100" s="1"/>
  <c r="K363" i="100"/>
  <c r="F363" i="100"/>
  <c r="E363" i="100"/>
  <c r="E361" i="100" s="1"/>
  <c r="L362" i="100"/>
  <c r="K362" i="100"/>
  <c r="E362" i="100"/>
  <c r="F362" i="100" s="1"/>
  <c r="L360" i="100"/>
  <c r="K360" i="100"/>
  <c r="E360" i="100"/>
  <c r="F360" i="100" s="1"/>
  <c r="L359" i="100"/>
  <c r="K359" i="100"/>
  <c r="E359" i="100"/>
  <c r="F359" i="100" s="1"/>
  <c r="L358" i="100"/>
  <c r="K358" i="100"/>
  <c r="E358" i="100"/>
  <c r="F358" i="100" s="1"/>
  <c r="L357" i="100"/>
  <c r="K357" i="100"/>
  <c r="E357" i="100"/>
  <c r="F357" i="100" s="1"/>
  <c r="L356" i="100"/>
  <c r="K356" i="100"/>
  <c r="F356" i="100" s="1"/>
  <c r="E356" i="100"/>
  <c r="L355" i="100"/>
  <c r="L350" i="100" s="1"/>
  <c r="K350" i="100" s="1"/>
  <c r="F350" i="100" s="1"/>
  <c r="K355" i="100"/>
  <c r="F355" i="100"/>
  <c r="E355" i="100"/>
  <c r="E350" i="100" s="1"/>
  <c r="L354" i="100"/>
  <c r="K354" i="100"/>
  <c r="E354" i="100"/>
  <c r="F354" i="100" s="1"/>
  <c r="L353" i="100"/>
  <c r="K353" i="100"/>
  <c r="E353" i="100"/>
  <c r="F353" i="100" s="1"/>
  <c r="L352" i="100"/>
  <c r="K352" i="100"/>
  <c r="E352" i="100"/>
  <c r="F352" i="100" s="1"/>
  <c r="L351" i="100"/>
  <c r="K351" i="100"/>
  <c r="E351" i="100"/>
  <c r="F351" i="100" s="1"/>
  <c r="L349" i="100"/>
  <c r="K349" i="100"/>
  <c r="E349" i="100"/>
  <c r="F349" i="100" s="1"/>
  <c r="L348" i="100"/>
  <c r="K348" i="100"/>
  <c r="E348" i="100"/>
  <c r="F348" i="100" s="1"/>
  <c r="L347" i="100"/>
  <c r="L345" i="100" s="1"/>
  <c r="K345" i="100" s="1"/>
  <c r="F345" i="100" s="1"/>
  <c r="K347" i="100"/>
  <c r="F347" i="100"/>
  <c r="E347" i="100"/>
  <c r="E345" i="100" s="1"/>
  <c r="L346" i="100"/>
  <c r="K346" i="100"/>
  <c r="E346" i="100"/>
  <c r="F346" i="100" s="1"/>
  <c r="L344" i="100"/>
  <c r="K344" i="100"/>
  <c r="E344" i="100"/>
  <c r="F344" i="100" s="1"/>
  <c r="L343" i="100"/>
  <c r="K343" i="100"/>
  <c r="E343" i="100"/>
  <c r="F343" i="100" s="1"/>
  <c r="L342" i="100"/>
  <c r="K342" i="100"/>
  <c r="E342" i="100"/>
  <c r="F342" i="100" s="1"/>
  <c r="L341" i="100"/>
  <c r="K341" i="100"/>
  <c r="E341" i="100"/>
  <c r="F341" i="100" s="1"/>
  <c r="L340" i="100"/>
  <c r="K340" i="100"/>
  <c r="F340" i="100" s="1"/>
  <c r="E340" i="100"/>
  <c r="L339" i="100"/>
  <c r="L335" i="100" s="1"/>
  <c r="K335" i="100" s="1"/>
  <c r="F335" i="100" s="1"/>
  <c r="K339" i="100"/>
  <c r="F339" i="100"/>
  <c r="E339" i="100"/>
  <c r="E335" i="100" s="1"/>
  <c r="L338" i="100"/>
  <c r="K338" i="100"/>
  <c r="E338" i="100"/>
  <c r="F338" i="100" s="1"/>
  <c r="L337" i="100"/>
  <c r="K337" i="100"/>
  <c r="E337" i="100"/>
  <c r="F337" i="100" s="1"/>
  <c r="L336" i="100"/>
  <c r="K336" i="100"/>
  <c r="E336" i="100"/>
  <c r="F336" i="100" s="1"/>
  <c r="L334" i="100"/>
  <c r="K334" i="100"/>
  <c r="E334" i="100"/>
  <c r="F334" i="100" s="1"/>
  <c r="L333" i="100"/>
  <c r="K333" i="100"/>
  <c r="E333" i="100"/>
  <c r="F333" i="100" s="1"/>
  <c r="L332" i="100"/>
  <c r="K332" i="100"/>
  <c r="E332" i="100"/>
  <c r="F332" i="100" s="1"/>
  <c r="L331" i="100"/>
  <c r="L330" i="100" s="1"/>
  <c r="K330" i="100" s="1"/>
  <c r="F330" i="100" s="1"/>
  <c r="K331" i="100"/>
  <c r="F331" i="100"/>
  <c r="E331" i="100"/>
  <c r="E330" i="100" s="1"/>
  <c r="L329" i="100"/>
  <c r="K329" i="100"/>
  <c r="E329" i="100"/>
  <c r="F329" i="100" s="1"/>
  <c r="L328" i="100"/>
  <c r="K328" i="100"/>
  <c r="E328" i="100"/>
  <c r="F328" i="100" s="1"/>
  <c r="L327" i="100"/>
  <c r="K327" i="100"/>
  <c r="E327" i="100"/>
  <c r="F327" i="100" s="1"/>
  <c r="L326" i="100"/>
  <c r="K326" i="100"/>
  <c r="E326" i="100"/>
  <c r="F326" i="100" s="1"/>
  <c r="L325" i="100"/>
  <c r="K325" i="100"/>
  <c r="E325" i="100"/>
  <c r="F325" i="100" s="1"/>
  <c r="L324" i="100"/>
  <c r="K324" i="100"/>
  <c r="E324" i="100"/>
  <c r="F324" i="100" s="1"/>
  <c r="L323" i="100"/>
  <c r="L322" i="100" s="1"/>
  <c r="K322" i="100" s="1"/>
  <c r="F322" i="100" s="1"/>
  <c r="K323" i="100"/>
  <c r="F323" i="100"/>
  <c r="E323" i="100"/>
  <c r="E322" i="100" s="1"/>
  <c r="L321" i="100"/>
  <c r="K321" i="100"/>
  <c r="E321" i="100"/>
  <c r="F321" i="100" s="1"/>
  <c r="L320" i="100"/>
  <c r="K320" i="100"/>
  <c r="F320" i="100" s="1"/>
  <c r="E320" i="100"/>
  <c r="L319" i="100"/>
  <c r="K319" i="100"/>
  <c r="E319" i="100"/>
  <c r="F319" i="100" s="1"/>
  <c r="L318" i="100"/>
  <c r="K318" i="100"/>
  <c r="F318" i="100" s="1"/>
  <c r="E318" i="100"/>
  <c r="L317" i="100"/>
  <c r="K317" i="100"/>
  <c r="E317" i="100"/>
  <c r="F317" i="100" s="1"/>
  <c r="L316" i="100"/>
  <c r="K316" i="100"/>
  <c r="F316" i="100" s="1"/>
  <c r="E316" i="100"/>
  <c r="L315" i="100"/>
  <c r="L314" i="100" s="1"/>
  <c r="K314" i="100" s="1"/>
  <c r="F314" i="100" s="1"/>
  <c r="K315" i="100"/>
  <c r="F315" i="100"/>
  <c r="E315" i="100"/>
  <c r="E314" i="100" s="1"/>
  <c r="L313" i="100"/>
  <c r="K313" i="100"/>
  <c r="E313" i="100"/>
  <c r="F313" i="100" s="1"/>
  <c r="L312" i="100"/>
  <c r="K312" i="100"/>
  <c r="F312" i="100" s="1"/>
  <c r="E312" i="100"/>
  <c r="L311" i="100"/>
  <c r="K311" i="100"/>
  <c r="E311" i="100"/>
  <c r="F311" i="100" s="1"/>
  <c r="L310" i="100"/>
  <c r="K310" i="100"/>
  <c r="F310" i="100" s="1"/>
  <c r="E310" i="100"/>
  <c r="L309" i="100"/>
  <c r="K309" i="100"/>
  <c r="E309" i="100"/>
  <c r="F309" i="100" s="1"/>
  <c r="L308" i="100"/>
  <c r="K308" i="100"/>
  <c r="F308" i="100" s="1"/>
  <c r="E308" i="100"/>
  <c r="L307" i="100"/>
  <c r="L306" i="100" s="1"/>
  <c r="K306" i="100" s="1"/>
  <c r="F306" i="100" s="1"/>
  <c r="K307" i="100"/>
  <c r="F307" i="100"/>
  <c r="E307" i="100"/>
  <c r="E306" i="100" s="1"/>
  <c r="L305" i="100"/>
  <c r="K305" i="100"/>
  <c r="E305" i="100"/>
  <c r="F305" i="100" s="1"/>
  <c r="L304" i="100"/>
  <c r="K304" i="100"/>
  <c r="E304" i="100"/>
  <c r="F304" i="100" s="1"/>
  <c r="L303" i="100"/>
  <c r="K303" i="100"/>
  <c r="F303" i="100" s="1"/>
  <c r="E303" i="100"/>
  <c r="L302" i="100"/>
  <c r="K302" i="100"/>
  <c r="E302" i="100"/>
  <c r="F302" i="100" s="1"/>
  <c r="L301" i="100"/>
  <c r="K301" i="100"/>
  <c r="E301" i="100"/>
  <c r="F301" i="100" s="1"/>
  <c r="L300" i="100"/>
  <c r="K300" i="100"/>
  <c r="E300" i="100"/>
  <c r="F300" i="100" s="1"/>
  <c r="L299" i="100"/>
  <c r="L298" i="100" s="1"/>
  <c r="K298" i="100" s="1"/>
  <c r="F298" i="100" s="1"/>
  <c r="K299" i="100"/>
  <c r="F299" i="100"/>
  <c r="E299" i="100"/>
  <c r="E298" i="100" s="1"/>
  <c r="L297" i="100"/>
  <c r="K297" i="100"/>
  <c r="E297" i="100"/>
  <c r="F297" i="100" s="1"/>
  <c r="L296" i="100"/>
  <c r="K296" i="100"/>
  <c r="F296" i="100" s="1"/>
  <c r="E296" i="100"/>
  <c r="L295" i="100"/>
  <c r="K295" i="100"/>
  <c r="F295" i="100" s="1"/>
  <c r="E295" i="100"/>
  <c r="L294" i="100"/>
  <c r="K294" i="100"/>
  <c r="F294" i="100" s="1"/>
  <c r="E294" i="100"/>
  <c r="L293" i="100"/>
  <c r="K293" i="100"/>
  <c r="E293" i="100"/>
  <c r="F293" i="100" s="1"/>
  <c r="L292" i="100"/>
  <c r="K292" i="100"/>
  <c r="F292" i="100" s="1"/>
  <c r="E292" i="100"/>
  <c r="L291" i="100"/>
  <c r="L290" i="100" s="1"/>
  <c r="K290" i="100" s="1"/>
  <c r="F290" i="100" s="1"/>
  <c r="K291" i="100"/>
  <c r="F291" i="100"/>
  <c r="E291" i="100"/>
  <c r="E290" i="100" s="1"/>
  <c r="L289" i="100"/>
  <c r="K289" i="100"/>
  <c r="E289" i="100"/>
  <c r="F289" i="100" s="1"/>
  <c r="L288" i="100"/>
  <c r="K288" i="100"/>
  <c r="F288" i="100" s="1"/>
  <c r="E288" i="100"/>
  <c r="L287" i="100"/>
  <c r="K287" i="100"/>
  <c r="E287" i="100"/>
  <c r="F287" i="100" s="1"/>
  <c r="L286" i="100"/>
  <c r="K286" i="100"/>
  <c r="F286" i="100" s="1"/>
  <c r="E286" i="100"/>
  <c r="L285" i="100"/>
  <c r="K285" i="100"/>
  <c r="E285" i="100"/>
  <c r="F285" i="100" s="1"/>
  <c r="L284" i="100"/>
  <c r="K284" i="100"/>
  <c r="F284" i="100" s="1"/>
  <c r="E284" i="100"/>
  <c r="L283" i="100"/>
  <c r="L282" i="100" s="1"/>
  <c r="K282" i="100" s="1"/>
  <c r="F282" i="100" s="1"/>
  <c r="K283" i="100"/>
  <c r="F283" i="100"/>
  <c r="E283" i="100"/>
  <c r="E282" i="100" s="1"/>
  <c r="L281" i="100"/>
  <c r="K281" i="100"/>
  <c r="E281" i="100"/>
  <c r="F281" i="100" s="1"/>
  <c r="L280" i="100"/>
  <c r="K280" i="100"/>
  <c r="E280" i="100"/>
  <c r="F280" i="100" s="1"/>
  <c r="L279" i="100"/>
  <c r="K279" i="100"/>
  <c r="F279" i="100" s="1"/>
  <c r="E279" i="100"/>
  <c r="L278" i="100"/>
  <c r="K278" i="100"/>
  <c r="E278" i="100"/>
  <c r="F278" i="100" s="1"/>
  <c r="L277" i="100"/>
  <c r="K277" i="100"/>
  <c r="E277" i="100"/>
  <c r="F277" i="100" s="1"/>
  <c r="L276" i="100"/>
  <c r="K276" i="100"/>
  <c r="E276" i="100"/>
  <c r="F276" i="100" s="1"/>
  <c r="L275" i="100"/>
  <c r="K275" i="100"/>
  <c r="F275" i="100"/>
  <c r="E275" i="100"/>
  <c r="L274" i="100"/>
  <c r="K274" i="100"/>
  <c r="E274" i="100"/>
  <c r="F274" i="100" s="1"/>
  <c r="L273" i="100"/>
  <c r="K273" i="100"/>
  <c r="E273" i="100"/>
  <c r="F273" i="100" s="1"/>
  <c r="L272" i="100"/>
  <c r="K272" i="100"/>
  <c r="E272" i="100"/>
  <c r="F272" i="100" s="1"/>
  <c r="L271" i="100"/>
  <c r="K271" i="100"/>
  <c r="E271" i="100"/>
  <c r="F271" i="100" s="1"/>
  <c r="L270" i="100"/>
  <c r="K270" i="100"/>
  <c r="E270" i="100"/>
  <c r="F270" i="100" s="1"/>
  <c r="L269" i="100"/>
  <c r="K269" i="100"/>
  <c r="E269" i="100"/>
  <c r="F269" i="100" s="1"/>
  <c r="L268" i="100"/>
  <c r="K268" i="100"/>
  <c r="E268" i="100"/>
  <c r="F268" i="100" s="1"/>
  <c r="L267" i="100"/>
  <c r="L265" i="100" s="1"/>
  <c r="K265" i="100" s="1"/>
  <c r="F265" i="100" s="1"/>
  <c r="K267" i="100"/>
  <c r="F267" i="100"/>
  <c r="E267" i="100"/>
  <c r="E265" i="100" s="1"/>
  <c r="L266" i="100"/>
  <c r="K266" i="100"/>
  <c r="E266" i="100"/>
  <c r="F266" i="100" s="1"/>
  <c r="L264" i="100"/>
  <c r="K264" i="100"/>
  <c r="E264" i="100"/>
  <c r="F264" i="100" s="1"/>
  <c r="L263" i="100"/>
  <c r="K263" i="100"/>
  <c r="E263" i="100"/>
  <c r="F263" i="100" s="1"/>
  <c r="L262" i="100"/>
  <c r="K262" i="100"/>
  <c r="E262" i="100"/>
  <c r="F262" i="100" s="1"/>
  <c r="L261" i="100"/>
  <c r="K261" i="100"/>
  <c r="E261" i="100"/>
  <c r="F261" i="100" s="1"/>
  <c r="L260" i="100"/>
  <c r="K260" i="100"/>
  <c r="E260" i="100"/>
  <c r="F260" i="100" s="1"/>
  <c r="L259" i="100"/>
  <c r="K259" i="100"/>
  <c r="F259" i="100"/>
  <c r="E259" i="100"/>
  <c r="L258" i="100"/>
  <c r="K258" i="100"/>
  <c r="E258" i="100"/>
  <c r="F258" i="100" s="1"/>
  <c r="L257" i="100"/>
  <c r="K257" i="100"/>
  <c r="E257" i="100"/>
  <c r="F257" i="100" s="1"/>
  <c r="L256" i="100"/>
  <c r="K256" i="100"/>
  <c r="E256" i="100"/>
  <c r="F256" i="100" s="1"/>
  <c r="L255" i="100"/>
  <c r="K255" i="100"/>
  <c r="E255" i="100"/>
  <c r="F255" i="100" s="1"/>
  <c r="L254" i="100"/>
  <c r="K254" i="100"/>
  <c r="E254" i="100"/>
  <c r="F254" i="100" s="1"/>
  <c r="L253" i="100"/>
  <c r="K253" i="100"/>
  <c r="E253" i="100"/>
  <c r="F253" i="100" s="1"/>
  <c r="L252" i="100"/>
  <c r="K252" i="100"/>
  <c r="E252" i="100"/>
  <c r="F252" i="100" s="1"/>
  <c r="L251" i="100"/>
  <c r="L248" i="100" s="1"/>
  <c r="K248" i="100" s="1"/>
  <c r="F248" i="100" s="1"/>
  <c r="K251" i="100"/>
  <c r="F251" i="100"/>
  <c r="E251" i="100"/>
  <c r="E248" i="100" s="1"/>
  <c r="L250" i="100"/>
  <c r="K250" i="100"/>
  <c r="E250" i="100"/>
  <c r="F250" i="100" s="1"/>
  <c r="L249" i="100"/>
  <c r="K249" i="100"/>
  <c r="E249" i="100"/>
  <c r="F249" i="100" s="1"/>
  <c r="L247" i="100"/>
  <c r="K247" i="100"/>
  <c r="E247" i="100"/>
  <c r="F247" i="100" s="1"/>
  <c r="L246" i="100"/>
  <c r="K246" i="100"/>
  <c r="E246" i="100"/>
  <c r="F246" i="100" s="1"/>
  <c r="L245" i="100"/>
  <c r="K245" i="100"/>
  <c r="E245" i="100"/>
  <c r="F245" i="100" s="1"/>
  <c r="L244" i="100"/>
  <c r="K244" i="100"/>
  <c r="E244" i="100"/>
  <c r="F244" i="100" s="1"/>
  <c r="L243" i="100"/>
  <c r="K243" i="100"/>
  <c r="F243" i="100"/>
  <c r="E243" i="100"/>
  <c r="L242" i="100"/>
  <c r="K242" i="100"/>
  <c r="E242" i="100"/>
  <c r="F242" i="100" s="1"/>
  <c r="L241" i="100"/>
  <c r="K241" i="100"/>
  <c r="E241" i="100"/>
  <c r="F241" i="100" s="1"/>
  <c r="L240" i="100"/>
  <c r="K240" i="100"/>
  <c r="E240" i="100"/>
  <c r="F240" i="100" s="1"/>
  <c r="L239" i="100"/>
  <c r="K239" i="100"/>
  <c r="E239" i="100"/>
  <c r="F239" i="100" s="1"/>
  <c r="L238" i="100"/>
  <c r="K238" i="100"/>
  <c r="E238" i="100"/>
  <c r="F238" i="100" s="1"/>
  <c r="L237" i="100"/>
  <c r="K237" i="100"/>
  <c r="E237" i="100"/>
  <c r="F237" i="100" s="1"/>
  <c r="L236" i="100"/>
  <c r="K236" i="100"/>
  <c r="E236" i="100"/>
  <c r="F236" i="100" s="1"/>
  <c r="L235" i="100"/>
  <c r="L231" i="100" s="1"/>
  <c r="K231" i="100" s="1"/>
  <c r="F231" i="100" s="1"/>
  <c r="K235" i="100"/>
  <c r="F235" i="100"/>
  <c r="E235" i="100"/>
  <c r="E231" i="100" s="1"/>
  <c r="L234" i="100"/>
  <c r="K234" i="100"/>
  <c r="E234" i="100"/>
  <c r="F234" i="100" s="1"/>
  <c r="L233" i="100"/>
  <c r="K233" i="100"/>
  <c r="E233" i="100"/>
  <c r="F233" i="100" s="1"/>
  <c r="L232" i="100"/>
  <c r="K232" i="100"/>
  <c r="E232" i="100"/>
  <c r="F232" i="100" s="1"/>
  <c r="L230" i="100"/>
  <c r="K230" i="100"/>
  <c r="E230" i="100"/>
  <c r="F230" i="100" s="1"/>
  <c r="L229" i="100"/>
  <c r="K229" i="100"/>
  <c r="E229" i="100"/>
  <c r="F229" i="100" s="1"/>
  <c r="L228" i="100"/>
  <c r="K228" i="100"/>
  <c r="E228" i="100"/>
  <c r="F228" i="100" s="1"/>
  <c r="L227" i="100"/>
  <c r="K227" i="100"/>
  <c r="F227" i="100"/>
  <c r="E227" i="100"/>
  <c r="L226" i="100"/>
  <c r="K226" i="100"/>
  <c r="E226" i="100"/>
  <c r="F226" i="100" s="1"/>
  <c r="L225" i="100"/>
  <c r="K225" i="100"/>
  <c r="E225" i="100"/>
  <c r="F225" i="100" s="1"/>
  <c r="L224" i="100"/>
  <c r="K224" i="100"/>
  <c r="E224" i="100"/>
  <c r="F224" i="100" s="1"/>
  <c r="L223" i="100"/>
  <c r="K223" i="100"/>
  <c r="E223" i="100"/>
  <c r="F223" i="100" s="1"/>
  <c r="L222" i="100"/>
  <c r="K222" i="100"/>
  <c r="E222" i="100"/>
  <c r="F222" i="100" s="1"/>
  <c r="L221" i="100"/>
  <c r="K221" i="100"/>
  <c r="E221" i="100"/>
  <c r="F221" i="100" s="1"/>
  <c r="L220" i="100"/>
  <c r="K220" i="100"/>
  <c r="E220" i="100"/>
  <c r="F220" i="100" s="1"/>
  <c r="L219" i="100"/>
  <c r="L214" i="100" s="1"/>
  <c r="K214" i="100" s="1"/>
  <c r="F214" i="100" s="1"/>
  <c r="K219" i="100"/>
  <c r="F219" i="100"/>
  <c r="E219" i="100"/>
  <c r="E214" i="100" s="1"/>
  <c r="L218" i="100"/>
  <c r="K218" i="100"/>
  <c r="E218" i="100"/>
  <c r="F218" i="100" s="1"/>
  <c r="L217" i="100"/>
  <c r="K217" i="100"/>
  <c r="E217" i="100"/>
  <c r="F217" i="100" s="1"/>
  <c r="L216" i="100"/>
  <c r="K216" i="100"/>
  <c r="E216" i="100"/>
  <c r="F216" i="100" s="1"/>
  <c r="L215" i="100"/>
  <c r="K215" i="100"/>
  <c r="E215" i="100"/>
  <c r="F215" i="100" s="1"/>
  <c r="L213" i="100"/>
  <c r="K213" i="100"/>
  <c r="E213" i="100"/>
  <c r="F213" i="100" s="1"/>
  <c r="L212" i="100"/>
  <c r="K212" i="100"/>
  <c r="F212" i="100" s="1"/>
  <c r="E212" i="100"/>
  <c r="L211" i="100"/>
  <c r="L210" i="100" s="1"/>
  <c r="K210" i="100" s="1"/>
  <c r="F210" i="100" s="1"/>
  <c r="K211" i="100"/>
  <c r="F211" i="100"/>
  <c r="E211" i="100"/>
  <c r="E210" i="100" s="1"/>
  <c r="L209" i="100"/>
  <c r="K209" i="100"/>
  <c r="E209" i="100"/>
  <c r="F209" i="100" s="1"/>
  <c r="L208" i="100"/>
  <c r="K208" i="100"/>
  <c r="F208" i="100" s="1"/>
  <c r="E208" i="100"/>
  <c r="L207" i="100"/>
  <c r="K207" i="100"/>
  <c r="E207" i="100"/>
  <c r="F207" i="100" s="1"/>
  <c r="L206" i="100"/>
  <c r="K206" i="100"/>
  <c r="F206" i="100" s="1"/>
  <c r="E206" i="100"/>
  <c r="L205" i="100"/>
  <c r="K205" i="100"/>
  <c r="E205" i="100"/>
  <c r="F205" i="100" s="1"/>
  <c r="L204" i="100"/>
  <c r="K204" i="100"/>
  <c r="F204" i="100" s="1"/>
  <c r="E204" i="100"/>
  <c r="L203" i="100"/>
  <c r="L202" i="100" s="1"/>
  <c r="K202" i="100" s="1"/>
  <c r="F202" i="100" s="1"/>
  <c r="K203" i="100"/>
  <c r="F203" i="100"/>
  <c r="E203" i="100"/>
  <c r="E202" i="100" s="1"/>
  <c r="L201" i="100"/>
  <c r="K201" i="100"/>
  <c r="E201" i="100"/>
  <c r="F201" i="100" s="1"/>
  <c r="L200" i="100"/>
  <c r="K200" i="100"/>
  <c r="F200" i="100" s="1"/>
  <c r="E200" i="100"/>
  <c r="L199" i="100"/>
  <c r="K199" i="100"/>
  <c r="E199" i="100"/>
  <c r="F199" i="100" s="1"/>
  <c r="L198" i="100"/>
  <c r="K198" i="100"/>
  <c r="F198" i="100" s="1"/>
  <c r="E198" i="100"/>
  <c r="L197" i="100"/>
  <c r="K197" i="100"/>
  <c r="E197" i="100"/>
  <c r="F197" i="100" s="1"/>
  <c r="L196" i="100"/>
  <c r="K196" i="100"/>
  <c r="E196" i="100"/>
  <c r="F196" i="100" s="1"/>
  <c r="L195" i="100"/>
  <c r="K195" i="100"/>
  <c r="F195" i="100"/>
  <c r="E195" i="100"/>
  <c r="L194" i="100"/>
  <c r="K194" i="100"/>
  <c r="E194" i="100"/>
  <c r="F194" i="100" s="1"/>
  <c r="L193" i="100"/>
  <c r="K193" i="100"/>
  <c r="E193" i="100"/>
  <c r="F193" i="100" s="1"/>
  <c r="L192" i="100"/>
  <c r="K192" i="100"/>
  <c r="E192" i="100"/>
  <c r="F192" i="100" s="1"/>
  <c r="L191" i="100"/>
  <c r="K191" i="100"/>
  <c r="E191" i="100"/>
  <c r="F191" i="100" s="1"/>
  <c r="L190" i="100"/>
  <c r="K190" i="100"/>
  <c r="E190" i="100"/>
  <c r="F190" i="100" s="1"/>
  <c r="L189" i="100"/>
  <c r="K189" i="100"/>
  <c r="E189" i="100"/>
  <c r="F189" i="100" s="1"/>
  <c r="L188" i="100"/>
  <c r="K188" i="100"/>
  <c r="E188" i="100"/>
  <c r="F188" i="100" s="1"/>
  <c r="L187" i="100"/>
  <c r="L183" i="100" s="1"/>
  <c r="K183" i="100" s="1"/>
  <c r="F183" i="100" s="1"/>
  <c r="K187" i="100"/>
  <c r="F187" i="100"/>
  <c r="E187" i="100"/>
  <c r="E183" i="100" s="1"/>
  <c r="L186" i="100"/>
  <c r="K186" i="100"/>
  <c r="E186" i="100"/>
  <c r="F186" i="100" s="1"/>
  <c r="L185" i="100"/>
  <c r="K185" i="100"/>
  <c r="E185" i="100"/>
  <c r="F185" i="100" s="1"/>
  <c r="L184" i="100"/>
  <c r="K184" i="100"/>
  <c r="E184" i="100"/>
  <c r="F184" i="100" s="1"/>
  <c r="L182" i="100"/>
  <c r="K182" i="100"/>
  <c r="E182" i="100"/>
  <c r="F182" i="100" s="1"/>
  <c r="L181" i="100"/>
  <c r="K181" i="100"/>
  <c r="E181" i="100"/>
  <c r="F181" i="100" s="1"/>
  <c r="L180" i="100"/>
  <c r="K180" i="100"/>
  <c r="E180" i="100"/>
  <c r="F180" i="100" s="1"/>
  <c r="L179" i="100"/>
  <c r="K179" i="100"/>
  <c r="F179" i="100"/>
  <c r="E179" i="100"/>
  <c r="L178" i="100"/>
  <c r="K178" i="100"/>
  <c r="E178" i="100"/>
  <c r="F178" i="100" s="1"/>
  <c r="L177" i="100"/>
  <c r="K177" i="100"/>
  <c r="E177" i="100"/>
  <c r="F177" i="100" s="1"/>
  <c r="L176" i="100"/>
  <c r="K176" i="100"/>
  <c r="E176" i="100"/>
  <c r="F176" i="100" s="1"/>
  <c r="L175" i="100"/>
  <c r="K175" i="100"/>
  <c r="E175" i="100"/>
  <c r="F175" i="100" s="1"/>
  <c r="L174" i="100"/>
  <c r="K174" i="100"/>
  <c r="E174" i="100"/>
  <c r="F174" i="100" s="1"/>
  <c r="L173" i="100"/>
  <c r="K173" i="100"/>
  <c r="E173" i="100"/>
  <c r="F173" i="100" s="1"/>
  <c r="L172" i="100"/>
  <c r="K172" i="100"/>
  <c r="E172" i="100"/>
  <c r="F172" i="100" s="1"/>
  <c r="L171" i="100"/>
  <c r="L168" i="100" s="1"/>
  <c r="K168" i="100" s="1"/>
  <c r="F168" i="100" s="1"/>
  <c r="K171" i="100"/>
  <c r="F171" i="100"/>
  <c r="E171" i="100"/>
  <c r="E168" i="100" s="1"/>
  <c r="L170" i="100"/>
  <c r="K170" i="100"/>
  <c r="E170" i="100"/>
  <c r="F170" i="100" s="1"/>
  <c r="L169" i="100"/>
  <c r="K169" i="100"/>
  <c r="E169" i="100"/>
  <c r="F169" i="100" s="1"/>
  <c r="L167" i="100"/>
  <c r="K167" i="100"/>
  <c r="E167" i="100"/>
  <c r="F167" i="100" s="1"/>
  <c r="L166" i="100"/>
  <c r="K166" i="100"/>
  <c r="E166" i="100"/>
  <c r="F166" i="100" s="1"/>
  <c r="L165" i="100"/>
  <c r="K165" i="100"/>
  <c r="E165" i="100"/>
  <c r="F165" i="100" s="1"/>
  <c r="L164" i="100"/>
  <c r="K164" i="100"/>
  <c r="E164" i="100"/>
  <c r="F164" i="100" s="1"/>
  <c r="L163" i="100"/>
  <c r="K163" i="100"/>
  <c r="F163" i="100"/>
  <c r="E163" i="100"/>
  <c r="L162" i="100"/>
  <c r="K162" i="100"/>
  <c r="E162" i="100"/>
  <c r="F162" i="100" s="1"/>
  <c r="L161" i="100"/>
  <c r="K161" i="100"/>
  <c r="E161" i="100"/>
  <c r="F161" i="100" s="1"/>
  <c r="L160" i="100"/>
  <c r="K160" i="100"/>
  <c r="E160" i="100"/>
  <c r="F160" i="100" s="1"/>
  <c r="L159" i="100"/>
  <c r="K159" i="100"/>
  <c r="E159" i="100"/>
  <c r="F159" i="100" s="1"/>
  <c r="L158" i="100"/>
  <c r="K158" i="100"/>
  <c r="E158" i="100"/>
  <c r="F158" i="100" s="1"/>
  <c r="L157" i="100"/>
  <c r="K157" i="100"/>
  <c r="E157" i="100"/>
  <c r="F157" i="100" s="1"/>
  <c r="L156" i="100"/>
  <c r="K156" i="100"/>
  <c r="E156" i="100"/>
  <c r="F156" i="100" s="1"/>
  <c r="L155" i="100"/>
  <c r="L153" i="100" s="1"/>
  <c r="K153" i="100" s="1"/>
  <c r="F153" i="100" s="1"/>
  <c r="K155" i="100"/>
  <c r="F155" i="100"/>
  <c r="E155" i="100"/>
  <c r="E153" i="100" s="1"/>
  <c r="L154" i="100"/>
  <c r="K154" i="100"/>
  <c r="E154" i="100"/>
  <c r="F154" i="100" s="1"/>
  <c r="L152" i="100"/>
  <c r="K152" i="100"/>
  <c r="E152" i="100"/>
  <c r="F152" i="100" s="1"/>
  <c r="L151" i="100"/>
  <c r="K151" i="100"/>
  <c r="F151" i="100" s="1"/>
  <c r="E151" i="100"/>
  <c r="L150" i="100"/>
  <c r="K150" i="100"/>
  <c r="E150" i="100"/>
  <c r="F150" i="100" s="1"/>
  <c r="L149" i="100"/>
  <c r="K149" i="100"/>
  <c r="E149" i="100"/>
  <c r="F149" i="100" s="1"/>
  <c r="L148" i="100"/>
  <c r="K148" i="100"/>
  <c r="E148" i="100"/>
  <c r="F148" i="100" s="1"/>
  <c r="L147" i="100"/>
  <c r="K147" i="100"/>
  <c r="F147" i="100"/>
  <c r="E147" i="100"/>
  <c r="L146" i="100"/>
  <c r="K146" i="100"/>
  <c r="E146" i="100"/>
  <c r="F146" i="100" s="1"/>
  <c r="L145" i="100"/>
  <c r="K145" i="100"/>
  <c r="E145" i="100"/>
  <c r="F145" i="100" s="1"/>
  <c r="L144" i="100"/>
  <c r="K144" i="100"/>
  <c r="E144" i="100"/>
  <c r="F144" i="100" s="1"/>
  <c r="L143" i="100"/>
  <c r="K143" i="100"/>
  <c r="E143" i="100"/>
  <c r="F143" i="100" s="1"/>
  <c r="L142" i="100"/>
  <c r="K142" i="100"/>
  <c r="E142" i="100"/>
  <c r="F142" i="100" s="1"/>
  <c r="L141" i="100"/>
  <c r="K141" i="100"/>
  <c r="E141" i="100"/>
  <c r="F141" i="100" s="1"/>
  <c r="L140" i="100"/>
  <c r="K140" i="100"/>
  <c r="E140" i="100"/>
  <c r="F140" i="100" s="1"/>
  <c r="L139" i="100"/>
  <c r="L138" i="100" s="1"/>
  <c r="K138" i="100" s="1"/>
  <c r="F138" i="100" s="1"/>
  <c r="K139" i="100"/>
  <c r="F139" i="100"/>
  <c r="E139" i="100"/>
  <c r="E138" i="100" s="1"/>
  <c r="L137" i="100"/>
  <c r="K137" i="100"/>
  <c r="E137" i="100"/>
  <c r="F137" i="100" s="1"/>
  <c r="L136" i="100"/>
  <c r="K136" i="100"/>
  <c r="E136" i="100"/>
  <c r="F136" i="100" s="1"/>
  <c r="L135" i="100"/>
  <c r="K135" i="100"/>
  <c r="E135" i="100"/>
  <c r="F135" i="100" s="1"/>
  <c r="L134" i="100"/>
  <c r="K134" i="100"/>
  <c r="E134" i="100"/>
  <c r="F134" i="100" s="1"/>
  <c r="L133" i="100"/>
  <c r="K133" i="100"/>
  <c r="E133" i="100"/>
  <c r="F133" i="100" s="1"/>
  <c r="L132" i="100"/>
  <c r="K132" i="100"/>
  <c r="E132" i="100"/>
  <c r="F132" i="100" s="1"/>
  <c r="L131" i="100"/>
  <c r="L123" i="100" s="1"/>
  <c r="K123" i="100" s="1"/>
  <c r="F123" i="100" s="1"/>
  <c r="K131" i="100"/>
  <c r="F131" i="100"/>
  <c r="E131" i="100"/>
  <c r="L130" i="100"/>
  <c r="K130" i="100"/>
  <c r="E130" i="100"/>
  <c r="F130" i="100" s="1"/>
  <c r="L129" i="100"/>
  <c r="K129" i="100"/>
  <c r="E129" i="100"/>
  <c r="F129" i="100" s="1"/>
  <c r="L128" i="100"/>
  <c r="K128" i="100"/>
  <c r="E128" i="100"/>
  <c r="F128" i="100" s="1"/>
  <c r="L127" i="100"/>
  <c r="K127" i="100"/>
  <c r="E127" i="100"/>
  <c r="F127" i="100" s="1"/>
  <c r="L126" i="100"/>
  <c r="K126" i="100"/>
  <c r="E126" i="100"/>
  <c r="F126" i="100" s="1"/>
  <c r="L125" i="100"/>
  <c r="K125" i="100"/>
  <c r="E125" i="100"/>
  <c r="F125" i="100" s="1"/>
  <c r="L124" i="100"/>
  <c r="K124" i="100"/>
  <c r="E124" i="100"/>
  <c r="F124" i="100" s="1"/>
  <c r="L122" i="100"/>
  <c r="K122" i="100"/>
  <c r="E122" i="100"/>
  <c r="F122" i="100" s="1"/>
  <c r="L121" i="100"/>
  <c r="K121" i="100"/>
  <c r="E121" i="100"/>
  <c r="F121" i="100" s="1"/>
  <c r="L120" i="100"/>
  <c r="K120" i="100"/>
  <c r="E120" i="100"/>
  <c r="F120" i="100" s="1"/>
  <c r="L119" i="100"/>
  <c r="K119" i="100"/>
  <c r="E119" i="100"/>
  <c r="F119" i="100" s="1"/>
  <c r="L118" i="100"/>
  <c r="K118" i="100"/>
  <c r="E118" i="100"/>
  <c r="F118" i="100" s="1"/>
  <c r="L117" i="100"/>
  <c r="K117" i="100"/>
  <c r="E117" i="100"/>
  <c r="F117" i="100" s="1"/>
  <c r="L116" i="100"/>
  <c r="K116" i="100"/>
  <c r="E116" i="100"/>
  <c r="F116" i="100" s="1"/>
  <c r="L115" i="100"/>
  <c r="L108" i="100" s="1"/>
  <c r="K108" i="100" s="1"/>
  <c r="F108" i="100" s="1"/>
  <c r="K115" i="100"/>
  <c r="F115" i="100"/>
  <c r="E115" i="100"/>
  <c r="L114" i="100"/>
  <c r="K114" i="100"/>
  <c r="E114" i="100"/>
  <c r="F114" i="100" s="1"/>
  <c r="L113" i="100"/>
  <c r="K113" i="100"/>
  <c r="E113" i="100"/>
  <c r="F113" i="100" s="1"/>
  <c r="L112" i="100"/>
  <c r="K112" i="100"/>
  <c r="E112" i="100"/>
  <c r="F112" i="100" s="1"/>
  <c r="L111" i="100"/>
  <c r="K111" i="100"/>
  <c r="E111" i="100"/>
  <c r="F111" i="100" s="1"/>
  <c r="L110" i="100"/>
  <c r="K110" i="100"/>
  <c r="E110" i="100"/>
  <c r="F110" i="100" s="1"/>
  <c r="L109" i="100"/>
  <c r="K109" i="100"/>
  <c r="E109" i="100"/>
  <c r="F109" i="100" s="1"/>
  <c r="E108" i="100"/>
  <c r="L107" i="100"/>
  <c r="K107" i="100"/>
  <c r="F107" i="100"/>
  <c r="E107" i="100"/>
  <c r="L106" i="100"/>
  <c r="K106" i="100"/>
  <c r="E106" i="100"/>
  <c r="F106" i="100" s="1"/>
  <c r="L105" i="100"/>
  <c r="K105" i="100"/>
  <c r="E105" i="100"/>
  <c r="F105" i="100" s="1"/>
  <c r="L104" i="100"/>
  <c r="K104" i="100"/>
  <c r="E104" i="100"/>
  <c r="F104" i="100" s="1"/>
  <c r="L103" i="100"/>
  <c r="K103" i="100"/>
  <c r="E103" i="100"/>
  <c r="F103" i="100" s="1"/>
  <c r="L102" i="100"/>
  <c r="K102" i="100"/>
  <c r="E102" i="100"/>
  <c r="F102" i="100" s="1"/>
  <c r="L101" i="100"/>
  <c r="K101" i="100"/>
  <c r="E101" i="100"/>
  <c r="F101" i="100" s="1"/>
  <c r="L100" i="100"/>
  <c r="K100" i="100"/>
  <c r="E100" i="100"/>
  <c r="F100" i="100" s="1"/>
  <c r="L99" i="100"/>
  <c r="L93" i="100" s="1"/>
  <c r="K93" i="100" s="1"/>
  <c r="F93" i="100" s="1"/>
  <c r="K99" i="100"/>
  <c r="F99" i="100"/>
  <c r="E99" i="100"/>
  <c r="E93" i="100" s="1"/>
  <c r="L98" i="100"/>
  <c r="K98" i="100"/>
  <c r="E98" i="100"/>
  <c r="F98" i="100" s="1"/>
  <c r="L97" i="100"/>
  <c r="K97" i="100"/>
  <c r="E97" i="100"/>
  <c r="F97" i="100" s="1"/>
  <c r="L96" i="100"/>
  <c r="K96" i="100"/>
  <c r="E96" i="100"/>
  <c r="F96" i="100" s="1"/>
  <c r="L95" i="100"/>
  <c r="K95" i="100"/>
  <c r="E95" i="100"/>
  <c r="F95" i="100" s="1"/>
  <c r="L94" i="100"/>
  <c r="K94" i="100"/>
  <c r="E94" i="100"/>
  <c r="F94" i="100" s="1"/>
  <c r="L92" i="100"/>
  <c r="K92" i="100"/>
  <c r="E92" i="100"/>
  <c r="F92" i="100" s="1"/>
  <c r="L91" i="100"/>
  <c r="K91" i="100"/>
  <c r="F91" i="100"/>
  <c r="E91" i="100"/>
  <c r="L90" i="100"/>
  <c r="K90" i="100"/>
  <c r="E90" i="100"/>
  <c r="F90" i="100" s="1"/>
  <c r="L89" i="100"/>
  <c r="K89" i="100"/>
  <c r="E89" i="100"/>
  <c r="F89" i="100" s="1"/>
  <c r="L88" i="100"/>
  <c r="K88" i="100"/>
  <c r="E88" i="100"/>
  <c r="F88" i="100" s="1"/>
  <c r="L87" i="100"/>
  <c r="K87" i="100"/>
  <c r="E87" i="100"/>
  <c r="F87" i="100" s="1"/>
  <c r="L86" i="100"/>
  <c r="K86" i="100"/>
  <c r="E86" i="100"/>
  <c r="F86" i="100" s="1"/>
  <c r="L85" i="100"/>
  <c r="K85" i="100"/>
  <c r="E85" i="100"/>
  <c r="F85" i="100" s="1"/>
  <c r="L84" i="100"/>
  <c r="K84" i="100"/>
  <c r="E84" i="100"/>
  <c r="F84" i="100" s="1"/>
  <c r="L83" i="100"/>
  <c r="K83" i="100"/>
  <c r="F83" i="100"/>
  <c r="E83" i="100"/>
  <c r="E78" i="100" s="1"/>
  <c r="L82" i="100"/>
  <c r="K82" i="100"/>
  <c r="E82" i="100"/>
  <c r="F82" i="100" s="1"/>
  <c r="L81" i="100"/>
  <c r="K81" i="100"/>
  <c r="E81" i="100"/>
  <c r="F81" i="100" s="1"/>
  <c r="L80" i="100"/>
  <c r="K80" i="100"/>
  <c r="E80" i="100"/>
  <c r="F80" i="100" s="1"/>
  <c r="L79" i="100"/>
  <c r="L78" i="100" s="1"/>
  <c r="K78" i="100" s="1"/>
  <c r="F78" i="100" s="1"/>
  <c r="K79" i="100"/>
  <c r="E79" i="100"/>
  <c r="F79" i="100" s="1"/>
  <c r="L77" i="100"/>
  <c r="K77" i="100"/>
  <c r="E77" i="100"/>
  <c r="F77" i="100" s="1"/>
  <c r="L76" i="100"/>
  <c r="K76" i="100"/>
  <c r="E76" i="100"/>
  <c r="F76" i="100" s="1"/>
  <c r="L75" i="100"/>
  <c r="L69" i="100" s="1"/>
  <c r="K69" i="100" s="1"/>
  <c r="F69" i="100" s="1"/>
  <c r="K75" i="100"/>
  <c r="F75" i="100"/>
  <c r="E75" i="100"/>
  <c r="E69" i="100" s="1"/>
  <c r="L74" i="100"/>
  <c r="K74" i="100"/>
  <c r="E74" i="100"/>
  <c r="F74" i="100" s="1"/>
  <c r="L73" i="100"/>
  <c r="K73" i="100"/>
  <c r="E73" i="100"/>
  <c r="F73" i="100" s="1"/>
  <c r="L72" i="100"/>
  <c r="K72" i="100"/>
  <c r="E72" i="100"/>
  <c r="F72" i="100" s="1"/>
  <c r="L71" i="100"/>
  <c r="K71" i="100"/>
  <c r="E71" i="100"/>
  <c r="F71" i="100" s="1"/>
  <c r="L70" i="100"/>
  <c r="K70" i="100"/>
  <c r="E70" i="100"/>
  <c r="F70" i="100" s="1"/>
  <c r="L68" i="100"/>
  <c r="K68" i="100"/>
  <c r="E68" i="100"/>
  <c r="F68" i="100" s="1"/>
  <c r="L67" i="100"/>
  <c r="L60" i="100" s="1"/>
  <c r="K60" i="100" s="1"/>
  <c r="F60" i="100" s="1"/>
  <c r="K67" i="100"/>
  <c r="F67" i="100"/>
  <c r="E67" i="100"/>
  <c r="L66" i="100"/>
  <c r="K66" i="100"/>
  <c r="E66" i="100"/>
  <c r="F66" i="100" s="1"/>
  <c r="L65" i="100"/>
  <c r="K65" i="100"/>
  <c r="E65" i="100"/>
  <c r="F65" i="100" s="1"/>
  <c r="L64" i="100"/>
  <c r="K64" i="100"/>
  <c r="E64" i="100"/>
  <c r="F64" i="100" s="1"/>
  <c r="L63" i="100"/>
  <c r="K63" i="100"/>
  <c r="E63" i="100"/>
  <c r="F63" i="100" s="1"/>
  <c r="L62" i="100"/>
  <c r="K62" i="100"/>
  <c r="E62" i="100"/>
  <c r="F62" i="100" s="1"/>
  <c r="L61" i="100"/>
  <c r="K61" i="100"/>
  <c r="E61" i="100"/>
  <c r="F61" i="100" s="1"/>
  <c r="E60" i="100"/>
  <c r="L59" i="100"/>
  <c r="K59" i="100"/>
  <c r="F59" i="100"/>
  <c r="E59" i="100"/>
  <c r="L58" i="100"/>
  <c r="K58" i="100"/>
  <c r="E58" i="100"/>
  <c r="F58" i="100" s="1"/>
  <c r="L57" i="100"/>
  <c r="K57" i="100"/>
  <c r="E57" i="100"/>
  <c r="F57" i="100" s="1"/>
  <c r="L56" i="100"/>
  <c r="K56" i="100"/>
  <c r="E56" i="100"/>
  <c r="F56" i="100" s="1"/>
  <c r="L55" i="100"/>
  <c r="K55" i="100"/>
  <c r="E55" i="100"/>
  <c r="F55" i="100" s="1"/>
  <c r="L54" i="100"/>
  <c r="K54" i="100"/>
  <c r="E54" i="100"/>
  <c r="F54" i="100" s="1"/>
  <c r="L53" i="100"/>
  <c r="K53" i="100"/>
  <c r="E53" i="100"/>
  <c r="F53" i="100" s="1"/>
  <c r="L52" i="100"/>
  <c r="K52" i="100"/>
  <c r="E52" i="100"/>
  <c r="F52" i="100" s="1"/>
  <c r="L51" i="100"/>
  <c r="K51" i="100"/>
  <c r="F51" i="100"/>
  <c r="L50" i="100"/>
  <c r="K50" i="100"/>
  <c r="E50" i="100"/>
  <c r="F50" i="100" s="1"/>
  <c r="L49" i="100"/>
  <c r="K49" i="100"/>
  <c r="E49" i="100"/>
  <c r="F49" i="100" s="1"/>
  <c r="L48" i="100"/>
  <c r="K48" i="100"/>
  <c r="E48" i="100"/>
  <c r="F48" i="100" s="1"/>
  <c r="L47" i="100"/>
  <c r="K47" i="100"/>
  <c r="F47" i="100" s="1"/>
  <c r="E47" i="100"/>
  <c r="L46" i="100"/>
  <c r="K46" i="100"/>
  <c r="E46" i="100"/>
  <c r="F46" i="100" s="1"/>
  <c r="L45" i="100"/>
  <c r="K45" i="100"/>
  <c r="E45" i="100"/>
  <c r="F45" i="100" s="1"/>
  <c r="L44" i="100"/>
  <c r="K44" i="100"/>
  <c r="E44" i="100"/>
  <c r="F44" i="100" s="1"/>
  <c r="L43" i="100"/>
  <c r="L42" i="100" s="1"/>
  <c r="K42" i="100" s="1"/>
  <c r="F42" i="100" s="1"/>
  <c r="K43" i="100"/>
  <c r="F43" i="100"/>
  <c r="E43" i="100"/>
  <c r="E42" i="100" s="1"/>
  <c r="L41" i="100"/>
  <c r="K41" i="100"/>
  <c r="E41" i="100"/>
  <c r="F41" i="100" s="1"/>
  <c r="L40" i="100"/>
  <c r="K40" i="100"/>
  <c r="E40" i="100"/>
  <c r="F40" i="100" s="1"/>
  <c r="L39" i="100"/>
  <c r="K39" i="100"/>
  <c r="F39" i="100" s="1"/>
  <c r="E39" i="100"/>
  <c r="L38" i="100"/>
  <c r="K38" i="100"/>
  <c r="E38" i="100"/>
  <c r="F38" i="100" s="1"/>
  <c r="L37" i="100"/>
  <c r="K37" i="100"/>
  <c r="E37" i="100"/>
  <c r="F37" i="100" s="1"/>
  <c r="L36" i="100"/>
  <c r="K36" i="100"/>
  <c r="E36" i="100"/>
  <c r="F36" i="100" s="1"/>
  <c r="L35" i="100"/>
  <c r="L33" i="100" s="1"/>
  <c r="K33" i="100" s="1"/>
  <c r="F33" i="100" s="1"/>
  <c r="K35" i="100"/>
  <c r="F35" i="100"/>
  <c r="E35" i="100"/>
  <c r="E33" i="100" s="1"/>
  <c r="L34" i="100"/>
  <c r="K34" i="100"/>
  <c r="F34" i="100" s="1"/>
  <c r="E34" i="100"/>
  <c r="L32" i="100"/>
  <c r="K32" i="100"/>
  <c r="E32" i="100"/>
  <c r="F32" i="100" s="1"/>
  <c r="L31" i="100"/>
  <c r="K31" i="100"/>
  <c r="E31" i="100"/>
  <c r="F31" i="100" s="1"/>
  <c r="L30" i="100"/>
  <c r="K30" i="100"/>
  <c r="E30" i="100"/>
  <c r="F30" i="100" s="1"/>
  <c r="L29" i="100"/>
  <c r="K29" i="100"/>
  <c r="E29" i="100"/>
  <c r="F29" i="100" s="1"/>
  <c r="L28" i="100"/>
  <c r="K28" i="100"/>
  <c r="E28" i="100"/>
  <c r="F28" i="100" s="1"/>
  <c r="L27" i="100"/>
  <c r="L24" i="100" s="1"/>
  <c r="K24" i="100" s="1"/>
  <c r="F24" i="100" s="1"/>
  <c r="K27" i="100"/>
  <c r="F27" i="100"/>
  <c r="E27" i="100"/>
  <c r="E24" i="100" s="1"/>
  <c r="L26" i="100"/>
  <c r="K26" i="100"/>
  <c r="F26" i="100" s="1"/>
  <c r="E26" i="100"/>
  <c r="L25" i="100"/>
  <c r="K25" i="100"/>
  <c r="E25" i="100"/>
  <c r="F25" i="100" s="1"/>
  <c r="L23" i="100"/>
  <c r="K23" i="100"/>
  <c r="E23" i="100"/>
  <c r="F23" i="100" s="1"/>
  <c r="L22" i="100"/>
  <c r="K22" i="100"/>
  <c r="E22" i="100"/>
  <c r="F22" i="100" s="1"/>
  <c r="L21" i="100"/>
  <c r="K21" i="100"/>
  <c r="E21" i="100"/>
  <c r="F21" i="100" s="1"/>
  <c r="L20" i="100"/>
  <c r="K20" i="100"/>
  <c r="E20" i="100"/>
  <c r="F20" i="100" s="1"/>
  <c r="L19" i="100"/>
  <c r="L15" i="100" s="1"/>
  <c r="K15" i="100" s="1"/>
  <c r="F15" i="100" s="1"/>
  <c r="K19" i="100"/>
  <c r="F19" i="100"/>
  <c r="E19" i="100"/>
  <c r="E15" i="100" s="1"/>
  <c r="L18" i="100"/>
  <c r="K18" i="100"/>
  <c r="F18" i="100" s="1"/>
  <c r="E18" i="100"/>
  <c r="L17" i="100"/>
  <c r="K17" i="100"/>
  <c r="E17" i="100"/>
  <c r="F17" i="100" s="1"/>
  <c r="L16" i="100"/>
  <c r="K16" i="100"/>
  <c r="E16" i="100"/>
  <c r="F16" i="100" s="1"/>
  <c r="L14" i="100"/>
  <c r="K14" i="100"/>
  <c r="E14" i="100"/>
  <c r="F14" i="100" s="1"/>
  <c r="L13" i="100"/>
  <c r="K13" i="100"/>
  <c r="E13" i="100"/>
  <c r="F13" i="100" s="1"/>
  <c r="L12" i="100"/>
  <c r="K12" i="100"/>
  <c r="E12" i="100"/>
  <c r="F12" i="100" s="1"/>
  <c r="L11" i="100"/>
  <c r="K11" i="100"/>
  <c r="F11" i="100"/>
  <c r="E11" i="100"/>
  <c r="E6" i="100" s="1"/>
  <c r="L10" i="100"/>
  <c r="K10" i="100"/>
  <c r="F10" i="100" s="1"/>
  <c r="E10" i="100"/>
  <c r="L9" i="100"/>
  <c r="K9" i="100"/>
  <c r="E9" i="100"/>
  <c r="F9" i="100" s="1"/>
  <c r="L8" i="100"/>
  <c r="K8" i="100"/>
  <c r="E8" i="100"/>
  <c r="F8" i="100" s="1"/>
  <c r="L7" i="100"/>
  <c r="L6" i="100" s="1"/>
  <c r="K6" i="100" s="1"/>
  <c r="F6" i="100" s="1"/>
  <c r="K7" i="100"/>
  <c r="E7" i="100"/>
  <c r="F7" i="100" s="1"/>
  <c r="L5" i="100"/>
  <c r="K5" i="100"/>
  <c r="E5" i="100"/>
  <c r="F5" i="100" s="1"/>
  <c r="L4" i="100"/>
  <c r="K4" i="100"/>
  <c r="E4" i="100"/>
  <c r="F4" i="100" s="1"/>
  <c r="L3" i="100"/>
  <c r="L2" i="100" s="1"/>
  <c r="K2" i="100" s="1"/>
  <c r="F2" i="100" s="1"/>
  <c r="K3" i="100"/>
  <c r="F3" i="100"/>
  <c r="E3" i="100"/>
  <c r="E2" i="100" s="1"/>
  <c r="F75" i="107" l="1"/>
  <c r="E53" i="107"/>
  <c r="F19" i="107"/>
  <c r="E22" i="107"/>
  <c r="F51" i="107"/>
  <c r="F91" i="107"/>
  <c r="F43" i="107"/>
  <c r="F3" i="107"/>
  <c r="F99" i="107"/>
  <c r="E51" i="100"/>
  <c r="E123" i="100"/>
  <c r="L5" i="103" l="1"/>
  <c r="L6" i="102"/>
  <c r="L6" i="99"/>
  <c r="E79" i="85" l="1"/>
  <c r="E62" i="85"/>
  <c r="E45" i="85"/>
  <c r="E28" i="85"/>
  <c r="F22" i="85"/>
  <c r="E79" i="84"/>
  <c r="E62" i="84"/>
  <c r="E45" i="84"/>
  <c r="E28" i="84"/>
  <c r="F22" i="84"/>
  <c r="L125" i="110" l="1"/>
  <c r="K125" i="110"/>
  <c r="F125" i="110" s="1"/>
  <c r="E125" i="110"/>
  <c r="L124" i="110"/>
  <c r="K124" i="110"/>
  <c r="F124" i="110"/>
  <c r="E124" i="110"/>
  <c r="L123" i="110"/>
  <c r="L122" i="110" s="1"/>
  <c r="K122" i="110" s="1"/>
  <c r="F122" i="110" s="1"/>
  <c r="K123" i="110"/>
  <c r="F123" i="110" s="1"/>
  <c r="E123" i="110"/>
  <c r="E122" i="110" s="1"/>
  <c r="L121" i="110"/>
  <c r="L120" i="110" s="1"/>
  <c r="K120" i="110" s="1"/>
  <c r="F120" i="110" s="1"/>
  <c r="K121" i="110"/>
  <c r="F121" i="110" s="1"/>
  <c r="E121" i="110"/>
  <c r="E120" i="110" s="1"/>
  <c r="L119" i="110"/>
  <c r="L118" i="110" s="1"/>
  <c r="K118" i="110" s="1"/>
  <c r="F118" i="110" s="1"/>
  <c r="K119" i="110"/>
  <c r="F119" i="110" s="1"/>
  <c r="E119" i="110"/>
  <c r="E118" i="110" s="1"/>
  <c r="L117" i="110"/>
  <c r="K117" i="110"/>
  <c r="F117" i="110" s="1"/>
  <c r="E117" i="110"/>
  <c r="L116" i="110"/>
  <c r="K116" i="110"/>
  <c r="F116" i="110"/>
  <c r="E116" i="110"/>
  <c r="L115" i="110"/>
  <c r="K115" i="110"/>
  <c r="F115" i="110" s="1"/>
  <c r="E115" i="110"/>
  <c r="L114" i="110"/>
  <c r="K114" i="110"/>
  <c r="F114" i="110" s="1"/>
  <c r="E114" i="110"/>
  <c r="L113" i="110"/>
  <c r="K113" i="110"/>
  <c r="F113" i="110" s="1"/>
  <c r="E113" i="110"/>
  <c r="L112" i="110"/>
  <c r="K112" i="110"/>
  <c r="F112" i="110" s="1"/>
  <c r="E112" i="110"/>
  <c r="L111" i="110"/>
  <c r="K111" i="110"/>
  <c r="F111" i="110" s="1"/>
  <c r="E111" i="110"/>
  <c r="L110" i="110"/>
  <c r="K110" i="110"/>
  <c r="F110" i="110" s="1"/>
  <c r="E110" i="110"/>
  <c r="L109" i="110"/>
  <c r="K109" i="110"/>
  <c r="F109" i="110" s="1"/>
  <c r="E109" i="110"/>
  <c r="L108" i="110"/>
  <c r="L100" i="110" s="1"/>
  <c r="K100" i="110" s="1"/>
  <c r="F100" i="110" s="1"/>
  <c r="K108" i="110"/>
  <c r="F108" i="110"/>
  <c r="E108" i="110"/>
  <c r="L107" i="110"/>
  <c r="K107" i="110"/>
  <c r="F107" i="110" s="1"/>
  <c r="E107" i="110"/>
  <c r="L106" i="110"/>
  <c r="K106" i="110"/>
  <c r="F106" i="110" s="1"/>
  <c r="E106" i="110"/>
  <c r="L105" i="110"/>
  <c r="K105" i="110"/>
  <c r="F105" i="110" s="1"/>
  <c r="E105" i="110"/>
  <c r="L104" i="110"/>
  <c r="K104" i="110"/>
  <c r="F104" i="110" s="1"/>
  <c r="E104" i="110"/>
  <c r="L103" i="110"/>
  <c r="K103" i="110"/>
  <c r="F103" i="110" s="1"/>
  <c r="E103" i="110"/>
  <c r="L102" i="110"/>
  <c r="K102" i="110"/>
  <c r="F102" i="110" s="1"/>
  <c r="E102" i="110"/>
  <c r="L101" i="110"/>
  <c r="K101" i="110"/>
  <c r="F101" i="110" s="1"/>
  <c r="E101" i="110"/>
  <c r="E100" i="110"/>
  <c r="L99" i="110"/>
  <c r="K99" i="110"/>
  <c r="F99" i="110" s="1"/>
  <c r="E99" i="110"/>
  <c r="L98" i="110"/>
  <c r="K98" i="110"/>
  <c r="F98" i="110" s="1"/>
  <c r="E98" i="110"/>
  <c r="L97" i="110"/>
  <c r="K97" i="110"/>
  <c r="F97" i="110" s="1"/>
  <c r="E97" i="110"/>
  <c r="L96" i="110"/>
  <c r="K96" i="110"/>
  <c r="F96" i="110" s="1"/>
  <c r="E96" i="110"/>
  <c r="L95" i="110"/>
  <c r="K95" i="110"/>
  <c r="F95" i="110" s="1"/>
  <c r="E95" i="110"/>
  <c r="L94" i="110"/>
  <c r="K94" i="110"/>
  <c r="F94" i="110" s="1"/>
  <c r="E94" i="110"/>
  <c r="L93" i="110"/>
  <c r="K93" i="110"/>
  <c r="F93" i="110" s="1"/>
  <c r="E93" i="110"/>
  <c r="L92" i="110"/>
  <c r="K92" i="110"/>
  <c r="F92" i="110"/>
  <c r="E92" i="110"/>
  <c r="L91" i="110"/>
  <c r="K91" i="110"/>
  <c r="F91" i="110" s="1"/>
  <c r="E91" i="110"/>
  <c r="L90" i="110"/>
  <c r="K90" i="110"/>
  <c r="F90" i="110" s="1"/>
  <c r="E90" i="110"/>
  <c r="L89" i="110"/>
  <c r="K89" i="110"/>
  <c r="F89" i="110" s="1"/>
  <c r="E89" i="110"/>
  <c r="L88" i="110"/>
  <c r="K88" i="110"/>
  <c r="F88" i="110" s="1"/>
  <c r="E88" i="110"/>
  <c r="L87" i="110"/>
  <c r="K87" i="110"/>
  <c r="F87" i="110" s="1"/>
  <c r="E87" i="110"/>
  <c r="L86" i="110"/>
  <c r="K86" i="110"/>
  <c r="F86" i="110" s="1"/>
  <c r="E86" i="110"/>
  <c r="L85" i="110"/>
  <c r="K85" i="110"/>
  <c r="F85" i="110" s="1"/>
  <c r="E85" i="110"/>
  <c r="L84" i="110"/>
  <c r="K84" i="110"/>
  <c r="F84" i="110"/>
  <c r="E84" i="110"/>
  <c r="L83" i="110"/>
  <c r="K83" i="110"/>
  <c r="F83" i="110" s="1"/>
  <c r="E83" i="110"/>
  <c r="L82" i="110"/>
  <c r="K82" i="110"/>
  <c r="F82" i="110" s="1"/>
  <c r="E82" i="110"/>
  <c r="L81" i="110"/>
  <c r="K81" i="110"/>
  <c r="F81" i="110" s="1"/>
  <c r="E81" i="110"/>
  <c r="L80" i="110"/>
  <c r="K80" i="110"/>
  <c r="F80" i="110" s="1"/>
  <c r="E80" i="110"/>
  <c r="L79" i="110"/>
  <c r="K79" i="110"/>
  <c r="F79" i="110" s="1"/>
  <c r="E79" i="110"/>
  <c r="L78" i="110"/>
  <c r="K78" i="110"/>
  <c r="F78" i="110" s="1"/>
  <c r="E78" i="110"/>
  <c r="L77" i="110"/>
  <c r="K77" i="110"/>
  <c r="F77" i="110" s="1"/>
  <c r="E77" i="110"/>
  <c r="L76" i="110"/>
  <c r="K76" i="110"/>
  <c r="F76" i="110"/>
  <c r="E76" i="110"/>
  <c r="L75" i="110"/>
  <c r="K75" i="110"/>
  <c r="F75" i="110" s="1"/>
  <c r="E75" i="110"/>
  <c r="L74" i="110"/>
  <c r="K74" i="110"/>
  <c r="F74" i="110" s="1"/>
  <c r="E74" i="110"/>
  <c r="L73" i="110"/>
  <c r="K73" i="110"/>
  <c r="F73" i="110" s="1"/>
  <c r="E73" i="110"/>
  <c r="L72" i="110"/>
  <c r="K72" i="110"/>
  <c r="F72" i="110" s="1"/>
  <c r="E72" i="110"/>
  <c r="L71" i="110"/>
  <c r="K71" i="110"/>
  <c r="F71" i="110" s="1"/>
  <c r="E71" i="110"/>
  <c r="L70" i="110"/>
  <c r="K70" i="110"/>
  <c r="F70" i="110" s="1"/>
  <c r="E70" i="110"/>
  <c r="L69" i="110"/>
  <c r="K69" i="110"/>
  <c r="F69" i="110" s="1"/>
  <c r="E69" i="110"/>
  <c r="L68" i="110"/>
  <c r="L67" i="110" s="1"/>
  <c r="K67" i="110" s="1"/>
  <c r="F67" i="110" s="1"/>
  <c r="K68" i="110"/>
  <c r="F68" i="110"/>
  <c r="E68" i="110"/>
  <c r="E67" i="110" s="1"/>
  <c r="L66" i="110"/>
  <c r="K66" i="110"/>
  <c r="F66" i="110" s="1"/>
  <c r="E66" i="110"/>
  <c r="L65" i="110"/>
  <c r="L64" i="110" s="1"/>
  <c r="K64" i="110" s="1"/>
  <c r="F64" i="110" s="1"/>
  <c r="K65" i="110"/>
  <c r="F65" i="110" s="1"/>
  <c r="E65" i="110"/>
  <c r="E64" i="110" s="1"/>
  <c r="L63" i="110"/>
  <c r="L62" i="110" s="1"/>
  <c r="K62" i="110" s="1"/>
  <c r="F62" i="110" s="1"/>
  <c r="K63" i="110"/>
  <c r="F63" i="110" s="1"/>
  <c r="E63" i="110"/>
  <c r="E62" i="110" s="1"/>
  <c r="L61" i="110"/>
  <c r="K61" i="110"/>
  <c r="F61" i="110" s="1"/>
  <c r="E61" i="110"/>
  <c r="L60" i="110"/>
  <c r="K60" i="110"/>
  <c r="F60" i="110"/>
  <c r="E60" i="110"/>
  <c r="L59" i="110"/>
  <c r="L58" i="110" s="1"/>
  <c r="K58" i="110" s="1"/>
  <c r="F58" i="110" s="1"/>
  <c r="K59" i="110"/>
  <c r="F59" i="110" s="1"/>
  <c r="E59" i="110"/>
  <c r="E58" i="110" s="1"/>
  <c r="L57" i="110"/>
  <c r="L56" i="110" s="1"/>
  <c r="K56" i="110" s="1"/>
  <c r="F56" i="110" s="1"/>
  <c r="K57" i="110"/>
  <c r="F57" i="110" s="1"/>
  <c r="E57" i="110"/>
  <c r="E56" i="110" s="1"/>
  <c r="L55" i="110"/>
  <c r="K55" i="110"/>
  <c r="F55" i="110" s="1"/>
  <c r="E55" i="110"/>
  <c r="L54" i="110"/>
  <c r="K54" i="110"/>
  <c r="F54" i="110" s="1"/>
  <c r="E54" i="110"/>
  <c r="L53" i="110"/>
  <c r="K53" i="110"/>
  <c r="F53" i="110" s="1"/>
  <c r="E53" i="110"/>
  <c r="L52" i="110"/>
  <c r="K52" i="110"/>
  <c r="F52" i="110"/>
  <c r="E52" i="110"/>
  <c r="L51" i="110"/>
  <c r="K51" i="110"/>
  <c r="F51" i="110" s="1"/>
  <c r="E51" i="110"/>
  <c r="L50" i="110"/>
  <c r="K50" i="110"/>
  <c r="F50" i="110" s="1"/>
  <c r="E50" i="110"/>
  <c r="L49" i="110"/>
  <c r="K49" i="110"/>
  <c r="F49" i="110" s="1"/>
  <c r="E49" i="110"/>
  <c r="L48" i="110"/>
  <c r="K48" i="110"/>
  <c r="F48" i="110" s="1"/>
  <c r="E48" i="110"/>
  <c r="L47" i="110"/>
  <c r="K47" i="110"/>
  <c r="F47" i="110" s="1"/>
  <c r="E47" i="110"/>
  <c r="L46" i="110"/>
  <c r="K46" i="110"/>
  <c r="F46" i="110" s="1"/>
  <c r="E46" i="110"/>
  <c r="L45" i="110"/>
  <c r="K45" i="110"/>
  <c r="F45" i="110" s="1"/>
  <c r="E45" i="110"/>
  <c r="L44" i="110"/>
  <c r="K44" i="110"/>
  <c r="F44" i="110"/>
  <c r="E44" i="110"/>
  <c r="L43" i="110"/>
  <c r="K43" i="110"/>
  <c r="F43" i="110" s="1"/>
  <c r="E43" i="110"/>
  <c r="L42" i="110"/>
  <c r="K42" i="110"/>
  <c r="F42" i="110" s="1"/>
  <c r="E42" i="110"/>
  <c r="L41" i="110"/>
  <c r="K41" i="110"/>
  <c r="F41" i="110" s="1"/>
  <c r="E41" i="110"/>
  <c r="L40" i="110"/>
  <c r="K40" i="110"/>
  <c r="F40" i="110" s="1"/>
  <c r="E40" i="110"/>
  <c r="L39" i="110"/>
  <c r="L38" i="110" s="1"/>
  <c r="K38" i="110" s="1"/>
  <c r="F38" i="110" s="1"/>
  <c r="K39" i="110"/>
  <c r="F39" i="110" s="1"/>
  <c r="E39" i="110"/>
  <c r="E38" i="110" s="1"/>
  <c r="L37" i="110"/>
  <c r="K37" i="110"/>
  <c r="F37" i="110" s="1"/>
  <c r="E37" i="110"/>
  <c r="L36" i="110"/>
  <c r="K36" i="110"/>
  <c r="F36" i="110"/>
  <c r="E36" i="110"/>
  <c r="L35" i="110"/>
  <c r="K35" i="110"/>
  <c r="F35" i="110" s="1"/>
  <c r="E35" i="110"/>
  <c r="L34" i="110"/>
  <c r="K34" i="110"/>
  <c r="F34" i="110" s="1"/>
  <c r="E34" i="110"/>
  <c r="L33" i="110"/>
  <c r="K33" i="110"/>
  <c r="F33" i="110" s="1"/>
  <c r="E33" i="110"/>
  <c r="L32" i="110"/>
  <c r="K32" i="110"/>
  <c r="F32" i="110" s="1"/>
  <c r="E32" i="110"/>
  <c r="L31" i="110"/>
  <c r="K31" i="110"/>
  <c r="F31" i="110" s="1"/>
  <c r="E31" i="110"/>
  <c r="L30" i="110"/>
  <c r="K30" i="110"/>
  <c r="F30" i="110" s="1"/>
  <c r="E30" i="110"/>
  <c r="L29" i="110"/>
  <c r="K29" i="110"/>
  <c r="F29" i="110" s="1"/>
  <c r="E29" i="110"/>
  <c r="L28" i="110"/>
  <c r="K28" i="110"/>
  <c r="F28" i="110"/>
  <c r="E28" i="110"/>
  <c r="L27" i="110"/>
  <c r="K27" i="110"/>
  <c r="F27" i="110" s="1"/>
  <c r="E27" i="110"/>
  <c r="L26" i="110"/>
  <c r="K26" i="110"/>
  <c r="F26" i="110" s="1"/>
  <c r="E26" i="110"/>
  <c r="L25" i="110"/>
  <c r="K25" i="110"/>
  <c r="F25" i="110" s="1"/>
  <c r="E25" i="110"/>
  <c r="L24" i="110"/>
  <c r="K24" i="110"/>
  <c r="F24" i="110" s="1"/>
  <c r="E24" i="110"/>
  <c r="L23" i="110"/>
  <c r="K23" i="110"/>
  <c r="F23" i="110" s="1"/>
  <c r="E23" i="110"/>
  <c r="L22" i="110"/>
  <c r="K22" i="110"/>
  <c r="F22" i="110" s="1"/>
  <c r="E22" i="110"/>
  <c r="L21" i="110"/>
  <c r="K21" i="110"/>
  <c r="F21" i="110" s="1"/>
  <c r="E21" i="110"/>
  <c r="L20" i="110"/>
  <c r="K20" i="110"/>
  <c r="F20" i="110"/>
  <c r="E20" i="110"/>
  <c r="L19" i="110"/>
  <c r="K19" i="110"/>
  <c r="F19" i="110" s="1"/>
  <c r="E19" i="110"/>
  <c r="L18" i="110"/>
  <c r="K18" i="110"/>
  <c r="F18" i="110" s="1"/>
  <c r="E18" i="110"/>
  <c r="L17" i="110"/>
  <c r="K17" i="110"/>
  <c r="F17" i="110" s="1"/>
  <c r="E17" i="110"/>
  <c r="L16" i="110"/>
  <c r="K16" i="110"/>
  <c r="F16" i="110" s="1"/>
  <c r="E16" i="110"/>
  <c r="L15" i="110"/>
  <c r="K15" i="110"/>
  <c r="F15" i="110" s="1"/>
  <c r="E15" i="110"/>
  <c r="L14" i="110"/>
  <c r="K14" i="110"/>
  <c r="F14" i="110" s="1"/>
  <c r="E14" i="110"/>
  <c r="L13" i="110"/>
  <c r="K13" i="110"/>
  <c r="F13" i="110" s="1"/>
  <c r="E13" i="110"/>
  <c r="L12" i="110"/>
  <c r="K12" i="110"/>
  <c r="F12" i="110"/>
  <c r="E12" i="110"/>
  <c r="L11" i="110"/>
  <c r="K11" i="110"/>
  <c r="F11" i="110" s="1"/>
  <c r="E11" i="110"/>
  <c r="L10" i="110"/>
  <c r="K10" i="110"/>
  <c r="F10" i="110" s="1"/>
  <c r="E10" i="110"/>
  <c r="L9" i="110"/>
  <c r="K9" i="110"/>
  <c r="F9" i="110" s="1"/>
  <c r="E9" i="110"/>
  <c r="L8" i="110"/>
  <c r="K8" i="110"/>
  <c r="F8" i="110" s="1"/>
  <c r="E8" i="110"/>
  <c r="L7" i="110"/>
  <c r="K7" i="110"/>
  <c r="F7" i="110" s="1"/>
  <c r="E7" i="110"/>
  <c r="L6" i="110"/>
  <c r="L5" i="110" s="1"/>
  <c r="K5" i="110" s="1"/>
  <c r="F5" i="110" s="1"/>
  <c r="K6" i="110"/>
  <c r="F6" i="110" s="1"/>
  <c r="E6" i="110"/>
  <c r="E5" i="110" s="1"/>
  <c r="L4" i="110"/>
  <c r="K4" i="110"/>
  <c r="F4" i="110"/>
  <c r="E4" i="110"/>
  <c r="L3" i="110"/>
  <c r="L2" i="110" s="1"/>
  <c r="K2" i="110" s="1"/>
  <c r="F2" i="110" s="1"/>
  <c r="K3" i="110"/>
  <c r="F3" i="110" s="1"/>
  <c r="E3" i="110"/>
  <c r="E2" i="110" s="1"/>
  <c r="L32" i="108" l="1"/>
  <c r="K32" i="108"/>
  <c r="F32" i="108" s="1"/>
  <c r="E32" i="108"/>
  <c r="L31" i="108"/>
  <c r="L30" i="108" s="1"/>
  <c r="K30" i="108" s="1"/>
  <c r="F30" i="108" s="1"/>
  <c r="K31" i="108"/>
  <c r="E31" i="108"/>
  <c r="E30" i="108" s="1"/>
  <c r="L29" i="108"/>
  <c r="K29" i="108"/>
  <c r="E29" i="108"/>
  <c r="F29" i="108" s="1"/>
  <c r="L28" i="108"/>
  <c r="K28" i="108"/>
  <c r="F28" i="108" s="1"/>
  <c r="E28" i="108"/>
  <c r="L27" i="108"/>
  <c r="K27" i="108" s="1"/>
  <c r="F27" i="108" s="1"/>
  <c r="E27" i="108"/>
  <c r="L26" i="108"/>
  <c r="K26" i="108"/>
  <c r="F26" i="108" s="1"/>
  <c r="E26" i="108"/>
  <c r="L25" i="108"/>
  <c r="L24" i="108" s="1"/>
  <c r="K24" i="108" s="1"/>
  <c r="F24" i="108" s="1"/>
  <c r="K25" i="108"/>
  <c r="E25" i="108"/>
  <c r="F25" i="108" s="1"/>
  <c r="L23" i="108"/>
  <c r="K23" i="108"/>
  <c r="E23" i="108"/>
  <c r="F23" i="108" s="1"/>
  <c r="L22" i="108"/>
  <c r="K22" i="108"/>
  <c r="F22" i="108" s="1"/>
  <c r="E22" i="108"/>
  <c r="L21" i="108"/>
  <c r="K21" i="108" s="1"/>
  <c r="F21" i="108" s="1"/>
  <c r="E21" i="108"/>
  <c r="L20" i="108"/>
  <c r="K20" i="108"/>
  <c r="F20" i="108" s="1"/>
  <c r="E20" i="108"/>
  <c r="L19" i="108"/>
  <c r="K19" i="108"/>
  <c r="E19" i="108"/>
  <c r="F19" i="108" s="1"/>
  <c r="L18" i="108"/>
  <c r="K18" i="108"/>
  <c r="F18" i="108" s="1"/>
  <c r="E18" i="108"/>
  <c r="L17" i="108"/>
  <c r="K17" i="108"/>
  <c r="E17" i="108"/>
  <c r="F17" i="108" s="1"/>
  <c r="L16" i="108"/>
  <c r="K16" i="108"/>
  <c r="F16" i="108" s="1"/>
  <c r="E16" i="108"/>
  <c r="L15" i="108"/>
  <c r="K15" i="108"/>
  <c r="E15" i="108"/>
  <c r="F15" i="108" s="1"/>
  <c r="L14" i="108"/>
  <c r="K14" i="108"/>
  <c r="F14" i="108" s="1"/>
  <c r="E14" i="108"/>
  <c r="L13" i="108"/>
  <c r="K13" i="108" s="1"/>
  <c r="F13" i="108" s="1"/>
  <c r="E13" i="108"/>
  <c r="L12" i="108"/>
  <c r="K12" i="108"/>
  <c r="F12" i="108" s="1"/>
  <c r="E12" i="108"/>
  <c r="L11" i="108"/>
  <c r="L10" i="108" s="1"/>
  <c r="K10" i="108" s="1"/>
  <c r="F10" i="108" s="1"/>
  <c r="K11" i="108"/>
  <c r="E11" i="108"/>
  <c r="E10" i="108" s="1"/>
  <c r="L9" i="108"/>
  <c r="K9" i="108"/>
  <c r="E9" i="108"/>
  <c r="F9" i="108" s="1"/>
  <c r="L8" i="108"/>
  <c r="K8" i="108"/>
  <c r="F8" i="108" s="1"/>
  <c r="E8" i="108"/>
  <c r="L7" i="108"/>
  <c r="K7" i="108"/>
  <c r="E7" i="108"/>
  <c r="F7" i="108" s="1"/>
  <c r="L6" i="108"/>
  <c r="K6" i="108"/>
  <c r="F6" i="108" s="1"/>
  <c r="E6" i="108"/>
  <c r="L5" i="108"/>
  <c r="K5" i="108"/>
  <c r="E5" i="108"/>
  <c r="F5" i="108" s="1"/>
  <c r="L4" i="108"/>
  <c r="K4" i="108"/>
  <c r="F4" i="108" s="1"/>
  <c r="E4" i="108"/>
  <c r="L3" i="108"/>
  <c r="L2" i="108" s="1"/>
  <c r="K2" i="108" s="1"/>
  <c r="F2" i="108" s="1"/>
  <c r="K3" i="108"/>
  <c r="E3" i="108"/>
  <c r="E2" i="108" s="1"/>
  <c r="L50" i="104"/>
  <c r="K50" i="104"/>
  <c r="E50" i="104"/>
  <c r="F50" i="104" s="1"/>
  <c r="L49" i="104"/>
  <c r="K49" i="104"/>
  <c r="E49" i="104"/>
  <c r="F49" i="104" s="1"/>
  <c r="L48" i="104"/>
  <c r="K48" i="104"/>
  <c r="E48" i="104"/>
  <c r="F48" i="104" s="1"/>
  <c r="L47" i="104"/>
  <c r="K47" i="104"/>
  <c r="E47" i="104"/>
  <c r="F47" i="104" s="1"/>
  <c r="L46" i="104"/>
  <c r="K46" i="104"/>
  <c r="E46" i="104"/>
  <c r="F46" i="104" s="1"/>
  <c r="L45" i="104"/>
  <c r="L44" i="104" s="1"/>
  <c r="K44" i="104" s="1"/>
  <c r="F44" i="104" s="1"/>
  <c r="K45" i="104"/>
  <c r="E45" i="104"/>
  <c r="E44" i="104" s="1"/>
  <c r="L43" i="104"/>
  <c r="K43" i="104"/>
  <c r="E43" i="104"/>
  <c r="F43" i="104" s="1"/>
  <c r="L42" i="104"/>
  <c r="K42" i="104"/>
  <c r="E42" i="104"/>
  <c r="F42" i="104" s="1"/>
  <c r="L41" i="104"/>
  <c r="L40" i="104" s="1"/>
  <c r="K40" i="104" s="1"/>
  <c r="F40" i="104" s="1"/>
  <c r="K41" i="104"/>
  <c r="E41" i="104"/>
  <c r="E40" i="104" s="1"/>
  <c r="L39" i="104"/>
  <c r="K39" i="104"/>
  <c r="E39" i="104"/>
  <c r="F39" i="104" s="1"/>
  <c r="L38" i="104"/>
  <c r="K38" i="104"/>
  <c r="E38" i="104"/>
  <c r="F38" i="104" s="1"/>
  <c r="L37" i="104"/>
  <c r="K37" i="104"/>
  <c r="F37" i="104" s="1"/>
  <c r="E37" i="104"/>
  <c r="L36" i="104"/>
  <c r="E36" i="104"/>
  <c r="F36" i="104" s="1"/>
  <c r="L35" i="104"/>
  <c r="K35" i="104"/>
  <c r="F35" i="104"/>
  <c r="E35" i="104"/>
  <c r="L34" i="104"/>
  <c r="K34" i="104" s="1"/>
  <c r="F34" i="104" s="1"/>
  <c r="E34" i="104"/>
  <c r="L33" i="104"/>
  <c r="E33" i="104"/>
  <c r="F33" i="104" s="1"/>
  <c r="L32" i="104"/>
  <c r="K32" i="104"/>
  <c r="F32" i="104" s="1"/>
  <c r="E32" i="104"/>
  <c r="F31" i="104"/>
  <c r="L30" i="104"/>
  <c r="F30" i="104"/>
  <c r="E30" i="104"/>
  <c r="L29" i="104"/>
  <c r="K29" i="104"/>
  <c r="E29" i="104"/>
  <c r="F29" i="104" s="1"/>
  <c r="F28" i="104"/>
  <c r="E28" i="104"/>
  <c r="L27" i="104"/>
  <c r="E27" i="104"/>
  <c r="F27" i="104" s="1"/>
  <c r="L26" i="104"/>
  <c r="K26" i="104"/>
  <c r="E26" i="104"/>
  <c r="F26" i="104" s="1"/>
  <c r="F25" i="104"/>
  <c r="E25" i="104"/>
  <c r="L24" i="104"/>
  <c r="K24" i="104"/>
  <c r="F24" i="104" s="1"/>
  <c r="E24" i="104"/>
  <c r="E23" i="104"/>
  <c r="F23" i="104" s="1"/>
  <c r="F22" i="104"/>
  <c r="F21" i="104"/>
  <c r="F20" i="104"/>
  <c r="F19" i="104"/>
  <c r="F18" i="104"/>
  <c r="F17" i="104"/>
  <c r="L16" i="104"/>
  <c r="K16" i="104"/>
  <c r="E16" i="104"/>
  <c r="F16" i="104" s="1"/>
  <c r="L15" i="104"/>
  <c r="K15" i="104"/>
  <c r="F15" i="104" s="1"/>
  <c r="E15" i="104"/>
  <c r="L14" i="104"/>
  <c r="K14" i="104" s="1"/>
  <c r="F14" i="104" s="1"/>
  <c r="E14" i="104"/>
  <c r="L13" i="104"/>
  <c r="K13" i="104"/>
  <c r="F13" i="104" s="1"/>
  <c r="E13" i="104"/>
  <c r="L12" i="104"/>
  <c r="K12" i="104"/>
  <c r="F12" i="104"/>
  <c r="E12" i="104"/>
  <c r="L11" i="104"/>
  <c r="K11" i="104"/>
  <c r="F11" i="104" s="1"/>
  <c r="E11" i="104"/>
  <c r="L10" i="104"/>
  <c r="K10" i="104"/>
  <c r="E10" i="104"/>
  <c r="F10" i="104" s="1"/>
  <c r="L9" i="104"/>
  <c r="K9" i="104"/>
  <c r="F9" i="104" s="1"/>
  <c r="E9" i="104"/>
  <c r="L8" i="104"/>
  <c r="K8" i="104"/>
  <c r="E8" i="104"/>
  <c r="F8" i="104" s="1"/>
  <c r="L7" i="104"/>
  <c r="F7" i="104"/>
  <c r="F6" i="104"/>
  <c r="F5" i="104"/>
  <c r="F4" i="104"/>
  <c r="L3" i="104"/>
  <c r="K3" i="104"/>
  <c r="F3" i="104"/>
  <c r="E3" i="104"/>
  <c r="L2" i="104"/>
  <c r="K2" i="104" s="1"/>
  <c r="F2" i="104" s="1"/>
  <c r="L81" i="103"/>
  <c r="K81" i="103"/>
  <c r="E81" i="103"/>
  <c r="F81" i="103" s="1"/>
  <c r="L80" i="103"/>
  <c r="K80" i="103"/>
  <c r="E80" i="103"/>
  <c r="E78" i="103" s="1"/>
  <c r="L79" i="103"/>
  <c r="K79" i="103"/>
  <c r="E79" i="103"/>
  <c r="F79" i="103" s="1"/>
  <c r="L78" i="103"/>
  <c r="K78" i="103" s="1"/>
  <c r="F78" i="103" s="1"/>
  <c r="L77" i="103"/>
  <c r="K77" i="103"/>
  <c r="E77" i="103"/>
  <c r="F77" i="103" s="1"/>
  <c r="L76" i="103"/>
  <c r="K76" i="103"/>
  <c r="E76" i="103"/>
  <c r="F76" i="103" s="1"/>
  <c r="L75" i="103"/>
  <c r="K75" i="103"/>
  <c r="E75" i="103"/>
  <c r="F75" i="103" s="1"/>
  <c r="L74" i="103"/>
  <c r="L71" i="103" s="1"/>
  <c r="K71" i="103" s="1"/>
  <c r="F71" i="103" s="1"/>
  <c r="K74" i="103"/>
  <c r="E74" i="103"/>
  <c r="F74" i="103" s="1"/>
  <c r="L73" i="103"/>
  <c r="K73" i="103"/>
  <c r="E73" i="103"/>
  <c r="F73" i="103" s="1"/>
  <c r="L72" i="103"/>
  <c r="K72" i="103"/>
  <c r="E72" i="103"/>
  <c r="F72" i="103" s="1"/>
  <c r="L70" i="103"/>
  <c r="K70" i="103"/>
  <c r="E70" i="103"/>
  <c r="F70" i="103" s="1"/>
  <c r="L69" i="103"/>
  <c r="K69" i="103"/>
  <c r="E69" i="103"/>
  <c r="F69" i="103" s="1"/>
  <c r="L68" i="103"/>
  <c r="K68" i="103"/>
  <c r="E68" i="103"/>
  <c r="F68" i="103" s="1"/>
  <c r="L67" i="103"/>
  <c r="K67" i="103"/>
  <c r="E67" i="103"/>
  <c r="F67" i="103" s="1"/>
  <c r="L66" i="103"/>
  <c r="K66" i="103"/>
  <c r="E66" i="103"/>
  <c r="F66" i="103" s="1"/>
  <c r="L65" i="103"/>
  <c r="K65" i="103"/>
  <c r="E65" i="103"/>
  <c r="F65" i="103" s="1"/>
  <c r="L64" i="103"/>
  <c r="K64" i="103" s="1"/>
  <c r="F64" i="103" s="1"/>
  <c r="L63" i="103"/>
  <c r="K63" i="103"/>
  <c r="E63" i="103"/>
  <c r="F63" i="103" s="1"/>
  <c r="L62" i="103"/>
  <c r="K62" i="103"/>
  <c r="E62" i="103"/>
  <c r="F62" i="103" s="1"/>
  <c r="L61" i="103"/>
  <c r="K61" i="103"/>
  <c r="E61" i="103"/>
  <c r="F61" i="103" s="1"/>
  <c r="L60" i="103"/>
  <c r="L55" i="103" s="1"/>
  <c r="K55" i="103" s="1"/>
  <c r="F55" i="103" s="1"/>
  <c r="K60" i="103"/>
  <c r="E60" i="103"/>
  <c r="F60" i="103" s="1"/>
  <c r="L59" i="103"/>
  <c r="K59" i="103"/>
  <c r="E59" i="103"/>
  <c r="F59" i="103" s="1"/>
  <c r="L58" i="103"/>
  <c r="K58" i="103"/>
  <c r="E58" i="103"/>
  <c r="F58" i="103" s="1"/>
  <c r="L57" i="103"/>
  <c r="K57" i="103"/>
  <c r="E57" i="103"/>
  <c r="F57" i="103" s="1"/>
  <c r="L56" i="103"/>
  <c r="K56" i="103"/>
  <c r="E56" i="103"/>
  <c r="F56" i="103" s="1"/>
  <c r="L54" i="103"/>
  <c r="K54" i="103"/>
  <c r="E54" i="103"/>
  <c r="F54" i="103" s="1"/>
  <c r="L53" i="103"/>
  <c r="K53" i="103"/>
  <c r="E53" i="103"/>
  <c r="F53" i="103" s="1"/>
  <c r="L52" i="103"/>
  <c r="K52" i="103"/>
  <c r="E52" i="103"/>
  <c r="F52" i="103" s="1"/>
  <c r="L51" i="103"/>
  <c r="K51" i="103"/>
  <c r="E51" i="103"/>
  <c r="F51" i="103" s="1"/>
  <c r="L50" i="103"/>
  <c r="K50" i="103"/>
  <c r="E50" i="103"/>
  <c r="F50" i="103" s="1"/>
  <c r="L49" i="103"/>
  <c r="K49" i="103"/>
  <c r="E49" i="103"/>
  <c r="F49" i="103" s="1"/>
  <c r="L48" i="103"/>
  <c r="K48" i="103" s="1"/>
  <c r="F48" i="103" s="1"/>
  <c r="E48" i="103"/>
  <c r="L47" i="103"/>
  <c r="K47" i="103"/>
  <c r="E47" i="103"/>
  <c r="F47" i="103" s="1"/>
  <c r="L46" i="103"/>
  <c r="K46" i="103"/>
  <c r="E46" i="103"/>
  <c r="F46" i="103" s="1"/>
  <c r="L45" i="103"/>
  <c r="K45" i="103"/>
  <c r="E45" i="103"/>
  <c r="F45" i="103" s="1"/>
  <c r="L44" i="103"/>
  <c r="K44" i="103"/>
  <c r="E44" i="103"/>
  <c r="F44" i="103" s="1"/>
  <c r="L43" i="103"/>
  <c r="K43" i="103"/>
  <c r="E43" i="103"/>
  <c r="F43" i="103" s="1"/>
  <c r="L42" i="103"/>
  <c r="K42" i="103"/>
  <c r="E42" i="103"/>
  <c r="F42" i="103" s="1"/>
  <c r="L41" i="103"/>
  <c r="K41" i="103"/>
  <c r="E41" i="103"/>
  <c r="F41" i="103" s="1"/>
  <c r="L40" i="103"/>
  <c r="L39" i="103" s="1"/>
  <c r="K40" i="103"/>
  <c r="E40" i="103"/>
  <c r="E39" i="103" s="1"/>
  <c r="L38" i="103"/>
  <c r="K38" i="103"/>
  <c r="E38" i="103"/>
  <c r="F38" i="103" s="1"/>
  <c r="L37" i="103"/>
  <c r="K37" i="103"/>
  <c r="E37" i="103"/>
  <c r="F37" i="103" s="1"/>
  <c r="L36" i="103"/>
  <c r="K36" i="103"/>
  <c r="E36" i="103"/>
  <c r="F36" i="103" s="1"/>
  <c r="L35" i="103"/>
  <c r="K35" i="103"/>
  <c r="E35" i="103"/>
  <c r="F35" i="103" s="1"/>
  <c r="L34" i="103"/>
  <c r="K34" i="103"/>
  <c r="E34" i="103"/>
  <c r="F34" i="103" s="1"/>
  <c r="L33" i="103"/>
  <c r="K33" i="103"/>
  <c r="E33" i="103"/>
  <c r="F33" i="103" s="1"/>
  <c r="E32" i="103"/>
  <c r="L31" i="103"/>
  <c r="K31" i="103"/>
  <c r="E31" i="103"/>
  <c r="F31" i="103" s="1"/>
  <c r="L30" i="103"/>
  <c r="K30" i="103"/>
  <c r="E30" i="103"/>
  <c r="F30" i="103" s="1"/>
  <c r="L29" i="103"/>
  <c r="K29" i="103"/>
  <c r="E29" i="103"/>
  <c r="F29" i="103" s="1"/>
  <c r="L28" i="103"/>
  <c r="L19" i="103" s="1"/>
  <c r="K19" i="103" s="1"/>
  <c r="F19" i="103" s="1"/>
  <c r="K28" i="103"/>
  <c r="E28" i="103"/>
  <c r="F28" i="103" s="1"/>
  <c r="L27" i="103"/>
  <c r="K27" i="103"/>
  <c r="E27" i="103"/>
  <c r="F27" i="103" s="1"/>
  <c r="L26" i="103"/>
  <c r="K26" i="103"/>
  <c r="E26" i="103"/>
  <c r="F26" i="103" s="1"/>
  <c r="L25" i="103"/>
  <c r="K25" i="103"/>
  <c r="E25" i="103"/>
  <c r="F25" i="103" s="1"/>
  <c r="L24" i="103"/>
  <c r="K24" i="103"/>
  <c r="E24" i="103"/>
  <c r="F24" i="103" s="1"/>
  <c r="L23" i="103"/>
  <c r="K23" i="103"/>
  <c r="E23" i="103"/>
  <c r="F23" i="103" s="1"/>
  <c r="L22" i="103"/>
  <c r="K22" i="103"/>
  <c r="E22" i="103"/>
  <c r="F22" i="103" s="1"/>
  <c r="L21" i="103"/>
  <c r="K21" i="103"/>
  <c r="E21" i="103"/>
  <c r="F21" i="103" s="1"/>
  <c r="L20" i="103"/>
  <c r="K20" i="103"/>
  <c r="E20" i="103"/>
  <c r="E19" i="103" s="1"/>
  <c r="L18" i="103"/>
  <c r="K18" i="103"/>
  <c r="E18" i="103"/>
  <c r="F18" i="103" s="1"/>
  <c r="L17" i="103"/>
  <c r="K17" i="103"/>
  <c r="E17" i="103"/>
  <c r="F17" i="103" s="1"/>
  <c r="L16" i="103"/>
  <c r="K16" i="103"/>
  <c r="E16" i="103"/>
  <c r="F16" i="103" s="1"/>
  <c r="L15" i="103"/>
  <c r="K15" i="103"/>
  <c r="E15" i="103"/>
  <c r="F15" i="103" s="1"/>
  <c r="L14" i="103"/>
  <c r="K14" i="103"/>
  <c r="E14" i="103"/>
  <c r="F14" i="103" s="1"/>
  <c r="L13" i="103"/>
  <c r="K13" i="103"/>
  <c r="E13" i="103"/>
  <c r="F13" i="103" s="1"/>
  <c r="L12" i="103"/>
  <c r="K12" i="103"/>
  <c r="E12" i="103"/>
  <c r="F12" i="103" s="1"/>
  <c r="L11" i="103"/>
  <c r="K11" i="103"/>
  <c r="E11" i="103"/>
  <c r="F11" i="103" s="1"/>
  <c r="L10" i="103"/>
  <c r="K10" i="103"/>
  <c r="E10" i="103"/>
  <c r="F10" i="103" s="1"/>
  <c r="L9" i="103"/>
  <c r="K9" i="103"/>
  <c r="E9" i="103"/>
  <c r="F9" i="103" s="1"/>
  <c r="L8" i="103"/>
  <c r="K8" i="103"/>
  <c r="E8" i="103"/>
  <c r="F8" i="103" s="1"/>
  <c r="L7" i="103"/>
  <c r="K7" i="103"/>
  <c r="E7" i="103"/>
  <c r="F7" i="103" s="1"/>
  <c r="L6" i="103"/>
  <c r="K6" i="103"/>
  <c r="E6" i="103"/>
  <c r="E5" i="103" s="1"/>
  <c r="L4" i="103"/>
  <c r="K4" i="103"/>
  <c r="E4" i="103"/>
  <c r="F4" i="103" s="1"/>
  <c r="L3" i="103"/>
  <c r="K3" i="103"/>
  <c r="E3" i="103"/>
  <c r="F3" i="103" s="1"/>
  <c r="L2" i="103"/>
  <c r="K2" i="103"/>
  <c r="F2" i="103"/>
  <c r="L85" i="102"/>
  <c r="K85" i="102"/>
  <c r="E85" i="102"/>
  <c r="F85" i="102" s="1"/>
  <c r="L84" i="102"/>
  <c r="K84" i="102"/>
  <c r="E84" i="102"/>
  <c r="F84" i="102" s="1"/>
  <c r="L83" i="102"/>
  <c r="K83" i="102"/>
  <c r="E83" i="102"/>
  <c r="F83" i="102" s="1"/>
  <c r="L82" i="102"/>
  <c r="K82" i="102"/>
  <c r="E82" i="102"/>
  <c r="F82" i="102" s="1"/>
  <c r="L81" i="102"/>
  <c r="K81" i="102"/>
  <c r="E81" i="102"/>
  <c r="F81" i="102" s="1"/>
  <c r="L80" i="102"/>
  <c r="K80" i="102"/>
  <c r="E80" i="102"/>
  <c r="F80" i="102" s="1"/>
  <c r="L79" i="102"/>
  <c r="K79" i="102"/>
  <c r="E79" i="102"/>
  <c r="F79" i="102" s="1"/>
  <c r="L78" i="102"/>
  <c r="K78" i="102"/>
  <c r="E78" i="102"/>
  <c r="F78" i="102" s="1"/>
  <c r="L77" i="102"/>
  <c r="K77" i="102"/>
  <c r="E77" i="102"/>
  <c r="F77" i="102" s="1"/>
  <c r="L76" i="102"/>
  <c r="K76" i="102"/>
  <c r="E76" i="102"/>
  <c r="E75" i="102" s="1"/>
  <c r="L75" i="102"/>
  <c r="K75" i="102"/>
  <c r="F75" i="102" s="1"/>
  <c r="L74" i="102"/>
  <c r="K74" i="102"/>
  <c r="E74" i="102"/>
  <c r="F74" i="102" s="1"/>
  <c r="L73" i="102"/>
  <c r="K73" i="102"/>
  <c r="E73" i="102"/>
  <c r="F73" i="102" s="1"/>
  <c r="L72" i="102"/>
  <c r="K72" i="102"/>
  <c r="E72" i="102"/>
  <c r="F72" i="102" s="1"/>
  <c r="L71" i="102"/>
  <c r="K71" i="102"/>
  <c r="E71" i="102"/>
  <c r="F71" i="102" s="1"/>
  <c r="L70" i="102"/>
  <c r="K70" i="102"/>
  <c r="E70" i="102"/>
  <c r="F70" i="102" s="1"/>
  <c r="L69" i="102"/>
  <c r="K69" i="102"/>
  <c r="E69" i="102"/>
  <c r="F69" i="102" s="1"/>
  <c r="L68" i="102"/>
  <c r="K68" i="102"/>
  <c r="E68" i="102"/>
  <c r="F68" i="102" s="1"/>
  <c r="L67" i="102"/>
  <c r="K67" i="102"/>
  <c r="E67" i="102"/>
  <c r="F67" i="102" s="1"/>
  <c r="L66" i="102"/>
  <c r="K66" i="102"/>
  <c r="E66" i="102"/>
  <c r="F66" i="102" s="1"/>
  <c r="L65" i="102"/>
  <c r="K65" i="102"/>
  <c r="E65" i="102"/>
  <c r="F65" i="102" s="1"/>
  <c r="L64" i="102"/>
  <c r="K64" i="102" s="1"/>
  <c r="F64" i="102" s="1"/>
  <c r="L63" i="102"/>
  <c r="K63" i="102"/>
  <c r="E63" i="102"/>
  <c r="F63" i="102" s="1"/>
  <c r="L62" i="102"/>
  <c r="K62" i="102"/>
  <c r="E62" i="102"/>
  <c r="F62" i="102" s="1"/>
  <c r="L61" i="102"/>
  <c r="K61" i="102"/>
  <c r="E61" i="102"/>
  <c r="F61" i="102" s="1"/>
  <c r="L60" i="102"/>
  <c r="K60" i="102"/>
  <c r="E60" i="102"/>
  <c r="F60" i="102" s="1"/>
  <c r="L59" i="102"/>
  <c r="K59" i="102"/>
  <c r="E59" i="102"/>
  <c r="F59" i="102" s="1"/>
  <c r="L58" i="102"/>
  <c r="K58" i="102"/>
  <c r="E58" i="102"/>
  <c r="F58" i="102" s="1"/>
  <c r="L57" i="102"/>
  <c r="K57" i="102"/>
  <c r="E57" i="102"/>
  <c r="F57" i="102" s="1"/>
  <c r="L56" i="102"/>
  <c r="K56" i="102"/>
  <c r="E56" i="102"/>
  <c r="F56" i="102" s="1"/>
  <c r="L55" i="102"/>
  <c r="K55" i="102"/>
  <c r="E55" i="102"/>
  <c r="F55" i="102" s="1"/>
  <c r="L54" i="102"/>
  <c r="L53" i="102" s="1"/>
  <c r="K53" i="102" s="1"/>
  <c r="F53" i="102" s="1"/>
  <c r="K54" i="102"/>
  <c r="E54" i="102"/>
  <c r="E53" i="102" s="1"/>
  <c r="L52" i="102"/>
  <c r="K52" i="102"/>
  <c r="E52" i="102"/>
  <c r="F52" i="102" s="1"/>
  <c r="L51" i="102"/>
  <c r="K51" i="102"/>
  <c r="E51" i="102"/>
  <c r="F51" i="102" s="1"/>
  <c r="L50" i="102"/>
  <c r="K50" i="102"/>
  <c r="E50" i="102"/>
  <c r="F50" i="102" s="1"/>
  <c r="L49" i="102"/>
  <c r="K49" i="102"/>
  <c r="E49" i="102"/>
  <c r="F49" i="102" s="1"/>
  <c r="L48" i="102"/>
  <c r="K48" i="102"/>
  <c r="E48" i="102"/>
  <c r="F48" i="102" s="1"/>
  <c r="L47" i="102"/>
  <c r="K47" i="102"/>
  <c r="E47" i="102"/>
  <c r="F47" i="102" s="1"/>
  <c r="L46" i="102"/>
  <c r="K46" i="102"/>
  <c r="E46" i="102"/>
  <c r="F46" i="102" s="1"/>
  <c r="L45" i="102"/>
  <c r="K45" i="102"/>
  <c r="E45" i="102"/>
  <c r="F45" i="102" s="1"/>
  <c r="L44" i="102"/>
  <c r="K44" i="102"/>
  <c r="E44" i="102"/>
  <c r="F44" i="102" s="1"/>
  <c r="L43" i="102"/>
  <c r="K43" i="102"/>
  <c r="E43" i="102"/>
  <c r="F43" i="102" s="1"/>
  <c r="L42" i="102"/>
  <c r="K42" i="102"/>
  <c r="F42" i="102" s="1"/>
  <c r="E42" i="102"/>
  <c r="L41" i="102"/>
  <c r="K41" i="102"/>
  <c r="E41" i="102"/>
  <c r="F41" i="102" s="1"/>
  <c r="L40" i="102"/>
  <c r="L39" i="102" s="1"/>
  <c r="K39" i="102" s="1"/>
  <c r="F39" i="102" s="1"/>
  <c r="K40" i="102"/>
  <c r="E40" i="102"/>
  <c r="E39" i="102" s="1"/>
  <c r="L38" i="102"/>
  <c r="L36" i="102" s="1"/>
  <c r="K36" i="102" s="1"/>
  <c r="F36" i="102" s="1"/>
  <c r="K38" i="102"/>
  <c r="E38" i="102"/>
  <c r="F38" i="102" s="1"/>
  <c r="L37" i="102"/>
  <c r="K37" i="102"/>
  <c r="E37" i="102"/>
  <c r="F37" i="102" s="1"/>
  <c r="E36" i="102"/>
  <c r="L35" i="102"/>
  <c r="K35" i="102"/>
  <c r="E35" i="102"/>
  <c r="F35" i="102" s="1"/>
  <c r="L34" i="102"/>
  <c r="L33" i="102" s="1"/>
  <c r="K33" i="102" s="1"/>
  <c r="F33" i="102" s="1"/>
  <c r="K34" i="102"/>
  <c r="E34" i="102"/>
  <c r="E33" i="102" s="1"/>
  <c r="L32" i="102"/>
  <c r="K32" i="102"/>
  <c r="E32" i="102"/>
  <c r="F32" i="102" s="1"/>
  <c r="L31" i="102"/>
  <c r="K31" i="102"/>
  <c r="E31" i="102"/>
  <c r="F31" i="102" s="1"/>
  <c r="L30" i="102"/>
  <c r="L28" i="102" s="1"/>
  <c r="K28" i="102" s="1"/>
  <c r="F28" i="102" s="1"/>
  <c r="K30" i="102"/>
  <c r="E30" i="102"/>
  <c r="F30" i="102" s="1"/>
  <c r="L29" i="102"/>
  <c r="K29" i="102"/>
  <c r="E29" i="102"/>
  <c r="F29" i="102" s="1"/>
  <c r="E28" i="102"/>
  <c r="L27" i="102"/>
  <c r="K27" i="102"/>
  <c r="E27" i="102"/>
  <c r="F27" i="102" s="1"/>
  <c r="L26" i="102"/>
  <c r="K26" i="102"/>
  <c r="E26" i="102"/>
  <c r="F26" i="102" s="1"/>
  <c r="L25" i="102"/>
  <c r="K25" i="102"/>
  <c r="E25" i="102"/>
  <c r="F25" i="102" s="1"/>
  <c r="L24" i="102"/>
  <c r="K24" i="102"/>
  <c r="E24" i="102"/>
  <c r="F24" i="102" s="1"/>
  <c r="L23" i="102"/>
  <c r="K23" i="102"/>
  <c r="E23" i="102"/>
  <c r="F23" i="102" s="1"/>
  <c r="L22" i="102"/>
  <c r="K22" i="102"/>
  <c r="E22" i="102"/>
  <c r="F22" i="102" s="1"/>
  <c r="L21" i="102"/>
  <c r="K21" i="102"/>
  <c r="E21" i="102"/>
  <c r="F21" i="102" s="1"/>
  <c r="L20" i="102"/>
  <c r="K20" i="102"/>
  <c r="E20" i="102"/>
  <c r="F20" i="102" s="1"/>
  <c r="L19" i="102"/>
  <c r="K19" i="102"/>
  <c r="E19" i="102"/>
  <c r="F19" i="102" s="1"/>
  <c r="L18" i="102"/>
  <c r="K18" i="102"/>
  <c r="E18" i="102"/>
  <c r="F18" i="102" s="1"/>
  <c r="L17" i="102"/>
  <c r="K17" i="102"/>
  <c r="E17" i="102"/>
  <c r="F17" i="102" s="1"/>
  <c r="L16" i="102"/>
  <c r="K16" i="102"/>
  <c r="E16" i="102"/>
  <c r="F16" i="102" s="1"/>
  <c r="L15" i="102"/>
  <c r="K15" i="102"/>
  <c r="E15" i="102"/>
  <c r="F15" i="102" s="1"/>
  <c r="L14" i="102"/>
  <c r="K14" i="102"/>
  <c r="E14" i="102"/>
  <c r="F14" i="102" s="1"/>
  <c r="L13" i="102"/>
  <c r="K13" i="102"/>
  <c r="E13" i="102"/>
  <c r="F13" i="102" s="1"/>
  <c r="L12" i="102"/>
  <c r="K12" i="102"/>
  <c r="E12" i="102"/>
  <c r="F12" i="102" s="1"/>
  <c r="L11" i="102"/>
  <c r="K11" i="102"/>
  <c r="E11" i="102"/>
  <c r="F11" i="102" s="1"/>
  <c r="L10" i="102"/>
  <c r="K10" i="102"/>
  <c r="E10" i="102"/>
  <c r="F10" i="102" s="1"/>
  <c r="L9" i="102"/>
  <c r="K9" i="102"/>
  <c r="E9" i="102"/>
  <c r="F9" i="102" s="1"/>
  <c r="L8" i="102"/>
  <c r="K8" i="102"/>
  <c r="E8" i="102"/>
  <c r="F8" i="102" s="1"/>
  <c r="L7" i="102"/>
  <c r="K7" i="102"/>
  <c r="E7" i="102"/>
  <c r="F7" i="102" s="1"/>
  <c r="K6" i="102"/>
  <c r="F6" i="102" s="1"/>
  <c r="L5" i="102"/>
  <c r="K5" i="102"/>
  <c r="E5" i="102"/>
  <c r="F5" i="102" s="1"/>
  <c r="L4" i="102"/>
  <c r="L2" i="102" s="1"/>
  <c r="K2" i="102" s="1"/>
  <c r="F2" i="102" s="1"/>
  <c r="K4" i="102"/>
  <c r="E4" i="102"/>
  <c r="E2" i="102" s="1"/>
  <c r="L3" i="102"/>
  <c r="K3" i="102"/>
  <c r="E3" i="102"/>
  <c r="F3" i="102" s="1"/>
  <c r="L42" i="101"/>
  <c r="K42" i="101"/>
  <c r="E42" i="101"/>
  <c r="F42" i="101" s="1"/>
  <c r="L41" i="101"/>
  <c r="K41" i="101"/>
  <c r="E41" i="101"/>
  <c r="F41" i="101" s="1"/>
  <c r="L40" i="101"/>
  <c r="K40" i="101"/>
  <c r="E40" i="101"/>
  <c r="F40" i="101" s="1"/>
  <c r="L39" i="101"/>
  <c r="K39" i="101"/>
  <c r="E39" i="101"/>
  <c r="F39" i="101" s="1"/>
  <c r="L38" i="101"/>
  <c r="K38" i="101"/>
  <c r="E38" i="101"/>
  <c r="F38" i="101" s="1"/>
  <c r="L37" i="101"/>
  <c r="K37" i="101"/>
  <c r="F37" i="101"/>
  <c r="E37" i="101"/>
  <c r="L36" i="101"/>
  <c r="K36" i="101"/>
  <c r="E36" i="101"/>
  <c r="F36" i="101" s="1"/>
  <c r="L35" i="101"/>
  <c r="K35" i="101"/>
  <c r="E35" i="101"/>
  <c r="F35" i="101" s="1"/>
  <c r="L34" i="101"/>
  <c r="K34" i="101"/>
  <c r="E34" i="101"/>
  <c r="F34" i="101" s="1"/>
  <c r="L33" i="101"/>
  <c r="K33" i="101"/>
  <c r="E33" i="101"/>
  <c r="F33" i="101" s="1"/>
  <c r="L32" i="101"/>
  <c r="K32" i="101"/>
  <c r="E32" i="101"/>
  <c r="F32" i="101" s="1"/>
  <c r="L31" i="101"/>
  <c r="K31" i="101"/>
  <c r="F31" i="101"/>
  <c r="L30" i="101"/>
  <c r="K30" i="101"/>
  <c r="E30" i="101"/>
  <c r="F30" i="101" s="1"/>
  <c r="L29" i="101"/>
  <c r="K29" i="101"/>
  <c r="E29" i="101"/>
  <c r="F29" i="101" s="1"/>
  <c r="L28" i="101"/>
  <c r="K28" i="101"/>
  <c r="E28" i="101"/>
  <c r="F28" i="101" s="1"/>
  <c r="L27" i="101"/>
  <c r="K27" i="101"/>
  <c r="E27" i="101"/>
  <c r="F27" i="101" s="1"/>
  <c r="L26" i="101"/>
  <c r="K26" i="101"/>
  <c r="E26" i="101"/>
  <c r="F26" i="101" s="1"/>
  <c r="L25" i="101"/>
  <c r="K25" i="101"/>
  <c r="F25" i="101"/>
  <c r="E25" i="101"/>
  <c r="L24" i="101"/>
  <c r="K24" i="101"/>
  <c r="E24" i="101"/>
  <c r="F24" i="101" s="1"/>
  <c r="L23" i="101"/>
  <c r="K23" i="101"/>
  <c r="E23" i="101"/>
  <c r="F23" i="101" s="1"/>
  <c r="L22" i="101"/>
  <c r="K22" i="101"/>
  <c r="E22" i="101"/>
  <c r="F22" i="101" s="1"/>
  <c r="L21" i="101"/>
  <c r="K21" i="101"/>
  <c r="E21" i="101"/>
  <c r="F21" i="101" s="1"/>
  <c r="L20" i="101"/>
  <c r="K20" i="101"/>
  <c r="E20" i="101"/>
  <c r="F20" i="101" s="1"/>
  <c r="L19" i="101"/>
  <c r="K19" i="101"/>
  <c r="F19" i="101"/>
  <c r="E19" i="101"/>
  <c r="L18" i="101"/>
  <c r="K18" i="101"/>
  <c r="E18" i="101"/>
  <c r="F18" i="101" s="1"/>
  <c r="L17" i="101"/>
  <c r="L16" i="101" s="1"/>
  <c r="K16" i="101" s="1"/>
  <c r="F16" i="101" s="1"/>
  <c r="K17" i="101"/>
  <c r="E17" i="101"/>
  <c r="E16" i="101" s="1"/>
  <c r="L15" i="101"/>
  <c r="K15" i="101"/>
  <c r="E15" i="101"/>
  <c r="F15" i="101" s="1"/>
  <c r="L14" i="101"/>
  <c r="K14" i="101"/>
  <c r="E14" i="101"/>
  <c r="F14" i="101" s="1"/>
  <c r="L13" i="101"/>
  <c r="K13" i="101"/>
  <c r="E13" i="101"/>
  <c r="F13" i="101" s="1"/>
  <c r="L12" i="101"/>
  <c r="K12" i="101"/>
  <c r="E12" i="101"/>
  <c r="F12" i="101" s="1"/>
  <c r="L11" i="101"/>
  <c r="K11" i="101"/>
  <c r="E11" i="101"/>
  <c r="F11" i="101" s="1"/>
  <c r="L10" i="101"/>
  <c r="K10" i="101"/>
  <c r="E10" i="101"/>
  <c r="F10" i="101" s="1"/>
  <c r="L9" i="101"/>
  <c r="K9" i="101"/>
  <c r="E9" i="101"/>
  <c r="E7" i="101" s="1"/>
  <c r="L8" i="101"/>
  <c r="K8" i="101"/>
  <c r="E8" i="101"/>
  <c r="F8" i="101" s="1"/>
  <c r="L7" i="101"/>
  <c r="K7" i="101"/>
  <c r="F7" i="101"/>
  <c r="L6" i="101"/>
  <c r="K6" i="101"/>
  <c r="E6" i="101"/>
  <c r="F6" i="101" s="1"/>
  <c r="L5" i="101"/>
  <c r="K5" i="101"/>
  <c r="E5" i="101"/>
  <c r="F5" i="101" s="1"/>
  <c r="L4" i="101"/>
  <c r="K4" i="101"/>
  <c r="E4" i="101"/>
  <c r="F4" i="101" s="1"/>
  <c r="L3" i="101"/>
  <c r="L2" i="101" s="1"/>
  <c r="K2" i="101" s="1"/>
  <c r="F2" i="101" s="1"/>
  <c r="K3" i="101"/>
  <c r="E3" i="101"/>
  <c r="F3" i="101" s="1"/>
  <c r="F3" i="108" l="1"/>
  <c r="F11" i="108"/>
  <c r="F31" i="108"/>
  <c r="E24" i="108"/>
  <c r="F41" i="104"/>
  <c r="F45" i="104"/>
  <c r="E31" i="104"/>
  <c r="E2" i="104"/>
  <c r="K5" i="103"/>
  <c r="F5" i="103" s="1"/>
  <c r="K39" i="103"/>
  <c r="F39" i="103" s="1"/>
  <c r="L32" i="103"/>
  <c r="K32" i="103" s="1"/>
  <c r="F32" i="103" s="1"/>
  <c r="F20" i="103"/>
  <c r="F80" i="103"/>
  <c r="F40" i="103"/>
  <c r="E64" i="103"/>
  <c r="F6" i="103"/>
  <c r="E55" i="103"/>
  <c r="E71" i="103"/>
  <c r="E2" i="103"/>
  <c r="E64" i="102"/>
  <c r="F4" i="102"/>
  <c r="F34" i="102"/>
  <c r="F40" i="102"/>
  <c r="F54" i="102"/>
  <c r="F76" i="102"/>
  <c r="F9" i="101"/>
  <c r="F17" i="101"/>
  <c r="E2" i="101"/>
  <c r="E31" i="101"/>
  <c r="E339" i="67" l="1"/>
  <c r="E3" i="94" l="1"/>
  <c r="E2" i="94" s="1"/>
  <c r="K3" i="94"/>
  <c r="F3" i="94" s="1"/>
  <c r="L3" i="94"/>
  <c r="L2" i="94" s="1"/>
  <c r="K2" i="94" s="1"/>
  <c r="F2" i="94" s="1"/>
  <c r="E4" i="94"/>
  <c r="F4" i="94"/>
  <c r="K4" i="94"/>
  <c r="L4" i="94"/>
  <c r="E5" i="94"/>
  <c r="K5" i="94"/>
  <c r="F5" i="94" s="1"/>
  <c r="L5" i="94"/>
  <c r="E6" i="94"/>
  <c r="F6" i="94"/>
  <c r="K6" i="94"/>
  <c r="L6" i="94"/>
  <c r="E7" i="94"/>
  <c r="K7" i="94"/>
  <c r="F7" i="94" s="1"/>
  <c r="L7" i="94"/>
  <c r="E8" i="94"/>
  <c r="F8" i="94"/>
  <c r="K8" i="94"/>
  <c r="L8" i="94"/>
  <c r="E9" i="94"/>
  <c r="K9" i="94"/>
  <c r="F9" i="94" s="1"/>
  <c r="L9" i="94"/>
  <c r="E10" i="94"/>
  <c r="F10" i="94"/>
  <c r="K10" i="94"/>
  <c r="L10" i="94"/>
  <c r="E11" i="94"/>
  <c r="K11" i="94"/>
  <c r="F11" i="94" s="1"/>
  <c r="L11" i="94"/>
  <c r="E12" i="94"/>
  <c r="F12" i="94"/>
  <c r="K12" i="94"/>
  <c r="L12" i="94"/>
  <c r="E13" i="94"/>
  <c r="K13" i="94"/>
  <c r="F13" i="94" s="1"/>
  <c r="L13" i="94"/>
  <c r="E14" i="94"/>
  <c r="F14" i="94"/>
  <c r="K14" i="94"/>
  <c r="L14" i="94"/>
  <c r="E15" i="94"/>
  <c r="K15" i="94"/>
  <c r="F15" i="94" s="1"/>
  <c r="L15" i="94"/>
  <c r="E16" i="94"/>
  <c r="F16" i="94"/>
  <c r="K16" i="94"/>
  <c r="L16" i="94"/>
  <c r="E17" i="94"/>
  <c r="K17" i="94"/>
  <c r="F17" i="94" s="1"/>
  <c r="L17" i="94"/>
  <c r="E18" i="94"/>
  <c r="F18" i="94"/>
  <c r="K18" i="94"/>
  <c r="L18" i="94"/>
  <c r="E19" i="94"/>
  <c r="K19" i="94"/>
  <c r="F19" i="94" s="1"/>
  <c r="L19" i="94"/>
  <c r="E20" i="94"/>
  <c r="F20" i="94"/>
  <c r="K20" i="94"/>
  <c r="L20" i="94"/>
  <c r="E21" i="94"/>
  <c r="K21" i="94"/>
  <c r="F21" i="94" s="1"/>
  <c r="L21" i="94"/>
  <c r="E22" i="94"/>
  <c r="F22" i="94"/>
  <c r="K22" i="94"/>
  <c r="L22" i="94"/>
  <c r="E23" i="94"/>
  <c r="K23" i="94"/>
  <c r="F23" i="94" s="1"/>
  <c r="L23" i="94"/>
  <c r="E24" i="94"/>
  <c r="F24" i="94"/>
  <c r="K24" i="94"/>
  <c r="L24" i="94"/>
  <c r="E25" i="94"/>
  <c r="K25" i="94"/>
  <c r="F25" i="94" s="1"/>
  <c r="L25" i="94"/>
  <c r="E26" i="94"/>
  <c r="F26" i="94"/>
  <c r="K26" i="94"/>
  <c r="L26" i="94"/>
  <c r="K27" i="94"/>
  <c r="F27" i="94" s="1"/>
  <c r="E28" i="94"/>
  <c r="E27" i="94" s="1"/>
  <c r="F28" i="94"/>
  <c r="K28" i="94"/>
  <c r="L28" i="94"/>
  <c r="L27" i="94" s="1"/>
  <c r="E29" i="94"/>
  <c r="K29" i="94"/>
  <c r="F29" i="94" s="1"/>
  <c r="L29" i="94"/>
  <c r="E30" i="94"/>
  <c r="F30" i="94"/>
  <c r="K30" i="94"/>
  <c r="L30" i="94"/>
  <c r="E31" i="94"/>
  <c r="K31" i="94"/>
  <c r="F31" i="94" s="1"/>
  <c r="L31" i="94"/>
  <c r="E33" i="94"/>
  <c r="K33" i="94"/>
  <c r="F33" i="94" s="1"/>
  <c r="L33" i="94"/>
  <c r="L32" i="94" s="1"/>
  <c r="K32" i="94" s="1"/>
  <c r="F32" i="94" s="1"/>
  <c r="E34" i="94"/>
  <c r="E32" i="94" s="1"/>
  <c r="F34" i="94"/>
  <c r="K34" i="94"/>
  <c r="L34" i="94"/>
  <c r="E35" i="94"/>
  <c r="K35" i="94"/>
  <c r="F35" i="94" s="1"/>
  <c r="L35" i="94"/>
  <c r="E36" i="94"/>
  <c r="F36" i="94"/>
  <c r="K36" i="94"/>
  <c r="L36" i="94"/>
  <c r="E37" i="94"/>
  <c r="K37" i="94"/>
  <c r="F37" i="94" s="1"/>
  <c r="L37" i="94"/>
  <c r="E38" i="94"/>
  <c r="F38" i="94"/>
  <c r="K38" i="94"/>
  <c r="L38" i="94"/>
  <c r="E39" i="94"/>
  <c r="K39" i="94"/>
  <c r="F39" i="94" s="1"/>
  <c r="L39" i="94"/>
  <c r="E40" i="94"/>
  <c r="F40" i="94"/>
  <c r="K40" i="94"/>
  <c r="L40" i="94"/>
  <c r="E41" i="94"/>
  <c r="K41" i="94"/>
  <c r="F41" i="94" s="1"/>
  <c r="L41" i="94"/>
  <c r="E42" i="94"/>
  <c r="F42" i="94"/>
  <c r="K42" i="94"/>
  <c r="L42" i="94"/>
  <c r="E43" i="94"/>
  <c r="K43" i="94"/>
  <c r="F43" i="94" s="1"/>
  <c r="L43" i="94"/>
  <c r="E44" i="94"/>
  <c r="F44" i="94"/>
  <c r="K44" i="94"/>
  <c r="L44" i="94"/>
  <c r="E45" i="94"/>
  <c r="K45" i="94"/>
  <c r="F45" i="94" s="1"/>
  <c r="L45" i="94"/>
  <c r="E46" i="94"/>
  <c r="F46" i="94"/>
  <c r="K46" i="94"/>
  <c r="L46" i="94"/>
  <c r="E47" i="94"/>
  <c r="K47" i="94"/>
  <c r="F47" i="94" s="1"/>
  <c r="L47" i="94"/>
  <c r="E48" i="94"/>
  <c r="K48" i="94"/>
  <c r="F48" i="94" s="1"/>
  <c r="L48" i="94"/>
  <c r="E50" i="94"/>
  <c r="E49" i="94" s="1"/>
  <c r="K50" i="94"/>
  <c r="F50" i="94" s="1"/>
  <c r="L50" i="94"/>
  <c r="L49" i="94" s="1"/>
  <c r="K49" i="94" s="1"/>
  <c r="F49" i="94" s="1"/>
  <c r="E51" i="94"/>
  <c r="K51" i="94"/>
  <c r="F51" i="94" s="1"/>
  <c r="L51" i="94"/>
  <c r="E52" i="94"/>
  <c r="F52" i="94"/>
  <c r="K52" i="94"/>
  <c r="L52" i="94"/>
  <c r="E53" i="94"/>
  <c r="K53" i="94"/>
  <c r="F53" i="94" s="1"/>
  <c r="L53" i="94"/>
  <c r="E54" i="94"/>
  <c r="K54" i="94"/>
  <c r="F54" i="94" s="1"/>
  <c r="L54" i="94"/>
  <c r="E55" i="94"/>
  <c r="K55" i="94"/>
  <c r="F55" i="94" s="1"/>
  <c r="L55" i="94"/>
  <c r="E56" i="94"/>
  <c r="F56" i="94"/>
  <c r="K56" i="94"/>
  <c r="L56" i="94"/>
  <c r="E57" i="94"/>
  <c r="K57" i="94"/>
  <c r="F57" i="94" s="1"/>
  <c r="L57" i="94"/>
  <c r="E58" i="94"/>
  <c r="K58" i="94"/>
  <c r="F58" i="94" s="1"/>
  <c r="L58" i="94"/>
  <c r="E59" i="94"/>
  <c r="K59" i="94"/>
  <c r="F59" i="94" s="1"/>
  <c r="L59" i="94"/>
  <c r="E60" i="94"/>
  <c r="K60" i="94"/>
  <c r="F60" i="94" s="1"/>
  <c r="L60" i="94"/>
  <c r="E61" i="94"/>
  <c r="K61" i="94"/>
  <c r="F61" i="94" s="1"/>
  <c r="L61" i="94"/>
  <c r="E62" i="94"/>
  <c r="F62" i="94"/>
  <c r="K62" i="94"/>
  <c r="L62" i="94"/>
  <c r="E63" i="94"/>
  <c r="K63" i="94"/>
  <c r="F63" i="94" s="1"/>
  <c r="L63" i="94"/>
  <c r="E64" i="94"/>
  <c r="F64" i="94"/>
  <c r="K64" i="94"/>
  <c r="L64" i="94"/>
  <c r="E65" i="94"/>
  <c r="K65" i="94"/>
  <c r="F65" i="94" s="1"/>
  <c r="L65" i="94"/>
  <c r="F66" i="94"/>
  <c r="K66" i="94"/>
  <c r="E67" i="94"/>
  <c r="E66" i="94" s="1"/>
  <c r="K67" i="94"/>
  <c r="F67" i="94" s="1"/>
  <c r="L67" i="94"/>
  <c r="L66" i="94" s="1"/>
  <c r="E68" i="94"/>
  <c r="F68" i="94"/>
  <c r="K68" i="94"/>
  <c r="L68" i="94"/>
  <c r="E69" i="94"/>
  <c r="K69" i="94"/>
  <c r="F69" i="94" s="1"/>
  <c r="L69" i="94"/>
  <c r="E70" i="94"/>
  <c r="K70" i="94"/>
  <c r="F70" i="94" s="1"/>
  <c r="L70" i="94"/>
  <c r="E71" i="94"/>
  <c r="K71" i="94"/>
  <c r="F71" i="94" s="1"/>
  <c r="L71" i="94"/>
  <c r="E72" i="94"/>
  <c r="K72" i="94"/>
  <c r="F72" i="94" s="1"/>
  <c r="L72" i="94"/>
  <c r="E73" i="94"/>
  <c r="K73" i="94"/>
  <c r="F73" i="94" s="1"/>
  <c r="L73" i="94"/>
  <c r="E74" i="94"/>
  <c r="F74" i="94"/>
  <c r="K74" i="94"/>
  <c r="L74" i="94"/>
  <c r="E75" i="94"/>
  <c r="K75" i="94"/>
  <c r="F75" i="94" s="1"/>
  <c r="L75" i="94"/>
  <c r="E76" i="94"/>
  <c r="F76" i="94"/>
  <c r="K76" i="94"/>
  <c r="L76" i="94"/>
  <c r="E77" i="94"/>
  <c r="K77" i="94"/>
  <c r="F77" i="94" s="1"/>
  <c r="L77" i="94"/>
  <c r="F78" i="94"/>
  <c r="K78" i="94"/>
  <c r="E79" i="94"/>
  <c r="E78" i="94" s="1"/>
  <c r="K79" i="94"/>
  <c r="F79" i="94" s="1"/>
  <c r="L79" i="94"/>
  <c r="L78" i="94" s="1"/>
  <c r="E80" i="94"/>
  <c r="F80" i="94"/>
  <c r="K80" i="94"/>
  <c r="L80" i="94"/>
  <c r="E81" i="94"/>
  <c r="K81" i="94"/>
  <c r="F81" i="94" s="1"/>
  <c r="L81" i="94"/>
  <c r="E82" i="94"/>
  <c r="K82" i="94"/>
  <c r="F82" i="94" s="1"/>
  <c r="L82" i="94"/>
  <c r="E83" i="94"/>
  <c r="K83" i="94"/>
  <c r="F83" i="94" s="1"/>
  <c r="L83" i="94"/>
  <c r="E84" i="94"/>
  <c r="K84" i="94"/>
  <c r="F84" i="94" s="1"/>
  <c r="L84" i="94"/>
  <c r="E85" i="94"/>
  <c r="K85" i="94"/>
  <c r="F85" i="94" s="1"/>
  <c r="L85" i="94"/>
  <c r="E86" i="94"/>
  <c r="F86" i="94"/>
  <c r="K86" i="94"/>
  <c r="L86" i="94"/>
  <c r="E87" i="94"/>
  <c r="K87" i="94"/>
  <c r="F87" i="94" s="1"/>
  <c r="L87" i="94"/>
  <c r="E88" i="94"/>
  <c r="F88" i="94"/>
  <c r="K88" i="94"/>
  <c r="L88" i="94"/>
  <c r="E89" i="94"/>
  <c r="K89" i="94"/>
  <c r="F89" i="94" s="1"/>
  <c r="L89" i="94"/>
  <c r="F90" i="94"/>
  <c r="K90" i="94"/>
  <c r="E91" i="94"/>
  <c r="E90" i="94" s="1"/>
  <c r="K91" i="94"/>
  <c r="F91" i="94" s="1"/>
  <c r="L91" i="94"/>
  <c r="L90" i="94" s="1"/>
  <c r="E92" i="94"/>
  <c r="F92" i="94"/>
  <c r="K92" i="94"/>
  <c r="L92" i="94"/>
  <c r="E93" i="94"/>
  <c r="K93" i="94"/>
  <c r="F93" i="94" s="1"/>
  <c r="L93" i="94"/>
  <c r="E94" i="94"/>
  <c r="K94" i="94"/>
  <c r="F94" i="94" s="1"/>
  <c r="L94" i="94"/>
  <c r="E95" i="94"/>
  <c r="K95" i="94"/>
  <c r="F95" i="94" s="1"/>
  <c r="L95" i="94"/>
  <c r="E96" i="94"/>
  <c r="K96" i="94"/>
  <c r="F96" i="94" s="1"/>
  <c r="L96" i="94"/>
  <c r="E97" i="94"/>
  <c r="K97" i="94"/>
  <c r="F97" i="94" s="1"/>
  <c r="L97" i="94"/>
  <c r="E98" i="94"/>
  <c r="F98" i="94"/>
  <c r="K98" i="94"/>
  <c r="L98" i="94"/>
  <c r="E99" i="94"/>
  <c r="K99" i="94"/>
  <c r="F99" i="94" s="1"/>
  <c r="L99" i="94"/>
  <c r="E100" i="94"/>
  <c r="F100" i="94"/>
  <c r="K100" i="94"/>
  <c r="L100" i="94"/>
  <c r="E101" i="94"/>
  <c r="K101" i="94"/>
  <c r="F101" i="94" s="1"/>
  <c r="L101" i="94"/>
  <c r="E102" i="94"/>
  <c r="K102" i="94"/>
  <c r="F102" i="94" s="1"/>
  <c r="L102" i="94"/>
  <c r="E103" i="94"/>
  <c r="K103" i="94"/>
  <c r="F103" i="94" s="1"/>
  <c r="L103" i="94"/>
  <c r="E104" i="94"/>
  <c r="F104" i="94"/>
  <c r="K104" i="94"/>
  <c r="L104" i="94"/>
  <c r="E106" i="94"/>
  <c r="E105" i="94" s="1"/>
  <c r="K106" i="94"/>
  <c r="F106" i="94" s="1"/>
  <c r="L106" i="94"/>
  <c r="L105" i="94" s="1"/>
  <c r="K105" i="94" s="1"/>
  <c r="F105" i="94" s="1"/>
  <c r="E107" i="94"/>
  <c r="K107" i="94"/>
  <c r="F107" i="94" s="1"/>
  <c r="L107" i="94"/>
  <c r="E108" i="94"/>
  <c r="K108" i="94"/>
  <c r="F108" i="94" s="1"/>
  <c r="L108" i="94"/>
  <c r="E109" i="94"/>
  <c r="K109" i="94"/>
  <c r="F109" i="94" s="1"/>
  <c r="L109" i="94"/>
  <c r="E110" i="94"/>
  <c r="F110" i="94"/>
  <c r="K110" i="94"/>
  <c r="L110" i="94"/>
  <c r="E111" i="94"/>
  <c r="K111" i="94"/>
  <c r="F111" i="94" s="1"/>
  <c r="L111" i="94"/>
  <c r="E112" i="94"/>
  <c r="F112" i="94"/>
  <c r="K112" i="94"/>
  <c r="L112" i="94"/>
  <c r="E113" i="94"/>
  <c r="K113" i="94"/>
  <c r="F113" i="94" s="1"/>
  <c r="L113" i="94"/>
  <c r="E114" i="94"/>
  <c r="K114" i="94"/>
  <c r="F114" i="94" s="1"/>
  <c r="L114" i="94"/>
  <c r="E115" i="94"/>
  <c r="K115" i="94"/>
  <c r="F115" i="94" s="1"/>
  <c r="L115" i="94"/>
  <c r="E116" i="94"/>
  <c r="F116" i="94"/>
  <c r="K116" i="94"/>
  <c r="L116" i="94"/>
  <c r="E118" i="94"/>
  <c r="E117" i="94" s="1"/>
  <c r="K118" i="94"/>
  <c r="F118" i="94" s="1"/>
  <c r="L118" i="94"/>
  <c r="L117" i="94" s="1"/>
  <c r="K117" i="94" s="1"/>
  <c r="F117" i="94" s="1"/>
  <c r="E119" i="94"/>
  <c r="K119" i="94"/>
  <c r="F119" i="94" s="1"/>
  <c r="L119" i="94"/>
  <c r="E120" i="94"/>
  <c r="K120" i="94"/>
  <c r="F120" i="94" s="1"/>
  <c r="L120" i="94"/>
  <c r="E121" i="94"/>
  <c r="K121" i="94"/>
  <c r="F121" i="94" s="1"/>
  <c r="L121" i="94"/>
  <c r="E122" i="94"/>
  <c r="F122" i="94"/>
  <c r="K122" i="94"/>
  <c r="L122" i="94"/>
  <c r="E123" i="94"/>
  <c r="K123" i="94"/>
  <c r="F123" i="94" s="1"/>
  <c r="L123" i="94"/>
  <c r="E124" i="94"/>
  <c r="F124" i="94"/>
  <c r="K124" i="94"/>
  <c r="L124" i="94"/>
  <c r="E125" i="94"/>
  <c r="K125" i="94"/>
  <c r="F125" i="94" s="1"/>
  <c r="L125" i="94"/>
  <c r="E126" i="94"/>
  <c r="K126" i="94"/>
  <c r="F126" i="94" s="1"/>
  <c r="L126" i="94"/>
  <c r="E127" i="94"/>
  <c r="K127" i="94"/>
  <c r="F127" i="94" s="1"/>
  <c r="L127" i="94"/>
  <c r="E128" i="94"/>
  <c r="F128" i="94"/>
  <c r="K128" i="94"/>
  <c r="L128" i="94"/>
  <c r="E130" i="94"/>
  <c r="E129" i="94" s="1"/>
  <c r="K130" i="94"/>
  <c r="F130" i="94" s="1"/>
  <c r="L130" i="94"/>
  <c r="L129" i="94" s="1"/>
  <c r="K129" i="94" s="1"/>
  <c r="F129" i="94" s="1"/>
  <c r="E131" i="94"/>
  <c r="K131" i="94"/>
  <c r="F131" i="94" s="1"/>
  <c r="L131" i="94"/>
  <c r="E132" i="94"/>
  <c r="K132" i="94"/>
  <c r="F132" i="94" s="1"/>
  <c r="L132" i="94"/>
  <c r="E133" i="94"/>
  <c r="K133" i="94"/>
  <c r="F133" i="94" s="1"/>
  <c r="L133" i="94"/>
  <c r="E134" i="94"/>
  <c r="F134" i="94"/>
  <c r="K134" i="94"/>
  <c r="L134" i="94"/>
  <c r="E135" i="94"/>
  <c r="K135" i="94"/>
  <c r="F135" i="94" s="1"/>
  <c r="L135" i="94"/>
  <c r="E136" i="94"/>
  <c r="F136" i="94"/>
  <c r="K136" i="94"/>
  <c r="L136" i="94"/>
  <c r="E137" i="94"/>
  <c r="K137" i="94"/>
  <c r="F137" i="94" s="1"/>
  <c r="L137" i="94"/>
  <c r="E138" i="94"/>
  <c r="K138" i="94"/>
  <c r="F138" i="94" s="1"/>
  <c r="L138" i="94"/>
  <c r="E139" i="94"/>
  <c r="K139" i="94"/>
  <c r="F139" i="94" s="1"/>
  <c r="L139" i="94"/>
  <c r="K140" i="94"/>
  <c r="F140" i="94" s="1"/>
  <c r="E141" i="94"/>
  <c r="E140" i="94" s="1"/>
  <c r="K141" i="94"/>
  <c r="F141" i="94" s="1"/>
  <c r="L141" i="94"/>
  <c r="L140" i="94" s="1"/>
  <c r="E142" i="94"/>
  <c r="K142" i="94"/>
  <c r="F142" i="94" s="1"/>
  <c r="L142" i="94"/>
  <c r="K143" i="94"/>
  <c r="F143" i="94" s="1"/>
  <c r="E144" i="94"/>
  <c r="E143" i="94" s="1"/>
  <c r="F144" i="94"/>
  <c r="K144" i="94"/>
  <c r="L144" i="94"/>
  <c r="L143" i="94" s="1"/>
  <c r="E145" i="94"/>
  <c r="K145" i="94"/>
  <c r="F145" i="94" s="1"/>
  <c r="L145" i="94"/>
  <c r="F146" i="94"/>
  <c r="K146" i="94"/>
  <c r="E147" i="94"/>
  <c r="E146" i="94" s="1"/>
  <c r="K147" i="94"/>
  <c r="F147" i="94" s="1"/>
  <c r="L147" i="94"/>
  <c r="L146" i="94" s="1"/>
  <c r="E148" i="94"/>
  <c r="F148" i="94"/>
  <c r="K148" i="94"/>
  <c r="L148" i="94"/>
  <c r="E149" i="94"/>
  <c r="K149" i="94"/>
  <c r="F149" i="94" s="1"/>
  <c r="L149" i="94"/>
  <c r="E150" i="94"/>
  <c r="K150" i="94"/>
  <c r="F150" i="94" s="1"/>
  <c r="L150" i="94"/>
  <c r="E151" i="94"/>
  <c r="K151" i="94"/>
  <c r="F151" i="94" s="1"/>
  <c r="L151" i="94"/>
  <c r="E152" i="94"/>
  <c r="K152" i="94"/>
  <c r="F152" i="94" s="1"/>
  <c r="L152" i="94"/>
  <c r="E153" i="94"/>
  <c r="K153" i="94"/>
  <c r="F153" i="94" s="1"/>
  <c r="L153" i="94"/>
  <c r="E154" i="94"/>
  <c r="F154" i="94"/>
  <c r="K154" i="94"/>
  <c r="L154" i="94"/>
  <c r="E156" i="94"/>
  <c r="E155" i="94" s="1"/>
  <c r="F156" i="94"/>
  <c r="K156" i="94"/>
  <c r="L156" i="94"/>
  <c r="L155" i="94" s="1"/>
  <c r="K155" i="94" s="1"/>
  <c r="F155" i="94" s="1"/>
  <c r="E158" i="94"/>
  <c r="E157" i="94" s="1"/>
  <c r="K158" i="94"/>
  <c r="F158" i="94" s="1"/>
  <c r="L158" i="94"/>
  <c r="L157" i="94" s="1"/>
  <c r="K157" i="94" s="1"/>
  <c r="F157" i="94" s="1"/>
  <c r="K159" i="94"/>
  <c r="F159" i="94" s="1"/>
  <c r="E160" i="94"/>
  <c r="E159" i="94" s="1"/>
  <c r="F160" i="94"/>
  <c r="K160" i="94"/>
  <c r="L160" i="94"/>
  <c r="L159" i="94" s="1"/>
  <c r="E161" i="94"/>
  <c r="K161" i="94"/>
  <c r="F161" i="94" s="1"/>
  <c r="L161" i="94"/>
  <c r="E162" i="94"/>
  <c r="K162" i="94"/>
  <c r="F162" i="94" s="1"/>
  <c r="L162" i="94"/>
  <c r="E164" i="94"/>
  <c r="E163" i="94" s="1"/>
  <c r="F164" i="94"/>
  <c r="K164" i="94"/>
  <c r="L164" i="94"/>
  <c r="L163" i="94" s="1"/>
  <c r="K163" i="94" s="1"/>
  <c r="F163" i="94" s="1"/>
  <c r="E165" i="94"/>
  <c r="K165" i="94"/>
  <c r="F165" i="94" s="1"/>
  <c r="L165" i="94"/>
  <c r="E167" i="94"/>
  <c r="E166" i="94" s="1"/>
  <c r="K167" i="94"/>
  <c r="F167" i="94" s="1"/>
  <c r="L167" i="94"/>
  <c r="L166" i="94" s="1"/>
  <c r="K166" i="94" s="1"/>
  <c r="F166" i="94" s="1"/>
  <c r="E168" i="94"/>
  <c r="F168" i="94"/>
  <c r="K168" i="94"/>
  <c r="L168" i="94"/>
  <c r="E169" i="94"/>
  <c r="K169" i="94"/>
  <c r="F169" i="94" s="1"/>
  <c r="L169" i="94"/>
  <c r="F170" i="94"/>
  <c r="K170" i="94"/>
  <c r="E171" i="94"/>
  <c r="E170" i="94" s="1"/>
  <c r="K171" i="94"/>
  <c r="F171" i="94" s="1"/>
  <c r="L171" i="94"/>
  <c r="L170" i="94" s="1"/>
  <c r="E172" i="94"/>
  <c r="F172" i="94"/>
  <c r="K172" i="94"/>
  <c r="L172" i="94"/>
  <c r="E173" i="94"/>
  <c r="F173" i="94"/>
  <c r="K173" i="94"/>
  <c r="L173" i="94"/>
  <c r="E174" i="94"/>
  <c r="F174" i="94"/>
  <c r="K174" i="94"/>
  <c r="L174" i="94"/>
  <c r="E175" i="94"/>
  <c r="F175" i="94"/>
  <c r="K175" i="94"/>
  <c r="L175" i="94"/>
  <c r="E176" i="94"/>
  <c r="F176" i="94"/>
  <c r="K176" i="94"/>
  <c r="L176" i="94"/>
  <c r="E177" i="94"/>
  <c r="F177" i="94"/>
  <c r="K177" i="94"/>
  <c r="L177" i="94"/>
  <c r="E178" i="94"/>
  <c r="F178" i="94"/>
  <c r="K178" i="94"/>
  <c r="L178" i="94"/>
  <c r="K179" i="94"/>
  <c r="F179" i="94" s="1"/>
  <c r="E180" i="94"/>
  <c r="E179" i="94" s="1"/>
  <c r="K180" i="94"/>
  <c r="F180" i="94" s="1"/>
  <c r="L180" i="94"/>
  <c r="L179" i="94" s="1"/>
  <c r="E181" i="94"/>
  <c r="F181" i="94"/>
  <c r="K181" i="94"/>
  <c r="L181" i="94"/>
  <c r="E182" i="94"/>
  <c r="K182" i="94"/>
  <c r="F182" i="94" s="1"/>
  <c r="L182" i="94"/>
  <c r="E183" i="94"/>
  <c r="F183" i="94"/>
  <c r="K183" i="94"/>
  <c r="L183" i="94"/>
  <c r="E185" i="94"/>
  <c r="E184" i="94" s="1"/>
  <c r="F185" i="94"/>
  <c r="K185" i="94"/>
  <c r="L185" i="94"/>
  <c r="L184" i="94" s="1"/>
  <c r="K184" i="94" s="1"/>
  <c r="F184" i="94" s="1"/>
  <c r="E186" i="94"/>
  <c r="F186" i="94"/>
  <c r="K186" i="94"/>
  <c r="L186" i="94"/>
  <c r="E188" i="94"/>
  <c r="E187" i="94" s="1"/>
  <c r="F188" i="94"/>
  <c r="K188" i="94"/>
  <c r="L188" i="94"/>
  <c r="L187" i="94" s="1"/>
  <c r="K187" i="94" s="1"/>
  <c r="F187" i="94" s="1"/>
  <c r="E189" i="94"/>
  <c r="K189" i="94"/>
  <c r="F189" i="94" s="1"/>
  <c r="L189" i="94"/>
  <c r="K190" i="94"/>
  <c r="F190" i="94" s="1"/>
  <c r="E191" i="94"/>
  <c r="E190" i="94" s="1"/>
  <c r="F191" i="94"/>
  <c r="K191" i="94"/>
  <c r="L191" i="94"/>
  <c r="L190" i="94" s="1"/>
  <c r="E192" i="94"/>
  <c r="K192" i="94"/>
  <c r="F192" i="94" s="1"/>
  <c r="L192" i="94"/>
  <c r="E193" i="94"/>
  <c r="F193" i="94"/>
  <c r="K193" i="94"/>
  <c r="L193" i="94"/>
  <c r="E194" i="94"/>
  <c r="K194" i="94"/>
  <c r="F194" i="94" s="1"/>
  <c r="L194" i="94"/>
  <c r="E195" i="94"/>
  <c r="F195" i="94"/>
  <c r="K195" i="94"/>
  <c r="L195" i="94"/>
  <c r="E196" i="94"/>
  <c r="K196" i="94"/>
  <c r="F196" i="94" s="1"/>
  <c r="L196" i="94"/>
  <c r="E197" i="94"/>
  <c r="F197" i="94"/>
  <c r="K197" i="94"/>
  <c r="L197" i="94"/>
  <c r="E198" i="94"/>
  <c r="K198" i="94"/>
  <c r="F198" i="94" s="1"/>
  <c r="L198" i="94"/>
  <c r="E199" i="94"/>
  <c r="F199" i="94"/>
  <c r="K199" i="94"/>
  <c r="L199" i="94"/>
  <c r="E200" i="94"/>
  <c r="K200" i="94"/>
  <c r="F200" i="94" s="1"/>
  <c r="L200" i="94"/>
  <c r="E201" i="94"/>
  <c r="F201" i="94"/>
  <c r="K201" i="94"/>
  <c r="L201" i="94"/>
  <c r="E202" i="94"/>
  <c r="K202" i="94"/>
  <c r="F202" i="94" s="1"/>
  <c r="L202" i="94"/>
  <c r="E203" i="94"/>
  <c r="F203" i="94"/>
  <c r="K203" i="94"/>
  <c r="L203" i="94"/>
  <c r="E204" i="94"/>
  <c r="K204" i="94"/>
  <c r="F204" i="94" s="1"/>
  <c r="L204" i="94"/>
  <c r="E205" i="94"/>
  <c r="F205" i="94"/>
  <c r="K205" i="94"/>
  <c r="L205" i="94"/>
  <c r="E206" i="94"/>
  <c r="F206" i="94"/>
  <c r="K206" i="94"/>
  <c r="L206" i="94"/>
  <c r="E207" i="94"/>
  <c r="F207" i="94"/>
  <c r="K207" i="94"/>
  <c r="L207" i="94"/>
  <c r="E208" i="94"/>
  <c r="F208" i="94"/>
  <c r="K208" i="94"/>
  <c r="L208" i="94"/>
  <c r="E209" i="94"/>
  <c r="F209" i="94"/>
  <c r="K209" i="94"/>
  <c r="L209" i="94"/>
  <c r="E210" i="94"/>
  <c r="F210" i="94"/>
  <c r="K210" i="94"/>
  <c r="L210" i="94"/>
  <c r="E211" i="94"/>
  <c r="F211" i="94"/>
  <c r="K211" i="94"/>
  <c r="L211" i="94"/>
  <c r="E212" i="94"/>
  <c r="F212" i="94"/>
  <c r="K212" i="94"/>
  <c r="L212" i="94"/>
  <c r="E213" i="94"/>
  <c r="F213" i="94"/>
  <c r="K213" i="94"/>
  <c r="L213" i="94"/>
  <c r="E214" i="94"/>
  <c r="F214" i="94"/>
  <c r="K214" i="94"/>
  <c r="L214" i="94"/>
  <c r="E215" i="94"/>
  <c r="F215" i="94"/>
  <c r="K215" i="94"/>
  <c r="L215" i="94"/>
  <c r="E217" i="94"/>
  <c r="E216" i="94" s="1"/>
  <c r="F217" i="94"/>
  <c r="K217" i="94"/>
  <c r="L217" i="94"/>
  <c r="L216" i="94" s="1"/>
  <c r="K216" i="94" s="1"/>
  <c r="F216" i="94" s="1"/>
  <c r="E219" i="94"/>
  <c r="E218" i="94" s="1"/>
  <c r="F219" i="94"/>
  <c r="K219" i="94"/>
  <c r="L219" i="94"/>
  <c r="E220" i="94"/>
  <c r="F220" i="94"/>
  <c r="K220" i="94"/>
  <c r="L220" i="94"/>
  <c r="E221" i="94"/>
  <c r="F221" i="94"/>
  <c r="K221" i="94"/>
  <c r="L221" i="94"/>
  <c r="E222" i="94"/>
  <c r="F222" i="94"/>
  <c r="K222" i="94"/>
  <c r="L222" i="94"/>
  <c r="E223" i="94"/>
  <c r="F223" i="94"/>
  <c r="K223" i="94"/>
  <c r="L223" i="94"/>
  <c r="E224" i="94"/>
  <c r="F224" i="94"/>
  <c r="K224" i="94"/>
  <c r="L224" i="94"/>
  <c r="E225" i="94"/>
  <c r="F225" i="94"/>
  <c r="K225" i="94"/>
  <c r="L225" i="94"/>
  <c r="E226" i="94"/>
  <c r="F226" i="94"/>
  <c r="K226" i="94"/>
  <c r="L226" i="94"/>
  <c r="E227" i="94"/>
  <c r="F227" i="94"/>
  <c r="K227" i="94"/>
  <c r="L227" i="94"/>
  <c r="K228" i="94"/>
  <c r="F228" i="94" s="1"/>
  <c r="E229" i="94"/>
  <c r="E228" i="94" s="1"/>
  <c r="K229" i="94"/>
  <c r="F229" i="94" s="1"/>
  <c r="L229" i="94"/>
  <c r="L228" i="94" s="1"/>
  <c r="E230" i="94"/>
  <c r="K230" i="94"/>
  <c r="F230" i="94" s="1"/>
  <c r="L230" i="94"/>
  <c r="E231" i="94"/>
  <c r="K231" i="94"/>
  <c r="F231" i="94" s="1"/>
  <c r="L231" i="94"/>
  <c r="E232" i="94"/>
  <c r="K232" i="94"/>
  <c r="F232" i="94" s="1"/>
  <c r="L232" i="94"/>
  <c r="E233" i="94"/>
  <c r="K233" i="94"/>
  <c r="F233" i="94" s="1"/>
  <c r="L233" i="94"/>
  <c r="E234" i="94"/>
  <c r="K234" i="94"/>
  <c r="F234" i="94" s="1"/>
  <c r="L234" i="94"/>
  <c r="E235" i="94"/>
  <c r="K235" i="94"/>
  <c r="F235" i="94" s="1"/>
  <c r="L235" i="94"/>
  <c r="E236" i="94"/>
  <c r="K236" i="94"/>
  <c r="F236" i="94" s="1"/>
  <c r="L236" i="94"/>
  <c r="E237" i="94"/>
  <c r="K237" i="94"/>
  <c r="F237" i="94" s="1"/>
  <c r="L237" i="94"/>
  <c r="E238" i="94"/>
  <c r="K238" i="94"/>
  <c r="F238" i="94" s="1"/>
  <c r="L238" i="94"/>
  <c r="E239" i="94"/>
  <c r="K239" i="94"/>
  <c r="F239" i="94" s="1"/>
  <c r="L239" i="94"/>
  <c r="E240" i="94"/>
  <c r="K240" i="94"/>
  <c r="F240" i="94" s="1"/>
  <c r="L240" i="94"/>
  <c r="E242" i="94"/>
  <c r="E241" i="94" s="1"/>
  <c r="F242" i="94"/>
  <c r="K242" i="94"/>
  <c r="L242" i="94"/>
  <c r="E243" i="94"/>
  <c r="K243" i="94"/>
  <c r="F243" i="94" s="1"/>
  <c r="L243" i="94"/>
  <c r="E244" i="94"/>
  <c r="F244" i="94"/>
  <c r="K244" i="94"/>
  <c r="L244" i="94"/>
  <c r="L241" i="94" s="1"/>
  <c r="K241" i="94" s="1"/>
  <c r="F241" i="94" s="1"/>
  <c r="E245" i="94"/>
  <c r="K245" i="94"/>
  <c r="F245" i="94" s="1"/>
  <c r="L245" i="94"/>
  <c r="E246" i="94"/>
  <c r="F246" i="94"/>
  <c r="K246" i="94"/>
  <c r="L246" i="94"/>
  <c r="E247" i="94"/>
  <c r="K247" i="94"/>
  <c r="F247" i="94" s="1"/>
  <c r="L247" i="94"/>
  <c r="K248" i="94"/>
  <c r="F248" i="94" s="1"/>
  <c r="E249" i="94"/>
  <c r="F249" i="94"/>
  <c r="K249" i="94"/>
  <c r="L249" i="94"/>
  <c r="E250" i="94"/>
  <c r="K250" i="94"/>
  <c r="F250" i="94" s="1"/>
  <c r="L250" i="94"/>
  <c r="L248" i="94" s="1"/>
  <c r="E251" i="94"/>
  <c r="F251" i="94"/>
  <c r="K251" i="94"/>
  <c r="L251" i="94"/>
  <c r="E252" i="94"/>
  <c r="K252" i="94"/>
  <c r="F252" i="94" s="1"/>
  <c r="L252" i="94"/>
  <c r="E253" i="94"/>
  <c r="F253" i="94"/>
  <c r="K253" i="94"/>
  <c r="L253" i="94"/>
  <c r="E254" i="94"/>
  <c r="K254" i="94"/>
  <c r="F254" i="94" s="1"/>
  <c r="L254" i="94"/>
  <c r="E255" i="94"/>
  <c r="F255" i="94"/>
  <c r="K255" i="94"/>
  <c r="L255" i="94"/>
  <c r="E256" i="94"/>
  <c r="K256" i="94"/>
  <c r="F256" i="94" s="1"/>
  <c r="L256" i="94"/>
  <c r="E257" i="94"/>
  <c r="F257" i="94"/>
  <c r="K257" i="94"/>
  <c r="L257" i="94"/>
  <c r="E258" i="94"/>
  <c r="K258" i="94"/>
  <c r="F258" i="94" s="1"/>
  <c r="L258" i="94"/>
  <c r="E259" i="94"/>
  <c r="F259" i="94"/>
  <c r="K259" i="94"/>
  <c r="L259" i="94"/>
  <c r="E260" i="94"/>
  <c r="K260" i="94"/>
  <c r="F260" i="94" s="1"/>
  <c r="L260" i="94"/>
  <c r="E261" i="94"/>
  <c r="F261" i="94" s="1"/>
  <c r="K261" i="94"/>
  <c r="L261" i="94"/>
  <c r="E262" i="94"/>
  <c r="F262" i="94" s="1"/>
  <c r="K262" i="94"/>
  <c r="L262" i="94"/>
  <c r="E263" i="94"/>
  <c r="F263" i="94" s="1"/>
  <c r="K263" i="94"/>
  <c r="L263" i="94"/>
  <c r="E264" i="94"/>
  <c r="K264" i="94"/>
  <c r="L264" i="94"/>
  <c r="E266" i="94"/>
  <c r="K266" i="94"/>
  <c r="L266" i="94"/>
  <c r="L265" i="94" s="1"/>
  <c r="K265" i="94" s="1"/>
  <c r="F265" i="94" s="1"/>
  <c r="E267" i="94"/>
  <c r="F267" i="94" s="1"/>
  <c r="K267" i="94"/>
  <c r="L267" i="94"/>
  <c r="E268" i="94"/>
  <c r="F268" i="94" s="1"/>
  <c r="K268" i="94"/>
  <c r="L268" i="94"/>
  <c r="E269" i="94"/>
  <c r="F269" i="94" s="1"/>
  <c r="K269" i="94"/>
  <c r="L269" i="94"/>
  <c r="E270" i="94"/>
  <c r="K270" i="94"/>
  <c r="L270" i="94"/>
  <c r="E272" i="94"/>
  <c r="K272" i="94"/>
  <c r="L272" i="94"/>
  <c r="L271" i="94" s="1"/>
  <c r="K271" i="94" s="1"/>
  <c r="F271" i="94" s="1"/>
  <c r="E273" i="94"/>
  <c r="F273" i="94" s="1"/>
  <c r="K273" i="94"/>
  <c r="L273" i="94"/>
  <c r="E274" i="94"/>
  <c r="F274" i="94" s="1"/>
  <c r="K274" i="94"/>
  <c r="L274" i="94"/>
  <c r="E275" i="94"/>
  <c r="F275" i="94" s="1"/>
  <c r="K275" i="94"/>
  <c r="L275" i="94"/>
  <c r="E276" i="94"/>
  <c r="K276" i="94"/>
  <c r="L276" i="94"/>
  <c r="E278" i="94"/>
  <c r="K278" i="94"/>
  <c r="L278" i="94"/>
  <c r="L277" i="94" s="1"/>
  <c r="K277" i="94" s="1"/>
  <c r="F277" i="94" s="1"/>
  <c r="E279" i="94"/>
  <c r="F279" i="94" s="1"/>
  <c r="K279" i="94"/>
  <c r="L279" i="94"/>
  <c r="E280" i="94"/>
  <c r="F280" i="94" s="1"/>
  <c r="K280" i="94"/>
  <c r="L280" i="94"/>
  <c r="E281" i="94"/>
  <c r="F281" i="94" s="1"/>
  <c r="K281" i="94"/>
  <c r="L281" i="94"/>
  <c r="K282" i="94"/>
  <c r="F282" i="94" s="1"/>
  <c r="E283" i="94"/>
  <c r="F283" i="94" s="1"/>
  <c r="K283" i="94"/>
  <c r="L283" i="94"/>
  <c r="E284" i="94"/>
  <c r="K284" i="94"/>
  <c r="L284" i="94"/>
  <c r="L282" i="94" s="1"/>
  <c r="E285" i="94"/>
  <c r="F285" i="94" s="1"/>
  <c r="K285" i="94"/>
  <c r="L285" i="94"/>
  <c r="E286" i="94"/>
  <c r="K286" i="94"/>
  <c r="L286" i="94"/>
  <c r="E287" i="94"/>
  <c r="E288" i="94"/>
  <c r="F288" i="94" s="1"/>
  <c r="K288" i="94"/>
  <c r="L288" i="94"/>
  <c r="L287" i="94" s="1"/>
  <c r="K287" i="94" s="1"/>
  <c r="F287" i="94" s="1"/>
  <c r="E289" i="94"/>
  <c r="F289" i="94" s="1"/>
  <c r="K289" i="94"/>
  <c r="L289" i="94"/>
  <c r="E290" i="94"/>
  <c r="K290" i="94"/>
  <c r="L290" i="94"/>
  <c r="E291" i="94"/>
  <c r="F291" i="94" s="1"/>
  <c r="K291" i="94"/>
  <c r="L291" i="94"/>
  <c r="E293" i="94"/>
  <c r="F293" i="94" s="1"/>
  <c r="K293" i="94"/>
  <c r="L293" i="94"/>
  <c r="E294" i="94"/>
  <c r="K294" i="94"/>
  <c r="L294" i="94"/>
  <c r="L292" i="94" s="1"/>
  <c r="K292" i="94" s="1"/>
  <c r="F292" i="94" s="1"/>
  <c r="E296" i="94"/>
  <c r="K296" i="94"/>
  <c r="L296" i="94"/>
  <c r="L295" i="94" s="1"/>
  <c r="K295" i="94" s="1"/>
  <c r="F295" i="94" s="1"/>
  <c r="E297" i="94"/>
  <c r="F297" i="94" s="1"/>
  <c r="K297" i="94"/>
  <c r="L297" i="94"/>
  <c r="E298" i="94"/>
  <c r="F298" i="94" s="1"/>
  <c r="K298" i="94"/>
  <c r="L298" i="94"/>
  <c r="E300" i="94"/>
  <c r="F300" i="94" s="1"/>
  <c r="K300" i="94"/>
  <c r="L300" i="94"/>
  <c r="L299" i="94" s="1"/>
  <c r="K299" i="94" s="1"/>
  <c r="F299" i="94" s="1"/>
  <c r="E301" i="94"/>
  <c r="E302" i="94"/>
  <c r="F302" i="94" s="1"/>
  <c r="K302" i="94"/>
  <c r="L302" i="94"/>
  <c r="L301" i="94" s="1"/>
  <c r="K301" i="94" s="1"/>
  <c r="F301" i="94" s="1"/>
  <c r="E304" i="94"/>
  <c r="F304" i="94" s="1"/>
  <c r="K304" i="94"/>
  <c r="L304" i="94"/>
  <c r="L303" i="94" s="1"/>
  <c r="K303" i="94" s="1"/>
  <c r="F303" i="94" s="1"/>
  <c r="E305" i="94"/>
  <c r="E306" i="94"/>
  <c r="F306" i="94" s="1"/>
  <c r="K306" i="94"/>
  <c r="L306" i="94"/>
  <c r="L305" i="94" s="1"/>
  <c r="K305" i="94" s="1"/>
  <c r="F305" i="94" s="1"/>
  <c r="E308" i="94"/>
  <c r="F308" i="94" s="1"/>
  <c r="K308" i="94"/>
  <c r="L308" i="94"/>
  <c r="L307" i="94" s="1"/>
  <c r="K307" i="94" s="1"/>
  <c r="F307" i="94" s="1"/>
  <c r="E309" i="94"/>
  <c r="F309" i="94" s="1"/>
  <c r="K309" i="94"/>
  <c r="L309" i="94"/>
  <c r="K310" i="94"/>
  <c r="F310" i="94" s="1"/>
  <c r="L310" i="94"/>
  <c r="E311" i="94"/>
  <c r="F311" i="94" s="1"/>
  <c r="K311" i="94"/>
  <c r="L311" i="94"/>
  <c r="K312" i="94"/>
  <c r="F312" i="94" s="1"/>
  <c r="L312" i="94"/>
  <c r="E313" i="94"/>
  <c r="F313" i="94" s="1"/>
  <c r="K313" i="94"/>
  <c r="L313" i="94"/>
  <c r="K314" i="94"/>
  <c r="F314" i="94" s="1"/>
  <c r="E315" i="94"/>
  <c r="F315" i="94" s="1"/>
  <c r="K315" i="94"/>
  <c r="L315" i="94"/>
  <c r="E316" i="94"/>
  <c r="K316" i="94"/>
  <c r="L316" i="94"/>
  <c r="L314" i="94" s="1"/>
  <c r="E317" i="94"/>
  <c r="F317" i="94" s="1"/>
  <c r="K317" i="94"/>
  <c r="L317" i="94"/>
  <c r="E318" i="94"/>
  <c r="K318" i="94"/>
  <c r="L318" i="94"/>
  <c r="E319" i="94"/>
  <c r="F319" i="94" s="1"/>
  <c r="K319" i="94"/>
  <c r="L319" i="94"/>
  <c r="E320" i="94"/>
  <c r="F320" i="94" s="1"/>
  <c r="K320" i="94"/>
  <c r="L320" i="94"/>
  <c r="E321" i="94"/>
  <c r="F321" i="94"/>
  <c r="K321" i="94"/>
  <c r="L321" i="94"/>
  <c r="E322" i="94"/>
  <c r="K322" i="94"/>
  <c r="L322" i="94"/>
  <c r="E323" i="94"/>
  <c r="F323" i="94"/>
  <c r="K323" i="94"/>
  <c r="L323" i="94"/>
  <c r="E324" i="94"/>
  <c r="K324" i="94"/>
  <c r="L324" i="94"/>
  <c r="E325" i="94"/>
  <c r="F325" i="94" s="1"/>
  <c r="K325" i="94"/>
  <c r="L325" i="94"/>
  <c r="E326" i="94"/>
  <c r="F326" i="94" s="1"/>
  <c r="K326" i="94"/>
  <c r="L326" i="94"/>
  <c r="E327" i="94"/>
  <c r="F327" i="94" s="1"/>
  <c r="K327" i="94"/>
  <c r="L327" i="94"/>
  <c r="K328" i="94"/>
  <c r="F328" i="94" s="1"/>
  <c r="E329" i="94"/>
  <c r="F329" i="94"/>
  <c r="K329" i="94"/>
  <c r="L329" i="94"/>
  <c r="E330" i="94"/>
  <c r="K330" i="94"/>
  <c r="L330" i="94"/>
  <c r="L328" i="94" s="1"/>
  <c r="E331" i="94"/>
  <c r="E328" i="94" s="1"/>
  <c r="K331" i="94"/>
  <c r="L331" i="94"/>
  <c r="E332" i="94"/>
  <c r="F332" i="94" s="1"/>
  <c r="K332" i="94"/>
  <c r="L332" i="94"/>
  <c r="E333" i="94"/>
  <c r="F333" i="94"/>
  <c r="K333" i="94"/>
  <c r="L333" i="94"/>
  <c r="E334" i="94"/>
  <c r="F334" i="94" s="1"/>
  <c r="K334" i="94"/>
  <c r="L334" i="94"/>
  <c r="E335" i="94"/>
  <c r="F335" i="94"/>
  <c r="K335" i="94"/>
  <c r="L335" i="94"/>
  <c r="E336" i="94"/>
  <c r="K336" i="94"/>
  <c r="L336" i="94"/>
  <c r="E338" i="94"/>
  <c r="K338" i="94"/>
  <c r="L338" i="94"/>
  <c r="L337" i="94" s="1"/>
  <c r="K337" i="94" s="1"/>
  <c r="F337" i="94" s="1"/>
  <c r="E339" i="94"/>
  <c r="F339" i="94"/>
  <c r="E340" i="94"/>
  <c r="F340" i="94" s="1"/>
  <c r="K340" i="94"/>
  <c r="L340" i="94"/>
  <c r="L339" i="94" s="1"/>
  <c r="K339" i="94" s="1"/>
  <c r="E342" i="94"/>
  <c r="K342" i="94"/>
  <c r="L342" i="94"/>
  <c r="L341" i="94" s="1"/>
  <c r="K341" i="94" s="1"/>
  <c r="F341" i="94" s="1"/>
  <c r="E343" i="94"/>
  <c r="F343" i="94" s="1"/>
  <c r="K343" i="94"/>
  <c r="L343" i="94"/>
  <c r="E344" i="94"/>
  <c r="F344" i="94" s="1"/>
  <c r="K344" i="94"/>
  <c r="L344" i="94"/>
  <c r="E345" i="94"/>
  <c r="F345" i="94" s="1"/>
  <c r="K345" i="94"/>
  <c r="L345" i="94"/>
  <c r="E346" i="94"/>
  <c r="K346" i="94"/>
  <c r="F346" i="94" s="1"/>
  <c r="E347" i="94"/>
  <c r="F347" i="94"/>
  <c r="K347" i="94"/>
  <c r="L347" i="94"/>
  <c r="E348" i="94"/>
  <c r="K348" i="94"/>
  <c r="L348" i="94"/>
  <c r="L346" i="94" s="1"/>
  <c r="E349" i="94"/>
  <c r="E350" i="94"/>
  <c r="K350" i="94"/>
  <c r="L350" i="94"/>
  <c r="L349" i="94" s="1"/>
  <c r="K349" i="94" s="1"/>
  <c r="F349" i="94" s="1"/>
  <c r="E351" i="94"/>
  <c r="F351" i="94"/>
  <c r="K351" i="94"/>
  <c r="L351" i="94"/>
  <c r="K352" i="94"/>
  <c r="F352" i="94" s="1"/>
  <c r="E353" i="94"/>
  <c r="K353" i="94"/>
  <c r="L353" i="94"/>
  <c r="E354" i="94"/>
  <c r="K354" i="94"/>
  <c r="L354" i="94"/>
  <c r="L352" i="94" s="1"/>
  <c r="E355" i="94"/>
  <c r="F355" i="94"/>
  <c r="E356" i="94"/>
  <c r="F356" i="94" s="1"/>
  <c r="K356" i="94"/>
  <c r="L356" i="94"/>
  <c r="L355" i="94" s="1"/>
  <c r="K355" i="94" s="1"/>
  <c r="E357" i="94"/>
  <c r="F357" i="94"/>
  <c r="K357" i="94"/>
  <c r="L357" i="94"/>
  <c r="E358" i="94"/>
  <c r="E359" i="94"/>
  <c r="F359" i="94"/>
  <c r="K359" i="94"/>
  <c r="L359" i="94"/>
  <c r="E360" i="94"/>
  <c r="K360" i="94"/>
  <c r="L360" i="94"/>
  <c r="L358" i="94" s="1"/>
  <c r="K358" i="94" s="1"/>
  <c r="F358" i="94" s="1"/>
  <c r="E361" i="94"/>
  <c r="E362" i="94"/>
  <c r="K362" i="94"/>
  <c r="L362" i="94"/>
  <c r="L361" i="94" s="1"/>
  <c r="K361" i="94" s="1"/>
  <c r="F361" i="94" s="1"/>
  <c r="E363" i="94"/>
  <c r="F363" i="94"/>
  <c r="K363" i="94"/>
  <c r="L363" i="94"/>
  <c r="K364" i="94"/>
  <c r="F364" i="94" s="1"/>
  <c r="E365" i="94"/>
  <c r="F365" i="94"/>
  <c r="K365" i="94"/>
  <c r="L365" i="94"/>
  <c r="E366" i="94"/>
  <c r="F366" i="94" s="1"/>
  <c r="K366" i="94"/>
  <c r="L366" i="94"/>
  <c r="L364" i="94" s="1"/>
  <c r="E368" i="94"/>
  <c r="F368" i="94" s="1"/>
  <c r="K368" i="94"/>
  <c r="L368" i="94"/>
  <c r="L367" i="94" s="1"/>
  <c r="K367" i="94" s="1"/>
  <c r="F367" i="94" s="1"/>
  <c r="E369" i="94"/>
  <c r="F369" i="94" s="1"/>
  <c r="K369" i="94"/>
  <c r="L369" i="94"/>
  <c r="E370" i="94"/>
  <c r="K370" i="94"/>
  <c r="L370" i="94"/>
  <c r="E371" i="94"/>
  <c r="F371" i="94"/>
  <c r="K371" i="94"/>
  <c r="L371" i="94"/>
  <c r="E373" i="94"/>
  <c r="E372" i="94" s="1"/>
  <c r="K373" i="94"/>
  <c r="L373" i="94"/>
  <c r="L372" i="94" s="1"/>
  <c r="K372" i="94" s="1"/>
  <c r="F372" i="94" s="1"/>
  <c r="E374" i="94"/>
  <c r="F374" i="94" s="1"/>
  <c r="K374" i="94"/>
  <c r="L374" i="94"/>
  <c r="E376" i="94"/>
  <c r="K376" i="94"/>
  <c r="L376" i="94"/>
  <c r="L375" i="94" s="1"/>
  <c r="K375" i="94" s="1"/>
  <c r="F375" i="94" s="1"/>
  <c r="E377" i="94"/>
  <c r="F377" i="94" s="1"/>
  <c r="K377" i="94"/>
  <c r="L377" i="94"/>
  <c r="E378" i="94"/>
  <c r="F378" i="94" s="1"/>
  <c r="K378" i="94"/>
  <c r="L378" i="94"/>
  <c r="E379" i="94"/>
  <c r="E380" i="94"/>
  <c r="K380" i="94"/>
  <c r="L380" i="94"/>
  <c r="L379" i="94" s="1"/>
  <c r="K379" i="94" s="1"/>
  <c r="F379" i="94" s="1"/>
  <c r="E381" i="94"/>
  <c r="F381" i="94" s="1"/>
  <c r="K381" i="94"/>
  <c r="L381" i="94"/>
  <c r="E383" i="94"/>
  <c r="E382" i="94" s="1"/>
  <c r="F383" i="94"/>
  <c r="K383" i="94"/>
  <c r="L383" i="94"/>
  <c r="L382" i="94" s="1"/>
  <c r="K382" i="94" s="1"/>
  <c r="F382" i="94" s="1"/>
  <c r="E384" i="94"/>
  <c r="K384" i="94"/>
  <c r="L384" i="94"/>
  <c r="F385" i="94"/>
  <c r="E386" i="94"/>
  <c r="K386" i="94"/>
  <c r="L386" i="94"/>
  <c r="L385" i="94" s="1"/>
  <c r="K385" i="94" s="1"/>
  <c r="E387" i="94"/>
  <c r="F387" i="94"/>
  <c r="K387" i="94"/>
  <c r="L387" i="94"/>
  <c r="E389" i="94"/>
  <c r="E388" i="94" s="1"/>
  <c r="K389" i="94"/>
  <c r="L389" i="94"/>
  <c r="L388" i="94" s="1"/>
  <c r="K388" i="94" s="1"/>
  <c r="F388" i="94" s="1"/>
  <c r="E390" i="94"/>
  <c r="F390" i="94" s="1"/>
  <c r="K390" i="94"/>
  <c r="L390" i="94"/>
  <c r="E391" i="94"/>
  <c r="E392" i="94"/>
  <c r="K392" i="94"/>
  <c r="L392" i="94"/>
  <c r="L391" i="94" s="1"/>
  <c r="K391" i="94" s="1"/>
  <c r="F391" i="94" s="1"/>
  <c r="E393" i="94"/>
  <c r="F393" i="94" s="1"/>
  <c r="K393" i="94"/>
  <c r="L393" i="94"/>
  <c r="E394" i="94"/>
  <c r="K394" i="94"/>
  <c r="F394" i="94" s="1"/>
  <c r="E395" i="94"/>
  <c r="F395" i="94"/>
  <c r="K395" i="94"/>
  <c r="L395" i="94"/>
  <c r="L394" i="94" s="1"/>
  <c r="E396" i="94"/>
  <c r="K396" i="94"/>
  <c r="L396" i="94"/>
  <c r="F397" i="94"/>
  <c r="E398" i="94"/>
  <c r="K398" i="94"/>
  <c r="L398" i="94"/>
  <c r="L397" i="94" s="1"/>
  <c r="K397" i="94" s="1"/>
  <c r="E399" i="94"/>
  <c r="F399" i="94"/>
  <c r="K399" i="94"/>
  <c r="L399" i="94"/>
  <c r="E400" i="94"/>
  <c r="K400" i="94"/>
  <c r="L400" i="94"/>
  <c r="E401" i="94"/>
  <c r="F401" i="94"/>
  <c r="K401" i="94"/>
  <c r="L401" i="94"/>
  <c r="E402" i="94"/>
  <c r="K402" i="94"/>
  <c r="L402" i="94"/>
  <c r="E403" i="94"/>
  <c r="F403" i="94" s="1"/>
  <c r="K403" i="94"/>
  <c r="L403" i="94"/>
  <c r="E404" i="94"/>
  <c r="F404" i="94" s="1"/>
  <c r="K404" i="94"/>
  <c r="L404" i="94"/>
  <c r="E405" i="94"/>
  <c r="F405" i="94" s="1"/>
  <c r="K405" i="94"/>
  <c r="L405" i="94"/>
  <c r="E406" i="94"/>
  <c r="K406" i="94"/>
  <c r="L406" i="94"/>
  <c r="E407" i="94"/>
  <c r="F407" i="94"/>
  <c r="K407" i="94"/>
  <c r="L407" i="94"/>
  <c r="E408" i="94"/>
  <c r="K408" i="94"/>
  <c r="L408" i="94"/>
  <c r="E409" i="94"/>
  <c r="F409" i="94" s="1"/>
  <c r="K409" i="94"/>
  <c r="L409" i="94"/>
  <c r="E411" i="94"/>
  <c r="E410" i="94" s="1"/>
  <c r="K411" i="94"/>
  <c r="L411" i="94"/>
  <c r="L410" i="94" s="1"/>
  <c r="K410" i="94" s="1"/>
  <c r="F410" i="94" s="1"/>
  <c r="E412" i="94"/>
  <c r="F412" i="94" s="1"/>
  <c r="K412" i="94"/>
  <c r="L412" i="94"/>
  <c r="E413" i="94"/>
  <c r="F413" i="94" s="1"/>
  <c r="K413" i="94"/>
  <c r="L413" i="94"/>
  <c r="E414" i="94"/>
  <c r="F414" i="94" s="1"/>
  <c r="K414" i="94"/>
  <c r="L414" i="94"/>
  <c r="E415" i="94"/>
  <c r="F415" i="94" s="1"/>
  <c r="K415" i="94"/>
  <c r="L415" i="94"/>
  <c r="E416" i="94"/>
  <c r="F416" i="94" s="1"/>
  <c r="K416" i="94"/>
  <c r="L416" i="94"/>
  <c r="E417" i="94"/>
  <c r="F417" i="94" s="1"/>
  <c r="K417" i="94"/>
  <c r="L417" i="94"/>
  <c r="E418" i="94"/>
  <c r="F418" i="94" s="1"/>
  <c r="K418" i="94"/>
  <c r="L418" i="94"/>
  <c r="E419" i="94"/>
  <c r="F419" i="94" s="1"/>
  <c r="K419" i="94"/>
  <c r="L419" i="94"/>
  <c r="E420" i="94"/>
  <c r="F420" i="94" s="1"/>
  <c r="K420" i="94"/>
  <c r="L420" i="94"/>
  <c r="E421" i="94"/>
  <c r="F421" i="94" s="1"/>
  <c r="K421" i="94"/>
  <c r="L421" i="94"/>
  <c r="K422" i="94"/>
  <c r="F422" i="94" s="1"/>
  <c r="E423" i="94"/>
  <c r="F423" i="94"/>
  <c r="K423" i="94"/>
  <c r="L423" i="94"/>
  <c r="L422" i="94" s="1"/>
  <c r="E424" i="94"/>
  <c r="F424" i="94" s="1"/>
  <c r="K424" i="94"/>
  <c r="L424" i="94"/>
  <c r="E425" i="94"/>
  <c r="F425" i="94"/>
  <c r="K425" i="94"/>
  <c r="L425" i="94"/>
  <c r="E426" i="94"/>
  <c r="F426" i="94" s="1"/>
  <c r="K426" i="94"/>
  <c r="L426" i="94"/>
  <c r="E427" i="94"/>
  <c r="F427" i="94"/>
  <c r="K427" i="94"/>
  <c r="L427" i="94"/>
  <c r="E428" i="94"/>
  <c r="F428" i="94" s="1"/>
  <c r="K428" i="94"/>
  <c r="L428" i="94"/>
  <c r="E429" i="94"/>
  <c r="F429" i="94"/>
  <c r="K429" i="94"/>
  <c r="L429" i="94"/>
  <c r="E430" i="94"/>
  <c r="F430" i="94" s="1"/>
  <c r="K430" i="94"/>
  <c r="L430" i="94"/>
  <c r="E431" i="94"/>
  <c r="F431" i="94"/>
  <c r="K431" i="94"/>
  <c r="L431" i="94"/>
  <c r="E432" i="94"/>
  <c r="E433" i="94"/>
  <c r="F433" i="94" s="1"/>
  <c r="K433" i="94"/>
  <c r="L433" i="94"/>
  <c r="L432" i="94" s="1"/>
  <c r="K432" i="94" s="1"/>
  <c r="F432" i="94" s="1"/>
  <c r="E434" i="94"/>
  <c r="F434" i="94"/>
  <c r="K434" i="94"/>
  <c r="L434" i="94"/>
  <c r="E435" i="94"/>
  <c r="F435" i="94" s="1"/>
  <c r="K435" i="94"/>
  <c r="L435" i="94"/>
  <c r="E436" i="94"/>
  <c r="F436" i="94"/>
  <c r="K436" i="94"/>
  <c r="L436" i="94"/>
  <c r="E437" i="94"/>
  <c r="F437" i="94" s="1"/>
  <c r="K437" i="94"/>
  <c r="L437" i="94"/>
  <c r="E438" i="94"/>
  <c r="F438" i="94"/>
  <c r="K438" i="94"/>
  <c r="L438" i="94"/>
  <c r="E440" i="94"/>
  <c r="E439" i="94" s="1"/>
  <c r="K440" i="94"/>
  <c r="L440" i="94"/>
  <c r="L439" i="94" s="1"/>
  <c r="K439" i="94" s="1"/>
  <c r="F439" i="94" s="1"/>
  <c r="E441" i="94"/>
  <c r="F441" i="94" s="1"/>
  <c r="K441" i="94"/>
  <c r="L441" i="94"/>
  <c r="E442" i="94"/>
  <c r="F442" i="94" s="1"/>
  <c r="K442" i="94"/>
  <c r="L442" i="94"/>
  <c r="E443" i="94"/>
  <c r="F443" i="94" s="1"/>
  <c r="K443" i="94"/>
  <c r="L443" i="94"/>
  <c r="E445" i="94"/>
  <c r="K445" i="94"/>
  <c r="L445" i="94"/>
  <c r="L444" i="94" s="1"/>
  <c r="K444" i="94" s="1"/>
  <c r="F444" i="94" s="1"/>
  <c r="E446" i="94"/>
  <c r="F446" i="94"/>
  <c r="K446" i="94"/>
  <c r="L446" i="94"/>
  <c r="E447" i="94"/>
  <c r="F447" i="94" s="1"/>
  <c r="K447" i="94"/>
  <c r="L447" i="94"/>
  <c r="E448" i="94"/>
  <c r="F448" i="94"/>
  <c r="K448" i="94"/>
  <c r="L448" i="94"/>
  <c r="E449" i="94"/>
  <c r="F449" i="94" s="1"/>
  <c r="K449" i="94"/>
  <c r="L449" i="94"/>
  <c r="E450" i="94"/>
  <c r="F450" i="94"/>
  <c r="K450" i="94"/>
  <c r="L450" i="94"/>
  <c r="E451" i="94"/>
  <c r="F451" i="94" s="1"/>
  <c r="K451" i="94"/>
  <c r="L451" i="94"/>
  <c r="E452" i="94"/>
  <c r="F452" i="94"/>
  <c r="K452" i="94"/>
  <c r="L452" i="94"/>
  <c r="E453" i="94"/>
  <c r="F453" i="94" s="1"/>
  <c r="K453" i="94"/>
  <c r="L453" i="94"/>
  <c r="E454" i="94"/>
  <c r="F454" i="94"/>
  <c r="K454" i="94"/>
  <c r="L454" i="94"/>
  <c r="E455" i="94"/>
  <c r="F455" i="94" s="1"/>
  <c r="K455" i="94"/>
  <c r="L455" i="94"/>
  <c r="E456" i="94"/>
  <c r="F456" i="94"/>
  <c r="K456" i="94"/>
  <c r="L456" i="94"/>
  <c r="E457" i="94"/>
  <c r="F457" i="94" s="1"/>
  <c r="K457" i="94"/>
  <c r="L457" i="94"/>
  <c r="E458" i="94"/>
  <c r="F458" i="94"/>
  <c r="K458" i="94"/>
  <c r="L458" i="94"/>
  <c r="E459" i="94"/>
  <c r="F459" i="94" s="1"/>
  <c r="K459" i="94"/>
  <c r="L459" i="94"/>
  <c r="E460" i="94"/>
  <c r="F460" i="94"/>
  <c r="K460" i="94"/>
  <c r="L460" i="94"/>
  <c r="E461" i="94"/>
  <c r="E462" i="94"/>
  <c r="K462" i="94"/>
  <c r="F462" i="94" s="1"/>
  <c r="L462" i="94"/>
  <c r="L461" i="94" s="1"/>
  <c r="K461" i="94" s="1"/>
  <c r="F461" i="94" s="1"/>
  <c r="E463" i="94"/>
  <c r="F463" i="94" s="1"/>
  <c r="K463" i="94"/>
  <c r="L463" i="94"/>
  <c r="E464" i="94"/>
  <c r="K464" i="94"/>
  <c r="F464" i="94" s="1"/>
  <c r="L464" i="94"/>
  <c r="E465" i="94"/>
  <c r="F465" i="94" s="1"/>
  <c r="K465" i="94"/>
  <c r="L465" i="94"/>
  <c r="E466" i="94"/>
  <c r="K466" i="94"/>
  <c r="F466" i="94" s="1"/>
  <c r="L466" i="94"/>
  <c r="E467" i="94"/>
  <c r="F467" i="94" s="1"/>
  <c r="K467" i="94"/>
  <c r="L467" i="94"/>
  <c r="E468" i="94"/>
  <c r="K468" i="94"/>
  <c r="F468" i="94" s="1"/>
  <c r="L468" i="94"/>
  <c r="E469" i="94"/>
  <c r="F469" i="94" s="1"/>
  <c r="K469" i="94"/>
  <c r="L469" i="94"/>
  <c r="E471" i="94"/>
  <c r="E470" i="94" s="1"/>
  <c r="K471" i="94"/>
  <c r="L471" i="94"/>
  <c r="L470" i="94" s="1"/>
  <c r="K470" i="94" s="1"/>
  <c r="F470" i="94" s="1"/>
  <c r="E472" i="94"/>
  <c r="F472" i="94" s="1"/>
  <c r="K472" i="94"/>
  <c r="L472" i="94"/>
  <c r="E473" i="94"/>
  <c r="F473" i="94" s="1"/>
  <c r="K473" i="94"/>
  <c r="L473" i="94"/>
  <c r="E474" i="94"/>
  <c r="F474" i="94" s="1"/>
  <c r="K474" i="94"/>
  <c r="L474" i="94"/>
  <c r="E475" i="94"/>
  <c r="F475" i="94"/>
  <c r="E476" i="94"/>
  <c r="F476" i="94"/>
  <c r="K476" i="94"/>
  <c r="L476" i="94"/>
  <c r="L475" i="94" s="1"/>
  <c r="K475" i="94" s="1"/>
  <c r="E477" i="94"/>
  <c r="F477" i="94"/>
  <c r="K477" i="94"/>
  <c r="L477" i="94"/>
  <c r="E478" i="94"/>
  <c r="F478" i="94"/>
  <c r="K478" i="94"/>
  <c r="L478" i="94"/>
  <c r="E479" i="94"/>
  <c r="F479" i="94"/>
  <c r="K479" i="94"/>
  <c r="L479" i="94"/>
  <c r="E480" i="94"/>
  <c r="F480" i="94"/>
  <c r="K480" i="94"/>
  <c r="L480" i="94"/>
  <c r="E481" i="94"/>
  <c r="F481" i="94"/>
  <c r="K481" i="94"/>
  <c r="L481" i="94"/>
  <c r="E482" i="94"/>
  <c r="F482" i="94"/>
  <c r="K482" i="94"/>
  <c r="L482" i="94"/>
  <c r="E483" i="94"/>
  <c r="F483" i="94"/>
  <c r="K483" i="94"/>
  <c r="L483" i="94"/>
  <c r="E485" i="94"/>
  <c r="F485" i="94"/>
  <c r="K485" i="94"/>
  <c r="L485" i="94"/>
  <c r="L484" i="94" s="1"/>
  <c r="K484" i="94" s="1"/>
  <c r="F484" i="94" s="1"/>
  <c r="E486" i="94"/>
  <c r="E484" i="94" s="1"/>
  <c r="K486" i="94"/>
  <c r="L486" i="94"/>
  <c r="E487" i="94"/>
  <c r="F487" i="94"/>
  <c r="K487" i="94"/>
  <c r="L487" i="94"/>
  <c r="E488" i="94"/>
  <c r="F488" i="94" s="1"/>
  <c r="K488" i="94"/>
  <c r="L488" i="94"/>
  <c r="E489" i="94"/>
  <c r="F489" i="94"/>
  <c r="K489" i="94"/>
  <c r="L489" i="94"/>
  <c r="E490" i="94"/>
  <c r="F490" i="94" s="1"/>
  <c r="K490" i="94"/>
  <c r="L490" i="94"/>
  <c r="E491" i="94"/>
  <c r="F491" i="94"/>
  <c r="K491" i="94"/>
  <c r="L491" i="94"/>
  <c r="E492" i="94"/>
  <c r="K492" i="94"/>
  <c r="L492" i="94"/>
  <c r="F493" i="94"/>
  <c r="E494" i="94"/>
  <c r="K494" i="94"/>
  <c r="F494" i="94" s="1"/>
  <c r="L494" i="94"/>
  <c r="L493" i="94" s="1"/>
  <c r="K493" i="94" s="1"/>
  <c r="E495" i="94"/>
  <c r="F495" i="94" s="1"/>
  <c r="K495" i="94"/>
  <c r="L495" i="94"/>
  <c r="E496" i="94"/>
  <c r="K496" i="94"/>
  <c r="F496" i="94" s="1"/>
  <c r="L496" i="94"/>
  <c r="E497" i="94"/>
  <c r="F497" i="94" s="1"/>
  <c r="K497" i="94"/>
  <c r="L497" i="94"/>
  <c r="E498" i="94"/>
  <c r="K498" i="94"/>
  <c r="F498" i="94" s="1"/>
  <c r="L498" i="94"/>
  <c r="E499" i="94"/>
  <c r="F499" i="94" s="1"/>
  <c r="K499" i="94"/>
  <c r="L499" i="94"/>
  <c r="E500" i="94"/>
  <c r="K500" i="94"/>
  <c r="F500" i="94" s="1"/>
  <c r="L500" i="94"/>
  <c r="E501" i="94"/>
  <c r="E502" i="94"/>
  <c r="K502" i="94"/>
  <c r="F502" i="94" s="1"/>
  <c r="L502" i="94"/>
  <c r="E503" i="94"/>
  <c r="F503" i="94" s="1"/>
  <c r="K503" i="94"/>
  <c r="L503" i="94"/>
  <c r="L501" i="94" s="1"/>
  <c r="K501" i="94" s="1"/>
  <c r="F501" i="94" s="1"/>
  <c r="E504" i="94"/>
  <c r="K504" i="94"/>
  <c r="F504" i="94" s="1"/>
  <c r="L504" i="94"/>
  <c r="E505" i="94"/>
  <c r="F505" i="94" s="1"/>
  <c r="K505" i="94"/>
  <c r="L505" i="94"/>
  <c r="E506" i="94"/>
  <c r="K506" i="94"/>
  <c r="F506" i="94" s="1"/>
  <c r="L506" i="94"/>
  <c r="E507" i="94"/>
  <c r="F507" i="94" s="1"/>
  <c r="K507" i="94"/>
  <c r="L507" i="94"/>
  <c r="E508" i="94"/>
  <c r="K508" i="94"/>
  <c r="F508" i="94" s="1"/>
  <c r="L508" i="94"/>
  <c r="E509" i="94"/>
  <c r="F509" i="94" s="1"/>
  <c r="K509" i="94"/>
  <c r="L509" i="94"/>
  <c r="E510" i="94"/>
  <c r="K510" i="94"/>
  <c r="F510" i="94" s="1"/>
  <c r="L510" i="94"/>
  <c r="E511" i="94"/>
  <c r="F511" i="94" s="1"/>
  <c r="K511" i="94"/>
  <c r="L511" i="94"/>
  <c r="E512" i="94"/>
  <c r="K512" i="94"/>
  <c r="F512" i="94" s="1"/>
  <c r="L512" i="94"/>
  <c r="E513" i="94"/>
  <c r="F513" i="94" s="1"/>
  <c r="K513" i="94"/>
  <c r="L513" i="94"/>
  <c r="E515" i="94"/>
  <c r="E514" i="94" s="1"/>
  <c r="F515" i="94"/>
  <c r="K515" i="94"/>
  <c r="L515" i="94"/>
  <c r="L514" i="94" s="1"/>
  <c r="K514" i="94" s="1"/>
  <c r="F514" i="94" s="1"/>
  <c r="E516" i="94"/>
  <c r="F516" i="94" s="1"/>
  <c r="K516" i="94"/>
  <c r="L516" i="94"/>
  <c r="E517" i="94"/>
  <c r="E518" i="94"/>
  <c r="F518" i="94"/>
  <c r="K518" i="94"/>
  <c r="L518" i="94"/>
  <c r="E519" i="94"/>
  <c r="F519" i="94"/>
  <c r="K519" i="94"/>
  <c r="L519" i="94"/>
  <c r="L517" i="94" s="1"/>
  <c r="K517" i="94" s="1"/>
  <c r="F517" i="94" s="1"/>
  <c r="E521" i="94"/>
  <c r="F521" i="94"/>
  <c r="K521" i="94"/>
  <c r="L521" i="94"/>
  <c r="L520" i="94" s="1"/>
  <c r="K520" i="94" s="1"/>
  <c r="F520" i="94" s="1"/>
  <c r="E522" i="94"/>
  <c r="E520" i="94" s="1"/>
  <c r="K522" i="94"/>
  <c r="L522" i="94"/>
  <c r="E524" i="94"/>
  <c r="K524" i="94"/>
  <c r="L524" i="94"/>
  <c r="E525" i="94"/>
  <c r="F525" i="94" s="1"/>
  <c r="K525" i="94"/>
  <c r="L525" i="94"/>
  <c r="L523" i="94" s="1"/>
  <c r="K523" i="94" s="1"/>
  <c r="F523" i="94" s="1"/>
  <c r="E526" i="94"/>
  <c r="F526" i="94" s="1"/>
  <c r="K526" i="94"/>
  <c r="L526" i="94"/>
  <c r="E527" i="94"/>
  <c r="F527" i="94" s="1"/>
  <c r="K527" i="94"/>
  <c r="L527" i="94"/>
  <c r="E528" i="94"/>
  <c r="F528" i="94" s="1"/>
  <c r="K528" i="94"/>
  <c r="L528" i="94"/>
  <c r="E529" i="94"/>
  <c r="F529" i="94" s="1"/>
  <c r="K529" i="94"/>
  <c r="L529" i="94"/>
  <c r="E530" i="94"/>
  <c r="F530" i="94" s="1"/>
  <c r="K530" i="94"/>
  <c r="L530" i="94"/>
  <c r="E531" i="94"/>
  <c r="F531" i="94" s="1"/>
  <c r="K531" i="94"/>
  <c r="L531" i="94"/>
  <c r="E532" i="94"/>
  <c r="F532" i="94" s="1"/>
  <c r="K532" i="94"/>
  <c r="L532" i="94"/>
  <c r="E533" i="94"/>
  <c r="F533" i="94" s="1"/>
  <c r="K533" i="94"/>
  <c r="L533" i="94"/>
  <c r="E534" i="94"/>
  <c r="F534" i="94" s="1"/>
  <c r="K534" i="94"/>
  <c r="L534" i="94"/>
  <c r="E535" i="94"/>
  <c r="F535" i="94" s="1"/>
  <c r="K535" i="94"/>
  <c r="L535" i="94"/>
  <c r="E536" i="94"/>
  <c r="K536" i="94"/>
  <c r="F536" i="94" s="1"/>
  <c r="E537" i="94"/>
  <c r="F537" i="94"/>
  <c r="K537" i="94"/>
  <c r="L537" i="94"/>
  <c r="L536" i="94" s="1"/>
  <c r="E538" i="94"/>
  <c r="F538" i="94"/>
  <c r="K538" i="94"/>
  <c r="L538" i="94"/>
  <c r="F539" i="94"/>
  <c r="E540" i="94"/>
  <c r="F540" i="94" s="1"/>
  <c r="K540" i="94"/>
  <c r="L540" i="94"/>
  <c r="L539" i="94" s="1"/>
  <c r="K539" i="94" s="1"/>
  <c r="E541" i="94"/>
  <c r="F541" i="94"/>
  <c r="K541" i="94"/>
  <c r="L541" i="94"/>
  <c r="K542" i="94"/>
  <c r="F542" i="94" s="1"/>
  <c r="E543" i="94"/>
  <c r="F543" i="94" s="1"/>
  <c r="K543" i="94"/>
  <c r="L543" i="94"/>
  <c r="L542" i="94" s="1"/>
  <c r="E544" i="94"/>
  <c r="F544" i="94" s="1"/>
  <c r="K544" i="94"/>
  <c r="L544" i="94"/>
  <c r="F545" i="94"/>
  <c r="E546" i="94"/>
  <c r="E545" i="94" s="1"/>
  <c r="K546" i="94"/>
  <c r="L546" i="94"/>
  <c r="L545" i="94" s="1"/>
  <c r="K545" i="94" s="1"/>
  <c r="E547" i="94"/>
  <c r="F547" i="94"/>
  <c r="K547" i="94"/>
  <c r="L547" i="94"/>
  <c r="E548" i="94"/>
  <c r="F548" i="94" s="1"/>
  <c r="K548" i="94"/>
  <c r="L548" i="94"/>
  <c r="E549" i="94"/>
  <c r="F549" i="94"/>
  <c r="K549" i="94"/>
  <c r="L549" i="94"/>
  <c r="E550" i="94"/>
  <c r="F550" i="94" s="1"/>
  <c r="K550" i="94"/>
  <c r="L550" i="94"/>
  <c r="E551" i="94"/>
  <c r="K551" i="94"/>
  <c r="F551" i="94" s="1"/>
  <c r="L551" i="94"/>
  <c r="E552" i="94"/>
  <c r="K552" i="94"/>
  <c r="L552" i="94"/>
  <c r="E553" i="94"/>
  <c r="K553" i="94"/>
  <c r="F553" i="94" s="1"/>
  <c r="L553" i="94"/>
  <c r="E554" i="94"/>
  <c r="K554" i="94"/>
  <c r="L554" i="94"/>
  <c r="E555" i="94"/>
  <c r="K555" i="94"/>
  <c r="F555" i="94" s="1"/>
  <c r="L555" i="94"/>
  <c r="E556" i="94"/>
  <c r="K556" i="94"/>
  <c r="L556" i="94"/>
  <c r="E557" i="94"/>
  <c r="K557" i="94"/>
  <c r="F557" i="94" s="1"/>
  <c r="L557" i="94"/>
  <c r="E558" i="94"/>
  <c r="K558" i="94"/>
  <c r="F558" i="94" s="1"/>
  <c r="E559" i="94"/>
  <c r="F559" i="94" s="1"/>
  <c r="K559" i="94"/>
  <c r="L559" i="94"/>
  <c r="L558" i="94" s="1"/>
  <c r="E560" i="94"/>
  <c r="F560" i="94"/>
  <c r="K560" i="94"/>
  <c r="L560" i="94"/>
  <c r="K561" i="94"/>
  <c r="F561" i="94" s="1"/>
  <c r="E562" i="94"/>
  <c r="F562" i="94" s="1"/>
  <c r="K562" i="94"/>
  <c r="L562" i="94"/>
  <c r="L561" i="94" s="1"/>
  <c r="E563" i="94"/>
  <c r="F563" i="94" s="1"/>
  <c r="K563" i="94"/>
  <c r="L563" i="94"/>
  <c r="E564" i="94"/>
  <c r="K564" i="94"/>
  <c r="F564" i="94" s="1"/>
  <c r="E565" i="94"/>
  <c r="F565" i="94"/>
  <c r="K565" i="94"/>
  <c r="L565" i="94"/>
  <c r="L564" i="94" s="1"/>
  <c r="E566" i="94"/>
  <c r="F566" i="94"/>
  <c r="K566" i="94"/>
  <c r="L566" i="94"/>
  <c r="F567" i="94"/>
  <c r="K567" i="94"/>
  <c r="E568" i="94"/>
  <c r="K568" i="94"/>
  <c r="F568" i="94" s="1"/>
  <c r="L568" i="94"/>
  <c r="L567" i="94" s="1"/>
  <c r="E569" i="94"/>
  <c r="E567" i="94" s="1"/>
  <c r="K569" i="94"/>
  <c r="L569" i="94"/>
  <c r="E570" i="94"/>
  <c r="K570" i="94"/>
  <c r="F570" i="94" s="1"/>
  <c r="L570" i="94"/>
  <c r="E571" i="94"/>
  <c r="F571" i="94" s="1"/>
  <c r="K571" i="94"/>
  <c r="L571" i="94"/>
  <c r="E572" i="94"/>
  <c r="K572" i="94"/>
  <c r="F572" i="94" s="1"/>
  <c r="L572" i="94"/>
  <c r="E573" i="94"/>
  <c r="F573" i="94" s="1"/>
  <c r="K573" i="94"/>
  <c r="L573" i="94"/>
  <c r="E575" i="94"/>
  <c r="E574" i="94" s="1"/>
  <c r="F575" i="94"/>
  <c r="K575" i="94"/>
  <c r="L575" i="94"/>
  <c r="L574" i="94" s="1"/>
  <c r="K574" i="94" s="1"/>
  <c r="F574" i="94" s="1"/>
  <c r="E576" i="94"/>
  <c r="F576" i="94" s="1"/>
  <c r="K576" i="94"/>
  <c r="L576" i="94"/>
  <c r="E578" i="94"/>
  <c r="K578" i="94"/>
  <c r="L578" i="94"/>
  <c r="L577" i="94" s="1"/>
  <c r="K577" i="94" s="1"/>
  <c r="F577" i="94" s="1"/>
  <c r="E579" i="94"/>
  <c r="F579" i="94" s="1"/>
  <c r="K579" i="94"/>
  <c r="L579" i="94"/>
  <c r="E580" i="94"/>
  <c r="E581" i="94"/>
  <c r="F581" i="94"/>
  <c r="K581" i="94"/>
  <c r="L581" i="94"/>
  <c r="L580" i="94" s="1"/>
  <c r="K580" i="94" s="1"/>
  <c r="F580" i="94" s="1"/>
  <c r="E582" i="94"/>
  <c r="F582" i="94"/>
  <c r="K582" i="94"/>
  <c r="L582" i="94"/>
  <c r="E584" i="94"/>
  <c r="E583" i="94" s="1"/>
  <c r="K584" i="94"/>
  <c r="L584" i="94"/>
  <c r="L583" i="94" s="1"/>
  <c r="K583" i="94" s="1"/>
  <c r="F583" i="94" s="1"/>
  <c r="E585" i="94"/>
  <c r="K585" i="94"/>
  <c r="F585" i="94" s="1"/>
  <c r="L585" i="94"/>
  <c r="E586" i="94"/>
  <c r="K586" i="94"/>
  <c r="F586" i="94" s="1"/>
  <c r="E587" i="94"/>
  <c r="F587" i="94" s="1"/>
  <c r="K587" i="94"/>
  <c r="L587" i="94"/>
  <c r="L586" i="94" s="1"/>
  <c r="E588" i="94"/>
  <c r="F588" i="94"/>
  <c r="K588" i="94"/>
  <c r="L588" i="94"/>
  <c r="K589" i="94"/>
  <c r="F589" i="94" s="1"/>
  <c r="E590" i="94"/>
  <c r="F590" i="94" s="1"/>
  <c r="K590" i="94"/>
  <c r="L590" i="94"/>
  <c r="L589" i="94" s="1"/>
  <c r="E591" i="94"/>
  <c r="F591" i="94" s="1"/>
  <c r="K591" i="94"/>
  <c r="L591" i="94"/>
  <c r="E592" i="94"/>
  <c r="K592" i="94"/>
  <c r="F592" i="94" s="1"/>
  <c r="E593" i="94"/>
  <c r="F593" i="94"/>
  <c r="K593" i="94"/>
  <c r="L593" i="94"/>
  <c r="L592" i="94" s="1"/>
  <c r="E594" i="94"/>
  <c r="F594" i="94"/>
  <c r="K594" i="94"/>
  <c r="L594" i="94"/>
  <c r="F595" i="94"/>
  <c r="K595" i="94"/>
  <c r="E596" i="94"/>
  <c r="K596" i="94"/>
  <c r="F596" i="94" s="1"/>
  <c r="L596" i="94"/>
  <c r="L595" i="94" s="1"/>
  <c r="E597" i="94"/>
  <c r="E595" i="94" s="1"/>
  <c r="K597" i="94"/>
  <c r="L597" i="94"/>
  <c r="E599" i="94"/>
  <c r="E598" i="94" s="1"/>
  <c r="F599" i="94"/>
  <c r="K599" i="94"/>
  <c r="L599" i="94"/>
  <c r="L598" i="94" s="1"/>
  <c r="K598" i="94" s="1"/>
  <c r="F598" i="94" s="1"/>
  <c r="E600" i="94"/>
  <c r="F600" i="94" s="1"/>
  <c r="K600" i="94"/>
  <c r="L600" i="94"/>
  <c r="E602" i="94"/>
  <c r="K602" i="94"/>
  <c r="L602" i="94"/>
  <c r="L601" i="94" s="1"/>
  <c r="K601" i="94" s="1"/>
  <c r="F601" i="94" s="1"/>
  <c r="E603" i="94"/>
  <c r="F603" i="94" s="1"/>
  <c r="K603" i="94"/>
  <c r="L603" i="94"/>
  <c r="E604" i="94"/>
  <c r="E605" i="94"/>
  <c r="F605" i="94"/>
  <c r="K605" i="94"/>
  <c r="L605" i="94"/>
  <c r="L604" i="94" s="1"/>
  <c r="K604" i="94" s="1"/>
  <c r="F604" i="94" s="1"/>
  <c r="E606" i="94"/>
  <c r="F606" i="94"/>
  <c r="K606" i="94"/>
  <c r="L606" i="94"/>
  <c r="E608" i="94"/>
  <c r="E607" i="94" s="1"/>
  <c r="K608" i="94"/>
  <c r="L608" i="94"/>
  <c r="L607" i="94" s="1"/>
  <c r="K607" i="94" s="1"/>
  <c r="F607" i="94" s="1"/>
  <c r="E609" i="94"/>
  <c r="K609" i="94"/>
  <c r="F609" i="94" s="1"/>
  <c r="L609" i="94"/>
  <c r="E610" i="94"/>
  <c r="F610" i="94" s="1"/>
  <c r="K610" i="94"/>
  <c r="L610" i="94"/>
  <c r="E611" i="94"/>
  <c r="K611" i="94"/>
  <c r="F611" i="94" s="1"/>
  <c r="L611" i="94"/>
  <c r="E612" i="94"/>
  <c r="K612" i="94"/>
  <c r="F612" i="94" s="1"/>
  <c r="E613" i="94"/>
  <c r="F613" i="94" s="1"/>
  <c r="K613" i="94"/>
  <c r="L613" i="94"/>
  <c r="L612" i="94" s="1"/>
  <c r="E614" i="94"/>
  <c r="F614" i="94"/>
  <c r="K614" i="94"/>
  <c r="L614" i="94"/>
  <c r="E615" i="94"/>
  <c r="F615" i="94" s="1"/>
  <c r="K615" i="94"/>
  <c r="L615" i="94"/>
  <c r="E616" i="94"/>
  <c r="F616" i="94"/>
  <c r="K616" i="94"/>
  <c r="L616" i="94"/>
  <c r="K617" i="94"/>
  <c r="F617" i="94" s="1"/>
  <c r="E618" i="94"/>
  <c r="F618" i="94" s="1"/>
  <c r="K618" i="94"/>
  <c r="L618" i="94"/>
  <c r="L617" i="94" s="1"/>
  <c r="E619" i="94"/>
  <c r="F619" i="94" s="1"/>
  <c r="K619" i="94"/>
  <c r="L619" i="94"/>
  <c r="E620" i="94"/>
  <c r="F620" i="94" s="1"/>
  <c r="K620" i="94"/>
  <c r="L620" i="94"/>
  <c r="E621" i="94"/>
  <c r="F621" i="94" s="1"/>
  <c r="K621" i="94"/>
  <c r="L621" i="94"/>
  <c r="E622" i="94"/>
  <c r="K622" i="94"/>
  <c r="F622" i="94" s="1"/>
  <c r="E623" i="94"/>
  <c r="F623" i="94"/>
  <c r="K623" i="94"/>
  <c r="L623" i="94"/>
  <c r="L622" i="94" s="1"/>
  <c r="E624" i="94"/>
  <c r="F624" i="94"/>
  <c r="K624" i="94"/>
  <c r="L624" i="94"/>
  <c r="E625" i="94"/>
  <c r="F625" i="94"/>
  <c r="K625" i="94"/>
  <c r="L625" i="94"/>
  <c r="E626" i="94"/>
  <c r="F626" i="94"/>
  <c r="K626" i="94"/>
  <c r="L626" i="94"/>
  <c r="E627" i="94"/>
  <c r="F627" i="94"/>
  <c r="K627" i="94"/>
  <c r="L627" i="94"/>
  <c r="E628" i="94"/>
  <c r="F628" i="94"/>
  <c r="K628" i="94"/>
  <c r="L628" i="94"/>
  <c r="F629" i="94"/>
  <c r="K629" i="94"/>
  <c r="E630" i="94"/>
  <c r="K630" i="94"/>
  <c r="F630" i="94" s="1"/>
  <c r="L630" i="94"/>
  <c r="L629" i="94" s="1"/>
  <c r="E631" i="94"/>
  <c r="K631" i="94"/>
  <c r="L631" i="94"/>
  <c r="E632" i="94"/>
  <c r="K632" i="94"/>
  <c r="F632" i="94" s="1"/>
  <c r="L632" i="94"/>
  <c r="E633" i="94"/>
  <c r="F633" i="94" s="1"/>
  <c r="K633" i="94"/>
  <c r="L633" i="94"/>
  <c r="E635" i="94"/>
  <c r="E634" i="94" s="1"/>
  <c r="F635" i="94"/>
  <c r="K635" i="94"/>
  <c r="L635" i="94"/>
  <c r="E636" i="94"/>
  <c r="F636" i="94" s="1"/>
  <c r="K636" i="94"/>
  <c r="L636" i="94"/>
  <c r="L634" i="94" s="1"/>
  <c r="K634" i="94" s="1"/>
  <c r="F634" i="94" s="1"/>
  <c r="E637" i="94"/>
  <c r="F637" i="94"/>
  <c r="K637" i="94"/>
  <c r="L637" i="94"/>
  <c r="E638" i="94"/>
  <c r="F638" i="94" s="1"/>
  <c r="K638" i="94"/>
  <c r="L638" i="94"/>
  <c r="E640" i="94"/>
  <c r="K640" i="94"/>
  <c r="L640" i="94"/>
  <c r="E641" i="94"/>
  <c r="F641" i="94" s="1"/>
  <c r="K641" i="94"/>
  <c r="L641" i="94"/>
  <c r="L639" i="94" s="1"/>
  <c r="K639" i="94" s="1"/>
  <c r="F639" i="94" s="1"/>
  <c r="E642" i="94"/>
  <c r="F642" i="94" s="1"/>
  <c r="K642" i="94"/>
  <c r="L642" i="94"/>
  <c r="E643" i="94"/>
  <c r="F643" i="94" s="1"/>
  <c r="K643" i="94"/>
  <c r="L643" i="94"/>
  <c r="E644" i="94"/>
  <c r="F644" i="94" s="1"/>
  <c r="K644" i="94"/>
  <c r="L644" i="94"/>
  <c r="E645" i="94"/>
  <c r="E646" i="94"/>
  <c r="F646" i="94"/>
  <c r="K646" i="94"/>
  <c r="L646" i="94"/>
  <c r="E647" i="94"/>
  <c r="F647" i="94"/>
  <c r="K647" i="94"/>
  <c r="L647" i="94"/>
  <c r="L645" i="94" s="1"/>
  <c r="K645" i="94" s="1"/>
  <c r="F645" i="94" s="1"/>
  <c r="F648" i="94"/>
  <c r="K648" i="94"/>
  <c r="E649" i="94"/>
  <c r="K649" i="94"/>
  <c r="F649" i="94" s="1"/>
  <c r="L649" i="94"/>
  <c r="L648" i="94" s="1"/>
  <c r="E650" i="94"/>
  <c r="K650" i="94"/>
  <c r="L650" i="94"/>
  <c r="E651" i="94"/>
  <c r="K651" i="94"/>
  <c r="F651" i="94" s="1"/>
  <c r="L651" i="94"/>
  <c r="E652" i="94"/>
  <c r="K652" i="94"/>
  <c r="L652" i="94"/>
  <c r="E653" i="94"/>
  <c r="K653" i="94"/>
  <c r="F653" i="94" s="1"/>
  <c r="L653" i="94"/>
  <c r="E654" i="94"/>
  <c r="K654" i="94"/>
  <c r="L654" i="94"/>
  <c r="E655" i="94"/>
  <c r="K655" i="94"/>
  <c r="F655" i="94" s="1"/>
  <c r="L655" i="94"/>
  <c r="E656" i="94"/>
  <c r="K656" i="94"/>
  <c r="F656" i="94" s="1"/>
  <c r="E657" i="94"/>
  <c r="F657" i="94" s="1"/>
  <c r="K657" i="94"/>
  <c r="L657" i="94"/>
  <c r="L656" i="94" s="1"/>
  <c r="E658" i="94"/>
  <c r="F658" i="94"/>
  <c r="K658" i="94"/>
  <c r="L658" i="94"/>
  <c r="E659" i="94"/>
  <c r="F659" i="94" s="1"/>
  <c r="K659" i="94"/>
  <c r="L659" i="94"/>
  <c r="E660" i="94"/>
  <c r="F660" i="94"/>
  <c r="K660" i="94"/>
  <c r="L660" i="94"/>
  <c r="E661" i="94"/>
  <c r="F661" i="94" s="1"/>
  <c r="K661" i="94"/>
  <c r="L661" i="94"/>
  <c r="E662" i="94"/>
  <c r="F662" i="94"/>
  <c r="K662" i="94"/>
  <c r="L662" i="94"/>
  <c r="E663" i="94"/>
  <c r="F663" i="94" s="1"/>
  <c r="K663" i="94"/>
  <c r="L663" i="94"/>
  <c r="E665" i="94"/>
  <c r="K665" i="94"/>
  <c r="L665" i="94"/>
  <c r="L664" i="94" s="1"/>
  <c r="K664" i="94" s="1"/>
  <c r="F664" i="94" s="1"/>
  <c r="E666" i="94"/>
  <c r="F666" i="94" s="1"/>
  <c r="K666" i="94"/>
  <c r="L666" i="94"/>
  <c r="E667" i="94"/>
  <c r="F667" i="94" s="1"/>
  <c r="K667" i="94"/>
  <c r="L667" i="94"/>
  <c r="E668" i="94"/>
  <c r="K668" i="94"/>
  <c r="L668" i="94"/>
  <c r="E669" i="94"/>
  <c r="E670" i="94"/>
  <c r="F670" i="94"/>
  <c r="K670" i="94"/>
  <c r="L670" i="94"/>
  <c r="E671" i="94"/>
  <c r="F671" i="94"/>
  <c r="K671" i="94"/>
  <c r="L671" i="94"/>
  <c r="L669" i="94" s="1"/>
  <c r="K669" i="94" s="1"/>
  <c r="F669" i="94" s="1"/>
  <c r="E672" i="94"/>
  <c r="F672" i="94"/>
  <c r="K672" i="94"/>
  <c r="L672" i="94"/>
  <c r="E673" i="94"/>
  <c r="F673" i="94"/>
  <c r="K673" i="94"/>
  <c r="L673" i="94"/>
  <c r="E675" i="94"/>
  <c r="K675" i="94"/>
  <c r="L675" i="94"/>
  <c r="L674" i="94" s="1"/>
  <c r="K674" i="94" s="1"/>
  <c r="F674" i="94" s="1"/>
  <c r="E676" i="94"/>
  <c r="K676" i="94"/>
  <c r="F676" i="94" s="1"/>
  <c r="L676" i="94"/>
  <c r="E677" i="94"/>
  <c r="F677" i="94" s="1"/>
  <c r="K677" i="94"/>
  <c r="L677" i="94"/>
  <c r="E678" i="94"/>
  <c r="K678" i="94"/>
  <c r="F678" i="94" s="1"/>
  <c r="L678" i="94"/>
  <c r="E679" i="94"/>
  <c r="F679" i="94" s="1"/>
  <c r="K679" i="94"/>
  <c r="L679" i="94"/>
  <c r="E680" i="94"/>
  <c r="K680" i="94"/>
  <c r="F680" i="94" s="1"/>
  <c r="L680" i="94"/>
  <c r="E681" i="94"/>
  <c r="F681" i="94" s="1"/>
  <c r="K681" i="94"/>
  <c r="L681" i="94"/>
  <c r="K682" i="94"/>
  <c r="F682" i="94" s="1"/>
  <c r="E683" i="94"/>
  <c r="E682" i="94" s="1"/>
  <c r="F683" i="94"/>
  <c r="K683" i="94"/>
  <c r="L683" i="94"/>
  <c r="L682" i="94" s="1"/>
  <c r="E684" i="94"/>
  <c r="F684" i="94" s="1"/>
  <c r="K684" i="94"/>
  <c r="L684" i="94"/>
  <c r="E685" i="94"/>
  <c r="F685" i="94"/>
  <c r="K685" i="94"/>
  <c r="L685" i="94"/>
  <c r="E686" i="94"/>
  <c r="F686" i="94" s="1"/>
  <c r="K686" i="94"/>
  <c r="L686" i="94"/>
  <c r="E687" i="94"/>
  <c r="F687" i="94"/>
  <c r="K687" i="94"/>
  <c r="L687" i="94"/>
  <c r="E688" i="94"/>
  <c r="F688" i="94" s="1"/>
  <c r="K688" i="94"/>
  <c r="L688" i="94"/>
  <c r="E689" i="94"/>
  <c r="F689" i="94"/>
  <c r="K689" i="94"/>
  <c r="L689" i="94"/>
  <c r="K690" i="94"/>
  <c r="F690" i="94" s="1"/>
  <c r="E691" i="94"/>
  <c r="K691" i="94"/>
  <c r="L691" i="94"/>
  <c r="L690" i="94" s="1"/>
  <c r="E692" i="94"/>
  <c r="F692" i="94" s="1"/>
  <c r="K692" i="94"/>
  <c r="L692" i="94"/>
  <c r="E693" i="94"/>
  <c r="E694" i="94"/>
  <c r="F694" i="94"/>
  <c r="K694" i="94"/>
  <c r="L694" i="94"/>
  <c r="E695" i="94"/>
  <c r="F695" i="94"/>
  <c r="K695" i="94"/>
  <c r="L695" i="94"/>
  <c r="L693" i="94" s="1"/>
  <c r="K693" i="94" s="1"/>
  <c r="F693" i="94" s="1"/>
  <c r="E696" i="94"/>
  <c r="F696" i="94"/>
  <c r="K696" i="94"/>
  <c r="L696" i="94"/>
  <c r="E697" i="94"/>
  <c r="F697" i="94"/>
  <c r="K697" i="94"/>
  <c r="L697" i="94"/>
  <c r="E698" i="94"/>
  <c r="F698" i="94"/>
  <c r="K698" i="94"/>
  <c r="L698" i="94"/>
  <c r="E699" i="94"/>
  <c r="F699" i="94"/>
  <c r="K699" i="94"/>
  <c r="L699" i="94"/>
  <c r="E700" i="94"/>
  <c r="F700" i="94"/>
  <c r="K700" i="94"/>
  <c r="L700" i="94"/>
  <c r="F701" i="94"/>
  <c r="E702" i="94"/>
  <c r="K702" i="94"/>
  <c r="L702" i="94"/>
  <c r="L701" i="94" s="1"/>
  <c r="K701" i="94" s="1"/>
  <c r="E703" i="94"/>
  <c r="K703" i="94"/>
  <c r="F703" i="94" s="1"/>
  <c r="L703" i="94"/>
  <c r="E704" i="94"/>
  <c r="K704" i="94"/>
  <c r="L704" i="94"/>
  <c r="E705" i="94"/>
  <c r="K705" i="94"/>
  <c r="F705" i="94" s="1"/>
  <c r="L705" i="94"/>
  <c r="E706" i="94"/>
  <c r="K706" i="94"/>
  <c r="L706" i="94"/>
  <c r="E707" i="94"/>
  <c r="K707" i="94"/>
  <c r="F707" i="94" s="1"/>
  <c r="L707" i="94"/>
  <c r="E708" i="94"/>
  <c r="K708" i="94"/>
  <c r="L708" i="94"/>
  <c r="K709" i="94"/>
  <c r="F709" i="94" s="1"/>
  <c r="E710" i="94"/>
  <c r="E709" i="94" s="1"/>
  <c r="F710" i="94"/>
  <c r="K710" i="94"/>
  <c r="L710" i="94"/>
  <c r="L709" i="94" s="1"/>
  <c r="E711" i="94"/>
  <c r="F711" i="94" s="1"/>
  <c r="K711" i="94"/>
  <c r="L711" i="94"/>
  <c r="E712" i="94"/>
  <c r="F712" i="94"/>
  <c r="K712" i="94"/>
  <c r="L712" i="94"/>
  <c r="E713" i="94"/>
  <c r="F713" i="94" s="1"/>
  <c r="K713" i="94"/>
  <c r="L713" i="94"/>
  <c r="E715" i="94"/>
  <c r="K715" i="94"/>
  <c r="L715" i="94"/>
  <c r="L714" i="94" s="1"/>
  <c r="K714" i="94" s="1"/>
  <c r="F714" i="94" s="1"/>
  <c r="E716" i="94"/>
  <c r="F716" i="94" s="1"/>
  <c r="K716" i="94"/>
  <c r="L716" i="94"/>
  <c r="E717" i="94"/>
  <c r="F717" i="94" s="1"/>
  <c r="K717" i="94"/>
  <c r="L717" i="94"/>
  <c r="E718" i="94"/>
  <c r="K718" i="94"/>
  <c r="L718" i="94"/>
  <c r="E719" i="94"/>
  <c r="E720" i="94"/>
  <c r="F720" i="94"/>
  <c r="K720" i="94"/>
  <c r="L720" i="94"/>
  <c r="L719" i="94" s="1"/>
  <c r="K719" i="94" s="1"/>
  <c r="F719" i="94" s="1"/>
  <c r="E721" i="94"/>
  <c r="F721" i="94"/>
  <c r="K721" i="94"/>
  <c r="L721" i="94"/>
  <c r="E722" i="94"/>
  <c r="F722" i="94"/>
  <c r="K722" i="94"/>
  <c r="L722" i="94"/>
  <c r="E723" i="94"/>
  <c r="F723" i="94"/>
  <c r="K723" i="94"/>
  <c r="L723" i="94"/>
  <c r="E724" i="94"/>
  <c r="F724" i="94"/>
  <c r="K724" i="94"/>
  <c r="L724" i="94"/>
  <c r="E725" i="94"/>
  <c r="F725" i="94"/>
  <c r="K725" i="94"/>
  <c r="L725" i="94"/>
  <c r="E726" i="94"/>
  <c r="F726" i="94"/>
  <c r="K726" i="94"/>
  <c r="L726" i="94"/>
  <c r="K727" i="94"/>
  <c r="F727" i="94" s="1"/>
  <c r="E728" i="94"/>
  <c r="F728" i="94"/>
  <c r="K728" i="94"/>
  <c r="L728" i="94"/>
  <c r="L727" i="94" s="1"/>
  <c r="E729" i="94"/>
  <c r="K729" i="94"/>
  <c r="L729" i="94"/>
  <c r="E730" i="94"/>
  <c r="F730" i="94"/>
  <c r="K730" i="94"/>
  <c r="L730" i="94"/>
  <c r="E731" i="94"/>
  <c r="F731" i="94" s="1"/>
  <c r="K731" i="94"/>
  <c r="L731" i="94"/>
  <c r="E732" i="94"/>
  <c r="F732" i="94"/>
  <c r="K732" i="94"/>
  <c r="L732" i="94"/>
  <c r="E733" i="94"/>
  <c r="K733" i="94"/>
  <c r="L733" i="94"/>
  <c r="E734" i="94"/>
  <c r="K734" i="94"/>
  <c r="F734" i="94" s="1"/>
  <c r="L734" i="94"/>
  <c r="E736" i="94"/>
  <c r="F736" i="94" s="1"/>
  <c r="K736" i="94"/>
  <c r="L736" i="94"/>
  <c r="L735" i="94" s="1"/>
  <c r="K735" i="94" s="1"/>
  <c r="F735" i="94" s="1"/>
  <c r="E737" i="94"/>
  <c r="F737" i="94"/>
  <c r="K737" i="94"/>
  <c r="L737" i="94"/>
  <c r="K738" i="94"/>
  <c r="F738" i="94" s="1"/>
  <c r="E739" i="94"/>
  <c r="K739" i="94"/>
  <c r="L739" i="94"/>
  <c r="L738" i="94" s="1"/>
  <c r="E740" i="94"/>
  <c r="F740" i="94" s="1"/>
  <c r="K740" i="94"/>
  <c r="L740" i="94"/>
  <c r="E741" i="94"/>
  <c r="F741" i="94" s="1"/>
  <c r="K741" i="94"/>
  <c r="L741" i="94"/>
  <c r="E742" i="94"/>
  <c r="F742" i="94"/>
  <c r="K742" i="94"/>
  <c r="L742" i="94"/>
  <c r="E743" i="94"/>
  <c r="K743" i="94"/>
  <c r="L743" i="94"/>
  <c r="E744" i="94"/>
  <c r="F744" i="94" s="1"/>
  <c r="K744" i="94"/>
  <c r="L744" i="94"/>
  <c r="E745" i="94"/>
  <c r="F745" i="94" s="1"/>
  <c r="K745" i="94"/>
  <c r="L745" i="94"/>
  <c r="E746" i="94"/>
  <c r="F746" i="94"/>
  <c r="E747" i="94"/>
  <c r="F747" i="94"/>
  <c r="K747" i="94"/>
  <c r="L747" i="94"/>
  <c r="L746" i="94" s="1"/>
  <c r="K746" i="94" s="1"/>
  <c r="E748" i="94"/>
  <c r="F748" i="94"/>
  <c r="K748" i="94"/>
  <c r="L748" i="94"/>
  <c r="E749" i="94"/>
  <c r="F749" i="94"/>
  <c r="K749" i="94"/>
  <c r="L749" i="94"/>
  <c r="E750" i="94"/>
  <c r="F750" i="94"/>
  <c r="K750" i="94"/>
  <c r="L750" i="94"/>
  <c r="E751" i="94"/>
  <c r="F751" i="94"/>
  <c r="K751" i="94"/>
  <c r="L751" i="94"/>
  <c r="E752" i="94"/>
  <c r="F752" i="94"/>
  <c r="K752" i="94"/>
  <c r="L752" i="94"/>
  <c r="E753" i="94"/>
  <c r="F753" i="94"/>
  <c r="K753" i="94"/>
  <c r="L753" i="94"/>
  <c r="K754" i="94"/>
  <c r="F754" i="94" s="1"/>
  <c r="E755" i="94"/>
  <c r="F755" i="94"/>
  <c r="K755" i="94"/>
  <c r="L755" i="94"/>
  <c r="L754" i="94" s="1"/>
  <c r="E756" i="94"/>
  <c r="K756" i="94"/>
  <c r="L756" i="94"/>
  <c r="E757" i="94"/>
  <c r="K757" i="94"/>
  <c r="F757" i="94" s="1"/>
  <c r="L757" i="94"/>
  <c r="E758" i="94"/>
  <c r="F758" i="94" s="1"/>
  <c r="K758" i="94"/>
  <c r="L758" i="94"/>
  <c r="E760" i="94"/>
  <c r="F760" i="94"/>
  <c r="K760" i="94"/>
  <c r="L760" i="94"/>
  <c r="L759" i="94" s="1"/>
  <c r="K759" i="94" s="1"/>
  <c r="F759" i="94" s="1"/>
  <c r="E761" i="94"/>
  <c r="F761" i="94" s="1"/>
  <c r="K761" i="94"/>
  <c r="L761" i="94"/>
  <c r="E762" i="94"/>
  <c r="F762" i="94"/>
  <c r="K762" i="94"/>
  <c r="L762" i="94"/>
  <c r="E763" i="94"/>
  <c r="F763" i="94" s="1"/>
  <c r="K763" i="94"/>
  <c r="L763" i="94"/>
  <c r="E765" i="94"/>
  <c r="E764" i="94" s="1"/>
  <c r="F765" i="94"/>
  <c r="K765" i="94"/>
  <c r="L765" i="94"/>
  <c r="L764" i="94" s="1"/>
  <c r="K764" i="94" s="1"/>
  <c r="F764" i="94" s="1"/>
  <c r="E766" i="94"/>
  <c r="F766" i="94" s="1"/>
  <c r="K766" i="94"/>
  <c r="L766" i="94"/>
  <c r="E767" i="94"/>
  <c r="F767" i="94"/>
  <c r="K767" i="94"/>
  <c r="L767" i="94"/>
  <c r="E768" i="94"/>
  <c r="F768" i="94" s="1"/>
  <c r="K768" i="94"/>
  <c r="L768" i="94"/>
  <c r="E769" i="94"/>
  <c r="F769" i="94"/>
  <c r="K769" i="94"/>
  <c r="L769" i="94"/>
  <c r="E770" i="94"/>
  <c r="F770" i="94" s="1"/>
  <c r="K770" i="94"/>
  <c r="L770" i="94"/>
  <c r="E771" i="94"/>
  <c r="F771" i="94"/>
  <c r="K771" i="94"/>
  <c r="L771" i="94"/>
  <c r="F772" i="94"/>
  <c r="K772" i="94"/>
  <c r="E773" i="94"/>
  <c r="K773" i="94"/>
  <c r="F773" i="94" s="1"/>
  <c r="L773" i="94"/>
  <c r="L772" i="94" s="1"/>
  <c r="E774" i="94"/>
  <c r="E772" i="94" s="1"/>
  <c r="K774" i="94"/>
  <c r="L774" i="94"/>
  <c r="E775" i="94"/>
  <c r="K775" i="94"/>
  <c r="F775" i="94" s="1"/>
  <c r="L775" i="94"/>
  <c r="E776" i="94"/>
  <c r="F776" i="94" s="1"/>
  <c r="K776" i="94"/>
  <c r="L776" i="94"/>
  <c r="E777" i="94"/>
  <c r="K777" i="94"/>
  <c r="F777" i="94" s="1"/>
  <c r="L777" i="94"/>
  <c r="E778" i="94"/>
  <c r="F778" i="94" s="1"/>
  <c r="K778" i="94"/>
  <c r="L778" i="94"/>
  <c r="E779" i="94"/>
  <c r="K779" i="94"/>
  <c r="F779" i="94" s="1"/>
  <c r="L779" i="94"/>
  <c r="E780" i="94"/>
  <c r="E781" i="94"/>
  <c r="K781" i="94"/>
  <c r="L781" i="94"/>
  <c r="L780" i="94" s="1"/>
  <c r="K780" i="94" s="1"/>
  <c r="F780" i="94" s="1"/>
  <c r="E782" i="94"/>
  <c r="K782" i="94"/>
  <c r="F782" i="94" s="1"/>
  <c r="L782" i="94"/>
  <c r="E784" i="94"/>
  <c r="F784" i="94" s="1"/>
  <c r="K784" i="94"/>
  <c r="L784" i="94"/>
  <c r="L783" i="94" s="1"/>
  <c r="K783" i="94" s="1"/>
  <c r="F783" i="94" s="1"/>
  <c r="E785" i="94"/>
  <c r="F785" i="94"/>
  <c r="K785" i="94"/>
  <c r="L785" i="94"/>
  <c r="E786" i="94"/>
  <c r="K786" i="94"/>
  <c r="L786" i="94"/>
  <c r="E787" i="94"/>
  <c r="F787" i="94" s="1"/>
  <c r="K787" i="94"/>
  <c r="L787" i="94"/>
  <c r="E788" i="94"/>
  <c r="F788" i="94" s="1"/>
  <c r="K788" i="94"/>
  <c r="L788" i="94"/>
  <c r="E789" i="94"/>
  <c r="F789" i="94"/>
  <c r="K789" i="94"/>
  <c r="L789" i="94"/>
  <c r="E790" i="94"/>
  <c r="F790" i="94" s="1"/>
  <c r="K790" i="94"/>
  <c r="L790" i="94"/>
  <c r="E791" i="94"/>
  <c r="F791" i="94" s="1"/>
  <c r="K791" i="94"/>
  <c r="L791" i="94"/>
  <c r="E792" i="94"/>
  <c r="F792" i="94" s="1"/>
  <c r="K792" i="94"/>
  <c r="L792" i="94"/>
  <c r="E793" i="94"/>
  <c r="F793" i="94"/>
  <c r="K793" i="94"/>
  <c r="L793" i="94"/>
  <c r="K794" i="94"/>
  <c r="F794" i="94" s="1"/>
  <c r="E795" i="94"/>
  <c r="F795" i="94" s="1"/>
  <c r="K795" i="94"/>
  <c r="L795" i="94"/>
  <c r="L794" i="94" s="1"/>
  <c r="E796" i="94"/>
  <c r="F796" i="94"/>
  <c r="K796" i="94"/>
  <c r="L796" i="94"/>
  <c r="E797" i="94"/>
  <c r="F797" i="94" s="1"/>
  <c r="K797" i="94"/>
  <c r="L797" i="94"/>
  <c r="E798" i="94"/>
  <c r="F798" i="94"/>
  <c r="K798" i="94"/>
  <c r="L798" i="94"/>
  <c r="E799" i="94"/>
  <c r="F799" i="94" s="1"/>
  <c r="K799" i="94"/>
  <c r="L799" i="94"/>
  <c r="E800" i="94"/>
  <c r="F800" i="94"/>
  <c r="K800" i="94"/>
  <c r="L800" i="94"/>
  <c r="E801" i="94"/>
  <c r="F801" i="94" s="1"/>
  <c r="K801" i="94"/>
  <c r="L801" i="94"/>
  <c r="E802" i="94"/>
  <c r="F802" i="94"/>
  <c r="K802" i="94"/>
  <c r="L802" i="94"/>
  <c r="E803" i="94"/>
  <c r="F803" i="94" s="1"/>
  <c r="K803" i="94"/>
  <c r="L803" i="94"/>
  <c r="E804" i="94"/>
  <c r="F804" i="94"/>
  <c r="K804" i="94"/>
  <c r="L804" i="94"/>
  <c r="F805" i="94"/>
  <c r="K805" i="94"/>
  <c r="E806" i="94"/>
  <c r="F806" i="94" s="1"/>
  <c r="K806" i="94"/>
  <c r="L806" i="94"/>
  <c r="L805" i="94" s="1"/>
  <c r="E807" i="94"/>
  <c r="E805" i="94" s="1"/>
  <c r="K807" i="94"/>
  <c r="L807" i="94"/>
  <c r="E808" i="94"/>
  <c r="F808" i="94" s="1"/>
  <c r="K808" i="94"/>
  <c r="L808" i="94"/>
  <c r="E809" i="94"/>
  <c r="F809" i="94" s="1"/>
  <c r="K809" i="94"/>
  <c r="L809" i="94"/>
  <c r="E810" i="94"/>
  <c r="F810" i="94" s="1"/>
  <c r="K810" i="94"/>
  <c r="L810" i="94"/>
  <c r="E811" i="94"/>
  <c r="F811" i="94" s="1"/>
  <c r="K811" i="94"/>
  <c r="L811" i="94"/>
  <c r="E812" i="94"/>
  <c r="F812" i="94" s="1"/>
  <c r="K812" i="94"/>
  <c r="L812" i="94"/>
  <c r="E813" i="94"/>
  <c r="F813" i="94" s="1"/>
  <c r="K813" i="94"/>
  <c r="L813" i="94"/>
  <c r="E814" i="94"/>
  <c r="F814" i="94" s="1"/>
  <c r="K814" i="94"/>
  <c r="L814" i="94"/>
  <c r="E815" i="94"/>
  <c r="F815" i="94" s="1"/>
  <c r="K815" i="94"/>
  <c r="L815" i="94"/>
  <c r="E816" i="94"/>
  <c r="K816" i="94"/>
  <c r="F816" i="94" s="1"/>
  <c r="E817" i="94"/>
  <c r="F817" i="94"/>
  <c r="K817" i="94"/>
  <c r="L817" i="94"/>
  <c r="L816" i="94" s="1"/>
  <c r="E818" i="94"/>
  <c r="F818" i="94"/>
  <c r="K818" i="94"/>
  <c r="L818" i="94"/>
  <c r="E819" i="94"/>
  <c r="F819" i="94"/>
  <c r="K819" i="94"/>
  <c r="L819" i="94"/>
  <c r="E820" i="94"/>
  <c r="F820" i="94"/>
  <c r="K820" i="94"/>
  <c r="L820" i="94"/>
  <c r="E821" i="94"/>
  <c r="F821" i="94"/>
  <c r="K821" i="94"/>
  <c r="L821" i="94"/>
  <c r="E822" i="94"/>
  <c r="F822" i="94"/>
  <c r="K822" i="94"/>
  <c r="L822" i="94"/>
  <c r="E823" i="94"/>
  <c r="F823" i="94"/>
  <c r="K823" i="94"/>
  <c r="L823" i="94"/>
  <c r="E824" i="94"/>
  <c r="F824" i="94"/>
  <c r="K824" i="94"/>
  <c r="L824" i="94"/>
  <c r="E825" i="94"/>
  <c r="F825" i="94"/>
  <c r="K825" i="94"/>
  <c r="L825" i="94"/>
  <c r="E826" i="94"/>
  <c r="F826" i="94"/>
  <c r="K826" i="94"/>
  <c r="L826" i="94"/>
  <c r="K827" i="94"/>
  <c r="F827" i="94" s="1"/>
  <c r="E828" i="94"/>
  <c r="F828" i="94" s="1"/>
  <c r="K828" i="94"/>
  <c r="L828" i="94"/>
  <c r="E829" i="94"/>
  <c r="K829" i="94"/>
  <c r="L829" i="94"/>
  <c r="L827" i="94" s="1"/>
  <c r="E830" i="94"/>
  <c r="F830" i="94" s="1"/>
  <c r="K830" i="94"/>
  <c r="L830" i="94"/>
  <c r="E831" i="94"/>
  <c r="F831" i="94" s="1"/>
  <c r="K831" i="94"/>
  <c r="L831" i="94"/>
  <c r="E832" i="94"/>
  <c r="F832" i="94"/>
  <c r="K832" i="94"/>
  <c r="L832" i="94"/>
  <c r="E833" i="94"/>
  <c r="K833" i="94"/>
  <c r="L833" i="94"/>
  <c r="E834" i="94"/>
  <c r="F834" i="94" s="1"/>
  <c r="K834" i="94"/>
  <c r="L834" i="94"/>
  <c r="E835" i="94"/>
  <c r="F835" i="94" s="1"/>
  <c r="K835" i="94"/>
  <c r="L835" i="94"/>
  <c r="E836" i="94"/>
  <c r="F836" i="94" s="1"/>
  <c r="K836" i="94"/>
  <c r="L836" i="94"/>
  <c r="E837" i="94"/>
  <c r="F837" i="94" s="1"/>
  <c r="K837" i="94"/>
  <c r="L837" i="94"/>
  <c r="E838" i="94"/>
  <c r="F838" i="94" s="1"/>
  <c r="K838" i="94"/>
  <c r="L838" i="94"/>
  <c r="E839" i="94"/>
  <c r="F839" i="94" s="1"/>
  <c r="K839" i="94"/>
  <c r="L839" i="94"/>
  <c r="E840" i="94"/>
  <c r="F840" i="94" s="1"/>
  <c r="K840" i="94"/>
  <c r="L840" i="94"/>
  <c r="E841" i="94"/>
  <c r="F841" i="94" s="1"/>
  <c r="K841" i="94"/>
  <c r="L841" i="94"/>
  <c r="E842" i="94"/>
  <c r="F842" i="94" s="1"/>
  <c r="K842" i="94"/>
  <c r="L842" i="94"/>
  <c r="E844" i="94"/>
  <c r="E843" i="94" s="1"/>
  <c r="F844" i="94"/>
  <c r="K844" i="94"/>
  <c r="L844" i="94"/>
  <c r="L843" i="94" s="1"/>
  <c r="K843" i="94" s="1"/>
  <c r="F843" i="94" s="1"/>
  <c r="E845" i="94"/>
  <c r="F845" i="94" s="1"/>
  <c r="K845" i="94"/>
  <c r="L845" i="94"/>
  <c r="E846" i="94"/>
  <c r="F846" i="94"/>
  <c r="K846" i="94"/>
  <c r="L846" i="94"/>
  <c r="E847" i="94"/>
  <c r="F847" i="94" s="1"/>
  <c r="K847" i="94"/>
  <c r="L847" i="94"/>
  <c r="E848" i="94"/>
  <c r="F848" i="94"/>
  <c r="K848" i="94"/>
  <c r="L848" i="94"/>
  <c r="F849" i="94"/>
  <c r="K849" i="94"/>
  <c r="E850" i="94"/>
  <c r="F850" i="94" s="1"/>
  <c r="K850" i="94"/>
  <c r="L850" i="94"/>
  <c r="L849" i="94" s="1"/>
  <c r="E851" i="94"/>
  <c r="E849" i="94" s="1"/>
  <c r="K851" i="94"/>
  <c r="L851" i="94"/>
  <c r="E852" i="94"/>
  <c r="K852" i="94"/>
  <c r="F852" i="94" s="1"/>
  <c r="E853" i="94"/>
  <c r="F853" i="94"/>
  <c r="K853" i="94"/>
  <c r="L853" i="94"/>
  <c r="L852" i="94" s="1"/>
  <c r="E854" i="94"/>
  <c r="F854" i="94"/>
  <c r="K854" i="94"/>
  <c r="L854" i="94"/>
  <c r="F855" i="94"/>
  <c r="K855" i="94"/>
  <c r="E856" i="94"/>
  <c r="F856" i="94" s="1"/>
  <c r="K856" i="94"/>
  <c r="L856" i="94"/>
  <c r="L855" i="94" s="1"/>
  <c r="E857" i="94"/>
  <c r="F857" i="94" s="1"/>
  <c r="K857" i="94"/>
  <c r="L857" i="94"/>
  <c r="E858" i="94"/>
  <c r="F858" i="94" s="1"/>
  <c r="K858" i="94"/>
  <c r="L858" i="94"/>
  <c r="E859" i="94"/>
  <c r="F859" i="94" s="1"/>
  <c r="K859" i="94"/>
  <c r="L859" i="94"/>
  <c r="E861" i="94"/>
  <c r="E860" i="94" s="1"/>
  <c r="F861" i="94"/>
  <c r="K861" i="94"/>
  <c r="L861" i="94"/>
  <c r="L860" i="94" s="1"/>
  <c r="K860" i="94" s="1"/>
  <c r="F860" i="94" s="1"/>
  <c r="E862" i="94"/>
  <c r="F862" i="94" s="1"/>
  <c r="K862" i="94"/>
  <c r="L862" i="94"/>
  <c r="E864" i="94"/>
  <c r="F864" i="94" s="1"/>
  <c r="K864" i="94"/>
  <c r="L864" i="94"/>
  <c r="E865" i="94"/>
  <c r="F865" i="94"/>
  <c r="K865" i="94"/>
  <c r="L865" i="94"/>
  <c r="L863" i="94" s="1"/>
  <c r="K863" i="94" s="1"/>
  <c r="F863" i="94" s="1"/>
  <c r="E866" i="94"/>
  <c r="F866" i="94" s="1"/>
  <c r="K866" i="94"/>
  <c r="L866" i="94"/>
  <c r="E867" i="94"/>
  <c r="F867" i="94"/>
  <c r="K867" i="94"/>
  <c r="L867" i="94"/>
  <c r="E869" i="94"/>
  <c r="F869" i="94"/>
  <c r="K869" i="94"/>
  <c r="L869" i="94"/>
  <c r="L868" i="94" s="1"/>
  <c r="K868" i="94" s="1"/>
  <c r="F868" i="94" s="1"/>
  <c r="E870" i="94"/>
  <c r="E868" i="94" s="1"/>
  <c r="K870" i="94"/>
  <c r="L870" i="94"/>
  <c r="E871" i="94"/>
  <c r="F871" i="94"/>
  <c r="K871" i="94"/>
  <c r="L871" i="94"/>
  <c r="E872" i="94"/>
  <c r="F872" i="94" s="1"/>
  <c r="K872" i="94"/>
  <c r="L872" i="94"/>
  <c r="E3" i="93"/>
  <c r="E2" i="93" s="1"/>
  <c r="K3" i="93"/>
  <c r="F3" i="93" s="1"/>
  <c r="L3" i="93"/>
  <c r="E4" i="93"/>
  <c r="F4" i="93" s="1"/>
  <c r="K4" i="93"/>
  <c r="L4" i="93"/>
  <c r="E5" i="93"/>
  <c r="K5" i="93"/>
  <c r="F5" i="93" s="1"/>
  <c r="L5" i="93"/>
  <c r="E6" i="93"/>
  <c r="F6" i="93" s="1"/>
  <c r="K6" i="93"/>
  <c r="L6" i="93"/>
  <c r="E7" i="93"/>
  <c r="K7" i="93"/>
  <c r="F7" i="93" s="1"/>
  <c r="L7" i="93"/>
  <c r="E8" i="93"/>
  <c r="F8" i="93" s="1"/>
  <c r="K8" i="93"/>
  <c r="L8" i="93"/>
  <c r="E9" i="93"/>
  <c r="K9" i="93"/>
  <c r="F9" i="93" s="1"/>
  <c r="L9" i="93"/>
  <c r="E10" i="93"/>
  <c r="F10" i="93" s="1"/>
  <c r="K10" i="93"/>
  <c r="L10" i="93"/>
  <c r="E11" i="93"/>
  <c r="K11" i="93"/>
  <c r="F11" i="93" s="1"/>
  <c r="L11" i="93"/>
  <c r="E12" i="93"/>
  <c r="F12" i="93" s="1"/>
  <c r="K12" i="93"/>
  <c r="L12" i="93"/>
  <c r="E13" i="93"/>
  <c r="K13" i="93"/>
  <c r="F13" i="93" s="1"/>
  <c r="L13" i="93"/>
  <c r="E14" i="93"/>
  <c r="F14" i="93" s="1"/>
  <c r="K14" i="93"/>
  <c r="L14" i="93"/>
  <c r="E15" i="93"/>
  <c r="K15" i="93"/>
  <c r="F15" i="93" s="1"/>
  <c r="L15" i="93"/>
  <c r="E16" i="93"/>
  <c r="F16" i="93" s="1"/>
  <c r="K16" i="93"/>
  <c r="L16" i="93"/>
  <c r="E17" i="93"/>
  <c r="K17" i="93"/>
  <c r="F17" i="93" s="1"/>
  <c r="L17" i="93"/>
  <c r="E18" i="93"/>
  <c r="F18" i="93" s="1"/>
  <c r="K18" i="93"/>
  <c r="L18" i="93"/>
  <c r="E19" i="93"/>
  <c r="K19" i="93"/>
  <c r="F19" i="93" s="1"/>
  <c r="L19" i="93"/>
  <c r="E20" i="93"/>
  <c r="K20" i="93"/>
  <c r="F20" i="93" s="1"/>
  <c r="L20" i="93"/>
  <c r="E21" i="93"/>
  <c r="K21" i="93"/>
  <c r="F21" i="93" s="1"/>
  <c r="L21" i="93"/>
  <c r="E22" i="93"/>
  <c r="F22" i="93" s="1"/>
  <c r="K22" i="93"/>
  <c r="L22" i="93"/>
  <c r="E23" i="93"/>
  <c r="K23" i="93"/>
  <c r="F23" i="93" s="1"/>
  <c r="L23" i="93"/>
  <c r="E24" i="93"/>
  <c r="K24" i="93"/>
  <c r="F24" i="93" s="1"/>
  <c r="L24" i="93"/>
  <c r="E25" i="93"/>
  <c r="K25" i="93"/>
  <c r="F25" i="93" s="1"/>
  <c r="L25" i="93"/>
  <c r="E26" i="93"/>
  <c r="K26" i="93"/>
  <c r="F26" i="93" s="1"/>
  <c r="L26" i="93"/>
  <c r="E27" i="93"/>
  <c r="K27" i="93"/>
  <c r="F27" i="93" s="1"/>
  <c r="L27" i="93"/>
  <c r="E28" i="93"/>
  <c r="K28" i="93"/>
  <c r="F28" i="93" s="1"/>
  <c r="L28" i="93"/>
  <c r="E30" i="93"/>
  <c r="K30" i="93"/>
  <c r="F30" i="93" s="1"/>
  <c r="L30" i="93"/>
  <c r="E31" i="93"/>
  <c r="E29" i="93" s="1"/>
  <c r="K31" i="93"/>
  <c r="F31" i="93" s="1"/>
  <c r="L31" i="93"/>
  <c r="L29" i="93" s="1"/>
  <c r="K29" i="93" s="1"/>
  <c r="F29" i="93" s="1"/>
  <c r="E32" i="93"/>
  <c r="K32" i="93"/>
  <c r="F32" i="93" s="1"/>
  <c r="L32" i="93"/>
  <c r="E33" i="93"/>
  <c r="K33" i="93"/>
  <c r="F33" i="93" s="1"/>
  <c r="L33" i="93"/>
  <c r="E35" i="93"/>
  <c r="E34" i="93" s="1"/>
  <c r="K35" i="93"/>
  <c r="F35" i="93" s="1"/>
  <c r="L35" i="93"/>
  <c r="E36" i="93"/>
  <c r="K36" i="93"/>
  <c r="L36" i="93"/>
  <c r="E37" i="93"/>
  <c r="K37" i="93"/>
  <c r="F37" i="93" s="1"/>
  <c r="L37" i="93"/>
  <c r="E38" i="93"/>
  <c r="K38" i="93"/>
  <c r="L38" i="93"/>
  <c r="E39" i="93"/>
  <c r="K39" i="93"/>
  <c r="F39" i="93" s="1"/>
  <c r="L39" i="93"/>
  <c r="E40" i="93"/>
  <c r="F40" i="93" s="1"/>
  <c r="K40" i="93"/>
  <c r="L40" i="93"/>
  <c r="E41" i="93"/>
  <c r="K41" i="93"/>
  <c r="F41" i="93" s="1"/>
  <c r="L41" i="93"/>
  <c r="E42" i="93"/>
  <c r="K42" i="93"/>
  <c r="L42" i="93"/>
  <c r="E43" i="93"/>
  <c r="K43" i="93"/>
  <c r="F43" i="93" s="1"/>
  <c r="L43" i="93"/>
  <c r="E44" i="93"/>
  <c r="K44" i="93"/>
  <c r="L44" i="93"/>
  <c r="E45" i="93"/>
  <c r="K45" i="93"/>
  <c r="F45" i="93" s="1"/>
  <c r="L45" i="93"/>
  <c r="E46" i="93"/>
  <c r="K46" i="93"/>
  <c r="L46" i="93"/>
  <c r="E47" i="93"/>
  <c r="K47" i="93"/>
  <c r="F47" i="93" s="1"/>
  <c r="L47" i="93"/>
  <c r="E48" i="93"/>
  <c r="F48" i="93" s="1"/>
  <c r="K48" i="93"/>
  <c r="L48" i="93"/>
  <c r="E49" i="93"/>
  <c r="K49" i="93"/>
  <c r="F49" i="93" s="1"/>
  <c r="L49" i="93"/>
  <c r="E50" i="93"/>
  <c r="F50" i="93" s="1"/>
  <c r="K50" i="93"/>
  <c r="L50" i="93"/>
  <c r="E51" i="93"/>
  <c r="K51" i="93"/>
  <c r="F51" i="93" s="1"/>
  <c r="L51" i="93"/>
  <c r="E53" i="93"/>
  <c r="E52" i="93" s="1"/>
  <c r="K53" i="93"/>
  <c r="L53" i="93"/>
  <c r="L52" i="93" s="1"/>
  <c r="K52" i="93" s="1"/>
  <c r="F52" i="93" s="1"/>
  <c r="E54" i="93"/>
  <c r="K54" i="93"/>
  <c r="L54" i="93"/>
  <c r="E55" i="93"/>
  <c r="K55" i="93"/>
  <c r="L55" i="93"/>
  <c r="E56" i="93"/>
  <c r="K56" i="93"/>
  <c r="L56" i="93"/>
  <c r="E57" i="93"/>
  <c r="K57" i="93"/>
  <c r="L57" i="93"/>
  <c r="E58" i="93"/>
  <c r="F58" i="93" s="1"/>
  <c r="K58" i="93"/>
  <c r="L58" i="93"/>
  <c r="E59" i="93"/>
  <c r="F59" i="93" s="1"/>
  <c r="K59" i="93"/>
  <c r="L59" i="93"/>
  <c r="E60" i="93"/>
  <c r="F60" i="93" s="1"/>
  <c r="K60" i="93"/>
  <c r="L60" i="93"/>
  <c r="E61" i="93"/>
  <c r="F61" i="93" s="1"/>
  <c r="K61" i="93"/>
  <c r="L61" i="93"/>
  <c r="E62" i="93"/>
  <c r="K62" i="93"/>
  <c r="L62" i="93"/>
  <c r="E63" i="93"/>
  <c r="K63" i="93"/>
  <c r="L63" i="93"/>
  <c r="E65" i="93"/>
  <c r="E64" i="93" s="1"/>
  <c r="K65" i="93"/>
  <c r="L65" i="93"/>
  <c r="L64" i="93" s="1"/>
  <c r="K64" i="93" s="1"/>
  <c r="F64" i="93" s="1"/>
  <c r="E66" i="93"/>
  <c r="K66" i="93"/>
  <c r="L66" i="93"/>
  <c r="E67" i="93"/>
  <c r="K67" i="93"/>
  <c r="L67" i="93"/>
  <c r="E68" i="93"/>
  <c r="K68" i="93"/>
  <c r="L68" i="93"/>
  <c r="E69" i="93"/>
  <c r="F69" i="93" s="1"/>
  <c r="K69" i="93"/>
  <c r="L69" i="93"/>
  <c r="E71" i="93"/>
  <c r="E70" i="93" s="1"/>
  <c r="K71" i="93"/>
  <c r="L71" i="93"/>
  <c r="L70" i="93" s="1"/>
  <c r="K70" i="93" s="1"/>
  <c r="F70" i="93" s="1"/>
  <c r="E72" i="93"/>
  <c r="F72" i="93" s="1"/>
  <c r="K72" i="93"/>
  <c r="L72" i="93"/>
  <c r="E73" i="93"/>
  <c r="F73" i="93" s="1"/>
  <c r="K73" i="93"/>
  <c r="L73" i="93"/>
  <c r="E74" i="93"/>
  <c r="F74" i="93" s="1"/>
  <c r="K74" i="93"/>
  <c r="L74" i="93"/>
  <c r="E75" i="93"/>
  <c r="F75" i="93" s="1"/>
  <c r="K75" i="93"/>
  <c r="L75" i="93"/>
  <c r="E77" i="93"/>
  <c r="E76" i="93" s="1"/>
  <c r="K77" i="93"/>
  <c r="L77" i="93"/>
  <c r="L76" i="93" s="1"/>
  <c r="K76" i="93" s="1"/>
  <c r="F76" i="93" s="1"/>
  <c r="E78" i="93"/>
  <c r="F78" i="93" s="1"/>
  <c r="K78" i="93"/>
  <c r="L78" i="93"/>
  <c r="E79" i="93"/>
  <c r="K79" i="93"/>
  <c r="L79" i="93"/>
  <c r="E80" i="93"/>
  <c r="K80" i="93"/>
  <c r="F80" i="93" s="1"/>
  <c r="L80" i="93"/>
  <c r="E81" i="93"/>
  <c r="K81" i="93"/>
  <c r="L81" i="93"/>
  <c r="E82" i="93"/>
  <c r="K82" i="93"/>
  <c r="F82" i="93" s="1"/>
  <c r="L82" i="93"/>
  <c r="E83" i="93"/>
  <c r="F83" i="93" s="1"/>
  <c r="K83" i="93"/>
  <c r="L83" i="93"/>
  <c r="E84" i="93"/>
  <c r="K84" i="93"/>
  <c r="F84" i="93" s="1"/>
  <c r="L84" i="93"/>
  <c r="E85" i="93"/>
  <c r="F85" i="93" s="1"/>
  <c r="K85" i="93"/>
  <c r="L85" i="93"/>
  <c r="E86" i="93"/>
  <c r="K86" i="93"/>
  <c r="F86" i="93" s="1"/>
  <c r="L86" i="93"/>
  <c r="E87" i="93"/>
  <c r="K87" i="93"/>
  <c r="L87" i="93"/>
  <c r="E88" i="93"/>
  <c r="K88" i="93"/>
  <c r="F88" i="93" s="1"/>
  <c r="L88" i="93"/>
  <c r="E89" i="93"/>
  <c r="K89" i="93"/>
  <c r="L89" i="93"/>
  <c r="E90" i="93"/>
  <c r="K90" i="93"/>
  <c r="F90" i="93" s="1"/>
  <c r="L90" i="93"/>
  <c r="E92" i="93"/>
  <c r="E91" i="93" s="1"/>
  <c r="K92" i="93"/>
  <c r="F92" i="93" s="1"/>
  <c r="L92" i="93"/>
  <c r="E93" i="93"/>
  <c r="K93" i="93"/>
  <c r="L93" i="93"/>
  <c r="E94" i="93"/>
  <c r="K94" i="93"/>
  <c r="F94" i="93" s="1"/>
  <c r="L94" i="93"/>
  <c r="E95" i="93"/>
  <c r="F95" i="93" s="1"/>
  <c r="K95" i="93"/>
  <c r="L95" i="93"/>
  <c r="E96" i="93"/>
  <c r="K96" i="93"/>
  <c r="F96" i="93" s="1"/>
  <c r="L96" i="93"/>
  <c r="L91" i="93" s="1"/>
  <c r="K91" i="93" s="1"/>
  <c r="F91" i="93" s="1"/>
  <c r="E97" i="93"/>
  <c r="F97" i="93" s="1"/>
  <c r="K97" i="93"/>
  <c r="L97" i="93"/>
  <c r="E98" i="93"/>
  <c r="K98" i="93"/>
  <c r="F98" i="93" s="1"/>
  <c r="L98" i="93"/>
  <c r="E99" i="93"/>
  <c r="K99" i="93"/>
  <c r="L99" i="93"/>
  <c r="E100" i="93"/>
  <c r="K100" i="93"/>
  <c r="F100" i="93" s="1"/>
  <c r="L100" i="93"/>
  <c r="E101" i="93"/>
  <c r="K101" i="93"/>
  <c r="L101" i="93"/>
  <c r="E102" i="93"/>
  <c r="F102" i="93" s="1"/>
  <c r="K102" i="93"/>
  <c r="L102" i="93"/>
  <c r="E104" i="93"/>
  <c r="K104" i="93"/>
  <c r="L104" i="93"/>
  <c r="L103" i="93" s="1"/>
  <c r="K103" i="93" s="1"/>
  <c r="F103" i="93" s="1"/>
  <c r="E105" i="93"/>
  <c r="F105" i="93" s="1"/>
  <c r="K105" i="93"/>
  <c r="L105" i="93"/>
  <c r="E106" i="93"/>
  <c r="F106" i="93" s="1"/>
  <c r="K106" i="93"/>
  <c r="L106" i="93"/>
  <c r="E107" i="93"/>
  <c r="F107" i="93" s="1"/>
  <c r="K107" i="93"/>
  <c r="L107" i="93"/>
  <c r="E108" i="93"/>
  <c r="F108" i="93" s="1"/>
  <c r="K108" i="93"/>
  <c r="L108" i="93"/>
  <c r="E109" i="93"/>
  <c r="K109" i="93"/>
  <c r="L109" i="93"/>
  <c r="E110" i="93"/>
  <c r="K110" i="93"/>
  <c r="L110" i="93"/>
  <c r="E111" i="93"/>
  <c r="K111" i="93"/>
  <c r="L111" i="93"/>
  <c r="E112" i="93"/>
  <c r="K112" i="93"/>
  <c r="L112" i="93"/>
  <c r="E113" i="93"/>
  <c r="F113" i="93" s="1"/>
  <c r="K113" i="93"/>
  <c r="L113" i="93"/>
  <c r="E114" i="93"/>
  <c r="F114" i="93" s="1"/>
  <c r="K114" i="93"/>
  <c r="L114" i="93"/>
  <c r="E116" i="93"/>
  <c r="F116" i="93" s="1"/>
  <c r="K116" i="93"/>
  <c r="L116" i="93"/>
  <c r="E117" i="93"/>
  <c r="F117" i="93" s="1"/>
  <c r="K117" i="93"/>
  <c r="L117" i="93"/>
  <c r="L115" i="93" s="1"/>
  <c r="K115" i="93" s="1"/>
  <c r="F115" i="93" s="1"/>
  <c r="E118" i="93"/>
  <c r="F118" i="93" s="1"/>
  <c r="K118" i="93"/>
  <c r="L118" i="93"/>
  <c r="E119" i="93"/>
  <c r="F119" i="93" s="1"/>
  <c r="K119" i="93"/>
  <c r="L119" i="93"/>
  <c r="E120" i="93"/>
  <c r="K120" i="93"/>
  <c r="L120" i="93"/>
  <c r="E121" i="93"/>
  <c r="K121" i="93"/>
  <c r="L121" i="93"/>
  <c r="E122" i="93"/>
  <c r="K122" i="93"/>
  <c r="L122" i="93"/>
  <c r="E123" i="93"/>
  <c r="K123" i="93"/>
  <c r="L123" i="93"/>
  <c r="E124" i="93"/>
  <c r="F124" i="93" s="1"/>
  <c r="K124" i="93"/>
  <c r="L124" i="93"/>
  <c r="E125" i="93"/>
  <c r="F125" i="93" s="1"/>
  <c r="K125" i="93"/>
  <c r="L125" i="93"/>
  <c r="E126" i="93"/>
  <c r="F126" i="93" s="1"/>
  <c r="K126" i="93"/>
  <c r="L126" i="93"/>
  <c r="E127" i="93"/>
  <c r="F127" i="93" s="1"/>
  <c r="K127" i="93"/>
  <c r="L127" i="93"/>
  <c r="E129" i="93"/>
  <c r="E128" i="93" s="1"/>
  <c r="K129" i="93"/>
  <c r="L129" i="93"/>
  <c r="L128" i="93" s="1"/>
  <c r="K128" i="93" s="1"/>
  <c r="F128" i="93" s="1"/>
  <c r="E130" i="93"/>
  <c r="F130" i="93" s="1"/>
  <c r="K130" i="93"/>
  <c r="L130" i="93"/>
  <c r="E132" i="93"/>
  <c r="F132" i="93" s="1"/>
  <c r="K132" i="93"/>
  <c r="L132" i="93"/>
  <c r="L131" i="93" s="1"/>
  <c r="K131" i="93" s="1"/>
  <c r="F131" i="93" s="1"/>
  <c r="E133" i="93"/>
  <c r="F133" i="93" s="1"/>
  <c r="K133" i="93"/>
  <c r="L133" i="93"/>
  <c r="E135" i="93"/>
  <c r="E134" i="93" s="1"/>
  <c r="K135" i="93"/>
  <c r="L135" i="93"/>
  <c r="L134" i="93" s="1"/>
  <c r="K134" i="93" s="1"/>
  <c r="F134" i="93" s="1"/>
  <c r="E136" i="93"/>
  <c r="F136" i="93" s="1"/>
  <c r="K136" i="93"/>
  <c r="L136" i="93"/>
  <c r="E137" i="93"/>
  <c r="K137" i="93"/>
  <c r="L137" i="93"/>
  <c r="E138" i="93"/>
  <c r="K138" i="93"/>
  <c r="L138" i="93"/>
  <c r="E139" i="93"/>
  <c r="K139" i="93"/>
  <c r="L139" i="93"/>
  <c r="E140" i="93"/>
  <c r="K140" i="93"/>
  <c r="L140" i="93"/>
  <c r="E141" i="93"/>
  <c r="F141" i="93" s="1"/>
  <c r="K141" i="93"/>
  <c r="L141" i="93"/>
  <c r="E142" i="93"/>
  <c r="F142" i="93" s="1"/>
  <c r="K142" i="93"/>
  <c r="L142" i="93"/>
  <c r="E144" i="93"/>
  <c r="F144" i="93" s="1"/>
  <c r="K144" i="93"/>
  <c r="L144" i="93"/>
  <c r="L143" i="93" s="1"/>
  <c r="K143" i="93" s="1"/>
  <c r="F143" i="93" s="1"/>
  <c r="E146" i="93"/>
  <c r="K146" i="93"/>
  <c r="L146" i="93"/>
  <c r="L145" i="93" s="1"/>
  <c r="K145" i="93" s="1"/>
  <c r="F145" i="93" s="1"/>
  <c r="K147" i="93"/>
  <c r="F147" i="93" s="1"/>
  <c r="L147" i="93"/>
  <c r="E148" i="93"/>
  <c r="K148" i="93"/>
  <c r="L148" i="93"/>
  <c r="E149" i="93"/>
  <c r="K149" i="93"/>
  <c r="L149" i="93"/>
  <c r="E150" i="93"/>
  <c r="F150" i="93" s="1"/>
  <c r="K150" i="93"/>
  <c r="L150" i="93"/>
  <c r="E152" i="93"/>
  <c r="K152" i="93"/>
  <c r="L152" i="93"/>
  <c r="L151" i="93" s="1"/>
  <c r="K151" i="93" s="1"/>
  <c r="F151" i="93" s="1"/>
  <c r="E153" i="93"/>
  <c r="F153" i="93" s="1"/>
  <c r="K153" i="93"/>
  <c r="L153" i="93"/>
  <c r="E155" i="93"/>
  <c r="E154" i="93" s="1"/>
  <c r="K155" i="93"/>
  <c r="L155" i="93"/>
  <c r="L154" i="93" s="1"/>
  <c r="K154" i="93" s="1"/>
  <c r="F154" i="93" s="1"/>
  <c r="E156" i="93"/>
  <c r="F156" i="93" s="1"/>
  <c r="K156" i="93"/>
  <c r="L156" i="93"/>
  <c r="E157" i="93"/>
  <c r="F157" i="93" s="1"/>
  <c r="K157" i="93"/>
  <c r="L157" i="93"/>
  <c r="E159" i="93"/>
  <c r="E158" i="93" s="1"/>
  <c r="K159" i="93"/>
  <c r="L159" i="93"/>
  <c r="E160" i="93"/>
  <c r="F160" i="93" s="1"/>
  <c r="K160" i="93"/>
  <c r="L160" i="93"/>
  <c r="E161" i="93"/>
  <c r="F161" i="93" s="1"/>
  <c r="K161" i="93"/>
  <c r="L161" i="93"/>
  <c r="L158" i="93" s="1"/>
  <c r="K158" i="93" s="1"/>
  <c r="F158" i="93" s="1"/>
  <c r="E162" i="93"/>
  <c r="F162" i="93" s="1"/>
  <c r="K162" i="93"/>
  <c r="L162" i="93"/>
  <c r="E163" i="93"/>
  <c r="F163" i="93" s="1"/>
  <c r="K163" i="93"/>
  <c r="L163" i="93"/>
  <c r="E164" i="93"/>
  <c r="K164" i="93"/>
  <c r="L164" i="93"/>
  <c r="E165" i="93"/>
  <c r="K165" i="93"/>
  <c r="L165" i="93"/>
  <c r="E166" i="93"/>
  <c r="K166" i="93"/>
  <c r="L166" i="93"/>
  <c r="E167" i="93"/>
  <c r="E168" i="93"/>
  <c r="F168" i="93" s="1"/>
  <c r="K168" i="93"/>
  <c r="L168" i="93"/>
  <c r="E169" i="93"/>
  <c r="F169" i="93" s="1"/>
  <c r="K169" i="93"/>
  <c r="L169" i="93"/>
  <c r="L167" i="93" s="1"/>
  <c r="K167" i="93" s="1"/>
  <c r="F167" i="93" s="1"/>
  <c r="E170" i="93"/>
  <c r="F170" i="93" s="1"/>
  <c r="K170" i="93"/>
  <c r="L170" i="93"/>
  <c r="E171" i="93"/>
  <c r="F171" i="93" s="1"/>
  <c r="K171" i="93"/>
  <c r="L171" i="93"/>
  <c r="E173" i="93"/>
  <c r="E172" i="93" s="1"/>
  <c r="K173" i="93"/>
  <c r="L173" i="93"/>
  <c r="L172" i="93" s="1"/>
  <c r="K172" i="93" s="1"/>
  <c r="F172" i="93" s="1"/>
  <c r="E174" i="93"/>
  <c r="F174" i="93"/>
  <c r="K174" i="93"/>
  <c r="L174" i="93"/>
  <c r="E176" i="93"/>
  <c r="F176" i="93"/>
  <c r="K176" i="93"/>
  <c r="L176" i="93"/>
  <c r="E177" i="93"/>
  <c r="E175" i="93" s="1"/>
  <c r="K177" i="93"/>
  <c r="L177" i="93"/>
  <c r="L175" i="93" s="1"/>
  <c r="K175" i="93" s="1"/>
  <c r="F175" i="93" s="1"/>
  <c r="E179" i="93"/>
  <c r="E178" i="93" s="1"/>
  <c r="K179" i="93"/>
  <c r="L179" i="93"/>
  <c r="L178" i="93" s="1"/>
  <c r="K178" i="93" s="1"/>
  <c r="F178" i="93" s="1"/>
  <c r="E180" i="93"/>
  <c r="F180" i="93"/>
  <c r="K180" i="93"/>
  <c r="L180" i="93"/>
  <c r="E181" i="93"/>
  <c r="F181" i="93" s="1"/>
  <c r="K181" i="93"/>
  <c r="L181" i="93"/>
  <c r="E182" i="93"/>
  <c r="F182" i="93"/>
  <c r="K182" i="93"/>
  <c r="L182" i="93"/>
  <c r="E183" i="93"/>
  <c r="F183" i="93" s="1"/>
  <c r="K183" i="93"/>
  <c r="L183" i="93"/>
  <c r="E184" i="93"/>
  <c r="F184" i="93"/>
  <c r="K184" i="93"/>
  <c r="L184" i="93"/>
  <c r="E185" i="93"/>
  <c r="F185" i="93" s="1"/>
  <c r="K185" i="93"/>
  <c r="L185" i="93"/>
  <c r="E186" i="93"/>
  <c r="F186" i="93"/>
  <c r="K186" i="93"/>
  <c r="L186" i="93"/>
  <c r="E187" i="93"/>
  <c r="F187" i="93" s="1"/>
  <c r="K187" i="93"/>
  <c r="L187" i="93"/>
  <c r="E188" i="93"/>
  <c r="F188" i="93"/>
  <c r="K188" i="93"/>
  <c r="L188" i="93"/>
  <c r="E189" i="93"/>
  <c r="F189" i="93" s="1"/>
  <c r="K189" i="93"/>
  <c r="L189" i="93"/>
  <c r="E190" i="93"/>
  <c r="F190" i="93"/>
  <c r="K190" i="93"/>
  <c r="L190" i="93"/>
  <c r="E191" i="93"/>
  <c r="F191" i="93" s="1"/>
  <c r="K191" i="93"/>
  <c r="L191" i="93"/>
  <c r="E192" i="93"/>
  <c r="F192" i="93"/>
  <c r="K192" i="93"/>
  <c r="L192" i="93"/>
  <c r="E193" i="93"/>
  <c r="F193" i="93" s="1"/>
  <c r="K193" i="93"/>
  <c r="L193" i="93"/>
  <c r="E194" i="93"/>
  <c r="F194" i="93"/>
  <c r="K194" i="93"/>
  <c r="L194" i="93"/>
  <c r="E195" i="93"/>
  <c r="F195" i="93" s="1"/>
  <c r="K195" i="93"/>
  <c r="L195" i="93"/>
  <c r="E196" i="93"/>
  <c r="F196" i="93"/>
  <c r="K196" i="93"/>
  <c r="L196" i="93"/>
  <c r="E197" i="93"/>
  <c r="F197" i="93" s="1"/>
  <c r="K197" i="93"/>
  <c r="L197" i="93"/>
  <c r="E198" i="93"/>
  <c r="F198" i="93"/>
  <c r="K198" i="93"/>
  <c r="L198" i="93"/>
  <c r="E199" i="93"/>
  <c r="F199" i="93" s="1"/>
  <c r="K199" i="93"/>
  <c r="L199" i="93"/>
  <c r="E200" i="93"/>
  <c r="K200" i="93"/>
  <c r="F200" i="93" s="1"/>
  <c r="L200" i="93"/>
  <c r="E201" i="93"/>
  <c r="F201" i="93" s="1"/>
  <c r="K201" i="93"/>
  <c r="L201" i="93"/>
  <c r="E202" i="93"/>
  <c r="K202" i="93"/>
  <c r="F202" i="93" s="1"/>
  <c r="L202" i="93"/>
  <c r="E203" i="93"/>
  <c r="F203" i="93" s="1"/>
  <c r="K203" i="93"/>
  <c r="L203" i="93"/>
  <c r="E205" i="93"/>
  <c r="E204" i="93" s="1"/>
  <c r="K205" i="93"/>
  <c r="L205" i="93"/>
  <c r="L204" i="93" s="1"/>
  <c r="K204" i="93" s="1"/>
  <c r="F204" i="93" s="1"/>
  <c r="K206" i="93"/>
  <c r="F206" i="93" s="1"/>
  <c r="E207" i="93"/>
  <c r="E206" i="93" s="1"/>
  <c r="K207" i="93"/>
  <c r="L207" i="93"/>
  <c r="L206" i="93" s="1"/>
  <c r="E208" i="93"/>
  <c r="K208" i="93"/>
  <c r="F208" i="93" s="1"/>
  <c r="L208" i="93"/>
  <c r="E209" i="93"/>
  <c r="F209" i="93" s="1"/>
  <c r="K209" i="93"/>
  <c r="L209" i="93"/>
  <c r="E210" i="93"/>
  <c r="K210" i="93"/>
  <c r="F210" i="93" s="1"/>
  <c r="L210" i="93"/>
  <c r="E211" i="93"/>
  <c r="F211" i="93" s="1"/>
  <c r="K211" i="93"/>
  <c r="L211" i="93"/>
  <c r="E212" i="93"/>
  <c r="K212" i="93"/>
  <c r="F212" i="93" s="1"/>
  <c r="L212" i="93"/>
  <c r="E213" i="93"/>
  <c r="F213" i="93" s="1"/>
  <c r="K213" i="93"/>
  <c r="L213" i="93"/>
  <c r="E214" i="93"/>
  <c r="K214" i="93"/>
  <c r="F214" i="93" s="1"/>
  <c r="L214" i="93"/>
  <c r="E215" i="93"/>
  <c r="F215" i="93" s="1"/>
  <c r="K215" i="93"/>
  <c r="L215" i="93"/>
  <c r="K216" i="93"/>
  <c r="F216" i="93" s="1"/>
  <c r="E217" i="93"/>
  <c r="E216" i="93" s="1"/>
  <c r="K217" i="93"/>
  <c r="L217" i="93"/>
  <c r="L216" i="93" s="1"/>
  <c r="E218" i="93"/>
  <c r="K218" i="93"/>
  <c r="F218" i="93" s="1"/>
  <c r="L218" i="93"/>
  <c r="E219" i="93"/>
  <c r="F219" i="93" s="1"/>
  <c r="K219" i="93"/>
  <c r="L219" i="93"/>
  <c r="E220" i="93"/>
  <c r="K220" i="93"/>
  <c r="F220" i="93" s="1"/>
  <c r="L220" i="93"/>
  <c r="E221" i="93"/>
  <c r="K221" i="93"/>
  <c r="L221" i="93"/>
  <c r="E222" i="93"/>
  <c r="K222" i="93"/>
  <c r="F222" i="93" s="1"/>
  <c r="L222" i="93"/>
  <c r="E223" i="93"/>
  <c r="F223" i="93" s="1"/>
  <c r="K223" i="93"/>
  <c r="L223" i="93"/>
  <c r="E224" i="93"/>
  <c r="F224" i="93"/>
  <c r="K224" i="93"/>
  <c r="L224" i="93"/>
  <c r="E225" i="93"/>
  <c r="K225" i="93"/>
  <c r="L225" i="93"/>
  <c r="E226" i="93"/>
  <c r="K226" i="93"/>
  <c r="F226" i="93" s="1"/>
  <c r="L226" i="93"/>
  <c r="E227" i="93"/>
  <c r="K227" i="93"/>
  <c r="L227" i="93"/>
  <c r="E228" i="93"/>
  <c r="F228" i="93"/>
  <c r="K228" i="93"/>
  <c r="L228" i="93"/>
  <c r="E230" i="93"/>
  <c r="K230" i="93"/>
  <c r="F230" i="93" s="1"/>
  <c r="L230" i="93"/>
  <c r="E231" i="93"/>
  <c r="E229" i="93" s="1"/>
  <c r="K231" i="93"/>
  <c r="L231" i="93"/>
  <c r="E232" i="93"/>
  <c r="K232" i="93"/>
  <c r="F232" i="93" s="1"/>
  <c r="L232" i="93"/>
  <c r="E233" i="93"/>
  <c r="F233" i="93" s="1"/>
  <c r="K233" i="93"/>
  <c r="L233" i="93"/>
  <c r="E234" i="93"/>
  <c r="K234" i="93"/>
  <c r="F234" i="93" s="1"/>
  <c r="L234" i="93"/>
  <c r="E235" i="93"/>
  <c r="K235" i="93"/>
  <c r="L235" i="93"/>
  <c r="E236" i="93"/>
  <c r="K236" i="93"/>
  <c r="F236" i="93" s="1"/>
  <c r="L236" i="93"/>
  <c r="E237" i="93"/>
  <c r="K237" i="93"/>
  <c r="L237" i="93"/>
  <c r="L229" i="93" s="1"/>
  <c r="K229" i="93" s="1"/>
  <c r="F229" i="93" s="1"/>
  <c r="E238" i="93"/>
  <c r="F238" i="93"/>
  <c r="K238" i="93"/>
  <c r="L238" i="93"/>
  <c r="L239" i="93"/>
  <c r="K239" i="93" s="1"/>
  <c r="F239" i="93" s="1"/>
  <c r="E240" i="93"/>
  <c r="F240" i="93"/>
  <c r="K240" i="93"/>
  <c r="L240" i="93"/>
  <c r="E241" i="93"/>
  <c r="E239" i="93" s="1"/>
  <c r="K241" i="93"/>
  <c r="L241" i="93"/>
  <c r="E242" i="93"/>
  <c r="K242" i="93"/>
  <c r="F242" i="93" s="1"/>
  <c r="L242" i="93"/>
  <c r="E243" i="93"/>
  <c r="F243" i="93" s="1"/>
  <c r="K243" i="93"/>
  <c r="L243" i="93"/>
  <c r="E244" i="93"/>
  <c r="F244" i="93"/>
  <c r="K244" i="93"/>
  <c r="L244" i="93"/>
  <c r="E245" i="93"/>
  <c r="K245" i="93"/>
  <c r="L245" i="93"/>
  <c r="E246" i="93"/>
  <c r="K246" i="93"/>
  <c r="F246" i="93" s="1"/>
  <c r="L246" i="93"/>
  <c r="E247" i="93"/>
  <c r="F247" i="93" s="1"/>
  <c r="K247" i="93"/>
  <c r="L247" i="93"/>
  <c r="E248" i="93"/>
  <c r="K248" i="93"/>
  <c r="F248" i="93" s="1"/>
  <c r="L248" i="93"/>
  <c r="E249" i="93"/>
  <c r="K249" i="93"/>
  <c r="L249" i="93"/>
  <c r="E250" i="93"/>
  <c r="K250" i="93"/>
  <c r="F250" i="93" s="1"/>
  <c r="L250" i="93"/>
  <c r="E251" i="93"/>
  <c r="F251" i="93" s="1"/>
  <c r="K251" i="93"/>
  <c r="L251" i="93"/>
  <c r="E252" i="93"/>
  <c r="F252" i="93"/>
  <c r="K252" i="93"/>
  <c r="L252" i="93"/>
  <c r="E253" i="93"/>
  <c r="K253" i="93"/>
  <c r="L253" i="93"/>
  <c r="E254" i="93"/>
  <c r="K254" i="93"/>
  <c r="F254" i="93" s="1"/>
  <c r="L254" i="93"/>
  <c r="E256" i="93"/>
  <c r="F256" i="93"/>
  <c r="K256" i="93"/>
  <c r="L256" i="93"/>
  <c r="E257" i="93"/>
  <c r="E255" i="93" s="1"/>
  <c r="K257" i="93"/>
  <c r="L257" i="93"/>
  <c r="L255" i="93" s="1"/>
  <c r="K255" i="93" s="1"/>
  <c r="F255" i="93" s="1"/>
  <c r="E258" i="93"/>
  <c r="F258" i="93"/>
  <c r="K258" i="93"/>
  <c r="L258" i="93"/>
  <c r="E259" i="93"/>
  <c r="K259" i="93"/>
  <c r="L259" i="93"/>
  <c r="E260" i="93"/>
  <c r="K260" i="93"/>
  <c r="F260" i="93" s="1"/>
  <c r="L260" i="93"/>
  <c r="E262" i="93"/>
  <c r="K262" i="93"/>
  <c r="F262" i="93" s="1"/>
  <c r="L262" i="93"/>
  <c r="E263" i="93"/>
  <c r="E261" i="93" s="1"/>
  <c r="K263" i="93"/>
  <c r="L263" i="93"/>
  <c r="E264" i="93"/>
  <c r="F264" i="93"/>
  <c r="K264" i="93"/>
  <c r="L264" i="93"/>
  <c r="E265" i="93"/>
  <c r="K265" i="93"/>
  <c r="L265" i="93"/>
  <c r="E266" i="93"/>
  <c r="K266" i="93"/>
  <c r="F266" i="93" s="1"/>
  <c r="L266" i="93"/>
  <c r="E268" i="93"/>
  <c r="F268" i="93"/>
  <c r="K268" i="93"/>
  <c r="L268" i="93"/>
  <c r="E269" i="93"/>
  <c r="E267" i="93" s="1"/>
  <c r="K269" i="93"/>
  <c r="L269" i="93"/>
  <c r="L267" i="93" s="1"/>
  <c r="K267" i="93" s="1"/>
  <c r="F267" i="93" s="1"/>
  <c r="E270" i="93"/>
  <c r="K270" i="93"/>
  <c r="F270" i="93" s="1"/>
  <c r="L270" i="93"/>
  <c r="E271" i="93"/>
  <c r="K271" i="93"/>
  <c r="L271" i="93"/>
  <c r="E272" i="93"/>
  <c r="K272" i="93"/>
  <c r="F272" i="93" s="1"/>
  <c r="L272" i="93"/>
  <c r="K273" i="93"/>
  <c r="F273" i="93" s="1"/>
  <c r="E274" i="93"/>
  <c r="F274" i="93"/>
  <c r="K274" i="93"/>
  <c r="L274" i="93"/>
  <c r="E275" i="93"/>
  <c r="E273" i="93" s="1"/>
  <c r="K275" i="93"/>
  <c r="L275" i="93"/>
  <c r="L273" i="93" s="1"/>
  <c r="E276" i="93"/>
  <c r="F276" i="93"/>
  <c r="K276" i="93"/>
  <c r="L276" i="93"/>
  <c r="L277" i="93"/>
  <c r="K277" i="93" s="1"/>
  <c r="F277" i="93" s="1"/>
  <c r="E278" i="93"/>
  <c r="F278" i="93"/>
  <c r="K278" i="93"/>
  <c r="L278" i="93"/>
  <c r="E279" i="93"/>
  <c r="K279" i="93"/>
  <c r="L279" i="93"/>
  <c r="E280" i="93"/>
  <c r="F280" i="93"/>
  <c r="K280" i="93"/>
  <c r="L280" i="93"/>
  <c r="E281" i="93"/>
  <c r="F281" i="93" s="1"/>
  <c r="K281" i="93"/>
  <c r="L281" i="93"/>
  <c r="E282" i="93"/>
  <c r="K282" i="93"/>
  <c r="F282" i="93" s="1"/>
  <c r="L282" i="93"/>
  <c r="E283" i="93"/>
  <c r="K283" i="93"/>
  <c r="L283" i="93"/>
  <c r="E285" i="93"/>
  <c r="K285" i="93"/>
  <c r="L285" i="93"/>
  <c r="E286" i="93"/>
  <c r="F286" i="93"/>
  <c r="K286" i="93"/>
  <c r="L286" i="93"/>
  <c r="E287" i="93"/>
  <c r="K287" i="93"/>
  <c r="L287" i="93"/>
  <c r="E288" i="93"/>
  <c r="K288" i="93"/>
  <c r="F288" i="93" s="1"/>
  <c r="L288" i="93"/>
  <c r="E289" i="93"/>
  <c r="F289" i="93" s="1"/>
  <c r="K289" i="93"/>
  <c r="L289" i="93"/>
  <c r="E290" i="93"/>
  <c r="F290" i="93"/>
  <c r="K290" i="93"/>
  <c r="L290" i="93"/>
  <c r="E292" i="93"/>
  <c r="K292" i="93"/>
  <c r="F292" i="93" s="1"/>
  <c r="L292" i="93"/>
  <c r="E293" i="93"/>
  <c r="F293" i="93" s="1"/>
  <c r="K293" i="93"/>
  <c r="L293" i="93"/>
  <c r="E294" i="93"/>
  <c r="F294" i="93"/>
  <c r="K294" i="93"/>
  <c r="L294" i="93"/>
  <c r="E295" i="93"/>
  <c r="K295" i="93"/>
  <c r="L295" i="93"/>
  <c r="E296" i="93"/>
  <c r="K296" i="93"/>
  <c r="F296" i="93" s="1"/>
  <c r="L296" i="93"/>
  <c r="E298" i="93"/>
  <c r="F298" i="93"/>
  <c r="K298" i="93"/>
  <c r="L298" i="93"/>
  <c r="E299" i="93"/>
  <c r="K299" i="93"/>
  <c r="L299" i="93"/>
  <c r="E300" i="93"/>
  <c r="F300" i="93"/>
  <c r="K300" i="93"/>
  <c r="L300" i="93"/>
  <c r="E301" i="93"/>
  <c r="F301" i="93" s="1"/>
  <c r="K301" i="93"/>
  <c r="L301" i="93"/>
  <c r="E302" i="93"/>
  <c r="F302" i="93"/>
  <c r="K302" i="93"/>
  <c r="L302" i="93"/>
  <c r="L303" i="93"/>
  <c r="K303" i="93" s="1"/>
  <c r="F303" i="93" s="1"/>
  <c r="E304" i="93"/>
  <c r="K304" i="93"/>
  <c r="F304" i="93" s="1"/>
  <c r="L304" i="93"/>
  <c r="E305" i="93"/>
  <c r="F305" i="93" s="1"/>
  <c r="K305" i="93"/>
  <c r="L305" i="93"/>
  <c r="E306" i="93"/>
  <c r="F306" i="93"/>
  <c r="K306" i="93"/>
  <c r="L306" i="93"/>
  <c r="E307" i="93"/>
  <c r="F307" i="93" s="1"/>
  <c r="K307" i="93"/>
  <c r="L307" i="93"/>
  <c r="L308" i="93"/>
  <c r="K308" i="93" s="1"/>
  <c r="F308" i="93" s="1"/>
  <c r="E309" i="93"/>
  <c r="K309" i="93"/>
  <c r="L309" i="93"/>
  <c r="E310" i="93"/>
  <c r="K310" i="93"/>
  <c r="F310" i="93" s="1"/>
  <c r="L310" i="93"/>
  <c r="E311" i="93"/>
  <c r="F311" i="93" s="1"/>
  <c r="K311" i="93"/>
  <c r="L311" i="93"/>
  <c r="E312" i="93"/>
  <c r="F312" i="93" s="1"/>
  <c r="K312" i="93"/>
  <c r="L312" i="93"/>
  <c r="E313" i="93"/>
  <c r="E314" i="93"/>
  <c r="K314" i="93"/>
  <c r="L314" i="93"/>
  <c r="L313" i="93" s="1"/>
  <c r="K313" i="93" s="1"/>
  <c r="F313" i="93" s="1"/>
  <c r="E315" i="93"/>
  <c r="F315" i="93" s="1"/>
  <c r="K315" i="93"/>
  <c r="L315" i="93"/>
  <c r="E316" i="93"/>
  <c r="K316" i="93"/>
  <c r="L316" i="93"/>
  <c r="E317" i="93"/>
  <c r="F317" i="93" s="1"/>
  <c r="K317" i="93"/>
  <c r="L317" i="93"/>
  <c r="K318" i="93"/>
  <c r="F318" i="93" s="1"/>
  <c r="L318" i="93"/>
  <c r="E319" i="93"/>
  <c r="K319" i="93"/>
  <c r="L319" i="93"/>
  <c r="E320" i="93"/>
  <c r="K320" i="93"/>
  <c r="L320" i="93"/>
  <c r="E321" i="93"/>
  <c r="F321" i="93" s="1"/>
  <c r="K321" i="93"/>
  <c r="L321" i="93"/>
  <c r="E322" i="93"/>
  <c r="F322" i="93" s="1"/>
  <c r="K322" i="93"/>
  <c r="L322" i="93"/>
  <c r="E323" i="93"/>
  <c r="E324" i="93"/>
  <c r="F324" i="93" s="1"/>
  <c r="K324" i="93"/>
  <c r="L324" i="93"/>
  <c r="E325" i="93"/>
  <c r="F325" i="93" s="1"/>
  <c r="K325" i="93"/>
  <c r="L325" i="93"/>
  <c r="E326" i="93"/>
  <c r="F326" i="93" s="1"/>
  <c r="K326" i="93"/>
  <c r="L326" i="93"/>
  <c r="E327" i="93"/>
  <c r="E328" i="93"/>
  <c r="F328" i="93" s="1"/>
  <c r="K328" i="93"/>
  <c r="L328" i="93"/>
  <c r="L327" i="93" s="1"/>
  <c r="K327" i="93" s="1"/>
  <c r="F327" i="93" s="1"/>
  <c r="E329" i="93"/>
  <c r="K329" i="93"/>
  <c r="F329" i="93" s="1"/>
  <c r="E330" i="93"/>
  <c r="F330" i="93" s="1"/>
  <c r="K330" i="93"/>
  <c r="L330" i="93"/>
  <c r="L329" i="93" s="1"/>
  <c r="E331" i="93"/>
  <c r="E332" i="93"/>
  <c r="K332" i="93"/>
  <c r="L332" i="93"/>
  <c r="L331" i="93" s="1"/>
  <c r="K331" i="93" s="1"/>
  <c r="F331" i="93" s="1"/>
  <c r="E333" i="93"/>
  <c r="K333" i="93"/>
  <c r="F333" i="93" s="1"/>
  <c r="E334" i="93"/>
  <c r="K334" i="93"/>
  <c r="L334" i="93"/>
  <c r="L333" i="93" s="1"/>
  <c r="E335" i="93"/>
  <c r="K335" i="93"/>
  <c r="F335" i="93" s="1"/>
  <c r="E336" i="93"/>
  <c r="K336" i="93"/>
  <c r="L336" i="93"/>
  <c r="L335" i="93" s="1"/>
  <c r="E337" i="93"/>
  <c r="K337" i="93"/>
  <c r="L337" i="93"/>
  <c r="L338" i="93"/>
  <c r="K338" i="93" s="1"/>
  <c r="F338" i="93" s="1"/>
  <c r="E339" i="93"/>
  <c r="K339" i="93"/>
  <c r="L339" i="93"/>
  <c r="L340" i="93"/>
  <c r="K340" i="93" s="1"/>
  <c r="F340" i="93" s="1"/>
  <c r="E341" i="93"/>
  <c r="K341" i="93"/>
  <c r="L341" i="93"/>
  <c r="E343" i="93"/>
  <c r="K343" i="93"/>
  <c r="L343" i="93"/>
  <c r="E344" i="93"/>
  <c r="K344" i="93"/>
  <c r="L344" i="93"/>
  <c r="E345" i="93"/>
  <c r="K345" i="93"/>
  <c r="L345" i="93"/>
  <c r="E346" i="93"/>
  <c r="K346" i="93"/>
  <c r="L346" i="93"/>
  <c r="E347" i="93"/>
  <c r="K347" i="93"/>
  <c r="L347" i="93"/>
  <c r="E348" i="93"/>
  <c r="F348" i="93" s="1"/>
  <c r="K348" i="93"/>
  <c r="L348" i="93"/>
  <c r="E349" i="93"/>
  <c r="F349" i="93" s="1"/>
  <c r="K349" i="93"/>
  <c r="L349" i="93"/>
  <c r="E350" i="93"/>
  <c r="F350" i="93" s="1"/>
  <c r="K350" i="93"/>
  <c r="L350" i="93"/>
  <c r="L342" i="93" s="1"/>
  <c r="K342" i="93" s="1"/>
  <c r="F342" i="93" s="1"/>
  <c r="E351" i="93"/>
  <c r="F351" i="93" s="1"/>
  <c r="K351" i="93"/>
  <c r="L351" i="93"/>
  <c r="E352" i="93"/>
  <c r="K352" i="93"/>
  <c r="L352" i="93"/>
  <c r="E353" i="93"/>
  <c r="K353" i="93"/>
  <c r="L353" i="93"/>
  <c r="E354" i="93"/>
  <c r="K354" i="93"/>
  <c r="L354" i="93"/>
  <c r="E355" i="93"/>
  <c r="K355" i="93"/>
  <c r="L355" i="93"/>
  <c r="K356" i="93"/>
  <c r="F356" i="93" s="1"/>
  <c r="L356" i="93"/>
  <c r="E357" i="93"/>
  <c r="K357" i="93"/>
  <c r="L357" i="93"/>
  <c r="L358" i="93"/>
  <c r="K358" i="93" s="1"/>
  <c r="F358" i="93" s="1"/>
  <c r="E359" i="93"/>
  <c r="K359" i="93"/>
  <c r="L359" i="93"/>
  <c r="L360" i="93"/>
  <c r="K360" i="93" s="1"/>
  <c r="F360" i="93" s="1"/>
  <c r="E361" i="93"/>
  <c r="K361" i="93"/>
  <c r="L361" i="93"/>
  <c r="E362" i="93"/>
  <c r="K362" i="93"/>
  <c r="L362" i="93"/>
  <c r="E363" i="93"/>
  <c r="K363" i="93"/>
  <c r="L363" i="93"/>
  <c r="E364" i="93"/>
  <c r="K364" i="93"/>
  <c r="L364" i="93"/>
  <c r="E365" i="93"/>
  <c r="E366" i="93"/>
  <c r="K366" i="93"/>
  <c r="L366" i="93"/>
  <c r="E367" i="93"/>
  <c r="K367" i="93"/>
  <c r="L367" i="93"/>
  <c r="K368" i="93"/>
  <c r="F368" i="93" s="1"/>
  <c r="L368" i="93"/>
  <c r="E369" i="93"/>
  <c r="K369" i="93"/>
  <c r="L369" i="93"/>
  <c r="E370" i="93"/>
  <c r="K370" i="93"/>
  <c r="L370" i="93"/>
  <c r="E371" i="93"/>
  <c r="E372" i="93"/>
  <c r="F372" i="93" s="1"/>
  <c r="K372" i="93"/>
  <c r="L372" i="93"/>
  <c r="L371" i="93" s="1"/>
  <c r="K371" i="93" s="1"/>
  <c r="F371" i="93" s="1"/>
  <c r="E373" i="93"/>
  <c r="F373" i="93" s="1"/>
  <c r="K373" i="93"/>
  <c r="L373" i="93"/>
  <c r="E375" i="93"/>
  <c r="K375" i="93"/>
  <c r="L375" i="93"/>
  <c r="L374" i="93" s="1"/>
  <c r="K374" i="93" s="1"/>
  <c r="F374" i="93" s="1"/>
  <c r="E376" i="93"/>
  <c r="F376" i="93" s="1"/>
  <c r="K376" i="93"/>
  <c r="L376" i="93"/>
  <c r="E377" i="93"/>
  <c r="E378" i="93"/>
  <c r="K378" i="93"/>
  <c r="L378" i="93"/>
  <c r="L377" i="93" s="1"/>
  <c r="K377" i="93" s="1"/>
  <c r="F377" i="93" s="1"/>
  <c r="E379" i="93"/>
  <c r="K379" i="93"/>
  <c r="L379" i="93"/>
  <c r="E381" i="93"/>
  <c r="K381" i="93"/>
  <c r="L381" i="93"/>
  <c r="L380" i="93" s="1"/>
  <c r="K380" i="93" s="1"/>
  <c r="F380" i="93" s="1"/>
  <c r="E382" i="93"/>
  <c r="K382" i="93"/>
  <c r="L382" i="93"/>
  <c r="E384" i="93"/>
  <c r="K384" i="93"/>
  <c r="L384" i="93"/>
  <c r="L383" i="93" s="1"/>
  <c r="K383" i="93" s="1"/>
  <c r="F383" i="93" s="1"/>
  <c r="E385" i="93"/>
  <c r="F385" i="93" s="1"/>
  <c r="K385" i="93"/>
  <c r="L385" i="93"/>
  <c r="E387" i="93"/>
  <c r="K387" i="93"/>
  <c r="L387" i="93"/>
  <c r="L386" i="93" s="1"/>
  <c r="K386" i="93" s="1"/>
  <c r="F386" i="93" s="1"/>
  <c r="E388" i="93"/>
  <c r="F388" i="93" s="1"/>
  <c r="K388" i="93"/>
  <c r="L388" i="93"/>
  <c r="E389" i="93"/>
  <c r="F389" i="93" s="1"/>
  <c r="K389" i="93"/>
  <c r="L389" i="93"/>
  <c r="E390" i="93"/>
  <c r="F390" i="93" s="1"/>
  <c r="K390" i="93"/>
  <c r="L390" i="93"/>
  <c r="E391" i="93"/>
  <c r="E392" i="93"/>
  <c r="K392" i="93"/>
  <c r="L392" i="93"/>
  <c r="L391" i="93" s="1"/>
  <c r="K391" i="93" s="1"/>
  <c r="F391" i="93" s="1"/>
  <c r="E393" i="93"/>
  <c r="K393" i="93"/>
  <c r="L393" i="93"/>
  <c r="E395" i="93"/>
  <c r="K395" i="93"/>
  <c r="L395" i="93"/>
  <c r="L394" i="93" s="1"/>
  <c r="K394" i="93" s="1"/>
  <c r="F394" i="93" s="1"/>
  <c r="E396" i="93"/>
  <c r="K396" i="93"/>
  <c r="L396" i="93"/>
  <c r="E397" i="93"/>
  <c r="K397" i="93"/>
  <c r="L397" i="93"/>
  <c r="L398" i="93"/>
  <c r="K398" i="93" s="1"/>
  <c r="F398" i="93" s="1"/>
  <c r="E399" i="93"/>
  <c r="K399" i="93"/>
  <c r="L399" i="93"/>
  <c r="E400" i="93"/>
  <c r="K400" i="93"/>
  <c r="L400" i="93"/>
  <c r="K401" i="93"/>
  <c r="F401" i="93" s="1"/>
  <c r="L401" i="93"/>
  <c r="E402" i="93"/>
  <c r="F402" i="93" s="1"/>
  <c r="K402" i="93"/>
  <c r="L402" i="93"/>
  <c r="E403" i="93"/>
  <c r="F403" i="93" s="1"/>
  <c r="K403" i="93"/>
  <c r="L403" i="93"/>
  <c r="K404" i="93"/>
  <c r="F404" i="93" s="1"/>
  <c r="L404" i="93"/>
  <c r="E405" i="93"/>
  <c r="K405" i="93"/>
  <c r="L405" i="93"/>
  <c r="E406" i="93"/>
  <c r="F406" i="93" s="1"/>
  <c r="K406" i="93"/>
  <c r="L406" i="93"/>
  <c r="E407" i="93"/>
  <c r="L407" i="93"/>
  <c r="K407" i="93" s="1"/>
  <c r="F407" i="93" s="1"/>
  <c r="E408" i="93"/>
  <c r="F408" i="93" s="1"/>
  <c r="K408" i="93"/>
  <c r="L408" i="93"/>
  <c r="E409" i="93"/>
  <c r="K409" i="93"/>
  <c r="L409" i="93"/>
  <c r="L410" i="93"/>
  <c r="K410" i="93" s="1"/>
  <c r="F410" i="93" s="1"/>
  <c r="E411" i="93"/>
  <c r="K411" i="93"/>
  <c r="L411" i="93"/>
  <c r="E412" i="93"/>
  <c r="K412" i="93"/>
  <c r="L412" i="93"/>
  <c r="E413" i="93"/>
  <c r="K413" i="93"/>
  <c r="F413" i="93" s="1"/>
  <c r="L413" i="93"/>
  <c r="E414" i="93"/>
  <c r="K414" i="93"/>
  <c r="L414" i="93"/>
  <c r="E415" i="93"/>
  <c r="K415" i="93"/>
  <c r="L415" i="93"/>
  <c r="E416" i="93"/>
  <c r="E417" i="93"/>
  <c r="F417" i="93" s="1"/>
  <c r="K417" i="93"/>
  <c r="L417" i="93"/>
  <c r="L416" i="93" s="1"/>
  <c r="K416" i="93" s="1"/>
  <c r="F416" i="93" s="1"/>
  <c r="E418" i="93"/>
  <c r="F418" i="93" s="1"/>
  <c r="K418" i="93"/>
  <c r="L418" i="93"/>
  <c r="E419" i="93"/>
  <c r="F419" i="93" s="1"/>
  <c r="K419" i="93"/>
  <c r="L419" i="93"/>
  <c r="E420" i="93"/>
  <c r="K420" i="93"/>
  <c r="L420" i="93"/>
  <c r="K421" i="93"/>
  <c r="F421" i="93" s="1"/>
  <c r="L421" i="93"/>
  <c r="E422" i="93"/>
  <c r="K422" i="93"/>
  <c r="L422" i="93"/>
  <c r="E423" i="93"/>
  <c r="K423" i="93"/>
  <c r="L423" i="93"/>
  <c r="E424" i="93"/>
  <c r="F424" i="93" s="1"/>
  <c r="K424" i="93"/>
  <c r="L424" i="93"/>
  <c r="E425" i="93"/>
  <c r="F425" i="93" s="1"/>
  <c r="K425" i="93"/>
  <c r="L425" i="93"/>
  <c r="E426" i="93"/>
  <c r="L426" i="93"/>
  <c r="K426" i="93" s="1"/>
  <c r="F426" i="93" s="1"/>
  <c r="E427" i="93"/>
  <c r="F427" i="93" s="1"/>
  <c r="K427" i="93"/>
  <c r="L427" i="93"/>
  <c r="E428" i="93"/>
  <c r="K428" i="93"/>
  <c r="L428" i="93"/>
  <c r="E429" i="93"/>
  <c r="K429" i="93"/>
  <c r="L429" i="93"/>
  <c r="E430" i="93"/>
  <c r="K430" i="93"/>
  <c r="L430" i="93"/>
  <c r="E432" i="93"/>
  <c r="F432" i="93" s="1"/>
  <c r="K432" i="93"/>
  <c r="L432" i="93"/>
  <c r="E433" i="93"/>
  <c r="F433" i="93" s="1"/>
  <c r="K433" i="93"/>
  <c r="L433" i="93"/>
  <c r="L431" i="93" s="1"/>
  <c r="K431" i="93" s="1"/>
  <c r="F431" i="93" s="1"/>
  <c r="E434" i="93"/>
  <c r="L434" i="93"/>
  <c r="K434" i="93" s="1"/>
  <c r="F434" i="93" s="1"/>
  <c r="E435" i="93"/>
  <c r="F435" i="93" s="1"/>
  <c r="K435" i="93"/>
  <c r="L435" i="93"/>
  <c r="E436" i="93"/>
  <c r="K436" i="93"/>
  <c r="L436" i="93"/>
  <c r="E438" i="93"/>
  <c r="K438" i="93"/>
  <c r="L438" i="93"/>
  <c r="E439" i="93"/>
  <c r="E437" i="93" s="1"/>
  <c r="K439" i="93"/>
  <c r="L439" i="93"/>
  <c r="E440" i="93"/>
  <c r="F440" i="93" s="1"/>
  <c r="K440" i="93"/>
  <c r="L440" i="93"/>
  <c r="E441" i="93"/>
  <c r="F441" i="93" s="1"/>
  <c r="K441" i="93"/>
  <c r="L441" i="93"/>
  <c r="E442" i="93"/>
  <c r="F442" i="93" s="1"/>
  <c r="K442" i="93"/>
  <c r="L442" i="93"/>
  <c r="L437" i="93" s="1"/>
  <c r="K437" i="93" s="1"/>
  <c r="F437" i="93" s="1"/>
  <c r="E443" i="93"/>
  <c r="F443" i="93" s="1"/>
  <c r="K443" i="93"/>
  <c r="L443" i="93"/>
  <c r="E444" i="93"/>
  <c r="K444" i="93"/>
  <c r="L444" i="93"/>
  <c r="E445" i="93"/>
  <c r="K445" i="93"/>
  <c r="L445" i="93"/>
  <c r="E446" i="93"/>
  <c r="F446" i="93"/>
  <c r="K446" i="93"/>
  <c r="L446" i="93"/>
  <c r="E447" i="93"/>
  <c r="F447" i="93" s="1"/>
  <c r="K447" i="93"/>
  <c r="L447" i="93"/>
  <c r="E448" i="93"/>
  <c r="F448" i="93" s="1"/>
  <c r="K448" i="93"/>
  <c r="L448" i="93"/>
  <c r="E449" i="93"/>
  <c r="F449" i="93"/>
  <c r="K449" i="93"/>
  <c r="L449" i="93"/>
  <c r="E450" i="93"/>
  <c r="F450" i="93" s="1"/>
  <c r="K450" i="93"/>
  <c r="L450" i="93"/>
  <c r="E451" i="93"/>
  <c r="F451" i="93"/>
  <c r="K451" i="93"/>
  <c r="L451" i="93"/>
  <c r="E453" i="93"/>
  <c r="F453" i="93"/>
  <c r="K453" i="93"/>
  <c r="L453" i="93"/>
  <c r="L452" i="93" s="1"/>
  <c r="K452" i="93" s="1"/>
  <c r="F452" i="93" s="1"/>
  <c r="E454" i="93"/>
  <c r="E452" i="93" s="1"/>
  <c r="K454" i="93"/>
  <c r="L454" i="93"/>
  <c r="E455" i="93"/>
  <c r="F455" i="93"/>
  <c r="K455" i="93"/>
  <c r="L455" i="93"/>
  <c r="E456" i="93"/>
  <c r="F456" i="93" s="1"/>
  <c r="K456" i="93"/>
  <c r="L456" i="93"/>
  <c r="E457" i="93"/>
  <c r="F457" i="93"/>
  <c r="K457" i="93"/>
  <c r="L457" i="93"/>
  <c r="E458" i="93"/>
  <c r="F458" i="93" s="1"/>
  <c r="K458" i="93"/>
  <c r="L458" i="93"/>
  <c r="E459" i="93"/>
  <c r="F459" i="93"/>
  <c r="K459" i="93"/>
  <c r="L459" i="93"/>
  <c r="E460" i="93"/>
  <c r="F460" i="93" s="1"/>
  <c r="K460" i="93"/>
  <c r="L460" i="93"/>
  <c r="E462" i="93"/>
  <c r="F462" i="93" s="1"/>
  <c r="K462" i="93"/>
  <c r="L462" i="93"/>
  <c r="E463" i="93"/>
  <c r="F463" i="93"/>
  <c r="K463" i="93"/>
  <c r="L463" i="93"/>
  <c r="L461" i="93" s="1"/>
  <c r="K461" i="93" s="1"/>
  <c r="F461" i="93" s="1"/>
  <c r="E464" i="93"/>
  <c r="F464" i="93" s="1"/>
  <c r="K464" i="93"/>
  <c r="L464" i="93"/>
  <c r="E465" i="93"/>
  <c r="F465" i="93"/>
  <c r="K465" i="93"/>
  <c r="L465" i="93"/>
  <c r="E467" i="93"/>
  <c r="F467" i="93"/>
  <c r="K467" i="93"/>
  <c r="L467" i="93"/>
  <c r="L466" i="93" s="1"/>
  <c r="K466" i="93" s="1"/>
  <c r="F466" i="93" s="1"/>
  <c r="E468" i="93"/>
  <c r="E466" i="93" s="1"/>
  <c r="K468" i="93"/>
  <c r="L468" i="93"/>
  <c r="E469" i="93"/>
  <c r="F469" i="93"/>
  <c r="K469" i="93"/>
  <c r="L469" i="93"/>
  <c r="E470" i="93"/>
  <c r="F470" i="93" s="1"/>
  <c r="K470" i="93"/>
  <c r="L470" i="93"/>
  <c r="E471" i="93"/>
  <c r="F471" i="93"/>
  <c r="K471" i="93"/>
  <c r="L471" i="93"/>
  <c r="E472" i="93"/>
  <c r="F472" i="93" s="1"/>
  <c r="K472" i="93"/>
  <c r="L472" i="93"/>
  <c r="E473" i="93"/>
  <c r="F473" i="93"/>
  <c r="K473" i="93"/>
  <c r="L473" i="93"/>
  <c r="E474" i="93"/>
  <c r="F474" i="93" s="1"/>
  <c r="K474" i="93"/>
  <c r="L474" i="93"/>
  <c r="E476" i="93"/>
  <c r="F476" i="93" s="1"/>
  <c r="K476" i="93"/>
  <c r="L476" i="93"/>
  <c r="E477" i="93"/>
  <c r="F477" i="93"/>
  <c r="K477" i="93"/>
  <c r="L477" i="93"/>
  <c r="L475" i="93" s="1"/>
  <c r="K475" i="93" s="1"/>
  <c r="F475" i="93" s="1"/>
  <c r="E478" i="93"/>
  <c r="F478" i="93" s="1"/>
  <c r="K478" i="93"/>
  <c r="L478" i="93"/>
  <c r="E479" i="93"/>
  <c r="F479" i="93"/>
  <c r="K479" i="93"/>
  <c r="L479" i="93"/>
  <c r="E480" i="93"/>
  <c r="F480" i="93" s="1"/>
  <c r="K480" i="93"/>
  <c r="L480" i="93"/>
  <c r="E481" i="93"/>
  <c r="F481" i="93"/>
  <c r="K481" i="93"/>
  <c r="L481" i="93"/>
  <c r="E482" i="93"/>
  <c r="F482" i="93" s="1"/>
  <c r="K482" i="93"/>
  <c r="L482" i="93"/>
  <c r="E483" i="93"/>
  <c r="F483" i="93"/>
  <c r="K483" i="93"/>
  <c r="L483" i="93"/>
  <c r="E485" i="93"/>
  <c r="F485" i="93"/>
  <c r="K485" i="93"/>
  <c r="L485" i="93"/>
  <c r="L484" i="93" s="1"/>
  <c r="K484" i="93" s="1"/>
  <c r="F484" i="93" s="1"/>
  <c r="E486" i="93"/>
  <c r="E484" i="93" s="1"/>
  <c r="K486" i="93"/>
  <c r="L486" i="93"/>
  <c r="E487" i="93"/>
  <c r="F487" i="93"/>
  <c r="K487" i="93"/>
  <c r="L487" i="93"/>
  <c r="E488" i="93"/>
  <c r="F488" i="93" s="1"/>
  <c r="K488" i="93"/>
  <c r="L488" i="93"/>
  <c r="E489" i="93"/>
  <c r="F489" i="93"/>
  <c r="K489" i="93"/>
  <c r="L489" i="93"/>
  <c r="E491" i="93"/>
  <c r="F491" i="93"/>
  <c r="K491" i="93"/>
  <c r="L491" i="93"/>
  <c r="L490" i="93" s="1"/>
  <c r="K490" i="93" s="1"/>
  <c r="F490" i="93" s="1"/>
  <c r="E492" i="93"/>
  <c r="E490" i="93" s="1"/>
  <c r="K492" i="93"/>
  <c r="L492" i="93"/>
  <c r="E493" i="93"/>
  <c r="F493" i="93"/>
  <c r="K493" i="93"/>
  <c r="L493" i="93"/>
  <c r="E494" i="93"/>
  <c r="F494" i="93" s="1"/>
  <c r="K494" i="93"/>
  <c r="L494" i="93"/>
  <c r="E496" i="93"/>
  <c r="F496" i="93" s="1"/>
  <c r="K496" i="93"/>
  <c r="L496" i="93"/>
  <c r="E497" i="93"/>
  <c r="F497" i="93"/>
  <c r="K497" i="93"/>
  <c r="L497" i="93"/>
  <c r="L495" i="93" s="1"/>
  <c r="K495" i="93" s="1"/>
  <c r="F495" i="93" s="1"/>
  <c r="E499" i="93"/>
  <c r="F499" i="93"/>
  <c r="K499" i="93"/>
  <c r="L499" i="93"/>
  <c r="L498" i="93" s="1"/>
  <c r="K498" i="93" s="1"/>
  <c r="F498" i="93" s="1"/>
  <c r="E500" i="93"/>
  <c r="E498" i="93" s="1"/>
  <c r="K500" i="93"/>
  <c r="L500" i="93"/>
  <c r="E501" i="93"/>
  <c r="F501" i="93"/>
  <c r="K501" i="93"/>
  <c r="L501" i="93"/>
  <c r="E503" i="93"/>
  <c r="F503" i="93"/>
  <c r="K503" i="93"/>
  <c r="L503" i="93"/>
  <c r="L502" i="93" s="1"/>
  <c r="K502" i="93" s="1"/>
  <c r="F502" i="93" s="1"/>
  <c r="E504" i="93"/>
  <c r="E502" i="93" s="1"/>
  <c r="K504" i="93"/>
  <c r="L504" i="93"/>
  <c r="E505" i="93"/>
  <c r="F505" i="93"/>
  <c r="K505" i="93"/>
  <c r="L505" i="93"/>
  <c r="E507" i="93"/>
  <c r="F507" i="93"/>
  <c r="K507" i="93"/>
  <c r="L507" i="93"/>
  <c r="L506" i="93" s="1"/>
  <c r="K506" i="93" s="1"/>
  <c r="F506" i="93" s="1"/>
  <c r="E508" i="93"/>
  <c r="E506" i="93" s="1"/>
  <c r="K508" i="93"/>
  <c r="L508" i="93"/>
  <c r="E509" i="93"/>
  <c r="F509" i="93"/>
  <c r="K509" i="93"/>
  <c r="L509" i="93"/>
  <c r="E510" i="93"/>
  <c r="F510" i="93" s="1"/>
  <c r="K510" i="93"/>
  <c r="L510" i="93"/>
  <c r="E512" i="93"/>
  <c r="F512" i="93" s="1"/>
  <c r="K512" i="93"/>
  <c r="L512" i="93"/>
  <c r="E513" i="93"/>
  <c r="F513" i="93"/>
  <c r="K513" i="93"/>
  <c r="L513" i="93"/>
  <c r="L511" i="93" s="1"/>
  <c r="K511" i="93" s="1"/>
  <c r="F511" i="93" s="1"/>
  <c r="E514" i="93"/>
  <c r="F514" i="93" s="1"/>
  <c r="K514" i="93"/>
  <c r="L514" i="93"/>
  <c r="E515" i="93"/>
  <c r="F515" i="93"/>
  <c r="K515" i="93"/>
  <c r="L515" i="93"/>
  <c r="E517" i="93"/>
  <c r="F517" i="93"/>
  <c r="K517" i="93"/>
  <c r="L517" i="93"/>
  <c r="L516" i="93" s="1"/>
  <c r="K516" i="93" s="1"/>
  <c r="F516" i="93" s="1"/>
  <c r="E518" i="93"/>
  <c r="E516" i="93" s="1"/>
  <c r="K518" i="93"/>
  <c r="L518" i="93"/>
  <c r="E519" i="93"/>
  <c r="F519" i="93"/>
  <c r="K519" i="93"/>
  <c r="L519" i="93"/>
  <c r="E520" i="93"/>
  <c r="F520" i="93" s="1"/>
  <c r="K520" i="93"/>
  <c r="L520" i="93"/>
  <c r="E522" i="93"/>
  <c r="F522" i="93" s="1"/>
  <c r="K522" i="93"/>
  <c r="L522" i="93"/>
  <c r="E523" i="93"/>
  <c r="F523" i="93"/>
  <c r="K523" i="93"/>
  <c r="L523" i="93"/>
  <c r="L521" i="93" s="1"/>
  <c r="K521" i="93" s="1"/>
  <c r="F521" i="93" s="1"/>
  <c r="E524" i="93"/>
  <c r="F524" i="93" s="1"/>
  <c r="K524" i="93"/>
  <c r="L524" i="93"/>
  <c r="E525" i="93"/>
  <c r="F525" i="93"/>
  <c r="K525" i="93"/>
  <c r="L525" i="93"/>
  <c r="E527" i="93"/>
  <c r="F527" i="93"/>
  <c r="K527" i="93"/>
  <c r="L527" i="93"/>
  <c r="L526" i="93" s="1"/>
  <c r="K526" i="93" s="1"/>
  <c r="F526" i="93" s="1"/>
  <c r="E528" i="93"/>
  <c r="E526" i="93" s="1"/>
  <c r="K528" i="93"/>
  <c r="L528" i="93"/>
  <c r="E530" i="93"/>
  <c r="F530" i="93" s="1"/>
  <c r="K530" i="93"/>
  <c r="L530" i="93"/>
  <c r="E531" i="93"/>
  <c r="F531" i="93"/>
  <c r="K531" i="93"/>
  <c r="L531" i="93"/>
  <c r="L529" i="93" s="1"/>
  <c r="K529" i="93" s="1"/>
  <c r="F529" i="93" s="1"/>
  <c r="E532" i="93"/>
  <c r="F532" i="93" s="1"/>
  <c r="K532" i="93"/>
  <c r="L532" i="93"/>
  <c r="E533" i="93"/>
  <c r="F533" i="93"/>
  <c r="K533" i="93"/>
  <c r="L533" i="93"/>
  <c r="E534" i="93"/>
  <c r="F534" i="93" s="1"/>
  <c r="K534" i="93"/>
  <c r="L534" i="93"/>
  <c r="E536" i="93"/>
  <c r="F536" i="93" s="1"/>
  <c r="K536" i="93"/>
  <c r="L536" i="93"/>
  <c r="E537" i="93"/>
  <c r="F537" i="93"/>
  <c r="K537" i="93"/>
  <c r="L537" i="93"/>
  <c r="L535" i="93" s="1"/>
  <c r="K535" i="93" s="1"/>
  <c r="F535" i="93" s="1"/>
  <c r="E538" i="93"/>
  <c r="F538" i="93" s="1"/>
  <c r="K538" i="93"/>
  <c r="L538" i="93"/>
  <c r="E539" i="93"/>
  <c r="K539" i="93"/>
  <c r="F539" i="93" s="1"/>
  <c r="L539" i="93"/>
  <c r="E540" i="93"/>
  <c r="F540" i="93" s="1"/>
  <c r="K540" i="93"/>
  <c r="L540" i="93"/>
  <c r="E541" i="93"/>
  <c r="K541" i="93"/>
  <c r="F541" i="93" s="1"/>
  <c r="L541" i="93"/>
  <c r="E542" i="93"/>
  <c r="F542" i="93" s="1"/>
  <c r="K542" i="93"/>
  <c r="L542" i="93"/>
  <c r="E544" i="93"/>
  <c r="F544" i="93" s="1"/>
  <c r="K544" i="93"/>
  <c r="L544" i="93"/>
  <c r="E545" i="93"/>
  <c r="K545" i="93"/>
  <c r="F545" i="93" s="1"/>
  <c r="L545" i="93"/>
  <c r="L543" i="93" s="1"/>
  <c r="K543" i="93" s="1"/>
  <c r="F543" i="93" s="1"/>
  <c r="E546" i="93"/>
  <c r="F546" i="93" s="1"/>
  <c r="K546" i="93"/>
  <c r="L546" i="93"/>
  <c r="E547" i="93"/>
  <c r="K547" i="93"/>
  <c r="F547" i="93" s="1"/>
  <c r="L547" i="93"/>
  <c r="E548" i="93"/>
  <c r="F548" i="93" s="1"/>
  <c r="K548" i="93"/>
  <c r="L548" i="93"/>
  <c r="E550" i="93"/>
  <c r="F550" i="93" s="1"/>
  <c r="K550" i="93"/>
  <c r="L550" i="93"/>
  <c r="E551" i="93"/>
  <c r="K551" i="93"/>
  <c r="F551" i="93" s="1"/>
  <c r="L551" i="93"/>
  <c r="L549" i="93" s="1"/>
  <c r="K549" i="93" s="1"/>
  <c r="F549" i="93" s="1"/>
  <c r="E553" i="93"/>
  <c r="K553" i="93"/>
  <c r="F553" i="93" s="1"/>
  <c r="L553" i="93"/>
  <c r="L552" i="93" s="1"/>
  <c r="K552" i="93" s="1"/>
  <c r="F552" i="93" s="1"/>
  <c r="E554" i="93"/>
  <c r="E552" i="93" s="1"/>
  <c r="K554" i="93"/>
  <c r="L554" i="93"/>
  <c r="E555" i="93"/>
  <c r="K555" i="93"/>
  <c r="F555" i="93" s="1"/>
  <c r="L555" i="93"/>
  <c r="E556" i="93"/>
  <c r="F556" i="93" s="1"/>
  <c r="K556" i="93"/>
  <c r="L556" i="93"/>
  <c r="E558" i="93"/>
  <c r="F558" i="93" s="1"/>
  <c r="K558" i="93"/>
  <c r="L558" i="93"/>
  <c r="E559" i="93"/>
  <c r="K559" i="93"/>
  <c r="F559" i="93" s="1"/>
  <c r="L559" i="93"/>
  <c r="L557" i="93" s="1"/>
  <c r="K557" i="93" s="1"/>
  <c r="F557" i="93" s="1"/>
  <c r="E560" i="93"/>
  <c r="E561" i="93"/>
  <c r="K561" i="93"/>
  <c r="F561" i="93" s="1"/>
  <c r="L561" i="93"/>
  <c r="L560" i="93" s="1"/>
  <c r="K560" i="93" s="1"/>
  <c r="F560" i="93" s="1"/>
  <c r="E563" i="93"/>
  <c r="K563" i="93"/>
  <c r="F563" i="93" s="1"/>
  <c r="L563" i="93"/>
  <c r="L562" i="93" s="1"/>
  <c r="K562" i="93" s="1"/>
  <c r="F562" i="93" s="1"/>
  <c r="E564" i="93"/>
  <c r="E562" i="93" s="1"/>
  <c r="K564" i="93"/>
  <c r="L564" i="93"/>
  <c r="E566" i="93"/>
  <c r="F566" i="93" s="1"/>
  <c r="K566" i="93"/>
  <c r="L566" i="93"/>
  <c r="E567" i="93"/>
  <c r="K567" i="93"/>
  <c r="F567" i="93" s="1"/>
  <c r="L567" i="93"/>
  <c r="E568" i="93"/>
  <c r="F568" i="93" s="1"/>
  <c r="K568" i="93"/>
  <c r="L568" i="93"/>
  <c r="E569" i="93"/>
  <c r="K569" i="93"/>
  <c r="F569" i="93" s="1"/>
  <c r="L569" i="93"/>
  <c r="L565" i="93" s="1"/>
  <c r="K565" i="93" s="1"/>
  <c r="F565" i="93" s="1"/>
  <c r="E570" i="93"/>
  <c r="F570" i="93" s="1"/>
  <c r="K570" i="93"/>
  <c r="L570" i="93"/>
  <c r="E571" i="93"/>
  <c r="K571" i="93"/>
  <c r="F571" i="93" s="1"/>
  <c r="L571" i="93"/>
  <c r="E573" i="93"/>
  <c r="E572" i="93" s="1"/>
  <c r="K573" i="93"/>
  <c r="F573" i="93" s="1"/>
  <c r="L573" i="93"/>
  <c r="L572" i="93" s="1"/>
  <c r="K572" i="93" s="1"/>
  <c r="F572" i="93" s="1"/>
  <c r="E575" i="93"/>
  <c r="E574" i="93" s="1"/>
  <c r="K575" i="93"/>
  <c r="F575" i="93" s="1"/>
  <c r="L575" i="93"/>
  <c r="L574" i="93" s="1"/>
  <c r="K574" i="93" s="1"/>
  <c r="F574" i="93" s="1"/>
  <c r="E577" i="93"/>
  <c r="E576" i="93" s="1"/>
  <c r="K577" i="93"/>
  <c r="F577" i="93" s="1"/>
  <c r="L577" i="93"/>
  <c r="L576" i="93" s="1"/>
  <c r="K576" i="93" s="1"/>
  <c r="F576" i="93" s="1"/>
  <c r="E578" i="93"/>
  <c r="F578" i="93" s="1"/>
  <c r="K578" i="93"/>
  <c r="L578" i="93"/>
  <c r="E580" i="93"/>
  <c r="F580" i="93" s="1"/>
  <c r="K580" i="93"/>
  <c r="L580" i="93"/>
  <c r="E581" i="93"/>
  <c r="K581" i="93"/>
  <c r="F581" i="93" s="1"/>
  <c r="L581" i="93"/>
  <c r="L579" i="93" s="1"/>
  <c r="K579" i="93" s="1"/>
  <c r="F579" i="93" s="1"/>
  <c r="E583" i="93"/>
  <c r="E582" i="93" s="1"/>
  <c r="K583" i="93"/>
  <c r="F583" i="93" s="1"/>
  <c r="L583" i="93"/>
  <c r="L582" i="93" s="1"/>
  <c r="K582" i="93" s="1"/>
  <c r="F582" i="93" s="1"/>
  <c r="E584" i="93"/>
  <c r="K584" i="93"/>
  <c r="F584" i="93" s="1"/>
  <c r="L584" i="93"/>
  <c r="E586" i="93"/>
  <c r="E585" i="93" s="1"/>
  <c r="K586" i="93"/>
  <c r="F586" i="93" s="1"/>
  <c r="L586" i="93"/>
  <c r="E587" i="93"/>
  <c r="K587" i="93"/>
  <c r="F587" i="93" s="1"/>
  <c r="L587" i="93"/>
  <c r="L585" i="93" s="1"/>
  <c r="K585" i="93" s="1"/>
  <c r="F585" i="93" s="1"/>
  <c r="E588" i="93"/>
  <c r="K588" i="93"/>
  <c r="F588" i="93" s="1"/>
  <c r="L588" i="93"/>
  <c r="L589" i="93"/>
  <c r="K589" i="93" s="1"/>
  <c r="F589" i="93" s="1"/>
  <c r="E590" i="93"/>
  <c r="E589" i="93" s="1"/>
  <c r="K590" i="93"/>
  <c r="F590" i="93" s="1"/>
  <c r="L590" i="93"/>
  <c r="E3" i="92"/>
  <c r="F3" i="92" s="1"/>
  <c r="K3" i="92"/>
  <c r="L3" i="92"/>
  <c r="L2" i="92" s="1"/>
  <c r="K2" i="92" s="1"/>
  <c r="F2" i="92" s="1"/>
  <c r="E4" i="92"/>
  <c r="K4" i="92"/>
  <c r="F4" i="92" s="1"/>
  <c r="L4" i="92"/>
  <c r="E5" i="92"/>
  <c r="F5" i="92" s="1"/>
  <c r="K5" i="92"/>
  <c r="L5" i="92"/>
  <c r="E6" i="92"/>
  <c r="K6" i="92"/>
  <c r="F6" i="92" s="1"/>
  <c r="L6" i="92"/>
  <c r="E7" i="92"/>
  <c r="F7" i="92"/>
  <c r="K7" i="92"/>
  <c r="L7" i="92"/>
  <c r="E8" i="92"/>
  <c r="K8" i="92"/>
  <c r="F8" i="92" s="1"/>
  <c r="L8" i="92"/>
  <c r="E9" i="92"/>
  <c r="K9" i="92"/>
  <c r="F9" i="92" s="1"/>
  <c r="E10" i="92"/>
  <c r="K10" i="92"/>
  <c r="F10" i="92" s="1"/>
  <c r="L10" i="92"/>
  <c r="E11" i="92"/>
  <c r="F11" i="92"/>
  <c r="K11" i="92"/>
  <c r="L11" i="92"/>
  <c r="L9" i="92" s="1"/>
  <c r="E12" i="92"/>
  <c r="K12" i="92"/>
  <c r="F12" i="92" s="1"/>
  <c r="L12" i="92"/>
  <c r="E13" i="92"/>
  <c r="K13" i="92"/>
  <c r="F13" i="92" s="1"/>
  <c r="L13" i="92"/>
  <c r="K14" i="92"/>
  <c r="F14" i="92" s="1"/>
  <c r="E15" i="92"/>
  <c r="E14" i="92" s="1"/>
  <c r="K15" i="92"/>
  <c r="L15" i="92"/>
  <c r="L14" i="92" s="1"/>
  <c r="E16" i="92"/>
  <c r="K16" i="92"/>
  <c r="F16" i="92" s="1"/>
  <c r="L16" i="92"/>
  <c r="E17" i="92"/>
  <c r="F17" i="92"/>
  <c r="K17" i="92"/>
  <c r="L17" i="92"/>
  <c r="E19" i="92"/>
  <c r="E18" i="92" s="1"/>
  <c r="F19" i="92"/>
  <c r="K19" i="92"/>
  <c r="L19" i="92"/>
  <c r="L18" i="92" s="1"/>
  <c r="K18" i="92" s="1"/>
  <c r="F18" i="92" s="1"/>
  <c r="E20" i="92"/>
  <c r="K20" i="92"/>
  <c r="F20" i="92" s="1"/>
  <c r="L20" i="92"/>
  <c r="E21" i="92"/>
  <c r="K21" i="92"/>
  <c r="F21" i="92" s="1"/>
  <c r="L21" i="92"/>
  <c r="K22" i="92"/>
  <c r="F22" i="92" s="1"/>
  <c r="E23" i="92"/>
  <c r="E22" i="92" s="1"/>
  <c r="K23" i="92"/>
  <c r="L23" i="92"/>
  <c r="L22" i="92" s="1"/>
  <c r="E24" i="92"/>
  <c r="K24" i="92"/>
  <c r="F24" i="92" s="1"/>
  <c r="L24" i="92"/>
  <c r="E25" i="92"/>
  <c r="F25" i="92"/>
  <c r="K25" i="92"/>
  <c r="L25" i="92"/>
  <c r="E27" i="92"/>
  <c r="F27" i="92"/>
  <c r="K27" i="92"/>
  <c r="L27" i="92"/>
  <c r="L26" i="92" s="1"/>
  <c r="K26" i="92" s="1"/>
  <c r="F26" i="92" s="1"/>
  <c r="E28" i="92"/>
  <c r="K28" i="92"/>
  <c r="F28" i="92" s="1"/>
  <c r="L28" i="92"/>
  <c r="E29" i="92"/>
  <c r="K29" i="92"/>
  <c r="F29" i="92" s="1"/>
  <c r="L29" i="92"/>
  <c r="E30" i="92"/>
  <c r="K30" i="92"/>
  <c r="F30" i="92" s="1"/>
  <c r="L30" i="92"/>
  <c r="E31" i="92"/>
  <c r="F31" i="92" s="1"/>
  <c r="K31" i="92"/>
  <c r="L31" i="92"/>
  <c r="E32" i="92"/>
  <c r="K32" i="92"/>
  <c r="F32" i="92" s="1"/>
  <c r="L32" i="92"/>
  <c r="E33" i="92"/>
  <c r="F33" i="92"/>
  <c r="K33" i="92"/>
  <c r="L33" i="92"/>
  <c r="E34" i="92"/>
  <c r="K34" i="92"/>
  <c r="F34" i="92" s="1"/>
  <c r="L34" i="92"/>
  <c r="E35" i="92"/>
  <c r="F35" i="92" s="1"/>
  <c r="K35" i="92"/>
  <c r="L35" i="92"/>
  <c r="E36" i="92"/>
  <c r="K36" i="92"/>
  <c r="F36" i="92" s="1"/>
  <c r="L36" i="92"/>
  <c r="E37" i="92"/>
  <c r="F37" i="92"/>
  <c r="K37" i="92"/>
  <c r="L37" i="92"/>
  <c r="E38" i="92"/>
  <c r="K38" i="92"/>
  <c r="F38" i="92" s="1"/>
  <c r="L38" i="92"/>
  <c r="E39" i="92"/>
  <c r="F39" i="92" s="1"/>
  <c r="K39" i="92"/>
  <c r="L39" i="92"/>
  <c r="E40" i="92"/>
  <c r="K40" i="92"/>
  <c r="F40" i="92" s="1"/>
  <c r="L40" i="92"/>
  <c r="E41" i="92"/>
  <c r="E42" i="92"/>
  <c r="K42" i="92"/>
  <c r="F42" i="92" s="1"/>
  <c r="L42" i="92"/>
  <c r="E43" i="92"/>
  <c r="K43" i="92"/>
  <c r="F43" i="92" s="1"/>
  <c r="L43" i="92"/>
  <c r="L41" i="92" s="1"/>
  <c r="K41" i="92" s="1"/>
  <c r="F41" i="92" s="1"/>
  <c r="E44" i="92"/>
  <c r="K44" i="92"/>
  <c r="F44" i="92" s="1"/>
  <c r="L44" i="92"/>
  <c r="E45" i="92"/>
  <c r="F45" i="92" s="1"/>
  <c r="K45" i="92"/>
  <c r="L45" i="92"/>
  <c r="E46" i="92"/>
  <c r="K46" i="92"/>
  <c r="F46" i="92" s="1"/>
  <c r="L46" i="92"/>
  <c r="E47" i="92"/>
  <c r="F47" i="92"/>
  <c r="K47" i="92"/>
  <c r="L47" i="92"/>
  <c r="E48" i="92"/>
  <c r="K48" i="92"/>
  <c r="F48" i="92" s="1"/>
  <c r="L48" i="92"/>
  <c r="E49" i="92"/>
  <c r="F49" i="92" s="1"/>
  <c r="K49" i="92"/>
  <c r="L49" i="92"/>
  <c r="E50" i="92"/>
  <c r="K50" i="92"/>
  <c r="F50" i="92" s="1"/>
  <c r="L50" i="92"/>
  <c r="E51" i="92"/>
  <c r="F51" i="92"/>
  <c r="K51" i="92"/>
  <c r="L51" i="92"/>
  <c r="E52" i="92"/>
  <c r="K52" i="92"/>
  <c r="F52" i="92" s="1"/>
  <c r="L52" i="92"/>
  <c r="K53" i="92"/>
  <c r="F53" i="92" s="1"/>
  <c r="E54" i="92"/>
  <c r="K54" i="92"/>
  <c r="F54" i="92" s="1"/>
  <c r="L54" i="92"/>
  <c r="E55" i="92"/>
  <c r="F55" i="92"/>
  <c r="K55" i="92"/>
  <c r="L55" i="92"/>
  <c r="L53" i="92" s="1"/>
  <c r="E56" i="92"/>
  <c r="K56" i="92"/>
  <c r="F56" i="92" s="1"/>
  <c r="L56" i="92"/>
  <c r="E57" i="92"/>
  <c r="K57" i="92"/>
  <c r="F57" i="92" s="1"/>
  <c r="L57" i="92"/>
  <c r="E58" i="92"/>
  <c r="K58" i="92"/>
  <c r="F58" i="92" s="1"/>
  <c r="L58" i="92"/>
  <c r="E59" i="92"/>
  <c r="F59" i="92" s="1"/>
  <c r="K59" i="92"/>
  <c r="L59" i="92"/>
  <c r="E60" i="92"/>
  <c r="K60" i="92"/>
  <c r="F60" i="92" s="1"/>
  <c r="L60" i="92"/>
  <c r="E61" i="92"/>
  <c r="F61" i="92"/>
  <c r="K61" i="92"/>
  <c r="L61" i="92"/>
  <c r="E62" i="92"/>
  <c r="K62" i="92"/>
  <c r="F62" i="92" s="1"/>
  <c r="L62" i="92"/>
  <c r="E63" i="92"/>
  <c r="F63" i="92" s="1"/>
  <c r="K63" i="92"/>
  <c r="L63" i="92"/>
  <c r="E64" i="92"/>
  <c r="K64" i="92"/>
  <c r="F64" i="92" s="1"/>
  <c r="L64" i="92"/>
  <c r="E66" i="92"/>
  <c r="K66" i="92"/>
  <c r="F66" i="92" s="1"/>
  <c r="L66" i="92"/>
  <c r="E67" i="92"/>
  <c r="F67" i="92" s="1"/>
  <c r="K67" i="92"/>
  <c r="L67" i="92"/>
  <c r="L65" i="92" s="1"/>
  <c r="K65" i="92" s="1"/>
  <c r="F65" i="92" s="1"/>
  <c r="E68" i="92"/>
  <c r="K68" i="92"/>
  <c r="F68" i="92" s="1"/>
  <c r="L68" i="92"/>
  <c r="E69" i="92"/>
  <c r="F69" i="92"/>
  <c r="K69" i="92"/>
  <c r="L69" i="92"/>
  <c r="E70" i="92"/>
  <c r="K70" i="92"/>
  <c r="F70" i="92" s="1"/>
  <c r="L70" i="92"/>
  <c r="E71" i="92"/>
  <c r="F71" i="92" s="1"/>
  <c r="K71" i="92"/>
  <c r="L71" i="92"/>
  <c r="E72" i="92"/>
  <c r="K72" i="92"/>
  <c r="F72" i="92" s="1"/>
  <c r="L72" i="92"/>
  <c r="E73" i="92"/>
  <c r="F73" i="92" s="1"/>
  <c r="K73" i="92"/>
  <c r="L73" i="92"/>
  <c r="E74" i="92"/>
  <c r="K74" i="92"/>
  <c r="F74" i="92" s="1"/>
  <c r="L74" i="92"/>
  <c r="E75" i="92"/>
  <c r="F75" i="92"/>
  <c r="K75" i="92"/>
  <c r="L75" i="92"/>
  <c r="E76" i="92"/>
  <c r="K76" i="92"/>
  <c r="F76" i="92" s="1"/>
  <c r="L76" i="92"/>
  <c r="E77" i="92"/>
  <c r="F77" i="92" s="1"/>
  <c r="K77" i="92"/>
  <c r="L77" i="92"/>
  <c r="E79" i="92"/>
  <c r="E78" i="92" s="1"/>
  <c r="K79" i="92"/>
  <c r="L79" i="92"/>
  <c r="L78" i="92" s="1"/>
  <c r="K78" i="92" s="1"/>
  <c r="F78" i="92" s="1"/>
  <c r="E80" i="92"/>
  <c r="K80" i="92"/>
  <c r="F80" i="92" s="1"/>
  <c r="L80" i="92"/>
  <c r="E82" i="92"/>
  <c r="K82" i="92"/>
  <c r="F82" i="92" s="1"/>
  <c r="L82" i="92"/>
  <c r="E83" i="92"/>
  <c r="F83" i="92" s="1"/>
  <c r="K83" i="92"/>
  <c r="L83" i="92"/>
  <c r="L81" i="92" s="1"/>
  <c r="K81" i="92" s="1"/>
  <c r="F81" i="92" s="1"/>
  <c r="E84" i="92"/>
  <c r="K84" i="92"/>
  <c r="F84" i="92" s="1"/>
  <c r="L84" i="92"/>
  <c r="E85" i="92"/>
  <c r="F85" i="92"/>
  <c r="K85" i="92"/>
  <c r="L85" i="92"/>
  <c r="E86" i="92"/>
  <c r="K86" i="92"/>
  <c r="F86" i="92" s="1"/>
  <c r="L86" i="92"/>
  <c r="E87" i="92"/>
  <c r="F87" i="92" s="1"/>
  <c r="K87" i="92"/>
  <c r="L87" i="92"/>
  <c r="E88" i="92"/>
  <c r="K88" i="92"/>
  <c r="F88" i="92" s="1"/>
  <c r="L88" i="92"/>
  <c r="E89" i="92"/>
  <c r="F89" i="92"/>
  <c r="K89" i="92"/>
  <c r="L89" i="92"/>
  <c r="E91" i="92"/>
  <c r="E90" i="92" s="1"/>
  <c r="F91" i="92"/>
  <c r="K91" i="92"/>
  <c r="L91" i="92"/>
  <c r="L90" i="92" s="1"/>
  <c r="K90" i="92" s="1"/>
  <c r="F90" i="92" s="1"/>
  <c r="K92" i="92"/>
  <c r="F92" i="92" s="1"/>
  <c r="E93" i="92"/>
  <c r="E92" i="92" s="1"/>
  <c r="F93" i="92"/>
  <c r="K93" i="92"/>
  <c r="L93" i="92"/>
  <c r="L92" i="92" s="1"/>
  <c r="E95" i="92"/>
  <c r="F95" i="92" s="1"/>
  <c r="K95" i="92"/>
  <c r="L95" i="92"/>
  <c r="E96" i="92"/>
  <c r="K96" i="92"/>
  <c r="F96" i="92" s="1"/>
  <c r="L96" i="92"/>
  <c r="E97" i="92"/>
  <c r="F97" i="92" s="1"/>
  <c r="K97" i="92"/>
  <c r="L97" i="92"/>
  <c r="E99" i="92"/>
  <c r="E98" i="92" s="1"/>
  <c r="K99" i="92"/>
  <c r="L99" i="92"/>
  <c r="L98" i="92" s="1"/>
  <c r="K98" i="92" s="1"/>
  <c r="F98" i="92" s="1"/>
  <c r="E100" i="92"/>
  <c r="K100" i="92"/>
  <c r="F100" i="92" s="1"/>
  <c r="L100" i="92"/>
  <c r="E102" i="92"/>
  <c r="K102" i="92"/>
  <c r="F102" i="92" s="1"/>
  <c r="L102" i="92"/>
  <c r="E103" i="92"/>
  <c r="E101" i="92" s="1"/>
  <c r="K103" i="92"/>
  <c r="L103" i="92"/>
  <c r="L101" i="92" s="1"/>
  <c r="K101" i="92" s="1"/>
  <c r="F101" i="92" s="1"/>
  <c r="E104" i="92"/>
  <c r="K104" i="92"/>
  <c r="F104" i="92" s="1"/>
  <c r="L104" i="92"/>
  <c r="E106" i="92"/>
  <c r="K106" i="92"/>
  <c r="F106" i="92" s="1"/>
  <c r="L106" i="92"/>
  <c r="E107" i="92"/>
  <c r="E105" i="92" s="1"/>
  <c r="K107" i="92"/>
  <c r="L107" i="92"/>
  <c r="E108" i="92"/>
  <c r="K108" i="92"/>
  <c r="F108" i="92" s="1"/>
  <c r="L108" i="92"/>
  <c r="E109" i="92"/>
  <c r="F109" i="92" s="1"/>
  <c r="K109" i="92"/>
  <c r="L109" i="92"/>
  <c r="E110" i="92"/>
  <c r="K110" i="92"/>
  <c r="F110" i="92" s="1"/>
  <c r="L110" i="92"/>
  <c r="E111" i="92"/>
  <c r="F111" i="92"/>
  <c r="K111" i="92"/>
  <c r="L111" i="92"/>
  <c r="E112" i="92"/>
  <c r="K112" i="92"/>
  <c r="F112" i="92" s="1"/>
  <c r="L112" i="92"/>
  <c r="E113" i="92"/>
  <c r="F113" i="92" s="1"/>
  <c r="K113" i="92"/>
  <c r="L113" i="92"/>
  <c r="E114" i="92"/>
  <c r="K114" i="92"/>
  <c r="F114" i="92" s="1"/>
  <c r="L114" i="92"/>
  <c r="E115" i="92"/>
  <c r="F115" i="92" s="1"/>
  <c r="K115" i="92"/>
  <c r="L115" i="92"/>
  <c r="L105" i="92" s="1"/>
  <c r="K105" i="92" s="1"/>
  <c r="F105" i="92" s="1"/>
  <c r="E116" i="92"/>
  <c r="K116" i="92"/>
  <c r="F116" i="92" s="1"/>
  <c r="L116" i="92"/>
  <c r="E117" i="92"/>
  <c r="F117" i="92"/>
  <c r="K117" i="92"/>
  <c r="L117" i="92"/>
  <c r="E119" i="92"/>
  <c r="F119" i="92" s="1"/>
  <c r="K119" i="92"/>
  <c r="L119" i="92"/>
  <c r="E120" i="92"/>
  <c r="K120" i="92"/>
  <c r="F120" i="92" s="1"/>
  <c r="L120" i="92"/>
  <c r="E121" i="92"/>
  <c r="F121" i="92" s="1"/>
  <c r="K121" i="92"/>
  <c r="L121" i="92"/>
  <c r="E122" i="92"/>
  <c r="K122" i="92"/>
  <c r="F122" i="92" s="1"/>
  <c r="L122" i="92"/>
  <c r="E124" i="92"/>
  <c r="K124" i="92"/>
  <c r="F124" i="92" s="1"/>
  <c r="L124" i="92"/>
  <c r="E125" i="92"/>
  <c r="E123" i="92" s="1"/>
  <c r="K125" i="92"/>
  <c r="L125" i="92"/>
  <c r="L123" i="92" s="1"/>
  <c r="K123" i="92" s="1"/>
  <c r="F123" i="92" s="1"/>
  <c r="E127" i="92"/>
  <c r="E126" i="92" s="1"/>
  <c r="K127" i="92"/>
  <c r="L127" i="92"/>
  <c r="L126" i="92" s="1"/>
  <c r="K126" i="92" s="1"/>
  <c r="F126" i="92" s="1"/>
  <c r="E128" i="92"/>
  <c r="K128" i="92"/>
  <c r="F128" i="92" s="1"/>
  <c r="L128" i="92"/>
  <c r="E130" i="92"/>
  <c r="K130" i="92"/>
  <c r="F130" i="92" s="1"/>
  <c r="L130" i="92"/>
  <c r="L129" i="92" s="1"/>
  <c r="K129" i="92" s="1"/>
  <c r="F129" i="92" s="1"/>
  <c r="E131" i="92"/>
  <c r="E129" i="92" s="1"/>
  <c r="K131" i="92"/>
  <c r="F131" i="92" s="1"/>
  <c r="L131" i="92"/>
  <c r="E132" i="92"/>
  <c r="K132" i="92"/>
  <c r="F132" i="92" s="1"/>
  <c r="L132" i="92"/>
  <c r="E133" i="92"/>
  <c r="F133" i="92" s="1"/>
  <c r="K133" i="92"/>
  <c r="L133" i="92"/>
  <c r="E134" i="92"/>
  <c r="K134" i="92"/>
  <c r="L134" i="92"/>
  <c r="E135" i="92"/>
  <c r="E136" i="92"/>
  <c r="F136" i="92" s="1"/>
  <c r="K136" i="92"/>
  <c r="L136" i="92"/>
  <c r="L135" i="92" s="1"/>
  <c r="K135" i="92" s="1"/>
  <c r="F135" i="92" s="1"/>
  <c r="E138" i="92"/>
  <c r="K138" i="92"/>
  <c r="L138" i="92"/>
  <c r="L137" i="92" s="1"/>
  <c r="K137" i="92" s="1"/>
  <c r="F137" i="92" s="1"/>
  <c r="E139" i="92"/>
  <c r="E137" i="92" s="1"/>
  <c r="K139" i="92"/>
  <c r="L139" i="92"/>
  <c r="E140" i="92"/>
  <c r="K140" i="92"/>
  <c r="F140" i="92" s="1"/>
  <c r="L140" i="92"/>
  <c r="E141" i="92"/>
  <c r="F141" i="92"/>
  <c r="K141" i="92"/>
  <c r="L141" i="92"/>
  <c r="E142" i="92"/>
  <c r="K142" i="92"/>
  <c r="F142" i="92" s="1"/>
  <c r="L142" i="92"/>
  <c r="E143" i="92"/>
  <c r="F143" i="92" s="1"/>
  <c r="K143" i="92"/>
  <c r="L143" i="92"/>
  <c r="E144" i="92"/>
  <c r="K144" i="92"/>
  <c r="F144" i="92" s="1"/>
  <c r="L144" i="92"/>
  <c r="E145" i="92"/>
  <c r="F145" i="92"/>
  <c r="K145" i="92"/>
  <c r="L145" i="92"/>
  <c r="E146" i="92"/>
  <c r="K146" i="92"/>
  <c r="L146" i="92"/>
  <c r="E148" i="92"/>
  <c r="F148" i="92" s="1"/>
  <c r="K148" i="92"/>
  <c r="L148" i="92"/>
  <c r="E149" i="92"/>
  <c r="E147" i="92" s="1"/>
  <c r="K149" i="92"/>
  <c r="L149" i="92"/>
  <c r="L147" i="92" s="1"/>
  <c r="K147" i="92" s="1"/>
  <c r="F147" i="92" s="1"/>
  <c r="E150" i="92"/>
  <c r="K150" i="92"/>
  <c r="L150" i="92"/>
  <c r="E151" i="92"/>
  <c r="F151" i="92"/>
  <c r="K151" i="92"/>
  <c r="L151" i="92"/>
  <c r="E152" i="92"/>
  <c r="K152" i="92"/>
  <c r="F152" i="92" s="1"/>
  <c r="L152" i="92"/>
  <c r="E153" i="92"/>
  <c r="F153" i="92" s="1"/>
  <c r="K153" i="92"/>
  <c r="L153" i="92"/>
  <c r="E154" i="92"/>
  <c r="K154" i="92"/>
  <c r="L154" i="92"/>
  <c r="E155" i="92"/>
  <c r="F155" i="92" s="1"/>
  <c r="K155" i="92"/>
  <c r="L155" i="92"/>
  <c r="E156" i="92"/>
  <c r="F156" i="92" s="1"/>
  <c r="K156" i="92"/>
  <c r="L156" i="92"/>
  <c r="E157" i="92"/>
  <c r="F157" i="92"/>
  <c r="K157" i="92"/>
  <c r="L157" i="92"/>
  <c r="E158" i="92"/>
  <c r="F158" i="92" s="1"/>
  <c r="K158" i="92"/>
  <c r="L158" i="92"/>
  <c r="E159" i="92"/>
  <c r="F159" i="92" s="1"/>
  <c r="K159" i="92"/>
  <c r="L159" i="92"/>
  <c r="L160" i="92"/>
  <c r="K160" i="92" s="1"/>
  <c r="F160" i="92" s="1"/>
  <c r="E161" i="92"/>
  <c r="F161" i="92" s="1"/>
  <c r="K161" i="92"/>
  <c r="L161" i="92"/>
  <c r="E162" i="92"/>
  <c r="F162" i="92" s="1"/>
  <c r="K162" i="92"/>
  <c r="L162" i="92"/>
  <c r="E163" i="92"/>
  <c r="F163" i="92" s="1"/>
  <c r="K163" i="92"/>
  <c r="L163" i="92"/>
  <c r="L164" i="92"/>
  <c r="K164" i="92" s="1"/>
  <c r="F164" i="92" s="1"/>
  <c r="E165" i="92"/>
  <c r="E164" i="92" s="1"/>
  <c r="K165" i="92"/>
  <c r="L165" i="92"/>
  <c r="L166" i="92"/>
  <c r="K166" i="92" s="1"/>
  <c r="F166" i="92" s="1"/>
  <c r="E167" i="92"/>
  <c r="E166" i="92" s="1"/>
  <c r="F167" i="92"/>
  <c r="K167" i="92"/>
  <c r="L167" i="92"/>
  <c r="E169" i="92"/>
  <c r="E168" i="92" s="1"/>
  <c r="F169" i="92"/>
  <c r="K169" i="92"/>
  <c r="L169" i="92"/>
  <c r="L168" i="92" s="1"/>
  <c r="K168" i="92" s="1"/>
  <c r="F168" i="92" s="1"/>
  <c r="E170" i="92"/>
  <c r="L170" i="92"/>
  <c r="K170" i="92" s="1"/>
  <c r="F170" i="92" s="1"/>
  <c r="E171" i="92"/>
  <c r="K171" i="92"/>
  <c r="F171" i="92" s="1"/>
  <c r="L171" i="92"/>
  <c r="E173" i="92"/>
  <c r="K173" i="92"/>
  <c r="F173" i="92" s="1"/>
  <c r="L173" i="92"/>
  <c r="E174" i="92"/>
  <c r="F174" i="92" s="1"/>
  <c r="K174" i="92"/>
  <c r="L174" i="92"/>
  <c r="L172" i="92" s="1"/>
  <c r="K172" i="92" s="1"/>
  <c r="F172" i="92" s="1"/>
  <c r="E176" i="92"/>
  <c r="F176" i="92" s="1"/>
  <c r="K176" i="92"/>
  <c r="L176" i="92"/>
  <c r="L175" i="92" s="1"/>
  <c r="K175" i="92" s="1"/>
  <c r="F175" i="92" s="1"/>
  <c r="E178" i="92"/>
  <c r="F178" i="92" s="1"/>
  <c r="K178" i="92"/>
  <c r="L178" i="92"/>
  <c r="L177" i="92" s="1"/>
  <c r="K177" i="92" s="1"/>
  <c r="F177" i="92" s="1"/>
  <c r="E180" i="92"/>
  <c r="F180" i="92" s="1"/>
  <c r="K180" i="92"/>
  <c r="L180" i="92"/>
  <c r="L179" i="92" s="1"/>
  <c r="K179" i="92" s="1"/>
  <c r="F179" i="92" s="1"/>
  <c r="E181" i="92"/>
  <c r="K181" i="92"/>
  <c r="F181" i="92" s="1"/>
  <c r="L181" i="92"/>
  <c r="E182" i="92"/>
  <c r="F182" i="92" s="1"/>
  <c r="K182" i="92"/>
  <c r="L182" i="92"/>
  <c r="E183" i="92"/>
  <c r="F183" i="92" s="1"/>
  <c r="K183" i="92"/>
  <c r="L183" i="92"/>
  <c r="L184" i="92"/>
  <c r="K184" i="92" s="1"/>
  <c r="F184" i="92" s="1"/>
  <c r="E185" i="92"/>
  <c r="F185" i="92" s="1"/>
  <c r="K185" i="92"/>
  <c r="L185" i="92"/>
  <c r="E186" i="92"/>
  <c r="F186" i="92" s="1"/>
  <c r="K186" i="92"/>
  <c r="L186" i="92"/>
  <c r="E188" i="92"/>
  <c r="F188" i="92" s="1"/>
  <c r="K188" i="92"/>
  <c r="L188" i="92"/>
  <c r="L187" i="92" s="1"/>
  <c r="K187" i="92" s="1"/>
  <c r="F187" i="92" s="1"/>
  <c r="E189" i="92"/>
  <c r="F189" i="92" s="1"/>
  <c r="K189" i="92"/>
  <c r="L189" i="92"/>
  <c r="E190" i="92"/>
  <c r="E191" i="92"/>
  <c r="F191" i="92" s="1"/>
  <c r="K191" i="92"/>
  <c r="L191" i="92"/>
  <c r="E192" i="92"/>
  <c r="F192" i="92" s="1"/>
  <c r="K192" i="92"/>
  <c r="L192" i="92"/>
  <c r="L190" i="92" s="1"/>
  <c r="K190" i="92" s="1"/>
  <c r="F190" i="92" s="1"/>
  <c r="E194" i="92"/>
  <c r="F194" i="92" s="1"/>
  <c r="K194" i="92"/>
  <c r="L194" i="92"/>
  <c r="L193" i="92" s="1"/>
  <c r="K193" i="92" s="1"/>
  <c r="F193" i="92" s="1"/>
  <c r="E195" i="92"/>
  <c r="F195" i="92" s="1"/>
  <c r="K195" i="92"/>
  <c r="L195" i="92"/>
  <c r="E196" i="92"/>
  <c r="E197" i="92"/>
  <c r="K197" i="92"/>
  <c r="F197" i="92" s="1"/>
  <c r="L197" i="92"/>
  <c r="E198" i="92"/>
  <c r="F198" i="92" s="1"/>
  <c r="K198" i="92"/>
  <c r="L198" i="92"/>
  <c r="L196" i="92" s="1"/>
  <c r="K196" i="92" s="1"/>
  <c r="F196" i="92" s="1"/>
  <c r="E200" i="92"/>
  <c r="F200" i="92" s="1"/>
  <c r="K200" i="92"/>
  <c r="L200" i="92"/>
  <c r="L199" i="92" s="1"/>
  <c r="K199" i="92" s="1"/>
  <c r="F199" i="92" s="1"/>
  <c r="E201" i="92"/>
  <c r="F201" i="92" s="1"/>
  <c r="K201" i="92"/>
  <c r="L201" i="92"/>
  <c r="E203" i="92"/>
  <c r="F203" i="92" s="1"/>
  <c r="K203" i="92"/>
  <c r="L203" i="92"/>
  <c r="E204" i="92"/>
  <c r="F204" i="92" s="1"/>
  <c r="K204" i="92"/>
  <c r="L204" i="92"/>
  <c r="L202" i="92" s="1"/>
  <c r="K202" i="92" s="1"/>
  <c r="F202" i="92" s="1"/>
  <c r="E206" i="92"/>
  <c r="F206" i="92" s="1"/>
  <c r="K206" i="92"/>
  <c r="L206" i="92"/>
  <c r="L205" i="92" s="1"/>
  <c r="K205" i="92" s="1"/>
  <c r="F205" i="92" s="1"/>
  <c r="E207" i="92"/>
  <c r="F207" i="92" s="1"/>
  <c r="K207" i="92"/>
  <c r="L207" i="92"/>
  <c r="E208" i="92"/>
  <c r="F208" i="92" s="1"/>
  <c r="K208" i="92"/>
  <c r="L208" i="92"/>
  <c r="E209" i="92"/>
  <c r="F209" i="92" s="1"/>
  <c r="K209" i="92"/>
  <c r="L209" i="92"/>
  <c r="E211" i="92"/>
  <c r="K211" i="92"/>
  <c r="F211" i="92" s="1"/>
  <c r="L211" i="92"/>
  <c r="E212" i="92"/>
  <c r="F212" i="92" s="1"/>
  <c r="K212" i="92"/>
  <c r="L212" i="92"/>
  <c r="L210" i="92" s="1"/>
  <c r="K210" i="92" s="1"/>
  <c r="F210" i="92" s="1"/>
  <c r="E214" i="92"/>
  <c r="F214" i="92" s="1"/>
  <c r="K214" i="92"/>
  <c r="L214" i="92"/>
  <c r="L213" i="92" s="1"/>
  <c r="K213" i="92" s="1"/>
  <c r="F213" i="92" s="1"/>
  <c r="E215" i="92"/>
  <c r="F215" i="92" s="1"/>
  <c r="K215" i="92"/>
  <c r="L215" i="92"/>
  <c r="E216" i="92"/>
  <c r="F216" i="92" s="1"/>
  <c r="K216" i="92"/>
  <c r="L216" i="92"/>
  <c r="E218" i="92"/>
  <c r="F218" i="92" s="1"/>
  <c r="K218" i="92"/>
  <c r="L218" i="92"/>
  <c r="L217" i="92" s="1"/>
  <c r="K217" i="92" s="1"/>
  <c r="F217" i="92" s="1"/>
  <c r="E219" i="92"/>
  <c r="K219" i="92"/>
  <c r="F219" i="92" s="1"/>
  <c r="L219" i="92"/>
  <c r="E220" i="92"/>
  <c r="F220" i="92" s="1"/>
  <c r="K220" i="92"/>
  <c r="L220" i="92"/>
  <c r="E221" i="92"/>
  <c r="F221" i="92" s="1"/>
  <c r="K221" i="92"/>
  <c r="L221" i="92"/>
  <c r="E222" i="92"/>
  <c r="F222" i="92" s="1"/>
  <c r="K222" i="92"/>
  <c r="L222" i="92"/>
  <c r="E223" i="92"/>
  <c r="F223" i="92" s="1"/>
  <c r="K223" i="92"/>
  <c r="L223" i="92"/>
  <c r="E224" i="92"/>
  <c r="F224" i="92" s="1"/>
  <c r="K224" i="92"/>
  <c r="L224" i="92"/>
  <c r="E225" i="92"/>
  <c r="F225" i="92" s="1"/>
  <c r="K225" i="92"/>
  <c r="L225" i="92"/>
  <c r="E855" i="94" l="1"/>
  <c r="E794" i="94"/>
  <c r="F718" i="94"/>
  <c r="F704" i="94"/>
  <c r="F668" i="94"/>
  <c r="F652" i="94"/>
  <c r="F552" i="94"/>
  <c r="F492" i="94"/>
  <c r="E863" i="94"/>
  <c r="F829" i="94"/>
  <c r="E759" i="94"/>
  <c r="F739" i="94"/>
  <c r="E727" i="94"/>
  <c r="F729" i="94"/>
  <c r="F706" i="94"/>
  <c r="F654" i="94"/>
  <c r="F554" i="94"/>
  <c r="E523" i="94"/>
  <c r="E714" i="94"/>
  <c r="F715" i="94"/>
  <c r="E664" i="94"/>
  <c r="F665" i="94"/>
  <c r="E577" i="94"/>
  <c r="F578" i="94"/>
  <c r="F691" i="94"/>
  <c r="E690" i="94"/>
  <c r="E674" i="94"/>
  <c r="F675" i="94"/>
  <c r="E601" i="94"/>
  <c r="F602" i="94"/>
  <c r="E422" i="94"/>
  <c r="E444" i="94"/>
  <c r="F445" i="94"/>
  <c r="F833" i="94"/>
  <c r="F786" i="94"/>
  <c r="F781" i="94"/>
  <c r="F743" i="94"/>
  <c r="E738" i="94"/>
  <c r="F733" i="94"/>
  <c r="F708" i="94"/>
  <c r="E639" i="94"/>
  <c r="F640" i="94"/>
  <c r="E629" i="94"/>
  <c r="F631" i="94"/>
  <c r="F556" i="94"/>
  <c r="E493" i="94"/>
  <c r="F398" i="94"/>
  <c r="E397" i="94"/>
  <c r="E364" i="94"/>
  <c r="E352" i="94"/>
  <c r="F353" i="94"/>
  <c r="E314" i="94"/>
  <c r="F870" i="94"/>
  <c r="E783" i="94"/>
  <c r="E735" i="94"/>
  <c r="F851" i="94"/>
  <c r="E827" i="94"/>
  <c r="F807" i="94"/>
  <c r="F774" i="94"/>
  <c r="E754" i="94"/>
  <c r="F756" i="94"/>
  <c r="E701" i="94"/>
  <c r="F702" i="94"/>
  <c r="E648" i="94"/>
  <c r="F650" i="94"/>
  <c r="E617" i="94"/>
  <c r="E589" i="94"/>
  <c r="E561" i="94"/>
  <c r="E542" i="94"/>
  <c r="E312" i="94"/>
  <c r="F608" i="94"/>
  <c r="F597" i="94"/>
  <c r="F584" i="94"/>
  <c r="F569" i="94"/>
  <c r="F546" i="94"/>
  <c r="E539" i="94"/>
  <c r="F522" i="94"/>
  <c r="F486" i="94"/>
  <c r="F400" i="94"/>
  <c r="F384" i="94"/>
  <c r="F350" i="94"/>
  <c r="F336" i="94"/>
  <c r="F322" i="94"/>
  <c r="F294" i="94"/>
  <c r="E282" i="94"/>
  <c r="F276" i="94"/>
  <c r="F270" i="94"/>
  <c r="F264" i="94"/>
  <c r="L218" i="94"/>
  <c r="K218" i="94" s="1"/>
  <c r="F218" i="94" s="1"/>
  <c r="F471" i="94"/>
  <c r="F440" i="94"/>
  <c r="F411" i="94"/>
  <c r="F402" i="94"/>
  <c r="F392" i="94"/>
  <c r="F389" i="94"/>
  <c r="F376" i="94"/>
  <c r="F373" i="94"/>
  <c r="F360" i="94"/>
  <c r="F342" i="94"/>
  <c r="F331" i="94"/>
  <c r="F324" i="94"/>
  <c r="F524" i="94"/>
  <c r="F406" i="94"/>
  <c r="F386" i="94"/>
  <c r="E375" i="94"/>
  <c r="F370" i="94"/>
  <c r="F354" i="94"/>
  <c r="E341" i="94"/>
  <c r="F338" i="94"/>
  <c r="F316" i="94"/>
  <c r="E307" i="94"/>
  <c r="E303" i="94"/>
  <c r="E299" i="94"/>
  <c r="F290" i="94"/>
  <c r="F284" i="94"/>
  <c r="E248" i="94"/>
  <c r="F408" i="94"/>
  <c r="F396" i="94"/>
  <c r="E367" i="94"/>
  <c r="F362" i="94"/>
  <c r="E310" i="94"/>
  <c r="F296" i="94"/>
  <c r="F278" i="94"/>
  <c r="F272" i="94"/>
  <c r="F266" i="94"/>
  <c r="E385" i="94"/>
  <c r="F380" i="94"/>
  <c r="F348" i="94"/>
  <c r="E337" i="94"/>
  <c r="F330" i="94"/>
  <c r="F318" i="94"/>
  <c r="E295" i="94"/>
  <c r="E292" i="94"/>
  <c r="F286" i="94"/>
  <c r="E277" i="94"/>
  <c r="E271" i="94"/>
  <c r="E265" i="94"/>
  <c r="F405" i="93"/>
  <c r="E404" i="93"/>
  <c r="F445" i="93"/>
  <c r="F429" i="93"/>
  <c r="E421" i="93"/>
  <c r="F399" i="93"/>
  <c r="E398" i="93"/>
  <c r="F396" i="93"/>
  <c r="F393" i="93"/>
  <c r="F382" i="93"/>
  <c r="F379" i="93"/>
  <c r="F362" i="93"/>
  <c r="F359" i="93"/>
  <c r="E358" i="93"/>
  <c r="F353" i="93"/>
  <c r="F345" i="93"/>
  <c r="F339" i="93"/>
  <c r="E338" i="93"/>
  <c r="F336" i="93"/>
  <c r="F299" i="93"/>
  <c r="L291" i="93"/>
  <c r="K291" i="93" s="1"/>
  <c r="F291" i="93" s="1"/>
  <c r="L284" i="93"/>
  <c r="K284" i="93" s="1"/>
  <c r="F284" i="93" s="1"/>
  <c r="L261" i="93"/>
  <c r="K261" i="93" s="1"/>
  <c r="F261" i="93" s="1"/>
  <c r="F237" i="93"/>
  <c r="F221" i="93"/>
  <c r="L297" i="93"/>
  <c r="K297" i="93" s="1"/>
  <c r="F297" i="93" s="1"/>
  <c r="E579" i="93"/>
  <c r="E565" i="93"/>
  <c r="E557" i="93"/>
  <c r="E549" i="93"/>
  <c r="E543" i="93"/>
  <c r="E535" i="93"/>
  <c r="E529" i="93"/>
  <c r="E521" i="93"/>
  <c r="E511" i="93"/>
  <c r="E495" i="93"/>
  <c r="E475" i="93"/>
  <c r="E461" i="93"/>
  <c r="F439" i="93"/>
  <c r="E431" i="93"/>
  <c r="F423" i="93"/>
  <c r="F415" i="93"/>
  <c r="E401" i="93"/>
  <c r="F387" i="93"/>
  <c r="E386" i="93"/>
  <c r="F384" i="93"/>
  <c r="F370" i="93"/>
  <c r="F367" i="93"/>
  <c r="F364" i="93"/>
  <c r="F355" i="93"/>
  <c r="F347" i="93"/>
  <c r="F332" i="93"/>
  <c r="F320" i="93"/>
  <c r="E284" i="93"/>
  <c r="F285" i="93"/>
  <c r="F249" i="93"/>
  <c r="F444" i="93"/>
  <c r="F436" i="93"/>
  <c r="F428" i="93"/>
  <c r="F420" i="93"/>
  <c r="F412" i="93"/>
  <c r="F409" i="93"/>
  <c r="F395" i="93"/>
  <c r="E394" i="93"/>
  <c r="F392" i="93"/>
  <c r="F381" i="93"/>
  <c r="E380" i="93"/>
  <c r="F378" i="93"/>
  <c r="L365" i="93"/>
  <c r="K365" i="93" s="1"/>
  <c r="F365" i="93" s="1"/>
  <c r="F361" i="93"/>
  <c r="E360" i="93"/>
  <c r="F352" i="93"/>
  <c r="F344" i="93"/>
  <c r="F341" i="93"/>
  <c r="E340" i="93"/>
  <c r="F314" i="93"/>
  <c r="F375" i="93"/>
  <c r="E374" i="93"/>
  <c r="F564" i="93"/>
  <c r="F554" i="93"/>
  <c r="F528" i="93"/>
  <c r="F518" i="93"/>
  <c r="F508" i="93"/>
  <c r="F504" i="93"/>
  <c r="F500" i="93"/>
  <c r="F492" i="93"/>
  <c r="F486" i="93"/>
  <c r="F468" i="93"/>
  <c r="F454" i="93"/>
  <c r="F438" i="93"/>
  <c r="F430" i="93"/>
  <c r="F422" i="93"/>
  <c r="F414" i="93"/>
  <c r="F400" i="93"/>
  <c r="F397" i="93"/>
  <c r="E383" i="93"/>
  <c r="F369" i="93"/>
  <c r="E368" i="93"/>
  <c r="F366" i="93"/>
  <c r="F363" i="93"/>
  <c r="F357" i="93"/>
  <c r="E356" i="93"/>
  <c r="F354" i="93"/>
  <c r="F346" i="93"/>
  <c r="F337" i="93"/>
  <c r="F334" i="93"/>
  <c r="L323" i="93"/>
  <c r="K323" i="93" s="1"/>
  <c r="F323" i="93" s="1"/>
  <c r="F319" i="93"/>
  <c r="E318" i="93"/>
  <c r="F316" i="93"/>
  <c r="E297" i="93"/>
  <c r="F411" i="93"/>
  <c r="E410" i="93"/>
  <c r="F343" i="93"/>
  <c r="E342" i="93"/>
  <c r="F235" i="93"/>
  <c r="E303" i="93"/>
  <c r="F287" i="93"/>
  <c r="F265" i="93"/>
  <c r="F253" i="93"/>
  <c r="F225" i="93"/>
  <c r="F227" i="93"/>
  <c r="E291" i="93"/>
  <c r="E277" i="93"/>
  <c r="F279" i="93"/>
  <c r="E308" i="93"/>
  <c r="F309" i="93"/>
  <c r="F295" i="93"/>
  <c r="F283" i="93"/>
  <c r="F271" i="93"/>
  <c r="F259" i="93"/>
  <c r="F245" i="93"/>
  <c r="L34" i="93"/>
  <c r="K34" i="93" s="1"/>
  <c r="F34" i="93" s="1"/>
  <c r="F166" i="93"/>
  <c r="F152" i="93"/>
  <c r="F149" i="93"/>
  <c r="F146" i="93"/>
  <c r="F140" i="93"/>
  <c r="F123" i="93"/>
  <c r="F112" i="93"/>
  <c r="F104" i="93"/>
  <c r="F101" i="93"/>
  <c r="F93" i="93"/>
  <c r="F68" i="93"/>
  <c r="F57" i="93"/>
  <c r="F46" i="93"/>
  <c r="F38" i="93"/>
  <c r="F275" i="93"/>
  <c r="F269" i="93"/>
  <c r="F263" i="93"/>
  <c r="F257" i="93"/>
  <c r="F241" i="93"/>
  <c r="F231" i="93"/>
  <c r="F217" i="93"/>
  <c r="F207" i="93"/>
  <c r="F205" i="93"/>
  <c r="F179" i="93"/>
  <c r="F177" i="93"/>
  <c r="F173" i="93"/>
  <c r="F137" i="93"/>
  <c r="F120" i="93"/>
  <c r="F109" i="93"/>
  <c r="F87" i="93"/>
  <c r="F79" i="93"/>
  <c r="F62" i="93"/>
  <c r="F54" i="93"/>
  <c r="F165" i="93"/>
  <c r="F148" i="93"/>
  <c r="F139" i="93"/>
  <c r="F122" i="93"/>
  <c r="F111" i="93"/>
  <c r="F89" i="93"/>
  <c r="F81" i="93"/>
  <c r="F67" i="93"/>
  <c r="F56" i="93"/>
  <c r="F42" i="93"/>
  <c r="L2" i="93"/>
  <c r="K2" i="93" s="1"/>
  <c r="F2" i="93" s="1"/>
  <c r="F164" i="93"/>
  <c r="F138" i="93"/>
  <c r="F121" i="93"/>
  <c r="F110" i="93"/>
  <c r="F99" i="93"/>
  <c r="F66" i="93"/>
  <c r="F63" i="93"/>
  <c r="F55" i="93"/>
  <c r="F44" i="93"/>
  <c r="F36" i="93"/>
  <c r="F159" i="93"/>
  <c r="F155" i="93"/>
  <c r="F135" i="93"/>
  <c r="F129" i="93"/>
  <c r="F77" i="93"/>
  <c r="F71" i="93"/>
  <c r="F65" i="93"/>
  <c r="F53" i="93"/>
  <c r="E151" i="93"/>
  <c r="E147" i="93"/>
  <c r="E145" i="93"/>
  <c r="E143" i="93"/>
  <c r="E131" i="93"/>
  <c r="E115" i="93"/>
  <c r="E103" i="93"/>
  <c r="E210" i="92"/>
  <c r="E184" i="92"/>
  <c r="E172" i="92"/>
  <c r="F154" i="92"/>
  <c r="F138" i="92"/>
  <c r="F107" i="92"/>
  <c r="E65" i="92"/>
  <c r="E202" i="92"/>
  <c r="E217" i="92"/>
  <c r="E213" i="92"/>
  <c r="E205" i="92"/>
  <c r="E199" i="92"/>
  <c r="E193" i="92"/>
  <c r="E187" i="92"/>
  <c r="E179" i="92"/>
  <c r="E177" i="92"/>
  <c r="E175" i="92"/>
  <c r="E160" i="92"/>
  <c r="F149" i="92"/>
  <c r="E118" i="92"/>
  <c r="E94" i="92"/>
  <c r="F79" i="92"/>
  <c r="E53" i="92"/>
  <c r="F165" i="92"/>
  <c r="F125" i="92"/>
  <c r="E81" i="92"/>
  <c r="E26" i="92"/>
  <c r="F146" i="92"/>
  <c r="F139" i="92"/>
  <c r="F99" i="92"/>
  <c r="F150" i="92"/>
  <c r="F134" i="92"/>
  <c r="F127" i="92"/>
  <c r="L118" i="92"/>
  <c r="K118" i="92" s="1"/>
  <c r="F118" i="92" s="1"/>
  <c r="F103" i="92"/>
  <c r="L94" i="92"/>
  <c r="K94" i="92" s="1"/>
  <c r="F94" i="92" s="1"/>
  <c r="F23" i="92"/>
  <c r="F15" i="92"/>
  <c r="E2" i="92"/>
  <c r="E42" i="91" l="1"/>
  <c r="K42" i="91"/>
  <c r="L42" i="91"/>
  <c r="L47" i="91"/>
  <c r="K47" i="91"/>
  <c r="E47" i="91"/>
  <c r="L45" i="91"/>
  <c r="K45" i="91"/>
  <c r="E45" i="91"/>
  <c r="L54" i="91"/>
  <c r="L53" i="91" s="1"/>
  <c r="K53" i="91" s="1"/>
  <c r="F53" i="91" s="1"/>
  <c r="K54" i="91"/>
  <c r="E54" i="91"/>
  <c r="L52" i="91"/>
  <c r="L51" i="91" s="1"/>
  <c r="K51" i="91" s="1"/>
  <c r="F51" i="91" s="1"/>
  <c r="K52" i="91"/>
  <c r="E52" i="91"/>
  <c r="L43" i="91"/>
  <c r="L41" i="91" s="1"/>
  <c r="K41" i="91" s="1"/>
  <c r="F41" i="91" s="1"/>
  <c r="K43" i="91"/>
  <c r="E43" i="91"/>
  <c r="E41" i="91" s="1"/>
  <c r="L40" i="91"/>
  <c r="K40" i="91"/>
  <c r="E40" i="91"/>
  <c r="L39" i="91"/>
  <c r="K39" i="91"/>
  <c r="E39" i="91"/>
  <c r="L37" i="91"/>
  <c r="K37" i="91"/>
  <c r="E37" i="91"/>
  <c r="L36" i="91"/>
  <c r="K36" i="91"/>
  <c r="E36" i="91"/>
  <c r="L34" i="91"/>
  <c r="L33" i="91" s="1"/>
  <c r="K33" i="91" s="1"/>
  <c r="F33" i="91" s="1"/>
  <c r="K34" i="91"/>
  <c r="E34" i="91"/>
  <c r="E33" i="91" s="1"/>
  <c r="L32" i="91"/>
  <c r="K32" i="91"/>
  <c r="E32" i="91"/>
  <c r="L31" i="91"/>
  <c r="K31" i="91"/>
  <c r="E31" i="91"/>
  <c r="L29" i="91"/>
  <c r="K29" i="91"/>
  <c r="E29" i="91"/>
  <c r="L28" i="91"/>
  <c r="K28" i="91"/>
  <c r="E28" i="91"/>
  <c r="L27" i="91"/>
  <c r="K27" i="91"/>
  <c r="E27" i="91"/>
  <c r="L26" i="91"/>
  <c r="K26" i="91"/>
  <c r="E26" i="91"/>
  <c r="L25" i="91"/>
  <c r="K25" i="91"/>
  <c r="E25" i="91"/>
  <c r="L23" i="91"/>
  <c r="K23" i="91"/>
  <c r="E23" i="91"/>
  <c r="L22" i="91"/>
  <c r="K22" i="91"/>
  <c r="E22" i="91"/>
  <c r="L21" i="91"/>
  <c r="K21" i="91"/>
  <c r="E21" i="91"/>
  <c r="L20" i="91"/>
  <c r="K20" i="91"/>
  <c r="E20" i="91"/>
  <c r="L19" i="91"/>
  <c r="K19" i="91"/>
  <c r="E19" i="91"/>
  <c r="L18" i="91"/>
  <c r="K18" i="91"/>
  <c r="E18" i="91"/>
  <c r="L17" i="91"/>
  <c r="K17" i="91"/>
  <c r="E17" i="91"/>
  <c r="L16" i="91"/>
  <c r="K16" i="91"/>
  <c r="E16" i="91"/>
  <c r="L15" i="91"/>
  <c r="K15" i="91"/>
  <c r="E15" i="91"/>
  <c r="L14" i="91"/>
  <c r="K14" i="91"/>
  <c r="E14" i="91"/>
  <c r="L12" i="91"/>
  <c r="K12" i="91"/>
  <c r="E12" i="91"/>
  <c r="L11" i="91"/>
  <c r="K11" i="91"/>
  <c r="E11" i="91"/>
  <c r="L10" i="91"/>
  <c r="K10" i="91"/>
  <c r="E10" i="91"/>
  <c r="L9" i="91"/>
  <c r="K9" i="91"/>
  <c r="E9" i="91"/>
  <c r="L7" i="91"/>
  <c r="K7" i="91"/>
  <c r="E7" i="91"/>
  <c r="L6" i="91"/>
  <c r="K6" i="91"/>
  <c r="E6" i="91"/>
  <c r="L5" i="91"/>
  <c r="K5" i="91"/>
  <c r="E5" i="91"/>
  <c r="L4" i="91"/>
  <c r="K4" i="91"/>
  <c r="E4" i="91"/>
  <c r="L3" i="91"/>
  <c r="K3" i="91"/>
  <c r="E3" i="91"/>
  <c r="F10" i="91" l="1"/>
  <c r="F32" i="91"/>
  <c r="F45" i="91"/>
  <c r="F9" i="91"/>
  <c r="F37" i="91"/>
  <c r="L38" i="91"/>
  <c r="K38" i="91" s="1"/>
  <c r="F38" i="91" s="1"/>
  <c r="F15" i="91"/>
  <c r="F20" i="91"/>
  <c r="F23" i="91"/>
  <c r="L24" i="91"/>
  <c r="K24" i="91" s="1"/>
  <c r="F24" i="91" s="1"/>
  <c r="F12" i="91"/>
  <c r="F16" i="91"/>
  <c r="F42" i="91"/>
  <c r="L2" i="91"/>
  <c r="K2" i="91" s="1"/>
  <c r="F2" i="91" s="1"/>
  <c r="F7" i="91"/>
  <c r="L8" i="91"/>
  <c r="K8" i="91" s="1"/>
  <c r="F8" i="91" s="1"/>
  <c r="F28" i="91"/>
  <c r="F36" i="91"/>
  <c r="E13" i="91"/>
  <c r="L30" i="91"/>
  <c r="K30" i="91" s="1"/>
  <c r="F30" i="91" s="1"/>
  <c r="E44" i="91"/>
  <c r="L35" i="91"/>
  <c r="K35" i="91" s="1"/>
  <c r="F35" i="91" s="1"/>
  <c r="F18" i="91"/>
  <c r="F21" i="91"/>
  <c r="F19" i="91"/>
  <c r="F25" i="91"/>
  <c r="F40" i="91"/>
  <c r="F11" i="91"/>
  <c r="F14" i="91"/>
  <c r="F17" i="91"/>
  <c r="F22" i="91"/>
  <c r="F31" i="91"/>
  <c r="F34" i="91"/>
  <c r="F52" i="91"/>
  <c r="E46" i="91"/>
  <c r="F4" i="91"/>
  <c r="F5" i="91"/>
  <c r="L13" i="91"/>
  <c r="K13" i="91" s="1"/>
  <c r="F13" i="91" s="1"/>
  <c r="L46" i="91"/>
  <c r="K46" i="91" s="1"/>
  <c r="F46" i="91" s="1"/>
  <c r="F3" i="91"/>
  <c r="F26" i="91"/>
  <c r="F29" i="91"/>
  <c r="F39" i="91"/>
  <c r="F43" i="91"/>
  <c r="L44" i="91"/>
  <c r="K44" i="91" s="1"/>
  <c r="F44" i="91" s="1"/>
  <c r="F47" i="91"/>
  <c r="E35" i="91"/>
  <c r="F6" i="91"/>
  <c r="F27" i="91"/>
  <c r="F54" i="91"/>
  <c r="E2" i="91"/>
  <c r="E8" i="91"/>
  <c r="E24" i="91"/>
  <c r="E30" i="91"/>
  <c r="E38" i="91"/>
  <c r="E51" i="91"/>
  <c r="E53" i="91"/>
  <c r="L103" i="85" l="1"/>
  <c r="K103" i="85"/>
  <c r="E103" i="85"/>
  <c r="F103" i="85" s="1"/>
  <c r="L102" i="85"/>
  <c r="K102" i="85"/>
  <c r="E102" i="85"/>
  <c r="F102" i="85" s="1"/>
  <c r="L101" i="85"/>
  <c r="K101" i="85"/>
  <c r="E101" i="85"/>
  <c r="F101" i="85" s="1"/>
  <c r="L100" i="85"/>
  <c r="K100" i="85"/>
  <c r="F100" i="85" s="1"/>
  <c r="E100" i="85"/>
  <c r="L99" i="85"/>
  <c r="K99" i="85"/>
  <c r="E99" i="85"/>
  <c r="F99" i="85" s="1"/>
  <c r="L98" i="85"/>
  <c r="K98" i="85"/>
  <c r="F98" i="85" s="1"/>
  <c r="E98" i="85"/>
  <c r="L97" i="85"/>
  <c r="K97" i="85"/>
  <c r="E97" i="85"/>
  <c r="F97" i="85" s="1"/>
  <c r="L96" i="85"/>
  <c r="K96" i="85"/>
  <c r="F96" i="85" s="1"/>
  <c r="E96" i="85"/>
  <c r="L95" i="85"/>
  <c r="K95" i="85"/>
  <c r="E95" i="85"/>
  <c r="F95" i="85" s="1"/>
  <c r="L94" i="85"/>
  <c r="K94" i="85"/>
  <c r="E94" i="85"/>
  <c r="F94" i="85" s="1"/>
  <c r="L93" i="85"/>
  <c r="K93" i="85"/>
  <c r="E93" i="85"/>
  <c r="F93" i="85" s="1"/>
  <c r="L92" i="85"/>
  <c r="K92" i="85"/>
  <c r="E92" i="85"/>
  <c r="F92" i="85" s="1"/>
  <c r="L91" i="85"/>
  <c r="K91" i="85"/>
  <c r="E91" i="85"/>
  <c r="F91" i="85" s="1"/>
  <c r="L90" i="85"/>
  <c r="K90" i="85"/>
  <c r="E90" i="85"/>
  <c r="F90" i="85" s="1"/>
  <c r="L89" i="85"/>
  <c r="K89" i="85"/>
  <c r="E89" i="85"/>
  <c r="F89" i="85" s="1"/>
  <c r="L88" i="85"/>
  <c r="K88" i="85"/>
  <c r="E88" i="85"/>
  <c r="F88" i="85" s="1"/>
  <c r="L87" i="85"/>
  <c r="K87" i="85"/>
  <c r="E87" i="85"/>
  <c r="F87" i="85" s="1"/>
  <c r="L86" i="85"/>
  <c r="K86" i="85"/>
  <c r="E86" i="85"/>
  <c r="F86" i="85" s="1"/>
  <c r="L85" i="85"/>
  <c r="K85" i="85"/>
  <c r="E85" i="85"/>
  <c r="F85" i="85" s="1"/>
  <c r="L84" i="85"/>
  <c r="K84" i="85"/>
  <c r="E84" i="85"/>
  <c r="F84" i="85" s="1"/>
  <c r="L83" i="85"/>
  <c r="K83" i="85"/>
  <c r="E83" i="85"/>
  <c r="F83" i="85" s="1"/>
  <c r="L82" i="85"/>
  <c r="K82" i="85"/>
  <c r="E82" i="85"/>
  <c r="F82" i="85" s="1"/>
  <c r="L81" i="85"/>
  <c r="K81" i="85"/>
  <c r="E81" i="85"/>
  <c r="F81" i="85" s="1"/>
  <c r="L80" i="85"/>
  <c r="K80" i="85"/>
  <c r="E80" i="85"/>
  <c r="F80" i="85" s="1"/>
  <c r="L79" i="85"/>
  <c r="K79" i="85"/>
  <c r="F79" i="85" s="1"/>
  <c r="L78" i="85"/>
  <c r="K78" i="85"/>
  <c r="E78" i="85"/>
  <c r="F78" i="85" s="1"/>
  <c r="L77" i="85"/>
  <c r="K77" i="85"/>
  <c r="E77" i="85"/>
  <c r="F77" i="85" s="1"/>
  <c r="L76" i="85"/>
  <c r="K76" i="85"/>
  <c r="E76" i="85"/>
  <c r="F76" i="85" s="1"/>
  <c r="L75" i="85"/>
  <c r="K75" i="85"/>
  <c r="E75" i="85"/>
  <c r="F75" i="85" s="1"/>
  <c r="L74" i="85"/>
  <c r="K74" i="85"/>
  <c r="E74" i="85"/>
  <c r="F74" i="85" s="1"/>
  <c r="L73" i="85"/>
  <c r="K73" i="85"/>
  <c r="E73" i="85"/>
  <c r="F73" i="85" s="1"/>
  <c r="L72" i="85"/>
  <c r="K72" i="85"/>
  <c r="E72" i="85"/>
  <c r="F72" i="85" s="1"/>
  <c r="L71" i="85"/>
  <c r="K71" i="85"/>
  <c r="E71" i="85"/>
  <c r="F71" i="85" s="1"/>
  <c r="L70" i="85"/>
  <c r="K70" i="85"/>
  <c r="E70" i="85"/>
  <c r="F70" i="85" s="1"/>
  <c r="L69" i="85"/>
  <c r="K69" i="85"/>
  <c r="E69" i="85"/>
  <c r="F69" i="85" s="1"/>
  <c r="L68" i="85"/>
  <c r="K68" i="85"/>
  <c r="E68" i="85"/>
  <c r="F68" i="85" s="1"/>
  <c r="L67" i="85"/>
  <c r="K67" i="85"/>
  <c r="E67" i="85"/>
  <c r="F67" i="85" s="1"/>
  <c r="L66" i="85"/>
  <c r="K66" i="85"/>
  <c r="E66" i="85"/>
  <c r="F66" i="85" s="1"/>
  <c r="L65" i="85"/>
  <c r="K65" i="85"/>
  <c r="E65" i="85"/>
  <c r="F65" i="85" s="1"/>
  <c r="L64" i="85"/>
  <c r="K64" i="85"/>
  <c r="E64" i="85"/>
  <c r="F64" i="85" s="1"/>
  <c r="L63" i="85"/>
  <c r="K63" i="85"/>
  <c r="E63" i="85"/>
  <c r="F63" i="85" s="1"/>
  <c r="L62" i="85"/>
  <c r="K62" i="85"/>
  <c r="F62" i="85" s="1"/>
  <c r="L61" i="85"/>
  <c r="K61" i="85"/>
  <c r="E61" i="85"/>
  <c r="F61" i="85" s="1"/>
  <c r="L60" i="85"/>
  <c r="K60" i="85"/>
  <c r="E60" i="85"/>
  <c r="F60" i="85" s="1"/>
  <c r="L59" i="85"/>
  <c r="K59" i="85"/>
  <c r="E59" i="85"/>
  <c r="F59" i="85" s="1"/>
  <c r="L58" i="85"/>
  <c r="K58" i="85"/>
  <c r="E58" i="85"/>
  <c r="F58" i="85" s="1"/>
  <c r="L57" i="85"/>
  <c r="K57" i="85"/>
  <c r="E57" i="85"/>
  <c r="F57" i="85" s="1"/>
  <c r="L56" i="85"/>
  <c r="K56" i="85"/>
  <c r="E56" i="85"/>
  <c r="F56" i="85" s="1"/>
  <c r="L55" i="85"/>
  <c r="K55" i="85"/>
  <c r="E55" i="85"/>
  <c r="F55" i="85" s="1"/>
  <c r="L54" i="85"/>
  <c r="K54" i="85"/>
  <c r="E54" i="85"/>
  <c r="F54" i="85" s="1"/>
  <c r="L53" i="85"/>
  <c r="K53" i="85"/>
  <c r="E53" i="85"/>
  <c r="F53" i="85" s="1"/>
  <c r="L52" i="85"/>
  <c r="K52" i="85"/>
  <c r="E52" i="85"/>
  <c r="F52" i="85" s="1"/>
  <c r="L51" i="85"/>
  <c r="K51" i="85"/>
  <c r="E51" i="85"/>
  <c r="F51" i="85" s="1"/>
  <c r="L50" i="85"/>
  <c r="K50" i="85"/>
  <c r="E50" i="85"/>
  <c r="F50" i="85" s="1"/>
  <c r="L49" i="85"/>
  <c r="K49" i="85"/>
  <c r="E49" i="85"/>
  <c r="F49" i="85" s="1"/>
  <c r="L48" i="85"/>
  <c r="K48" i="85"/>
  <c r="E48" i="85"/>
  <c r="F48" i="85" s="1"/>
  <c r="L47" i="85"/>
  <c r="K47" i="85"/>
  <c r="E47" i="85"/>
  <c r="F47" i="85" s="1"/>
  <c r="L46" i="85"/>
  <c r="K46" i="85"/>
  <c r="E46" i="85"/>
  <c r="F46" i="85" s="1"/>
  <c r="L45" i="85"/>
  <c r="K45" i="85"/>
  <c r="F45" i="85" s="1"/>
  <c r="L44" i="85"/>
  <c r="K44" i="85"/>
  <c r="E44" i="85"/>
  <c r="F44" i="85" s="1"/>
  <c r="L43" i="85"/>
  <c r="K43" i="85"/>
  <c r="E43" i="85"/>
  <c r="F43" i="85" s="1"/>
  <c r="L42" i="85"/>
  <c r="K42" i="85"/>
  <c r="E42" i="85"/>
  <c r="F42" i="85" s="1"/>
  <c r="L41" i="85"/>
  <c r="K41" i="85"/>
  <c r="E41" i="85"/>
  <c r="F41" i="85" s="1"/>
  <c r="L40" i="85"/>
  <c r="K40" i="85"/>
  <c r="E40" i="85"/>
  <c r="F40" i="85" s="1"/>
  <c r="L39" i="85"/>
  <c r="K39" i="85"/>
  <c r="E39" i="85"/>
  <c r="F39" i="85" s="1"/>
  <c r="L38" i="85"/>
  <c r="K38" i="85"/>
  <c r="E38" i="85"/>
  <c r="F38" i="85" s="1"/>
  <c r="L37" i="85"/>
  <c r="K37" i="85"/>
  <c r="E37" i="85"/>
  <c r="F37" i="85" s="1"/>
  <c r="L36" i="85"/>
  <c r="K36" i="85"/>
  <c r="E36" i="85"/>
  <c r="F36" i="85" s="1"/>
  <c r="L35" i="85"/>
  <c r="K35" i="85"/>
  <c r="E35" i="85"/>
  <c r="F35" i="85" s="1"/>
  <c r="L34" i="85"/>
  <c r="K34" i="85"/>
  <c r="E34" i="85"/>
  <c r="F34" i="85" s="1"/>
  <c r="L33" i="85"/>
  <c r="K33" i="85"/>
  <c r="E33" i="85"/>
  <c r="F33" i="85" s="1"/>
  <c r="L32" i="85"/>
  <c r="K32" i="85"/>
  <c r="E32" i="85"/>
  <c r="F32" i="85" s="1"/>
  <c r="L31" i="85"/>
  <c r="K31" i="85"/>
  <c r="E31" i="85"/>
  <c r="F31" i="85" s="1"/>
  <c r="L30" i="85"/>
  <c r="K30" i="85"/>
  <c r="E30" i="85"/>
  <c r="F30" i="85" s="1"/>
  <c r="L29" i="85"/>
  <c r="K29" i="85"/>
  <c r="E29" i="85"/>
  <c r="F29" i="85" s="1"/>
  <c r="L28" i="85"/>
  <c r="K28" i="85"/>
  <c r="F28" i="85" s="1"/>
  <c r="L27" i="85"/>
  <c r="K27" i="85"/>
  <c r="E27" i="85"/>
  <c r="F27" i="85" s="1"/>
  <c r="L26" i="85"/>
  <c r="K26" i="85"/>
  <c r="F26" i="85" s="1"/>
  <c r="E26" i="85"/>
  <c r="L25" i="85"/>
  <c r="K25" i="85"/>
  <c r="E25" i="85"/>
  <c r="F25" i="85" s="1"/>
  <c r="L24" i="85"/>
  <c r="K24" i="85"/>
  <c r="F24" i="85" s="1"/>
  <c r="E24" i="85"/>
  <c r="L23" i="85"/>
  <c r="K23" i="85"/>
  <c r="E23" i="85"/>
  <c r="F23" i="85" s="1"/>
  <c r="L22" i="85"/>
  <c r="K22" i="85"/>
  <c r="E22" i="85"/>
  <c r="L21" i="85"/>
  <c r="L20" i="85" s="1"/>
  <c r="K20" i="85" s="1"/>
  <c r="F20" i="85" s="1"/>
  <c r="K21" i="85"/>
  <c r="E21" i="85"/>
  <c r="F21" i="85" s="1"/>
  <c r="E20" i="85"/>
  <c r="L19" i="85"/>
  <c r="K19" i="85"/>
  <c r="E19" i="85"/>
  <c r="F19" i="85" s="1"/>
  <c r="L18" i="85"/>
  <c r="K18" i="85"/>
  <c r="F18" i="85" s="1"/>
  <c r="L17" i="85"/>
  <c r="K17" i="85"/>
  <c r="E17" i="85"/>
  <c r="F17" i="85" s="1"/>
  <c r="L16" i="85"/>
  <c r="K16" i="85"/>
  <c r="F16" i="85" s="1"/>
  <c r="E16" i="85"/>
  <c r="L15" i="85"/>
  <c r="K15" i="85"/>
  <c r="E15" i="85"/>
  <c r="F15" i="85" s="1"/>
  <c r="L14" i="85"/>
  <c r="K14" i="85"/>
  <c r="F14" i="85" s="1"/>
  <c r="E14" i="85"/>
  <c r="L13" i="85"/>
  <c r="L12" i="85" s="1"/>
  <c r="K12" i="85" s="1"/>
  <c r="F12" i="85" s="1"/>
  <c r="K13" i="85"/>
  <c r="E13" i="85"/>
  <c r="F13" i="85" s="1"/>
  <c r="E12" i="85"/>
  <c r="L11" i="85"/>
  <c r="K11" i="85"/>
  <c r="E11" i="85"/>
  <c r="F11" i="85" s="1"/>
  <c r="L10" i="85"/>
  <c r="K10" i="85"/>
  <c r="E10" i="85"/>
  <c r="F10" i="85" s="1"/>
  <c r="L9" i="85"/>
  <c r="K9" i="85"/>
  <c r="E9" i="85"/>
  <c r="F9" i="85" s="1"/>
  <c r="L8" i="85"/>
  <c r="K8" i="85"/>
  <c r="E8" i="85"/>
  <c r="F8" i="85" s="1"/>
  <c r="L7" i="85"/>
  <c r="L6" i="85" s="1"/>
  <c r="K6" i="85" s="1"/>
  <c r="F6" i="85" s="1"/>
  <c r="K7" i="85"/>
  <c r="E7" i="85"/>
  <c r="F7" i="85" s="1"/>
  <c r="E6" i="85"/>
  <c r="L5" i="85"/>
  <c r="K5" i="85"/>
  <c r="E5" i="85"/>
  <c r="F5" i="85" s="1"/>
  <c r="L4" i="85"/>
  <c r="K4" i="85"/>
  <c r="E4" i="85"/>
  <c r="F4" i="85" s="1"/>
  <c r="L3" i="85"/>
  <c r="K3" i="85"/>
  <c r="E3" i="85"/>
  <c r="F3" i="85" s="1"/>
  <c r="L2" i="85"/>
  <c r="K2" i="85"/>
  <c r="F2" i="85" s="1"/>
  <c r="E2" i="85"/>
  <c r="L103" i="84"/>
  <c r="K103" i="84"/>
  <c r="F103" i="84"/>
  <c r="E103" i="84"/>
  <c r="L102" i="84"/>
  <c r="K102" i="84"/>
  <c r="F102" i="84" s="1"/>
  <c r="E102" i="84"/>
  <c r="L101" i="84"/>
  <c r="K101" i="84"/>
  <c r="F101" i="84"/>
  <c r="E101" i="84"/>
  <c r="E100" i="84" s="1"/>
  <c r="L100" i="84"/>
  <c r="K100" i="84"/>
  <c r="F100" i="84" s="1"/>
  <c r="L99" i="84"/>
  <c r="K99" i="84"/>
  <c r="F99" i="84"/>
  <c r="E99" i="84"/>
  <c r="E98" i="84" s="1"/>
  <c r="L98" i="84"/>
  <c r="K98" i="84"/>
  <c r="F98" i="84" s="1"/>
  <c r="L97" i="84"/>
  <c r="K97" i="84"/>
  <c r="F97" i="84"/>
  <c r="E97" i="84"/>
  <c r="E96" i="84" s="1"/>
  <c r="L96" i="84"/>
  <c r="K96" i="84"/>
  <c r="F96" i="84" s="1"/>
  <c r="L95" i="84"/>
  <c r="K95" i="84"/>
  <c r="F95" i="84"/>
  <c r="E95" i="84"/>
  <c r="L94" i="84"/>
  <c r="K94" i="84"/>
  <c r="F94" i="84" s="1"/>
  <c r="E94" i="84"/>
  <c r="L93" i="84"/>
  <c r="K93" i="84"/>
  <c r="F93" i="84"/>
  <c r="E93" i="84"/>
  <c r="L92" i="84"/>
  <c r="L79" i="84" s="1"/>
  <c r="K79" i="84" s="1"/>
  <c r="F79" i="84" s="1"/>
  <c r="K92" i="84"/>
  <c r="F92" i="84" s="1"/>
  <c r="E92" i="84"/>
  <c r="L91" i="84"/>
  <c r="K91" i="84"/>
  <c r="F91" i="84"/>
  <c r="E91" i="84"/>
  <c r="L90" i="84"/>
  <c r="K90" i="84"/>
  <c r="F90" i="84" s="1"/>
  <c r="E90" i="84"/>
  <c r="L89" i="84"/>
  <c r="K89" i="84"/>
  <c r="F89" i="84"/>
  <c r="E89" i="84"/>
  <c r="L88" i="84"/>
  <c r="K88" i="84"/>
  <c r="F88" i="84" s="1"/>
  <c r="E88" i="84"/>
  <c r="L87" i="84"/>
  <c r="K87" i="84"/>
  <c r="F87" i="84"/>
  <c r="E87" i="84"/>
  <c r="L86" i="84"/>
  <c r="K86" i="84"/>
  <c r="F86" i="84" s="1"/>
  <c r="E86" i="84"/>
  <c r="L85" i="84"/>
  <c r="K85" i="84"/>
  <c r="F85" i="84"/>
  <c r="E85" i="84"/>
  <c r="L84" i="84"/>
  <c r="K84" i="84"/>
  <c r="F84" i="84" s="1"/>
  <c r="E84" i="84"/>
  <c r="L83" i="84"/>
  <c r="K83" i="84"/>
  <c r="F83" i="84"/>
  <c r="E83" i="84"/>
  <c r="L82" i="84"/>
  <c r="K82" i="84"/>
  <c r="F82" i="84" s="1"/>
  <c r="E82" i="84"/>
  <c r="L81" i="84"/>
  <c r="K81" i="84"/>
  <c r="F81" i="84"/>
  <c r="E81" i="84"/>
  <c r="L80" i="84"/>
  <c r="K80" i="84"/>
  <c r="F80" i="84" s="1"/>
  <c r="E80" i="84"/>
  <c r="L78" i="84"/>
  <c r="K78" i="84"/>
  <c r="F78" i="84" s="1"/>
  <c r="E78" i="84"/>
  <c r="L77" i="84"/>
  <c r="K77" i="84"/>
  <c r="F77" i="84"/>
  <c r="E77" i="84"/>
  <c r="L76" i="84"/>
  <c r="K76" i="84"/>
  <c r="F76" i="84" s="1"/>
  <c r="E76" i="84"/>
  <c r="L75" i="84"/>
  <c r="K75" i="84"/>
  <c r="F75" i="84"/>
  <c r="E75" i="84"/>
  <c r="L74" i="84"/>
  <c r="K74" i="84"/>
  <c r="F74" i="84" s="1"/>
  <c r="E74" i="84"/>
  <c r="L73" i="84"/>
  <c r="K73" i="84"/>
  <c r="F73" i="84"/>
  <c r="E73" i="84"/>
  <c r="L72" i="84"/>
  <c r="K72" i="84"/>
  <c r="F72" i="84" s="1"/>
  <c r="E72" i="84"/>
  <c r="L71" i="84"/>
  <c r="K71" i="84"/>
  <c r="F71" i="84"/>
  <c r="E71" i="84"/>
  <c r="L70" i="84"/>
  <c r="K70" i="84"/>
  <c r="F70" i="84" s="1"/>
  <c r="E70" i="84"/>
  <c r="L69" i="84"/>
  <c r="K69" i="84"/>
  <c r="F69" i="84"/>
  <c r="E69" i="84"/>
  <c r="L68" i="84"/>
  <c r="K68" i="84"/>
  <c r="F68" i="84" s="1"/>
  <c r="E68" i="84"/>
  <c r="L67" i="84"/>
  <c r="K67" i="84"/>
  <c r="F67" i="84"/>
  <c r="E67" i="84"/>
  <c r="L66" i="84"/>
  <c r="K66" i="84"/>
  <c r="F66" i="84" s="1"/>
  <c r="E66" i="84"/>
  <c r="L65" i="84"/>
  <c r="K65" i="84"/>
  <c r="F65" i="84"/>
  <c r="E65" i="84"/>
  <c r="L64" i="84"/>
  <c r="K64" i="84"/>
  <c r="F64" i="84" s="1"/>
  <c r="E64" i="84"/>
  <c r="L63" i="84"/>
  <c r="K63" i="84"/>
  <c r="F63" i="84"/>
  <c r="E63" i="84"/>
  <c r="L62" i="84"/>
  <c r="K62" i="84"/>
  <c r="F62" i="84" s="1"/>
  <c r="L61" i="84"/>
  <c r="K61" i="84"/>
  <c r="F61" i="84"/>
  <c r="E61" i="84"/>
  <c r="L60" i="84"/>
  <c r="K60" i="84"/>
  <c r="F60" i="84" s="1"/>
  <c r="E60" i="84"/>
  <c r="L59" i="84"/>
  <c r="K59" i="84"/>
  <c r="F59" i="84"/>
  <c r="E59" i="84"/>
  <c r="L58" i="84"/>
  <c r="L45" i="84" s="1"/>
  <c r="K45" i="84" s="1"/>
  <c r="F45" i="84" s="1"/>
  <c r="K58" i="84"/>
  <c r="F58" i="84" s="1"/>
  <c r="E58" i="84"/>
  <c r="L57" i="84"/>
  <c r="K57" i="84"/>
  <c r="F57" i="84"/>
  <c r="E57" i="84"/>
  <c r="L56" i="84"/>
  <c r="K56" i="84"/>
  <c r="F56" i="84" s="1"/>
  <c r="E56" i="84"/>
  <c r="L55" i="84"/>
  <c r="K55" i="84"/>
  <c r="F55" i="84"/>
  <c r="E55" i="84"/>
  <c r="L54" i="84"/>
  <c r="K54" i="84"/>
  <c r="F54" i="84" s="1"/>
  <c r="E54" i="84"/>
  <c r="L53" i="84"/>
  <c r="K53" i="84"/>
  <c r="F53" i="84"/>
  <c r="E53" i="84"/>
  <c r="L52" i="84"/>
  <c r="K52" i="84"/>
  <c r="F52" i="84" s="1"/>
  <c r="E52" i="84"/>
  <c r="L51" i="84"/>
  <c r="K51" i="84"/>
  <c r="F51" i="84"/>
  <c r="E51" i="84"/>
  <c r="L50" i="84"/>
  <c r="K50" i="84"/>
  <c r="F50" i="84" s="1"/>
  <c r="E50" i="84"/>
  <c r="L49" i="84"/>
  <c r="K49" i="84"/>
  <c r="F49" i="84"/>
  <c r="E49" i="84"/>
  <c r="L48" i="84"/>
  <c r="K48" i="84"/>
  <c r="F48" i="84" s="1"/>
  <c r="E48" i="84"/>
  <c r="L47" i="84"/>
  <c r="K47" i="84"/>
  <c r="F47" i="84"/>
  <c r="E47" i="84"/>
  <c r="L46" i="84"/>
  <c r="K46" i="84"/>
  <c r="F46" i="84" s="1"/>
  <c r="E46" i="84"/>
  <c r="L44" i="84"/>
  <c r="K44" i="84"/>
  <c r="F44" i="84" s="1"/>
  <c r="E44" i="84"/>
  <c r="L43" i="84"/>
  <c r="K43" i="84"/>
  <c r="F43" i="84"/>
  <c r="E43" i="84"/>
  <c r="L42" i="84"/>
  <c r="K42" i="84"/>
  <c r="F42" i="84" s="1"/>
  <c r="E42" i="84"/>
  <c r="L41" i="84"/>
  <c r="K41" i="84"/>
  <c r="F41" i="84"/>
  <c r="E41" i="84"/>
  <c r="L40" i="84"/>
  <c r="K40" i="84"/>
  <c r="F40" i="84" s="1"/>
  <c r="E40" i="84"/>
  <c r="L39" i="84"/>
  <c r="K39" i="84"/>
  <c r="F39" i="84"/>
  <c r="E39" i="84"/>
  <c r="L38" i="84"/>
  <c r="K38" i="84"/>
  <c r="F38" i="84" s="1"/>
  <c r="E38" i="84"/>
  <c r="L37" i="84"/>
  <c r="K37" i="84"/>
  <c r="F37" i="84"/>
  <c r="E37" i="84"/>
  <c r="L36" i="84"/>
  <c r="K36" i="84"/>
  <c r="F36" i="84" s="1"/>
  <c r="E36" i="84"/>
  <c r="L35" i="84"/>
  <c r="K35" i="84"/>
  <c r="F35" i="84"/>
  <c r="E35" i="84"/>
  <c r="L34" i="84"/>
  <c r="K34" i="84"/>
  <c r="F34" i="84" s="1"/>
  <c r="E34" i="84"/>
  <c r="L33" i="84"/>
  <c r="K33" i="84"/>
  <c r="F33" i="84"/>
  <c r="E33" i="84"/>
  <c r="L32" i="84"/>
  <c r="K32" i="84"/>
  <c r="F32" i="84" s="1"/>
  <c r="E32" i="84"/>
  <c r="L31" i="84"/>
  <c r="K31" i="84"/>
  <c r="F31" i="84"/>
  <c r="E31" i="84"/>
  <c r="L30" i="84"/>
  <c r="K30" i="84"/>
  <c r="F30" i="84" s="1"/>
  <c r="E30" i="84"/>
  <c r="L29" i="84"/>
  <c r="K29" i="84"/>
  <c r="F29" i="84"/>
  <c r="E29" i="84"/>
  <c r="L28" i="84"/>
  <c r="K28" i="84"/>
  <c r="F28" i="84" s="1"/>
  <c r="L27" i="84"/>
  <c r="K27" i="84"/>
  <c r="F27" i="84"/>
  <c r="E27" i="84"/>
  <c r="E26" i="84" s="1"/>
  <c r="L26" i="84"/>
  <c r="K26" i="84"/>
  <c r="F26" i="84" s="1"/>
  <c r="L25" i="84"/>
  <c r="K25" i="84"/>
  <c r="F25" i="84"/>
  <c r="E25" i="84"/>
  <c r="E24" i="84" s="1"/>
  <c r="L24" i="84"/>
  <c r="K24" i="84"/>
  <c r="F24" i="84" s="1"/>
  <c r="L23" i="84"/>
  <c r="K23" i="84"/>
  <c r="F23" i="84"/>
  <c r="E23" i="84"/>
  <c r="E22" i="84" s="1"/>
  <c r="L22" i="84"/>
  <c r="K22" i="84"/>
  <c r="L21" i="84"/>
  <c r="K21" i="84"/>
  <c r="F21" i="84"/>
  <c r="E21" i="84"/>
  <c r="E20" i="84" s="1"/>
  <c r="L20" i="84"/>
  <c r="K20" i="84"/>
  <c r="F20" i="84" s="1"/>
  <c r="L19" i="84"/>
  <c r="K19" i="84"/>
  <c r="F19" i="84"/>
  <c r="E19" i="84"/>
  <c r="E18" i="84" s="1"/>
  <c r="L18" i="84"/>
  <c r="K18" i="84"/>
  <c r="F18" i="84" s="1"/>
  <c r="L17" i="84"/>
  <c r="K17" i="84"/>
  <c r="F17" i="84"/>
  <c r="E17" i="84"/>
  <c r="E16" i="84" s="1"/>
  <c r="L16" i="84"/>
  <c r="K16" i="84"/>
  <c r="F16" i="84" s="1"/>
  <c r="L15" i="84"/>
  <c r="K15" i="84"/>
  <c r="F15" i="84"/>
  <c r="E15" i="84"/>
  <c r="E14" i="84" s="1"/>
  <c r="L14" i="84"/>
  <c r="K14" i="84"/>
  <c r="F14" i="84" s="1"/>
  <c r="L13" i="84"/>
  <c r="K13" i="84"/>
  <c r="F13" i="84"/>
  <c r="E13" i="84"/>
  <c r="E12" i="84" s="1"/>
  <c r="L12" i="84"/>
  <c r="K12" i="84"/>
  <c r="F12" i="84" s="1"/>
  <c r="L11" i="84"/>
  <c r="K11" i="84"/>
  <c r="F11" i="84"/>
  <c r="E11" i="84"/>
  <c r="L10" i="84"/>
  <c r="K10" i="84"/>
  <c r="F10" i="84" s="1"/>
  <c r="E10" i="84"/>
  <c r="L9" i="84"/>
  <c r="K9" i="84"/>
  <c r="F9" i="84"/>
  <c r="E9" i="84"/>
  <c r="L8" i="84"/>
  <c r="K8" i="84"/>
  <c r="F8" i="84" s="1"/>
  <c r="E8" i="84"/>
  <c r="L7" i="84"/>
  <c r="K7" i="84"/>
  <c r="F7" i="84" s="1"/>
  <c r="E7" i="84"/>
  <c r="E6" i="84" s="1"/>
  <c r="L6" i="84"/>
  <c r="K6" i="84"/>
  <c r="F6" i="84" s="1"/>
  <c r="L5" i="84"/>
  <c r="K5" i="84"/>
  <c r="F5" i="84"/>
  <c r="E5" i="84"/>
  <c r="L4" i="84"/>
  <c r="K4" i="84"/>
  <c r="F4" i="84" s="1"/>
  <c r="E4" i="84"/>
  <c r="L3" i="84"/>
  <c r="K3" i="84"/>
  <c r="F3" i="84"/>
  <c r="E3" i="84"/>
  <c r="E2" i="84" s="1"/>
  <c r="L2" i="84"/>
  <c r="K2" i="84"/>
  <c r="F2" i="84" s="1"/>
  <c r="E18" i="85" l="1"/>
  <c r="L252" i="76" l="1"/>
  <c r="K252" i="76"/>
  <c r="E252" i="76"/>
  <c r="L251" i="76"/>
  <c r="K251" i="76"/>
  <c r="E251" i="76"/>
  <c r="L250" i="76"/>
  <c r="K250" i="76"/>
  <c r="E250" i="76"/>
  <c r="F252" i="76" l="1"/>
  <c r="F251" i="76"/>
  <c r="F250" i="76"/>
  <c r="L326" i="76"/>
  <c r="K326" i="76"/>
  <c r="E326" i="76"/>
  <c r="L323" i="76"/>
  <c r="K323" i="76"/>
  <c r="E323" i="76"/>
  <c r="L320" i="76"/>
  <c r="K320" i="76"/>
  <c r="E320" i="76"/>
  <c r="L318" i="76"/>
  <c r="K318" i="76"/>
  <c r="E318" i="76"/>
  <c r="L329" i="76"/>
  <c r="L328" i="76" s="1"/>
  <c r="K328" i="76" s="1"/>
  <c r="F328" i="76" s="1"/>
  <c r="K329" i="76"/>
  <c r="E329" i="76"/>
  <c r="L327" i="76"/>
  <c r="L325" i="76" s="1"/>
  <c r="K325" i="76" s="1"/>
  <c r="F325" i="76" s="1"/>
  <c r="K327" i="76"/>
  <c r="E327" i="76"/>
  <c r="L324" i="76"/>
  <c r="L322" i="76" s="1"/>
  <c r="K322" i="76" s="1"/>
  <c r="F322" i="76" s="1"/>
  <c r="K324" i="76"/>
  <c r="E324" i="76"/>
  <c r="F324" i="76" s="1"/>
  <c r="L321" i="76"/>
  <c r="L319" i="76" s="1"/>
  <c r="K319" i="76" s="1"/>
  <c r="F319" i="76" s="1"/>
  <c r="K321" i="76"/>
  <c r="E321" i="76"/>
  <c r="L317" i="76"/>
  <c r="L316" i="76" s="1"/>
  <c r="K316" i="76" s="1"/>
  <c r="F316" i="76" s="1"/>
  <c r="K317" i="76"/>
  <c r="E317" i="76"/>
  <c r="L315" i="76"/>
  <c r="L314" i="76" s="1"/>
  <c r="K314" i="76" s="1"/>
  <c r="F314" i="76" s="1"/>
  <c r="K315" i="76"/>
  <c r="E315" i="76"/>
  <c r="L313" i="76"/>
  <c r="L312" i="76" s="1"/>
  <c r="K312" i="76" s="1"/>
  <c r="F312" i="76" s="1"/>
  <c r="K313" i="76"/>
  <c r="E313" i="76"/>
  <c r="L311" i="76"/>
  <c r="L310" i="76" s="1"/>
  <c r="K310" i="76" s="1"/>
  <c r="F310" i="76" s="1"/>
  <c r="K311" i="76"/>
  <c r="E311" i="76"/>
  <c r="L309" i="76"/>
  <c r="L308" i="76" s="1"/>
  <c r="K308" i="76" s="1"/>
  <c r="F308" i="76" s="1"/>
  <c r="K309" i="76"/>
  <c r="E309" i="76"/>
  <c r="E308" i="76" s="1"/>
  <c r="L307" i="76"/>
  <c r="K307" i="76"/>
  <c r="E307" i="76"/>
  <c r="L306" i="76"/>
  <c r="L305" i="76" s="1"/>
  <c r="K305" i="76" s="1"/>
  <c r="F305" i="76" s="1"/>
  <c r="K306" i="76"/>
  <c r="E306" i="76"/>
  <c r="L304" i="76"/>
  <c r="K304" i="76"/>
  <c r="E304" i="76"/>
  <c r="L303" i="76"/>
  <c r="K303" i="76"/>
  <c r="E303" i="76"/>
  <c r="L302" i="76"/>
  <c r="L301" i="76" s="1"/>
  <c r="K301" i="76" s="1"/>
  <c r="F301" i="76" s="1"/>
  <c r="K302" i="76"/>
  <c r="E302" i="76"/>
  <c r="E292" i="76"/>
  <c r="E291" i="76"/>
  <c r="E290" i="76"/>
  <c r="E289" i="76"/>
  <c r="E288" i="76"/>
  <c r="E287" i="76"/>
  <c r="E286" i="76"/>
  <c r="L247" i="76"/>
  <c r="L246" i="76" s="1"/>
  <c r="K246" i="76" s="1"/>
  <c r="F246" i="76" s="1"/>
  <c r="K247" i="76"/>
  <c r="E247" i="76"/>
  <c r="E246" i="76" s="1"/>
  <c r="L245" i="76"/>
  <c r="K245" i="76"/>
  <c r="E245" i="76"/>
  <c r="L244" i="76"/>
  <c r="K244" i="76"/>
  <c r="E244" i="76"/>
  <c r="L243" i="76"/>
  <c r="K243" i="76"/>
  <c r="E243" i="76"/>
  <c r="L242" i="76"/>
  <c r="K242" i="76"/>
  <c r="E242" i="76"/>
  <c r="L241" i="76"/>
  <c r="K241" i="76"/>
  <c r="E241" i="76"/>
  <c r="L240" i="76"/>
  <c r="K240" i="76"/>
  <c r="E240" i="76"/>
  <c r="L238" i="76"/>
  <c r="K238" i="76"/>
  <c r="E238" i="76"/>
  <c r="F238" i="76" s="1"/>
  <c r="L237" i="76"/>
  <c r="K237" i="76"/>
  <c r="E237" i="76"/>
  <c r="F237" i="76" s="1"/>
  <c r="L236" i="76"/>
  <c r="K236" i="76"/>
  <c r="E236" i="76"/>
  <c r="L235" i="76"/>
  <c r="K235" i="76"/>
  <c r="E235" i="76"/>
  <c r="L234" i="76"/>
  <c r="K234" i="76"/>
  <c r="E234" i="76"/>
  <c r="L233" i="76"/>
  <c r="K233" i="76"/>
  <c r="E233" i="76"/>
  <c r="L231" i="76"/>
  <c r="K231" i="76"/>
  <c r="E231" i="76"/>
  <c r="L230" i="76"/>
  <c r="K230" i="76"/>
  <c r="E230" i="76"/>
  <c r="L229" i="76"/>
  <c r="K229" i="76"/>
  <c r="E229" i="76"/>
  <c r="F229" i="76" s="1"/>
  <c r="L228" i="76"/>
  <c r="K228" i="76"/>
  <c r="E228" i="76"/>
  <c r="L227" i="76"/>
  <c r="K227" i="76"/>
  <c r="E227" i="76"/>
  <c r="L226" i="76"/>
  <c r="K226" i="76"/>
  <c r="E226" i="76"/>
  <c r="L224" i="76"/>
  <c r="K224" i="76"/>
  <c r="E224" i="76"/>
  <c r="L223" i="76"/>
  <c r="K223" i="76"/>
  <c r="E223" i="76"/>
  <c r="L222" i="76"/>
  <c r="K222" i="76"/>
  <c r="E222" i="76"/>
  <c r="L221" i="76"/>
  <c r="K221" i="76"/>
  <c r="E221" i="76"/>
  <c r="L220" i="76"/>
  <c r="K220" i="76"/>
  <c r="E220" i="76"/>
  <c r="F220" i="76" s="1"/>
  <c r="L219" i="76"/>
  <c r="K219" i="76"/>
  <c r="E219" i="76"/>
  <c r="L214" i="76"/>
  <c r="K214" i="76"/>
  <c r="E214" i="76"/>
  <c r="L210" i="76"/>
  <c r="K210" i="76"/>
  <c r="E210" i="76"/>
  <c r="L209" i="76"/>
  <c r="K209" i="76"/>
  <c r="E209" i="76"/>
  <c r="L208" i="76"/>
  <c r="K208" i="76"/>
  <c r="E208" i="76"/>
  <c r="L207" i="76"/>
  <c r="K207" i="76"/>
  <c r="E207" i="76"/>
  <c r="L206" i="76"/>
  <c r="K206" i="76"/>
  <c r="E206" i="76"/>
  <c r="L205" i="76"/>
  <c r="K205" i="76"/>
  <c r="E205" i="76"/>
  <c r="F205" i="76" s="1"/>
  <c r="L204" i="76"/>
  <c r="K204" i="76"/>
  <c r="E204" i="76"/>
  <c r="F204" i="76" s="1"/>
  <c r="L203" i="76"/>
  <c r="K203" i="76"/>
  <c r="E203" i="76"/>
  <c r="L202" i="76"/>
  <c r="K202" i="76"/>
  <c r="E202" i="76"/>
  <c r="L201" i="76"/>
  <c r="K201" i="76"/>
  <c r="E201" i="76"/>
  <c r="L200" i="76"/>
  <c r="K200" i="76"/>
  <c r="E200" i="76"/>
  <c r="L199" i="76"/>
  <c r="K199" i="76"/>
  <c r="E199" i="76"/>
  <c r="L198" i="76"/>
  <c r="K198" i="76"/>
  <c r="E198" i="76"/>
  <c r="L197" i="76"/>
  <c r="K197" i="76"/>
  <c r="E197" i="76"/>
  <c r="F197" i="76" s="1"/>
  <c r="L196" i="76"/>
  <c r="K196" i="76"/>
  <c r="E196" i="76"/>
  <c r="L195" i="76"/>
  <c r="K195" i="76"/>
  <c r="E195" i="76"/>
  <c r="L194" i="76"/>
  <c r="K194" i="76"/>
  <c r="E194" i="76"/>
  <c r="L193" i="76"/>
  <c r="K193" i="76"/>
  <c r="E193" i="76"/>
  <c r="L192" i="76"/>
  <c r="K192" i="76"/>
  <c r="E192" i="76"/>
  <c r="L191" i="76"/>
  <c r="K191" i="76"/>
  <c r="E191" i="76"/>
  <c r="L190" i="76"/>
  <c r="K190" i="76"/>
  <c r="E190" i="76"/>
  <c r="L189" i="76"/>
  <c r="K189" i="76"/>
  <c r="E189" i="76"/>
  <c r="L186" i="76"/>
  <c r="K186" i="76"/>
  <c r="E186" i="76"/>
  <c r="L167" i="76"/>
  <c r="K167" i="76"/>
  <c r="E167" i="76"/>
  <c r="L166" i="76"/>
  <c r="K166" i="76"/>
  <c r="E166" i="76"/>
  <c r="L165" i="76"/>
  <c r="K165" i="76"/>
  <c r="E165" i="76"/>
  <c r="L164" i="76"/>
  <c r="K164" i="76"/>
  <c r="E164" i="76"/>
  <c r="L163" i="76"/>
  <c r="K163" i="76"/>
  <c r="E163" i="76"/>
  <c r="L162" i="76"/>
  <c r="K162" i="76"/>
  <c r="E162" i="76"/>
  <c r="L161" i="76"/>
  <c r="K161" i="76"/>
  <c r="E161" i="76"/>
  <c r="F161" i="76" s="1"/>
  <c r="L160" i="76"/>
  <c r="K160" i="76"/>
  <c r="E160" i="76"/>
  <c r="L159" i="76"/>
  <c r="K159" i="76"/>
  <c r="E159" i="76"/>
  <c r="L158" i="76"/>
  <c r="K158" i="76"/>
  <c r="E158" i="76"/>
  <c r="L157" i="76"/>
  <c r="K157" i="76"/>
  <c r="E157" i="76"/>
  <c r="L156" i="76"/>
  <c r="K156" i="76"/>
  <c r="E156" i="76"/>
  <c r="L155" i="76"/>
  <c r="K155" i="76"/>
  <c r="E155" i="76"/>
  <c r="L154" i="76"/>
  <c r="K154" i="76"/>
  <c r="E154" i="76"/>
  <c r="L153" i="76"/>
  <c r="K153" i="76"/>
  <c r="E153" i="76"/>
  <c r="F153" i="76" s="1"/>
  <c r="L152" i="76"/>
  <c r="K152" i="76"/>
  <c r="E152" i="76"/>
  <c r="L151" i="76"/>
  <c r="K151" i="76"/>
  <c r="E151" i="76"/>
  <c r="L150" i="76"/>
  <c r="K150" i="76"/>
  <c r="E150" i="76"/>
  <c r="L149" i="76"/>
  <c r="K149" i="76"/>
  <c r="E149" i="76"/>
  <c r="L148" i="76"/>
  <c r="K148" i="76"/>
  <c r="E148" i="76"/>
  <c r="L147" i="76"/>
  <c r="K147" i="76"/>
  <c r="E147" i="76"/>
  <c r="L146" i="76"/>
  <c r="K146" i="76"/>
  <c r="E146" i="76"/>
  <c r="L145" i="76"/>
  <c r="K145" i="76"/>
  <c r="E145" i="76"/>
  <c r="F145" i="76" s="1"/>
  <c r="L144" i="76"/>
  <c r="K144" i="76"/>
  <c r="E144" i="76"/>
  <c r="L143" i="76"/>
  <c r="K143" i="76"/>
  <c r="E143" i="76"/>
  <c r="L142" i="76"/>
  <c r="K142" i="76"/>
  <c r="E142" i="76"/>
  <c r="L141" i="76"/>
  <c r="K141" i="76"/>
  <c r="E141" i="76"/>
  <c r="L140" i="76"/>
  <c r="K140" i="76"/>
  <c r="E140" i="76"/>
  <c r="L139" i="76"/>
  <c r="K139" i="76"/>
  <c r="E139" i="76"/>
  <c r="L138" i="76"/>
  <c r="K138" i="76"/>
  <c r="E138" i="76"/>
  <c r="L137" i="76"/>
  <c r="K137" i="76"/>
  <c r="E137" i="76"/>
  <c r="F137" i="76" s="1"/>
  <c r="L136" i="76"/>
  <c r="K136" i="76"/>
  <c r="E136" i="76"/>
  <c r="L134" i="76"/>
  <c r="K134" i="76"/>
  <c r="E134" i="76"/>
  <c r="L133" i="76"/>
  <c r="K133" i="76"/>
  <c r="E133" i="76"/>
  <c r="L132" i="76"/>
  <c r="K132" i="76"/>
  <c r="E132" i="76"/>
  <c r="L131" i="76"/>
  <c r="K131" i="76"/>
  <c r="E131" i="76"/>
  <c r="L130" i="76"/>
  <c r="K130" i="76"/>
  <c r="E130" i="76"/>
  <c r="L129" i="76"/>
  <c r="K129" i="76"/>
  <c r="E129" i="76"/>
  <c r="L128" i="76"/>
  <c r="K128" i="76"/>
  <c r="E128" i="76"/>
  <c r="F128" i="76" s="1"/>
  <c r="L127" i="76"/>
  <c r="K127" i="76"/>
  <c r="E127" i="76"/>
  <c r="L126" i="76"/>
  <c r="K126" i="76"/>
  <c r="E126" i="76"/>
  <c r="L125" i="76"/>
  <c r="K125" i="76"/>
  <c r="E125" i="76"/>
  <c r="L124" i="76"/>
  <c r="K124" i="76"/>
  <c r="E124" i="76"/>
  <c r="L123" i="76"/>
  <c r="K123" i="76"/>
  <c r="E123" i="76"/>
  <c r="L122" i="76"/>
  <c r="K122" i="76"/>
  <c r="E122" i="76"/>
  <c r="L121" i="76"/>
  <c r="K121" i="76"/>
  <c r="E121" i="76"/>
  <c r="L120" i="76"/>
  <c r="K120" i="76"/>
  <c r="E120" i="76"/>
  <c r="F120" i="76" s="1"/>
  <c r="L119" i="76"/>
  <c r="K119" i="76"/>
  <c r="E119" i="76"/>
  <c r="L118" i="76"/>
  <c r="K118" i="76"/>
  <c r="E118" i="76"/>
  <c r="L117" i="76"/>
  <c r="K117" i="76"/>
  <c r="E117" i="76"/>
  <c r="L116" i="76"/>
  <c r="K116" i="76"/>
  <c r="E116" i="76"/>
  <c r="L115" i="76"/>
  <c r="K115" i="76"/>
  <c r="E115" i="76"/>
  <c r="L114" i="76"/>
  <c r="K114" i="76"/>
  <c r="E114" i="76"/>
  <c r="L113" i="76"/>
  <c r="K113" i="76"/>
  <c r="E113" i="76"/>
  <c r="L112" i="76"/>
  <c r="K112" i="76"/>
  <c r="E112" i="76"/>
  <c r="L111" i="76"/>
  <c r="K111" i="76"/>
  <c r="E111" i="76"/>
  <c r="L110" i="76"/>
  <c r="K110" i="76"/>
  <c r="E110" i="76"/>
  <c r="L109" i="76"/>
  <c r="K109" i="76"/>
  <c r="E109" i="76"/>
  <c r="L108" i="76"/>
  <c r="K108" i="76"/>
  <c r="E108" i="76"/>
  <c r="L107" i="76"/>
  <c r="K107" i="76"/>
  <c r="E107" i="76"/>
  <c r="L106" i="76"/>
  <c r="K106" i="76"/>
  <c r="E106" i="76"/>
  <c r="L105" i="76"/>
  <c r="K105" i="76"/>
  <c r="E105" i="76"/>
  <c r="L104" i="76"/>
  <c r="K104" i="76"/>
  <c r="E104" i="76"/>
  <c r="L103" i="76"/>
  <c r="K103" i="76"/>
  <c r="E103" i="76"/>
  <c r="L94" i="76"/>
  <c r="K94" i="76"/>
  <c r="E94" i="76"/>
  <c r="L101" i="76"/>
  <c r="K101" i="76"/>
  <c r="E101" i="76"/>
  <c r="L100" i="76"/>
  <c r="K100" i="76"/>
  <c r="E100" i="76"/>
  <c r="L99" i="76"/>
  <c r="K99" i="76"/>
  <c r="E99" i="76"/>
  <c r="L98" i="76"/>
  <c r="K98" i="76"/>
  <c r="E98" i="76"/>
  <c r="L97" i="76"/>
  <c r="K97" i="76"/>
  <c r="E97" i="76"/>
  <c r="L96" i="76"/>
  <c r="K96" i="76"/>
  <c r="E96" i="76"/>
  <c r="L95" i="76"/>
  <c r="K95" i="76"/>
  <c r="E95" i="76"/>
  <c r="L93" i="76"/>
  <c r="K93" i="76"/>
  <c r="E93" i="76"/>
  <c r="L92" i="76"/>
  <c r="K92" i="76"/>
  <c r="E92" i="76"/>
  <c r="L91" i="76"/>
  <c r="K91" i="76"/>
  <c r="E91" i="76"/>
  <c r="L90" i="76"/>
  <c r="K90" i="76"/>
  <c r="E90" i="76"/>
  <c r="L89" i="76"/>
  <c r="K89" i="76"/>
  <c r="E89" i="76"/>
  <c r="L88" i="76"/>
  <c r="K88" i="76"/>
  <c r="E88" i="76"/>
  <c r="L87" i="76"/>
  <c r="K87" i="76"/>
  <c r="E87" i="76"/>
  <c r="L86" i="76"/>
  <c r="K86" i="76"/>
  <c r="E86" i="76"/>
  <c r="L85" i="76"/>
  <c r="K85" i="76"/>
  <c r="E85" i="76"/>
  <c r="L57" i="76"/>
  <c r="K57" i="76"/>
  <c r="E57" i="76"/>
  <c r="L56" i="76"/>
  <c r="K56" i="76"/>
  <c r="E56" i="76"/>
  <c r="L55" i="76"/>
  <c r="K55" i="76"/>
  <c r="E55" i="76"/>
  <c r="L50" i="76"/>
  <c r="K50" i="76"/>
  <c r="E50" i="76"/>
  <c r="L49" i="76"/>
  <c r="K49" i="76"/>
  <c r="E49" i="76"/>
  <c r="L3" i="76"/>
  <c r="K3" i="76"/>
  <c r="E3" i="76"/>
  <c r="L4" i="76"/>
  <c r="K4" i="76"/>
  <c r="E4" i="76"/>
  <c r="L5" i="76"/>
  <c r="K5" i="76"/>
  <c r="E5" i="76"/>
  <c r="L6" i="76"/>
  <c r="K6" i="76"/>
  <c r="E6" i="76"/>
  <c r="L7" i="76"/>
  <c r="K7" i="76"/>
  <c r="E7" i="76"/>
  <c r="L8" i="76"/>
  <c r="K8" i="76"/>
  <c r="E8" i="76"/>
  <c r="L9" i="76"/>
  <c r="K9" i="76"/>
  <c r="E9" i="76"/>
  <c r="L10" i="76"/>
  <c r="K10" i="76"/>
  <c r="E10" i="76"/>
  <c r="L11" i="76"/>
  <c r="K11" i="76"/>
  <c r="E11" i="76"/>
  <c r="L12" i="76"/>
  <c r="K12" i="76"/>
  <c r="E12" i="76"/>
  <c r="L13" i="76"/>
  <c r="K13" i="76"/>
  <c r="E13" i="76"/>
  <c r="L14" i="76"/>
  <c r="K14" i="76"/>
  <c r="E14" i="76"/>
  <c r="L15" i="76"/>
  <c r="K15" i="76"/>
  <c r="E15" i="76"/>
  <c r="L16" i="76"/>
  <c r="K16" i="76"/>
  <c r="E16" i="76"/>
  <c r="L17" i="76"/>
  <c r="K17" i="76"/>
  <c r="E17" i="76"/>
  <c r="L18" i="76"/>
  <c r="K18" i="76"/>
  <c r="E18" i="76"/>
  <c r="L19" i="76"/>
  <c r="K19" i="76"/>
  <c r="E19" i="76"/>
  <c r="L20" i="76"/>
  <c r="K20" i="76"/>
  <c r="E20" i="76"/>
  <c r="L21" i="76"/>
  <c r="K21" i="76"/>
  <c r="E21" i="76"/>
  <c r="L22" i="76"/>
  <c r="K22" i="76"/>
  <c r="E22" i="76"/>
  <c r="L23" i="76"/>
  <c r="K23" i="76"/>
  <c r="E23" i="76"/>
  <c r="L24" i="76"/>
  <c r="K24" i="76"/>
  <c r="E24" i="76"/>
  <c r="L25" i="76"/>
  <c r="K25" i="76"/>
  <c r="E25" i="76"/>
  <c r="L26" i="76"/>
  <c r="K26" i="76"/>
  <c r="E26" i="76"/>
  <c r="L27" i="76"/>
  <c r="E27" i="76"/>
  <c r="F27" i="76" s="1"/>
  <c r="L28" i="76"/>
  <c r="E28" i="76"/>
  <c r="F28" i="76" s="1"/>
  <c r="L29" i="76"/>
  <c r="E29" i="76"/>
  <c r="F29" i="76" s="1"/>
  <c r="L30" i="76"/>
  <c r="E30" i="76"/>
  <c r="F30" i="76" s="1"/>
  <c r="L31" i="76"/>
  <c r="E31" i="76"/>
  <c r="F31" i="76" s="1"/>
  <c r="L32" i="76"/>
  <c r="E32" i="76"/>
  <c r="F32" i="76" s="1"/>
  <c r="L37" i="76"/>
  <c r="K37" i="76"/>
  <c r="E37" i="76"/>
  <c r="L36" i="76"/>
  <c r="K36" i="76"/>
  <c r="E36" i="76"/>
  <c r="L35" i="76"/>
  <c r="K35" i="76"/>
  <c r="E35" i="76"/>
  <c r="L34" i="76"/>
  <c r="K34" i="76"/>
  <c r="E34" i="76"/>
  <c r="L43" i="76"/>
  <c r="L42" i="76" s="1"/>
  <c r="K42" i="76" s="1"/>
  <c r="F42" i="76" s="1"/>
  <c r="K43" i="76"/>
  <c r="E43" i="76"/>
  <c r="L41" i="76"/>
  <c r="K41" i="76"/>
  <c r="E41" i="76"/>
  <c r="F41" i="76" s="1"/>
  <c r="L40" i="76"/>
  <c r="K40" i="76"/>
  <c r="E40" i="76"/>
  <c r="L39" i="76"/>
  <c r="K39" i="76"/>
  <c r="E39" i="76"/>
  <c r="L38" i="76"/>
  <c r="K38" i="76"/>
  <c r="E38" i="76"/>
  <c r="L300" i="76"/>
  <c r="L299" i="76" s="1"/>
  <c r="K299" i="76" s="1"/>
  <c r="F299" i="76" s="1"/>
  <c r="K300" i="76"/>
  <c r="E300" i="76"/>
  <c r="E299" i="76" s="1"/>
  <c r="L298" i="76"/>
  <c r="L297" i="76" s="1"/>
  <c r="K297" i="76" s="1"/>
  <c r="F297" i="76" s="1"/>
  <c r="K298" i="76"/>
  <c r="E298" i="76"/>
  <c r="E297" i="76" s="1"/>
  <c r="L296" i="76"/>
  <c r="L295" i="76" s="1"/>
  <c r="K295" i="76" s="1"/>
  <c r="F295" i="76" s="1"/>
  <c r="K296" i="76"/>
  <c r="E296" i="76"/>
  <c r="L294" i="76"/>
  <c r="L293" i="76" s="1"/>
  <c r="K293" i="76" s="1"/>
  <c r="F293" i="76" s="1"/>
  <c r="K294" i="76"/>
  <c r="E294" i="76"/>
  <c r="E293" i="76" s="1"/>
  <c r="L292" i="76"/>
  <c r="K292" i="76"/>
  <c r="L291" i="76"/>
  <c r="K291" i="76"/>
  <c r="L290" i="76"/>
  <c r="K290" i="76"/>
  <c r="L289" i="76"/>
  <c r="K289" i="76"/>
  <c r="L288" i="76"/>
  <c r="K288" i="76"/>
  <c r="L287" i="76"/>
  <c r="K287" i="76"/>
  <c r="L286" i="76"/>
  <c r="K286" i="76"/>
  <c r="L284" i="76"/>
  <c r="K284" i="76"/>
  <c r="E284" i="76"/>
  <c r="L283" i="76"/>
  <c r="K283" i="76"/>
  <c r="E283" i="76"/>
  <c r="L282" i="76"/>
  <c r="K282" i="76"/>
  <c r="E282" i="76"/>
  <c r="L281" i="76"/>
  <c r="K281" i="76"/>
  <c r="E281" i="76"/>
  <c r="L280" i="76"/>
  <c r="K280" i="76"/>
  <c r="E280" i="76"/>
  <c r="L279" i="76"/>
  <c r="K279" i="76"/>
  <c r="E279" i="76"/>
  <c r="L278" i="76"/>
  <c r="K278" i="76"/>
  <c r="E278" i="76"/>
  <c r="L276" i="76"/>
  <c r="K276" i="76"/>
  <c r="E276" i="76"/>
  <c r="L275" i="76"/>
  <c r="K275" i="76"/>
  <c r="E275" i="76"/>
  <c r="L274" i="76"/>
  <c r="K274" i="76"/>
  <c r="E274" i="76"/>
  <c r="L273" i="76"/>
  <c r="K273" i="76"/>
  <c r="E273" i="76"/>
  <c r="L272" i="76"/>
  <c r="K272" i="76"/>
  <c r="E272" i="76"/>
  <c r="L271" i="76"/>
  <c r="K271" i="76"/>
  <c r="E271" i="76"/>
  <c r="L270" i="76"/>
  <c r="K270" i="76"/>
  <c r="E270" i="76"/>
  <c r="L268" i="76"/>
  <c r="K268" i="76"/>
  <c r="E268" i="76"/>
  <c r="L267" i="76"/>
  <c r="K267" i="76"/>
  <c r="E267" i="76"/>
  <c r="L265" i="76"/>
  <c r="K265" i="76"/>
  <c r="E265" i="76"/>
  <c r="L264" i="76"/>
  <c r="K264" i="76"/>
  <c r="E264" i="76"/>
  <c r="L262" i="76"/>
  <c r="K262" i="76"/>
  <c r="E262" i="76"/>
  <c r="L261" i="76"/>
  <c r="K261" i="76"/>
  <c r="E261" i="76"/>
  <c r="L259" i="76"/>
  <c r="K259" i="76"/>
  <c r="E259" i="76"/>
  <c r="L258" i="76"/>
  <c r="K258" i="76"/>
  <c r="E258" i="76"/>
  <c r="L257" i="76"/>
  <c r="K257" i="76"/>
  <c r="E257" i="76"/>
  <c r="L256" i="76"/>
  <c r="K256" i="76"/>
  <c r="E256" i="76"/>
  <c r="L254" i="76"/>
  <c r="K254" i="76"/>
  <c r="E254" i="76"/>
  <c r="L253" i="76"/>
  <c r="K253" i="76"/>
  <c r="E253" i="76"/>
  <c r="L249" i="76"/>
  <c r="K249" i="76"/>
  <c r="E249" i="76"/>
  <c r="L217" i="76"/>
  <c r="K217" i="76"/>
  <c r="E217" i="76"/>
  <c r="L216" i="76"/>
  <c r="K216" i="76"/>
  <c r="E216" i="76"/>
  <c r="L215" i="76"/>
  <c r="K215" i="76"/>
  <c r="E215" i="76"/>
  <c r="L213" i="76"/>
  <c r="K213" i="76"/>
  <c r="E213" i="76"/>
  <c r="L212" i="76"/>
  <c r="K212" i="76"/>
  <c r="E212" i="76"/>
  <c r="L187" i="76"/>
  <c r="K187" i="76"/>
  <c r="E187" i="76"/>
  <c r="L184" i="76"/>
  <c r="K184" i="76"/>
  <c r="E184" i="76"/>
  <c r="L183" i="76"/>
  <c r="K183" i="76"/>
  <c r="E183" i="76"/>
  <c r="L181" i="76"/>
  <c r="K181" i="76"/>
  <c r="E181" i="76"/>
  <c r="L180" i="76"/>
  <c r="K180" i="76"/>
  <c r="E180" i="76"/>
  <c r="L179" i="76"/>
  <c r="K179" i="76"/>
  <c r="E179" i="76"/>
  <c r="L178" i="76"/>
  <c r="K178" i="76"/>
  <c r="E178" i="76"/>
  <c r="L177" i="76"/>
  <c r="K177" i="76"/>
  <c r="E177" i="76"/>
  <c r="L176" i="76"/>
  <c r="K176" i="76"/>
  <c r="E176" i="76"/>
  <c r="L175" i="76"/>
  <c r="K175" i="76"/>
  <c r="E175" i="76"/>
  <c r="L174" i="76"/>
  <c r="K174" i="76"/>
  <c r="E174" i="76"/>
  <c r="L172" i="76"/>
  <c r="L171" i="76" s="1"/>
  <c r="K171" i="76" s="1"/>
  <c r="F171" i="76" s="1"/>
  <c r="K172" i="76"/>
  <c r="E172" i="76"/>
  <c r="L170" i="76"/>
  <c r="K170" i="76"/>
  <c r="F170" i="76" s="1"/>
  <c r="E170" i="76"/>
  <c r="L169" i="76"/>
  <c r="K169" i="76"/>
  <c r="E169" i="76"/>
  <c r="L84" i="76"/>
  <c r="K84" i="76"/>
  <c r="E84" i="76"/>
  <c r="L83" i="76"/>
  <c r="K83" i="76"/>
  <c r="E83" i="76"/>
  <c r="L82" i="76"/>
  <c r="K82" i="76"/>
  <c r="E82" i="76"/>
  <c r="L81" i="76"/>
  <c r="K81" i="76"/>
  <c r="E81" i="76"/>
  <c r="L80" i="76"/>
  <c r="K80" i="76"/>
  <c r="E80" i="76"/>
  <c r="L79" i="76"/>
  <c r="K79" i="76"/>
  <c r="E79" i="76"/>
  <c r="L78" i="76"/>
  <c r="K78" i="76"/>
  <c r="E78" i="76"/>
  <c r="L77" i="76"/>
  <c r="K77" i="76"/>
  <c r="E77" i="76"/>
  <c r="F77" i="76" s="1"/>
  <c r="L76" i="76"/>
  <c r="K76" i="76"/>
  <c r="E76" i="76"/>
  <c r="L75" i="76"/>
  <c r="K75" i="76"/>
  <c r="E75" i="76"/>
  <c r="L74" i="76"/>
  <c r="K74" i="76"/>
  <c r="E74" i="76"/>
  <c r="L73" i="76"/>
  <c r="K73" i="76"/>
  <c r="E73" i="76"/>
  <c r="L72" i="76"/>
  <c r="K72" i="76"/>
  <c r="E72" i="76"/>
  <c r="L71" i="76"/>
  <c r="K71" i="76"/>
  <c r="E71" i="76"/>
  <c r="L70" i="76"/>
  <c r="K70" i="76"/>
  <c r="E70" i="76"/>
  <c r="L68" i="76"/>
  <c r="K68" i="76"/>
  <c r="E68" i="76"/>
  <c r="L67" i="76"/>
  <c r="K67" i="76"/>
  <c r="E67" i="76"/>
  <c r="L65" i="76"/>
  <c r="K65" i="76"/>
  <c r="E65" i="76"/>
  <c r="L64" i="76"/>
  <c r="K64" i="76"/>
  <c r="E64" i="76"/>
  <c r="L63" i="76"/>
  <c r="K63" i="76"/>
  <c r="E63" i="76"/>
  <c r="L61" i="76"/>
  <c r="L60" i="76" s="1"/>
  <c r="K60" i="76" s="1"/>
  <c r="F60" i="76" s="1"/>
  <c r="K61" i="76"/>
  <c r="E61" i="76"/>
  <c r="E60" i="76" s="1"/>
  <c r="L59" i="76"/>
  <c r="L58" i="76" s="1"/>
  <c r="K58" i="76" s="1"/>
  <c r="F58" i="76" s="1"/>
  <c r="K59" i="76"/>
  <c r="E59" i="76"/>
  <c r="L53" i="76"/>
  <c r="L52" i="76" s="1"/>
  <c r="K52" i="76" s="1"/>
  <c r="F52" i="76" s="1"/>
  <c r="K53" i="76"/>
  <c r="E53" i="76"/>
  <c r="E52" i="76" s="1"/>
  <c r="L51" i="76"/>
  <c r="K51" i="76"/>
  <c r="E51" i="76"/>
  <c r="L47" i="76"/>
  <c r="L46" i="76" s="1"/>
  <c r="K46" i="76" s="1"/>
  <c r="F46" i="76" s="1"/>
  <c r="K47" i="76"/>
  <c r="E47" i="76"/>
  <c r="E46" i="76" s="1"/>
  <c r="L45" i="76"/>
  <c r="L44" i="76" s="1"/>
  <c r="K44" i="76" s="1"/>
  <c r="F44" i="76" s="1"/>
  <c r="K45" i="76"/>
  <c r="E45" i="76"/>
  <c r="E44" i="76" s="1"/>
  <c r="F318" i="76"/>
  <c r="E325" i="76"/>
  <c r="F317" i="76"/>
  <c r="F227" i="76"/>
  <c r="F201" i="76"/>
  <c r="F148" i="76"/>
  <c r="F267" i="76"/>
  <c r="L389" i="67"/>
  <c r="L387" i="67" s="1"/>
  <c r="K387" i="67" s="1"/>
  <c r="F387" i="67" s="1"/>
  <c r="K389" i="67"/>
  <c r="E389" i="67"/>
  <c r="L388" i="67"/>
  <c r="K388" i="67"/>
  <c r="E388" i="67"/>
  <c r="L386" i="67"/>
  <c r="L385" i="67" s="1"/>
  <c r="K385" i="67" s="1"/>
  <c r="F385" i="67" s="1"/>
  <c r="K386" i="67"/>
  <c r="E386" i="67"/>
  <c r="E385" i="67" s="1"/>
  <c r="L384" i="67"/>
  <c r="L383" i="67" s="1"/>
  <c r="K383" i="67" s="1"/>
  <c r="F383" i="67" s="1"/>
  <c r="K384" i="67"/>
  <c r="F384" i="67" s="1"/>
  <c r="E384" i="67"/>
  <c r="E383" i="67" s="1"/>
  <c r="L382" i="67"/>
  <c r="K382" i="67"/>
  <c r="E382" i="67"/>
  <c r="L381" i="67"/>
  <c r="K381" i="67"/>
  <c r="E381" i="67"/>
  <c r="L379" i="67"/>
  <c r="L378" i="67" s="1"/>
  <c r="K378" i="67" s="1"/>
  <c r="F378" i="67" s="1"/>
  <c r="K379" i="67"/>
  <c r="E379" i="67"/>
  <c r="L377" i="67"/>
  <c r="L376" i="67" s="1"/>
  <c r="K376" i="67" s="1"/>
  <c r="F376" i="67" s="1"/>
  <c r="K377" i="67"/>
  <c r="E377" i="67"/>
  <c r="L375" i="67"/>
  <c r="L374" i="67" s="1"/>
  <c r="K374" i="67" s="1"/>
  <c r="F374" i="67" s="1"/>
  <c r="K375" i="67"/>
  <c r="E375" i="67"/>
  <c r="E374" i="67" s="1"/>
  <c r="L373" i="67"/>
  <c r="K373" i="67"/>
  <c r="E373" i="67"/>
  <c r="L372" i="67"/>
  <c r="L371" i="67" s="1"/>
  <c r="K371" i="67" s="1"/>
  <c r="F371" i="67" s="1"/>
  <c r="K372" i="67"/>
  <c r="E372" i="67"/>
  <c r="L370" i="67"/>
  <c r="K370" i="67"/>
  <c r="E370" i="67"/>
  <c r="L369" i="67"/>
  <c r="K369" i="67"/>
  <c r="E369" i="67"/>
  <c r="E368" i="67" s="1"/>
  <c r="L367" i="67"/>
  <c r="K367" i="67"/>
  <c r="E367" i="67"/>
  <c r="F367" i="67" s="1"/>
  <c r="L366" i="67"/>
  <c r="K366" i="67"/>
  <c r="E366" i="67"/>
  <c r="L365" i="67"/>
  <c r="K365" i="67"/>
  <c r="E365" i="67"/>
  <c r="L364" i="67"/>
  <c r="K364" i="67"/>
  <c r="E364" i="67"/>
  <c r="L363" i="67"/>
  <c r="K363" i="67"/>
  <c r="E363" i="67"/>
  <c r="L362" i="67"/>
  <c r="K362" i="67"/>
  <c r="E362" i="67"/>
  <c r="L361" i="67"/>
  <c r="K361" i="67"/>
  <c r="E361" i="67"/>
  <c r="L360" i="67"/>
  <c r="K360" i="67"/>
  <c r="E360" i="67"/>
  <c r="L359" i="67"/>
  <c r="K359" i="67"/>
  <c r="E359" i="67"/>
  <c r="F359" i="67" s="1"/>
  <c r="L358" i="67"/>
  <c r="K358" i="67"/>
  <c r="E358" i="67"/>
  <c r="F358" i="67" s="1"/>
  <c r="L357" i="67"/>
  <c r="K357" i="67"/>
  <c r="E357" i="67"/>
  <c r="L356" i="67"/>
  <c r="K356" i="67"/>
  <c r="E356" i="67"/>
  <c r="L354" i="67"/>
  <c r="L353" i="67" s="1"/>
  <c r="K353" i="67" s="1"/>
  <c r="F353" i="67" s="1"/>
  <c r="K354" i="67"/>
  <c r="E354" i="67"/>
  <c r="E353" i="67" s="1"/>
  <c r="L352" i="67"/>
  <c r="K352" i="67"/>
  <c r="E352" i="67"/>
  <c r="L351" i="67"/>
  <c r="K351" i="67"/>
  <c r="F351" i="67" s="1"/>
  <c r="E351" i="67"/>
  <c r="L349" i="67"/>
  <c r="K349" i="67"/>
  <c r="E349" i="67"/>
  <c r="L348" i="67"/>
  <c r="K348" i="67"/>
  <c r="E348" i="67"/>
  <c r="F348" i="67" s="1"/>
  <c r="L346" i="67"/>
  <c r="K346" i="67"/>
  <c r="E346" i="67"/>
  <c r="F346" i="67" s="1"/>
  <c r="L345" i="67"/>
  <c r="K345" i="67"/>
  <c r="E345" i="67"/>
  <c r="L344" i="67"/>
  <c r="K344" i="67"/>
  <c r="E344" i="67"/>
  <c r="L343" i="67"/>
  <c r="K343" i="67"/>
  <c r="E343" i="67"/>
  <c r="L342" i="67"/>
  <c r="K342" i="67"/>
  <c r="E342" i="67"/>
  <c r="F342" i="67" s="1"/>
  <c r="L341" i="67"/>
  <c r="K341" i="67"/>
  <c r="E341" i="67"/>
  <c r="L338" i="67"/>
  <c r="K338" i="67"/>
  <c r="E338" i="67"/>
  <c r="L336" i="67"/>
  <c r="K336" i="67"/>
  <c r="E336" i="67"/>
  <c r="F336" i="67" s="1"/>
  <c r="L335" i="67"/>
  <c r="K335" i="67"/>
  <c r="E335" i="67"/>
  <c r="L334" i="67"/>
  <c r="K334" i="67"/>
  <c r="E334" i="67"/>
  <c r="L333" i="67"/>
  <c r="K333" i="67"/>
  <c r="E333" i="67"/>
  <c r="L332" i="67"/>
  <c r="K332" i="67"/>
  <c r="E332" i="67"/>
  <c r="L331" i="67"/>
  <c r="K331" i="67"/>
  <c r="E331" i="67"/>
  <c r="L330" i="67"/>
  <c r="K330" i="67"/>
  <c r="E330" i="67"/>
  <c r="L328" i="67"/>
  <c r="K328" i="67"/>
  <c r="E328" i="67"/>
  <c r="L327" i="67"/>
  <c r="K327" i="67"/>
  <c r="E327" i="67"/>
  <c r="F327" i="67" s="1"/>
  <c r="L326" i="67"/>
  <c r="K326" i="67"/>
  <c r="E326" i="67"/>
  <c r="L325" i="67"/>
  <c r="K325" i="67"/>
  <c r="E325" i="67"/>
  <c r="L324" i="67"/>
  <c r="K324" i="67"/>
  <c r="E324" i="67"/>
  <c r="L323" i="67"/>
  <c r="K323" i="67"/>
  <c r="E323" i="67"/>
  <c r="L322" i="67"/>
  <c r="K322" i="67"/>
  <c r="E322" i="67"/>
  <c r="L320" i="67"/>
  <c r="K320" i="67"/>
  <c r="E320" i="67"/>
  <c r="L319" i="67"/>
  <c r="K319" i="67"/>
  <c r="E319" i="67"/>
  <c r="L317" i="67"/>
  <c r="K317" i="67"/>
  <c r="E317" i="67"/>
  <c r="F317" i="67" s="1"/>
  <c r="L316" i="67"/>
  <c r="K316" i="67"/>
  <c r="E316" i="67"/>
  <c r="L314" i="67"/>
  <c r="L313" i="67" s="1"/>
  <c r="K313" i="67" s="1"/>
  <c r="F313" i="67" s="1"/>
  <c r="K314" i="67"/>
  <c r="E314" i="67"/>
  <c r="E313" i="67" s="1"/>
  <c r="L312" i="67"/>
  <c r="K312" i="67"/>
  <c r="E312" i="67"/>
  <c r="L311" i="67"/>
  <c r="K311" i="67"/>
  <c r="E311" i="67"/>
  <c r="L310" i="67"/>
  <c r="K310" i="67"/>
  <c r="E310" i="67"/>
  <c r="L309" i="67"/>
  <c r="K309" i="67"/>
  <c r="E309" i="67"/>
  <c r="L308" i="67"/>
  <c r="K308" i="67"/>
  <c r="E308" i="67"/>
  <c r="L307" i="67"/>
  <c r="K307" i="67"/>
  <c r="E307" i="67"/>
  <c r="L306" i="67"/>
  <c r="K306" i="67"/>
  <c r="E306" i="67"/>
  <c r="L305" i="67"/>
  <c r="K305" i="67"/>
  <c r="E305" i="67"/>
  <c r="L303" i="67"/>
  <c r="L301" i="67" s="1"/>
  <c r="K301" i="67" s="1"/>
  <c r="F301" i="67" s="1"/>
  <c r="K303" i="67"/>
  <c r="E303" i="67"/>
  <c r="L302" i="67"/>
  <c r="K302" i="67"/>
  <c r="E302" i="67"/>
  <c r="L300" i="67"/>
  <c r="K300" i="67"/>
  <c r="E300" i="67"/>
  <c r="L299" i="67"/>
  <c r="K299" i="67"/>
  <c r="F299" i="67" s="1"/>
  <c r="E299" i="67"/>
  <c r="L298" i="67"/>
  <c r="K298" i="67"/>
  <c r="E298" i="67"/>
  <c r="L297" i="67"/>
  <c r="K297" i="67"/>
  <c r="E297" i="67"/>
  <c r="L296" i="67"/>
  <c r="K296" i="67"/>
  <c r="E296" i="67"/>
  <c r="L295" i="67"/>
  <c r="K295" i="67"/>
  <c r="E295" i="67"/>
  <c r="L294" i="67"/>
  <c r="K294" i="67"/>
  <c r="E294" i="67"/>
  <c r="L293" i="67"/>
  <c r="K293" i="67"/>
  <c r="E293" i="67"/>
  <c r="L292" i="67"/>
  <c r="K292" i="67"/>
  <c r="E292" i="67"/>
  <c r="L291" i="67"/>
  <c r="K291" i="67"/>
  <c r="F291" i="67" s="1"/>
  <c r="E291" i="67"/>
  <c r="L289" i="67"/>
  <c r="K289" i="67"/>
  <c r="E289" i="67"/>
  <c r="L288" i="67"/>
  <c r="K288" i="67"/>
  <c r="E288" i="67"/>
  <c r="L287" i="67"/>
  <c r="K287" i="67"/>
  <c r="E287" i="67"/>
  <c r="F287" i="67" s="1"/>
  <c r="L286" i="67"/>
  <c r="K286" i="67"/>
  <c r="E286" i="67"/>
  <c r="L285" i="67"/>
  <c r="K285" i="67"/>
  <c r="E285" i="67"/>
  <c r="L284" i="67"/>
  <c r="K284" i="67"/>
  <c r="E284" i="67"/>
  <c r="L283" i="67"/>
  <c r="K283" i="67"/>
  <c r="E283" i="67"/>
  <c r="L282" i="67"/>
  <c r="K282" i="67"/>
  <c r="E282" i="67"/>
  <c r="L280" i="67"/>
  <c r="K280" i="67"/>
  <c r="F280" i="67" s="1"/>
  <c r="E280" i="67"/>
  <c r="L279" i="67"/>
  <c r="K279" i="67"/>
  <c r="E279" i="67"/>
  <c r="L278" i="67"/>
  <c r="K278" i="67"/>
  <c r="E278" i="67"/>
  <c r="L276" i="67"/>
  <c r="K276" i="67"/>
  <c r="E276" i="67"/>
  <c r="L275" i="67"/>
  <c r="K275" i="67"/>
  <c r="E275" i="67"/>
  <c r="L274" i="67"/>
  <c r="K274" i="67"/>
  <c r="E274" i="67"/>
  <c r="L273" i="67"/>
  <c r="K273" i="67"/>
  <c r="E273" i="67"/>
  <c r="F273" i="67" s="1"/>
  <c r="L272" i="67"/>
  <c r="K272" i="67"/>
  <c r="E272" i="67"/>
  <c r="L270" i="67"/>
  <c r="K270" i="67"/>
  <c r="E270" i="67"/>
  <c r="L269" i="67"/>
  <c r="K269" i="67"/>
  <c r="E269" i="67"/>
  <c r="L268" i="67"/>
  <c r="K268" i="67"/>
  <c r="E268" i="67"/>
  <c r="L267" i="67"/>
  <c r="K267" i="67"/>
  <c r="E267" i="67"/>
  <c r="L266" i="67"/>
  <c r="K266" i="67"/>
  <c r="E266" i="67"/>
  <c r="L264" i="67"/>
  <c r="K264" i="67"/>
  <c r="E264" i="67"/>
  <c r="L263" i="67"/>
  <c r="K263" i="67"/>
  <c r="E263" i="67"/>
  <c r="L262" i="67"/>
  <c r="K262" i="67"/>
  <c r="F262" i="67" s="1"/>
  <c r="E262" i="67"/>
  <c r="L261" i="67"/>
  <c r="K261" i="67"/>
  <c r="E261" i="67"/>
  <c r="L260" i="67"/>
  <c r="K260" i="67"/>
  <c r="E260" i="67"/>
  <c r="L258" i="67"/>
  <c r="K258" i="67"/>
  <c r="E258" i="67"/>
  <c r="F258" i="67" s="1"/>
  <c r="L257" i="67"/>
  <c r="K257" i="67"/>
  <c r="E257" i="67"/>
  <c r="L256" i="67"/>
  <c r="K256" i="67"/>
  <c r="E256" i="67"/>
  <c r="L255" i="67"/>
  <c r="K255" i="67"/>
  <c r="E255" i="67"/>
  <c r="L254" i="67"/>
  <c r="K254" i="67"/>
  <c r="E254" i="67"/>
  <c r="L252" i="67"/>
  <c r="L251" i="67" s="1"/>
  <c r="K251" i="67" s="1"/>
  <c r="F251" i="67" s="1"/>
  <c r="K252" i="67"/>
  <c r="E252" i="67"/>
  <c r="L250" i="67"/>
  <c r="L249" i="67" s="1"/>
  <c r="K249" i="67" s="1"/>
  <c r="F249" i="67" s="1"/>
  <c r="K250" i="67"/>
  <c r="E250" i="67"/>
  <c r="E249" i="67" s="1"/>
  <c r="L248" i="67"/>
  <c r="K248" i="67"/>
  <c r="E248" i="67"/>
  <c r="F248" i="67" s="1"/>
  <c r="L247" i="67"/>
  <c r="K247" i="67"/>
  <c r="E247" i="67"/>
  <c r="F247" i="67" s="1"/>
  <c r="L246" i="67"/>
  <c r="K246" i="67"/>
  <c r="E246" i="67"/>
  <c r="L244" i="67"/>
  <c r="K244" i="67"/>
  <c r="E244" i="67"/>
  <c r="L243" i="67"/>
  <c r="K243" i="67"/>
  <c r="E243" i="67"/>
  <c r="L242" i="67"/>
  <c r="K242" i="67"/>
  <c r="E242" i="67"/>
  <c r="L241" i="67"/>
  <c r="K241" i="67"/>
  <c r="F241" i="67" s="1"/>
  <c r="E241" i="67"/>
  <c r="L240" i="67"/>
  <c r="K240" i="67"/>
  <c r="E240" i="67"/>
  <c r="L239" i="67"/>
  <c r="K239" i="67"/>
  <c r="E239" i="67"/>
  <c r="L238" i="67"/>
  <c r="K238" i="67"/>
  <c r="E238" i="67"/>
  <c r="F238" i="67" s="1"/>
  <c r="L237" i="67"/>
  <c r="K237" i="67"/>
  <c r="E237" i="67"/>
  <c r="L236" i="67"/>
  <c r="K236" i="67"/>
  <c r="E236" i="67"/>
  <c r="L235" i="67"/>
  <c r="K235" i="67"/>
  <c r="E235" i="67"/>
  <c r="L234" i="67"/>
  <c r="K234" i="67"/>
  <c r="E234" i="67"/>
  <c r="L233" i="67"/>
  <c r="K233" i="67"/>
  <c r="F233" i="67" s="1"/>
  <c r="E233" i="67"/>
  <c r="L232" i="67"/>
  <c r="K232" i="67"/>
  <c r="E232" i="67"/>
  <c r="L231" i="67"/>
  <c r="K231" i="67"/>
  <c r="E231" i="67"/>
  <c r="F231" i="67" s="1"/>
  <c r="L230" i="67"/>
  <c r="K230" i="67"/>
  <c r="E230" i="67"/>
  <c r="L229" i="67"/>
  <c r="K229" i="67"/>
  <c r="E229" i="67"/>
  <c r="L228" i="67"/>
  <c r="K228" i="67"/>
  <c r="E228" i="67"/>
  <c r="L227" i="67"/>
  <c r="K227" i="67"/>
  <c r="E227" i="67"/>
  <c r="L226" i="67"/>
  <c r="K226" i="67"/>
  <c r="E226" i="67"/>
  <c r="L225" i="67"/>
  <c r="K225" i="67"/>
  <c r="F225" i="67" s="1"/>
  <c r="E225" i="67"/>
  <c r="L224" i="67"/>
  <c r="K224" i="67"/>
  <c r="E224" i="67"/>
  <c r="L222" i="67"/>
  <c r="L221" i="67" s="1"/>
  <c r="K221" i="67" s="1"/>
  <c r="F221" i="67" s="1"/>
  <c r="K222" i="67"/>
  <c r="E222" i="67"/>
  <c r="E221" i="67" s="1"/>
  <c r="L220" i="67"/>
  <c r="K220" i="67"/>
  <c r="E220" i="67"/>
  <c r="F220" i="67" s="1"/>
  <c r="L219" i="67"/>
  <c r="K219" i="67"/>
  <c r="E219" i="67"/>
  <c r="L218" i="67"/>
  <c r="K218" i="67"/>
  <c r="E218" i="67"/>
  <c r="L217" i="67"/>
  <c r="K217" i="67"/>
  <c r="E217" i="67"/>
  <c r="L215" i="67"/>
  <c r="K215" i="67"/>
  <c r="E215" i="67"/>
  <c r="L214" i="67"/>
  <c r="K214" i="67"/>
  <c r="E214" i="67"/>
  <c r="L213" i="67"/>
  <c r="K213" i="67"/>
  <c r="E213" i="67"/>
  <c r="L212" i="67"/>
  <c r="K212" i="67"/>
  <c r="E212" i="67"/>
  <c r="L211" i="67"/>
  <c r="K211" i="67"/>
  <c r="E211" i="67"/>
  <c r="F211" i="67" s="1"/>
  <c r="L210" i="67"/>
  <c r="K210" i="67"/>
  <c r="F210" i="67" s="1"/>
  <c r="E210" i="67"/>
  <c r="L209" i="67"/>
  <c r="K209" i="67"/>
  <c r="E209" i="67"/>
  <c r="L208" i="67"/>
  <c r="K208" i="67"/>
  <c r="E208" i="67"/>
  <c r="L207" i="67"/>
  <c r="K207" i="67"/>
  <c r="E207" i="67"/>
  <c r="L206" i="67"/>
  <c r="K206" i="67"/>
  <c r="F206" i="67" s="1"/>
  <c r="E206" i="67"/>
  <c r="L205" i="67"/>
  <c r="K205" i="67"/>
  <c r="E205" i="67"/>
  <c r="L204" i="67"/>
  <c r="K204" i="67"/>
  <c r="E204" i="67"/>
  <c r="L203" i="67"/>
  <c r="K203" i="67"/>
  <c r="E203" i="67"/>
  <c r="F203" i="67" s="1"/>
  <c r="L202" i="67"/>
  <c r="K202" i="67"/>
  <c r="E202" i="67"/>
  <c r="L200" i="67"/>
  <c r="K200" i="67"/>
  <c r="E200" i="67"/>
  <c r="L199" i="67"/>
  <c r="K199" i="67"/>
  <c r="E199" i="67"/>
  <c r="L198" i="67"/>
  <c r="K198" i="67"/>
  <c r="E198" i="67"/>
  <c r="L197" i="67"/>
  <c r="K197" i="67"/>
  <c r="F197" i="67" s="1"/>
  <c r="E197" i="67"/>
  <c r="L196" i="67"/>
  <c r="K196" i="67"/>
  <c r="E196" i="67"/>
  <c r="L195" i="67"/>
  <c r="K195" i="67"/>
  <c r="E195" i="67"/>
  <c r="F195" i="67" s="1"/>
  <c r="L194" i="67"/>
  <c r="K194" i="67"/>
  <c r="E194" i="67"/>
  <c r="F194" i="67" s="1"/>
  <c r="L193" i="67"/>
  <c r="K193" i="67"/>
  <c r="E193" i="67"/>
  <c r="L192" i="67"/>
  <c r="K192" i="67"/>
  <c r="E192" i="67"/>
  <c r="F192" i="67" s="1"/>
  <c r="L191" i="67"/>
  <c r="K191" i="67"/>
  <c r="E191" i="67"/>
  <c r="L190" i="67"/>
  <c r="K190" i="67"/>
  <c r="E190" i="67"/>
  <c r="L189" i="67"/>
  <c r="K189" i="67"/>
  <c r="E189" i="67"/>
  <c r="L188" i="67"/>
  <c r="K188" i="67"/>
  <c r="E188" i="67"/>
  <c r="L187" i="67"/>
  <c r="K187" i="67"/>
  <c r="E187" i="67"/>
  <c r="L186" i="67"/>
  <c r="K186" i="67"/>
  <c r="E186" i="67"/>
  <c r="F186" i="67" s="1"/>
  <c r="L185" i="67"/>
  <c r="K185" i="67"/>
  <c r="E185" i="67"/>
  <c r="L184" i="67"/>
  <c r="K184" i="67"/>
  <c r="E184" i="67"/>
  <c r="L183" i="67"/>
  <c r="K183" i="67"/>
  <c r="E183" i="67"/>
  <c r="L181" i="67"/>
  <c r="K181" i="67"/>
  <c r="E181" i="67"/>
  <c r="L180" i="67"/>
  <c r="K180" i="67"/>
  <c r="E180" i="67"/>
  <c r="L179" i="67"/>
  <c r="K179" i="67"/>
  <c r="E179" i="67"/>
  <c r="L178" i="67"/>
  <c r="K178" i="67"/>
  <c r="E178" i="67"/>
  <c r="L177" i="67"/>
  <c r="K177" i="67"/>
  <c r="E177" i="67"/>
  <c r="F177" i="67" s="1"/>
  <c r="L176" i="67"/>
  <c r="K176" i="67"/>
  <c r="E176" i="67"/>
  <c r="L175" i="67"/>
  <c r="K175" i="67"/>
  <c r="E175" i="67"/>
  <c r="L174" i="67"/>
  <c r="K174" i="67"/>
  <c r="E174" i="67"/>
  <c r="L173" i="67"/>
  <c r="K173" i="67"/>
  <c r="E173" i="67"/>
  <c r="L172" i="67"/>
  <c r="K172" i="67"/>
  <c r="F172" i="67" s="1"/>
  <c r="E172" i="67"/>
  <c r="L171" i="67"/>
  <c r="K171" i="67"/>
  <c r="E171" i="67"/>
  <c r="L170" i="67"/>
  <c r="K170" i="67"/>
  <c r="E170" i="67"/>
  <c r="L169" i="67"/>
  <c r="K169" i="67"/>
  <c r="E169" i="67"/>
  <c r="F169" i="67" s="1"/>
  <c r="L168" i="67"/>
  <c r="K168" i="67"/>
  <c r="E168" i="67"/>
  <c r="L167" i="67"/>
  <c r="K167" i="67"/>
  <c r="E167" i="67"/>
  <c r="L166" i="67"/>
  <c r="K166" i="67"/>
  <c r="E166" i="67"/>
  <c r="L164" i="67"/>
  <c r="K164" i="67"/>
  <c r="E164" i="67"/>
  <c r="L163" i="67"/>
  <c r="K163" i="67"/>
  <c r="F163" i="67" s="1"/>
  <c r="E163" i="67"/>
  <c r="L162" i="67"/>
  <c r="K162" i="67"/>
  <c r="E162" i="67"/>
  <c r="L161" i="67"/>
  <c r="K161" i="67"/>
  <c r="E161" i="67"/>
  <c r="L160" i="67"/>
  <c r="K160" i="67"/>
  <c r="E160" i="67"/>
  <c r="F160" i="67" s="1"/>
  <c r="L159" i="67"/>
  <c r="K159" i="67"/>
  <c r="E159" i="67"/>
  <c r="L158" i="67"/>
  <c r="K158" i="67"/>
  <c r="E158" i="67"/>
  <c r="L157" i="67"/>
  <c r="K157" i="67"/>
  <c r="E157" i="67"/>
  <c r="L156" i="67"/>
  <c r="K156" i="67"/>
  <c r="E156" i="67"/>
  <c r="L155" i="67"/>
  <c r="K155" i="67"/>
  <c r="E155" i="67"/>
  <c r="L154" i="67"/>
  <c r="K154" i="67"/>
  <c r="E154" i="67"/>
  <c r="L153" i="67"/>
  <c r="K153" i="67"/>
  <c r="E153" i="67"/>
  <c r="L152" i="67"/>
  <c r="K152" i="67"/>
  <c r="E152" i="67"/>
  <c r="F152" i="67" s="1"/>
  <c r="L151" i="67"/>
  <c r="K151" i="67"/>
  <c r="E151" i="67"/>
  <c r="L150" i="67"/>
  <c r="K150" i="67"/>
  <c r="E150" i="67"/>
  <c r="L149" i="67"/>
  <c r="K149" i="67"/>
  <c r="E149" i="67"/>
  <c r="L148" i="67"/>
  <c r="K148" i="67"/>
  <c r="E148" i="67"/>
  <c r="L147" i="67"/>
  <c r="K147" i="67"/>
  <c r="E147" i="67"/>
  <c r="L146" i="67"/>
  <c r="K146" i="67"/>
  <c r="E146" i="67"/>
  <c r="L145" i="67"/>
  <c r="K145" i="67"/>
  <c r="E145" i="67"/>
  <c r="L144" i="67"/>
  <c r="K144" i="67"/>
  <c r="E144" i="67"/>
  <c r="F144" i="67" s="1"/>
  <c r="L143" i="67"/>
  <c r="K143" i="67"/>
  <c r="E143" i="67"/>
  <c r="L142" i="67"/>
  <c r="K142" i="67"/>
  <c r="E142" i="67"/>
  <c r="L141" i="67"/>
  <c r="K141" i="67"/>
  <c r="E141" i="67"/>
  <c r="L140" i="67"/>
  <c r="K140" i="67"/>
  <c r="E140" i="67"/>
  <c r="L139" i="67"/>
  <c r="K139" i="67"/>
  <c r="F139" i="67" s="1"/>
  <c r="E139" i="67"/>
  <c r="L137" i="67"/>
  <c r="K137" i="67"/>
  <c r="E137" i="67"/>
  <c r="L136" i="67"/>
  <c r="K136" i="67"/>
  <c r="E136" i="67"/>
  <c r="L135" i="67"/>
  <c r="K135" i="67"/>
  <c r="E135" i="67"/>
  <c r="L134" i="67"/>
  <c r="K134" i="67"/>
  <c r="E134" i="67"/>
  <c r="L133" i="67"/>
  <c r="K133" i="67"/>
  <c r="E133" i="67"/>
  <c r="L132" i="67"/>
  <c r="K132" i="67"/>
  <c r="E132" i="67"/>
  <c r="L131" i="67"/>
  <c r="K131" i="67"/>
  <c r="E131" i="67"/>
  <c r="L130" i="67"/>
  <c r="K130" i="67"/>
  <c r="E130" i="67"/>
  <c r="L129" i="67"/>
  <c r="K129" i="67"/>
  <c r="E129" i="67"/>
  <c r="L128" i="67"/>
  <c r="K128" i="67"/>
  <c r="E128" i="67"/>
  <c r="L127" i="67"/>
  <c r="K127" i="67"/>
  <c r="E127" i="67"/>
  <c r="L126" i="67"/>
  <c r="K126" i="67"/>
  <c r="E126" i="67"/>
  <c r="L125" i="67"/>
  <c r="K125" i="67"/>
  <c r="E125" i="67"/>
  <c r="L124" i="67"/>
  <c r="K124" i="67"/>
  <c r="E124" i="67"/>
  <c r="L123" i="67"/>
  <c r="K123" i="67"/>
  <c r="E123" i="67"/>
  <c r="L122" i="67"/>
  <c r="K122" i="67"/>
  <c r="F122" i="67" s="1"/>
  <c r="E122" i="67"/>
  <c r="L121" i="67"/>
  <c r="K121" i="67"/>
  <c r="E121" i="67"/>
  <c r="L120" i="67"/>
  <c r="K120" i="67"/>
  <c r="E120" i="67"/>
  <c r="L119" i="67"/>
  <c r="K119" i="67"/>
  <c r="E119" i="67"/>
  <c r="L118" i="67"/>
  <c r="K118" i="67"/>
  <c r="E118" i="67"/>
  <c r="L117" i="67"/>
  <c r="K117" i="67"/>
  <c r="E117" i="67"/>
  <c r="L116" i="67"/>
  <c r="K116" i="67"/>
  <c r="E116" i="67"/>
  <c r="L115" i="67"/>
  <c r="K115" i="67"/>
  <c r="E115" i="67"/>
  <c r="L114" i="67"/>
  <c r="K114" i="67"/>
  <c r="E114" i="67"/>
  <c r="L113" i="67"/>
  <c r="K113" i="67"/>
  <c r="E113" i="67"/>
  <c r="L112" i="67"/>
  <c r="K112" i="67"/>
  <c r="E112" i="67"/>
  <c r="L110" i="67"/>
  <c r="K110" i="67"/>
  <c r="E110" i="67"/>
  <c r="L109" i="67"/>
  <c r="K109" i="67"/>
  <c r="E109" i="67"/>
  <c r="L108" i="67"/>
  <c r="K108" i="67"/>
  <c r="E108" i="67"/>
  <c r="L107" i="67"/>
  <c r="K107" i="67"/>
  <c r="E107" i="67"/>
  <c r="L106" i="67"/>
  <c r="K106" i="67"/>
  <c r="E106" i="67"/>
  <c r="L105" i="67"/>
  <c r="K105" i="67"/>
  <c r="E105" i="67"/>
  <c r="L104" i="67"/>
  <c r="K104" i="67"/>
  <c r="E104" i="67"/>
  <c r="L103" i="67"/>
  <c r="K103" i="67"/>
  <c r="E103" i="67"/>
  <c r="L102" i="67"/>
  <c r="K102" i="67"/>
  <c r="E102" i="67"/>
  <c r="L101" i="67"/>
  <c r="K101" i="67"/>
  <c r="E101" i="67"/>
  <c r="L100" i="67"/>
  <c r="K100" i="67"/>
  <c r="E100" i="67"/>
  <c r="L99" i="67"/>
  <c r="K99" i="67"/>
  <c r="E99" i="67"/>
  <c r="L98" i="67"/>
  <c r="K98" i="67"/>
  <c r="E98" i="67"/>
  <c r="L97" i="67"/>
  <c r="K97" i="67"/>
  <c r="E97" i="67"/>
  <c r="L96" i="67"/>
  <c r="K96" i="67"/>
  <c r="E96" i="67"/>
  <c r="L95" i="67"/>
  <c r="K95" i="67"/>
  <c r="E95" i="67"/>
  <c r="L94" i="67"/>
  <c r="K94" i="67"/>
  <c r="E94" i="67"/>
  <c r="F94" i="67" s="1"/>
  <c r="L93" i="67"/>
  <c r="K93" i="67"/>
  <c r="E93" i="67"/>
  <c r="L92" i="67"/>
  <c r="K92" i="67"/>
  <c r="E92" i="67"/>
  <c r="L91" i="67"/>
  <c r="K91" i="67"/>
  <c r="E91" i="67"/>
  <c r="L90" i="67"/>
  <c r="K90" i="67"/>
  <c r="E90" i="67"/>
  <c r="L89" i="67"/>
  <c r="K89" i="67"/>
  <c r="E89" i="67"/>
  <c r="L88" i="67"/>
  <c r="K88" i="67"/>
  <c r="E88" i="67"/>
  <c r="L87" i="67"/>
  <c r="K87" i="67"/>
  <c r="E87" i="67"/>
  <c r="L86" i="67"/>
  <c r="K86" i="67"/>
  <c r="E86" i="67"/>
  <c r="L85" i="67"/>
  <c r="K85" i="67"/>
  <c r="E85" i="67"/>
  <c r="L84" i="67"/>
  <c r="K84" i="67"/>
  <c r="E84" i="67"/>
  <c r="L82" i="67"/>
  <c r="K82" i="67"/>
  <c r="E82" i="67"/>
  <c r="L81" i="67"/>
  <c r="K81" i="67"/>
  <c r="E81" i="67"/>
  <c r="L80" i="67"/>
  <c r="K80" i="67"/>
  <c r="E80" i="67"/>
  <c r="L79" i="67"/>
  <c r="K79" i="67"/>
  <c r="E79" i="67"/>
  <c r="L78" i="67"/>
  <c r="K78" i="67"/>
  <c r="E78" i="67"/>
  <c r="L77" i="67"/>
  <c r="K77" i="67"/>
  <c r="E77" i="67"/>
  <c r="L76" i="67"/>
  <c r="K76" i="67"/>
  <c r="E76" i="67"/>
  <c r="L75" i="67"/>
  <c r="K75" i="67"/>
  <c r="E75" i="67"/>
  <c r="L74" i="67"/>
  <c r="K74" i="67"/>
  <c r="E74" i="67"/>
  <c r="L73" i="67"/>
  <c r="K73" i="67"/>
  <c r="E73" i="67"/>
  <c r="L72" i="67"/>
  <c r="K72" i="67"/>
  <c r="E72" i="67"/>
  <c r="L71" i="67"/>
  <c r="K71" i="67"/>
  <c r="E71" i="67"/>
  <c r="L70" i="67"/>
  <c r="K70" i="67"/>
  <c r="E70" i="67"/>
  <c r="L68" i="67"/>
  <c r="K68" i="67"/>
  <c r="E68" i="67"/>
  <c r="L67" i="67"/>
  <c r="K67" i="67"/>
  <c r="E67" i="67"/>
  <c r="L66" i="67"/>
  <c r="K66" i="67"/>
  <c r="E66" i="67"/>
  <c r="L65" i="67"/>
  <c r="K65" i="67"/>
  <c r="E65" i="67"/>
  <c r="L64" i="67"/>
  <c r="K64" i="67"/>
  <c r="E64" i="67"/>
  <c r="L63" i="67"/>
  <c r="K63" i="67"/>
  <c r="E63" i="67"/>
  <c r="L62" i="67"/>
  <c r="K62" i="67"/>
  <c r="E62" i="67"/>
  <c r="L61" i="67"/>
  <c r="K61" i="67"/>
  <c r="E61" i="67"/>
  <c r="L60" i="67"/>
  <c r="K60" i="67"/>
  <c r="E60" i="67"/>
  <c r="L59" i="67"/>
  <c r="K59" i="67"/>
  <c r="E59" i="67"/>
  <c r="L58" i="67"/>
  <c r="K58" i="67"/>
  <c r="E58" i="67"/>
  <c r="L57" i="67"/>
  <c r="K57" i="67"/>
  <c r="E57" i="67"/>
  <c r="L56" i="67"/>
  <c r="K56" i="67"/>
  <c r="E56" i="67"/>
  <c r="L55" i="67"/>
  <c r="K55" i="67"/>
  <c r="E55" i="67"/>
  <c r="L54" i="67"/>
  <c r="K54" i="67"/>
  <c r="E54" i="67"/>
  <c r="L52" i="67"/>
  <c r="K52" i="67"/>
  <c r="E52" i="67"/>
  <c r="L51" i="67"/>
  <c r="K51" i="67"/>
  <c r="E51" i="67"/>
  <c r="L50" i="67"/>
  <c r="K50" i="67"/>
  <c r="E50" i="67"/>
  <c r="L49" i="67"/>
  <c r="K49" i="67"/>
  <c r="E49" i="67"/>
  <c r="L48" i="67"/>
  <c r="K48" i="67"/>
  <c r="E48" i="67"/>
  <c r="L47" i="67"/>
  <c r="K47" i="67"/>
  <c r="E47" i="67"/>
  <c r="L46" i="67"/>
  <c r="K46" i="67"/>
  <c r="E46" i="67"/>
  <c r="L45" i="67"/>
  <c r="K45" i="67"/>
  <c r="E45" i="67"/>
  <c r="L44" i="67"/>
  <c r="K44" i="67"/>
  <c r="E44" i="67"/>
  <c r="L43" i="67"/>
  <c r="K43" i="67"/>
  <c r="E43" i="67"/>
  <c r="L42" i="67"/>
  <c r="K42" i="67"/>
  <c r="E42" i="67"/>
  <c r="L41" i="67"/>
  <c r="K41" i="67"/>
  <c r="E41" i="67"/>
  <c r="L40" i="67"/>
  <c r="K40" i="67"/>
  <c r="E40" i="67"/>
  <c r="L39" i="67"/>
  <c r="K39" i="67"/>
  <c r="E39" i="67"/>
  <c r="L38" i="67"/>
  <c r="K38" i="67"/>
  <c r="E38" i="67"/>
  <c r="L37" i="67"/>
  <c r="K37" i="67"/>
  <c r="E37" i="67"/>
  <c r="L35" i="67"/>
  <c r="L34" i="67" s="1"/>
  <c r="K34" i="67" s="1"/>
  <c r="F34" i="67" s="1"/>
  <c r="K35" i="67"/>
  <c r="E35" i="67"/>
  <c r="E34" i="67" s="1"/>
  <c r="L33" i="67"/>
  <c r="L32" i="67" s="1"/>
  <c r="K32" i="67" s="1"/>
  <c r="F32" i="67" s="1"/>
  <c r="K33" i="67"/>
  <c r="E33" i="67"/>
  <c r="E32" i="67" s="1"/>
  <c r="L31" i="67"/>
  <c r="L30" i="67" s="1"/>
  <c r="K30" i="67" s="1"/>
  <c r="F30" i="67" s="1"/>
  <c r="K31" i="67"/>
  <c r="E31" i="67"/>
  <c r="E30" i="67" s="1"/>
  <c r="L29" i="67"/>
  <c r="L28" i="67" s="1"/>
  <c r="K28" i="67" s="1"/>
  <c r="F28" i="67" s="1"/>
  <c r="K29" i="67"/>
  <c r="E29" i="67"/>
  <c r="E28" i="67" s="1"/>
  <c r="L27" i="67"/>
  <c r="L26" i="67" s="1"/>
  <c r="K26" i="67" s="1"/>
  <c r="F26" i="67" s="1"/>
  <c r="K27" i="67"/>
  <c r="E27" i="67"/>
  <c r="E26" i="67" s="1"/>
  <c r="L25" i="67"/>
  <c r="K25" i="67"/>
  <c r="E25" i="67"/>
  <c r="L24" i="67"/>
  <c r="K24" i="67"/>
  <c r="E24" i="67"/>
  <c r="L23" i="67"/>
  <c r="K23" i="67"/>
  <c r="E23" i="67"/>
  <c r="L22" i="67"/>
  <c r="K22" i="67"/>
  <c r="E22" i="67"/>
  <c r="L21" i="67"/>
  <c r="K21" i="67"/>
  <c r="E21" i="67"/>
  <c r="L20" i="67"/>
  <c r="K20" i="67"/>
  <c r="E20" i="67"/>
  <c r="L19" i="67"/>
  <c r="K19" i="67"/>
  <c r="E19" i="67"/>
  <c r="L18" i="67"/>
  <c r="K18" i="67"/>
  <c r="E18" i="67"/>
  <c r="L17" i="67"/>
  <c r="K17" i="67"/>
  <c r="E17" i="67"/>
  <c r="L16" i="67"/>
  <c r="K16" i="67"/>
  <c r="E16" i="67"/>
  <c r="L15" i="67"/>
  <c r="K15" i="67"/>
  <c r="E15" i="67"/>
  <c r="L14" i="67"/>
  <c r="K14" i="67"/>
  <c r="E14" i="67"/>
  <c r="L13" i="67"/>
  <c r="K13" i="67"/>
  <c r="E13" i="67"/>
  <c r="L12" i="67"/>
  <c r="K12" i="67"/>
  <c r="E12" i="67"/>
  <c r="L10" i="67"/>
  <c r="L9" i="67" s="1"/>
  <c r="K9" i="67" s="1"/>
  <c r="F9" i="67" s="1"/>
  <c r="K10" i="67"/>
  <c r="E10" i="67"/>
  <c r="E9" i="67" s="1"/>
  <c r="L8" i="67"/>
  <c r="K8" i="67"/>
  <c r="E8" i="67"/>
  <c r="L7" i="67"/>
  <c r="K7" i="67"/>
  <c r="E7" i="67"/>
  <c r="L6" i="67"/>
  <c r="K6" i="67"/>
  <c r="E6" i="67"/>
  <c r="L5" i="67"/>
  <c r="K5" i="67"/>
  <c r="E5" i="67"/>
  <c r="L3" i="67"/>
  <c r="L2" i="67" s="1"/>
  <c r="K2" i="67" s="1"/>
  <c r="F2" i="67" s="1"/>
  <c r="K3" i="67"/>
  <c r="E3" i="67"/>
  <c r="E2" i="67" s="1"/>
  <c r="F58" i="67"/>
  <c r="F230" i="67"/>
  <c r="F326" i="67"/>
  <c r="F278" i="67"/>
  <c r="F180" i="67"/>
  <c r="F322" i="67"/>
  <c r="E376" i="67"/>
  <c r="F363" i="67" l="1"/>
  <c r="F79" i="76"/>
  <c r="F281" i="76"/>
  <c r="F100" i="67"/>
  <c r="F108" i="67"/>
  <c r="F117" i="67"/>
  <c r="F133" i="67"/>
  <c r="F142" i="67"/>
  <c r="F375" i="67"/>
  <c r="F35" i="67"/>
  <c r="F39" i="67"/>
  <c r="F44" i="67"/>
  <c r="F52" i="67"/>
  <c r="F61" i="67"/>
  <c r="F78" i="67"/>
  <c r="F81" i="67"/>
  <c r="F87" i="67"/>
  <c r="E316" i="76"/>
  <c r="F382" i="67"/>
  <c r="F291" i="76"/>
  <c r="F7" i="76"/>
  <c r="F56" i="76"/>
  <c r="F91" i="76"/>
  <c r="F108" i="76"/>
  <c r="F116" i="76"/>
  <c r="F124" i="76"/>
  <c r="F132" i="76"/>
  <c r="F141" i="76"/>
  <c r="F149" i="76"/>
  <c r="F157" i="76"/>
  <c r="F165" i="76"/>
  <c r="F193" i="76"/>
  <c r="F209" i="76"/>
  <c r="F320" i="67"/>
  <c r="F324" i="67"/>
  <c r="F330" i="67"/>
  <c r="F333" i="67"/>
  <c r="F341" i="67"/>
  <c r="F361" i="67"/>
  <c r="F370" i="67"/>
  <c r="F98" i="67"/>
  <c r="F226" i="67"/>
  <c r="F254" i="67"/>
  <c r="F263" i="67"/>
  <c r="F283" i="67"/>
  <c r="F292" i="67"/>
  <c r="F300" i="67"/>
  <c r="F310" i="67"/>
  <c r="L347" i="67"/>
  <c r="K347" i="67" s="1"/>
  <c r="F347" i="67" s="1"/>
  <c r="F308" i="67"/>
  <c r="F21" i="67"/>
  <c r="F68" i="67"/>
  <c r="F77" i="67"/>
  <c r="F86" i="67"/>
  <c r="F99" i="67"/>
  <c r="F107" i="67"/>
  <c r="F116" i="67"/>
  <c r="F124" i="67"/>
  <c r="F132" i="67"/>
  <c r="F141" i="67"/>
  <c r="F149" i="67"/>
  <c r="F157" i="67"/>
  <c r="F166" i="67"/>
  <c r="F174" i="67"/>
  <c r="F274" i="67"/>
  <c r="F343" i="67"/>
  <c r="E371" i="67"/>
  <c r="F388" i="67"/>
  <c r="E387" i="67"/>
  <c r="L318" i="67"/>
  <c r="K318" i="67" s="1"/>
  <c r="F318" i="67" s="1"/>
  <c r="F335" i="67"/>
  <c r="F366" i="67"/>
  <c r="F179" i="67"/>
  <c r="F240" i="67"/>
  <c r="F82" i="76"/>
  <c r="F176" i="76"/>
  <c r="F254" i="76"/>
  <c r="F323" i="76"/>
  <c r="F57" i="67"/>
  <c r="F154" i="67"/>
  <c r="F65" i="67"/>
  <c r="F137" i="67"/>
  <c r="F196" i="67"/>
  <c r="F184" i="67"/>
  <c r="F228" i="67"/>
  <c r="F244" i="67"/>
  <c r="F260" i="67"/>
  <c r="F269" i="67"/>
  <c r="F279" i="67"/>
  <c r="F288" i="67"/>
  <c r="F297" i="67"/>
  <c r="F307" i="67"/>
  <c r="F121" i="67"/>
  <c r="F171" i="67"/>
  <c r="F381" i="67"/>
  <c r="F290" i="76"/>
  <c r="F146" i="67"/>
  <c r="F162" i="67"/>
  <c r="F188" i="67"/>
  <c r="F213" i="67"/>
  <c r="F45" i="67"/>
  <c r="F54" i="67"/>
  <c r="F185" i="67"/>
  <c r="F202" i="67"/>
  <c r="F219" i="67"/>
  <c r="F276" i="67"/>
  <c r="F286" i="67"/>
  <c r="F331" i="67"/>
  <c r="E329" i="67"/>
  <c r="F362" i="67"/>
  <c r="F372" i="67"/>
  <c r="F190" i="76"/>
  <c r="F198" i="76"/>
  <c r="F307" i="76"/>
  <c r="F7" i="67"/>
  <c r="F76" i="67"/>
  <c r="F85" i="67"/>
  <c r="F93" i="67"/>
  <c r="F106" i="67"/>
  <c r="F115" i="67"/>
  <c r="F148" i="67"/>
  <c r="F156" i="67"/>
  <c r="F190" i="67"/>
  <c r="F198" i="67"/>
  <c r="F215" i="67"/>
  <c r="F242" i="67"/>
  <c r="F37" i="67"/>
  <c r="F71" i="67"/>
  <c r="F79" i="67"/>
  <c r="F88" i="67"/>
  <c r="F237" i="67"/>
  <c r="F246" i="67"/>
  <c r="F257" i="67"/>
  <c r="F261" i="67"/>
  <c r="F270" i="67"/>
  <c r="F289" i="67"/>
  <c r="F295" i="67"/>
  <c r="F298" i="67"/>
  <c r="F305" i="67"/>
  <c r="L321" i="67"/>
  <c r="K321" i="67" s="1"/>
  <c r="F321" i="67" s="1"/>
  <c r="F360" i="67"/>
  <c r="F377" i="67"/>
  <c r="F11" i="76"/>
  <c r="F3" i="76"/>
  <c r="F96" i="76"/>
  <c r="F183" i="67"/>
  <c r="F191" i="67"/>
  <c r="F199" i="67"/>
  <c r="F208" i="67"/>
  <c r="F217" i="67"/>
  <c r="F227" i="67"/>
  <c r="F235" i="67"/>
  <c r="L245" i="67"/>
  <c r="K245" i="67" s="1"/>
  <c r="F245" i="67" s="1"/>
  <c r="F255" i="67"/>
  <c r="F284" i="67"/>
  <c r="F323" i="67"/>
  <c r="E271" i="67"/>
  <c r="F49" i="67"/>
  <c r="F66" i="67"/>
  <c r="F84" i="67"/>
  <c r="F92" i="67"/>
  <c r="F105" i="67"/>
  <c r="F114" i="67"/>
  <c r="F130" i="67"/>
  <c r="F147" i="67"/>
  <c r="F155" i="67"/>
  <c r="F189" i="67"/>
  <c r="F214" i="67"/>
  <c r="F180" i="76"/>
  <c r="F216" i="76"/>
  <c r="F259" i="76"/>
  <c r="F280" i="76"/>
  <c r="F10" i="76"/>
  <c r="F88" i="76"/>
  <c r="F105" i="76"/>
  <c r="F113" i="76"/>
  <c r="F129" i="76"/>
  <c r="F134" i="76"/>
  <c r="F146" i="76"/>
  <c r="F151" i="76"/>
  <c r="F154" i="76"/>
  <c r="F162" i="76"/>
  <c r="F303" i="76"/>
  <c r="F3" i="67"/>
  <c r="L315" i="67"/>
  <c r="K315" i="67" s="1"/>
  <c r="F315" i="67" s="1"/>
  <c r="F344" i="67"/>
  <c r="F364" i="67"/>
  <c r="E322" i="76"/>
  <c r="F184" i="76"/>
  <c r="F327" i="76"/>
  <c r="F33" i="67"/>
  <c r="F17" i="67"/>
  <c r="F25" i="67"/>
  <c r="F70" i="67"/>
  <c r="F75" i="67"/>
  <c r="F97" i="67"/>
  <c r="F53" i="76"/>
  <c r="L265" i="67"/>
  <c r="K265" i="67" s="1"/>
  <c r="F265" i="67" s="1"/>
  <c r="E281" i="67"/>
  <c r="E290" i="67"/>
  <c r="E301" i="67"/>
  <c r="E168" i="76"/>
  <c r="L260" i="76"/>
  <c r="K260" i="76" s="1"/>
  <c r="F260" i="76" s="1"/>
  <c r="E355" i="67"/>
  <c r="L355" i="67"/>
  <c r="K355" i="67" s="1"/>
  <c r="F355" i="67" s="1"/>
  <c r="F31" i="67"/>
  <c r="F42" i="67"/>
  <c r="F50" i="67"/>
  <c r="F136" i="67"/>
  <c r="L165" i="67"/>
  <c r="K165" i="67" s="1"/>
  <c r="F165" i="67" s="1"/>
  <c r="F178" i="67"/>
  <c r="F187" i="67"/>
  <c r="F212" i="67"/>
  <c r="F234" i="76"/>
  <c r="F373" i="67"/>
  <c r="F369" i="67"/>
  <c r="F27" i="67"/>
  <c r="F38" i="76"/>
  <c r="F326" i="76"/>
  <c r="F354" i="67"/>
  <c r="F224" i="67"/>
  <c r="F321" i="76"/>
  <c r="F320" i="76"/>
  <c r="F18" i="67"/>
  <c r="F222" i="67"/>
  <c r="F10" i="67"/>
  <c r="L138" i="67"/>
  <c r="K138" i="67" s="1"/>
  <c r="F138" i="67" s="1"/>
  <c r="L182" i="67"/>
  <c r="K182" i="67" s="1"/>
  <c r="F182" i="67" s="1"/>
  <c r="L53" i="67"/>
  <c r="K53" i="67" s="1"/>
  <c r="F53" i="67" s="1"/>
  <c r="E53" i="67"/>
  <c r="F14" i="67"/>
  <c r="F22" i="67"/>
  <c r="F38" i="67"/>
  <c r="F46" i="67"/>
  <c r="F55" i="67"/>
  <c r="F63" i="67"/>
  <c r="F72" i="67"/>
  <c r="F80" i="67"/>
  <c r="F89" i="67"/>
  <c r="F102" i="67"/>
  <c r="F110" i="67"/>
  <c r="F119" i="67"/>
  <c r="F127" i="67"/>
  <c r="F135" i="67"/>
  <c r="F12" i="67"/>
  <c r="L11" i="67"/>
  <c r="K11" i="67" s="1"/>
  <c r="F11" i="67" s="1"/>
  <c r="F20" i="67"/>
  <c r="F8" i="67"/>
  <c r="F15" i="67"/>
  <c r="F23" i="67"/>
  <c r="F56" i="67"/>
  <c r="F64" i="67"/>
  <c r="E185" i="76"/>
  <c r="F187" i="76"/>
  <c r="F90" i="67"/>
  <c r="F103" i="67"/>
  <c r="F120" i="67"/>
  <c r="F125" i="67"/>
  <c r="F128" i="67"/>
  <c r="F145" i="67"/>
  <c r="F150" i="67"/>
  <c r="F153" i="67"/>
  <c r="F158" i="67"/>
  <c r="F161" i="67"/>
  <c r="F167" i="67"/>
  <c r="F170" i="67"/>
  <c r="F175" i="67"/>
  <c r="F200" i="67"/>
  <c r="F204" i="67"/>
  <c r="F209" i="67"/>
  <c r="F218" i="67"/>
  <c r="F236" i="67"/>
  <c r="F268" i="67"/>
  <c r="F272" i="67"/>
  <c r="F282" i="67"/>
  <c r="F296" i="67"/>
  <c r="F306" i="67"/>
  <c r="F309" i="67"/>
  <c r="F172" i="76"/>
  <c r="F178" i="76"/>
  <c r="F181" i="76"/>
  <c r="F213" i="76"/>
  <c r="F217" i="76"/>
  <c r="F275" i="67"/>
  <c r="F285" i="67"/>
  <c r="F294" i="67"/>
  <c r="F303" i="67"/>
  <c r="L304" i="67"/>
  <c r="K304" i="67" s="1"/>
  <c r="F304" i="67" s="1"/>
  <c r="F312" i="67"/>
  <c r="F275" i="76"/>
  <c r="F284" i="76"/>
  <c r="F39" i="76"/>
  <c r="L48" i="76"/>
  <c r="K48" i="76" s="1"/>
  <c r="F48" i="76" s="1"/>
  <c r="F142" i="76"/>
  <c r="F244" i="76"/>
  <c r="F302" i="76"/>
  <c r="F101" i="67"/>
  <c r="F109" i="67"/>
  <c r="F143" i="67"/>
  <c r="F159" i="67"/>
  <c r="F234" i="67"/>
  <c r="E245" i="67"/>
  <c r="F68" i="76"/>
  <c r="F169" i="76"/>
  <c r="F179" i="76"/>
  <c r="F183" i="76"/>
  <c r="F215" i="76"/>
  <c r="F262" i="76"/>
  <c r="F270" i="76"/>
  <c r="F300" i="76"/>
  <c r="F36" i="76"/>
  <c r="F8" i="76"/>
  <c r="F192" i="76"/>
  <c r="F200" i="76"/>
  <c r="F208" i="76"/>
  <c r="F223" i="76"/>
  <c r="F233" i="76"/>
  <c r="F287" i="76"/>
  <c r="F306" i="76"/>
  <c r="F65" i="76"/>
  <c r="F75" i="76"/>
  <c r="F256" i="76"/>
  <c r="L255" i="76"/>
  <c r="K255" i="76" s="1"/>
  <c r="F255" i="76" s="1"/>
  <c r="F276" i="76"/>
  <c r="F21" i="76"/>
  <c r="F13" i="76"/>
  <c r="F5" i="76"/>
  <c r="F85" i="76"/>
  <c r="F93" i="76"/>
  <c r="F94" i="76"/>
  <c r="F110" i="76"/>
  <c r="F118" i="76"/>
  <c r="F126" i="76"/>
  <c r="F143" i="76"/>
  <c r="F159" i="76"/>
  <c r="F167" i="76"/>
  <c r="F195" i="76"/>
  <c r="F203" i="76"/>
  <c r="F214" i="76"/>
  <c r="F236" i="76"/>
  <c r="F245" i="76"/>
  <c r="F267" i="67"/>
  <c r="F314" i="67"/>
  <c r="F325" i="67"/>
  <c r="F334" i="67"/>
  <c r="F345" i="67"/>
  <c r="L350" i="67"/>
  <c r="K350" i="67" s="1"/>
  <c r="F350" i="67" s="1"/>
  <c r="F357" i="67"/>
  <c r="F365" i="67"/>
  <c r="F206" i="76"/>
  <c r="F221" i="76"/>
  <c r="F230" i="76"/>
  <c r="F240" i="76"/>
  <c r="F264" i="67"/>
  <c r="E321" i="67"/>
  <c r="F332" i="67"/>
  <c r="F386" i="67"/>
  <c r="F253" i="76"/>
  <c r="L266" i="76"/>
  <c r="K266" i="76" s="1"/>
  <c r="F266" i="76" s="1"/>
  <c r="F274" i="76"/>
  <c r="F224" i="76"/>
  <c r="F243" i="76"/>
  <c r="E248" i="76"/>
  <c r="F249" i="76"/>
  <c r="F19" i="76"/>
  <c r="E138" i="67"/>
  <c r="F273" i="76"/>
  <c r="E328" i="76"/>
  <c r="F329" i="76"/>
  <c r="F51" i="67"/>
  <c r="F87" i="76"/>
  <c r="F112" i="76"/>
  <c r="F315" i="76"/>
  <c r="E314" i="76"/>
  <c r="L269" i="76"/>
  <c r="K269" i="76" s="1"/>
  <c r="F269" i="76" s="1"/>
  <c r="F282" i="76"/>
  <c r="E318" i="67"/>
  <c r="F319" i="67"/>
  <c r="F328" i="67"/>
  <c r="F338" i="67"/>
  <c r="E347" i="67"/>
  <c r="F349" i="67"/>
  <c r="F389" i="67"/>
  <c r="L248" i="76"/>
  <c r="K248" i="76" s="1"/>
  <c r="F248" i="76" s="1"/>
  <c r="E269" i="76"/>
  <c r="L285" i="76"/>
  <c r="K285" i="76" s="1"/>
  <c r="F285" i="76" s="1"/>
  <c r="E295" i="76"/>
  <c r="F296" i="76"/>
  <c r="F40" i="76"/>
  <c r="F232" i="67"/>
  <c r="F104" i="76"/>
  <c r="L277" i="76"/>
  <c r="K277" i="76" s="1"/>
  <c r="F277" i="76" s="1"/>
  <c r="E62" i="76"/>
  <c r="F70" i="76"/>
  <c r="F78" i="76"/>
  <c r="F264" i="76"/>
  <c r="E263" i="76"/>
  <c r="F43" i="67"/>
  <c r="F29" i="67"/>
  <c r="F286" i="76"/>
  <c r="E223" i="67"/>
  <c r="E315" i="67"/>
  <c r="F316" i="67"/>
  <c r="F189" i="76"/>
  <c r="F356" i="67"/>
  <c r="L4" i="67"/>
  <c r="K4" i="67" s="1"/>
  <c r="F4" i="67" s="1"/>
  <c r="F40" i="67"/>
  <c r="F48" i="67"/>
  <c r="E69" i="67"/>
  <c r="L69" i="67"/>
  <c r="K69" i="67" s="1"/>
  <c r="F69" i="67" s="1"/>
  <c r="F82" i="67"/>
  <c r="L83" i="67"/>
  <c r="K83" i="67" s="1"/>
  <c r="F83" i="67" s="1"/>
  <c r="F91" i="67"/>
  <c r="F96" i="67"/>
  <c r="F104" i="67"/>
  <c r="L111" i="67"/>
  <c r="K111" i="67" s="1"/>
  <c r="F111" i="67" s="1"/>
  <c r="F129" i="67"/>
  <c r="F205" i="67"/>
  <c r="F229" i="67"/>
  <c r="E253" i="67"/>
  <c r="F256" i="67"/>
  <c r="F266" i="67"/>
  <c r="E378" i="67"/>
  <c r="F379" i="67"/>
  <c r="L253" i="67"/>
  <c r="K253" i="67" s="1"/>
  <c r="F253" i="67" s="1"/>
  <c r="E259" i="67"/>
  <c r="L271" i="67"/>
  <c r="K271" i="67" s="1"/>
  <c r="F271" i="67" s="1"/>
  <c r="F47" i="67"/>
  <c r="F73" i="67"/>
  <c r="F95" i="67"/>
  <c r="F112" i="67"/>
  <c r="E260" i="76"/>
  <c r="F16" i="67"/>
  <c r="F19" i="67"/>
  <c r="F24" i="67"/>
  <c r="F59" i="67"/>
  <c r="F62" i="67"/>
  <c r="F67" i="67"/>
  <c r="F118" i="67"/>
  <c r="F123" i="67"/>
  <c r="F126" i="67"/>
  <c r="F131" i="67"/>
  <c r="F134" i="67"/>
  <c r="F140" i="67"/>
  <c r="F151" i="67"/>
  <c r="F164" i="67"/>
  <c r="E165" i="67"/>
  <c r="F173" i="67"/>
  <c r="F176" i="67"/>
  <c r="F181" i="67"/>
  <c r="E182" i="67"/>
  <c r="F193" i="67"/>
  <c r="E201" i="67"/>
  <c r="L201" i="67"/>
  <c r="K201" i="67" s="1"/>
  <c r="F201" i="67" s="1"/>
  <c r="F207" i="67"/>
  <c r="E216" i="67"/>
  <c r="F239" i="67"/>
  <c r="L259" i="67"/>
  <c r="K259" i="67" s="1"/>
  <c r="F259" i="67" s="1"/>
  <c r="E265" i="67"/>
  <c r="E277" i="67"/>
  <c r="L277" i="67"/>
  <c r="K277" i="67" s="1"/>
  <c r="F277" i="67" s="1"/>
  <c r="F293" i="67"/>
  <c r="L290" i="67"/>
  <c r="K290" i="67" s="1"/>
  <c r="F290" i="67" s="1"/>
  <c r="F302" i="67"/>
  <c r="E304" i="67"/>
  <c r="F311" i="67"/>
  <c r="E380" i="67"/>
  <c r="F51" i="76"/>
  <c r="F71" i="76"/>
  <c r="E171" i="76"/>
  <c r="F175" i="76"/>
  <c r="E266" i="76"/>
  <c r="E277" i="76"/>
  <c r="F283" i="76"/>
  <c r="F26" i="76"/>
  <c r="F23" i="76"/>
  <c r="F18" i="76"/>
  <c r="F15" i="76"/>
  <c r="F49" i="76"/>
  <c r="F97" i="76"/>
  <c r="F100" i="76"/>
  <c r="F121" i="76"/>
  <c r="F138" i="76"/>
  <c r="F311" i="76"/>
  <c r="L173" i="76"/>
  <c r="K173" i="76" s="1"/>
  <c r="F173" i="76" s="1"/>
  <c r="L182" i="76"/>
  <c r="K182" i="76" s="1"/>
  <c r="F182" i="76" s="1"/>
  <c r="L263" i="76"/>
  <c r="K263" i="76" s="1"/>
  <c r="F263" i="76" s="1"/>
  <c r="F288" i="76"/>
  <c r="F6" i="67"/>
  <c r="F41" i="67"/>
  <c r="F243" i="67"/>
  <c r="F250" i="67"/>
  <c r="F64" i="76"/>
  <c r="F74" i="76"/>
  <c r="F20" i="76"/>
  <c r="F12" i="76"/>
  <c r="F4" i="76"/>
  <c r="L54" i="76"/>
  <c r="K54" i="76" s="1"/>
  <c r="F54" i="76" s="1"/>
  <c r="F86" i="76"/>
  <c r="F95" i="76"/>
  <c r="F103" i="76"/>
  <c r="F111" i="76"/>
  <c r="F119" i="76"/>
  <c r="F127" i="76"/>
  <c r="F136" i="76"/>
  <c r="F144" i="76"/>
  <c r="F152" i="76"/>
  <c r="F160" i="76"/>
  <c r="F186" i="76"/>
  <c r="F196" i="76"/>
  <c r="F219" i="76"/>
  <c r="F228" i="76"/>
  <c r="F247" i="76"/>
  <c r="F13" i="67"/>
  <c r="L368" i="67"/>
  <c r="K368" i="67" s="1"/>
  <c r="F368" i="67" s="1"/>
  <c r="L380" i="67"/>
  <c r="K380" i="67" s="1"/>
  <c r="F380" i="67" s="1"/>
  <c r="F298" i="76"/>
  <c r="F72" i="76"/>
  <c r="F80" i="76"/>
  <c r="F258" i="76"/>
  <c r="F279" i="76"/>
  <c r="F289" i="76"/>
  <c r="F294" i="76"/>
  <c r="F43" i="76"/>
  <c r="F22" i="76"/>
  <c r="F14" i="76"/>
  <c r="F6" i="76"/>
  <c r="F57" i="76"/>
  <c r="F92" i="76"/>
  <c r="F101" i="76"/>
  <c r="F109" i="76"/>
  <c r="F117" i="76"/>
  <c r="F125" i="76"/>
  <c r="F133" i="76"/>
  <c r="F150" i="76"/>
  <c r="F158" i="76"/>
  <c r="F163" i="76"/>
  <c r="F166" i="76"/>
  <c r="F191" i="76"/>
  <c r="F194" i="76"/>
  <c r="F202" i="76"/>
  <c r="F210" i="76"/>
  <c r="F226" i="76"/>
  <c r="F235" i="76"/>
  <c r="F292" i="76"/>
  <c r="E301" i="76"/>
  <c r="L62" i="76"/>
  <c r="K62" i="76" s="1"/>
  <c r="F62" i="76" s="1"/>
  <c r="E42" i="76"/>
  <c r="F25" i="76"/>
  <c r="F17" i="76"/>
  <c r="F9" i="76"/>
  <c r="E48" i="76"/>
  <c r="F89" i="76"/>
  <c r="F98" i="76"/>
  <c r="L102" i="76"/>
  <c r="K102" i="76" s="1"/>
  <c r="F102" i="76" s="1"/>
  <c r="F114" i="76"/>
  <c r="F122" i="76"/>
  <c r="F130" i="76"/>
  <c r="L135" i="76"/>
  <c r="K135" i="76" s="1"/>
  <c r="F135" i="76" s="1"/>
  <c r="F147" i="76"/>
  <c r="F155" i="76"/>
  <c r="E188" i="76"/>
  <c r="L188" i="76"/>
  <c r="K188" i="76" s="1"/>
  <c r="F188" i="76" s="1"/>
  <c r="F199" i="76"/>
  <c r="F207" i="76"/>
  <c r="F222" i="76"/>
  <c r="L218" i="76"/>
  <c r="K218" i="76" s="1"/>
  <c r="F218" i="76" s="1"/>
  <c r="F231" i="76"/>
  <c r="L232" i="76"/>
  <c r="K232" i="76" s="1"/>
  <c r="F232" i="76" s="1"/>
  <c r="F241" i="76"/>
  <c r="L239" i="76"/>
  <c r="K239" i="76" s="1"/>
  <c r="F239" i="76" s="1"/>
  <c r="E310" i="76"/>
  <c r="E211" i="76"/>
  <c r="E232" i="76"/>
  <c r="F61" i="76"/>
  <c r="F83" i="76"/>
  <c r="F257" i="76"/>
  <c r="F261" i="76"/>
  <c r="F268" i="76"/>
  <c r="F272" i="76"/>
  <c r="F278" i="76"/>
  <c r="F34" i="76"/>
  <c r="F265" i="76"/>
  <c r="F24" i="76"/>
  <c r="F16" i="76"/>
  <c r="E54" i="76"/>
  <c r="F90" i="76"/>
  <c r="F99" i="76"/>
  <c r="F107" i="76"/>
  <c r="F115" i="76"/>
  <c r="F123" i="76"/>
  <c r="F131" i="76"/>
  <c r="F140" i="76"/>
  <c r="F156" i="76"/>
  <c r="F164" i="76"/>
  <c r="L225" i="76"/>
  <c r="K225" i="76" s="1"/>
  <c r="F225" i="76" s="1"/>
  <c r="F242" i="76"/>
  <c r="E305" i="76"/>
  <c r="L185" i="76"/>
  <c r="K185" i="76" s="1"/>
  <c r="F185" i="76" s="1"/>
  <c r="F47" i="76"/>
  <c r="E225" i="76"/>
  <c r="F45" i="76"/>
  <c r="F63" i="76"/>
  <c r="L69" i="76"/>
  <c r="K69" i="76" s="1"/>
  <c r="F69" i="76" s="1"/>
  <c r="F73" i="76"/>
  <c r="F76" i="76"/>
  <c r="F81" i="76"/>
  <c r="F84" i="76"/>
  <c r="L168" i="76"/>
  <c r="K168" i="76" s="1"/>
  <c r="F168" i="76" s="1"/>
  <c r="F212" i="76"/>
  <c r="L211" i="76"/>
  <c r="K211" i="76" s="1"/>
  <c r="F211" i="76" s="1"/>
  <c r="L33" i="76"/>
  <c r="K33" i="76" s="1"/>
  <c r="F33" i="76" s="1"/>
  <c r="F35" i="76"/>
  <c r="F309" i="76"/>
  <c r="E285" i="76"/>
  <c r="F304" i="76"/>
  <c r="E319" i="76"/>
  <c r="E255" i="76"/>
  <c r="F271" i="76"/>
  <c r="E173" i="76"/>
  <c r="F177" i="76"/>
  <c r="E33" i="76"/>
  <c r="F37" i="76"/>
  <c r="L36" i="67"/>
  <c r="K36" i="67" s="1"/>
  <c r="F36" i="67" s="1"/>
  <c r="F113" i="67"/>
  <c r="E111" i="67"/>
  <c r="F168" i="67"/>
  <c r="E83" i="67"/>
  <c r="F60" i="67"/>
  <c r="F5" i="67"/>
  <c r="E4" i="67"/>
  <c r="L223" i="67"/>
  <c r="K223" i="67" s="1"/>
  <c r="F223" i="67" s="1"/>
  <c r="F67" i="76"/>
  <c r="E66" i="76"/>
  <c r="E251" i="67"/>
  <c r="F252" i="67"/>
  <c r="L281" i="67"/>
  <c r="K281" i="67" s="1"/>
  <c r="F281" i="67" s="1"/>
  <c r="E11" i="67"/>
  <c r="L216" i="67"/>
  <c r="K216" i="67" s="1"/>
  <c r="F216" i="67" s="1"/>
  <c r="F74" i="67"/>
  <c r="L329" i="67"/>
  <c r="K329" i="67" s="1"/>
  <c r="F329" i="67" s="1"/>
  <c r="E337" i="67"/>
  <c r="L337" i="67"/>
  <c r="K337" i="67" s="1"/>
  <c r="F337" i="67" s="1"/>
  <c r="F352" i="67"/>
  <c r="E350" i="67"/>
  <c r="E69" i="76"/>
  <c r="E2" i="76"/>
  <c r="L2" i="76"/>
  <c r="K2" i="76" s="1"/>
  <c r="F2" i="76" s="1"/>
  <c r="E182" i="76"/>
  <c r="E239" i="76"/>
  <c r="E312" i="76"/>
  <c r="F313" i="76"/>
  <c r="F55" i="76"/>
  <c r="E218" i="76"/>
  <c r="F50" i="76"/>
  <c r="E58" i="76"/>
  <c r="F59" i="76"/>
  <c r="F106" i="76"/>
  <c r="E102" i="76"/>
  <c r="F139" i="76"/>
  <c r="E135" i="76"/>
  <c r="F174" i="76"/>
  <c r="L66" i="76" l="1"/>
  <c r="K66" i="76" s="1"/>
  <c r="F66" i="76" s="1"/>
</calcChain>
</file>

<file path=xl/sharedStrings.xml><?xml version="1.0" encoding="utf-8"?>
<sst xmlns="http://schemas.openxmlformats.org/spreadsheetml/2006/main" count="46891" uniqueCount="19195">
  <si>
    <t>Version</t>
  </si>
  <si>
    <t>Date</t>
  </si>
  <si>
    <t>Owner</t>
  </si>
  <si>
    <t>Description</t>
  </si>
  <si>
    <t>Address Range</t>
  </si>
  <si>
    <t>AP Region</t>
  </si>
  <si>
    <t>Address Start</t>
  </si>
  <si>
    <t>Address End</t>
  </si>
  <si>
    <t>Addr Size</t>
  </si>
  <si>
    <t>Valid Size</t>
  </si>
  <si>
    <t>AP Slave INDEX</t>
  </si>
  <si>
    <t>AP View</t>
  </si>
  <si>
    <t>AP Slave Index</t>
  </si>
  <si>
    <t>Address Size</t>
  </si>
  <si>
    <t>0x0000_0000 ~ 0x1FFF_FFFF</t>
  </si>
  <si>
    <t>CODE</t>
  </si>
  <si>
    <t>0x0000_0000</t>
  </si>
  <si>
    <t>M0</t>
  </si>
  <si>
    <t>0x000F_FFFF</t>
  </si>
  <si>
    <t>1MB</t>
  </si>
  <si>
    <t>Reserved</t>
  </si>
  <si>
    <t>16MB</t>
  </si>
  <si>
    <t>0x41FF_FFFF</t>
  </si>
  <si>
    <t>M3</t>
  </si>
  <si>
    <t>0x4200_0000</t>
  </si>
  <si>
    <t>0x42FF_FFFF</t>
  </si>
  <si>
    <t>512KB</t>
  </si>
  <si>
    <t>0x2000_0000 ~ 0x3FFF_FFFF</t>
  </si>
  <si>
    <t>SRAM</t>
  </si>
  <si>
    <t>0x2000_0000</t>
  </si>
  <si>
    <t>M6</t>
  </si>
  <si>
    <t>0x2008_0000</t>
  </si>
  <si>
    <t>0x200F_FFFF</t>
  </si>
  <si>
    <t>0x4600_0000</t>
  </si>
  <si>
    <t>0x46FF_FFFF</t>
  </si>
  <si>
    <t>0x4000_0000 - 0x5FFF_FFFF</t>
  </si>
  <si>
    <t>Peripheral</t>
  </si>
  <si>
    <t>AP Peripheral Wrap</t>
  </si>
  <si>
    <t>External Device</t>
  </si>
  <si>
    <t>0xE000_0000 ~ 0xE00F_FFFF</t>
  </si>
  <si>
    <t>PPB</t>
  </si>
  <si>
    <t>0xE000_0000</t>
  </si>
  <si>
    <t>0xE00F_FFFF</t>
  </si>
  <si>
    <t>Reverved for system control and debug</t>
  </si>
  <si>
    <t>0xE010_0000 ~0xFFFF_FFFF</t>
  </si>
  <si>
    <t>Vendor_SYS</t>
  </si>
  <si>
    <t>0xE010_0000</t>
  </si>
  <si>
    <t>0xFFFF_FFFF</t>
  </si>
  <si>
    <t>Partly Reserved for future processor feature expansion.</t>
  </si>
  <si>
    <t>Module</t>
  </si>
  <si>
    <t>Comments</t>
  </si>
  <si>
    <t>Class</t>
  </si>
  <si>
    <t>Reserved</t>
    <phoneticPr fontId="3" type="noConversion"/>
  </si>
  <si>
    <t>Sub-Addr
(Hex)</t>
  </si>
  <si>
    <t>Start
Bit</t>
  </si>
  <si>
    <t>End
Bit</t>
  </si>
  <si>
    <t>Bit
Width</t>
  </si>
  <si>
    <t>Default
Value</t>
  </si>
  <si>
    <t>R/W
Property</t>
  </si>
  <si>
    <t>Register
Name</t>
  </si>
  <si>
    <t>Register Description</t>
  </si>
  <si>
    <t>Reset
Value (Dec)</t>
  </si>
  <si>
    <t>Reset
Value (Hex)</t>
  </si>
  <si>
    <t>Reset
Value (Sum)</t>
  </si>
  <si>
    <t>Selection
ADDRWIDTH</t>
  </si>
  <si>
    <t>Regfile
Prefix</t>
  </si>
  <si>
    <t>000</t>
  </si>
  <si>
    <t>SDMADR</t>
  </si>
  <si>
    <t>RW</t>
  </si>
  <si>
    <t>sdma_sys_addr_r</t>
  </si>
  <si>
    <t>004</t>
  </si>
  <si>
    <t>BSR_BCR</t>
  </si>
  <si>
    <t>blk_cnt_r</t>
  </si>
  <si>
    <t>RO</t>
  </si>
  <si>
    <t>sdma_buf_bound</t>
  </si>
  <si>
    <t>blk_size_r</t>
  </si>
  <si>
    <t>008</t>
  </si>
  <si>
    <t>ARG1</t>
  </si>
  <si>
    <t>arg1_r</t>
  </si>
  <si>
    <t>00C</t>
  </si>
  <si>
    <t>TMR_CR</t>
  </si>
  <si>
    <t>cmd_idx</t>
  </si>
  <si>
    <t>cmd_type</t>
  </si>
  <si>
    <t>data_pres_sel</t>
  </si>
  <si>
    <t>cmd_idx_chk_en</t>
  </si>
  <si>
    <t>cmd_crc_chk_en</t>
  </si>
  <si>
    <t>multi_blk_rw</t>
  </si>
  <si>
    <t>tran_dir_sel</t>
  </si>
  <si>
    <t>auto_cmd_en</t>
  </si>
  <si>
    <t>blk_cnt_en</t>
  </si>
  <si>
    <t>dma_en</t>
  </si>
  <si>
    <t>010</t>
  </si>
  <si>
    <t>RESP0</t>
  </si>
  <si>
    <t>ROC</t>
  </si>
  <si>
    <t>rsp_r</t>
  </si>
  <si>
    <t>014</t>
  </si>
  <si>
    <t>RESP1</t>
  </si>
  <si>
    <t>018</t>
  </si>
  <si>
    <t>RESP2</t>
  </si>
  <si>
    <t>01C</t>
  </si>
  <si>
    <t>RESP3</t>
  </si>
  <si>
    <t>020</t>
  </si>
  <si>
    <t>BDP</t>
  </si>
  <si>
    <t>data_port_r</t>
  </si>
  <si>
    <t>024</t>
  </si>
  <si>
    <t>PSR</t>
  </si>
  <si>
    <t>cmd_lin_lv</t>
  </si>
  <si>
    <t>data_lin_lv</t>
  </si>
  <si>
    <t>wr_prot_lv</t>
  </si>
  <si>
    <t>cd_pin_lv</t>
  </si>
  <si>
    <t>sys_card_stable</t>
  </si>
  <si>
    <t>sys_card_insert</t>
  </si>
  <si>
    <t>buf_ren_r</t>
  </si>
  <si>
    <t>buf_wen_r</t>
  </si>
  <si>
    <t>rd_tran_act_r</t>
  </si>
  <si>
    <t>wr_tran_act_r</t>
  </si>
  <si>
    <t>data_lin_act_r</t>
  </si>
  <si>
    <t>cmd_inhibit_d</t>
  </si>
  <si>
    <t>cmd_inhibit_c</t>
  </si>
  <si>
    <t>028</t>
  </si>
  <si>
    <t>HC1_PCR_BGCR</t>
  </si>
  <si>
    <t>int_at_blk_gap</t>
  </si>
  <si>
    <t>read_wait</t>
  </si>
  <si>
    <t>RWAC</t>
  </si>
  <si>
    <t>cont_req</t>
  </si>
  <si>
    <t>sp_blk_gap_req</t>
  </si>
  <si>
    <t>sd_bus_vol</t>
  </si>
  <si>
    <t>sd_bus_pow</t>
  </si>
  <si>
    <t>cd_sel</t>
  </si>
  <si>
    <t>cd_test_lv</t>
  </si>
  <si>
    <t>ext_data_width</t>
  </si>
  <si>
    <t>dma_type</t>
  </si>
  <si>
    <t>hi_speed</t>
  </si>
  <si>
    <t>data_width</t>
  </si>
  <si>
    <t>led_ctrl</t>
  </si>
  <si>
    <t>02C</t>
  </si>
  <si>
    <t>CCR_TCR_SRR</t>
  </si>
  <si>
    <t>soft_rst_dat</t>
  </si>
  <si>
    <t>soft_rst_cmd</t>
  </si>
  <si>
    <t>soft_rst_all</t>
  </si>
  <si>
    <t>data_timer</t>
  </si>
  <si>
    <t>low_bit_sd_clk_sel</t>
  </si>
  <si>
    <t>upper_bit_sd_clk_sel</t>
  </si>
  <si>
    <t>clk_gen_sel</t>
  </si>
  <si>
    <t>sd_clk_en</t>
  </si>
  <si>
    <t>clk_stable</t>
  </si>
  <si>
    <t>inter_clk_en</t>
  </si>
  <si>
    <t>030</t>
  </si>
  <si>
    <t>NISR_EISR</t>
  </si>
  <si>
    <t>RW1C</t>
  </si>
  <si>
    <t>tuning_err_r</t>
  </si>
  <si>
    <t>adma_err_r</t>
  </si>
  <si>
    <t>auto_cmd12_err_r</t>
  </si>
  <si>
    <t>cur_lim_err_r</t>
  </si>
  <si>
    <t>data_end_bit_err_r</t>
  </si>
  <si>
    <t>data_crc_err_r</t>
  </si>
  <si>
    <t>data_timeout_err_r</t>
  </si>
  <si>
    <t>cmd_idx_err_r</t>
  </si>
  <si>
    <t>cmd_end_bit_err_r</t>
  </si>
  <si>
    <t>cmd_crc_err_r</t>
  </si>
  <si>
    <t>cmd_timeout_err_r</t>
  </si>
  <si>
    <t>err_interrupt_r</t>
  </si>
  <si>
    <t>re_tuning_int_r</t>
  </si>
  <si>
    <t>int_c_r</t>
  </si>
  <si>
    <t>int_b_r</t>
  </si>
  <si>
    <t>int_a_r</t>
  </si>
  <si>
    <t>card_int_r</t>
  </si>
  <si>
    <t>card_remove_r</t>
  </si>
  <si>
    <t>card_insert_r</t>
  </si>
  <si>
    <t>buf_r_rdy_r</t>
  </si>
  <si>
    <t>buf_w_rdy_r</t>
  </si>
  <si>
    <t>dma_interrupt_r</t>
  </si>
  <si>
    <t>blk_gap_evt_r</t>
  </si>
  <si>
    <t>tran_complete_r</t>
  </si>
  <si>
    <t>cmd_complete_r</t>
  </si>
  <si>
    <t>034</t>
  </si>
  <si>
    <t>NISER_EISER</t>
  </si>
  <si>
    <t>tuning_err_st_en</t>
  </si>
  <si>
    <t>adma_err_st_en</t>
  </si>
  <si>
    <t>auto_cmd12_err_st_en</t>
  </si>
  <si>
    <t>cur_lim_err_st_en</t>
  </si>
  <si>
    <t>data_end_bit_err_st_en</t>
  </si>
  <si>
    <t>data_crc_err_st_en</t>
  </si>
  <si>
    <t>data_timeout_err_st_en</t>
  </si>
  <si>
    <t>cmd_idx_err_st_em</t>
  </si>
  <si>
    <t>cmd_end_bit_err_st_en</t>
  </si>
  <si>
    <t>cmd_crc_err_st_en</t>
  </si>
  <si>
    <t>cmd_timeout_err_st_en</t>
  </si>
  <si>
    <t>re_tuning_st_en</t>
  </si>
  <si>
    <t>int_c_st_en</t>
  </si>
  <si>
    <t>int_b_st_en</t>
  </si>
  <si>
    <t>int_a_st_en</t>
  </si>
  <si>
    <t>card_int_st_en</t>
  </si>
  <si>
    <t>card_remove_st_en</t>
  </si>
  <si>
    <t>card_insert_st_en</t>
  </si>
  <si>
    <t>buf_r_rdy_st_en</t>
  </si>
  <si>
    <t>buf_w_rdy_st_en</t>
  </si>
  <si>
    <t>dma_interrupt_st_en</t>
  </si>
  <si>
    <t>blk_gap_evt_st_en</t>
  </si>
  <si>
    <t>tran_complete_st_en</t>
  </si>
  <si>
    <t>cmd_complete_st_en</t>
  </si>
  <si>
    <t>038</t>
  </si>
  <si>
    <t>NISEN_EISEN</t>
  </si>
  <si>
    <t>tuning_err_sign_en</t>
  </si>
  <si>
    <t>adma_err_sig_en</t>
  </si>
  <si>
    <t>auto_cmd12_err_sig_en</t>
  </si>
  <si>
    <t>cur_lim_err_sign_en</t>
  </si>
  <si>
    <t>data_end_bit_err_sig_en</t>
  </si>
  <si>
    <t>data_crc_err_sig_en</t>
  </si>
  <si>
    <t>data_timeout_err_sig_en</t>
  </si>
  <si>
    <t>cmd_idx_err_sig_en</t>
  </si>
  <si>
    <t>cmd_end_bit_err_sig_en</t>
  </si>
  <si>
    <t>cmd_crc_err_sig_en</t>
  </si>
  <si>
    <t>cmd_timeout_err_sig_en</t>
  </si>
  <si>
    <t>re_tuning_sig_en</t>
  </si>
  <si>
    <t>int_c_sig_en</t>
  </si>
  <si>
    <t>int_b_sig_en</t>
  </si>
  <si>
    <t>int_a_sig_en</t>
  </si>
  <si>
    <t>card_int_sig_en</t>
  </si>
  <si>
    <t>card_remove_sig_en</t>
  </si>
  <si>
    <t>card_insert_sig_en</t>
  </si>
  <si>
    <t>buf_r_rdy_sig_en</t>
  </si>
  <si>
    <t>buf_w_rdy_sig_en</t>
  </si>
  <si>
    <t>dma_interrupt_sig_en</t>
  </si>
  <si>
    <t>blk_gap_evt_sig_en</t>
  </si>
  <si>
    <t>tran_complete_sig_en</t>
  </si>
  <si>
    <t>cmd_complete_sig_en</t>
  </si>
  <si>
    <t>03C</t>
  </si>
  <si>
    <t>AC12ES_HC2</t>
  </si>
  <si>
    <t>present_val_en</t>
  </si>
  <si>
    <t>asyn_int_en</t>
  </si>
  <si>
    <t>sample_clk_sel</t>
  </si>
  <si>
    <t>execute_tuning</t>
  </si>
  <si>
    <t>driver_str_sel</t>
  </si>
  <si>
    <t>v18_sig_en</t>
  </si>
  <si>
    <t>uhs_mode_sel</t>
  </si>
  <si>
    <t>cmd_no_ex_by_cmd12_r</t>
  </si>
  <si>
    <t>auto_cmd_idx_err_r</t>
  </si>
  <si>
    <t>auto_cmd_end_bit_err_r</t>
  </si>
  <si>
    <t>auto_cmd_crc_err_r</t>
  </si>
  <si>
    <t>auto_cmd_timeout_err_r</t>
  </si>
  <si>
    <t>auto_cmd12_no_ex_r</t>
  </si>
  <si>
    <t>040</t>
  </si>
  <si>
    <t>CAP0</t>
  </si>
  <si>
    <t>slot_type</t>
  </si>
  <si>
    <t>async_int_support</t>
  </si>
  <si>
    <t>bus_64_support</t>
  </si>
  <si>
    <t>voltage_1_8_support</t>
  </si>
  <si>
    <t>voltage_3_0_support</t>
  </si>
  <si>
    <t>voltage_3_3_support</t>
  </si>
  <si>
    <t>suspend_resume_support</t>
  </si>
  <si>
    <t>sdma_support</t>
  </si>
  <si>
    <t>hi_speed_support</t>
  </si>
  <si>
    <t>adma1_supoort</t>
  </si>
  <si>
    <t>adma2_support</t>
  </si>
  <si>
    <t>bit_support_8</t>
  </si>
  <si>
    <t>max_blk_len</t>
  </si>
  <si>
    <t>base_clk_for_sd_clk</t>
  </si>
  <si>
    <t>timeout_clk_unit</t>
  </si>
  <si>
    <t>timeout_clk_freq</t>
  </si>
  <si>
    <t>044</t>
  </si>
  <si>
    <t>CAP1</t>
  </si>
  <si>
    <t>clk_multiplier</t>
  </si>
  <si>
    <t>re_tuning_mode</t>
  </si>
  <si>
    <t>tuning_sdr50</t>
  </si>
  <si>
    <t>timer_cnt_for_re_tuning</t>
  </si>
  <si>
    <t>driver_d_support</t>
  </si>
  <si>
    <t>driver_c_support</t>
  </si>
  <si>
    <t>driver_a_support</t>
  </si>
  <si>
    <t>ddr50_support</t>
  </si>
  <si>
    <t>sdr104_support</t>
  </si>
  <si>
    <t>sdr50_support</t>
  </si>
  <si>
    <t>048</t>
  </si>
  <si>
    <t>MCC0</t>
  </si>
  <si>
    <t>max_cur_for_vlg_1_8</t>
  </si>
  <si>
    <t>max_cur_for_vlg_3_0</t>
  </si>
  <si>
    <t>max_cur_for_vlg_3_3</t>
  </si>
  <si>
    <t>04C</t>
  </si>
  <si>
    <t>MCC1</t>
  </si>
  <si>
    <t>050</t>
  </si>
  <si>
    <t>FACERR_FERR</t>
  </si>
  <si>
    <t>WO</t>
  </si>
  <si>
    <t>f_ahb_resp_err</t>
  </si>
  <si>
    <t>f_adma_err</t>
  </si>
  <si>
    <t>f_auto_cmd_err</t>
  </si>
  <si>
    <t>f_cur_lim_err</t>
  </si>
  <si>
    <t>f_data_end_bit_err</t>
  </si>
  <si>
    <t>f_data_crc_err</t>
  </si>
  <si>
    <t>f_data_timeout_err</t>
  </si>
  <si>
    <t>f_cmd_idx_err</t>
  </si>
  <si>
    <t>f_cmd_end_bit_err</t>
  </si>
  <si>
    <t>f_cmd_crc_err</t>
  </si>
  <si>
    <t>f_cmd_timeout_err</t>
  </si>
  <si>
    <t>f_auto_cmd_no_ex_by_cmd12</t>
  </si>
  <si>
    <t>f_auto_cmd_idx_err</t>
  </si>
  <si>
    <t>f_auto_cmd_end_bit_err</t>
  </si>
  <si>
    <t>f_auto_cmd_crc_err</t>
  </si>
  <si>
    <t>f_auto_cmd_timeout_err</t>
  </si>
  <si>
    <t>f_auto_cmd12_no_ex</t>
  </si>
  <si>
    <t>054</t>
  </si>
  <si>
    <t>AESR</t>
  </si>
  <si>
    <t>adma_len_err</t>
  </si>
  <si>
    <t>adma_err_st_r</t>
  </si>
  <si>
    <t>058</t>
  </si>
  <si>
    <t>ALSAR</t>
  </si>
  <si>
    <t>adma_lo_addr_r</t>
  </si>
  <si>
    <t>05C</t>
  </si>
  <si>
    <t>AHSAR</t>
  </si>
  <si>
    <t>adma_hi_addr_r</t>
  </si>
  <si>
    <t>060</t>
  </si>
  <si>
    <t>PV0</t>
  </si>
  <si>
    <t>sdclk_freq_sel</t>
  </si>
  <si>
    <t>064</t>
  </si>
  <si>
    <t>PV1</t>
  </si>
  <si>
    <t>068</t>
  </si>
  <si>
    <t>PV2</t>
  </si>
  <si>
    <t>06C</t>
  </si>
  <si>
    <t>PV3</t>
  </si>
  <si>
    <t>0FC</t>
  </si>
  <si>
    <t>HCVR</t>
  </si>
  <si>
    <t>vendor_ver_num</t>
  </si>
  <si>
    <t>spec_ver_num</t>
  </si>
  <si>
    <t>100</t>
  </si>
  <si>
    <t>VR0</t>
  </si>
  <si>
    <t>ncrc</t>
  </si>
  <si>
    <t>int_edge_sel</t>
  </si>
  <si>
    <t>p_lat_off</t>
  </si>
  <si>
    <t>p_lat_en</t>
  </si>
  <si>
    <t>104</t>
  </si>
  <si>
    <t>VR1</t>
  </si>
  <si>
    <t>cmd_conflict_en</t>
  </si>
  <si>
    <t>nsb</t>
  </si>
  <si>
    <t>ncr</t>
  </si>
  <si>
    <t>lo_sd_rstn</t>
  </si>
  <si>
    <t>mmc_boot_ack_en</t>
  </si>
  <si>
    <t>mmc_boot</t>
  </si>
  <si>
    <t>108</t>
  </si>
  <si>
    <t>VR2</t>
  </si>
  <si>
    <t>clk_ctrl_sw_rst</t>
  </si>
  <si>
    <t>10C</t>
  </si>
  <si>
    <t>VR3</t>
  </si>
  <si>
    <t>sd_delay_sel_bound</t>
  </si>
  <si>
    <t>sd_delay_val</t>
  </si>
  <si>
    <t>crc16_error_thres</t>
  </si>
  <si>
    <t>tuning_success_thres</t>
  </si>
  <si>
    <t>110</t>
  </si>
  <si>
    <t>VR4</t>
  </si>
  <si>
    <t>tuning_record</t>
  </si>
  <si>
    <t>114</t>
  </si>
  <si>
    <t>VR5</t>
  </si>
  <si>
    <t>db_timeout</t>
  </si>
  <si>
    <t>118</t>
  </si>
  <si>
    <t>VR6</t>
  </si>
  <si>
    <t>hburst_incr</t>
  </si>
  <si>
    <t>11C</t>
  </si>
  <si>
    <t>VR7</t>
  </si>
  <si>
    <t>stop_sdclk_by_user</t>
  </si>
  <si>
    <t>stop_sdclk_insert_unstable</t>
  </si>
  <si>
    <t>stop_sdclk_wait_buf_ava_rd</t>
  </si>
  <si>
    <t>stop_sdclk_wr_fifo_empty</t>
  </si>
  <si>
    <t>stop_sdcllk_rd_fifo_afull</t>
  </si>
  <si>
    <t>ahb_resp_err_sts</t>
  </si>
  <si>
    <t>120</t>
  </si>
  <si>
    <t>VR8</t>
  </si>
  <si>
    <t>stop_sdcllk_by_user_en</t>
  </si>
  <si>
    <t>stop_sdclk_insert_unstable_en</t>
  </si>
  <si>
    <t>stop_sdclk_wait_buf_ava_rd_en</t>
  </si>
  <si>
    <t>stop_sdclk_wr_fifo_empty_en</t>
  </si>
  <si>
    <t>stop_sdclk_rd_fifo_afull_en</t>
  </si>
  <si>
    <t>ahb_resp_err_sts_en</t>
  </si>
  <si>
    <t>124</t>
  </si>
  <si>
    <t>VR9</t>
  </si>
  <si>
    <t>stop_sdclk_by_user_sig_en</t>
  </si>
  <si>
    <t>stop_sdclk_insert_unstable_sig_en</t>
  </si>
  <si>
    <t>stop_sdclk_wait_buf_ava_rd_sig_en</t>
  </si>
  <si>
    <t>stop_sdclk_wr_fifo_empty_sig_en</t>
  </si>
  <si>
    <t>stop_sdclk_rd_fifo_afull_sig_en</t>
  </si>
  <si>
    <t>ahb_resp_err_sig_en</t>
  </si>
  <si>
    <t>128</t>
  </si>
  <si>
    <t>DHER</t>
  </si>
  <si>
    <t>dma_hsk_en</t>
  </si>
  <si>
    <t>178</t>
  </si>
  <si>
    <t>HWA</t>
  </si>
  <si>
    <t>hw_config</t>
  </si>
  <si>
    <t>17C</t>
  </si>
  <si>
    <t>IPRR</t>
  </si>
  <si>
    <t>rev_num</t>
  </si>
  <si>
    <t>180</t>
  </si>
  <si>
    <t>CMCR</t>
  </si>
  <si>
    <t>swap_hl</t>
  </si>
  <si>
    <t>ch_endian</t>
  </si>
  <si>
    <t>sec_access_en</t>
  </si>
  <si>
    <t>auto_c2_dcbc_en</t>
  </si>
  <si>
    <t>auto_c2_ecbc_en</t>
  </si>
  <si>
    <t>rngc2_g_en</t>
  </si>
  <si>
    <t>c2_dcbc_en</t>
  </si>
  <si>
    <t>c2_d_en</t>
  </si>
  <si>
    <t>c2_ecbc_en</t>
  </si>
  <si>
    <t>c2_e_en</t>
  </si>
  <si>
    <t>c2_g_en</t>
  </si>
  <si>
    <t>184</t>
  </si>
  <si>
    <t>CMSR</t>
  </si>
  <si>
    <t>cp_rdy</t>
  </si>
  <si>
    <t>188</t>
  </si>
  <si>
    <t>CMSE</t>
  </si>
  <si>
    <t>cp_rdy_sig_en</t>
  </si>
  <si>
    <t>18C</t>
  </si>
  <si>
    <t>LWID</t>
  </si>
  <si>
    <t>R_r</t>
  </si>
  <si>
    <t>190</t>
  </si>
  <si>
    <t>HWID</t>
  </si>
  <si>
    <t>L_r</t>
  </si>
  <si>
    <t>194</t>
  </si>
  <si>
    <t>LWIK</t>
  </si>
  <si>
    <t>key_b_r</t>
  </si>
  <si>
    <t>198</t>
  </si>
  <si>
    <t>HWIK</t>
  </si>
  <si>
    <t>key_a_r</t>
  </si>
  <si>
    <t>19C</t>
  </si>
  <si>
    <t>LWOD</t>
  </si>
  <si>
    <t>cp_out_low_r</t>
  </si>
  <si>
    <t>1A0</t>
  </si>
  <si>
    <t>HWOD</t>
  </si>
  <si>
    <t>cp_out_hi_r</t>
  </si>
  <si>
    <t>1A4</t>
  </si>
  <si>
    <t>SCTDP</t>
  </si>
  <si>
    <t>sec_data_port</t>
  </si>
  <si>
    <t>000</t>
    <phoneticPr fontId="3" type="noConversion"/>
  </si>
  <si>
    <t>004</t>
    <phoneticPr fontId="3" type="noConversion"/>
  </si>
  <si>
    <t>W1P</t>
  </si>
  <si>
    <t>flash_ctrl_reset</t>
  </si>
  <si>
    <t>psram_ctrl_reset</t>
  </si>
  <si>
    <t>gpt_reset</t>
  </si>
  <si>
    <t>usbc_reset</t>
  </si>
  <si>
    <t>ir_reset</t>
  </si>
  <si>
    <t>Write 1 to generate a SW reset to IR controller</t>
  </si>
  <si>
    <t>i2c1_reset</t>
  </si>
  <si>
    <t>Write 1 to generate a SW reset to I2C1</t>
  </si>
  <si>
    <t>i2c0_reset</t>
  </si>
  <si>
    <t>Write 1 to generate a SW reset to I2C0</t>
  </si>
  <si>
    <t>spi1_reset</t>
  </si>
  <si>
    <t>Write 1 to generate a SW reset to SPI1</t>
  </si>
  <si>
    <t>spi0_reset</t>
  </si>
  <si>
    <t>Write 1 to generate a SW reset to SPI0</t>
  </si>
  <si>
    <t>uart2_reset</t>
  </si>
  <si>
    <t>Write 1 to generate a SW reset to UART2</t>
  </si>
  <si>
    <t>uart1_reset</t>
  </si>
  <si>
    <t>Write 1 to generate a SW reset to UART1</t>
  </si>
  <si>
    <t>uart0_reset</t>
  </si>
  <si>
    <t>Write 1 to generate a SW reset to UART0</t>
  </si>
  <si>
    <t>RO</t>
    <phoneticPr fontId="3" type="noConversion"/>
  </si>
  <si>
    <t>usbc_st_chrgvbus</t>
  </si>
  <si>
    <t>usbc_st_dischrgvbus</t>
  </si>
  <si>
    <t>usbc_st_drvvbus</t>
  </si>
  <si>
    <t>CORE_CLK_CFG</t>
  </si>
  <si>
    <t>At rising edge to load config</t>
  </si>
  <si>
    <t>020</t>
    <phoneticPr fontId="3" type="noConversion"/>
  </si>
  <si>
    <t>Numerator N of N/M divider of AP PCLK</t>
  </si>
  <si>
    <t>NVM_CLK_CFG</t>
  </si>
  <si>
    <t>div_psram_clk_ld</t>
  </si>
  <si>
    <t>ena_psram_clk</t>
  </si>
  <si>
    <t>0: the clock source is gated
1: enable clock</t>
  </si>
  <si>
    <t>div_flash_clk_ld</t>
  </si>
  <si>
    <t>PLL clock divider for Flash clock
Non-clock-gate based divider.
00: divide 1
01: divide 2
10: divide 3
11: divide 4</t>
  </si>
  <si>
    <t>ena_flash_clk</t>
  </si>
  <si>
    <t>sel_flash_clk</t>
  </si>
  <si>
    <t>div_uart0_clk_ld</t>
  </si>
  <si>
    <t>div_uart0_clk_n</t>
  </si>
  <si>
    <t>Numerator N of N/M divider</t>
  </si>
  <si>
    <t>div_uart0_clk_m</t>
  </si>
  <si>
    <t>ena_uart0_clk</t>
  </si>
  <si>
    <t>Enable SDIO function clock</t>
  </si>
  <si>
    <t>sel_uart0_clk</t>
  </si>
  <si>
    <t>div_spi0_clk_ld</t>
  </si>
  <si>
    <t>div_spi0_clk_n</t>
  </si>
  <si>
    <t>div_spi0_clk_m</t>
  </si>
  <si>
    <t>ena_spi0_clk</t>
  </si>
  <si>
    <t>Enable SPI0 function clock</t>
  </si>
  <si>
    <t>sel_spi0_clk</t>
  </si>
  <si>
    <t>Enable XTAL 24MHz divided to 32kHz
0: disable
1: enable divider (default)</t>
  </si>
  <si>
    <t>ena_i2c1_clk</t>
  </si>
  <si>
    <t>ena_i2c0_clk</t>
  </si>
  <si>
    <t>ena_ir_clk</t>
  </si>
  <si>
    <t>070</t>
  </si>
  <si>
    <t>074</t>
  </si>
  <si>
    <t>078</t>
  </si>
  <si>
    <t>07C</t>
  </si>
  <si>
    <t>RO</t>
    <phoneticPr fontId="3" type="noConversion"/>
  </si>
  <si>
    <t>044</t>
    <phoneticPr fontId="3" type="noConversion"/>
  </si>
  <si>
    <t>RW</t>
    <phoneticPr fontId="3" type="noConversion"/>
  </si>
  <si>
    <t>SMID_SEC_BLK_CNT</t>
  </si>
  <si>
    <t>boot_ack</t>
  </si>
  <si>
    <t>error</t>
  </si>
  <si>
    <t>reserved</t>
  </si>
  <si>
    <t>cc_error</t>
  </si>
  <si>
    <t>boot_data_rdy</t>
  </si>
  <si>
    <t>040</t>
    <phoneticPr fontId="3" type="noConversion"/>
  </si>
  <si>
    <t>064</t>
    <phoneticPr fontId="3" type="noConversion"/>
  </si>
  <si>
    <t>068</t>
    <phoneticPr fontId="3" type="noConversion"/>
  </si>
  <si>
    <t>06C</t>
    <phoneticPr fontId="3" type="noConversion"/>
  </si>
  <si>
    <t>070</t>
    <phoneticPr fontId="3" type="noConversion"/>
  </si>
  <si>
    <t>080</t>
    <phoneticPr fontId="3" type="noConversion"/>
  </si>
  <si>
    <t>084</t>
    <phoneticPr fontId="3" type="noConversion"/>
  </si>
  <si>
    <t>088</t>
    <phoneticPr fontId="3" type="noConversion"/>
  </si>
  <si>
    <t>090</t>
    <phoneticPr fontId="3" type="noConversion"/>
  </si>
  <si>
    <t>094</t>
    <phoneticPr fontId="3" type="noConversion"/>
  </si>
  <si>
    <t>098</t>
    <phoneticPr fontId="3" type="noConversion"/>
  </si>
  <si>
    <t>09C</t>
    <phoneticPr fontId="3" type="noConversion"/>
  </si>
  <si>
    <t>0A0</t>
    <phoneticPr fontId="3" type="noConversion"/>
  </si>
  <si>
    <t>0A4</t>
    <phoneticPr fontId="3" type="noConversion"/>
  </si>
  <si>
    <t>0A8</t>
    <phoneticPr fontId="3" type="noConversion"/>
  </si>
  <si>
    <t>0AC</t>
    <phoneticPr fontId="3" type="noConversion"/>
  </si>
  <si>
    <t>0B0</t>
    <phoneticPr fontId="3" type="noConversion"/>
  </si>
  <si>
    <t>0B4</t>
    <phoneticPr fontId="3" type="noConversion"/>
  </si>
  <si>
    <t>0B8</t>
    <phoneticPr fontId="3" type="noConversion"/>
  </si>
  <si>
    <t>SMID_ADMA_ERR_STS</t>
  </si>
  <si>
    <t>0BC</t>
    <phoneticPr fontId="3" type="noConversion"/>
  </si>
  <si>
    <t>0C0</t>
    <phoneticPr fontId="3" type="noConversion"/>
  </si>
  <si>
    <t>0C4</t>
    <phoneticPr fontId="3" type="noConversion"/>
  </si>
  <si>
    <t>0C8</t>
    <phoneticPr fontId="3" type="noConversion"/>
  </si>
  <si>
    <t>dbg0</t>
  </si>
  <si>
    <t>dbg1</t>
  </si>
  <si>
    <t>dbg2</t>
  </si>
  <si>
    <t>0CC</t>
    <phoneticPr fontId="3" type="noConversion"/>
  </si>
  <si>
    <t>0D0</t>
    <phoneticPr fontId="3" type="noConversion"/>
  </si>
  <si>
    <t>0D4</t>
    <phoneticPr fontId="3" type="noConversion"/>
  </si>
  <si>
    <t>0D8</t>
    <phoneticPr fontId="3" type="noConversion"/>
  </si>
  <si>
    <t>SMID_DBG5</t>
    <phoneticPr fontId="3" type="noConversion"/>
  </si>
  <si>
    <t>dbg3</t>
  </si>
  <si>
    <t>dbg4</t>
  </si>
  <si>
    <t>dbg5</t>
  </si>
  <si>
    <t>dbg6</t>
  </si>
  <si>
    <t>0DC</t>
    <phoneticPr fontId="3" type="noConversion"/>
  </si>
  <si>
    <t>0E0</t>
    <phoneticPr fontId="3" type="noConversion"/>
  </si>
  <si>
    <t>SMID_AHB_M_BRUST_SIZE</t>
  </si>
  <si>
    <t>SMID_ARGUMENT2</t>
  </si>
  <si>
    <t>RWAC</t>
    <phoneticPr fontId="3" type="noConversion"/>
  </si>
  <si>
    <t>Rsvd</t>
    <phoneticPr fontId="3" type="noConversion"/>
  </si>
  <si>
    <t>ROC</t>
    <phoneticPr fontId="3" type="noConversion"/>
  </si>
  <si>
    <t>ROC</t>
    <phoneticPr fontId="3" type="noConversion"/>
  </si>
  <si>
    <t>ROC</t>
    <phoneticPr fontId="3" type="noConversion"/>
  </si>
  <si>
    <t>RW</t>
    <phoneticPr fontId="3" type="noConversion"/>
  </si>
  <si>
    <t>RWAC</t>
    <phoneticPr fontId="3" type="noConversion"/>
  </si>
  <si>
    <t>RSVD</t>
    <phoneticPr fontId="3" type="noConversion"/>
  </si>
  <si>
    <t>RSVD</t>
    <phoneticPr fontId="3" type="noConversion"/>
  </si>
  <si>
    <t>ROC</t>
    <phoneticPr fontId="3" type="noConversion"/>
  </si>
  <si>
    <t>ROC</t>
    <phoneticPr fontId="3" type="noConversion"/>
  </si>
  <si>
    <t>RSVD</t>
    <phoneticPr fontId="3" type="noConversion"/>
  </si>
  <si>
    <t>RW1C</t>
    <phoneticPr fontId="3" type="noConversion"/>
  </si>
  <si>
    <t>RSVD</t>
    <phoneticPr fontId="3" type="noConversion"/>
  </si>
  <si>
    <t>RSVD</t>
    <phoneticPr fontId="3" type="noConversion"/>
  </si>
  <si>
    <t>RW</t>
    <phoneticPr fontId="3" type="noConversion"/>
  </si>
  <si>
    <t>RSVD</t>
    <phoneticPr fontId="3" type="noConversion"/>
  </si>
  <si>
    <t>RW</t>
    <phoneticPr fontId="3" type="noConversion"/>
  </si>
  <si>
    <t>RSVD</t>
    <phoneticPr fontId="3" type="noConversion"/>
  </si>
  <si>
    <t>RW</t>
    <phoneticPr fontId="3" type="noConversion"/>
  </si>
  <si>
    <t>RW</t>
    <phoneticPr fontId="3" type="noConversion"/>
  </si>
  <si>
    <t>RO</t>
    <phoneticPr fontId="3" type="noConversion"/>
  </si>
  <si>
    <t>RW</t>
    <phoneticPr fontId="3" type="noConversion"/>
  </si>
  <si>
    <t>RW</t>
    <phoneticPr fontId="3" type="noConversion"/>
  </si>
  <si>
    <t>RSVD</t>
    <phoneticPr fontId="3" type="noConversion"/>
  </si>
  <si>
    <t>rsp_type_sel</t>
    <phoneticPr fontId="6" type="noConversion"/>
  </si>
  <si>
    <t>ake_seq_error</t>
  </si>
  <si>
    <t>cid_csd_overwrite</t>
  </si>
  <si>
    <t>wp_erase_skip</t>
  </si>
  <si>
    <t>wp_violation</t>
  </si>
  <si>
    <t>switch_error</t>
  </si>
  <si>
    <t>RO</t>
    <phoneticPr fontId="3" type="noConversion"/>
  </si>
  <si>
    <t>assd_dis_en</t>
  </si>
  <si>
    <t>ake_seq_ok</t>
  </si>
  <si>
    <t>secured_mode</t>
  </si>
  <si>
    <t>allow_ake</t>
  </si>
  <si>
    <t>card_ecc_disabled</t>
  </si>
  <si>
    <t>cmd32_cmd33_enable</t>
  </si>
  <si>
    <t>cmd_data_output_edge</t>
  </si>
  <si>
    <t>mmc_irq_trigger</t>
  </si>
  <si>
    <t>cardeccfailed</t>
  </si>
  <si>
    <t>eraseparam</t>
  </si>
  <si>
    <t>rpmb_dis_en</t>
  </si>
  <si>
    <t>addressmisalign</t>
  </si>
  <si>
    <t>wp_cmd_en</t>
    <phoneticPr fontId="3" type="noConversion"/>
  </si>
  <si>
    <t>temp_wr_protect</t>
    <phoneticPr fontId="3" type="noConversion"/>
  </si>
  <si>
    <t>perman_wr_protect</t>
    <phoneticPr fontId="3" type="noConversion"/>
  </si>
  <si>
    <t>st_th_size</t>
    <phoneticPr fontId="3" type="noConversion"/>
  </si>
  <si>
    <t>card_state</t>
  </si>
  <si>
    <t>current_speed</t>
  </si>
  <si>
    <t>block_size</t>
  </si>
  <si>
    <t>erase_seq</t>
    <phoneticPr fontId="3" type="noConversion"/>
  </si>
  <si>
    <t>cmd_index</t>
    <phoneticPr fontId="3" type="noConversion"/>
  </si>
  <si>
    <t>argument2</t>
  </si>
  <si>
    <t>argument</t>
    <phoneticPr fontId="3" type="noConversion"/>
  </si>
  <si>
    <t>block_count</t>
    <phoneticPr fontId="3" type="noConversion"/>
  </si>
  <si>
    <t>dma1_address_valid</t>
  </si>
  <si>
    <t>dma1_buffer_size</t>
    <phoneticPr fontId="3" type="noConversion"/>
  </si>
  <si>
    <t>dma1_addr</t>
    <phoneticPr fontId="3" type="noConversion"/>
  </si>
  <si>
    <t>reserved</t>
    <phoneticPr fontId="3" type="noConversion"/>
  </si>
  <si>
    <t>dma2_address_register</t>
  </si>
  <si>
    <t>dma2_buffer_size</t>
  </si>
  <si>
    <t>dma2_address_valid</t>
  </si>
  <si>
    <t>erase_write_block_start</t>
  </si>
  <si>
    <t>erase_write_block_end</t>
  </si>
  <si>
    <t>disable_lock_unlock</t>
  </si>
  <si>
    <t>pwds_len</t>
  </si>
  <si>
    <t>secure_block_count</t>
  </si>
  <si>
    <t>boot_complete</t>
  </si>
  <si>
    <t>lrst_interrupt</t>
  </si>
  <si>
    <t>cmd_r1b_interrupt</t>
  </si>
  <si>
    <t>cmd40_interrupt</t>
  </si>
  <si>
    <t>function2_reset</t>
  </si>
  <si>
    <t>function1_reset</t>
  </si>
  <si>
    <t>boot_start</t>
  </si>
  <si>
    <t>cmd4_interrupt</t>
  </si>
  <si>
    <t>cmd20_interrupt</t>
  </si>
  <si>
    <t>acmd23_interrupt</t>
  </si>
  <si>
    <t>cmd11_int</t>
  </si>
  <si>
    <t>erase_int</t>
  </si>
  <si>
    <t>force_erase_int</t>
  </si>
  <si>
    <t>unlock_card_int</t>
  </si>
  <si>
    <t>lock_card_int</t>
  </si>
  <si>
    <t>password_reset_int</t>
  </si>
  <si>
    <t>password_set_interrupt</t>
  </si>
  <si>
    <t>read_start_interrupt</t>
  </si>
  <si>
    <t>write_start_interrupt</t>
  </si>
  <si>
    <t>dma1_interrupt</t>
  </si>
  <si>
    <t>transfer_complete_interrupt</t>
  </si>
  <si>
    <t>starting_address</t>
  </si>
  <si>
    <t>card_data_register</t>
  </si>
  <si>
    <t>function5_ready</t>
  </si>
  <si>
    <t>function4_ready</t>
  </si>
  <si>
    <t>function3_ready</t>
  </si>
  <si>
    <t>function2_ready</t>
  </si>
  <si>
    <t>function1_ready</t>
  </si>
  <si>
    <t>function1_read_count</t>
  </si>
  <si>
    <t>function2_read_count</t>
  </si>
  <si>
    <t>sai</t>
  </si>
  <si>
    <t>sdtd</t>
  </si>
  <si>
    <t>sdtc</t>
  </si>
  <si>
    <t>sdta</t>
  </si>
  <si>
    <t>ddr50</t>
  </si>
  <si>
    <t>sdr104</t>
  </si>
  <si>
    <t>sdr50</t>
  </si>
  <si>
    <t>shs</t>
  </si>
  <si>
    <t>smpc</t>
  </si>
  <si>
    <t>lsc</t>
  </si>
  <si>
    <t>s4mi</t>
  </si>
  <si>
    <t>sbs</t>
  </si>
  <si>
    <t>srw</t>
  </si>
  <si>
    <t>smb</t>
  </si>
  <si>
    <t>sdc</t>
  </si>
  <si>
    <t>scsi</t>
  </si>
  <si>
    <t>s8b</t>
  </si>
  <si>
    <t>sdx</t>
  </si>
  <si>
    <t>cccr_revision</t>
  </si>
  <si>
    <t>sps</t>
  </si>
  <si>
    <t>function1_supports_csa</t>
  </si>
  <si>
    <t>card_size</t>
  </si>
  <si>
    <t>card_ocr</t>
  </si>
  <si>
    <t>adma_enabl_e</t>
  </si>
  <si>
    <t>cmd60_bus_y_en_dis</t>
  </si>
  <si>
    <t>function3_read_count</t>
  </si>
  <si>
    <t>function5_read_count</t>
  </si>
  <si>
    <t>packed_interrupt</t>
  </si>
  <si>
    <t>function5_reset</t>
  </si>
  <si>
    <t>function4_reset</t>
  </si>
  <si>
    <t>function3_reset</t>
  </si>
  <si>
    <t>adma_error_interrupt</t>
  </si>
  <si>
    <t>password_1_27_96</t>
  </si>
  <si>
    <t>password_9_5_64</t>
  </si>
  <si>
    <t>password_6_4_32</t>
  </si>
  <si>
    <t>password_3_1_0</t>
  </si>
  <si>
    <t>adma_lenth_error</t>
  </si>
  <si>
    <t>adma_error_state</t>
  </si>
  <si>
    <t>rca</t>
  </si>
  <si>
    <t>ahbmas_bur_st_size_ena_ble</t>
  </si>
  <si>
    <t>SMID_RCA_REG</t>
    <phoneticPr fontId="3" type="noConversion"/>
  </si>
  <si>
    <t>SMID_DBG0</t>
    <phoneticPr fontId="3" type="noConversion"/>
  </si>
  <si>
    <t>SMID_DBG1</t>
    <phoneticPr fontId="3" type="noConversion"/>
  </si>
  <si>
    <t>SMID_DBG2</t>
    <phoneticPr fontId="3" type="noConversion"/>
  </si>
  <si>
    <t>SMID_DBG3</t>
    <phoneticPr fontId="3" type="noConversion"/>
  </si>
  <si>
    <t>SMID_DBG4</t>
    <phoneticPr fontId="3" type="noConversion"/>
  </si>
  <si>
    <t>SMID_DBG6</t>
    <phoneticPr fontId="3" type="noConversion"/>
  </si>
  <si>
    <t>boot_seq_support</t>
    <phoneticPr fontId="6" type="noConversion"/>
  </si>
  <si>
    <t>addr_out_range</t>
    <phoneticPr fontId="3" type="noConversion"/>
  </si>
  <si>
    <t>card_init_done</t>
    <phoneticPr fontId="3" type="noConversion"/>
  </si>
  <si>
    <t>program_done</t>
    <phoneticPr fontId="3" type="noConversion"/>
  </si>
  <si>
    <t>application</t>
    <phoneticPr fontId="3" type="noConversion"/>
  </si>
  <si>
    <t>reserved</t>
    <phoneticPr fontId="3" type="noConversion"/>
  </si>
  <si>
    <t>cmd0_cmd5_2_soft_reset</t>
    <phoneticPr fontId="3" type="noConversion"/>
  </si>
  <si>
    <t>sleep_awake_interrupt</t>
    <phoneticPr fontId="3" type="noConversion"/>
  </si>
  <si>
    <t>program_start</t>
    <phoneticPr fontId="3" type="noConversion"/>
  </si>
  <si>
    <t>cmd11_clk_start</t>
    <phoneticPr fontId="3" type="noConversion"/>
  </si>
  <si>
    <t>cmd11_clk_stop</t>
    <phoneticPr fontId="3" type="noConversion"/>
  </si>
  <si>
    <t>functionx_abort_interrupt</t>
    <phoneticPr fontId="3" type="noConversion"/>
  </si>
  <si>
    <t>functionx_crc_err_interrupt</t>
    <phoneticPr fontId="3" type="noConversion"/>
  </si>
  <si>
    <t>program_csd_interrupt</t>
    <phoneticPr fontId="3" type="noConversion"/>
  </si>
  <si>
    <t>sdio_spec_revision</t>
    <phoneticPr fontId="3" type="noConversion"/>
  </si>
  <si>
    <t>func1_if_code</t>
    <phoneticPr fontId="3" type="noConversion"/>
  </si>
  <si>
    <t>function2_supports_csa</t>
    <phoneticPr fontId="3" type="noConversion"/>
  </si>
  <si>
    <t>func2_if_code</t>
    <phoneticPr fontId="3" type="noConversion"/>
  </si>
  <si>
    <t>function3_supports_csa</t>
    <phoneticPr fontId="3" type="noConversion"/>
  </si>
  <si>
    <t>func3_if_code</t>
    <phoneticPr fontId="3" type="noConversion"/>
  </si>
  <si>
    <t>function4_supports_csa</t>
    <phoneticPr fontId="3" type="noConversion"/>
  </si>
  <si>
    <t>func4_if_code</t>
    <phoneticPr fontId="3" type="noConversion"/>
  </si>
  <si>
    <t>function5_supports_csa</t>
    <phoneticPr fontId="3" type="noConversion"/>
  </si>
  <si>
    <t>func5_if_code</t>
    <phoneticPr fontId="3" type="noConversion"/>
  </si>
  <si>
    <t>function4_read_count</t>
    <phoneticPr fontId="3" type="noConversion"/>
  </si>
  <si>
    <t>Address
(Hex)</t>
  </si>
  <si>
    <t>ADDRWIDTH</t>
  </si>
  <si>
    <t>BT_RC_CALI</t>
  </si>
  <si>
    <t>rccal_done_stat</t>
  </si>
  <si>
    <t>rc calibration done interrupt status after mask</t>
  </si>
  <si>
    <t>rccal_done_rawstat</t>
  </si>
  <si>
    <t>rc calibration done interrupt status before mask</t>
  </si>
  <si>
    <t>W1C</t>
  </si>
  <si>
    <t>rccal_done_clr</t>
  </si>
  <si>
    <t>clear irq for rccal_done_irq, write 1 generate clear pluse</t>
  </si>
  <si>
    <t>rccal_done_mask</t>
  </si>
  <si>
    <t>rc calibration done interrupt mask
0: Interrupt not generated
1: Interrupt generated</t>
  </si>
  <si>
    <t>W1S</t>
  </si>
  <si>
    <t>rccal_start</t>
  </si>
  <si>
    <t>start rc calibration</t>
  </si>
  <si>
    <t>rccal_length</t>
  </si>
  <si>
    <t>rccal_auto_trig_sel</t>
  </si>
  <si>
    <t>0: disable automatic rc calibration; 1:enable wakeup_lp trigger; 2:enable radio_en posedge trigger; 3:enable radio_en negedge trigger(osc_en must be 1 until the end of rc calibration)</t>
  </si>
  <si>
    <t>afc_mode</t>
  </si>
  <si>
    <t>0: calibration for bt compensatin  1: calibration for afc</t>
  </si>
  <si>
    <t>afc_delay_time</t>
  </si>
  <si>
    <t>afc delay time before calibration:
0: 1 clk cycle in 32KHz
1: 2 clk cycle in 32KHz
2: 3 clk cycle in 32KHz
3: 4 clk cycle in 32KHz</t>
  </si>
  <si>
    <t>rccal_result</t>
  </si>
  <si>
    <t>rc calibration result, cycle number in 24MHz</t>
  </si>
  <si>
    <t>Not used</t>
  </si>
  <si>
    <t>AON</t>
  </si>
  <si>
    <t>aon_chip_ver</t>
  </si>
  <si>
    <t>pwon_cnt0</t>
  </si>
  <si>
    <t>PMU_CTRL2</t>
  </si>
  <si>
    <t>AON_CRM_CTRL1</t>
  </si>
  <si>
    <t>en_bt_oscen</t>
  </si>
  <si>
    <t>ena_keysense_clk</t>
  </si>
  <si>
    <t xml:space="preserve">Enable the divided Keysense clock
</t>
  </si>
  <si>
    <t>sys_rst_cause_7</t>
  </si>
  <si>
    <t>The record of AP subsystem reset casue
Bit[7]</t>
  </si>
  <si>
    <t>sys_rst_cause_6</t>
  </si>
  <si>
    <t>The record of AP subsystem reset casue
Bit[6]</t>
  </si>
  <si>
    <t>sys_rst_cause_5</t>
  </si>
  <si>
    <t>The record of AP subsystem reset casue
Bit[5]</t>
  </si>
  <si>
    <t>sys_rst_cause_4</t>
  </si>
  <si>
    <t>The record of AP subsystem reset casue
Bit[4]</t>
  </si>
  <si>
    <t>sys_rst_cause_3</t>
  </si>
  <si>
    <t>sys_rst_cause_2</t>
  </si>
  <si>
    <t>rbk_pwr_status</t>
  </si>
  <si>
    <t>Read-back only: Keysense interrupt raw status</t>
  </si>
  <si>
    <t>Read-back only: iWDT interrupt raw status</t>
  </si>
  <si>
    <t>aon_reg_pressn_release_mode</t>
  </si>
  <si>
    <t>key_db_cnt</t>
  </si>
  <si>
    <t>xo24m_ldo_out</t>
  </si>
  <si>
    <t>xo24m_ibit</t>
  </si>
  <si>
    <t>xo24m_cap</t>
  </si>
  <si>
    <t>xo24m_amp</t>
  </si>
  <si>
    <t>calib_trig_mode_pclk</t>
  </si>
  <si>
    <t>0: calibration one time when calibration is enabled, 1: always do calibration</t>
  </si>
  <si>
    <t>calib_trig_enable_pclk</t>
  </si>
  <si>
    <t>calib_offset_pclk</t>
  </si>
  <si>
    <t>calib_value &lt;= clb_cnt + {{22{calib_offset[5]}},calib_offset[4:0]};</t>
  </si>
  <si>
    <t xml:space="preserve"> 0: apply the calibration value at once, 1: apply the calibration value at the end of the second</t>
  </si>
  <si>
    <t>div_cnt_disable_pclk</t>
  </si>
  <si>
    <t>calib_interval_hour_pclk</t>
  </si>
  <si>
    <t>calib_done_status</t>
  </si>
  <si>
    <t>calib_value_status</t>
  </si>
  <si>
    <t>0:from aon_clk
1:from xo32K
2,3:from xo24M divider to 32k</t>
  </si>
  <si>
    <t>lp_shift_en</t>
  </si>
  <si>
    <t>TUNE bits of UVLO trigger threshold</t>
  </si>
  <si>
    <t>func5_ext_sdio_if_code</t>
    <phoneticPr fontId="3" type="noConversion"/>
  </si>
  <si>
    <t>switching_to_18v</t>
  </si>
  <si>
    <t>func1_ext_sdio_if_code</t>
  </si>
  <si>
    <t>func2_ext_sdio_if_code</t>
  </si>
  <si>
    <t>func3_ext_sdio_if_code</t>
  </si>
  <si>
    <t>func4_ext_sdio_if_code</t>
  </si>
  <si>
    <t>bls4</t>
    <phoneticPr fontId="3" type="noConversion"/>
  </si>
  <si>
    <t>RW</t>
    <phoneticPr fontId="24" type="noConversion"/>
  </si>
  <si>
    <t>func_io_num</t>
    <phoneticPr fontId="24" type="noConversion"/>
  </si>
  <si>
    <t>memory_present</t>
    <phoneticPr fontId="24" type="noConversion"/>
  </si>
  <si>
    <t>RSVD</t>
    <phoneticPr fontId="24" type="noConversion"/>
  </si>
  <si>
    <t>cmd6_switch_done_interrupt</t>
    <phoneticPr fontId="3" type="noConversion"/>
  </si>
  <si>
    <t>cmd6_check_done_interrupt</t>
    <phoneticPr fontId="3" type="noConversion"/>
  </si>
  <si>
    <t>cmd6_switch_done_interrupt</t>
  </si>
  <si>
    <t>cmd6_check_done_interrupt</t>
  </si>
  <si>
    <t>SMID_CONTROL_REG</t>
    <phoneticPr fontId="3" type="noConversion"/>
  </si>
  <si>
    <t>RegisterDescription</t>
  </si>
  <si>
    <t>Reset
Value(Dec)</t>
  </si>
  <si>
    <t>Reset
Value(Hex)</t>
  </si>
  <si>
    <t>Reset
Value(Sum)</t>
  </si>
  <si>
    <t>SMID_BLK_CNT</t>
  </si>
  <si>
    <t>SMID_DMA1_ADDR</t>
  </si>
  <si>
    <t>SMID_DMA1_CTRL</t>
  </si>
  <si>
    <t>SMID_DMA2_ADDR</t>
  </si>
  <si>
    <t>SMID_DMA2_CTRL</t>
  </si>
  <si>
    <t>SMID_ERASE_BLK_START</t>
  </si>
  <si>
    <t>SMID_ERASE_BLK_END</t>
  </si>
  <si>
    <t>SMID_PWD_LEN</t>
  </si>
  <si>
    <t>SMID_INT_STAT</t>
  </si>
  <si>
    <t>SMID_INT_STAT_EN</t>
  </si>
  <si>
    <t>SMID_INT_SIG_EN</t>
  </si>
  <si>
    <t>SMID_CARD_ADDR</t>
  </si>
  <si>
    <t>SMID_CARD_DATA</t>
  </si>
  <si>
    <t>SMID_CARD_RDY</t>
  </si>
  <si>
    <t>SMID_RD_FN1_TXFRCNT</t>
  </si>
  <si>
    <t>SMID_RD_FN2_TXFRCNT</t>
  </si>
  <si>
    <t>SMID_CCCR_CONTROL_REG</t>
  </si>
  <si>
    <t>SMID_FBR1_CONTROL_REG</t>
  </si>
  <si>
    <t>SMID_FBR2_CONTROL_REG</t>
  </si>
  <si>
    <t>SMID_FBR3_CONTROL_REG</t>
  </si>
  <si>
    <t>SMID_FBR4_CONTROL_REG</t>
  </si>
  <si>
    <t>SMID_FBR5_CONTROL_REG</t>
  </si>
  <si>
    <t>SMID_CARD_SIZE_REG</t>
  </si>
  <si>
    <t>SMID_OCR_ADDR</t>
  </si>
  <si>
    <t>SMID_CTRL2_REG</t>
  </si>
  <si>
    <t>SMID_RD_FN3_TXFRCNT</t>
  </si>
  <si>
    <t>SMID_RD_FN4_TXFRCNT</t>
  </si>
  <si>
    <t>SMID_RD_FN5_TXFRCNT</t>
  </si>
  <si>
    <t>SMID_INT_STAT2</t>
  </si>
  <si>
    <t>SMID_INT_STAT_EN2</t>
  </si>
  <si>
    <t>SMID_INT_SIG_EN2</t>
  </si>
  <si>
    <t>SMID_PASSWD_127_96</t>
  </si>
  <si>
    <t>SMID_PASSWD_95_64</t>
  </si>
  <si>
    <t>SMID_PASSWD_63_32</t>
  </si>
  <si>
    <t>SMID_PASSWD_31_0</t>
  </si>
  <si>
    <t>SMID_CMD_REG</t>
    <phoneticPr fontId="3" type="noConversion"/>
  </si>
  <si>
    <t>SMID_ARG_REG</t>
    <phoneticPr fontId="3" type="noConversion"/>
  </si>
  <si>
    <t>pad_aon_gpiob_&lt;ARRAY_INDEX&gt;_drv</t>
  </si>
  <si>
    <t>Pad drive strength configuration</t>
  </si>
  <si>
    <t>pad_aon_gpiob_&lt;ARRAY_INDEX&gt;_out_frc</t>
  </si>
  <si>
    <t>Pad output value force control
1:"out_reg" value will overwrite output value of normal function
0: output value is controlled by normal function</t>
  </si>
  <si>
    <t>pad_aon_gpiob_&lt;ARRAY_INDEX&gt;_out_reg</t>
  </si>
  <si>
    <t>Pad output value when out_frc ==1</t>
  </si>
  <si>
    <t>pad_aon_gpiob_&lt;ARRAY_INDEX&gt;_oen_frc</t>
  </si>
  <si>
    <t>Pad output enable force control
1: "oen_reg" value will overwrite the oen control logic of normal function
0: oen is controlled by normal function</t>
  </si>
  <si>
    <t>pad_aon_gpiob_&lt;ARRAY_INDEX&gt;_oen_reg</t>
  </si>
  <si>
    <t>Pad oen value when oen_frc==1</t>
  </si>
  <si>
    <t>pad_aon_gpiob_&lt;ARRAY_INDEX&gt;_pull_frc</t>
  </si>
  <si>
    <t>Pad Pullup/Pulldown force control
1: pull_up/pull_dn value below will overwrite the Pullup/Pulldown of normal function
0: Pullup/Pulldown is controlled by normal function</t>
  </si>
  <si>
    <t>pad_aon_gpiob_&lt;ARRAY_INDEX&gt;_pull_up</t>
  </si>
  <si>
    <t>Pad pullup enable control when pull_frc ==1
0: pullup is disabled
1:pullup is enabled</t>
  </si>
  <si>
    <t>pad_aon_gpiob_&lt;ARRAY_INDEX&gt;_pull_dn</t>
  </si>
  <si>
    <t>Pad pulldown eanble control when pull_frc==1
0: pulldown is disabled
1: pulldown is enabled</t>
  </si>
  <si>
    <t>pad_aon_gpiob_&lt;ARRAY_INDEX&gt;_ana_sel</t>
  </si>
  <si>
    <t>Pad analog function selection, only used on Analog/Digital mixed I/Os</t>
  </si>
  <si>
    <t>pad_aon_gpiob_&lt;ARRAY_INDEX&gt;_fsel</t>
  </si>
  <si>
    <t>Pad function selection</t>
  </si>
  <si>
    <t>PAD_AON_GPIOB[8]</t>
    <phoneticPr fontId="24" type="noConversion"/>
  </si>
  <si>
    <t>pad_gpioa_&lt;ARRAY_INDEX&gt;_drv</t>
  </si>
  <si>
    <t>pad_gpioa_&lt;ARRAY_INDEX&gt;_out_frc</t>
  </si>
  <si>
    <t>pad_gpioa_&lt;ARRAY_INDEX&gt;_out_reg</t>
  </si>
  <si>
    <t>pad_gpioa_&lt;ARRAY_INDEX&gt;_oen_frc</t>
  </si>
  <si>
    <t>pad_gpioa_&lt;ARRAY_INDEX&gt;_oen_reg</t>
  </si>
  <si>
    <t>pad_gpioa_&lt;ARRAY_INDEX&gt;_pull_frc</t>
  </si>
  <si>
    <t>pad_gpioa_&lt;ARRAY_INDEX&gt;_pull_up</t>
  </si>
  <si>
    <t>pad_gpioa_&lt;ARRAY_INDEX&gt;_pull_dn</t>
  </si>
  <si>
    <t>pad_gpioa_&lt;ARRAY_INDEX&gt;_ana_sel</t>
  </si>
  <si>
    <t>pad_gpioa_&lt;ARRAY_INDEX&gt;_fsel</t>
  </si>
  <si>
    <t>080</t>
    <phoneticPr fontId="24" type="noConversion"/>
  </si>
  <si>
    <t>BT_CTRL_DBG_MUX</t>
  </si>
  <si>
    <t>not used</t>
  </si>
  <si>
    <t>dbgin_sel</t>
  </si>
  <si>
    <t>todo</t>
  </si>
  <si>
    <t>dbgout_block_sel3</t>
  </si>
  <si>
    <t>dbgout_port_sel3</t>
  </si>
  <si>
    <t>select 4-bit ports for debug_out[15:12]
0: diag0[3:0]
1: diag0[7:4]
2: diag1[3:0]
3: diag1[7:4]
4: diag2[3:0]
5: diag2[7:4]
6: diag3[3:0]
7: diag3[7:4]
diag2, diag3 are not avaliable for coex(dbgout_block_sel=4)</t>
  </si>
  <si>
    <t>dbgout_block_sel2</t>
  </si>
  <si>
    <t>dbgout_port_sel2</t>
  </si>
  <si>
    <t>select 4-bit ports for debug_out[11:8]
0: diag0[3:0]
1: diag0[7:4]
2: diag1[3:0]
3: diag1[7:4]
4: diag2[3:0]
5: diag2[7:4]
6: diag3[3:0]
7: diag3[7:4]
diag2, diag3 are not avaliable for coex(dbgout_block_sel=4)</t>
  </si>
  <si>
    <t>dbgout_block_sel1</t>
  </si>
  <si>
    <t>dbgout_port_sel1</t>
  </si>
  <si>
    <t>select 4-bit ports for debug_out[7:4]
0: diag0[3:0]
1: diag0[7:4]
2: diag1[3:0]
3: diag1[7:4]
4: diag2[3:0]
5: diag2[7:4]
6: diag3[3:0]
7: diag3[7:4]
diag2, diag3 are not avaliable for coex(dbgout_block_sel=4)</t>
  </si>
  <si>
    <t>dbgout_block_sel0</t>
  </si>
  <si>
    <t>dbgout_port_sel0</t>
  </si>
  <si>
    <t>select 4-bit ports for debug_out[3:0]
0: diag0[3:0]
1: diag0[7:4]
2: diag1[3:0]
3: diag1[7:4]
4: diag2[3:0]
5: diag2[7:4]
6: diag3[3:0]
7: diag3[7:4]
diag2, diag3 are not avaliable for coex(dbgout_block_sel=4)</t>
  </si>
  <si>
    <t>BT_CTRL_CLK_CTRL</t>
  </si>
  <si>
    <t>master_clksel</t>
  </si>
  <si>
    <t>master clk frequency selection. Default 8MHz</t>
  </si>
  <si>
    <t>master_clk_en</t>
  </si>
  <si>
    <t>master_clk_div_ld</t>
  </si>
  <si>
    <t>set to 1: master_clk_div valid</t>
  </si>
  <si>
    <t>master_clk_div</t>
  </si>
  <si>
    <t>BT_CTRL_INT_MASK</t>
  </si>
  <si>
    <t>bt_dac_trig_mask</t>
  </si>
  <si>
    <t>rxen_off_mask</t>
  </si>
  <si>
    <t>rx_en off interrupt mask
0: Interrupt not generated
1: Interrupt generated</t>
  </si>
  <si>
    <t>txen_off_mask</t>
  </si>
  <si>
    <t>tx_en off interrupt mask
0: Interrupt not generated
1: Interrupt generated</t>
  </si>
  <si>
    <t>rxen_on_mask</t>
  </si>
  <si>
    <t>rx_en on interrupt mask
0: Interrupt not generated
1: Interrupt generated</t>
  </si>
  <si>
    <t>txen_on_mask</t>
  </si>
  <si>
    <t>tx_en on interrupt mask
0: Interrupt not generated
1: Interrupt generated</t>
  </si>
  <si>
    <t>BT_CTRL_INT_CLR</t>
  </si>
  <si>
    <t>bt_dac_trig_clr</t>
  </si>
  <si>
    <t>clear irq for bt_dac_trig_irq, write 1 generate clear pluse</t>
  </si>
  <si>
    <t>rxen_off_clr</t>
  </si>
  <si>
    <t>clear irq for txrx_en_irq, write 1 generate clear pluse</t>
  </si>
  <si>
    <t>txen_off_clr</t>
  </si>
  <si>
    <t>rxen_on_clr</t>
  </si>
  <si>
    <t>txen_on_clr</t>
  </si>
  <si>
    <t>BT_CTRL_INT_IRSR</t>
  </si>
  <si>
    <t>bt_dac_trig_rawstat</t>
  </si>
  <si>
    <t>bt_dac_trigger interrupt status before mask</t>
  </si>
  <si>
    <t>rxen_off_rawstat</t>
  </si>
  <si>
    <t>txrx_en interrupt status before mask, indicates rx_en off</t>
  </si>
  <si>
    <t>txen_off_rawstat</t>
  </si>
  <si>
    <t>txrx_en interrupt status before mask, indicates tx_en off</t>
  </si>
  <si>
    <t>rxen_on_rawstat</t>
  </si>
  <si>
    <t>txrx_en interrupt status before mask, indicates rx_en on</t>
  </si>
  <si>
    <t>txen_on_rawstat</t>
  </si>
  <si>
    <t>txrx_en interrupt status before mask, indicates tx_en on</t>
  </si>
  <si>
    <t>BT_CTRL_INT_ISR</t>
  </si>
  <si>
    <t>bt_dac_trig_stat</t>
  </si>
  <si>
    <t>bt_dac_trigger interrupt status after mask</t>
  </si>
  <si>
    <t>rxen_off_stat</t>
  </si>
  <si>
    <t>txrx_en interrupt status after mask, indicates rx_en off</t>
  </si>
  <si>
    <t>txen_off_stat</t>
  </si>
  <si>
    <t>txrx_en interrupt status after mask, indicates tx_en off</t>
  </si>
  <si>
    <t>rxen_on_stat</t>
  </si>
  <si>
    <t>txrx_en interrupt status after mask, indicates rx_en on</t>
  </si>
  <si>
    <t>txen_on_stat</t>
  </si>
  <si>
    <t>txrx_en interrupt status after mask, indicates tx_en on</t>
  </si>
  <si>
    <t>BT_CTRL_BT_DAC_START0</t>
  </si>
  <si>
    <t>bt_dac_start_clkncnt</t>
  </si>
  <si>
    <t>bt_dac_fifoctrl start point, clkncnt is a counter with a 312.5μs base time precision</t>
  </si>
  <si>
    <t>BT_CTRL_BT_DAC_START1</t>
  </si>
  <si>
    <t>bt_dac_start_bypass</t>
  </si>
  <si>
    <t>0: enable bt_dac_fifoctrl start
1: bypass bt_dac_fifoctrl start</t>
  </si>
  <si>
    <t>bt_dac_start_finecnt</t>
  </si>
  <si>
    <t>bt_dac_fifoctrl start point, finecnt is a counter with a 0.5μs base time precision</t>
  </si>
  <si>
    <t>BT_CTRL_BT_DAC_TRIG_VALUE0</t>
  </si>
  <si>
    <t>clkncnt_trig_value</t>
  </si>
  <si>
    <t>clkncnt timer value when triggered by bt_dac_trigger</t>
  </si>
  <si>
    <t>BT_CTRL_BT_DAC_TRIG_VALUE1</t>
  </si>
  <si>
    <t>bt_dac_timer_value_clr</t>
  </si>
  <si>
    <t>clear value of register clkncnt_trig_value and finecnt_trig_value</t>
  </si>
  <si>
    <t>finecnt_trig_value</t>
  </si>
  <si>
    <t>finecnt timer value when triggered by bt_dac_trigger</t>
  </si>
  <si>
    <t>BT_CTRL_RADIO</t>
  </si>
  <si>
    <t>rssi_sel</t>
  </si>
  <si>
    <t>0: rssi from apb bus; 1: rssi from radio_in interface</t>
  </si>
  <si>
    <t>spi_apb_sel</t>
  </si>
  <si>
    <t>0, select apb interface; 1, select SPI interface</t>
  </si>
  <si>
    <t>RO</t>
    <phoneticPr fontId="24" type="noConversion"/>
  </si>
  <si>
    <t>034</t>
    <phoneticPr fontId="24" type="noConversion"/>
  </si>
  <si>
    <t xml:space="preserve">tws_rx_int_mask   </t>
  </si>
  <si>
    <t xml:space="preserve">tws_rx_int_clr    </t>
  </si>
  <si>
    <t>tws_rx_int_rawstat</t>
  </si>
  <si>
    <t xml:space="preserve">tws_rx_int_stat   </t>
  </si>
  <si>
    <t>08C</t>
    <phoneticPr fontId="3" type="noConversion"/>
  </si>
  <si>
    <t>APC_CFG</t>
  </si>
  <si>
    <t>auto_clk_gating</t>
  </si>
  <si>
    <t>enable auto_clk_gating
0: disable
1: enable</t>
  </si>
  <si>
    <t>apc_tx_path_reset</t>
  </si>
  <si>
    <t>TX path soft reset, write 1 to generate a reset pulse</t>
  </si>
  <si>
    <t>apc_rx_path_reset</t>
  </si>
  <si>
    <t>RX path soft reset, write 1 to generate a reset pulse</t>
  </si>
  <si>
    <t>apc_enable</t>
  </si>
  <si>
    <t>APC module enable
0: disable
1: enable</t>
  </si>
  <si>
    <t>APC_CFG_RSVD0</t>
  </si>
  <si>
    <t>APC_CFG_RSVD1</t>
  </si>
  <si>
    <t>eq_bypass_reg</t>
  </si>
  <si>
    <t>1:bypass eq</t>
  </si>
  <si>
    <t>eq_clr_done</t>
  </si>
  <si>
    <t>EQ module clear done indicator, 1 for clear done</t>
  </si>
  <si>
    <t>eq_clr</t>
  </si>
  <si>
    <t>EQ module soft clear, write 1 to generate a clear pulse</t>
  </si>
  <si>
    <t>DMA burst request theshold
0: 1 word
1: 4 words
2: 8 words
3: 16 words</t>
  </si>
  <si>
    <t>0: mono mode
1: stereo mode</t>
  </si>
  <si>
    <t>Data count in FIFO</t>
  </si>
  <si>
    <t>W1P</t>
    <phoneticPr fontId="3" type="noConversion"/>
  </si>
  <si>
    <t>clear FIFO data, write 1 to generate a clear pulse</t>
  </si>
  <si>
    <t>channel mode
0: 16-bit mode, {R1, R0}
1: 24-bit mode, {8'd0, R0}
2: 32-bit mode, {R0}
3: 24-bit mode, {R0, 8'd0}</t>
  </si>
  <si>
    <t>channel enable
0: disable
1: enable</t>
  </si>
  <si>
    <t>eq_stage</t>
  </si>
  <si>
    <t>EQ stage setting, support up to 10 stages</t>
  </si>
  <si>
    <t>eq_ch_en</t>
  </si>
  <si>
    <t>equalization enable
[0] L channel EQ enable -&gt; 0: disable, 1: enable
[1] R channel EQ enable-&gt; 0: disable, 1: enable</t>
  </si>
  <si>
    <t>channel bit mode
0: 16-bit mode, {R0, L0}@stereo mode or {L1, L0}@mono mode
1: 24-bit mode, {8'd0,L0}
2: 32-bit mode, {L0}
3: 24-bit mode, {L0, 8'd0}</t>
  </si>
  <si>
    <t>src_clr</t>
  </si>
  <si>
    <t>write 1 to generate single pulse to clear SRC datapath</t>
  </si>
  <si>
    <t>src_mode</t>
  </si>
  <si>
    <t>0: 48KHz-&gt;8KHz
1: 48KHz-&gt;16KHz</t>
  </si>
  <si>
    <t>src_ch_en</t>
  </si>
  <si>
    <t>[0] ch2_l_src_en, 1 for enable
[1] ch2_r_src_en, 1 for enable</t>
  </si>
  <si>
    <t>EQCOEF_0</t>
  </si>
  <si>
    <t>eq_coef_0</t>
  </si>
  <si>
    <t>EQCOEF_1</t>
  </si>
  <si>
    <t>eq_coef_1</t>
  </si>
  <si>
    <t>EQCOEF_2</t>
  </si>
  <si>
    <t>eq_coef_2</t>
  </si>
  <si>
    <t>EQCOEF_3</t>
  </si>
  <si>
    <t>eq_coef_3</t>
  </si>
  <si>
    <t>EQCOEF_4</t>
  </si>
  <si>
    <t>eq_coef_4</t>
  </si>
  <si>
    <t>EQCOEF_5</t>
  </si>
  <si>
    <t>eq_coef_5</t>
  </si>
  <si>
    <t>EQCOEF_6</t>
  </si>
  <si>
    <t>eq_coef_6</t>
  </si>
  <si>
    <t>EQCOEF_7</t>
  </si>
  <si>
    <t>eq_coef_7</t>
  </si>
  <si>
    <t>EQCOEF_8</t>
  </si>
  <si>
    <t>eq_coef_8</t>
  </si>
  <si>
    <t>EQCOEF_9</t>
  </si>
  <si>
    <t>eq_coef_9</t>
  </si>
  <si>
    <t>EQCOEF_10</t>
  </si>
  <si>
    <t>eq_coef_10</t>
  </si>
  <si>
    <t>EQCOEF_11</t>
  </si>
  <si>
    <t>eq_coef_11</t>
  </si>
  <si>
    <t>EQCOEF_12</t>
  </si>
  <si>
    <t>eq_coef_12</t>
  </si>
  <si>
    <t>EQCOEF_13</t>
  </si>
  <si>
    <t>eq_coef_13</t>
  </si>
  <si>
    <t>EQCOEF_14</t>
  </si>
  <si>
    <t>eq_coef_14</t>
  </si>
  <si>
    <t>EQCOEF_15</t>
  </si>
  <si>
    <t>eq_coef_15</t>
  </si>
  <si>
    <t>EQCOEF_16</t>
  </si>
  <si>
    <t>eq_coef_16</t>
  </si>
  <si>
    <t>EQCOEF_17</t>
  </si>
  <si>
    <t>eq_coef_17</t>
  </si>
  <si>
    <t>EQCOEF_18</t>
  </si>
  <si>
    <t>eq_coef_18</t>
  </si>
  <si>
    <t>EQCOEF_19</t>
  </si>
  <si>
    <t>eq_coef_19</t>
  </si>
  <si>
    <t>EQCOEF_20</t>
  </si>
  <si>
    <t>eq_coef_20</t>
  </si>
  <si>
    <t>EQCOEF_21</t>
  </si>
  <si>
    <t>eq_coef_21</t>
  </si>
  <si>
    <t>EQCOEF_22</t>
  </si>
  <si>
    <t>eq_coef_22</t>
  </si>
  <si>
    <t>EQCOEF_23</t>
  </si>
  <si>
    <t>eq_coef_23</t>
  </si>
  <si>
    <t>EQCOEF_24</t>
  </si>
  <si>
    <t>eq_coef_24</t>
  </si>
  <si>
    <t>EQCOEF_25</t>
  </si>
  <si>
    <t>eq_coef_25</t>
  </si>
  <si>
    <t>EQCOEF_26</t>
  </si>
  <si>
    <t>eq_coef_26</t>
  </si>
  <si>
    <t>EQCOEF_27</t>
  </si>
  <si>
    <t>eq_coef_27</t>
  </si>
  <si>
    <t>EQCOEF_28</t>
  </si>
  <si>
    <t>eq_coef_28</t>
  </si>
  <si>
    <t>EQCOEF_29</t>
  </si>
  <si>
    <t>eq_coef_29</t>
  </si>
  <si>
    <t>EQCOEF_30</t>
  </si>
  <si>
    <t>eq_coef_30</t>
  </si>
  <si>
    <t>EQCOEF_31</t>
  </si>
  <si>
    <t>eq_coef_31</t>
  </si>
  <si>
    <t>EQCOEF_32</t>
  </si>
  <si>
    <t>eq_coef_32</t>
  </si>
  <si>
    <t>EQCOEF_33</t>
  </si>
  <si>
    <t>eq_coef_33</t>
  </si>
  <si>
    <t>EQCOEF_34</t>
  </si>
  <si>
    <t>eq_coef_34</t>
  </si>
  <si>
    <t>EQCOEF_35</t>
  </si>
  <si>
    <t>eq_coef_35</t>
  </si>
  <si>
    <t>EQCOEF_36</t>
  </si>
  <si>
    <t>eq_coef_36</t>
  </si>
  <si>
    <t>EQCOEF_37</t>
  </si>
  <si>
    <t>eq_coef_37</t>
  </si>
  <si>
    <t>EQCOEF_38</t>
  </si>
  <si>
    <t>eq_coef_38</t>
  </si>
  <si>
    <t>EQCOEF_39</t>
  </si>
  <si>
    <t>eq_coef_39</t>
  </si>
  <si>
    <t>EQCOEF_40</t>
  </si>
  <si>
    <t>eq_coef_40</t>
  </si>
  <si>
    <t>EQCOEF_41</t>
  </si>
  <si>
    <t>eq_coef_41</t>
  </si>
  <si>
    <t>EQCOEF_42</t>
  </si>
  <si>
    <t>eq_coef_42</t>
  </si>
  <si>
    <t>EQCOEF_43</t>
  </si>
  <si>
    <t>eq_coef_43</t>
  </si>
  <si>
    <t>EQCOEF_44</t>
  </si>
  <si>
    <t>eq_coef_44</t>
  </si>
  <si>
    <t>EQCOEF_45</t>
  </si>
  <si>
    <t>eq_coef_45</t>
  </si>
  <si>
    <t>EQCOEF_46</t>
  </si>
  <si>
    <t>eq_coef_46</t>
  </si>
  <si>
    <t>EQCOEF_47</t>
  </si>
  <si>
    <t>eq_coef_47</t>
  </si>
  <si>
    <t>EQCOEF_48</t>
  </si>
  <si>
    <t>eq_coef_48</t>
  </si>
  <si>
    <t>EQCOEF_49</t>
  </si>
  <si>
    <t>eq_coef_49</t>
  </si>
  <si>
    <t>configure mono or stereo formal for Audio data out.
2'b00: STEREO_STEREO:  stereo input form IFC, stereo output to pin.
2'b01: MONOL_STEREO_DUPLL: mono channel L input form IFC, stereo output duplicate in both channels to pin.
2'b10: MONOR_STEREO_DUPLL: mono channel R input form IFC, stereo output duplicate in both channels to pin.
2'b11: MONO_IN_MONO_OUT
function mono input from IFC, stereo output in left channel to pin, can be implemented by setting apc_tx_cfg_ch[1] or apc_tx_cfg_ch[0] disable.
when works in DAI, or DSD mode, always select "00" mode STEREO_STEREO</t>
    <phoneticPr fontId="3" type="noConversion"/>
  </si>
  <si>
    <t>configure apc works in master mode (LRCLK and BCK timing signals are generated internally) or slave mode (LRCLK and BCK timing signals are generated externally).
0: SLAVE
1: MASTER</t>
  </si>
  <si>
    <t>configure the delay between serial data out MSB and LRCK edge.
0: ALIGN:  Digital audio out MSB is aligned with LRCLK edge.
1: DLY_1:  Digital audio out MSB is 1 cycle delayed to LRCLK edge</t>
  </si>
  <si>
    <t>indicates the delay between serial data in MSB and LRCK edge
2'b00: ALIGN:   Digital audio in MSB is aligned with LRCLK edge
2'b01: DLY_1:   Digital audio in MSB is 1 cycle delayed to LRCLK edge
2'b10: DLY_2:   Digital audio in MSB is 2 cycle delayed to LRCLK edge
2'b11: DLY_3:   Digital audio in MSB is 3 cycle delayed to LRCLK edge</t>
  </si>
  <si>
    <t>delayed audio output data by half cycle.
0: NO_DLY
1: DLY</t>
  </si>
  <si>
    <t>delayed audio input data by half cycle.
0: NO_DLY
1: DLY</t>
  </si>
  <si>
    <t>sets the BackOut gating. This bit dicide if apc continue to output BCK clock after data has been sent.
0: NO_GATE
1:GATED</t>
  </si>
  <si>
    <t>if Master Mode, invert BCLK out is slave Mode, invert BCLK in.
0: NORMAL
1: INVERT</t>
  </si>
  <si>
    <t>configure LRCK polarity.
0: LEFT_H_RIGHT_L:   high level on LRCK means left channel, low level on LRCK means right channel.
1: LEFT_L_RIGHT_H:   high level on LRCK means right channel, low level on LRCK means left channel.
Note: this bit should be set to "0"(LEFT_H_RIGHT_L) in voice mode</t>
  </si>
  <si>
    <t>configure extend cycles of BCK after data transfer is finished.
Voice_Mode: each sample takes wlen + tx_bck_lrck BCLK cycle
Audio_Mode: each sample takes 2*(wlen + tx_bck_lrck) BCLK cycle. 2 times than Voice</t>
  </si>
  <si>
    <t>right justified mode</t>
  </si>
  <si>
    <t>When high, the output data format is with the least significant bit first
0: MSB
1: LSB</t>
  </si>
  <si>
    <t>Swap Channel L and Channel R[0]
[0]: for output channel swap, 0:left, 1:right
[1]: for input channel swap, 0: left, 1: right</t>
  </si>
  <si>
    <t>configuration only for voice mode</t>
  </si>
  <si>
    <t>bck divider load control, write this bit to 1 to make divider take effect</t>
  </si>
  <si>
    <t>The counter of empty cycles after all the slots are transmitted to get specific sample rate</t>
  </si>
  <si>
    <t>longsync enable</t>
  </si>
  <si>
    <t>slots number to be transferred in one frame</t>
  </si>
  <si>
    <t xml:space="preserve">TX Channel 0 L data input </t>
  </si>
  <si>
    <t>TX Channel 0 R data input</t>
  </si>
  <si>
    <t>RX Channel 0 L data output</t>
  </si>
  <si>
    <t>RX Channel 0 R data output</t>
  </si>
  <si>
    <t>APC_INTR_TX_MSK</t>
  </si>
  <si>
    <t>disable interrupt source
0: enable
1: disable</t>
  </si>
  <si>
    <t>APC_INTR_RX_MSK</t>
  </si>
  <si>
    <t>APC_INTR_TX_CLR</t>
  </si>
  <si>
    <t>clear interrupt source, write 1 generate clear pluse</t>
  </si>
  <si>
    <t>APC_INTR_RX_CLR</t>
  </si>
  <si>
    <t>APC_INTR_TX_IRSR</t>
  </si>
  <si>
    <t>interrupt status before mask</t>
  </si>
  <si>
    <t>APC_INTR_RX_IRSR</t>
  </si>
  <si>
    <t>APC_INTR_TX_ISR</t>
  </si>
  <si>
    <t>interrupt status after mask</t>
  </si>
  <si>
    <t>APC_INTR_RX_ISR</t>
  </si>
  <si>
    <t>APC_RSVD_RW_REG0</t>
  </si>
  <si>
    <t>apc_rsvd_rw_reg0</t>
  </si>
  <si>
    <t>Reserved for future use</t>
  </si>
  <si>
    <t>APC_RSVD_RW_REG1</t>
  </si>
  <si>
    <t>apc_rsvd_rw_reg1</t>
  </si>
  <si>
    <t>APC_RSVD_RO_REG0</t>
  </si>
  <si>
    <t>apc_rsvd_ro_reg0</t>
  </si>
  <si>
    <t>APC_RSVD_RO_REG1</t>
  </si>
  <si>
    <t>apc_rsvd_ro_reg1</t>
  </si>
  <si>
    <t>SYSPLL LPF C3=1p+C3&lt;2:0&gt;*0.25p</t>
  </si>
  <si>
    <t>SYSPLL LPF R2=5.7k+R2&lt;2:0&gt;*2k</t>
  </si>
  <si>
    <t>SYSPLL vco current select
000:min
100:300u
111:max</t>
  </si>
  <si>
    <t>SYSPLL vco kvco select
000:min
100:1.8G
111:max</t>
  </si>
  <si>
    <t>SYSPLL fbdiv divN select
1100100:divN=100</t>
  </si>
  <si>
    <t>USB div select:0 480M 1 60M</t>
  </si>
  <si>
    <t>syspll rf testton enable signal,high active</t>
  </si>
  <si>
    <t>SYSPLL vco ldo output select
000:900mV
100:1V
111:1.1V</t>
  </si>
  <si>
    <t>SYSPLL cp current Icp=10u+CPI&lt;3:0&gt;*2u</t>
  </si>
  <si>
    <t>SYSPLL offset cp current Icp=CPI_OFF&lt;3:0&gt;*0.5u</t>
  </si>
  <si>
    <t>syspll_lpf_c1</t>
  </si>
  <si>
    <t>SYSPLL LPF C1=0.5p+C1&lt;2:0&gt;*0.2p</t>
  </si>
  <si>
    <t>SYSPLL LPF C2=8p+C2&lt;2:0&gt;*4p</t>
  </si>
  <si>
    <t>024</t>
    <phoneticPr fontId="3" type="noConversion"/>
  </si>
  <si>
    <t>IDREV</t>
  </si>
  <si>
    <t>id</t>
  </si>
  <si>
    <t>revmajor</t>
  </si>
  <si>
    <t>revminor</t>
  </si>
  <si>
    <t>CFG</t>
  </si>
  <si>
    <t>pull</t>
  </si>
  <si>
    <t>intr</t>
  </si>
  <si>
    <t>debounce</t>
  </si>
  <si>
    <t>channelnum</t>
  </si>
  <si>
    <t>DATAIN</t>
  </si>
  <si>
    <t>datain</t>
  </si>
  <si>
    <t>DATAOUT</t>
  </si>
  <si>
    <t>dataout</t>
  </si>
  <si>
    <t>CHANNELDIR</t>
  </si>
  <si>
    <t>channeldir</t>
  </si>
  <si>
    <t>DOUTCLEAR</t>
  </si>
  <si>
    <t>doutclear</t>
  </si>
  <si>
    <t>DOUTSET</t>
  </si>
  <si>
    <t>doutset</t>
  </si>
  <si>
    <t>PULLEN</t>
  </si>
  <si>
    <t>pullen</t>
  </si>
  <si>
    <t>PULLTYPE</t>
  </si>
  <si>
    <t>pulltype</t>
  </si>
  <si>
    <t>INTREN</t>
  </si>
  <si>
    <t>inten</t>
  </si>
  <si>
    <t>INTRMODE0</t>
  </si>
  <si>
    <t>ch7intrm</t>
  </si>
  <si>
    <t>ch6intrm</t>
  </si>
  <si>
    <t>ch5intrm</t>
  </si>
  <si>
    <t>ch4intrm</t>
  </si>
  <si>
    <t>ch3intrm</t>
  </si>
  <si>
    <t>ch2intrm</t>
  </si>
  <si>
    <t>ch1intrm</t>
  </si>
  <si>
    <t>ch0intrm</t>
  </si>
  <si>
    <t>INTRMODE1</t>
  </si>
  <si>
    <t>ch15intrm</t>
  </si>
  <si>
    <t>ch14intrm</t>
  </si>
  <si>
    <t>ch13intrm</t>
  </si>
  <si>
    <t>ch12intrm</t>
  </si>
  <si>
    <t>ch11intrm</t>
  </si>
  <si>
    <t>ch10intrm</t>
  </si>
  <si>
    <t>ch9intrm</t>
  </si>
  <si>
    <t>ch8intrm</t>
  </si>
  <si>
    <t>INTRMODE2</t>
  </si>
  <si>
    <t>ch23intrm</t>
  </si>
  <si>
    <t>ch22intrm</t>
  </si>
  <si>
    <t>ch21intrm</t>
  </si>
  <si>
    <t>ch20intrm</t>
  </si>
  <si>
    <t>ch19intrm</t>
  </si>
  <si>
    <t>ch18intrm</t>
  </si>
  <si>
    <t>ch17intrm</t>
  </si>
  <si>
    <t>ch16intrm</t>
  </si>
  <si>
    <t>INTRMODE3</t>
  </si>
  <si>
    <t>ch31intrm</t>
  </si>
  <si>
    <t>ch30intrm</t>
  </si>
  <si>
    <t>ch29intrm</t>
  </si>
  <si>
    <t>ch28intrm</t>
  </si>
  <si>
    <t>ch27intrm</t>
  </si>
  <si>
    <t>ch26intrm</t>
  </si>
  <si>
    <t>ch25intrm</t>
  </si>
  <si>
    <t>ch24intrm</t>
  </si>
  <si>
    <t>INTRSTATUS</t>
  </si>
  <si>
    <t>intrstatus</t>
  </si>
  <si>
    <t>DEBOUNCEEN</t>
  </si>
  <si>
    <t>debounceen</t>
  </si>
  <si>
    <t>DEBOUNCECTRL</t>
  </si>
  <si>
    <t>dbclksel</t>
  </si>
  <si>
    <t>dbprescale</t>
  </si>
  <si>
    <t>Denominator M of 1/M divider of
mac_core_root_clk, default M is 1
Note: it represents M-1 actually here</t>
  </si>
  <si>
    <t>Denominator M of 1/M divider of
mac_wt_root_clk, default M is 4.
Note: it represents M-1 actually here</t>
  </si>
  <si>
    <t>Denominator M of 1/M divider of
phy_root_clk, default M is 2.
Note: it represents M-1 actually here</t>
  </si>
  <si>
    <t>Denominator M of 1/M divider of
mpif_root_clk, default M is 2.
Note: it represents M-1 actually here</t>
  </si>
  <si>
    <t>W1C</t>
    <phoneticPr fontId="3" type="noConversion"/>
  </si>
  <si>
    <t>Select signal for LDOVA output.
2'b00: 1.8V; 
2'b01: 2.0V;
2'b10: 2.2V; (default)
2'b11: 2.4V;</t>
  </si>
  <si>
    <t>LDOCORE ouput tune bits, 10mV/Step</t>
  </si>
  <si>
    <t>SYSPLL ldo output select
000:800mV
100:900mV
111:1000mV</t>
  </si>
  <si>
    <t>018</t>
    <phoneticPr fontId="24" type="noConversion"/>
  </si>
  <si>
    <t>RW</t>
    <phoneticPr fontId="3" type="noConversion"/>
  </si>
  <si>
    <t>W1P</t>
    <phoneticPr fontId="24" type="noConversion"/>
  </si>
  <si>
    <t>psramio_dq7_drv_cfg</t>
  </si>
  <si>
    <t>psramio_dq6_drv_cfg</t>
  </si>
  <si>
    <t>psramio_dq5_drv_cfg</t>
  </si>
  <si>
    <t>psramio_dq4_drv_cfg</t>
  </si>
  <si>
    <t>psramio_dq3_drv_cfg</t>
  </si>
  <si>
    <t>psramio_dq2_drv_cfg</t>
  </si>
  <si>
    <t>psramio_dq1_drv_cfg</t>
  </si>
  <si>
    <t xml:space="preserve"> fast charge signal for VREF of reference buffer
keep 5us pulse width</t>
  </si>
  <si>
    <t>enable signal for I channel RXSAR CORE</t>
  </si>
  <si>
    <t>enable signal for Q channel RXSAR CORE</t>
  </si>
  <si>
    <t>enable signal for reference buffer</t>
  </si>
  <si>
    <t>enable signal for reference buffer OPA</t>
  </si>
  <si>
    <t>opamp current bias select signal of reference buffer
00       3u
01       5u (default)
10       8u
11       10u</t>
  </si>
  <si>
    <t>rxadc_refbuf_v1p2_mode</t>
  </si>
  <si>
    <t>RG signal for  reference buffer 1.2V supply
1     1.2V
0     1.8V(default)</t>
  </si>
  <si>
    <t>RXADC Rerverved Register</t>
  </si>
  <si>
    <t>rxadc_vref_sel</t>
  </si>
  <si>
    <t>RX SAR ADC VREF select</t>
  </si>
  <si>
    <t>enable signal of ALDO for ADDA</t>
  </si>
  <si>
    <t>VREF fast charge enable signal of ALDO for ADDA</t>
  </si>
  <si>
    <t>enable signal of DLDO for ADC</t>
  </si>
  <si>
    <t>enable signal for I channel RSSI SAR CORE</t>
  </si>
  <si>
    <t>enable signal for Q channel RSSI SAR CORE</t>
  </si>
  <si>
    <t>RSSI Rerverved Register</t>
  </si>
  <si>
    <t>RFDAC Enable signal</t>
  </si>
  <si>
    <t>DAC Bias 10uA current trimming bits</t>
  </si>
  <si>
    <t>RFDAC_I  sink current trimming bits</t>
  </si>
  <si>
    <t>RFDAC_Q sink current trimming bits</t>
  </si>
  <si>
    <t>rfdac_isink_en</t>
  </si>
  <si>
    <t>RFDAC sink current enable signal</t>
  </si>
  <si>
    <t>RFDAC test selection signal
001=ISRC10U_TEST
010-=RFDAC_IOUT_I/RFDAC_IOUTB_I
011=RFDAC_IOUT_Q/RFDAC_IOUTB_Q
100=RFDAC_IOUT_I/RFDAC_IOUT_Q</t>
  </si>
  <si>
    <t>rf_sx_doubler_en</t>
  </si>
  <si>
    <t>sx fbdivider ratio integ part</t>
  </si>
  <si>
    <t>sx fbdivider ratio fractional part</t>
  </si>
  <si>
    <t>sx pfd work mode select
00:improved PFDCP
01:normalPFD halfCP
10:normalPFDCP
11:</t>
  </si>
  <si>
    <t>sx ldo output select
000: 800mV
100: 950mV
111: 1050mV</t>
  </si>
  <si>
    <t>sx pfd reset delay select
00: 100ps
01: 150ps
10: 200ps
11: 250ps</t>
  </si>
  <si>
    <t>sx lpf C2 select
C2 = 41p + C2&lt;2:0&gt;*5p</t>
  </si>
  <si>
    <t>sx fbdiv sdm clk delay select
00:1n
01:1.5n
10:2n
11:2.5n</t>
  </si>
  <si>
    <t>sx pfd vdd rc filter res select
00: 0
01: 1K
10: 2K
11: 3K</t>
  </si>
  <si>
    <t>sx cp vdd rc filter res select
00: 0
01: 60
10: 120
11: 180</t>
  </si>
  <si>
    <t>sx fbdiv vdd rc filter res select
00: 0
01: 60
10: 120
11: 180</t>
  </si>
  <si>
    <t>sx sdm vdd rc filter res select
00: 0
01: 1K
10: 2K
11: 3K</t>
  </si>
  <si>
    <t>rf_sx_sdm_en</t>
  </si>
  <si>
    <t>sx sdm order select
01: one order
10: two order
11: three order</t>
  </si>
  <si>
    <t>rf_sx_sdm_dither_en</t>
  </si>
  <si>
    <t>rf_sx_dig_vcocap_fine_auto_en</t>
  </si>
  <si>
    <t>set vcocap_fine</t>
  </si>
  <si>
    <t>rf_sx_dig_vcocap_coarse_auto_en</t>
  </si>
  <si>
    <t>set vcocap_coarse</t>
  </si>
  <si>
    <t>rf_sx_dig_refclk_forceon</t>
  </si>
  <si>
    <t>sx dig refclk force on</t>
  </si>
  <si>
    <t>rf_sx_dig_openloop_en</t>
  </si>
  <si>
    <t>rf_sx_dig_openloop_auto_en</t>
  </si>
  <si>
    <t>rf_sx_dig_fc_en</t>
  </si>
  <si>
    <t>afc compare time for every step
00: 2^5Tref
01: 2^6Tref
10: 2^7Tref
11: 2^8Tref</t>
  </si>
  <si>
    <t>afc vco delay time for everty step
00: 2^2Tref
01: 2^3Tref
10: 2^4Tref
11: 2^5Tref</t>
  </si>
  <si>
    <t>afc charging time after openloop
00: 2^4Tref
01: 2^5Tref
10: 2^6Tref
11: 2^7Tref</t>
  </si>
  <si>
    <t>afc compare time for every step
00: 2^2Tref
01: 2^3Tref
10: 2^4Tref
11: 2^5Tref</t>
  </si>
  <si>
    <t>rf_sx_dig_afc2_en</t>
  </si>
  <si>
    <t>rf_sx_dig_afc1_en</t>
  </si>
  <si>
    <t>rf_sx_sdm_testmode_en</t>
  </si>
  <si>
    <t>rf_sx_dig_aac_en</t>
  </si>
  <si>
    <t>rf_sx_dig_aac_pkd_auto_en</t>
  </si>
  <si>
    <t>afc aac delay per step
00: 2^4Tref
01: 2^5Tref
10: 2^6Tref
11: 2^7Tref</t>
  </si>
  <si>
    <t>rf_sx_dig_aac_pkd_en</t>
  </si>
  <si>
    <t>rf_sx_dig_vco_bias_auto_en</t>
  </si>
  <si>
    <t>sx vco hldo output select
000: 800mV
100: 950mV
111: 1050mV</t>
  </si>
  <si>
    <t>sx vco lldo output select
000: 900mV
100: 1000mV
111: 1100mV</t>
  </si>
  <si>
    <t>sx vco iref ictat temp coeiffient
000: 3000ppm
100: 6000ppm
111: 9000ppm</t>
  </si>
  <si>
    <t>sx vco iref iptat temp coeiffient
000: 3000ppm
100: 6000ppm
111: 9000ppm</t>
  </si>
  <si>
    <t>sx vco varbias rc filter select</t>
  </si>
  <si>
    <t>sx vco kvco
000: 28M
100: 48M
111: 68M</t>
  </si>
  <si>
    <t>sx vco pkd det threshold
000: 200mV
100: 500mV
111: 700mV</t>
  </si>
  <si>
    <t>sx vco pkd ref threshold
000: 200mV
100: 500mV
111: 700mV</t>
  </si>
  <si>
    <t>sx vco cbank_2f manual select</t>
  </si>
  <si>
    <t>rf_sx_vco_cbank_2f_sel</t>
  </si>
  <si>
    <t>sx dig status
000000001: PLL_IDLE
000000010: PLL_FAST_CHARGE
000000100: PLL_AFC_1
000001000: PLL_AAC
000010000: PLL_AFC_2
000100000: PLL_ATC
001000000: PLL_THM
010000000: PLL_THM_ATC
100000000: PLL_WAIT</t>
  </si>
  <si>
    <t>sx dig compare error value</t>
  </si>
  <si>
    <t>rf_sx_dig_idle</t>
  </si>
  <si>
    <t>0: pll sx dig work
1: pll sx dig idle</t>
  </si>
  <si>
    <t>rf_logen_buf_test_en</t>
  </si>
  <si>
    <t>ldo output select
000:min
100:default
111:max</t>
  </si>
  <si>
    <t>lo bias select
000:min
100:default
111:max</t>
  </si>
  <si>
    <t>rf bias select
000:min
100:default
111:max</t>
  </si>
  <si>
    <t>mixer cbank select
00000:min
10000:default
11111:max</t>
  </si>
  <si>
    <t>rf_logen_cbank_sel</t>
  </si>
  <si>
    <t>RFFE mode control:
0: WF20M 
1: BT</t>
  </si>
  <si>
    <t>BUF enable control</t>
  </si>
  <si>
    <t>rf_rx_abb_1st_bw</t>
  </si>
  <si>
    <t>abb bandwidth select
0: 3.75MHz   
1: 2.25MHz
debug bit</t>
  </si>
  <si>
    <t>rf_rx_abb_bq_bw</t>
  </si>
  <si>
    <t>rf_rx_abb_buf_bw</t>
  </si>
  <si>
    <t>rf_rx_abb_cfl</t>
  </si>
  <si>
    <t>abb mode select
0: CPF mode   
1: LPF mode
debug bit</t>
  </si>
  <si>
    <t>rf_rx_abb_ifc</t>
  </si>
  <si>
    <t>upper/down band for abb cpf mode
0: down band   
1:  upper band</t>
  </si>
  <si>
    <t>abb bandwidth fine tunning for calibration
default : sel55 for tt; sel32 for ss; sel99 for ff</t>
  </si>
  <si>
    <t>rf_rx_wf_lna_en</t>
  </si>
  <si>
    <t>rf_rx_lna_lsind_en</t>
  </si>
  <si>
    <t>rf_rx_lna_lg_sw_en_rsv</t>
  </si>
  <si>
    <t>adjust lna bias current temperature coefficiency
000: min
010: default
111: max</t>
  </si>
  <si>
    <t>lna ldo psrr adjustment:
00: avdd=1.9V    01: avdd=1.8V
10: avdd=1.2V    11: avdd=1.1V</t>
  </si>
  <si>
    <t>lna ldo output
000: 0.87V         001: 0.89V        010: 0.92V       011: 0.95V
100: 0.98V         101: 1.01V        110: 1.04V       111: 1.07V</t>
  </si>
  <si>
    <t>rf_rx_wb_share_en</t>
  </si>
  <si>
    <t>reserved bit for share path</t>
  </si>
  <si>
    <t>reserved bits for lo buffer driving</t>
  </si>
  <si>
    <t>mixer switch gate bias current
000: min
110: default
111: max</t>
  </si>
  <si>
    <t>mixer switch gate bias voltage
000: max
110: default
111: min</t>
  </si>
  <si>
    <t>rf_rx_abb_bq_byp_en</t>
  </si>
  <si>
    <t>tia bias current select:
0000: min
0100:default
1111: max</t>
  </si>
  <si>
    <t>bq bias current select:
0000: min
0100:default
1111: max</t>
  </si>
  <si>
    <t>tia input commom voltage tunning
000: min
100:default-400mV
111: max</t>
  </si>
  <si>
    <t>tia output commom voltage tunning
000: min
100:default-450mV
111: max</t>
  </si>
  <si>
    <t>bq input commom voltage tunning
000: min
100:default-450mV
111: max</t>
  </si>
  <si>
    <t>bq output commom voltage tunning
000: min
100:default-450mV
111: max</t>
  </si>
  <si>
    <t>tia output common loop pmos driver tunning
00: default
11: max</t>
  </si>
  <si>
    <t>tia output common loop nmos driver tunning
00: default
11: max</t>
  </si>
  <si>
    <t>tia output differential loop pmos driver tunning
00: default
11: max</t>
  </si>
  <si>
    <t>tia output differential loop nmos driver tunning
00: min
11: default</t>
  </si>
  <si>
    <t>tia miller compensate cap tunning
00: min
01: default
11: max</t>
  </si>
  <si>
    <t>tia positive feedback compensate cap tunning
00: min
01: default
11: max</t>
  </si>
  <si>
    <t>bq op2 output common loop pmos driver tunning
00: default
11: max</t>
  </si>
  <si>
    <t>bq op2 output common loop nmos driver tunning
00: default
11: max</t>
  </si>
  <si>
    <t>bq op2 output differential loop pmos driver tunning
00: default
11: max</t>
  </si>
  <si>
    <t>bq op2 output differential loop nmos driver tunning
00: min
11: default</t>
  </si>
  <si>
    <t>bq op1 output common loop pmos driver tunning
00: default
11: max</t>
  </si>
  <si>
    <t>bq op1 output common loop nmos driver tunning
00: default
11: max</t>
  </si>
  <si>
    <t>bq op1 output differential loop pmos driver tunning
00: default
11: max</t>
  </si>
  <si>
    <t>bq op1 output differential loop nmos driver tunning
00: min
11: default</t>
  </si>
  <si>
    <t>bq miller compensate cap tunning
00: min
01: default
11: max</t>
  </si>
  <si>
    <t>bq positive feedback compensate cap tunning
00: min
01: default
11: max</t>
  </si>
  <si>
    <t>rf_rx_abb_1st_en_i_db</t>
  </si>
  <si>
    <t>tia_i  debug enable signal</t>
  </si>
  <si>
    <t>rf_rx_abb_1st_en_q_db</t>
  </si>
  <si>
    <t>tia_q  debug enable signal</t>
  </si>
  <si>
    <t>rf_rx_abb_bq_en_i_db</t>
  </si>
  <si>
    <t>bq_i  debug enable signal</t>
  </si>
  <si>
    <t>rf_rx_abb_bq_en_q_db</t>
  </si>
  <si>
    <t>bq_q  debug enable signal</t>
  </si>
  <si>
    <t>TIA OPA 1st ibias control</t>
  </si>
  <si>
    <t>BQ OPA1 1st ibias control</t>
  </si>
  <si>
    <t>BQ OPA2 1st ibias control</t>
  </si>
  <si>
    <t>rf_rx_abb_dcocdac_bq_en</t>
  </si>
  <si>
    <t>BQ DCOC enable</t>
  </si>
  <si>
    <t>BQ DCOC I path control</t>
  </si>
  <si>
    <t>BQ DCOC Q path control</t>
  </si>
  <si>
    <t>BQ DCOC ibias control</t>
  </si>
  <si>
    <t>rf_rx_abb_dcoc_dac_sc_l_bq</t>
  </si>
  <si>
    <t>BQ DCOC ibias low bit control</t>
  </si>
  <si>
    <t>rf_rx_abb_dcoc_ibias_hg_bq</t>
  </si>
  <si>
    <t>BQ  DCOC cell: high current control</t>
  </si>
  <si>
    <t>BUF ibias control</t>
  </si>
  <si>
    <t>ABB cascode vgate control</t>
  </si>
  <si>
    <t>BUF OPA 1st ibias control</t>
  </si>
  <si>
    <t>BUF OPA output driver for BT mode</t>
  </si>
  <si>
    <t>BUF OPA output driver for WF mode</t>
  </si>
  <si>
    <t>BUF OPA output cm ibias control</t>
  </si>
  <si>
    <t>BUF miller cap control</t>
  </si>
  <si>
    <t>BUF compensate cap control</t>
  </si>
  <si>
    <t>rf_rx_abb_buf_byp_debug</t>
  </si>
  <si>
    <t>BUF debug bypass key</t>
  </si>
  <si>
    <t>rf_rx_abb_bufen_i_debug</t>
  </si>
  <si>
    <t>BUF debug I path enable</t>
  </si>
  <si>
    <t>rf_rx_abb_bufen_q_debug</t>
  </si>
  <si>
    <t>BUF debug Q path enable</t>
  </si>
  <si>
    <t>BUF TXIQ enable control</t>
  </si>
  <si>
    <t>PPA BIASH for WF</t>
  </si>
  <si>
    <t>PPA IPTAT cascode for WF</t>
  </si>
  <si>
    <t>PPA IPTAT common source for BT</t>
  </si>
  <si>
    <t>PPA IPTAT common source for WF</t>
  </si>
  <si>
    <t>tx LO Chain Vbias_I</t>
  </si>
  <si>
    <t>tx LO Chain Vbias_V</t>
  </si>
  <si>
    <t>rf_tx_pa_x2_delay_en</t>
  </si>
  <si>
    <t>PA CAP for RX</t>
  </si>
  <si>
    <t>PA IPTAT cascode for WF</t>
  </si>
  <si>
    <t>rf_testbuf_en</t>
  </si>
  <si>
    <t>Test buffer signal select
00: NA
01: IN1
10: IN2
11: NA</t>
  </si>
  <si>
    <t>Test buffer drive strength mode
00: min
11: max</t>
  </si>
  <si>
    <t>Reserved D2A 32 bit</t>
  </si>
  <si>
    <t>Reserved A2D 16 bit</t>
  </si>
  <si>
    <t>ana_a2d_rsv2</t>
  </si>
  <si>
    <t>STA</t>
  </si>
  <si>
    <t>EFUSE</t>
  </si>
  <si>
    <t>ROI</t>
  </si>
  <si>
    <t>efu_auto_ld_ready</t>
  </si>
  <si>
    <t>Status of auto-load data ready.</t>
  </si>
  <si>
    <t>efu_auto_ld_busy</t>
  </si>
  <si>
    <t>Status of auto-load busy flag.</t>
  </si>
  <si>
    <t>efu_ctrl_state</t>
  </si>
  <si>
    <t>eFuse control state for SW read-only</t>
  </si>
  <si>
    <t>INT_EN</t>
  </si>
  <si>
    <t>efu_done_intr</t>
  </si>
  <si>
    <t xml:space="preserve">fuse program/read command done.
It doesn’t mean that the command is successful.
</t>
  </si>
  <si>
    <t>efu_done_intr_en</t>
  </si>
  <si>
    <t>1: generate interrupt after EFuse program done;
0: don’t generate interrupt</t>
  </si>
  <si>
    <t>CMD_CTL</t>
  </si>
  <si>
    <t>efu_redundancy_ena_b</t>
  </si>
  <si>
    <t>eFuse RSB  Input  Redundancy enable/disable (active low).</t>
  </si>
  <si>
    <t>efu_redundancy_row_sel</t>
  </si>
  <si>
    <t>eFuse RWL  Input  Redundancy information row select (active high)</t>
  </si>
  <si>
    <t>efu_margin_rd</t>
  </si>
  <si>
    <t xml:space="preserve">Read trip point setting:
MR = L for normal read mode;
MR = H for margin read1 mode
</t>
  </si>
  <si>
    <t>efu_pwd_down</t>
  </si>
  <si>
    <t xml:space="preserve">eFuse power-down control. This bit needs to set or clear by SW
1: eFuse in power-down mode
0: eFuse normal operation
</t>
  </si>
  <si>
    <t>efu_cmd_type</t>
  </si>
  <si>
    <t xml:space="preserve">eFuse command mode
1: program eFuse
0: read eFuse
</t>
  </si>
  <si>
    <t>imm_shadow</t>
  </si>
  <si>
    <t xml:space="preserve">If asserted to be 1’b1, the programed ( when programming is successful ) or readd bits will be shown in the corresponding apb-accessible shadow registers immediately, unless prevented by the security schemes of the eFuse.
</t>
  </si>
  <si>
    <t>efu_cmd_start</t>
  </si>
  <si>
    <t>Fuse cmd start.
It will be auto cleared when either no programing is done, or program/read are done.</t>
  </si>
  <si>
    <t>efu_cmd_addr</t>
  </si>
  <si>
    <t>PARA1</t>
  </si>
  <si>
    <t>efu_prog_standby</t>
  </si>
  <si>
    <t>standby cycles needed before exit program operations</t>
  </si>
  <si>
    <t>efu_prog_str_l</t>
  </si>
  <si>
    <t>fuse parameter, program strobe low time</t>
  </si>
  <si>
    <t>efu_prog_str_h</t>
  </si>
  <si>
    <t>fuse parameter, program strobe high time</t>
  </si>
  <si>
    <t>efu_vdd_hd</t>
  </si>
  <si>
    <t>fuse parameter, program voltage source VDDQ hold time</t>
  </si>
  <si>
    <t>efu_vdd_su</t>
  </si>
  <si>
    <t>fuse parameter, program voltage source VDDQ setup time</t>
  </si>
  <si>
    <t>PARA2</t>
  </si>
  <si>
    <t>efu_clk_div</t>
  </si>
  <si>
    <t xml:space="preserve">Divide the eFuse controller clock to a slower frequency for eFuse control
At least divided by 4 for eFuse control tick, such as:
efu_clk_div=4'd0 ---- divided by 4
efu_clk_div=4'd1 ---- divided by 4
efu_clk_div=4'd2 ---- divided by 8 (default)
efu_clk_div=4'd3 ---- divided by 12
......
efu_clk_div=4'd15 ---- divided by 64
</t>
  </si>
  <si>
    <t>RD_DATA</t>
  </si>
  <si>
    <t>efu_read_data</t>
  </si>
  <si>
    <t>eFuse read data</t>
  </si>
  <si>
    <t>AUTO_LOAD_START</t>
  </si>
  <si>
    <t>efu_auto_ld_start</t>
  </si>
  <si>
    <r>
      <rPr>
        <sz val="11"/>
        <rFont val="Calibri"/>
        <family val="2"/>
      </rPr>
      <t xml:space="preserve">Should be written as 0xCAFEEF01 to start a eFuse auto-load procedure. 
This start signal is a pulse to eFuse controller and the auto-load procedure will be automatically finished, hence this bit will always read-back 0.
If  the auto-load procedure is NOT finished, SW can read </t>
    </r>
    <r>
      <rPr>
        <b/>
        <sz val="11"/>
        <rFont val="Calibri"/>
        <family val="2"/>
      </rPr>
      <t>efu_auto_ld_busy</t>
    </r>
    <r>
      <rPr>
        <sz val="11"/>
        <rFont val="Calibri"/>
        <family val="2"/>
      </rPr>
      <t xml:space="preserve"> as 1.
</t>
    </r>
  </si>
  <si>
    <t>PROG_PROTECT</t>
  </si>
  <si>
    <t>efu_prog_protc_wd</t>
  </si>
  <si>
    <r>
      <rPr>
        <sz val="11"/>
        <rFont val="Calibri"/>
        <family val="2"/>
      </rPr>
      <t>Should be written as 0xCAFEEF02 to enable eFuse program feature. 
Should be</t>
    </r>
    <r>
      <rPr>
        <b/>
        <sz val="11"/>
        <rFont val="Calibri"/>
        <family val="2"/>
      </rPr>
      <t xml:space="preserve"> written as 0xCAFEEF02 again to disable eFuse program feature</t>
    </r>
    <r>
      <rPr>
        <sz val="11"/>
        <rFont val="Calibri"/>
        <family val="2"/>
      </rPr>
      <t xml:space="preserve"> instantly when program is finished. 
If the eFuse program is enable, SW can read-back as 1 from this register.
</t>
    </r>
  </si>
  <si>
    <t>PROG_PROTECT1</t>
    <phoneticPr fontId="24" type="noConversion"/>
  </si>
  <si>
    <t>efu_redundancy_rf</t>
  </si>
  <si>
    <t>080</t>
  </si>
  <si>
    <t>auto_load_word</t>
  </si>
  <si>
    <t>eFuse auto-load word bit [31:0]+n*32</t>
  </si>
  <si>
    <t>1000</t>
  </si>
  <si>
    <t>direct_rd_data</t>
  </si>
  <si>
    <t>02C</t>
    <phoneticPr fontId="24" type="noConversion"/>
  </si>
  <si>
    <t>030</t>
    <phoneticPr fontId="24" type="noConversion"/>
  </si>
  <si>
    <t>SWD_KEYL</t>
    <phoneticPr fontId="24" type="noConversion"/>
  </si>
  <si>
    <t>SWD_KEYH</t>
    <phoneticPr fontId="24" type="noConversion"/>
  </si>
  <si>
    <t>swd_keyl</t>
    <phoneticPr fontId="24" type="noConversion"/>
  </si>
  <si>
    <t>swd_keyh</t>
    <phoneticPr fontId="24" type="noConversion"/>
  </si>
  <si>
    <t>WO</t>
    <phoneticPr fontId="24" type="noConversion"/>
  </si>
  <si>
    <t>WO</t>
    <phoneticPr fontId="24" type="noConversion"/>
  </si>
  <si>
    <t>RF3~RF0  Output  Output high once the redundancy bit has been used.for low 16*32 efuse block</t>
    <phoneticPr fontId="24" type="noConversion"/>
  </si>
  <si>
    <t>entest_uvlo</t>
  </si>
  <si>
    <t>Enable signal for UVLO test mode</t>
  </si>
  <si>
    <t>bg_aon_vtrim</t>
  </si>
  <si>
    <t>bg_aon_op_strong</t>
  </si>
  <si>
    <t>bg_aon_op_itrim</t>
  </si>
  <si>
    <t>ldovio_aon_vtune</t>
  </si>
  <si>
    <t>ldovio_aon_sel_vout_frc</t>
  </si>
  <si>
    <t>ldovio_aon_sel_vout</t>
  </si>
  <si>
    <t>ldo_aon_vtrim</t>
  </si>
  <si>
    <t>ldo_aon_en_sub</t>
  </si>
  <si>
    <t>134</t>
    <phoneticPr fontId="3" type="noConversion"/>
  </si>
  <si>
    <t>tune_ldo09_osc</t>
  </si>
  <si>
    <t>LDO_VMEM OK</t>
  </si>
  <si>
    <t>sel_vout_ldoveme</t>
  </si>
  <si>
    <t>Select signal for LDOVMEM output.
2'b00: 1.8V; (default)
2'b01: 1.86V;
2'b10: 1.92V; 
2'b11: 1.98V;</t>
  </si>
  <si>
    <t>en_curlimit_ldo_vmem</t>
  </si>
  <si>
    <t>Enable signal for LDO_VMEM current limit</t>
  </si>
  <si>
    <t>Primary antenna ID to be used on each BLE Tx start instant.</t>
  </si>
  <si>
    <t>DM_LETXPRIMANTID</t>
  </si>
  <si>
    <t>Transmit Primary antenna ID enable control
0: TXPRIMANTID not used on each BLE Tx start (i.e resume with latest antenna ID)
1: TXPRIMANTID used on each BLE Tx start</t>
  </si>
  <si>
    <t>DM_LETXPRIMIDCNTLEN</t>
  </si>
  <si>
    <t>Primary antenna ID to be used on each LE Rx start instant</t>
  </si>
  <si>
    <t>DM_LERXPRIMANTID</t>
  </si>
  <si>
    <t>Reception Primary antenna ID enable control
0: RXPRIMANTID not used on each BLE Rx start (i.e resume with latest antenna ID)
1: RXPRIMANTID used on each BLE Rx start</t>
  </si>
  <si>
    <t>DM_LERXPRIMIDCNTLEN</t>
  </si>
  <si>
    <t>Primary antenna ID to be used on each BR/EDR Tx start instant.</t>
  </si>
  <si>
    <t>DM_BTTXPRIMANTID</t>
  </si>
  <si>
    <t>Transmit Primary antenna ID enable control
0: TXPRIMANTID not used on each BR/EDR Tx start (i.e resume with latest antenna ID)
1: TXPRIMANTID used on each BR/EDR Tx start</t>
  </si>
  <si>
    <t>DM_BTTXPRIMIDCNTLEN</t>
  </si>
  <si>
    <t>Primary antenna ID to be used on each BR/EDR Rx start instant</t>
  </si>
  <si>
    <t>DM_BTRXPRIMANTID</t>
  </si>
  <si>
    <t>Reception Primary antenna ID enable control
0: RXPRIMANTID not used on each BR/EDR Rx start (i.e resume with latest antenna ID)
1: RXPRIMANTID used on each BR/EDR Rx start</t>
  </si>
  <si>
    <t>DM_BTRXPRIMIDCNTLEN</t>
  </si>
  <si>
    <t>DM_DFANTCNTL</t>
  </si>
  <si>
    <t>Indicates the Activity Scheduler entry index which has to be used when START_ACT is set. This value is taken into account only when there is no new pending entry to process</t>
  </si>
  <si>
    <t>DM_ENTRY_IDX</t>
  </si>
  <si>
    <t>Requests the RW-DM Core to start either a BR/EDR frame or a BLE Event, when written with a 1. Resets at 0 when action is performed. No action happens if it is written with 0.</t>
  </si>
  <si>
    <t>DM_START_ACT</t>
  </si>
  <si>
    <t>DM_ACTSCHCNTL</t>
  </si>
  <si>
    <t>Value of the current half μs fine time reference counter. Updated each time SLOTCLK-SAMP field is written with a ‘1’. Used by the SW in order to synchronize with the HW, and obtain a more precise sleep duration</t>
  </si>
  <si>
    <t>DM_FINECNT</t>
  </si>
  <si>
    <t>DM_FINETIMECNT</t>
  </si>
  <si>
    <t>Value of the 312.5μs CLKN counter. Updated each time SAMP field is written. Used by the SW in order to synchronize with the HW</t>
  </si>
  <si>
    <t>DM_SCLK</t>
  </si>
  <si>
    <t>Updates CLKN counter with SCLK field value, when written with a 1.
Reset at 0 when action is performed. No action happens if it is written with 0.</t>
  </si>
  <si>
    <t>DM_CLKN_UPD</t>
  </si>
  <si>
    <t>Writing a 1 samples the CLKN Counter value in SCLK register field. Resets at 0 when action is performed</t>
  </si>
  <si>
    <t>DM_SAMP</t>
  </si>
  <si>
    <t>DM_SLOTCLK</t>
  </si>
  <si>
    <t>Half microsecond Target value 3. This timer has a precision of 0.5μs: dm_timestamp_tgt3_irq interrupt is generated only when CLKNTGT3 = CLKN and HMICROSECTGT2 = FINECNT</t>
  </si>
  <si>
    <t>DM_HMICROSECTGT3</t>
  </si>
  <si>
    <t>CLKN Target value 3. This timer has a precision of 312.5μs: dm_timestamp_tgt3_irq interrupt: is generated only when CLKNTGT3 = CLKN and HMICROSECTGT2 = FINECNT</t>
  </si>
  <si>
    <t>DM_CLKNTGT3</t>
  </si>
  <si>
    <t>0F8</t>
  </si>
  <si>
    <t>Half microsecond Target value 2. This timer has a precision of 0.5μs: dm_timestamp_tgt2_irq interrupt is generated only when CLKNTGT2 = CLKN and HMICROSECTGT2 = FINECNT</t>
  </si>
  <si>
    <t>DM_HMICROSECTGT2</t>
  </si>
  <si>
    <t>0F4</t>
  </si>
  <si>
    <t>CLKN Target value 2. This timer has a precision of 312.5μs: dm_timestamp_tgt2_irq interrupt: is generated only when CLKNTGT2 = CLKN and HMICROSECTGT2 = FINECNT</t>
  </si>
  <si>
    <t>DM_CLKNTGT2</t>
  </si>
  <si>
    <t>0F0</t>
  </si>
  <si>
    <t>Half microsecond Target value 1. This timer has a precision of 0.5μs: dm_timestamp_tgt1_irq interrupt is generated only when CLKNTGT1 = CLKN and HMICROSECTGT1 = FINECNT</t>
  </si>
  <si>
    <t>DM_HMICROSECTGT1</t>
  </si>
  <si>
    <t>0EC</t>
  </si>
  <si>
    <t>CLKN Target value 1. This timer has a precision of 312.5μs: dm_timestamp_tgt1_irq interrupt: is generated only when CLKNTGT1 = CLKN and HMICROSECTGT1 = FINECNT</t>
  </si>
  <si>
    <t>DM_CLKNTGT1</t>
  </si>
  <si>
    <t>0E8</t>
  </si>
  <si>
    <t>Fine Timer Target value on which a dm_finetgt_irq is generated. This timer has a precision of 312.5μs: interrupt is generated only when FINETARGET = CLKN</t>
  </si>
  <si>
    <t>DM_FINETARGET</t>
  </si>
  <si>
    <t>DM_FINETIMTGT</t>
  </si>
  <si>
    <t>0E4</t>
  </si>
  <si>
    <t>Defines Exchange Table pre-fetch instant in half μs</t>
  </si>
  <si>
    <t>DM_PREFETCH_TIME</t>
  </si>
  <si>
    <t>Defines the instant in half μs at which immediate abort is required after anticipated pre-fetch abort</t>
  </si>
  <si>
    <t>DM_PREFETCHABORT_TIME</t>
  </si>
  <si>
    <t>DM_TIMGENCNTL</t>
  </si>
  <si>
    <t>0E0</t>
  </si>
  <si>
    <t>AES-CCM plain MIC value.</t>
  </si>
  <si>
    <t>DM_RXMICVAL</t>
  </si>
  <si>
    <t>0CC</t>
  </si>
  <si>
    <t>DM_TXMICVAL</t>
  </si>
  <si>
    <t>0C8</t>
  </si>
  <si>
    <t>Pointer to the memory zone where the block to cipher using AES-128 is stored</t>
  </si>
  <si>
    <t>DM_AESPTR</t>
  </si>
  <si>
    <t>0C4</t>
  </si>
  <si>
    <t>AES encryption 128-bit key. Bit 127 down to 96</t>
  </si>
  <si>
    <t>DM_AESKEY127_96</t>
  </si>
  <si>
    <t>0C0</t>
  </si>
  <si>
    <t>AES encryption 128-bit key. Bit 95 down to 64</t>
  </si>
  <si>
    <t>DM_AESKEY95_64</t>
  </si>
  <si>
    <t>0BC</t>
  </si>
  <si>
    <t>AES encryption 128-bit key. Bit 63 down to 32</t>
  </si>
  <si>
    <t>DM_AESKEY63_32</t>
  </si>
  <si>
    <t>0B8</t>
  </si>
  <si>
    <t>AES encryption 128-bit key. Bit 31 down to 0</t>
  </si>
  <si>
    <t>DM_AESKEY31_0</t>
  </si>
  <si>
    <t>0B4</t>
  </si>
  <si>
    <t>Writing a 1 starts AES-128 ciphering process.
This bit is reset once the process is finished (i.e. dm_crypt_irq interrupt occurs, even masked)</t>
  </si>
  <si>
    <t>DM_AES_START</t>
  </si>
  <si>
    <t>0: Cipher mode
1: Decipher mode</t>
  </si>
  <si>
    <t>DM_AES_MODE</t>
  </si>
  <si>
    <t>DM_AESCNTL</t>
  </si>
  <si>
    <t>0B0</t>
  </si>
  <si>
    <t>Radio sub-version
To be defined by the user</t>
  </si>
  <si>
    <t>DM_SUBVERSION</t>
  </si>
  <si>
    <t>Radio Selection
To be defined by the user</t>
  </si>
  <si>
    <t>DM_XRFSEL</t>
  </si>
  <si>
    <t>Selects Jitter Elimination FIFO
‘0’: Not selected
‘1’: Selected
To be defined by the user</t>
  </si>
  <si>
    <t>DM_JEF_SELECT</t>
  </si>
  <si>
    <t>Enable the use of delayed DC compensated data path in Radio Correlator block (i.e 20μs delay)
‘0’: Disabled
‘1’: Enabled
To be defined by the user</t>
  </si>
  <si>
    <t>DM_DPCORR_EN</t>
  </si>
  <si>
    <t>Defines whether Access Address Synchronization detection is generated internally or comes from the Radio
‘0’: Internal detection
‘1’: External detection
To be defined by the user</t>
  </si>
  <si>
    <t>DM_SYNC_PULSE_SRC</t>
  </si>
  <si>
    <t>Defines whether Access Address Synchronization detection is a pulse or a level
‘0’: Synchronization detection is a pulse
‘1’: Synchronization detection is a level
To be defined by the user</t>
  </si>
  <si>
    <t>DM_SYNC_PULSE_MODE</t>
  </si>
  <si>
    <t>Defines Rx window time threshold (in μs) that forces AGC to max gain
To be defined by the user</t>
  </si>
  <si>
    <t>DM_FORCEAGC_LENGTH</t>
  </si>
  <si>
    <t>Do not send Length (over SPI) during Tx operation
‘0’: Normal Operations
‘1’: Prevent from sending valid transmit Length indication to the RF over SPI</t>
  </si>
  <si>
    <t>DM_TXDNSL</t>
  </si>
  <si>
    <t>Do not send Length (over SPI) during Rx operation
‘0’: Normal Operations
‘1’: Prevent from sending valid reception length indication to the RF over SPI</t>
  </si>
  <si>
    <t>DM_RXDNSL</t>
  </si>
  <si>
    <t>Controls modulation mode in between FM and I&amp;Q (BLE and BR only)
‘1’: I&amp;Q modulation mode
‘0’: FM modulation mode
To be defined by the user</t>
  </si>
  <si>
    <t>DM_FORCEIQ</t>
  </si>
  <si>
    <t>Controls AGC force mode based onto FORCEAGC_LENGTH value
‘1’: Enable
‘0’: Disable
To be defined by the user</t>
  </si>
  <si>
    <t>DM_FORCEAGC_EN</t>
  </si>
  <si>
    <t>DM_RADIOCNTL1</t>
  </si>
  <si>
    <t>SW driven SPI Access triggered when written with a ‘1’.
Always read at ‘0’</t>
  </si>
  <si>
    <t>DM_SPIGO</t>
  </si>
  <si>
    <t>SW driven SPI Access completion
‘0’: SW driven SPI Access pending or on-going
‘1’: SW driven SPI Access completed</t>
  </si>
  <si>
    <t>DM_SPICOMP</t>
  </si>
  <si>
    <t>SPI Clock frequency
“00”: SPI Clock is master1_gclk / 2
“01”: SPI Clock is master1_gclk / 4
“10”: SPI Clock is master1_gclk / 8
“11”: Do not use
To be defined by the user</t>
  </si>
  <si>
    <t>DM_SPIFREQ</t>
  </si>
  <si>
    <t>SPI Configuration / used for SW-driven access and SPI structure interpretation
Interpretation is radio dependent</t>
  </si>
  <si>
    <t>DM_SPICFG</t>
  </si>
  <si>
    <t>SW driven SPI structure pointer.
Value set by the RW-DM Software</t>
  </si>
  <si>
    <t>DM_SPIPTR</t>
  </si>
  <si>
    <t>DM_RADIOCNTL0</t>
  </si>
  <si>
    <t>Software Profiling register: used by RW-BLE Software for profiling purpose: this value is copied on Diagnostic port (Please refer to section 2.17 for details)</t>
  </si>
  <si>
    <t>DM_SWPROFVAL</t>
  </si>
  <si>
    <t>DM_SWPROFILING</t>
  </si>
  <si>
    <t>Indicates Radio Controller Exchange Memory access error, happens when Exchange Memory accesses are not served in time and data are corrupted.
0: No error
1: Error occurred</t>
  </si>
  <si>
    <t>DM_RADIO_EMACC_ERROR</t>
  </si>
  <si>
    <t>Indicates Interrupt Controller Activity FIFO Write Error, happens when BLE and BT subsystems are trying to access FIFO at the same time.
0: No error
1: Error occurred</t>
  </si>
  <si>
    <t>DM_FIFOWRITEERR</t>
  </si>
  <si>
    <t>Indicates Activity Scheduler faced Invalid timing programing on two consecutive ET
0: No error
1: Error occurred</t>
  </si>
  <si>
    <t>DM_ACT_SCHDL_ENTRY_ERROR</t>
  </si>
  <si>
    <t>Indicates Anticipated Pre-Fetch Mechanism error: happens when 2 consecutive events are programmed, and when the first event is not completely finished while second pre-fetch instant is reached.
0: No error
1: Error occurred</t>
  </si>
  <si>
    <t>DM_ACT_SCHDL_APFM_ERROR</t>
  </si>
  <si>
    <t>DM_ERRORTYPESTAT</t>
  </si>
  <si>
    <t>Lower limit for the Exchange Memory zone indicated by the em_inzone flag (see section 2.17)</t>
  </si>
  <si>
    <t>DM_EM_ADDMIN</t>
  </si>
  <si>
    <t>Lower limit for the Register zone indicated by the reg_inzone flag (see section 2.17)</t>
  </si>
  <si>
    <t>DM_REG_ADDMIN</t>
  </si>
  <si>
    <t>DM_DEBUGADDMIN</t>
  </si>
  <si>
    <t>Upper limit for the Exchange Memory zone indicated by the em_inzone flag (see section 2.17)</t>
  </si>
  <si>
    <t>DM_EM_ADDMAX</t>
  </si>
  <si>
    <t>Upper limit for the Register zone indicated by the reg_inzone flag (see section 2.17)</t>
  </si>
  <si>
    <t>DM_REG_ADDMAX</t>
  </si>
  <si>
    <t>DM_DEBUGADDMAX</t>
  </si>
  <si>
    <t>Directly connected to ble_dbg0[7:0] output. Debug use only.</t>
  </si>
  <si>
    <t>DM_DIAG0STAT</t>
  </si>
  <si>
    <t>Directly connected to ble_dbg1[7:0] output. Debug use only.</t>
  </si>
  <si>
    <t>DM_DIAG1STAT</t>
  </si>
  <si>
    <t>Directly connected to ble_dbg2[7:0] output. Debug use only.</t>
  </si>
  <si>
    <t>DM_DIAG2STAT</t>
  </si>
  <si>
    <t>Directly connected to ble_dbg3[7:0] output. Debug use only.</t>
  </si>
  <si>
    <t>DM_DIAG3STAT</t>
  </si>
  <si>
    <t>DM_DIAGSTAT</t>
  </si>
  <si>
    <t>Only relevant when DIAGEN0 = 1.
Selection of the outputs that must be driven to the diagnostic port 0. See section 2.17 for a detailed description.</t>
  </si>
  <si>
    <t>DM_DIAG0</t>
  </si>
  <si>
    <t>0: Disables diagnostic port 0 output. All outputs are set to 0x0.
1: Enables diagnostic port 0 output.</t>
  </si>
  <si>
    <t>DM_DIAG0_EN</t>
  </si>
  <si>
    <t>Only relevant when DIAGEN1 = 1.
Selection of the outputs that must be driven to the diagnostic port 1. See section 2.17 for a detailed description.</t>
  </si>
  <si>
    <t>DM_DIAG1</t>
  </si>
  <si>
    <t>0: Disables diagnostic port 1 output. All outputs are set to 0x0.
1: Enables diagnostic port 1 output.</t>
  </si>
  <si>
    <t>DM_DIAG1_EN</t>
  </si>
  <si>
    <t>Only relevant when DIAGEN2 = 1.
Selection of the outputs that must be driven to the diagnostic port 2. See section 2.17 for a detailed description.</t>
  </si>
  <si>
    <t>DM_DIAG2</t>
  </si>
  <si>
    <t>0: Disables diagnostic port 2 output. All outputs are set to 0x0.
1: Enables diagnostic port 2 output.</t>
  </si>
  <si>
    <t>DM_DIAG2_EN</t>
  </si>
  <si>
    <t>Only relevant when DIAGEN3 = 1.
Selection of the outputs that must be driven to the diagnostic port 3. See section 2.17 for a detailed description.</t>
  </si>
  <si>
    <t>DM_DIAG3</t>
  </si>
  <si>
    <t>0: Disables diagnostic port 3 output. All outputs are set to 0x0.
1: Enables diagnostic port 3 output.</t>
  </si>
  <si>
    <t>DM_DIAG3_EN</t>
  </si>
  <si>
    <t>DM_DIAGCNTL</t>
  </si>
  <si>
    <t>CLKN Counter correction value.</t>
  </si>
  <si>
    <t>DM_CLKNCNTCORR</t>
  </si>
  <si>
    <t>Determines whether CLKNCNTCORR is an absolute correction or a signed “delta” increment correction
0: Absolute correction
1: Signed “delta” increment correction.</t>
  </si>
  <si>
    <t>DM_ABS_DELTA</t>
  </si>
  <si>
    <t>Phase correction value for the 312.5μs reference counter (i.e. Fine Counter) in half μs.</t>
  </si>
  <si>
    <t>DM_FINECNTCORR</t>
  </si>
  <si>
    <t>Time in low power oscillator cycles allowed for the radio module to leave low–power mode.
[0…32ms] for 32kHz; [0…31.25ms] for 32.768kHz.</t>
  </si>
  <si>
    <t>DM_TWRM</t>
  </si>
  <si>
    <t>Time in low power oscillator cycles allowed for stabilization of the high frequency oscillator when the deep–sleep mode has been left due to sleep–timer expiry (DEEPSLWKUP-DEEPSLTIME]).
[0…64ms] for 32kHz; [0…62.5ms] for 32.768kHz.</t>
  </si>
  <si>
    <t>DM_TWOSC</t>
  </si>
  <si>
    <t>Time in low power oscillator cycles allowed for stabilization of the high frequency oscillator following an external wake–up request (signal wakeup_req).
[0…64ms] for 32kHz; [0…62.5ms] for 32.768kHz.</t>
  </si>
  <si>
    <t>DM_TWEXT</t>
  </si>
  <si>
    <t>DM_ENBPRESET</t>
  </si>
  <si>
    <t>Actual duration of the last deep sleep phase measured in low_power_clk clock cycle. DEEPSLDUR is set to zero at the beginning of the deep sleep phase, and is incremented at each low_power_clk clock cycle until the end of the deep sleep phase.</t>
  </si>
  <si>
    <t>DM_DEEPSLDUR</t>
  </si>
  <si>
    <t>DM_DEEPSLSTAT</t>
  </si>
  <si>
    <t>Determines the time in low_power_clk clock cycles to spend in Deep Sleep Mode before waking-up the device. This ensures a maximum of 37 hours and 16mn sleep mode capabilities at 32kHz. This ensures a maximum of 36 hours and 16mn sleep mode capabilities at 32.768kHz</t>
  </si>
  <si>
    <t>DM_DEEPSLTIME</t>
  </si>
  <si>
    <t>DM_DEEPSLWKUP</t>
  </si>
  <si>
    <t>Controls the RF High frequency crystal oscillator
0: High frequency crystal oscillator stands in normal active mode
1: Allows to disable High frequency crystal oscillator</t>
  </si>
  <si>
    <t>DM_OSC_SLEEP_EN</t>
  </si>
  <si>
    <t>Controls the Radio module
0: Radio stands in normal active mode
1: Allows to disable Radio</t>
  </si>
  <si>
    <t>DM_RADIO_SLEEP_EN</t>
  </si>
  <si>
    <t>0: RW-BLE Core in normal active mode
1: Requests RW-BLE Core to switch in deep sleep mode.
This bit is reset on DEEP_SLEEP_STAT falling edge.</t>
  </si>
  <si>
    <t>DM_DEEP_SLEEP_ON</t>
  </si>
  <si>
    <t>Half slot counter integer and fractional part correction. Applies when system has been woken-up from Deep Sleep Mode. It enables Fine Counter and CLKN counter when written with a 1. Resets at 0 when action is performed. No action happens if it is written with 0.</t>
  </si>
  <si>
    <t>DM_DEEP_SLEEP_CORR_EN</t>
  </si>
  <si>
    <t>Indicator of current Deep Sleep clock mux status:
0: RW-BLE Core is not yet in Deep Sleep Mode
1: RW-BLE Core is in Deep Sleep Mode (only low_power_clk is running)</t>
  </si>
  <si>
    <t>DM_DEEP_SLEEP_STAT</t>
  </si>
  <si>
    <t>External Wake-Up disable
0: RW-BLE Core can be woken by external wake-up
1: RW-BLE Core cannot be woken up by external wake-up</t>
  </si>
  <si>
    <t>DM_EXTWKUPDSB</t>
  </si>
  <si>
    <t>DM_DEEPSLCNTL</t>
  </si>
  <si>
    <t>Exchange Table Pointer that determines the starting point of the Exchange Table</t>
  </si>
  <si>
    <t>DM_ETPTR</t>
  </si>
  <si>
    <t>Start of Event/Frame interrupt status (Both BR/EDR and BLE)
0: No Start of event/frame interrupt.
1: A Start of event/frame interrupt is pending.</t>
  </si>
  <si>
    <t>DM_STARTACTINTSTAT</t>
  </si>
  <si>
    <t>End of Event/Frame interrupt status (Both BR/EDR and BLE)
0: No End of event/frame interrupt.
1: An End of event/frame interrupt is pending</t>
  </si>
  <si>
    <t>DM_ENDACTINTSTAT</t>
  </si>
  <si>
    <t>Skipped Event/Frame interrupt status (Both BR/EDR and BLE)
0: No skipped event/frame interrupt.
1: A skipped event/frame interrupt is pending.</t>
  </si>
  <si>
    <t>DM_SKIPACTINTSTAT</t>
  </si>
  <si>
    <t>Packet Transmit interrupt status (BLE only)
0: No Tx interrupt.
1: An Tx interrupt is pending.</t>
  </si>
  <si>
    <t>DM_TXINTSTAT</t>
  </si>
  <si>
    <t>Packet Reception interrupt status (Both BR/EDR and BLE)
0: No Rx interrupt.
1: An Rx interrupt is pending.</t>
  </si>
  <si>
    <t>DM_RXINTSTAT</t>
  </si>
  <si>
    <t>Isochronous Channel Tx interrupt status (BLE only)
0: No Isochronous Channel Tx interrupt.
1: An Isochronous Channel Tx interrupt is pending.</t>
  </si>
  <si>
    <t>DM_ISOTXINTSTAT</t>
  </si>
  <si>
    <t>Isochronous Channel Rx interrupt status (BLE only)
0: No Isochronous Channel Rx interrupt.
1: An Isochronous Channel Rx interrupt is pending.</t>
  </si>
  <si>
    <t>DM_ISORXINTSTAT</t>
  </si>
  <si>
    <t>‘0’: BR/EDR operation reported
‘1’: BLE operation reported</t>
  </si>
  <si>
    <t>DM_ACTFLAG</t>
  </si>
  <si>
    <t>Exchange Table entry index of the reported current event. Valid for any set reported interrupt except SKIPACTINTSTAT.</t>
  </si>
  <si>
    <t>DM_CURRENT_ET_IDX</t>
  </si>
  <si>
    <t>Exchange Table entry index of the reported skipped event. Valid when SKIPACTINTSTAT is set.</t>
  </si>
  <si>
    <t>DM_SKIP_ET_IDX</t>
  </si>
  <si>
    <t>DM_ACTFIFOSTAT</t>
  </si>
  <si>
    <t>CLKN / half slot interrupt acknowledgment bit
Software writing 1 acknowledges the CLKN interrupt. This bit resets CLKNINTSTAT flag.
Resets at 0 when action is performed</t>
  </si>
  <si>
    <t>DM_CLKNINTACK</t>
  </si>
  <si>
    <t>End of Deep Sleep interrupt acknowledgment bit
Software writing 1 acknowledges the End of Sleep Mode interrupt. This bit resets SLPINTSTAT flag.
Resets at 0 when action is performed</t>
  </si>
  <si>
    <t>DM_SLPINTACK</t>
  </si>
  <si>
    <t>Encryption engine interrupt acknowledgement bit Software writing 1 acknowledges the Encryption engine interrupt. This bit resets CRYPTINTSTAT flag.
Resets at 0 when action is performed</t>
  </si>
  <si>
    <t>DM_CRYPTINTACK</t>
  </si>
  <si>
    <t>SW triggered interrupt acknowledgement bit
Software writing 1 acknowledges the SW triggered interrupt. This bit resets SWINTSTAT flag.
Resets at 0 when action is performed</t>
  </si>
  <si>
    <t>DM_SWINTACK</t>
  </si>
  <si>
    <t>Fine Target Timer interrupt acknowledgement bit
Software writing 1 acknowledges the Fine Timer interrupt. This bit resets FINETGTINTSTAT flag.
Resets at 0 when action is performed</t>
  </si>
  <si>
    <t>DM_FINETGTINTACK</t>
  </si>
  <si>
    <t>Time Stamp Target 1 interrupt acknowledgement bit
Software writing 1 acknowledges the Time Stamp Target 1 interrupt. This bit resets TIMESTAMPTGT1INTSTAT flag.
Resets at 0 when action is performed</t>
  </si>
  <si>
    <t>DM_TIMESTAMPTGT1INTACK</t>
  </si>
  <si>
    <t>Time Stamp Target 2 interrupt acknowledgement bit
Software writing 1 acknowledges the Time Stamp Target 2 interrupt. This bit resets TIMESTAMPTGT2INTSTAT flag.
Resets at 0 when action is performed</t>
  </si>
  <si>
    <t>DM_TIMESTAMPTGT2INTACK</t>
  </si>
  <si>
    <t>Time Stamp Target 3 interrupt acknowledgement bit
Software writing 1 acknowledges the Time Stamp Target 3 interrupt. This bit resets TIMESTAMPTGT3INTSTAT flag.
Resets at 0 when action is performed</t>
  </si>
  <si>
    <t>DM_TIMESTAMPTGT3INTACK</t>
  </si>
  <si>
    <t>FIFO interrupt acknowledgement bit
Software writing 1 acknowledges the FIFO interrupt. This bit resets FIFOINTSTAT flag
Resets at 0 when action is performed</t>
  </si>
  <si>
    <t>DM_FIFOINTACK</t>
  </si>
  <si>
    <t>DM_INTACK1</t>
  </si>
  <si>
    <t>CLKN / half slot Interrupt status
0: No half slot interrupt.
1: A half slot interrupt is pending.</t>
  </si>
  <si>
    <t>DM_CLKNINTSTAT</t>
  </si>
  <si>
    <t>Sleep interrupt status
0: No End of Sleep Mode interrupt.
1: An End of Sleep Mode interrupt is pending.</t>
  </si>
  <si>
    <t>DM_SLPINTSTAT</t>
  </si>
  <si>
    <t>Encryption engine interrupt status
0: No Encryption / Decryption interrupt.
1: An Encryption / Decryption interrupt is pending.</t>
  </si>
  <si>
    <t>DM_CRYPTINTSTAT</t>
  </si>
  <si>
    <t>SW triggered interrupt status
0: No SW triggered interrupt.
1: A SW triggered interrupt is pending.</t>
  </si>
  <si>
    <t>DM_SWINTSTAT</t>
  </si>
  <si>
    <t>Fine Target Timer interrupt status
0: No Fine Target Timer interrupt.
1: A Fine Target Timer interrupt is pending.</t>
  </si>
  <si>
    <t>DM_FINETGTINTSTAT</t>
  </si>
  <si>
    <t>Time Stamp Target 1 interrupt status
0: No Time Stamp Target 1 interrupt.
1: A Time Stamp Target 1 interrupt is pending.</t>
  </si>
  <si>
    <t>DM_TIMESTAMPTGT1INTSTAT</t>
  </si>
  <si>
    <t>TIMESTAMPTGT2INTSTAT
Time Stamp Target 2 interrupt status
0: No Time Stamp Target 2 interrupt.
1: A Time Stamp Target 2 interrupt is pending.</t>
  </si>
  <si>
    <t>DM_TIMESTAMPTGT2INTSTAT</t>
  </si>
  <si>
    <t>Time Stamp Target 3 interrupt status
0: No Time Stamp Target 3 interrupt.
1: A Time Stamp Target 3 interrupt is pending.</t>
  </si>
  <si>
    <t>DM_TIMESTAMPTGT3INTSTAT</t>
  </si>
  <si>
    <t>FIFO Interrupt status
0: No FIFO interrupt.
1: A FIFO interrupt is pending.</t>
  </si>
  <si>
    <t>DM_FIFOINTSTAT</t>
  </si>
  <si>
    <t>DM_INTSTAT1</t>
  </si>
  <si>
    <t>CLKN / half slot Interrupt Mask
0: Interrupt not generated
1: Interrupt generated</t>
  </si>
  <si>
    <t>DM_CLKNINTMSK</t>
  </si>
  <si>
    <t>Sleep Mode Interrupt Mask
0: Interrupt not generated
1: Interrupt generated</t>
  </si>
  <si>
    <t>DM_SLPINTMSK</t>
  </si>
  <si>
    <t>Encryption engine Interrupt Mask
0: Interrupt not generated
1: Interrupt generated</t>
  </si>
  <si>
    <t>DM_CRYPTINTMSK</t>
  </si>
  <si>
    <t>SW triggered interrupt Mask
0: Interrupt not generated
1: Interrupt generated</t>
  </si>
  <si>
    <t>DM_SWINTMSK</t>
  </si>
  <si>
    <t>Fine Target Timer Mask
0: Interrupt not generated
1: Interrupt generated</t>
  </si>
  <si>
    <t>DM_FINETGTINTMSK</t>
  </si>
  <si>
    <t>Time Stamp Target 1 Mask
0: Interrupt not generated
1: Interrupt generated</t>
  </si>
  <si>
    <t>DM_TIMESTAMPTGT1INTMSK</t>
  </si>
  <si>
    <t>Time Stamp Target 2 Mask
0: Interrupt not generated
1: Interrupt generated</t>
  </si>
  <si>
    <t>DM_TIMESTAMPTGT2INTMSK</t>
  </si>
  <si>
    <t>TIMESTAMPTGT3INTMSK
Time Stamp Target 3 Mask
0: Interrupt not generated
1: Interrupt generated</t>
  </si>
  <si>
    <t>DM_TIMESTAMPTGT3INTMSK</t>
  </si>
  <si>
    <t>FIFO Interrupt Mask
0: Interrupt not generated
1: Interrupt generated</t>
  </si>
  <si>
    <t>DM_FIFOINTMSK</t>
  </si>
  <si>
    <t>CLKN / Half-Slot interrupt sub rating value.</t>
  </si>
  <si>
    <t>DM_CLKNINTSRVAL</t>
  </si>
  <si>
    <t>CLKN / Half-Slot interrupt sub rating mask. Valid range is [0:4]</t>
  </si>
  <si>
    <t>DM_CLKNINTSRMSK</t>
  </si>
  <si>
    <t>DM_INTCNTL1</t>
  </si>
  <si>
    <t>Error Interrupt acknowledgment.
Software writing 1 acknowledges the Error interrupt. This bit resets ERRORINTSTAT flag.
Resets at 0 when action is performed</t>
  </si>
  <si>
    <t>DM_ERRORINTACK</t>
  </si>
  <si>
    <t>DM_INTACK0</t>
  </si>
  <si>
    <t>Error Interrupt status.
0: No Error interrupt.
1: Error interrupt is pending.</t>
  </si>
  <si>
    <t>DM_ERRORINTSTAT</t>
  </si>
  <si>
    <t>DM_INTSTAT0</t>
  </si>
  <si>
    <t>Error Interrupt mask
0: Interrupt not generated
1: Interrupt generated</t>
  </si>
  <si>
    <t>DM_ERRORINTMSK</t>
  </si>
  <si>
    <t>DM_INTCNTL0</t>
  </si>
  <si>
    <t>RW-DM Core Build – Build number</t>
  </si>
  <si>
    <t>DM_BUILD</t>
  </si>
  <si>
    <t>RW-DM Core upgrade – Upgrade number. Correspond to FS v11.0.05</t>
  </si>
  <si>
    <t>DM_UPG</t>
  </si>
  <si>
    <t>RW-DM Core version – Major release number. Correspond to FS v11.0.05</t>
  </si>
  <si>
    <t>DM_REL</t>
  </si>
  <si>
    <t>RW-DM Core Type – IP type (i.e. LL/LM version assigned number). Correspond to FS v11.0.05</t>
  </si>
  <si>
    <t>DM_TYP</t>
  </si>
  <si>
    <t>DM_VERSION</t>
  </si>
  <si>
    <t>Forces the generation of dm_sw_irq when written with a 1, and proper masking is set. Resets at 0 when action is performed. No action happens if it is written with 0.</t>
  </si>
  <si>
    <t>DM_SWINT_REQ</t>
  </si>
  <si>
    <t>Reset the radio controller, when written with a 1. Resets at 0 when action is performed. No action happens if it is written with 0.
Should not be used unless ERRORTYPSTAT-RADIO_EMACC_ERR goes high</t>
  </si>
  <si>
    <t>DM_RADIOCNTL_SOFT_RST</t>
  </si>
  <si>
    <t>Reset the complete DM register block, when written with a 1.
Resets at 0 when action is performed. No action happens if it is written with 0.</t>
  </si>
  <si>
    <t>DM_REG_SOFT_RST</t>
  </si>
  <si>
    <t>Reset the timing generator master clock domain, when written with a 1. Resets at 0 when action is performed. No action happens if it is written with 0.</t>
  </si>
  <si>
    <t>DM_MASTER_TGSOFT_RST</t>
  </si>
  <si>
    <t>Reset the complete RW-DM Core master clock domain, except timing generator and register blocks, when written with a 1. Resets at 0 when action is performed. No action happens if it is written with 0.</t>
  </si>
  <si>
    <t>DM_MASTER_SOFT_RST</t>
  </si>
  <si>
    <t>DM_RWDMCNTL</t>
  </si>
  <si>
    <t>ISO Bluetooth TimeStamp timer target value
Define when either iso_irq[i] or iso_gpio[i] (depending on their respective masking) is supposed to provide interrupt or GPIO timestamp information to the outside of the RW-BLE Core</t>
  </si>
  <si>
    <t>BLE_ISOTIMERTGT</t>
  </si>
  <si>
    <t>BLE_ISOTIMERTGT[8]</t>
  </si>
  <si>
    <t>1F0</t>
  </si>
  <si>
    <t>ISO GPIO mask
0: iso_gpio[i] masked; i.e stays a logic ‘0’ level
1: iso_gpio[i] either generates a pulse or toggles each time corresponding ISO timestamp defined by ISOTIMERTGT[i] is reached</t>
  </si>
  <si>
    <t>BLE_ISOGPIOMSK</t>
  </si>
  <si>
    <t>ISO GPIO behavior
0: Pulse mode
1: Toggle Mode</t>
  </si>
  <si>
    <t>BLE_ISOGPIOBEH</t>
  </si>
  <si>
    <t>BLE_ISOGPIOCNTL</t>
  </si>
  <si>
    <t>1E0</t>
  </si>
  <si>
    <t>ISO interrupt acknowledgement bit for iso_irq[i]
Software writing 1 acknowledges the corresponding iso_irq interrupt line. This bit resets corresponding ISOINTSTAT[i] flag.
Resets at 0 when action is performed</t>
  </si>
  <si>
    <t>BLE_ISOINTACK</t>
  </si>
  <si>
    <t>1D8</t>
  </si>
  <si>
    <t>ISO interrupt status [i]
0: No ISO interrupt on iso_irq[i].
1: An ISO interrupt is pending on on iso_irq[i].</t>
  </si>
  <si>
    <t>BLE_ISOINTSTAT</t>
  </si>
  <si>
    <t>1D4</t>
  </si>
  <si>
    <t>ISO Interrupt Mask [i]
0: Interrupt not generated on iso_irq[i] output
1: Interrupt generated on iso_irq[i] output</t>
  </si>
  <si>
    <t>BLE_ISOINTMSK</t>
  </si>
  <si>
    <t>BLE_ISOINCTNL</t>
  </si>
  <si>
    <t>1D0</t>
  </si>
  <si>
    <t>ISO Bluetooth TimeStamp (in μs) 32-bit counter correction value when exiting from deep sleep mode</t>
  </si>
  <si>
    <t>BLE_ISOCNTCORR</t>
  </si>
  <si>
    <t>1C8</t>
  </si>
  <si>
    <t>Value of the ISO Bluetooth TimeStamp (in μs) 32-bit counter. Updated each time either SLOTCLK-SAMP field is written (sampled at the same time with CLKCNT and FINECNT), or when ISOCNTCNTL-ISOSAMP is written. The reported value is used by the SW in order to synchronize the ISO stream with the HW. This value does not change until the next writing of SLOTCLK-SAMP or ISOCNTCNTL-ISOSAMP bits, and can therefore be safely accessed with 8-, 16- or 32-bits accesses</t>
  </si>
  <si>
    <t>BLE_ISOCNTSAMP</t>
  </si>
  <si>
    <t>1C4</t>
  </si>
  <si>
    <t>Determines whether ISOCNTCORR is an absolute correction or a signed “delta” increment correction
0: Absolute correction
1: Signed “delta” increment correction.</t>
  </si>
  <si>
    <t>BLE_ISOCORRMODE</t>
  </si>
  <si>
    <t>Defines whether ISO Bluetooth TimeStamp time follows PCA immediate clock shift operations
0: ISO Bluetooth TimeStamp not updated
1: ISO Bluetooth TimeStamp updated accordingly to PCA</t>
  </si>
  <si>
    <t>BLE_ISO_PHASE_SHIFT_MODE</t>
  </si>
  <si>
    <t>Defines whether ISO Bluetooth TimeStamp time follows PCA clock dragging operations
0: ISO Bluetooth TimeStamp not updated
1: ISO Bluetooth TimeStamp updated accordingly to PCA</t>
  </si>
  <si>
    <t>BLE_ISO_CLKSHIFT_MODE</t>
  </si>
  <si>
    <t>Updates ISO Bluetooth Timestamp Counter counter using ISOCNTSAMP field, when written with a 1. Reset at 0 when action is performed. No action happens if it is written with 0.</t>
  </si>
  <si>
    <t>BLE_ISO_UPD</t>
  </si>
  <si>
    <t>Writing a 1 samples the ISO Bluetooth Timestamp Counter value in ISOCNTSAMP register field. Resets at 0 when action is performed</t>
  </si>
  <si>
    <t>BLE_ISOSAMP</t>
  </si>
  <si>
    <t>BLE_ISOCNTCNTL</t>
  </si>
  <si>
    <t>1C0</t>
  </si>
  <si>
    <t>Logical Link Channel Map upper word, defined as per the channel connection settings. If FREQSEL_LLCHMAP1[i] equals:
0: Do not use data channel 32+i.
1: Use data channel 32+i.</t>
  </si>
  <si>
    <t>BLE_FREQSEL_LLCHMAP1</t>
  </si>
  <si>
    <t>1B4</t>
  </si>
  <si>
    <t>Logical Link Channel Map lower word, defined as per the channel connection settings. If FREQSEL_LLCHMAP0[i] equals:
0: Do not use data channel i.
1: Use data channel i.</t>
  </si>
  <si>
    <t>BLE_FREQSEL_LLCHMAP0</t>
  </si>
  <si>
    <t>1B0</t>
  </si>
  <si>
    <t>Determine the Event Counter to bel used during Channel Selection algorithm 2 processing</t>
  </si>
  <si>
    <t>BLE_FREQSEL_EVTCNT</t>
  </si>
  <si>
    <t>Determine the Channel Identifier to be used during Channel Selection algorithm 2 processing</t>
  </si>
  <si>
    <t>BLE_CHANNEL_IDENTIFIER</t>
  </si>
  <si>
    <t>BLE_FREQSEL_CS2_SEED</t>
  </si>
  <si>
    <t>1AC</t>
  </si>
  <si>
    <t>Determine the Hopping Interval used during Channel Selection algorithm 1 processing</t>
  </si>
  <si>
    <t>BLE_FREQSEL_HOPINT</t>
  </si>
  <si>
    <t>Determine the starting index (i.e last unmapped channel index) to be used during Channel Selection algorithm 1 processing</t>
  </si>
  <si>
    <t>BLE_FREQSEL_LAST_CHIDX</t>
  </si>
  <si>
    <t>BLE_FREQSEL_CS1_SEED</t>
  </si>
  <si>
    <t>1A8</t>
  </si>
  <si>
    <t>Determine the location of the resulting channel index of the processed hopping sequence</t>
  </si>
  <si>
    <t>BLE_FREQSELPTR</t>
  </si>
  <si>
    <t>Request the RW-BLE Core to start Hopping Sequence calculation, when written with a 1. Resets at 0 when action is performed. No action happens if it is written with 0.</t>
  </si>
  <si>
    <t>BLE_FREQSEL_START</t>
  </si>
  <si>
    <t>0: Channel Selection algorithm 1 (See section 2.13.4.2)
1: Channel Selection algorithm 2 (See section 2.13.4.3)</t>
  </si>
  <si>
    <t>BLE_FREQSEL_MODE</t>
  </si>
  <si>
    <t>Determine the number of iteration to be performed by the frequency selection block.</t>
  </si>
  <si>
    <t>BLE_NBLOOPS</t>
  </si>
  <si>
    <t>BLE_FREQSELCNTL</t>
  </si>
  <si>
    <t>Defines whether I sample or Q sample is sent first
‘0’: I sample is sent first
‘1’: Q sample is sent first</t>
  </si>
  <si>
    <t>BLE_SYMBOL_ORDER</t>
  </si>
  <si>
    <t>Defines whether symbol is sent MSB or LSB first
‘0’: MSB sent first
‘1’: LSB sent first</t>
  </si>
  <si>
    <t>BLE_MSB_LSB_ORDER</t>
  </si>
  <si>
    <t>Defines the I&amp;Q sample interface width (i.e number of sample provided in parallel)
“00”: reserved
“01”: 4 bits
“10”: 8 bits
“11”: 16-bits</t>
  </si>
  <si>
    <t>BLE_IF_WIDTH</t>
  </si>
  <si>
    <t>Defines the I&amp;Q sample qualifier behavior
“00”: I&amp;Q sample aligned on radio_in[33] rising edges
“01”: I&amp;Q sample aligned on radio_in[33] falling edges
“10”: I&amp;Q sample aligned on radio_in[33] edges (toggle mode)
“11”: reserved</t>
  </si>
  <si>
    <t>BLE_SAMPVALID_BEH</t>
  </si>
  <si>
    <t>Defines the I&amp;Q sampling request behavior
‘0’: radio_out[29] is a pulse
‘1’: radio_out[29] is a toggle</t>
  </si>
  <si>
    <t>BLE_SAMPREQ_BEH</t>
  </si>
  <si>
    <t>Defines the Antenna Switch qualifier behavior
‘0’: radio_out[28] is a pulse
‘1’: radio_out[28] is a toggle</t>
  </si>
  <si>
    <t>BLE_ANTSWITCH_BEH</t>
  </si>
  <si>
    <t>BLE_DFIFCNTL</t>
  </si>
  <si>
    <t>Primary antenna ID to be used on each Tx start instant.</t>
  </si>
  <si>
    <t>BLE_TXPRIMANTID</t>
  </si>
  <si>
    <t>Transmit Primary antenna ID enable control
0: TXPRIMANTID not used on each Tx start (i.e resume with latest antenna ID)
1: TXPRIMANTID used on each Tx start</t>
  </si>
  <si>
    <t>BLE_TXPRIMIDCNTLEN</t>
  </si>
  <si>
    <t>Primary antenna ID to be used on each Rx start instant</t>
  </si>
  <si>
    <t>BLE_RXPRIMANTID</t>
  </si>
  <si>
    <t>Reception Primary antenna ID enable control
0: RXPRIMANTID not used on each Rx start (i.e resume with latest antenna ID)
1: RXPRIMANTID used on each Rx start</t>
  </si>
  <si>
    <t>BLE_RXPRIMIDCNTLEN</t>
  </si>
  <si>
    <t>BLE_DFANTCNTL</t>
  </si>
  <si>
    <t>Rx CTE Descriptor current Pointer</t>
  </si>
  <si>
    <t>BLE_DFCURRENTPTR</t>
  </si>
  <si>
    <t>Adjustement delay in half μs of Tx Switch Start Instant for LE 2M PHY, with 2μs switching interval</t>
  </si>
  <si>
    <t>BLE_TXSWSTINST1_2US</t>
  </si>
  <si>
    <t>Adjustement delay in half μs of Rx Switch Start Instant for LE 2M PHY, with 2μs switching interval</t>
  </si>
  <si>
    <t>BLE_RXSWSTINST1_2US</t>
  </si>
  <si>
    <t>Adjustement delay in half μs of Rx I&amp;Q Sampling Start Instant for LE 2M PHY, with 2μs sampling interval</t>
  </si>
  <si>
    <t>BLE_RXSAMPSTINST1_2US</t>
  </si>
  <si>
    <t>BLE_DFCNTL1_2US</t>
  </si>
  <si>
    <t>Adjustement delay in half μs of Tx Switch Start Instant for LE 2M PHY, with 1μs switching interval</t>
  </si>
  <si>
    <t>BLE_TXSWSTINST1_1US</t>
  </si>
  <si>
    <t>Adjustement delay in half μs of Rx Switch Start Instant for LE 2M PHY, with 1μs switching interval</t>
  </si>
  <si>
    <t>BLE_RXSWSTINST1_1US</t>
  </si>
  <si>
    <t>Adjustement delay in half μs of Rx I&amp;Q Sampling Start Instant for LE 2M PHY, with 1μs sampling interval</t>
  </si>
  <si>
    <t>BLE_RXSAMPSTINST1_1US</t>
  </si>
  <si>
    <t>BLE_DFCNTL1_1US</t>
  </si>
  <si>
    <t>Adjustement delay in half μs of Tx Switch Start Instant for LE 1M PHY, with 2μs switching interval</t>
  </si>
  <si>
    <t>BLE_TXSWSTINST0_2US</t>
  </si>
  <si>
    <t>Adjustement delay in half μs of Rx Switch Start Instant for LE 1M PHY, with 2μs switching interval</t>
  </si>
  <si>
    <t>BLE_RXSWSTINST0_2US</t>
  </si>
  <si>
    <t>Adjustement delay in half μs of Rx I&amp;Q Sampling Start Instant for LE 1M PHY, with 2μs sampling interval</t>
  </si>
  <si>
    <t>BLE_RXSAMPSTINST0_2US</t>
  </si>
  <si>
    <t>BLE_DFCNTL0_2US</t>
  </si>
  <si>
    <t>Adjustement delay in half μs of Tx Switch Start Instant for LE 1M PHY, with 1μs switching interval</t>
  </si>
  <si>
    <t>BLE_TXSWSTINST0_1US</t>
  </si>
  <si>
    <t>Adjustement delay in half μs of Rx Switch Start Instant for LE 1M PHY, with 1μs switching interval</t>
  </si>
  <si>
    <t>BLE_RXSWSTINST0_1US</t>
  </si>
  <si>
    <t>Adjustement delay in half μs of Rx I&amp;Q Sampling Start Instant for LE 1M PHY, with 1μs sampling interval</t>
  </si>
  <si>
    <t>BLE_RXSAMPSTINST0_1US</t>
  </si>
  <si>
    <t>BLE_DFCNTL0_1US</t>
  </si>
  <si>
    <t>Initialization value for Peer RPA random generation when PRDN_INIT is set to 1, else reports the current Peer RPA random number LFSR value</t>
  </si>
  <si>
    <t>BLE_PRND_VAL</t>
  </si>
  <si>
    <t>Writing a 1 initializes of Peer RPA random number generation LFSR
This bit is reset once the LFSR is loaded</t>
  </si>
  <si>
    <t>BLE_PRND_INIT</t>
  </si>
  <si>
    <t>BLE_RAL_PEER_RND</t>
  </si>
  <si>
    <t>Initialization value for Local RPA random generation when LRDN_INIT is set to 1, else reports the current Local RPA random number LFSR value</t>
  </si>
  <si>
    <t>BLE_LRND_VAL</t>
  </si>
  <si>
    <t>Writing a 1 initializes of Local RPA random number generation LFSR
This bit is reset once the LFSR is loaded</t>
  </si>
  <si>
    <t>BLE_LRND_INIT</t>
  </si>
  <si>
    <t>BLE_RAL_LOCAL_RND</t>
  </si>
  <si>
    <t>Current pointer of the RAL structure</t>
  </si>
  <si>
    <t>BLE_RALCURRENTPTR</t>
  </si>
  <si>
    <t>174</t>
  </si>
  <si>
    <t>Start address pointer of the RAL structure</t>
  </si>
  <si>
    <t>BLE_RALBASEPTR</t>
  </si>
  <si>
    <t>Number of devices in RAL Structure</t>
  </si>
  <si>
    <t>BLE_RALNBDEV</t>
  </si>
  <si>
    <t>BLE_RALCNTL</t>
  </si>
  <si>
    <t>170</t>
  </si>
  <si>
    <t>Set Priority value for transmitted AUX_CHAIN_IND on Secondary Advertising Channels</t>
  </si>
  <si>
    <t>BLEM16</t>
  </si>
  <si>
    <t>Set Priority value for reception of AUX_CHAIN_IND on Secondary Advertising Channels</t>
  </si>
  <si>
    <t>BLEM17</t>
  </si>
  <si>
    <t>Set Priority value for IFS</t>
  </si>
  <si>
    <t>BLEM18</t>
  </si>
  <si>
    <t>Set default priority value for other BLE message than those defined above</t>
  </si>
  <si>
    <t>BLEMDEFAULT</t>
  </si>
  <si>
    <t>BLEMPRIO2</t>
  </si>
  <si>
    <t>164</t>
  </si>
  <si>
    <t>Set default priority value for ISO Channel first Tx/Rx attempt</t>
  </si>
  <si>
    <t>BLEM8</t>
  </si>
  <si>
    <t>Set default priority value for ISO Channel subsequent Tx/Rx attempt</t>
  </si>
  <si>
    <t>BLEM9</t>
  </si>
  <si>
    <t>Set Priority value for connection establishment (AUX_CONNECT_REQ / AUX_CONNECT_RSP Sequence) BLE message on Secondary Advertising Channels</t>
  </si>
  <si>
    <t>BLEM10</t>
  </si>
  <si>
    <t>Set Priority value for Extended Initiating (AUX_ADV_IND reception) on Secondary Advertising Channels</t>
  </si>
  <si>
    <t>BLEM11</t>
  </si>
  <si>
    <t>Set Priority value for Extended Active Scanning (AUX_ADV_IND reception) on Secondary Advertising Channels</t>
  </si>
  <si>
    <t>BLEM12</t>
  </si>
  <si>
    <t>Set Priority value for Connectable Extended Advertising (AUX_ADV_IND transmission) on Secondary Advertising Channels</t>
  </si>
  <si>
    <t>BLEM13</t>
  </si>
  <si>
    <t>Set Priority value for Non-Connectable Extended Advertising (AUX_ADV_IND transmission) on Secondary Advertising Channels</t>
  </si>
  <si>
    <t>BLEM14</t>
  </si>
  <si>
    <t>Set Priority value for Passive Extended Passive Scanning (AUX_ADV_IND reception) on Secondary Advertising Channels</t>
  </si>
  <si>
    <t>BLEM15</t>
  </si>
  <si>
    <t>BLEMPRIO1</t>
  </si>
  <si>
    <t>160</t>
  </si>
  <si>
    <t>Set Priority value for connection establishment (CONNECT_IND Transmission / Reception) on Primary Advertising Channels</t>
  </si>
  <si>
    <t>BLEM0</t>
  </si>
  <si>
    <t>Set Priority value for LLCP BLE message</t>
  </si>
  <si>
    <t>BLEM1</t>
  </si>
  <si>
    <t>Set Priority value for Data Channel transmission BLE message</t>
  </si>
  <si>
    <t>BLEM2</t>
  </si>
  <si>
    <t>Set Priority value for Initiating / Extended Initiating (Scanning) on Primary Advertising Channels</t>
  </si>
  <si>
    <t>BLEM3</t>
  </si>
  <si>
    <t>Set Priority value for Active Scanning / Extended Active Scanning on Primary Advertising Channels</t>
  </si>
  <si>
    <t>BLEM4</t>
  </si>
  <si>
    <t>Set Priority value for Connectable Advertising / Extended Advertising on Primary Advertising Channels</t>
  </si>
  <si>
    <t>BLEM5</t>
  </si>
  <si>
    <t>Set Priority value for Non-Connectable Advertising / Extended Advertising on Primary Advertising Channels</t>
  </si>
  <si>
    <t>BLEM6</t>
  </si>
  <si>
    <t>Set Priority value for Passive Scanning / Extended Passive Scanning on Primary Advertising Channels</t>
  </si>
  <si>
    <t>BLEM7</t>
  </si>
  <si>
    <t>BLEMPRIO0</t>
  </si>
  <si>
    <t>15C</t>
  </si>
  <si>
    <t>Applies if WLCTXPRIOMODE equals to “01”
Time (in μs) by which is anticipated bt_tx to be provided before effective Radio transmit operation</t>
  </si>
  <si>
    <t>BLE_TX_ANT_DELAY</t>
  </si>
  <si>
    <t>Applies if WLCRXPRIOMODE equals to “01”
Time (in μs) by which is anticipated bt_rx to be provided before effective Radio receipt operation</t>
  </si>
  <si>
    <t>BLE_RX_ANT_DELAY</t>
  </si>
  <si>
    <t>BLE_COEXIFCNTL2</t>
  </si>
  <si>
    <t>158</t>
  </si>
  <si>
    <t>Applies on ble_tx if WLCTXPRIOMODE equals “10”
Applies on ble_rx if WLCRXPRIOMODE equals “10”
Determines the delay (in μs) in Tx/Rx enables rises the time Bluetooth Low energy Tx/Rx priority has to be provided .</t>
  </si>
  <si>
    <t>BLE_WLCPDELAY</t>
  </si>
  <si>
    <t>Applies on ble_tx if WLCTXPRIOMODE equals “10”
Applies on ble_rx if WLCRXPRIOMODE equals “10”
Determines how many μs the priority information must be maintained
Note that if WLCPDURATION = 0x00, then Tx/Rx priority levels are maintained till Tx/Rx EN are de-asserted.</t>
  </si>
  <si>
    <t>BLE_WLCPDURATION</t>
  </si>
  <si>
    <t>Applies on ble_tx if WLCTXPRIOMODE equals “10”
Determines the threshold for priority setting.
If ble_pti[3:0] output value is greater than WLCPTXTHR, then Tx Bluetooth Low Energy priority is considered as high, and must be provided to the WLAN coexistence interface</t>
  </si>
  <si>
    <t>BLE_WLCPTXTHR</t>
  </si>
  <si>
    <t>Applies on ble_rx if WLCRXPRIOMODE equals “10”
Determines the threshold for Rx priority setting.
If ble_pti[3:0] output value is greater than WLCPRXTHR, then Rx Bluetooth Low Energy priority is considered as high, and must be provided to the WLAN coexistence interface</t>
  </si>
  <si>
    <t>BLE_WLCPRXTHR</t>
  </si>
  <si>
    <t>BLE_COEXIFCNTL1</t>
  </si>
  <si>
    <t>154</t>
  </si>
  <si>
    <t>Enable / Disable control of the WLAN Coexistence control
0: WLAN Coexistence interface disabled
1: WLAN Coexistence interface enabled</t>
  </si>
  <si>
    <t>BLE_WLANCOEX_EN</t>
  </si>
  <si>
    <t>Determines whether ble_sync is generated or not.
0: ble_sync pulse not generated
1: ble_sync pulse generated</t>
  </si>
  <si>
    <t>BLE_SYNCGEN_EN</t>
  </si>
  <si>
    <t>Enable / Disable control of the MWS Coexistence control / Valid in Dual Mode only
0: MWS Coexistence interface disabled
1: MWS Coexistence interface enabled</t>
  </si>
  <si>
    <t>BLE_MWSCOEX_EN</t>
  </si>
  <si>
    <t>Enable / Disable control of the WCI MWS Coexistence interface / Valid in Dual Mode only
0: MWS WCI Interface disabled
1: MWS WCI Interface enabled</t>
  </si>
  <si>
    <t>BLE_MWSWCI_EN</t>
  </si>
  <si>
    <t>Determines how wlan_rx impact BLE Tx and Rx
00: wlan_rx has no impact
01: wlan_rx can stop BLE Tx, no impact on BLE Rx (default mode)
10: wlan_rx can stop BLE Rx, no impact on BLE Tx
11: wlan_rx can stop both BLE Tx and BLE Rx</t>
  </si>
  <si>
    <t>BLE_WLANRXMSK</t>
  </si>
  <si>
    <t>Determines how wlan_tx impact BLE Tx and Rx
00: wlan_tx has no impact (default mode)
01: wlan_tx can stop BLE Tx, no impact on BLE Rx
10: wlan_tx can stop BLE Rx, no impact on BLE Tx
11: wlan_tx can stop both BLE Tx and BLE Rx</t>
  </si>
  <si>
    <t>BLE_WLANTXMSK</t>
  </si>
  <si>
    <t>Determines how mws_rx impacts BLE Tx and Rx / Valid in Dual Mode only
00: mws_rx has no impact (default mode)
01: mws_rx can stop BLE Tx, no impact on BLE Rx
10: mws_rx can stop BLE Rx, no impact on BLE Tx
11: mws_rx can stop both BLE Tx and BLE Rx</t>
  </si>
  <si>
    <t>BLE_MWSRXMSK</t>
  </si>
  <si>
    <t>Determines how mws_tx impacts BLE Tx and Rx / Valid in Dual Mode only
00: mws_tx has no impact (default mode)
01: mws_tx can stop BLE Tx, no impact on BLE Rx
10: mws_tx can stop BLE Rx, no impact on BLE Tx
11: mws_tx can stop both BLE Tx and BLE Rx</t>
  </si>
  <si>
    <t>BLE_MWSTXMSK</t>
  </si>
  <si>
    <t>Determines how MWS Rx Frequency impacts BLE Tx and Rx / Valid in Dual Mode only
00: MWS Rx Frequency has no impact (default mode)
01: MWS Rx Frequency can stop BLE Tx, no impact on BLE Rx
10: MWS Rx Frequency can stop BLE Rx, no impact on BLE Tx
11: MWS Rx Frequency can stop both BLE Tx and BLE Rx</t>
  </si>
  <si>
    <t>BLE_MWSRXFREQMSK</t>
  </si>
  <si>
    <t>Determines how MWS Tx Frequency impacts BLE Tx and Rx / Valid in Dual Mode only
00: MWS Tx Frequency has no impact (default mode)
01: MWS Tx Frequency can stop BLE Tx, no impact on BLE Rx
10: MWS Tx Frequency can stop BLE Rx, no impact on BLE Tx
11: MWS Tx Frequency can stop both BLE Tx and BLE Rx</t>
  </si>
  <si>
    <t>BLE_MWSTXFREQMSK</t>
  </si>
  <si>
    <t>Defines Bluetooth Low Energy packet ble_tx mode behavior
00: Tx indication excluding Tx Power up delay
01: Tx indication including Tx Power up delay
10: Tx High priority indicator
11: n/a</t>
  </si>
  <si>
    <t>BLE_WLCTXPRIOMODE</t>
  </si>
  <si>
    <t>Defines Bluetooth Low Energy packet ble_rx mode behavior.
00: Rx indication excluding Rx Power up delay (starts when correlator is enabled)
01: Rx indication including Rx Power up delay
10: Rx High priority indicator
11: n/a</t>
  </si>
  <si>
    <t>BLE_WLCRXPRIOMODE</t>
  </si>
  <si>
    <t>Determines how mws_scan_frequency impacts BLE Tx and Rx / Valid in Dual Mode only
00: mws_scan_frequency has no impact (default mode)
01: mws_scan_frequency can stop BLE Tx, no impact on BLE Rx
10: mws_scan_frequency can stop BLE Rx, no impact on BLE Tx
11: mws_scan_frequency can stop both BLE Tx and BLE Rx</t>
  </si>
  <si>
    <t>BLE_MWSSCANFREQMSK</t>
  </si>
  <si>
    <t>BLE_COEXIFCNTL0</t>
  </si>
  <si>
    <t>150</t>
  </si>
  <si>
    <t>RAL and List Search engines timeout delay in μs. To be counted from the end of packet reception. Force current search procedure to stop when elapses.</t>
  </si>
  <si>
    <t>BLE_SEARCH_TIMEOUT</t>
  </si>
  <si>
    <t>148</t>
  </si>
  <si>
    <t>Current pointer in use for the merged White List / Periodic Advertiser List.</t>
  </si>
  <si>
    <t>BLE_WPALCURRENPTR</t>
  </si>
  <si>
    <t>144</t>
  </si>
  <si>
    <t>Base address pointer of the merged White List / Periodic Advertiser List.</t>
  </si>
  <si>
    <t>BLE_WPALBASEPTR</t>
  </si>
  <si>
    <t>Number of devices in the merged White List / Periodic Advertiser List.</t>
  </si>
  <si>
    <t>BLE_WPALNBDEV</t>
  </si>
  <si>
    <t>BLE_WPALCNTL</t>
  </si>
  <si>
    <t>140</t>
  </si>
  <si>
    <t>Active scan mode upper limit counter value.</t>
  </si>
  <si>
    <t>BLE_UPPERLIMIT</t>
  </si>
  <si>
    <t>Active scan mode back-off counter initialization value.</t>
  </si>
  <si>
    <t>BLE_BACKOFF</t>
  </si>
  <si>
    <t>BLE_ACTSCANCNTL</t>
  </si>
  <si>
    <t>134</t>
  </si>
  <si>
    <t>Advertising Packet Interval defines the time interval in between two ADV_DIRECT_IND packet sent during High Duty Cycle Connectable Advertising
Value is in μs.
Value to program depends on the used Advertising Packet type and the device filtering policy. Please refer to Table 3-24 for details about ADVINT programming range.</t>
  </si>
  <si>
    <t>BLE_ADVINT</t>
  </si>
  <si>
    <t>Extended Advertising AuxPtr threshold value (granularity 16μs).
Used to determine whether RW-BLE Core has to manage AuxPtr automatically in Rx, or to stop the event and let the RW-BLE Software reschedule chained packet later on a new event.
If set at 0x00, then disables automatic AuxPtr management.</t>
  </si>
  <si>
    <t>BLE_RX_AUXPTR_THR</t>
  </si>
  <si>
    <t>Extended Advertising AuxPtr threshold value (granularity 16μs).
Used to determine whether RW-BLE Core has to manage AuxPtr automatically in Tx, or to stop the event and let the RW-BLE Software reschedule chained packet later on a new event.
If set at 0x00, then disables automatic AuxPtr management.</t>
  </si>
  <si>
    <t>BLE_TX_AUXPTR_THR</t>
  </si>
  <si>
    <t>BLE_ADVTIM</t>
  </si>
  <si>
    <t>130</t>
  </si>
  <si>
    <t>Value of the Fine Counter when ble_skip_int is generated</t>
  </si>
  <si>
    <t>BLE_SKIPEVTFINECNTTS</t>
  </si>
  <si>
    <t>Value of the CLKN counter when ble_skip_int is generated</t>
  </si>
  <si>
    <t>BLE_SKIPEVTCLKNTS</t>
  </si>
  <si>
    <t>Value of the Fine Counter when ble_end_int is generated</t>
  </si>
  <si>
    <t>BLE_ENDEVTFINECNTTS</t>
  </si>
  <si>
    <t>Value of the CLKN counter when ble_end_int is generated</t>
  </si>
  <si>
    <t>BLE_ENDEVTCLKNTS</t>
  </si>
  <si>
    <t>Value of the Fine Counter when ble_start_int is generated</t>
  </si>
  <si>
    <t>BLE_STARTEVTFINECNTTS</t>
  </si>
  <si>
    <t>Value of the CLKN counter when ble_start_int is generated</t>
  </si>
  <si>
    <t>BLE_STARTEVTCLKNTS</t>
  </si>
  <si>
    <t>BLE_ENTRY_IDX</t>
  </si>
  <si>
    <t>Request the RW-BLE Core to start an event, when written with a 1. Resets at 0 when action is performed. No action happens if it is written with 0.</t>
  </si>
  <si>
    <t>BLE_START_ACT</t>
  </si>
  <si>
    <t>BLE_ACTSCHCNTL</t>
  </si>
  <si>
    <t>BLE_FINECNT</t>
  </si>
  <si>
    <t>BLE_FINETIMECNT</t>
  </si>
  <si>
    <t>Value of the 312.5μs CLKN counter. Updated each time SAMP field is written. Used by the SW in order to synchronize with the HW. This value does not change until the next writing of SAMP bit, and can therefore be safely accessed with 8-, 16- or 32-bits accesses.</t>
  </si>
  <si>
    <t>BLE_SCLK</t>
  </si>
  <si>
    <t>BLE_CLKN_UPD</t>
  </si>
  <si>
    <t>BLE_SAMP</t>
  </si>
  <si>
    <t>BLE_SLOTCLK</t>
  </si>
  <si>
    <t>Half Microsecond Target value 3. This timer has a precision of 0.5μs: ble_timestamp_tgt3_irq interrupt is generated only when CLKNTGT3 = CLKN and HMICROSECTGT3 = FINECNT</t>
  </si>
  <si>
    <t>BLE_HMICROSECTGT3</t>
  </si>
  <si>
    <t>CLKN Target value 3. This timer has a precision of 312.5μs: ble_timestamp_tgt3_irq interrupt is generated only when CLKNTGT3 = CLKN and HMICROSECTGT3 = FINECNT</t>
  </si>
  <si>
    <t>BLE_CLKNTGT3</t>
  </si>
  <si>
    <t>Half Microsecond Target value 2. This timer has a precision of 0.5μs: ble_timestamp_tgt2_irq interrupt is generated only when CLKNTGT2 = CLKN and HMICROSECTGT2 = FINECNT</t>
  </si>
  <si>
    <t>BLE_HMICROSECTGT2</t>
  </si>
  <si>
    <t>CLKN Target value 2. This timer has a precision of 312.5μs: ble_timestamp_tgt2_irq interrupt is generated only when CLKNTGT2 = CLKN and HMICROSECTGT2 = FINECNT</t>
  </si>
  <si>
    <t>BLE_CLKNTGT2</t>
  </si>
  <si>
    <t>Half Microsecond Target value 1. This timer has a precision of 0.5μs: ble_timestamp_tgt1_irq interrupt is generated only when CLKNTGT1 = CLKN and HMICROSECTGT1 = FINECNT</t>
  </si>
  <si>
    <t>BLE_HMICROSECTGT1</t>
  </si>
  <si>
    <t>CLKN Target value 1. This timer has a precision of 312.5μs: ble_timestamp_tgt1_irq interrupt is generated only when CLKNTGT1 = CLKN and HMICROSECTGT1 = FINECNT</t>
  </si>
  <si>
    <t>BLE_CLKNTGT1</t>
  </si>
  <si>
    <t>Fine Timer Target value on which a ble_finetgt_irq is generated. This timer has a precision of 312.5μs: interrupt is generated only when FINETARGET = CLKN</t>
  </si>
  <si>
    <t>BLE_FINETARGET</t>
  </si>
  <si>
    <t>BLE_FINETIMTGT</t>
  </si>
  <si>
    <t>BLE_PREFETCH_TIME</t>
  </si>
  <si>
    <t>BLE_PREFETCHABORT_TIME</t>
  </si>
  <si>
    <t>BLE_TIMGENCNTL</t>
  </si>
  <si>
    <t>Reports number of correctly received packet during Test Modes (no sync error, no CRC error).
Value is valid if RFTESTCNTL-RXPKTCNTEN is set</t>
  </si>
  <si>
    <t>BLE_RXPKTCNT</t>
  </si>
  <si>
    <t>BLE_RFTESTRXSTAT</t>
  </si>
  <si>
    <t>0D8</t>
  </si>
  <si>
    <t>Reports number of transmitted packet during Test Modes.
Value is valid if RFTESTCNTL-TXPKTCNTEN is set</t>
  </si>
  <si>
    <t>BLE_TXPKTCNT</t>
  </si>
  <si>
    <t>BLE_RFTESTTXSTAT</t>
  </si>
  <si>
    <t>0D4</t>
  </si>
  <si>
    <t>Applicable to all event type, valid when RFTESTCNTL-TXLENGTHSRC = 1
Tx packet length in number of byte</t>
  </si>
  <si>
    <t>BLE_TXLENGTH</t>
  </si>
  <si>
    <t>Applicable in RF Direct Tx Test mode only
0: Tx packet count disabled
1: Tx packet count enabled, and reported in CS-TXCCMPKTCNT and RFTESTTXSTAT-TXPKTCNT on RF abort command</t>
  </si>
  <si>
    <t>BLE_TXPKTCNTEN</t>
  </si>
  <si>
    <t>Applicable to all event type
0: Tx Packet Payload source is the Control Structure
1: Tx Packet Payload are PRBS generator</t>
  </si>
  <si>
    <t>BLE_TXPLDSRC</t>
  </si>
  <si>
    <t>Defines the PRBS in use
0: Tx Packet Payload are PRBS9 type
1: Tx Packet Payload are PRBS15 type</t>
  </si>
  <si>
    <t>BLE_PRBSTYPE</t>
  </si>
  <si>
    <t>Applicable to all event type
0: Normal mode of operation: TxDESC-&lt;TXADVLEN/TXLEN&gt; controls the Tx packet payload size
1: Uses RFTESTCNTL-TXLENGTH packet length (can support up to 512 bytes transmit)</t>
  </si>
  <si>
    <t>BLE_TXLENGTHSRC</t>
  </si>
  <si>
    <t>Applicable to all event type
0: Normal mode of operation.
1: Infinite Tx packet / Normal start of a packet but endless payload</t>
  </si>
  <si>
    <t>BLE_INFINITETX</t>
  </si>
  <si>
    <t>Applicable in RF Direct Rx Test mode only, and when RXPKTCNTEN equals to 1
“00”: Counts number of correctly received packets (no error)
“01”: Counts number of Access Address detection error only
“10”: Counts number of CRC Error detection only (or any error leading to CRC error, such as length error or Rx time error)
“11”: Counts Reception Error detected</t>
  </si>
  <si>
    <t>BLE_PERCOUNT_MODE</t>
  </si>
  <si>
    <t>Applicable in RF Direct Rx Test mode only
0: Rx packet count disabled
1: Rx packet count enabled, and reported in CS-RXCCMPKTCNT and RFTESTRXSTAT-RXPKTCNT on RF abort command</t>
  </si>
  <si>
    <t>BLE_RXPKTCNTEN</t>
  </si>
  <si>
    <t>Applicable to all event type
0: Normal mode of operation
1: Infinite Rx window</t>
  </si>
  <si>
    <t>BLE_INFINITERX</t>
  </si>
  <si>
    <t>BLE_RFTESTCNTL</t>
  </si>
  <si>
    <t>0D0</t>
  </si>
  <si>
    <t>AES-CCM plain MIC value. Valid on once MIC has been extracted from Rx packet</t>
  </si>
  <si>
    <t>BLE_RXMICVAL</t>
  </si>
  <si>
    <t>AES-CCM plain MIC value. Valid on when MIC has been calculated (in Tx)</t>
  </si>
  <si>
    <t>BLE_TXMICVAL</t>
  </si>
  <si>
    <t>Pointer to the memory zone where the block to cipher/decipher using AES-128 is stored</t>
  </si>
  <si>
    <t>BLE_AESPTR</t>
  </si>
  <si>
    <t>BLE_AESKEY127_96</t>
  </si>
  <si>
    <t>BLE_AESKEY95_64</t>
  </si>
  <si>
    <t>BLE_AESKEY63_32</t>
  </si>
  <si>
    <t>BLE_AESKEY31_0</t>
  </si>
  <si>
    <t>Writing a 1 starts AES-128 ciphering/deciphering process.
This bit is reset once the process is finished (i.e. ble_crypt_irq interrupt occurs, even masked)</t>
  </si>
  <si>
    <t>BLE_AES_START</t>
  </si>
  <si>
    <t>BLE_AES_MODE</t>
  </si>
  <si>
    <t>BLE_AESCNTL</t>
  </si>
  <si>
    <t>Pointer to the Received Packet Type indication sequence address section
Value set by the RW-BLE Software</t>
  </si>
  <si>
    <t>BLE_RXPKTTYPPTR</t>
  </si>
  <si>
    <t>Pointer to the CTE Sampling indication sequence address section
Value set by the RW-BLE Software</t>
  </si>
  <si>
    <t>BLE_CTESAMPPTR</t>
  </si>
  <si>
    <t>BLE_SPIPTRCNTL3</t>
  </si>
  <si>
    <t>0AC</t>
  </si>
  <si>
    <t>Pointer to the RSSI read sequence address section
Value to be defined by the RW-BLE Software</t>
  </si>
  <si>
    <t>BLE_RSSIPTR</t>
  </si>
  <si>
    <t>Pointer to the Received Length write sequence address section / Used in Long Range only
Value to be defined by the RW-BLE Software</t>
  </si>
  <si>
    <t>BLE_RXLENGTHPTR</t>
  </si>
  <si>
    <t>BLE_SPIPTRCNTL2</t>
  </si>
  <si>
    <t>0A8</t>
  </si>
  <si>
    <t>Pointer to the Rx On sequence address section
Value set by the RW-BLE Software</t>
  </si>
  <si>
    <t>BLE_RXONPTR</t>
  </si>
  <si>
    <t>Pointer to the Rx Off sequence address section
Value set by the RW-BLE Software</t>
  </si>
  <si>
    <t>BLE_RXOFFPTR</t>
  </si>
  <si>
    <t>BLE_SPIPTRCNTL1</t>
  </si>
  <si>
    <t>0A4</t>
  </si>
  <si>
    <t>Pointer to the Tx On sequence address section
Value set by the RW-BLE Software</t>
  </si>
  <si>
    <t>BLE_TXONPTR</t>
  </si>
  <si>
    <t>Pointer to the Tx Off sequence address section
Value set by the RW-BLE Software</t>
  </si>
  <si>
    <t>BLE_TXOFFPTR</t>
  </si>
  <si>
    <t>BLE_SPIPTRCNTL0</t>
  </si>
  <si>
    <t>0A0</t>
  </si>
  <si>
    <t>Tx path delay (in μs) for coded PHY at 500kbps
To be defined by the user / Used for IFS compensation</t>
  </si>
  <si>
    <t>BLE_TXPATHDLY3</t>
  </si>
  <si>
    <t>RF Rx Test Mode Delay Adjustment for coded PHY at 500kbps.
To be defined by the user</t>
  </si>
  <si>
    <t>BLE_RFRXTMDA3</t>
  </si>
  <si>
    <t>Rx flush path delay (in μs) for coded PHY at 500kbps
To be defined by the user / Used for IFS compensation</t>
  </si>
  <si>
    <t>BLE_RXFLUSHPATHDLY3</t>
  </si>
  <si>
    <t>BLE_RADIOTXRXTIM3</t>
  </si>
  <si>
    <t>09C</t>
  </si>
  <si>
    <t>Tx path delay (in μs) for coded PHY at 125kbps
To be defined by the user / Used for IFS compensation</t>
  </si>
  <si>
    <t>BLE_TXPATHDLY2</t>
  </si>
  <si>
    <t>Rx path delay (in μs) for coded PHY at 125kbps and 500kbps
To be defined by the user / Used for Rx Power up, and Sync window position timing alignment</t>
  </si>
  <si>
    <t>BLE_RXPATHDLY2</t>
  </si>
  <si>
    <t>RF Rx Test Mode Delay Adjustment for coded PHY at 125kbps.
To be defined by the user</t>
  </si>
  <si>
    <t>BLE_RFRXTMDA2</t>
  </si>
  <si>
    <t>Rx flush path delay (in μs) for coded PHY at 125kbps
To be defined by the user / Used for IFS compensation</t>
  </si>
  <si>
    <t>BLE_RXFLUSHPATHDLY2</t>
  </si>
  <si>
    <t>BLE_RADIOTXRXTIM2</t>
  </si>
  <si>
    <t>098</t>
  </si>
  <si>
    <t>Tx path delay (in μs) for uncoded PHY at 2Mbps
To be defined by the user / Used for IFS compensation</t>
  </si>
  <si>
    <t>BLE_TXPATHDLY1</t>
  </si>
  <si>
    <t>Rx path delay (in μs) for uncoded PHY at 2Mbps
To be defined by the user / Used for IFS compensation, Rx Power up, and Sync window position timing alignment</t>
  </si>
  <si>
    <t>BLE_RXPATHDLY1</t>
  </si>
  <si>
    <t>RF Rx Test Mode Delay Adjustment for uncoded PHY at 2Mbps.
To be defined by the user</t>
  </si>
  <si>
    <t>BLE_RFRXTMDA1</t>
  </si>
  <si>
    <t>BLE_RADIOTXRXTIM1</t>
  </si>
  <si>
    <t>094</t>
  </si>
  <si>
    <t>Tx path delay (in μs) for uncoded PHY at 1Mbps
To be defined by the user / Used for IFS compensation</t>
  </si>
  <si>
    <t>BLE_TXPATHDLY0</t>
  </si>
  <si>
    <t>Rx path delay (in μs) for uncoded PHY at 1Mbps
To be defined by the user / Used for IFS compensation, Rx Power up, and Sync window position timing alignment</t>
  </si>
  <si>
    <t>BLE_RXPATHDLY0</t>
  </si>
  <si>
    <t>RF Rx Test Mode Delay Adjustment for uncoded PHY at 1Mbps.
To be defined by the user</t>
  </si>
  <si>
    <t>BLE_RFRXTMDA0</t>
  </si>
  <si>
    <t>BLE_RADIOTXRXTIM0</t>
  </si>
  <si>
    <t>090</t>
  </si>
  <si>
    <t>Radio Tx Power Up for (in μs) PHY at 500kbps.
To be defined by the user.</t>
  </si>
  <si>
    <t>BLE_TXPWRUP3</t>
  </si>
  <si>
    <t>Radio Tx Power Down (in μs) for coded PHY at 500kbps.
To be defined by the user.</t>
  </si>
  <si>
    <t>BLE_TXPWRDN3</t>
  </si>
  <si>
    <t>BLE_RADIOPWRUPDN3</t>
  </si>
  <si>
    <t>08C</t>
  </si>
  <si>
    <t>Radio Tx Power Up (in μs) for coded PHY at 125kbps.
To be defined by the user.</t>
  </si>
  <si>
    <t>BLE_TXPWRUP2</t>
  </si>
  <si>
    <t>Radio Tx Power Down (in μs) for coded PHY at 125kbps.
To be defined by the user.</t>
  </si>
  <si>
    <t>BLE_TXPWRDN2</t>
  </si>
  <si>
    <t>Radio Rx Power Up (in μs) for coded PHY at 125kbps, and 500kbps.
To be defined by the user.</t>
  </si>
  <si>
    <t>BLE_RXPWRUP2</t>
  </si>
  <si>
    <t>Access Address detection pulse/level position for coded PHY at 125kbps and 500kbps.
If RW_BLE_CORRELATOR_INST is set, value expressed in clock cycles and used for sync_p_out (i.e radio_out[16]) positioning
If RW_BLE_CORRELATOR_INST is not set , value expressed in microsecond and used for sync_p_in (i.e radio_in[16]) positioning
To be defined by the user</t>
  </si>
  <si>
    <t>BLE_SYNC_POSITION2</t>
  </si>
  <si>
    <t>BLE_RADIOPWRUPDN2</t>
  </si>
  <si>
    <t>088</t>
  </si>
  <si>
    <t>Radio Tx Power Up (in μs) for uncoded PHY at 2Mbps.
To be defined by the user.</t>
  </si>
  <si>
    <t>BLE_TXPWRUP1</t>
  </si>
  <si>
    <t>Radio Tx Power Down (in μs) for uncoded PHY at 2Mbps.
To be defined by the user.</t>
  </si>
  <si>
    <t>BLE_TXPWRDN1</t>
  </si>
  <si>
    <t>Radio Rx Power Up (in μs) for uncoded PHY at 2Mbps.
To be defined by the user.</t>
  </si>
  <si>
    <t>BLE_RXPWRUP1</t>
  </si>
  <si>
    <t>Access Address detection pulse/level position for uncoded PHY at 2Mbps.
If RW_BLE_CORRELATOR_INST is set, value expressed in clock cycles and used for sync_p_out (i.e radio_out[16]) positioning
If RW_BLE_CORRELATOR_INST is not set , value expressed in microsecond and used for sync_p_in (i.e radio_in[16]) positioning
To be defined by the user</t>
  </si>
  <si>
    <t>BLE_SYNC_POSITION1</t>
  </si>
  <si>
    <t>BLE_RADIOPWRUPDN1</t>
  </si>
  <si>
    <t>084</t>
  </si>
  <si>
    <t>Radio Tx Power Up (in μs) for uncoded PHY at 1Mbps.
To be defined by the user.</t>
  </si>
  <si>
    <t>BLE_TXPWRUP0</t>
  </si>
  <si>
    <t>Radio Tx Power Down (in μs) for uncoded PHY at 1Mbps.
To be defined by the user.</t>
  </si>
  <si>
    <t>BLE_TXPWRDN0</t>
  </si>
  <si>
    <t>Radio Rx Power Up (in μs) for uncoded PHY at 1Mbps.
To be defined by the user.</t>
  </si>
  <si>
    <t>BLE_RXPWRUP0</t>
  </si>
  <si>
    <t>Access Address detection pulse/level position for uncoded PHY at 1Mbps.
If RW_BLE_CORRELATOR_INST is set, value expressed in clock cycles and used for sync_p_out (i.e radio_out[16]) positioning
If RW_BLE_CORRELATOR_INST is not set , value expressed in microsecond and used for sync_p_in (i.e radio_in[16]) positioning
To be defined by the user</t>
  </si>
  <si>
    <t>BLE_SYNC_POSITION0</t>
  </si>
  <si>
    <t>BLE_RADIOPWRUPDN0</t>
  </si>
  <si>
    <t>Defines radio_out [3] expected behavior
“00”: Tx data aligned on radio_out[3] rising edges
“01”: Tx data aligned on radio_out[3] falling edges
“10”: Tx data aligned on radio_out[3] edges (toggle mode)
“11”: radio_out[3] goes high aligned with 1st Tx data (level mode)
To be defined by the user</t>
  </si>
  <si>
    <t>BLE_TXVALID_BEH</t>
  </si>
  <si>
    <t>Rate out programmable value in Tx when CS-&lt;TX/AUX&gt;RATE is set to 0x0 (i.e 1Mbps)</t>
  </si>
  <si>
    <t>BLE_TXRATE0CFG</t>
  </si>
  <si>
    <t>Rate out programmable value in Tx when CS-&lt;TX/AUX&gt;RATE is set to 0x1 (i.e 2Mbps)</t>
  </si>
  <si>
    <t>BLE_TXRATE1CFG</t>
  </si>
  <si>
    <t>Rate out programmable value in Tx when CS-&lt;TX/AUX&gt;RATE is set to 0x2 (i.e 125kbps Long Range)</t>
  </si>
  <si>
    <t>BLE_TXRATE2CFG</t>
  </si>
  <si>
    <t>Rate out programmable value in Tx when CS-&lt;TX/AUX&gt;RATE is set to 0x3 (i.e 500kbps Long Range)</t>
  </si>
  <si>
    <t>BLE_TXRATE3CFG</t>
  </si>
  <si>
    <t>Defines radio_in[3] expected behavior
“00”: Rx data aligned on radio_in[3] rising edges
“01”: Rx data aligned on radio_in[3] falling edges
“10”: Rx data aligned on radio_in[3] edges (toggle mode)
“11”: reserved
To be defined by the user</t>
  </si>
  <si>
    <t>BLE_RXVALID_BEH</t>
  </si>
  <si>
    <t>Access Address detection information routing
‘0’: Uses radio_in[16] (i.e sync_p)
‘1’: Uses first radio_in[3] edge (Rx Valid)
To be defined by the user</t>
  </si>
  <si>
    <t>BLE_RXSYNC_ROUTING</t>
  </si>
  <si>
    <t>Delay to read RSSI after an RSSI read request
To be defined by the use</t>
  </si>
  <si>
    <t>BLE_GETRSSIDELAY</t>
  </si>
  <si>
    <t>Rate out programmable value in Rx when CS-RXRATE is set to 0x0 (i.e 1Mbps)</t>
  </si>
  <si>
    <t>BLE_RXRATE0CFG</t>
  </si>
  <si>
    <t>Rate out programmable value in Rx when CS-RXRATE is set to 0x1 (i.e 2Mbps)</t>
  </si>
  <si>
    <t>BLE_RXRATE1CFG</t>
  </si>
  <si>
    <t>Rate out programmable value in Rx when CS-RXRATE is set to 0x2 (i.e 125kbps Long Range)</t>
  </si>
  <si>
    <t>BLE_RXRATE2CFG</t>
  </si>
  <si>
    <t>Rate out programmable value in Rx when CS-RXRATE is set to 0x3 (i.e 500kbps Long Range)</t>
  </si>
  <si>
    <t>BLE_RXRATE3CFG</t>
  </si>
  <si>
    <t>BLE_RADIOCNTL3</t>
  </si>
  <si>
    <t>Frequency Table Pointer
Value set by the RW-BLE Software and considered as bit [15:2] of the address, padded with 2 null bit, hence world aligned pointer</t>
  </si>
  <si>
    <t>BLE_FREQTABLE_PTR</t>
  </si>
  <si>
    <t>Number of errors allowed during Access Address detection (when performed internally), used for debug purpose only
Has to be set to 0x0 for normal operations</t>
  </si>
  <si>
    <t>BLE_SYNCERR</t>
  </si>
  <si>
    <t>Number of errors allowed during Long Range Rx stream detection (when performed internally),
Value set by the RW-BLE Software</t>
  </si>
  <si>
    <t>BLE_LRSYNCERR</t>
  </si>
  <si>
    <t>Indicates selected Radio PHY support capabilities, in addition to 1Mbps that is mandatory
Bit 0 indicates 2Mbps support when set
Bit 1 indicates Coded HPY support when set</t>
  </si>
  <si>
    <t>BLE_PHYMSK</t>
  </si>
  <si>
    <t>Indicates Long Range Viterbi flush instant. This value corresponds to the Viterbi trace Back depth used in the selected design, hence corresponding to the number of remaining samples flush out just before the end of the packet
Valid values are in [4:27] range</t>
  </si>
  <si>
    <t>BLE_LRVTBFLUSH</t>
  </si>
  <si>
    <t>Long Range CI bit[1] and TERM1 bypass mode / Allow to receive only CI bit 0 and then wait for Rx payload directly</t>
  </si>
  <si>
    <t>BLE_RXCITERMBYPASS</t>
  </si>
  <si>
    <t>Long Range Synchronization compensation operating mode
Bit 0 controls 125kbps LR packet part uses Synchro Tracking (0: disabled / 1 enabled)
Bit 1 controls 500kbps LR packet part uses Synchro Tracking (0: disabled / 1 enabled)</t>
  </si>
  <si>
    <t>BLE_LRSYNCCOMPMODE</t>
  </si>
  <si>
    <t>BLE_RADIOCNTL2</t>
  </si>
  <si>
    <t>BLE_SUBVERSION</t>
  </si>
  <si>
    <t>BLE_XRFSEL</t>
  </si>
  <si>
    <t>BLE_JEF_SELECT</t>
  </si>
  <si>
    <t>BLE_DPCORR_EN</t>
  </si>
  <si>
    <t>BLE_SYNC_PULSE_SRC</t>
  </si>
  <si>
    <t>BLE_SYNC_PULSE_MODE</t>
  </si>
  <si>
    <t>BLE_FORCEAGC_LENGTH</t>
  </si>
  <si>
    <t>BLE_TXDNSL</t>
  </si>
  <si>
    <t>BLE_RXDNSL</t>
  </si>
  <si>
    <t>Control modulation mode in between FM and I&amp;Q
‘1’: I&amp;Q modulation mode
‘0’: FM modulation mode
To be defined by the user</t>
  </si>
  <si>
    <t>BLE_FORCEIQ</t>
  </si>
  <si>
    <t>Control AGC force mode based onto FORCEAGC_LENGTH value
‘1’: Enable
‘0’: Disable
To be defined by the user</t>
  </si>
  <si>
    <t>BLE_FORCEAGC_EN</t>
  </si>
  <si>
    <t>BLE_RADIOCNTL1</t>
  </si>
  <si>
    <t>BLE_SPIGO</t>
  </si>
  <si>
    <t>BLE_SPICOMP</t>
  </si>
  <si>
    <t>BLE_SPIFREQ</t>
  </si>
  <si>
    <t>BLE_SPICFG</t>
  </si>
  <si>
    <t>SW driven SPI structure pointer.
Value set by the RW-BLE Software</t>
  </si>
  <si>
    <t>BLE_SPIPTR</t>
  </si>
  <si>
    <t>BLE_RADIOCNTL0</t>
  </si>
  <si>
    <t>BLE_SWPROFVAL</t>
  </si>
  <si>
    <t>BLE_SWPROFILING</t>
  </si>
  <si>
    <t>Indicates Real Time encryption error, happens when AES-CCM encryption is too slow compared to Packet Controller requests. A 16-byte block has to be encrypted and prepared on Packet Controller request, and needs to be ready before the Packet Controller has to send it
0: No error
1: Error occurred</t>
  </si>
  <si>
    <t>BLE_TXCRYPT_ERROR</t>
  </si>
  <si>
    <t>Indicates real time decryption error, happens when AES-CCM decryption is too slow compared to Packet Controller requests. A 16-byte block has to be decrypted prior the next block is received by the Packet Controller
0: No error
1: Error occurred</t>
  </si>
  <si>
    <t>BLE_RXCRYPT_ERROR</t>
  </si>
  <si>
    <t>Indicates Packet Controller Exchange Memory access error, happens when Exchange Memory accesses are not served in time and Tx/Rx data are corrupted
0: No error
1: Error occurred</t>
  </si>
  <si>
    <t>BLE_PKTCNTL_EMACC_ERROR</t>
  </si>
  <si>
    <t>BLE_RADIO_EMACC_ERROR</t>
  </si>
  <si>
    <t>BLE_ACT_SCHDL_ENTRY_ERROR</t>
  </si>
  <si>
    <t>BLE_ACT_SCHDL_APFM_ERROR</t>
  </si>
  <si>
    <t>BLE_EVT_CNTL_APFM_ERROR</t>
  </si>
  <si>
    <t>Indicates a Software programming issue (White List or Periodic Advertiser List search request with empty List, or null base pointer)
0: No error
1: Error occurred</t>
  </si>
  <si>
    <t>BLE_LIST_ERROR</t>
  </si>
  <si>
    <t>Indicates Inter Frame Space Under run, occurs if IFS time is not enough to update and read Control Structure/Descriptors, and/or White List parsing is not finished and/or Decryption time is too long to be finished on time
0: No error
1: Error occurred</t>
  </si>
  <si>
    <t>BLE_IFS_UNDERRUN</t>
  </si>
  <si>
    <t>Indicates Advertising Interval Under run, occurs if time between two consecutive Advertising packet (in Advertising mode) is lower than described in Table 3-24 with ADVINT timer elapsing while Advertising FSM state is either in TXDAVERT or T_IFS1.
0: No error
1: Error occurred</t>
  </si>
  <si>
    <t>BLE_ADV_UNDERRUN</t>
  </si>
  <si>
    <t>Indicates Link Layer Channel Map error, happens when actual number of CS-LLCHMAP bit set to one is strictly lower than 2 at the beginning of Frequency Hopping process
0: No error
1: Error occurred</t>
  </si>
  <si>
    <t>BLE_LLCHMAP_ERROR</t>
  </si>
  <si>
    <t>Indicates whether CS-FORMAT has been programmed with an invalid value: this is a major software programming failure.
0: No error
1: Error occurred</t>
  </si>
  <si>
    <t>BLE_CSFORMAT_ERROR</t>
  </si>
  <si>
    <t>Indicates whether Tx Descriptor pointer value programmed in Control Structure is null during Advertising / Scanning / Initiating events: this is a major programming failure.
0: No error
1: Error occurred</t>
  </si>
  <si>
    <t>BLE_TXDESC_EMPTY_ERROR</t>
  </si>
  <si>
    <t>Indicates whether Rx Descriptor pointer value programmed in register is null: this is a major programming failure.
0: No error
1: Error occurred</t>
  </si>
  <si>
    <t>BLE_RXDESC_EMPTY_ERROR</t>
  </si>
  <si>
    <t>Indicates whether Tx data buffer pointer value programmed is null during Advertising / Scanning / Initiating events, or during Master / Slave connections with non-null packet length: this is a major programming failure.
0: No error
1: Error occurred</t>
  </si>
  <si>
    <t>BLE_TXDATA_PTR_ERROR</t>
  </si>
  <si>
    <t>Indicates whether Rx data buffer pointer value programmed is null during Test Mode events: this is a major programming failure. During Master / Slave connections, it forces the system to fake reception. Please refer to section 3.4.9.3.2 for details. During Advertising / Scanning / Initiating (including Extended Modes), it forces to stop the event.
0: No error
1: Error occurred</t>
  </si>
  <si>
    <t>BLE_RXDATA_PTR_ERROR</t>
  </si>
  <si>
    <t>Indicates Resolving Address List engine faced a bad setting (e.g CS-RAL_EN = 1 and null RALBASEPTR / CURRENTBASEPTR, or RALBASEPTR &gt; CS-PEER_RALPTR).
0: No error
1: Error occurred</t>
  </si>
  <si>
    <t>BLE_RAL_ERROR</t>
  </si>
  <si>
    <t>Indicates Resolving Address List engine Under run issue, happens when RAL List parsing not finished on time
0: No error
1: Error occurred</t>
  </si>
  <si>
    <t>BLE_RAL_UNDERRUN</t>
  </si>
  <si>
    <t>Indicates T_MAFS is smaller than 300μs in between a transmitted Advertising packet containing an AuxPtr field and its chained packet: this comes from bad settings of Aux_Offset and/or Offset_Unit values
0: No error
1: Error occurred</t>
  </si>
  <si>
    <t>BLE_TMAFS_ERROR</t>
  </si>
  <si>
    <t>Indicates Tx pointer to the Extended Advertising Packet that has to be sent is null, while the Extended Header Length is not null and the packet to be sent is an Extended Advertising packet (valid in Extended Advertising modes only)
0: No error
1: Error occurred</t>
  </si>
  <si>
    <t>BLE_TXAEHEADER_PTR_ERROR</t>
  </si>
  <si>
    <t>Indicates that the programmed CS-&lt;AUX/TX/RX&gt;RATE fields are not matching with the RADIOCNTL2-PHYMSK fields which indicate which PHY the radio is currently supporting.
0: No error
1: Error occurred</t>
  </si>
  <si>
    <t>BLE_PHY_ERROR</t>
  </si>
  <si>
    <t>Indicates that the FIFO IRQ is overflowed.
0: No overflow error
1: Overflow error occurred</t>
  </si>
  <si>
    <t>BLE_FIFOINTOVF</t>
  </si>
  <si>
    <t>Indicates that Direction Finding controller has an EM Access error: happens when Exchange Memory accesses are not served in time and data are corrupted.
0: No error
1: Error occurred</t>
  </si>
  <si>
    <t>BLE_DFCNTL_EMACC_ERROR</t>
  </si>
  <si>
    <t>Indicates that the programmed fields used by SW dfriven frequency hopping sequence are incorrect (e.g: null loop number etc..)
0: No error
1: Error occurred</t>
  </si>
  <si>
    <t>BLE_FREQSEL_ERROR</t>
  </si>
  <si>
    <t>BLE_ERRORTYPESTAT</t>
  </si>
  <si>
    <t>BLE_EM_ADDMIN</t>
  </si>
  <si>
    <t>BLE_REG_ADDMIN</t>
  </si>
  <si>
    <t>BLE_DEBUGADDMIN</t>
  </si>
  <si>
    <t>BLE_EM_ADDMAX</t>
  </si>
  <si>
    <t>BLE_REG_ADDMAX</t>
  </si>
  <si>
    <t>BLE_DEBUGADDMAX</t>
  </si>
  <si>
    <t>BLE_DIAG0STAT</t>
  </si>
  <si>
    <t>BLE_DIAG1STAT</t>
  </si>
  <si>
    <t>BLE_DIAG2STAT</t>
  </si>
  <si>
    <t>BLE_DIAG3STAT</t>
  </si>
  <si>
    <t>BLE_DIAGSTAT</t>
  </si>
  <si>
    <t>BLE_DIAG0</t>
  </si>
  <si>
    <t>BLE_DIAG0_EN</t>
  </si>
  <si>
    <t>BLE_DIAG1</t>
  </si>
  <si>
    <t>BLE_DIAG1_EN</t>
  </si>
  <si>
    <t>BLE_DIAG2</t>
  </si>
  <si>
    <t>BLE_DIAG2_EN</t>
  </si>
  <si>
    <t>BLE_DIAG3</t>
  </si>
  <si>
    <t>BLE_DIAG3_EN</t>
  </si>
  <si>
    <t>BLE_DIAGCNTL</t>
  </si>
  <si>
    <t>BLE_CLKNCNTCORR</t>
  </si>
  <si>
    <t>BLE_ABS_DELTA</t>
  </si>
  <si>
    <t>BLE_FINECNTCORR</t>
  </si>
  <si>
    <t>BLE_TWRM</t>
  </si>
  <si>
    <t>BLE_TWOSC</t>
  </si>
  <si>
    <t>BLE_TWEXT</t>
  </si>
  <si>
    <t>BLE_ENBPRESET</t>
  </si>
  <si>
    <t>BLE_DEEPSLDUR</t>
  </si>
  <si>
    <t>DEEPSLSTAT</t>
  </si>
  <si>
    <t>BLE_DEEPSLTIME</t>
  </si>
  <si>
    <t>BLE_DEEPSLWKUP</t>
  </si>
  <si>
    <t>BLE_OSC_SLEEP_EN</t>
  </si>
  <si>
    <t>BLE_RADIO_SLEEP_EN</t>
  </si>
  <si>
    <t>BLE_DEEP_SLEEP_ON</t>
  </si>
  <si>
    <t>BLE_DEEP_SLEEP_CORR_EN</t>
  </si>
  <si>
    <t>BLE_DEEP_SLEEP_STAT</t>
  </si>
  <si>
    <t>BLE_EXTWKUPDSB</t>
  </si>
  <si>
    <t>BLE_DEEPSLCNTL</t>
  </si>
  <si>
    <t>BLE_ETPTR</t>
  </si>
  <si>
    <t>Rx Descriptor Pointer that determines the starting point of the Receive Buffer Chained List</t>
  </si>
  <si>
    <t>BLE_CURRENTRXDESCPTR</t>
  </si>
  <si>
    <t>Start of Event interrupt status
0: No Start of event interrupt.
1: A Start of event interrupt is pending.</t>
  </si>
  <si>
    <t>BLE_STARTACTINTSTAT</t>
  </si>
  <si>
    <t>End of Event interrupt status
0: No End of event interrupt.
1: An End of event interrupt is pending.</t>
  </si>
  <si>
    <t>BLE_ENDACTINTSTAT</t>
  </si>
  <si>
    <t>Skipped Event interrupt status
0: No skipped event interrupt.
1: A skipped event interrupt is pending.</t>
  </si>
  <si>
    <t>BLE_SKIPACTINTSTAT</t>
  </si>
  <si>
    <t>Packet Transmit interrupt status
0: No Tx interrupt.
1: An Tx interrupt is pending.</t>
  </si>
  <si>
    <t>BLE_TXINTSTAT</t>
  </si>
  <si>
    <t>Packet Reception interrupt status
0: No Rx interrupt.
1: An Rx interrupt is pending.</t>
  </si>
  <si>
    <t>BLE_RXINTSTAT</t>
  </si>
  <si>
    <t>Isochrous Channel Tx interrupt status
0: No Isochronous Channel Tx interrupt.
1: An Isochronous Channel Tx interrupt is pending.</t>
  </si>
  <si>
    <t>BLE_ISOTXINTSTAT</t>
  </si>
  <si>
    <t>Isochrous Channel Rx interrupt status
0: No Isochronous Channel Rx interrupt.
1: An Isochronous Channel Rx interrupt is pending.</t>
  </si>
  <si>
    <t>BLE_ISORXINTSTAT</t>
  </si>
  <si>
    <t>Forced to ‘1’ in BLE always.</t>
  </si>
  <si>
    <t>BLE_ACTFLAG</t>
  </si>
  <si>
    <t>BLE_CURRENT_ET_IDX</t>
  </si>
  <si>
    <t>BLE_SKIP_ET_IDX</t>
  </si>
  <si>
    <t>BLE_ACTFIFOSTAT</t>
  </si>
  <si>
    <t>BLE_CLKNINTACK</t>
  </si>
  <si>
    <t>BLE_SLPINTACK</t>
  </si>
  <si>
    <t>BLE_CRYPTINTACK</t>
  </si>
  <si>
    <t>BLE_SWINTACK</t>
  </si>
  <si>
    <t>BLE_FINETGTINTACK</t>
  </si>
  <si>
    <t>BLE_TIMESTAMPTGT1INTACK</t>
  </si>
  <si>
    <t>BLE_TIMESTAMPTGT2INTACK</t>
  </si>
  <si>
    <t>BLE_TIMESTAMPTGT3INTACK</t>
  </si>
  <si>
    <t>BLE_FIFOINTACK</t>
  </si>
  <si>
    <t>BLE_INTACK1</t>
  </si>
  <si>
    <t>BLE_CLKNINTSTAT</t>
  </si>
  <si>
    <t>BLE_SLPINTSTAT</t>
  </si>
  <si>
    <t>BLE_CRYPTINTSTAT</t>
  </si>
  <si>
    <t>BLE_SWINTSTAT</t>
  </si>
  <si>
    <t>BLE_FINETGTINTSTAT</t>
  </si>
  <si>
    <t>BLE_TIMESTAMPTGT1INTSTAT</t>
  </si>
  <si>
    <t>BLE_TIMESTAMPTGT2INTSTAT</t>
  </si>
  <si>
    <t>BLE_TIMESTAMPTGT3INTSTAT</t>
  </si>
  <si>
    <t>BLE_FIFOINTSTAT</t>
  </si>
  <si>
    <t>BLE_INTSTAT1</t>
  </si>
  <si>
    <t>BLE_CLKNINTMSK</t>
  </si>
  <si>
    <t>BLE_SLPINTMSK</t>
  </si>
  <si>
    <t>BLE_CRYPTINTMSK</t>
  </si>
  <si>
    <t>BLE_SWINTMSK</t>
  </si>
  <si>
    <t>BLE_FINETGTINTMSK</t>
  </si>
  <si>
    <t>BLE_TIMESTAMPTGT1INTMSK</t>
  </si>
  <si>
    <t>BLE_TIMESTAMPTGT2INTMSK</t>
  </si>
  <si>
    <t>BLE_TIMESTAMPTGT3INTMSK</t>
  </si>
  <si>
    <t>BLE_FIFOINTMSK</t>
  </si>
  <si>
    <t>BLE_CLKNINTSRVAL</t>
  </si>
  <si>
    <t>BLE_CLKNINTSRMSK</t>
  </si>
  <si>
    <t>BLE_INTCNTL1</t>
  </si>
  <si>
    <t>Frequency Selection interrupt acknowledgement bit
Software writing 1 acknowledges the Frequency Selection interrupt. This bit resets HOPINTSTAT flag.
Resets at 0 when action is performed</t>
  </si>
  <si>
    <t>BLE_HOPINTACK</t>
  </si>
  <si>
    <t>Error interrupt acknowledgement bit
Software writing 1 acknowledges the Error interrupt. This bit resets ERRORINTSTAT flag.
Resets at 0 when action is performed</t>
  </si>
  <si>
    <t>BLE_ERRORINTACK</t>
  </si>
  <si>
    <t>BLE_INTACK0</t>
  </si>
  <si>
    <t>Frequency Selection interrupt status
0: No Frequency Selection interrupt.
1: A Frequency Selection interrupt is pending</t>
  </si>
  <si>
    <t>BLE_HOPINTSTAT</t>
  </si>
  <si>
    <t>Error interrupt status
0: No Error interrupt.
1: An Error interrupt is pending.</t>
  </si>
  <si>
    <t>BLE_ERRORINTSTAT</t>
  </si>
  <si>
    <t>BLE_INTSTAT0</t>
  </si>
  <si>
    <t>Start of event Interrupt Mask
0: Interrupt not reported in FIFO IRQ
1: Interrupt reported in FIFO IRQ</t>
  </si>
  <si>
    <t>BLE_STARTEVTINTMSK</t>
  </si>
  <si>
    <t>End of event Interrupt Mask
0: Interrupt not reported in FIFO IRQ
1: Interrupt reported in FIFO IRQ</t>
  </si>
  <si>
    <t>BLE_ENDEVTINTMSK</t>
  </si>
  <si>
    <t>Skipped event Interrupt Mask
0: Interrupt not reported in FIFO IRQ
1: Interrupt reported in FIFO IRQ</t>
  </si>
  <si>
    <t>BLE_SKIPEVTINTMSK</t>
  </si>
  <si>
    <t>Tx Interrupt Mask
0: Interrupt not reported in FIFO IRQ
1: Interrupt reported in FIFO IRQ</t>
  </si>
  <si>
    <t>BLE_TXINTMSK</t>
  </si>
  <si>
    <t>Rx Interrupt Mask
0: Interrupt not reported in FIFO IRQ
1: Interrupt reported in FIFO IRQ</t>
  </si>
  <si>
    <t>BLE_RXINTMSK</t>
  </si>
  <si>
    <t>Isochronous Channel Tx interrupt Mask
0: Interrupt not reported in FIFO IRQ
1: Interrupt reported in FIFO IRQ</t>
  </si>
  <si>
    <t>BLE_ISOTXINTMSK</t>
  </si>
  <si>
    <t>Isochronous Channel Rx interrupt Mask
0: Interrupt not reported in FIFO IRQ
1: Interrupt reported in FIFO IRQ</t>
  </si>
  <si>
    <t>BLE_ISORXINTMSK</t>
  </si>
  <si>
    <t>Frequency Selection Interrupt Mask
0: Interrupt not generated
1: Interrupt generated</t>
  </si>
  <si>
    <t>BLE_HOPINTMSK</t>
  </si>
  <si>
    <t>Error Interrupt Mask
0: Interrupt not generated
1: Interrupt generated</t>
  </si>
  <si>
    <t>BLE_ERRORINTMSK</t>
  </si>
  <si>
    <t>BLE_INTCNTL0</t>
  </si>
  <si>
    <t>Value of the RW_BLE_ADDRESS_WIDTH parameter concerted into binary.
Default value is 13 (in decimal)</t>
  </si>
  <si>
    <t>BLE_ADDR_WIDTH</t>
  </si>
  <si>
    <t>Processor Bus Type
0: AHB Bus
1: X-Bar Bus</t>
  </si>
  <si>
    <t>BLE_BUSTYPE</t>
  </si>
  <si>
    <t>0: Interrupts are edge level generated, i.e. pulse.
1: Interrupts are trigger level generated, i.e. stays active at 1 till acknowledgement (Default Value)</t>
  </si>
  <si>
    <t>BLE_INTMODE</t>
  </si>
  <si>
    <t>Operating Frequency (in MHz)
Default value is 8MHz</t>
  </si>
  <si>
    <t>BLE_CLK_SEL</t>
  </si>
  <si>
    <t>0: AES deciphering not present
1: AES deciphering present</t>
  </si>
  <si>
    <t>BLE_DECIPHER</t>
  </si>
  <si>
    <t>0: Diagnostic port not instantiated
1: Diagnostic port instantiated (Default Value)</t>
  </si>
  <si>
    <t>BLE_USEDBG</t>
  </si>
  <si>
    <t>RFIF[k]= 0: Control logic supporting radio k not present
RFIF[k]= 1: Control logic supporting radio k present
Index k values are:
0: Ripple Radio.
1: External Radio Controller Support
2: Calypso Radio
3: IcyTRx v2 Radio
4: BTIPT Radio
5: AU50xx Radio
6: Reserved for future use
Default value is 00001</t>
  </si>
  <si>
    <t>BLE_RFIF</t>
  </si>
  <si>
    <t>0: Isochronous channel feature not supported
1: Isochronous channel feature supported</t>
  </si>
  <si>
    <t>BLE_USEISO</t>
  </si>
  <si>
    <t>0: Long Range transmit bit-stream logic is not present
1: Long Range transmit bit-stream logic is present</t>
  </si>
  <si>
    <t>BLE_USETXLR</t>
  </si>
  <si>
    <t>0: Long Range receive bit-stream logic is not present
1: Long Range receive bit-stream logic is present</t>
  </si>
  <si>
    <t>BLE_USERXLR</t>
  </si>
  <si>
    <t>0: Correlator logic is not present (i.e stands outside the RW-BLE Core)
1: Correlator logic is present (i.e stands inside the RW-BLE Core)</t>
  </si>
  <si>
    <t>BLE_CORRELATOR</t>
  </si>
  <si>
    <t>0: WLAN Coexistence mechanism not present
1: WLAN Coexistence mechanism present (Default Value)</t>
  </si>
  <si>
    <t>BLE_WLANCOEX</t>
  </si>
  <si>
    <t>0: Direction Finding (AoA/AoD) feature not supported
1: Direction Finding (AoA/AoD) feature supported</t>
  </si>
  <si>
    <t>BLE_DF</t>
  </si>
  <si>
    <t>0: RW-BLE Core is used as a standalone BLE device
1: RW-BLE Core is used in a Dual Mode device</t>
  </si>
  <si>
    <t>BLE_DMMODE</t>
  </si>
  <si>
    <t>BLE_RWBLECONF</t>
  </si>
  <si>
    <t>RW-BLE Core Build – Build number</t>
  </si>
  <si>
    <t>BLE_BUILD</t>
  </si>
  <si>
    <t>RW-BLE Core upgrade – Upgrade number. Correspond to FS v11.0.17</t>
  </si>
  <si>
    <t>BLE_UPG</t>
  </si>
  <si>
    <t>RW-BLE Core version – Major release number. Correspond to FS v11.0.17</t>
  </si>
  <si>
    <t>BLE_REL</t>
  </si>
  <si>
    <t>RW-BLE Core Type – IP Type (i.e. LL version assigned number). Correspond to FS v11.0.17</t>
  </si>
  <si>
    <t>BLE_TYP</t>
  </si>
  <si>
    <t>BLE_VERSION</t>
  </si>
  <si>
    <t>Default Rx half Window size in μs for uncoded PHY, and in multiple of 2μs for coded PHY.
Used when device
- is master connected.
- performs second and subsequent receipts.
‘0 ‘is not a valid value. Recommended value is 10 (in decimal, leads to a default
synchronization window duration of 20μs for uncoded PHY, or 40μs for coded PHY).</t>
  </si>
  <si>
    <t>BLE_RXWINSZDEF</t>
  </si>
  <si>
    <t>0: Disables RW-BLE Core Exchange Table pre-fetch mechanism.
1: Enables RW-BLE Core Exchange table pre-fetch mechanism..</t>
  </si>
  <si>
    <t>BLE_RWBLE_EN</t>
  </si>
  <si>
    <t>Advertising Channels Error Filtering Enable control
0: RW-BLE Core reports all errors to RW-BLE Software
1: RW-BLE Core reports only correctly received packet, without error to RW-BLE Software</t>
  </si>
  <si>
    <t>BLE_ADVERTFILT_EN</t>
  </si>
  <si>
    <t>Anonymous Extended Advertising Filtering Enable control / Operate in Extended Active
Scanner and Extended Passive Scanner modes only, and when White List is used by Device
Filtering Policy
0: RW-BLE Core does not reports anonymous advertiser to RW-BLE Software
1: RW-BLE Core reports anonymous advertisers to RW-BLE Software</t>
  </si>
  <si>
    <t>BLE_ANONYMOUS_ADVERT_FILT_EN</t>
  </si>
  <si>
    <t>0: Rx CTE Error detection does not trigger re-Tx request
1: Rx CTE Error detection triggers re-Tx request (NAK-ing the received packet)</t>
  </si>
  <si>
    <t>BLE_RXCTEERR_RETX_EN</t>
  </si>
  <si>
    <t>0: Normal operation. Frequency Hopping Remapping algorithm enabled.
1: Frequency Hopping Remapping algorithm disabled</t>
  </si>
  <si>
    <t>BLE_HOP_REMAP_DSB</t>
  </si>
  <si>
    <t>0: Normal operation. CRC removed from data stream.
1: CRC stripping disabled on Rx packets, CRC replaced by 0x000 in Tx.</t>
  </si>
  <si>
    <t>BLE_CRC_DSB</t>
  </si>
  <si>
    <t>0: Normal operation. Whitening enabled.
1: Whitening disabled.</t>
  </si>
  <si>
    <t>BLE_WHIT_DSB</t>
  </si>
  <si>
    <t>Has effect only if RW_BLE_LONG_RANGE_INST is defined
0: Normal operation. LR FEC encoder/decoder enabled.
1: LR FEC encoder/decoder disabled.</t>
  </si>
  <si>
    <t>BLE_LRFEC_DSB</t>
  </si>
  <si>
    <t>Has effect only if RW_BLE_LONG_RANGE_INST is defined
0: Normal operation. LR Pattern Mapper/Demapper enabled.
1: LR Pattern Mapper/Demapper disabled.</t>
  </si>
  <si>
    <t>BLE_LRPMAP_DSB</t>
  </si>
  <si>
    <t>0: Normal operation. Encryption / Decryption enabled.
1: Encryption / Decryption disabled.
Note that if CS-CRYPT_EN is set, then MIC is generated, and only data encryption is disabled, meaning data sent are plain data.</t>
  </si>
  <si>
    <t>BLE_CRYPT_DSB</t>
  </si>
  <si>
    <t>0: Normal operation of Acknowledge
1: Acknowledge scheme disabled:
- value forced by SW from Tx Descriptor / Tx ISO Descriptors
- value ignored in Rx  No NESN error reported.</t>
  </si>
  <si>
    <t>BLE_NESN_DSB</t>
  </si>
  <si>
    <t>0: Normal operation of Sequence number
1: Sequence Number Management disabled:
- value forced by SW from Tx Descriptor / Tx ISO Descriptors
- value ignored in Rx  No SN error reported.</t>
  </si>
  <si>
    <t>BLE_SN_DSB</t>
  </si>
  <si>
    <t>0: Normal operation of MD bits management
1: MD bit automatic management disabled, means.
- value forced by SW from Tx Descriptor
- normal behavior for received MD</t>
  </si>
  <si>
    <t>BLE_MD_DSB</t>
  </si>
  <si>
    <t>0: Normal operation of NPI bits management
1: NPI bit automatic management disabled, means.
- value forced by SW from Tx ISO Descriptor
- normal behavior for Rx NPI</t>
  </si>
  <si>
    <t>BLE_NPI_DSB</t>
  </si>
  <si>
    <t>0: Normal operation of CIE bits management
1: CIE bit automatic management disabled, means.
- value forced by SW from Tx ISO Descriptor
- normal behavior for Rx CIE</t>
  </si>
  <si>
    <t>BLE_CIE_DSB</t>
  </si>
  <si>
    <t>Aborts the current scan window when written with a 1. Resets at 0 when action is performed. No action happens if it is written with 0.</t>
  </si>
  <si>
    <t>BLE_SCAN_ABORT</t>
  </si>
  <si>
    <t>Aborts the current Advertising event when written with a 1. Resets at 0 when action is performed. No action happens if it is written with 0.</t>
  </si>
  <si>
    <t>BLE_ADVERT_ABORT</t>
  </si>
  <si>
    <t>Aborts the current RF Testing defined as per CS-FORMAT when written with a 1. Resets at 0 when action is performed. No action happens if it is written with 0.
Note that when RFTEST_ABORT is requested
1/ In case of infinite Tx, the Packet Controller FSM stops at the end of the current byte in process, and processes accordingly the packet CRC.
2/ In case of Infinite Rx, the Packet Controller FSM either stops as the end of the current Packet reception (if Access address has been detected), or simply stop the processing switching off the RF.</t>
  </si>
  <si>
    <t>BLE_RFTEST_ABORT</t>
  </si>
  <si>
    <t>Forces the generation of ble_sw_irq when written with a 1, and proper masking is set. Resets at 0 when action is performed. No action happens if it is written with 0.
Not applicable in case of Dual Mode implementation</t>
  </si>
  <si>
    <t>BLE_SWINT_REQ</t>
  </si>
  <si>
    <t>Reset the radio controller, when written with a 1. Resets at 0 when action is performed. No action happens if it is written with 0.
Should not be used unless ERRORTYPSTAT-RADIO_EMACC_ERR goes high
Not applicable in case of Dual Mode implementation.</t>
  </si>
  <si>
    <t>BLE_RADIOCNTL_SOFT_RST</t>
  </si>
  <si>
    <t>Reset the complete BLE register block, when written with a 1. Resets at 0 when action is performed. No action happens if it is written with 0.</t>
  </si>
  <si>
    <t>BLE_REG_SOFT_RST</t>
  </si>
  <si>
    <t>Reset the timing generator, when written with a 1. Resets at 0 when action is performed. No action happens if it is written with 0.
Not applicable in case of Dual Mode implementation</t>
  </si>
  <si>
    <t>BLE_MASTER_TGSOFT_RST</t>
  </si>
  <si>
    <t>Reset the complete BLE Core except registers, radio controller and timing generator, when written with a 1. Resets at 0 when action is performed. No action happens if it is written with 0.
In case of Dual Mode implementation, reset BLE sub-system and common blocks.</t>
  </si>
  <si>
    <t>BLE_MASTER_SOFT_RST</t>
  </si>
  <si>
    <t>BLE_RWBLECNTL</t>
  </si>
  <si>
    <t>PCM Sink Pointer 0 / PCM to Air direction</t>
  </si>
  <si>
    <t>PCMSINKPTR0</t>
  </si>
  <si>
    <t>PCM Sink Pointer 1 / PCM to Air direction</t>
  </si>
  <si>
    <t>PCMSINKPTR1</t>
  </si>
  <si>
    <t>PCMSINKPTR</t>
  </si>
  <si>
    <t>2A0</t>
  </si>
  <si>
    <t>PCM Source Pointer 0 / Air to PCM direction</t>
  </si>
  <si>
    <t>PCMSOURCEPTR0</t>
  </si>
  <si>
    <t>PCM Source Pointer 1 / Air to PCM direction</t>
  </si>
  <si>
    <t>PCMSOURCEPTR1</t>
  </si>
  <si>
    <t>PCMSOURCEPTR</t>
  </si>
  <si>
    <t>29C</t>
  </si>
  <si>
    <t>PLL control word, see equations below.</t>
  </si>
  <si>
    <t>W</t>
  </si>
  <si>
    <t>PCMPLLCNTL2</t>
  </si>
  <si>
    <t>298</t>
  </si>
  <si>
    <t>PLL control word, see equation below.</t>
  </si>
  <si>
    <t>A</t>
  </si>
  <si>
    <t>Open Loop Correction value, see equation below.</t>
  </si>
  <si>
    <t>OLC</t>
  </si>
  <si>
    <t>PCMPLLCNTL1</t>
  </si>
  <si>
    <t>294</t>
  </si>
  <si>
    <t>RL</t>
  </si>
  <si>
    <t>PCMPLLCNTL0</t>
  </si>
  <si>
    <t>290</t>
  </si>
  <si>
    <t>Left channel sample padding / to be used when non 16-bits PCM sample configuration is used. (LSB 
are used first)</t>
  </si>
  <si>
    <t>LSAMPPAD</t>
  </si>
  <si>
    <t>Right channel sample padding / to be used when non 16-bits PCM sample configuration is used. (LSB 
are used first)</t>
  </si>
  <si>
    <t>RSAMPPAD</t>
  </si>
  <si>
    <t>PCMPADDING</t>
  </si>
  <si>
    <t>28C</t>
  </si>
  <si>
    <t>PCM Clock Counter value.</t>
  </si>
  <si>
    <t>PCMCLKVAL</t>
  </si>
  <si>
    <t>PCM Clock counter limit</t>
  </si>
  <si>
    <t>PCMCLKLIMIT</t>
  </si>
  <si>
    <t>Selection of the PCM Interface Clock polarity
0: Data is clocked out with the rising edge (standard)
1: Data is clocked out with the falling edge</t>
  </si>
  <si>
    <t>CLKINV</t>
  </si>
  <si>
    <t>PCMPHYSCNTL1</t>
  </si>
  <si>
    <t>288</t>
  </si>
  <si>
    <t>Physical shape of the PCM Frame Synchronization signal.
000: LF enclosing the last falling PCM Interface Clock edge in frame (Mono only)
001: FR enclosing the first rising PCM Interface Clock edge in frame (Mono only)
010: FF enclosing the first falling PCM Interface Clock edge in frame (Mono only)
011: LONG enclosing the first slot (8 bits) of the frame (Mono / Stereo 8-bits only)
100: LONG_16 enclosing first two slots (16 bits) of the frame (Mono 16 bits / Stereo 16-bits only)
101: STEREO Left/Right Frame differentiating (Stereo only, covers left or right channel only, 
polarity is set according to LRCHPOL)</t>
  </si>
  <si>
    <t>FSYNCSHP</t>
  </si>
  <si>
    <t>Physical configuration of the pcmd_out pad.
00: Open-drain, hi-Z outside transmission
01: Push-pull, hi-Z outside transmission
10: Push-pull, driven to 0 outside transmission
11: Reserved</t>
  </si>
  <si>
    <t>DOUTCFG</t>
  </si>
  <si>
    <t>Selection of the PCM Frame Synchronization polarity (Valid when SAMPTYPE is set to Stereo 
mode, else not applicable)
0: Right channel when = 0, Left channel when = 1
1: Right channel when = 1, Left channel when = 0</t>
  </si>
  <si>
    <t>LRCHPOL</t>
  </si>
  <si>
    <t>PCM / IOM mode selection
0: PCM mode (single clocking)
1: IOM mode (double clocking)</t>
  </si>
  <si>
    <t>PCM_IOM</t>
  </si>
  <si>
    <t>Bit ordering within a PCM Frame
0: Sample are sent/received MSB first
1: Samples are sent/received LSB first</t>
  </si>
  <si>
    <t>LSB1ST</t>
  </si>
  <si>
    <t>PCM codec Sample size
0: PCM Frame carries 8-bit samples
1: PCM Frame carries 16-bit samples</t>
  </si>
  <si>
    <t>SAMPSZ</t>
  </si>
  <si>
    <t>PCM Codec Sample type
0: PCM codec supports Mono operation
1: PCM codec supports Stereo operation</t>
  </si>
  <si>
    <t>SAMPTYPE</t>
  </si>
  <si>
    <t>Number of slots within a PCM frame
Valid values are in [1:4] range.
Other values are meaningless</t>
  </si>
  <si>
    <t>SLOTNB</t>
  </si>
  <si>
    <t>Configures the first active slot of the frame, in [0:3] range
00: first active slot is slot 0
01: first active slot is slot 1
10: first active slot is slot 2
11: first active slot is slot 3
The maximum value this field can be configured to is determined by the SLOTNB-1 parameters.</t>
  </si>
  <si>
    <t>FIRSTACTSLOT</t>
  </si>
  <si>
    <t>PCMPHYSCNTL0</t>
  </si>
  <si>
    <t>284</t>
  </si>
  <si>
    <t>PCM main control
0: PCM disabled (i.e. pcm_gclk clock not enabled)
1: PCM enabled (i.e. pcm_gclk clock enabled)</t>
  </si>
  <si>
    <t>PCMEN</t>
  </si>
  <si>
    <t>Valid in Stereo mode only, defines the Left / Right channel order
0: Left channel then Right channel
1: Right channel then Left channel</t>
  </si>
  <si>
    <t>LRSWAP</t>
  </si>
  <si>
    <t>Byte swapping control, valid only SAMPSZ is set to 16-bits
0: Samples to be sent used “as-is”
1: MSB and LSB bytes are swapped within samples</t>
  </si>
  <si>
    <t>BYTESWAP</t>
  </si>
  <si>
    <t>Master/Slave mode control
0: PCM is master (i.e. PCM generates pcmclk_out and pcmfsync_out from PLL)
1: PCM is slave (i.e. PLL disabled and pcmclk_in and pcmfsync_in are used)</t>
  </si>
  <si>
    <t>MSTSLV</t>
  </si>
  <si>
    <t>Audio channel Mono/Stereo mode control
0: Audio channel carries Mono samples
1: Audio channel carries Stereo samples</t>
  </si>
  <si>
    <t>MONO_STEREO</t>
  </si>
  <si>
    <t>Valid when SAMPTYPE is set to Stereo mode, else not applicable
0: Select Left channel audio samples for Mono operation
1: Select Right channel audio samples for Mono operation</t>
  </si>
  <si>
    <t>MONO_LR_SEL</t>
  </si>
  <si>
    <t>Loopback Test mode control
1: Loopback Mode enabled
0: Loopback Mode disabled / Normal operations</t>
  </si>
  <si>
    <t>LOOPBACK</t>
  </si>
  <si>
    <t>Voice channel Selection. Select the voice channel to be routed to the PCM
00: Voice Channel 0 routed to PCM
01: Voice Channel 1 routed to PCM
10: Voice Channel 2 routed to PCM
11: Reserved</t>
  </si>
  <si>
    <t>VXCHSEL</t>
  </si>
  <si>
    <t>PCMGENCNTL</t>
  </si>
  <si>
    <t>280</t>
  </si>
  <si>
    <t>Bit ordering at Byte interface for voice channel 2
0: LSB fist. Compatible to BT spec. 1.1 (ref. to [1]) Over the air, the bits are sent in the same order 
they are generated by the CVSD encoder. 
1: MSB First. Compatible to BT spec. 1.0B (ref. to [1]) The bits are sent in the reverse order 
(maintains backward compatibility).</t>
  </si>
  <si>
    <t>CVSD_BITORDER2</t>
  </si>
  <si>
    <t>CVSD control for voice channel 2
1: Enable CVSD transcoding
0: Disable CVSD transcoding / bypass mode</t>
  </si>
  <si>
    <t>CVSDEN2</t>
  </si>
  <si>
    <t>a/µ-Law configuration code for voice channel 2. (See Table 2-38)</t>
  </si>
  <si>
    <t>AULAW_CODE2</t>
  </si>
  <si>
    <t>a/µ-Law control for voice channel 2
1: Enable a/µ-Law transcoding
0: Disable a/µ-Law transcoding / bypass mode</t>
  </si>
  <si>
    <t>AULAWEN2</t>
  </si>
  <si>
    <t>PCM / VoHCI Sample Format on Audio Path Channel 2
00: Signed 1’s complement
01: Signed 2’s complement
10: Signed magnitude
11: Unsigned</t>
  </si>
  <si>
    <t>SAMPLE_TYPE2</t>
  </si>
  <si>
    <t>Sample Linear format for voice channel 2
00: 8-bit samples
01: 13-bit samples
10: 14-bit samples
11: 16-bit samples</t>
  </si>
  <si>
    <t>LINEAR_FORMAT2</t>
  </si>
  <si>
    <t>AUDIOCNTL2</t>
  </si>
  <si>
    <t>278</t>
  </si>
  <si>
    <t>Bit ordering at Byte interface for voice channel 1
0: LSB fist. Compatible to BT spec. 1.1 (ref. to [1]) Over the air, the bits are sent in the same order 
they are generated by the CVSD encoder. 
1: MSB First. Compatible to BT spec. 1.0B (ref. to [1]) The bits are sent in the reverse order 
(maintains backward compatibility).</t>
  </si>
  <si>
    <t>CVSD_BITORDER1</t>
  </si>
  <si>
    <t>CVSD control for voice channel 1
1: Enable CVSD transcoding
0: Disable CVSD transcoding / bypass mode</t>
  </si>
  <si>
    <t>CVSDEN1</t>
  </si>
  <si>
    <t>a/µ-Law configuration code for voice channel 1. (See Table 2-38)</t>
  </si>
  <si>
    <t>AULAW_CODE1</t>
  </si>
  <si>
    <t>a/µ-Law control for voice channel 1
1: Enable a/µ-Law transcoding
0: Disable a/µ-Law transcoding / bypass mode</t>
  </si>
  <si>
    <t>AULAWEN1</t>
  </si>
  <si>
    <t>PCM / VoHCI Sample Type on Audio Path Channel 1
00: Signed 1’s complement
01: Signed 2’s complement
10: Signed magnitude
11: Unsigned</t>
  </si>
  <si>
    <t>SAMPLE_TYPE1</t>
  </si>
  <si>
    <t>Sample Linear format for 00: 8-bit samples
01: 13-bit samples
10: 14-bit samples
11: 16-bit samplesvoice channel 1</t>
  </si>
  <si>
    <t>LINEAR_FORMAT1</t>
  </si>
  <si>
    <t>AUDIOCNTL1</t>
  </si>
  <si>
    <t>274</t>
  </si>
  <si>
    <t>Bit ordering at Byte interface for voice channel 0
0: LSB fist. Compatible to BT spec. 1.1 (ref. to [1]) Over the air, the bits are sent in the same order 
they are generated by the CVSD encoder. 
1: MSB First. Compatible to BT spec. 1.0B (ref. to [1]) The bits are sent in the reverse order 
(maintains backward compatibility).</t>
  </si>
  <si>
    <t>CVSD_BITORDER0</t>
  </si>
  <si>
    <t>CVSD control for voice channel 0
1: Enable CVSD transcoding
0: Disable CVSD transcoding / bypass mode</t>
  </si>
  <si>
    <t>CVSDEN0</t>
  </si>
  <si>
    <t>a/µ-Law configuration code for voice channel 0. (See Table 2-38)</t>
  </si>
  <si>
    <t>AULAW_CODE0</t>
  </si>
  <si>
    <t>a/µ-Law control for voice channel 0
1: Enable a/µ-Law transcoding
0: Disable a/µ-Law transcoding / bypass mode</t>
  </si>
  <si>
    <t>AULAWEN0</t>
  </si>
  <si>
    <t>PCM / VoHCI Sample Type on Audio Path Channel 0
00: Signed 1’s complement
01: Signed 2’s complement
10: Signed magnitude
11: Unsigned</t>
  </si>
  <si>
    <t>SAMPLE_TYPE0</t>
  </si>
  <si>
    <t>Sample Linear format for voice channel 0
00: 8-bit samples
01: 13-bit samples
10: 14-bit samples
11: 16-bit samples</t>
  </si>
  <si>
    <t>LINEAR_FORMAT0</t>
  </si>
  <si>
    <t>AUDIOCNTL0</t>
  </si>
  <si>
    <t>270</t>
  </si>
  <si>
    <t>Day Counter for AES-CCM nonce.</t>
  </si>
  <si>
    <t>DAYCOUNTER2</t>
  </si>
  <si>
    <t>eSCODAYCNT2</t>
  </si>
  <si>
    <t>268</t>
  </si>
  <si>
    <t>Negotiated Rx packet type, as defined in [1]</t>
  </si>
  <si>
    <t>RXTYPE2</t>
  </si>
  <si>
    <t>Negotiated maximum number of bytes for eSCO Rx payloads. The reception of the payload is 
automatically aborted if this buffer size is exceeded.</t>
  </si>
  <si>
    <t>RXLEN2</t>
  </si>
  <si>
    <t>Negotiated Tx packet type, as defined in [1].</t>
  </si>
  <si>
    <t>TXTYPE2</t>
  </si>
  <si>
    <t>Negotiated maximum number of bytes for eSCO Tx payloads.</t>
  </si>
  <si>
    <t>TXLEN2</t>
  </si>
  <si>
    <t>Value of the SEQN bit in eSCO TX packets. Used as follows:
- Initialized by SW during eSCO link establishment
- Toggled by HW each TSCO/TeSCO, written back afterwards</t>
  </si>
  <si>
    <t>TXSEQN2</t>
  </si>
  <si>
    <t>eSCOTRCNTL2</t>
  </si>
  <si>
    <t>264</t>
  </si>
  <si>
    <t>LT_ADDR of the Synchronous link (eSCO), used for TX.</t>
  </si>
  <si>
    <t>SYNLTADDR2</t>
  </si>
  <si>
    <t>Synchronous packet type:
0: SCO packet
1: eSCO packet</t>
  </si>
  <si>
    <t>SYNTYPE2</t>
  </si>
  <si>
    <t>1: eSCO EDR Mode (2/3 Mbps) in transmission
0: eSCO 1Mbps in transmission</t>
  </si>
  <si>
    <t>eSCOEDRTX2</t>
  </si>
  <si>
    <t>1: eSCO EDR Mode (2/3 Mbps) in reception
0: eSCO 1Mbps in reception</t>
  </si>
  <si>
    <t>eSCOEDRRX2</t>
  </si>
  <si>
    <t>Defines the number of transmsission attemtps for SCO/eSCO operations (includes reserved slots and 
re-Tx slots).
Default value is 1</t>
  </si>
  <si>
    <t>RETXNB2</t>
  </si>
  <si>
    <t>eSCOLTCNTL2</t>
  </si>
  <si>
    <t>260</t>
  </si>
  <si>
    <t>Rx (e)SCO Sample Buffer pointer 0 of Voice Channel 2.
Used when eSCOCHANCNTL2-TOG2 = 0</t>
  </si>
  <si>
    <t>eSCO2PTRRX0</t>
  </si>
  <si>
    <t>Rx (e)SCO Sample Buffer pointer 1 of Voice Channel 2.
Used when eSCOCHANCNTL2-TOG2 = 1</t>
  </si>
  <si>
    <t>eSCO2PTRRX1</t>
  </si>
  <si>
    <t>eSCOCURRENTRXPTR2</t>
  </si>
  <si>
    <t>25C</t>
  </si>
  <si>
    <t>Tx (e)SCO Sample Buffer pointer 0 of Voice Channel 2.
Used when eSCOCHANCNTL2-TOG2 = 0</t>
  </si>
  <si>
    <t>eSCO2PTRTX0</t>
  </si>
  <si>
    <t>Tx (e)SCO Sample Buffer pointer 1 of Voice Channel 2.
Used when eSCOCHANCNTL2-TOG2 = 1</t>
  </si>
  <si>
    <t>eSCO2PTRTX1</t>
  </si>
  <si>
    <t>eSCOCURRENTTXPTR2</t>
  </si>
  <si>
    <t>258</t>
  </si>
  <si>
    <t>Value of the null pattern used when HW muting is enabled.</t>
  </si>
  <si>
    <t>MUTEPATT2</t>
  </si>
  <si>
    <t xml:space="preserve">SW mute status for Audio buffer 0 (i.e updated when TOG2=0):
Mute if not null. Please refer to Table 2-32 for details
</t>
  </si>
  <si>
    <t>INVL2_0</t>
  </si>
  <si>
    <t>SW mute status for Audio buffer 1 (i.e updated when TOG2=1):
Mute if not null. Please refer to Table 2-32 for details</t>
  </si>
  <si>
    <t>INVL2_1</t>
  </si>
  <si>
    <t>HW mute control:
0: Provides Source buffer to the Packet Controller for Tx operations
1: Forces POLL/NULL to be sent as a replacement of Audio Packets</t>
  </si>
  <si>
    <t>MUTE_SOURCE2</t>
  </si>
  <si>
    <t>HW mute control:
0: Do not mute on bad reception of an (e)SCO packet.
1: Mute after data or bad reception, with the pattern stored in MUTEPATT2
Note: See Table 2-31 for mute pattern value to apply</t>
  </si>
  <si>
    <t>MUTE_SINK2</t>
  </si>
  <si>
    <t>eSCOMUTECNTL2</t>
  </si>
  <si>
    <t>254</t>
  </si>
  <si>
    <t>eSCO interval (in slots).
Support a [2:16] range in slots so as to support both SCO and eSCO mandatory LMP parameters 
range (see [1])</t>
  </si>
  <si>
    <t>TeSCO2</t>
  </si>
  <si>
    <t xml:space="preserve">Valid if ITMODE2 = 1
Determines the slot number to wait before generating bt_audio2_irq
</t>
  </si>
  <si>
    <t>INTDELAY2</t>
  </si>
  <si>
    <t>0: bt_audio2_irq is generated on TeSCO/TSCO instant
1: bt_audio2_irq is generated INTDELAY1[5:0] slots after TeSCO/TSCO instant</t>
  </si>
  <si>
    <t>ITMODE2</t>
  </si>
  <si>
    <t>Enables eSCO Channel 2 (controls Audio Path EM Access controller voice channel 2):
0: Disabled.
1: Enabled.</t>
  </si>
  <si>
    <t>eSCOCHANEN2</t>
  </si>
  <si>
    <t>Enables eSCO Channel 2 SW Transport (Enable Audio data to be routed directly to EM (or through 
AES-CCM if encrypted link), used by Voice Transparent Modes:
0: Disabled.
1: Enabled.</t>
  </si>
  <si>
    <t>eSCOCHANSWEN2</t>
  </si>
  <si>
    <t>Toggle command for Voice Channel 2. 
Driven by TeSCO/TSCO toggling instant. Used to perform selection of PCM pointers and Tx/Rx Descriptor
Please refer to section 2.17.5 for details.</t>
  </si>
  <si>
    <t>TOG2</t>
  </si>
  <si>
    <t>eSCOCHANCNTL2</t>
  </si>
  <si>
    <t>250</t>
  </si>
  <si>
    <t>DAYCOUNTER1</t>
  </si>
  <si>
    <t>eSCODAYCNT1</t>
  </si>
  <si>
    <t>248</t>
  </si>
  <si>
    <t>Negotiated Rx packet type, as defined in [1].</t>
  </si>
  <si>
    <t>RXTYPE1</t>
  </si>
  <si>
    <t>RXLEN1</t>
  </si>
  <si>
    <t>TXTYPE1</t>
  </si>
  <si>
    <t>TXLEN1</t>
  </si>
  <si>
    <t>TXSEQN1</t>
  </si>
  <si>
    <t>eSCOTRCNTL1</t>
  </si>
  <si>
    <t>244</t>
  </si>
  <si>
    <t>SYNLTADDR1</t>
  </si>
  <si>
    <t>SYNTYPE1</t>
  </si>
  <si>
    <t>eSCOEDRTX1</t>
  </si>
  <si>
    <t>eSCOEDRRX1</t>
  </si>
  <si>
    <t>RETXNB1</t>
  </si>
  <si>
    <t>eSCOLTCNTL1</t>
  </si>
  <si>
    <t>240</t>
  </si>
  <si>
    <t>Rx (e)SCO Sample Buffer pointer 0 of Voice Channel 1.
Used when eSCOCHANCNTL1-TOG1 = 0</t>
  </si>
  <si>
    <t>eSCO1PTRRX0</t>
  </si>
  <si>
    <t>Rx (e)SCO Sample Buffer pointer 1 of Voice Channel 1.
Used when eSCOCHANCNTL1-TOG1 = 1</t>
  </si>
  <si>
    <t>eSCO1PTRRX1</t>
  </si>
  <si>
    <t>eSCOCURRENTRXPTR1</t>
  </si>
  <si>
    <t>23C</t>
  </si>
  <si>
    <t>Tx (e)SCO Sample Buffer pointer 0 of Voice Channel 1.
Used when eSCOCHANCNTL1-TOG1 = 0</t>
  </si>
  <si>
    <t>eSCO1PTRTX0</t>
  </si>
  <si>
    <t>Tx (e)SCO Sample Buffer pointer 1 of Voice Channel 1.
Used when eSCOCHANCNTL1-TOG1 = 1</t>
  </si>
  <si>
    <t>eSCO1PTRTX1</t>
  </si>
  <si>
    <t>eSCOCURRENTTXPTR1</t>
  </si>
  <si>
    <t>238</t>
  </si>
  <si>
    <t>MUTEPATT1</t>
  </si>
  <si>
    <t>SW mute status for Audio buffer 0 (i.e updated when TOG1=0):
Mute if not null. Please refer to Table 2-32 for details</t>
  </si>
  <si>
    <t>INVL1_0</t>
  </si>
  <si>
    <t>SW mute status for Audio buffer 1 (i.e updated when TOG1=1):
Mute if not null. Please refer to Table 2-32 for details</t>
  </si>
  <si>
    <t>INVL1_1</t>
  </si>
  <si>
    <t>MUTE_SOURCE1</t>
  </si>
  <si>
    <t>HW mute control:
0: Do not mute on bad reception of an (e)SCO packet.
1: Mute after data or bad reception, with the pattern stored in MUTEPATT1
Note: See Table 2-31 for mute pattern value to apply</t>
  </si>
  <si>
    <t>MUTE_SINK1</t>
  </si>
  <si>
    <t>eSCOMUTECNTL1</t>
  </si>
  <si>
    <t>234</t>
  </si>
  <si>
    <t>TeSCO1</t>
  </si>
  <si>
    <t>Valid if ITMODE1 = 1
Determines the slot number to wait before generating bt_audio1_irq</t>
  </si>
  <si>
    <t>INTDELAY1</t>
  </si>
  <si>
    <t>0: bt_audio1_irq is generated on TeSCO/TSCO instant
1: bt_audio1_irq is generated INTDELAY1[5:0] slots after TeSCO/TSCO instant</t>
  </si>
  <si>
    <t>ITMODE1</t>
  </si>
  <si>
    <t>Enables eSCO Channel 1 SW Transport (Enable Audio data to be routed directly to EM (or through 
AES-CCM if encrypted link), used by Voice Transparent Modes:
0: Disabled.
1: Enabled.</t>
  </si>
  <si>
    <t>eSCOCHANEN1</t>
  </si>
  <si>
    <t>Enables eSCO Channel 1 (controls Audio Path EM Access controller voice channel 1):
0: Disabled.
1: Enabled.</t>
  </si>
  <si>
    <t>eSCOCHANSWEN1</t>
  </si>
  <si>
    <t>Toggle command for Voice Channel 1. 
Driven by TeSCO/TSCO toggling instant. Used to perform selection of PCM pointers and Tx/Rx 
Descriptor.
Please refer to section 2.17.5 for details.</t>
  </si>
  <si>
    <t>TOG1</t>
  </si>
  <si>
    <t>eSCOCHANCNTL1</t>
  </si>
  <si>
    <t>230</t>
  </si>
  <si>
    <t>DAYCOUNTER0</t>
  </si>
  <si>
    <t>eSCODAYCNT0</t>
  </si>
  <si>
    <t>228</t>
  </si>
  <si>
    <t>RXTYPE0</t>
  </si>
  <si>
    <t>RXLEN0</t>
  </si>
  <si>
    <t>TXTYPE0</t>
  </si>
  <si>
    <t xml:space="preserve">Negotiated maximum number of bytes for eSCO Tx payloads. </t>
  </si>
  <si>
    <t>TXLEN0</t>
  </si>
  <si>
    <t>Value of the SEQN bit in eSCO TX packets. Used as follows:
- Initialized by SW during eSCO link establishment
- Toggled by HW on each TSCO/TeSCO, written back afterwards</t>
  </si>
  <si>
    <t>TXSEQN0</t>
  </si>
  <si>
    <t>eSCOTRCNTL0</t>
  </si>
  <si>
    <t>224</t>
  </si>
  <si>
    <t>SYNLTADDR0</t>
  </si>
  <si>
    <t>SYNTYPE0</t>
  </si>
  <si>
    <t>eSCOEDRTX0</t>
  </si>
  <si>
    <t>eSCOEDRRX0</t>
  </si>
  <si>
    <t>RETXNB0</t>
  </si>
  <si>
    <t>eSCOLTCNTL0</t>
  </si>
  <si>
    <t>220</t>
  </si>
  <si>
    <t>Rx (e)SCO Sample Buffer pointer 0 of Voice Channel 0.
Used when eSCOCHANCNTL0-TOG0 = 0</t>
  </si>
  <si>
    <t>eSCO0PTRRX0</t>
  </si>
  <si>
    <t>Rx (e)SCO Sample Buffer pointer 1 of Voice Channel 0.
Used when eSCOCHANCNTL0-TOG0 = 1</t>
  </si>
  <si>
    <t>eSCO0PTRRX1</t>
  </si>
  <si>
    <t>eSCOCURRENTRXPTR0</t>
  </si>
  <si>
    <t>21C</t>
  </si>
  <si>
    <t>Tx (e)SCO Sample Buffer pointer 0 of Voice Channel 0.
Used when eSCOCHANCNTL0-TOG0 = 0</t>
  </si>
  <si>
    <t>eSCO0PTRTX0</t>
  </si>
  <si>
    <t>Tx (e)SCO Sample Buffer pointer 1 of Voice Channel 0.
Used when eSCOCHANCNTL0-TOG0 = 1</t>
  </si>
  <si>
    <t>eSCO0PTRTX1</t>
  </si>
  <si>
    <t>eSCOCURRENTTXPTR0</t>
  </si>
  <si>
    <t>218</t>
  </si>
  <si>
    <t>MUTEPATT0</t>
  </si>
  <si>
    <t>SW mute status for Audio buffer 1 (i.e updated when TOG0=1):
Mute if not null. Please refer to Table 2-32 for details</t>
  </si>
  <si>
    <t>INVL0_0</t>
  </si>
  <si>
    <t>SW mute status for Audio buffer 0 (i.e updated when TOG0=0)
Mute if not null. Please refer to Table 2-32 for details</t>
  </si>
  <si>
    <t>INVL0_1</t>
  </si>
  <si>
    <t>MUTE_SOURCE0</t>
  </si>
  <si>
    <t>HW mute control:
0: Do not mute on bad reception of an (e)SCO packet.
1: Mute after data or bad reception, with the pattern stored in MUTEPATT0
Note: See Table 2-31 for mute pattern value to apply</t>
  </si>
  <si>
    <t>MUTE_SINK0</t>
  </si>
  <si>
    <t>eSCOMUTECNTL0</t>
  </si>
  <si>
    <t>214</t>
  </si>
  <si>
    <t>eSCO interval (in slots).
Supports a [2:16] range in slots so as to support both SCO and eSCO mandatory LMP parameters 
range (see [1])</t>
  </si>
  <si>
    <t>TeSCO0</t>
  </si>
  <si>
    <t>Valid if ITMODE0 = 1
Determines the slot number to wait before generating bt_audio0_irq</t>
  </si>
  <si>
    <t>INTDELAY0</t>
  </si>
  <si>
    <t>0: bt_audio0_irq is generated on TeSCO/TSCO instant
1: bt_audio0_irq is generated INTDELAY0[5:0] slots after TeSCO/TSCO instant</t>
  </si>
  <si>
    <t>ITMODE0</t>
  </si>
  <si>
    <t>Enables eSCO Channel 0 (controls Audio Path EM Access controller voice channel 0):
0: Disabled.
1: Enabled.</t>
  </si>
  <si>
    <t>eSCOCHANEN0</t>
  </si>
  <si>
    <t>Enables eSCO Channel 0 SW Transport (Enable Audio data to be routed directly to EM (or through 
AES-CCM if encrypted link), used by Voice Transparent Modes:
0: Disabled.
1: Enabled.</t>
  </si>
  <si>
    <t>eSCOCHANSWEN0</t>
  </si>
  <si>
    <t>Toggle command for Voice Channel 0.
Driven by TeSCO/TSCO toggling instant. Used to perform selection of PCM pointers and Tx/Rx Descriptor
Please refer to section 2.17.5 for details.</t>
  </si>
  <si>
    <t>TOG0</t>
  </si>
  <si>
    <t>eSCOCHANCNTL0</t>
  </si>
  <si>
    <t>210</t>
  </si>
  <si>
    <t>Local SAM Map Offset, indicates the position of the local SAM Map (in slot) that is currently in 
use.</t>
  </si>
  <si>
    <t>LOCAL_SAM_OFFSET</t>
  </si>
  <si>
    <t>LSAMCNTL1</t>
  </si>
  <si>
    <t>204</t>
  </si>
  <si>
    <t>Local SAM Map base pointer</t>
  </si>
  <si>
    <t>LOCAL_SAM_PTR</t>
  </si>
  <si>
    <t>Local SAM Map in number of slots (valid range is [1:56])</t>
  </si>
  <si>
    <t>LOCAL_SAM_LENGTH</t>
  </si>
  <si>
    <t>Local SAM Map / MWS Pattern application enable control
0: Disabled
1: Enabled</t>
  </si>
  <si>
    <t>LOCAL_SAM_EN</t>
  </si>
  <si>
    <t>LSAMCNTL0</t>
  </si>
  <si>
    <t>200</t>
  </si>
  <si>
    <t>Pointer to the location of the first received WCI message</t>
  </si>
  <si>
    <t>WCIRXPTR</t>
  </si>
  <si>
    <t>Indicates the number of rxidtype[2:0] – rxdata[7:0] pairs to be received by the selected WCI 
interface prior to generate a bt_wci_rx_irq.</t>
  </si>
  <si>
    <t>WCIRXNB</t>
  </si>
  <si>
    <t>MWSWCIRXCNTL</t>
  </si>
  <si>
    <t>1FC</t>
  </si>
  <si>
    <t>Pointer to the location of the first WCI message to be sent</t>
  </si>
  <si>
    <t>WCITXPTR</t>
  </si>
  <si>
    <t>Indicates the number of txidtype[2:0] – txdata[7:0] pairs to be sent by the selected WCI 
interface</t>
  </si>
  <si>
    <t>WCITXNB</t>
  </si>
  <si>
    <t>MWSWCITXCNTL</t>
  </si>
  <si>
    <t>1F8</t>
  </si>
  <si>
    <t>Minimum Inter Frame Space in between two consecutive serial frames. Used in case of 
transmission of message ID Type 1, 2, 6 and 7. Expressed in WCI Serial interface clock (as 
defined by MWSWCI_TXINTDIV and MWSWCI_TXFRACTDIV)</t>
  </si>
  <si>
    <t>WCIIFSCNT</t>
  </si>
  <si>
    <t>Selects in between 1-wire or 2-wire interface 
0: 1-wire interface selected
1: 2-wire interface selected</t>
  </si>
  <si>
    <t>WCISEL</t>
  </si>
  <si>
    <t>When writing with a 1, it forces the messages stored in Exchange Memory to be sent. 
Reset at 0 when action is performed (i.e when the prepared messages are sent)</t>
  </si>
  <si>
    <t>SENDWCIMSG</t>
  </si>
  <si>
    <t>When writing with a 1, it forces message type 1 to be sent. 
Reset at 0 when action is performed</t>
  </si>
  <si>
    <t>RESEND_REAL_TIME</t>
  </si>
  <si>
    <t>MWSWCICNTL1</t>
  </si>
  <si>
    <t>1F4</t>
  </si>
  <si>
    <t>Clock division fractional part / Used into clock divider that generates accurate Baud rate 
required by Host Configuration when in BT  MWS direction
Fractional division factor is a multiple of a 
th 8
1
of master clock cycle in [0:7] range</t>
  </si>
  <si>
    <t>MWSWCI_TXFRACTDIV</t>
  </si>
  <si>
    <t>Clock division integer part / Used into clock divider that generates accurate Baud rate required by Host Configuration when in BT  MWS direction Valid integer division factor is in [1:213 -1 range]</t>
  </si>
  <si>
    <t>MWSWCI_TXINTDIV</t>
  </si>
  <si>
    <t>Clock division fractional part / Used into clock divider that generates accurate Baud rate 
required by Host Configuration when in MWS  BT direction
Fractional division factor is a multiple of a 
th 8
1
of master clock cycle in [0:7] range</t>
  </si>
  <si>
    <t>MWSWCI_RXFRACTDIV</t>
  </si>
  <si>
    <t>Clock division integer part / Used into clock divider that generates accurate Baud rate required 
by Host Configuration when in MWS  BT direction
Valid integer division factor is in [1:213
-1 range]</t>
  </si>
  <si>
    <t>MWSWCI_RXINTDIV</t>
  </si>
  <si>
    <t>MWSWCICNTL0</t>
  </si>
  <si>
    <t>MWS Rx assert delay, expressed in µs</t>
  </si>
  <si>
    <t>MWSRXASSERTDLY</t>
  </si>
  <si>
    <t>MWS Rx deassert delay, expressed in µs</t>
  </si>
  <si>
    <t>MWSRXDEASSERTDLY</t>
  </si>
  <si>
    <t>MWSRXOFFSET</t>
  </si>
  <si>
    <t>1E8</t>
  </si>
  <si>
    <t>MWS Tx deassert delay, expressed in µs</t>
  </si>
  <si>
    <t>MWSTXASSERTDLY</t>
  </si>
  <si>
    <t>MWS Tx assert delay, expressed in µs</t>
  </si>
  <si>
    <t>MWSTXDEASSERTDLY</t>
  </si>
  <si>
    <t>MWSTXOFFSET</t>
  </si>
  <si>
    <t>1E4</t>
  </si>
  <si>
    <t>MWS Frame Sync assert delay, expressed in µs</t>
  </si>
  <si>
    <t>MWSFRSYNCASSERTDLY</t>
  </si>
  <si>
    <t>MWSFRSYNCOFFSET</t>
  </si>
  <si>
    <t>MWS Scan Frequency / Lower value selected when mws_scan_frequency = 0x8</t>
  </si>
  <si>
    <t>MWSSCANFREQL8</t>
  </si>
  <si>
    <t>MWS Scan Frequency / Higher value selected when mws_scan_frequency = 0x8</t>
  </si>
  <si>
    <t>MWSSCANFREQH8</t>
  </si>
  <si>
    <t>MWSSFTABLE8</t>
  </si>
  <si>
    <t>MWS Scan Frequency / Lower value selected when mws_scan_frequency = 0x7</t>
  </si>
  <si>
    <t>MWSSCANFREQL7</t>
  </si>
  <si>
    <t>MWS Scan Frequency / Higher value selected when mws_scan_frequency = 0x7</t>
  </si>
  <si>
    <t>MWSSCANFREQH7</t>
  </si>
  <si>
    <t>MWSSFTABLE7</t>
  </si>
  <si>
    <t>MWS Scan Frequency / Lower value selected when mws_scan_frequency = 0x6</t>
  </si>
  <si>
    <t>MWSSCANFREQL6</t>
  </si>
  <si>
    <t>MWS Scan Frequency / Higher value selected when mws_scan_frequency = 0x6</t>
  </si>
  <si>
    <t>MWSSCANFREQH6</t>
  </si>
  <si>
    <t>MWSSFTABLE6</t>
  </si>
  <si>
    <t>1CC</t>
  </si>
  <si>
    <t>MWS Scan Frequency / Lower value selected when mws_scan_frequency = 0x5</t>
  </si>
  <si>
    <t>MWSSCANFREQL5</t>
  </si>
  <si>
    <t>MWS Scan Frequency / Higher value selected when mws_scan_frequency = 0x5</t>
  </si>
  <si>
    <t>MWSSCANFREQH5</t>
  </si>
  <si>
    <t>MWSSFTABLE5</t>
  </si>
  <si>
    <t>MWS Scan Frequency / Lower value selected when mws_scan_frequency = 0x4</t>
  </si>
  <si>
    <t>MWSSCANFREQL4</t>
  </si>
  <si>
    <t>MWS Scan Frequency / Higher value selected when mws_scan_frequency = 0x4</t>
  </si>
  <si>
    <t>MWSSCANFREQH4</t>
  </si>
  <si>
    <t>MWSSFTABLE4</t>
  </si>
  <si>
    <t>MWS Scan Frequency / Lower value selected when mws_scan_frequency = 0x3</t>
  </si>
  <si>
    <t>MWSSCANFREQL3</t>
  </si>
  <si>
    <t>MWS Scan Frequency / Higher value selected when mws_scan_frequency = 0x3</t>
  </si>
  <si>
    <t>MWSSCANFREQH3</t>
  </si>
  <si>
    <t>MWSSFTABLE3</t>
  </si>
  <si>
    <t>MWS Scan Frequency / Lower value selected when mws_scan_frequency = 0x2</t>
  </si>
  <si>
    <t>MWSSCANFREQL2</t>
  </si>
  <si>
    <t>MWS Scan Frequency / Higher value selected when mws_scan_frequency = 0x2</t>
  </si>
  <si>
    <t>MWSSCANFREQH2</t>
  </si>
  <si>
    <t>MWSSFTABLE2</t>
  </si>
  <si>
    <t>1BC</t>
  </si>
  <si>
    <t>MWS Scan Frequency / Lower value selected when mws_scan_frequency = 0x1</t>
  </si>
  <si>
    <t>MWSSCANFREQL1</t>
  </si>
  <si>
    <t>MWS Scan Frequency / Higher value selected when mws_scan_frequency = 0x1</t>
  </si>
  <si>
    <t>MWSSCANFREQH1</t>
  </si>
  <si>
    <t>MWSSFTABLE1</t>
  </si>
  <si>
    <t>1B8</t>
  </si>
  <si>
    <t>MWS Rx Frequency (Downlink) / Lower value selected when mws_scan_frequency = 0x0</t>
  </si>
  <si>
    <t>MWSRXFREQL</t>
  </si>
  <si>
    <t>MWS Rx Frequency (Downlink) / Higher value selected when mws_scan_frequency = 0x0</t>
  </si>
  <si>
    <t>MWSRXFREQH</t>
  </si>
  <si>
    <t>MWSRXTABLE0</t>
  </si>
  <si>
    <t>MWS Tx Frequency (Uplink) / Lower value selected when mws_scan_frequency = 0x0</t>
  </si>
  <si>
    <t>MWSTXFREQL</t>
  </si>
  <si>
    <t>MWS Tx Frequency (Uplink) / Higher value selected when mws_scan_frequency = 0x0</t>
  </si>
  <si>
    <t>MWSTXFREQH</t>
  </si>
  <si>
    <t>MWSTXTABLE0</t>
  </si>
  <si>
    <t>MWS pattern value, issue either by signaling interface or WCI interface, after 
processing by the MWS Coexistence Core controller. This value does not change 
until the next writing of MWS_IF_SAMP bit, and can therefore be safely accessed by 
the RW-BT Core</t>
  </si>
  <si>
    <t>MWS_PATTERN_VAL</t>
  </si>
  <si>
    <t>MWS Pattern starting indication, whioch indicates the MWS pattern is currently 
using the zone defined by MWSPTIM&lt;0/1/2&gt;_0_TO_1 register. This value does not 
change until the next writing of MWS_IF_SAMP bit, and can therefore be safely 
accessed by the RW-BT Core</t>
  </si>
  <si>
    <t>MWS_PATTERN_START_IND_VAL</t>
  </si>
  <si>
    <t>Writing a 1 samples the Active MWS pattern value in MWS_PATTERN_VAL[1:0], 
MWS_INACTIVITY_DURATION_VAL[4:0] and MWS_PATTERN_START_IND register 
fields
Reset at 0 when action is performed. No action happens if it is written with 0</t>
  </si>
  <si>
    <t>MWS_INACTIVITY_DURATION_VAL</t>
  </si>
  <si>
    <t>MWS_IF_SAMP</t>
  </si>
  <si>
    <t>MWSIFSTAT</t>
  </si>
  <si>
    <t>Application duration of MWSPAT2_4 in µs</t>
  </si>
  <si>
    <t>MWSPTIM2_4_TO_5</t>
  </si>
  <si>
    <t>MWSPTIMING22</t>
  </si>
  <si>
    <t>Application duration of MWSPAT2_2 in µs</t>
  </si>
  <si>
    <t>MWSPTIM2_2_TO_3</t>
  </si>
  <si>
    <t>Application duration of MWSPAT2_3 in µs</t>
  </si>
  <si>
    <t>MWSPTIM2_3_TO_4</t>
  </si>
  <si>
    <t>MWSPTIMING21</t>
  </si>
  <si>
    <t>Application duration of MWSPAT2_0 in µs</t>
  </si>
  <si>
    <t>MWSPTIM2_0_TO_1</t>
  </si>
  <si>
    <t>Application duration of MWSPAT2_1 in µs</t>
  </si>
  <si>
    <t>MWSPTIM2_1_TO_2</t>
  </si>
  <si>
    <t>MWSPTIMING20</t>
  </si>
  <si>
    <t>MWS Pattern value selected when mws_pattern = 10 – Applied onframe_sync rising edge</t>
  </si>
  <si>
    <t>MWSPAT2_0</t>
  </si>
  <si>
    <t>MWS Pattern value selected when mws_pattern = 10 – Applied after MWSPTIM2_0_TO_1 delay</t>
  </si>
  <si>
    <t>MWSPAT2_1</t>
  </si>
  <si>
    <t>MWS Pattern value selected when mws_pattern = 10 – Applied after MWSPTIM2_1_TO_2 delay</t>
  </si>
  <si>
    <t>MWSPAT2_2</t>
  </si>
  <si>
    <t xml:space="preserve">MWS Pattern value selected when mws_pattern = 10 – Applied after MWSPTIM2_2_TO_3 delay </t>
  </si>
  <si>
    <t>MWSPAT2_3</t>
  </si>
  <si>
    <t>MWS Pattern value selected when mws_pattern = 10 – Applied after MWSPTIM2_3_TO_4 delay</t>
  </si>
  <si>
    <t>MWSPAT2_4</t>
  </si>
  <si>
    <t>MWS Pattern value selected when mws_pattern = 10 – Applied after MWSPTIM2_5_TO_5 delay</t>
  </si>
  <si>
    <t>MWSPAT2_5</t>
  </si>
  <si>
    <t>MWSPTABLE2</t>
  </si>
  <si>
    <t>Application duration of MWSPAT1_4 in µs</t>
  </si>
  <si>
    <t>MWSPTIM1_4_TO_5</t>
  </si>
  <si>
    <t>MWSPTIMING12</t>
  </si>
  <si>
    <t>Application duration of MWSPAT1_2 in µs</t>
  </si>
  <si>
    <t>MWSPTIM1_2_TO_3</t>
  </si>
  <si>
    <t>Application duration of MWSPAT1_3 in µs</t>
  </si>
  <si>
    <t>MWSPTIM1_3_TO_4</t>
  </si>
  <si>
    <t>MWSPTIMING11</t>
  </si>
  <si>
    <t>Application duration of MWSPAT1_0 in µs</t>
  </si>
  <si>
    <t>MWSPTIM1_0_TO_1</t>
  </si>
  <si>
    <t>Application duration of MWSPAT1_1 in µs</t>
  </si>
  <si>
    <t>MWSPTIM1_1_TO_2</t>
  </si>
  <si>
    <t>MWSPTIMING10</t>
  </si>
  <si>
    <t>MWS Pattern value selected when mws_pattern = 01 – Applied on frame_sync rising edge</t>
  </si>
  <si>
    <t>MWSPAT1_0</t>
  </si>
  <si>
    <t xml:space="preserve">MWS Pattern value selected when mws_pattern = 01 – Applied after MWSPTIM1_0_TO_1 delay </t>
  </si>
  <si>
    <t>MWSPAT1_1</t>
  </si>
  <si>
    <t>MWS Pattern value selected when mws_pattern = 01 – Applied after MWSPTIM1_1_TO_2 delay</t>
  </si>
  <si>
    <t>MWSPAT1_2</t>
  </si>
  <si>
    <t>MWS Pattern value selected when mws_pattern = 01 – Applied after MWSPTIM1_2_TO_3 delay</t>
  </si>
  <si>
    <t>MWSPAT1_3</t>
  </si>
  <si>
    <t>MWS Pattern value selected when mws_pattern = 01 – Applied after MWSPTIM1_3_TO_4 delay</t>
  </si>
  <si>
    <t>MWSPAT1_4</t>
  </si>
  <si>
    <t>MWS Pattern value selected when mws_pattern = 01 – Applied after MWSPTIM1_4_TO_5 delay</t>
  </si>
  <si>
    <t>MWSPAT1_5</t>
  </si>
  <si>
    <t>MWSPTABLE1</t>
  </si>
  <si>
    <t>Application duration of MWSPAT0_4 in µs</t>
  </si>
  <si>
    <t>MWSPTIM0_4_TO_5</t>
  </si>
  <si>
    <t>MWSPTIMING02</t>
  </si>
  <si>
    <t>Application duration of MWSPAT0_2 in µs</t>
  </si>
  <si>
    <t>MWSPTIM0_2_TO_3</t>
  </si>
  <si>
    <t>Application duration of MWSPAT0_3 in µs</t>
  </si>
  <si>
    <t>MWSPTIM0_3_TO_4</t>
  </si>
  <si>
    <t>MWSPTIMING01</t>
  </si>
  <si>
    <t>Application duration of MWSPAT0_0 in µs</t>
  </si>
  <si>
    <t>MWSPTIM0_0_TO_1</t>
  </si>
  <si>
    <t>Application duration of MWSPAT0_1 in µs</t>
  </si>
  <si>
    <t>MWSPTIM0_1_TO_2</t>
  </si>
  <si>
    <t>MWSPTIMING00</t>
  </si>
  <si>
    <t>MWS Pattern value selected when mws_pattern = 00 – Applied onframe_sync rising edge</t>
  </si>
  <si>
    <t>MWSPAT0_0</t>
  </si>
  <si>
    <t>MWS Pattern value selected when mws_pattern = 00 – Applied after MWSPTIM0_0_TO_1 delay</t>
  </si>
  <si>
    <t>MWSPAT0_1</t>
  </si>
  <si>
    <t xml:space="preserve">MWS Pattern value selected when mws_pattern = 00 – Applied after MWSPTIM0_1_TO_2 delay </t>
  </si>
  <si>
    <t>MWSPAT0_2</t>
  </si>
  <si>
    <t>MWS Pattern value selected when mws_pattern = 00 – Applied after MWSPTIM0_2_TO_3 delay</t>
  </si>
  <si>
    <t>MWSPAT0_3</t>
  </si>
  <si>
    <t>MWS Pattern value selected when mws_pattern = 00 – Applied after MWSPTIM0_3_TO_4 delay</t>
  </si>
  <si>
    <t>MWSPAT0_4</t>
  </si>
  <si>
    <t>MWS Pattern value selected when mws_pattern = 00 – Applied after MWSPTIM0_4_TO_5 delay</t>
  </si>
  <si>
    <t>MWSPAT0_5</t>
  </si>
  <si>
    <t>MWSPTABLE0</t>
  </si>
  <si>
    <t>Set Priority value for eSCO Re-transmitted Slots BT Message</t>
  </si>
  <si>
    <t>BTM16</t>
  </si>
  <si>
    <t>Set Priority value for ACL Data Transmission BT Message</t>
  </si>
  <si>
    <t>BTM17</t>
  </si>
  <si>
    <t>Set Priority value for ACL Data Re-transmission BT Message</t>
  </si>
  <si>
    <t>BTM18</t>
  </si>
  <si>
    <t>Set Priority value for LMP Message BT Message</t>
  </si>
  <si>
    <t>BTM19</t>
  </si>
  <si>
    <t>Set Priority value for Broadcast / Broadcast Scan BT Message</t>
  </si>
  <si>
    <t>BTM20</t>
  </si>
  <si>
    <t>Set default priority value for unsupported BT message</t>
  </si>
  <si>
    <t>BTMDEFAULT</t>
  </si>
  <si>
    <t>BTMPRIO2</t>
  </si>
  <si>
    <t>168</t>
  </si>
  <si>
    <t>Set Priority value for Synchronization Train Scan BT Message</t>
  </si>
  <si>
    <t>BTM8</t>
  </si>
  <si>
    <t>Set Priority value for Poll Interval (Master Side) BT Message</t>
  </si>
  <si>
    <t>BTM9</t>
  </si>
  <si>
    <t>Set Priority value for Page BT Message</t>
  </si>
  <si>
    <t>BTM10</t>
  </si>
  <si>
    <t>Set Priority value for Page Scan BT Message</t>
  </si>
  <si>
    <t>BTM11</t>
  </si>
  <si>
    <t>Set Priority value for Inquiry BT Message</t>
  </si>
  <si>
    <t>BTM12</t>
  </si>
  <si>
    <t>Set Priority value for Inquiry Scan BT Message</t>
  </si>
  <si>
    <t>BTM13</t>
  </si>
  <si>
    <t>Set Priority value for Inquiry Response BT Message</t>
  </si>
  <si>
    <t>BTM14</t>
  </si>
  <si>
    <t>Set Priority value for SCO / eSCO Reserved Slots BT Message</t>
  </si>
  <si>
    <t>BTM15</t>
  </si>
  <si>
    <t>BTMPRIO1</t>
  </si>
  <si>
    <t>Set Priority value for Page Response BT Message</t>
  </si>
  <si>
    <t>BTM0</t>
  </si>
  <si>
    <t>Set Priority value for Master Connect Pending BT Message</t>
  </si>
  <si>
    <t>BTM1</t>
  </si>
  <si>
    <t>Set Priority value for Page Scan Response BT Message</t>
  </si>
  <si>
    <t>BTM2</t>
  </si>
  <si>
    <t>Set Priority value for Slave Connect Pending BT Message</t>
  </si>
  <si>
    <t>BTM3</t>
  </si>
  <si>
    <t>Set Priority value for Master / Slave Switch BT Message</t>
  </si>
  <si>
    <t>BTM4</t>
  </si>
  <si>
    <t>Set Priority value for Sniff Anchor Point BT Message</t>
  </si>
  <si>
    <t>BTM5</t>
  </si>
  <si>
    <t>Set Priority value for Synchronization Train / Connectionless Slave Broadcast BT Message</t>
  </si>
  <si>
    <t>BTM6</t>
  </si>
  <si>
    <t>Set Priority value for Sniff Attempts BT Message</t>
  </si>
  <si>
    <t>BTM7</t>
  </si>
  <si>
    <t>BTMPRIO0</t>
  </si>
  <si>
    <t>Applies if WLCTXPRIOMODE equals to “01”
Time (in µs) by which is anticipated bt_tx to be provided before effective Radio transmit 
operation</t>
  </si>
  <si>
    <t>TX_ANT_DELAY</t>
  </si>
  <si>
    <t>Applies if WLCRXPRIOMODE equals to “01”
Time (in µs) by which is anticipated bt_rx to be provided before effective Radio receipt 
operation</t>
  </si>
  <si>
    <t>RX_ANT_DELAY</t>
  </si>
  <si>
    <t>COEXIFCNTL2</t>
  </si>
  <si>
    <t>Applies on bt_tx when WLCTXPRIOMODE equals to “10”
Applies on bt_rx when WLCRXPRIOMODE equals to “10”
Determines the delay (in µs) in Tx/Rx enables rises the time Bluetooth Tx/Rx priority has to be 
provided</t>
  </si>
  <si>
    <t>WLCPDELAY</t>
  </si>
  <si>
    <t>Applies on bt_tx when WLCTXPRIOMODE equals to “10”
Applies on bt_rx when WLCRXPRIOMODE equals to “10”
Determines how many µs the priority information must be maintained 
Note that if WLCPRURATION = 0x00, then Tx/Rx priority levels are maintained till Tx/Rx EN are 
deasserted.</t>
  </si>
  <si>
    <t>WLCPDURATION</t>
  </si>
  <si>
    <t>Applies if WLCTXPRIOMODE equals to “10”
Determines the threshold for Tx priority setting. 
If bt_pti[3:0] output value is greater than WLCTXTHR, then Tx Bluetooth priority is considered 
as high, and must be provided to the MWS/WLAN coexistence interface</t>
  </si>
  <si>
    <t>WLCPTXTHR</t>
  </si>
  <si>
    <t>Applies if WLCRXPRIOMODE equals to “10”
Determines the threshold for Rx priority setting. 
If bt_pti[3:0] output value is greater than WLCRXTHR, then Rx Bluetooth priority is considered 
as high, and must be provided to the MWS/WLAN coexistence interface</t>
  </si>
  <si>
    <t>WLCPRXTHR</t>
  </si>
  <si>
    <t>COEXIFCNTL1</t>
  </si>
  <si>
    <t>Enable / Disable control of the WLAN Coexistence mechanism. Controls coex_gclken output.
0: WLAN Coexistence interface disabled
1: WLAN Coexistence interface enabled</t>
  </si>
  <si>
    <t>WLANCOEX_EN</t>
  </si>
  <si>
    <t>Determines whether bt_sync is generated or not.
0: bt_sync pulse not generated
1: bt_sync pulse generated</t>
  </si>
  <si>
    <t>SYNCGEN_EN</t>
  </si>
  <si>
    <t>Enable / Disable control of the MWS Coexistence mechanism. Controls coex_gclken output.
0: MWS Coexistence interface disabled
1: MWS Coexistence interface enabled</t>
  </si>
  <si>
    <t>MWSCOEX_EN</t>
  </si>
  <si>
    <t>Enable / Disable control of the MWS Coexistence 1-wire or 2-wire interface, selected by 
MWSWCICNTL1-WCISEL.
0: MWS 1-wire/2-wire Coexistence interface disabled
1: MWS 1-wire/2-wire Coexistence interface enabled</t>
  </si>
  <si>
    <t>MWSWCI_EN</t>
  </si>
  <si>
    <t>Determines how wlan_rx impacts BT Tx and Rx
00: wlan_rx has no impact
01: wlan_rx can stop BT Tx, no impact on BT Rx (default mode)
10: wlan_rx can stop BT Rx, no impact on BT Tx
11: wlan_rx can stop both BT Tx and BT Rx</t>
  </si>
  <si>
    <t>WLANRXMSK</t>
  </si>
  <si>
    <t>Determines how wlan_tx impacts BT Tx and Rx
00: wlan_tx has no impact (default mode)
01: wlan_tx can stop BT Tx, no impact on BT Rx
10: wlan_tx can stop BT Rx, no impact on BT Tx
11: wlan_tx can stop both BT Tx and BT Rx</t>
  </si>
  <si>
    <t>WLANTXMSK</t>
  </si>
  <si>
    <t>Determines how mws_rx impacts BT Tx and Rx
00: mws_rx has no impact
01: mws_rx can stop BT Tx, no impact on BT Rx (default mode)
10: mws_rx can stop BT Rx, no impact on BT Tx
11: mws_rx can stop both BT Tx and BT Rx</t>
  </si>
  <si>
    <t>MWSRXMSK</t>
  </si>
  <si>
    <t>Determines how mws_tx impacts BT Tx and Rx
00: mws_tx has no impact (default mode)
01: mws_tx can stop BT Tx, no impact on BT Rx
10: mws_tx can stop BT Rx, no impact on BT Tx
11: mws_tx can stop both BT Tx and BT Rx</t>
  </si>
  <si>
    <t>MWSTXMSK</t>
  </si>
  <si>
    <t>Determines how MWS Rx Frequency impacts BT Tx and Rx
00: MWS Rx Frequency has no impact (default mode)
01: MWS Rx Frequency can stop BT Tx, no impact on BT Rx 
10: MWS Rx Frequency can stop BT Rx, no impact on BT Tx
11: MWS Rx Frequency can stop both BT Tx and BT Rx</t>
  </si>
  <si>
    <t>MWSRXFRQMSK</t>
  </si>
  <si>
    <t>Determines how MWS Tx Frequency impacts BT Tx and Rx
00: MWS Tx Frequency has no impact (default mode)
01: MWS Tx Frequency can stop BT Tx, no impact on BT Rx 
10: MWS Tx Frequency can stop BT Rx, no impact on BT Tx
11: MWS Tx Frequency can stop both BT Tx and BT Rx</t>
  </si>
  <si>
    <t>MWSTXFRQMSK</t>
  </si>
  <si>
    <t>Defines Bluetooth Tx bt_tx mode behavior
00: Tx indication including Tx power up delay
01: Tx indication including Tx power up delay
10: Tx High priority indicator 
11: n/a</t>
  </si>
  <si>
    <t>WLCTXPRIOMODE</t>
  </si>
  <si>
    <t>Defines Bluetooth Rx bt_rx mode behavior
00: Rx indication including Rx power up delay (starts when correlator is enabled)
01: Rx indication including Rx power up delay
10: Rx High priority indicator 
11: n/a</t>
  </si>
  <si>
    <t>WLCRXPRIOMODE</t>
  </si>
  <si>
    <t>Determines how mws_scan_frequency impacts BT Tx and Rx
00: mws_scan_frequency has no impact (default mode)
01: mws_scan_frequency can stop BT Tx, no impact on BT Rx 
10: mws_scan_frequency can stop BT Rx, no impact on BT Tx
11: mws_scan_frequency can stop both BT Tx and BT Rx</t>
  </si>
  <si>
    <t>MWSSCANFREQMSK</t>
  </si>
  <si>
    <t>Used during Automatic Clock Nudging increment for Page mode. 
On each Page A/B-train, the Clock offset increment equals 2×KNUDGEINC</t>
  </si>
  <si>
    <t>PAGEKNUDGEINC</t>
  </si>
  <si>
    <t>Used during Automatic Clock Nudging increment for Inquiry mode. 
On each Inquiry A/B-train, the Clock offset increment equals 2×KNUDGEINC</t>
  </si>
  <si>
    <t>INQKNUDGEINC</t>
  </si>
  <si>
    <t>COEXIFCNTL0</t>
  </si>
  <si>
    <t>Momentary offset, signed number which indicate the time between target_offset and the 
nearest alignment point, in [-625: 625]µs range</t>
  </si>
  <si>
    <t>MOMENT_OFFSET</t>
  </si>
  <si>
    <t>Indicate the value of the phase when an immediate shift has been programmed or when a 
frame_sync event occurs, [-625: 625]µs</t>
  </si>
  <si>
    <t>SHIFT_PHASE</t>
  </si>
  <si>
    <t>PCASTAT</t>
  </si>
  <si>
    <t>Signed value of the clock shift to apply when CLOCK_SHIFT_EN is written with a 1 in [-625: 625]µs 
range</t>
  </si>
  <si>
    <t>CLOCK_SHIFT</t>
  </si>
  <si>
    <t>Performs immediate clock shift update using CLOCK_SHIFT[10:0], when written with a 1.
Resets at 0 when action is performed. No action happens if it is written with 0.</t>
  </si>
  <si>
    <t>CLOCK_SHIFT_EN</t>
  </si>
  <si>
    <t>Correction interval time in slot interval.
Default value is 40 (i.e. 40x625µs = 25ms)</t>
  </si>
  <si>
    <t>CORR_INTERVAL</t>
  </si>
  <si>
    <t>PCACNTL1</t>
  </si>
  <si>
    <t>Enable incremental phase shift</t>
  </si>
  <si>
    <t>PHASE_SHIFT_EN</t>
  </si>
  <si>
    <t>Defines synchronization signal source
0: MWS frame synchronization
1: Scatternet network scheduling optimization (See section 2.16)</t>
  </si>
  <si>
    <t>SYNC_SOURCE</t>
  </si>
  <si>
    <t>Frame sync signal polarity. 
 0 : rising edge events sensitive
 1 : falling edge events sensitive</t>
  </si>
  <si>
    <t>FRSYNC_POL</t>
  </si>
  <si>
    <t>0: Align piconet clock on frame_sync rising edge (when CORR_INTERVAL is reached)
1: Align piconet clock when CORR_INTERVAL is reached, without frame_sync rising edge</t>
  </si>
  <si>
    <t>BLINDCORR_EN</t>
  </si>
  <si>
    <t>Maximum shift size during incremental phase shift. Must be programmed to 1µs (0x1)
Note CORR_STEP is considered as a signed value when BLINDCORR_EN is set (allows to drift 
forward and backward)</t>
  </si>
  <si>
    <t>CORR_STEP</t>
  </si>
  <si>
    <t>Applies only when SYNC_SOURCE equals 1. Defines which connection to align piconet clock on. 
The connection is labelled using CS-LINKLBL the piconet clock is aligned when CS-LINKLBL = 
SLVLBL field
Note the RW-BT Software must ensure the labelled connection is a slave connection, else it 
cannot work properly</t>
  </si>
  <si>
    <t>SLVLBL</t>
  </si>
  <si>
    <t>Signed number, time offset to the current frame_sync position in µs. Valid range is [-625, 
625]µs. When SYNC_SOURCE=’1’, the following formula must apply:
TARGET_OFFSET = 559 – RF round trip delay – desired ET-FINETS</t>
  </si>
  <si>
    <t>TARGET_OFFSET</t>
  </si>
  <si>
    <t>PCACNTL0</t>
  </si>
  <si>
    <t>Time out value (in µs) before ending EDR packet reception when EDR synchronization sequence is 
not found. Timing between Packet Header and EDR packet is defined as 5s  0.25s + 11 
synchronization symbol = 16.25s in the worst case.
Default value is set to 18s</t>
  </si>
  <si>
    <t>RXGRD_TIMEOUT</t>
  </si>
  <si>
    <t>0: Tx qualifier generated during Guard Time
1: Tx qualifier not generated during Guard Time</t>
  </si>
  <si>
    <t>GB_TXQUAL_GEN_DSB</t>
  </si>
  <si>
    <t>0: Normal operation, EDR Rx guard window detection activated
1: EDR Rx guard window detection disabled.</t>
  </si>
  <si>
    <t>RXGUARDDSB</t>
  </si>
  <si>
    <t>Tx Guard Band duration..Default 5µs</t>
  </si>
  <si>
    <t>GUARD_BAND_TIME</t>
  </si>
  <si>
    <t>Valid only if parallel interface is used (i.e radio_out[2:0] carry Tx Data]
0: Direct order EDR Payload data transmit
1: Reverse order EDR Payload data transmit</t>
  </si>
  <si>
    <t>TX_SWAP</t>
  </si>
  <si>
    <t>Valid only if parallel interface is used (i.e radio_in[2:0] carry Rx Data]
0: Direct order EDR Payload data receive
1: Reverse order EDR Payload data receive</t>
  </si>
  <si>
    <t>RX_SWAP</t>
  </si>
  <si>
    <t>0: Broadcast @ 1Mbps / normal mode
1: Broadcast operation in EDR Mode (@ 2/3 Mbps) / special features
The EDRBCAST bit is used in reception (slave side) as following:
if RXLTADDR= 0 (i.e. broadcast packet is received)
 if EDRBCAST=0 , we consider the currently received packet is not an EDR-packet. The 1Mbps 
modulation is used.
 ifEDRBCAST=1, then apply EDR modulation or not depending on the control structure bit " CS ACLEDR" set</t>
  </si>
  <si>
    <t>EDRBCAST</t>
  </si>
  <si>
    <t>Tx Rate switch instant
0: Provided on start of EDR guard time
1: Provided on TxEN rising edge upfront</t>
  </si>
  <si>
    <t>TXRATE_SWINSTANT</t>
  </si>
  <si>
    <t>EDRCNTL</t>
  </si>
  <si>
    <t>Defines A-train/B-train duration time during Inquiry procedure, counted by 16-slots. 
Loaded when ABTINQLOAD is set. Starts when Inquiry procedure starts and ABTINQEN is set. Stops 
when ABTINQEN is reset. Switch of train when wrapping.</t>
  </si>
  <si>
    <t>ABTINQTIME</t>
  </si>
  <si>
    <t>Loads A-train/B-train Inquiry procedure counter, when written with a 1.
Resets at 0 when action is performed. No action happens if it is written with 0.</t>
  </si>
  <si>
    <t>ABTINQLOAD</t>
  </si>
  <si>
    <t>Starting train value of Inquiry procedure.
0: Start with A-train
1: Start with B-Train</t>
  </si>
  <si>
    <t>ABTINQSTARTVALUE</t>
  </si>
  <si>
    <t>Enables A-train/B-train Inquiry counter and switch during Inquiry procedure.
0: Inquiry procedure A-train/B-train counter disabled
1: Inquiry procedure A-train/B-train counter enabled.</t>
  </si>
  <si>
    <t>ABTINQEN</t>
  </si>
  <si>
    <t>Defines A-train/B-train duration time during Page procedure, counted by 16-slots. 
Loaded when ABTPAGELOAD is set. Starts when Page procedure starts and ABTPAGEEN is set. Stops 
when ABTPAGEEN is reset. Switch of train when wrapping.</t>
  </si>
  <si>
    <t>ABTPAGETIME</t>
  </si>
  <si>
    <t>Loads A-train/B-train Page procedure counter, when written with a 1.
Resets at 0 when action is performed. No action happens if it is written with 0.</t>
  </si>
  <si>
    <t>ABTPAGELOAD</t>
  </si>
  <si>
    <t>Starting train value of Page procedure.
0: Start with A-train
1: Start with B-Train</t>
  </si>
  <si>
    <t>ABTPAGESTARTVALUE</t>
  </si>
  <si>
    <t>Enables A-train/B-train Page counter and switch during Page procedure.
0: Page procedure A-train/B-train counter disabled
1: Page procedure A-train/B-train counter enabled</t>
  </si>
  <si>
    <t>ABTPAGEEN</t>
  </si>
  <si>
    <t>ABTRAINCNTL</t>
  </si>
  <si>
    <t>Value of the fine Counter when bt_skip_int is generated</t>
  </si>
  <si>
    <t>SKIPFRMFINECNTTS</t>
  </si>
  <si>
    <t xml:space="preserve">Value of the CLKN counter when bt_skip_int is generated </t>
  </si>
  <si>
    <t>SKIPFRMPCLKNTS</t>
  </si>
  <si>
    <t>SKIPFRMCLKNTS</t>
  </si>
  <si>
    <t>Value of the fine Counter when bt_end_int is generated</t>
  </si>
  <si>
    <t>ENDFRMFINECNTTS</t>
  </si>
  <si>
    <t xml:space="preserve">Value of the CLKN counter when bt_end_int is generated </t>
  </si>
  <si>
    <t>ENDFRMCLKNTS</t>
  </si>
  <si>
    <t>Value of the fine Counter when bt_start_int is generated</t>
  </si>
  <si>
    <t>STARTFRMFINECNTTS</t>
  </si>
  <si>
    <t>Value of the CLKN counter when bt_start_int is generated</t>
  </si>
  <si>
    <t>STARTFRMCLKNTS</t>
  </si>
  <si>
    <t>Indicates the Activity Scheduler entry index which has to be used when START_ACT is set. This 
value is taken into account only when there is no new pending entry to process</t>
  </si>
  <si>
    <t>ENTRY_IDX</t>
  </si>
  <si>
    <t>Request the RW-BT Core to start a frame, when written with a 1. Resets at 0 when action is 
performed. No action happens if it is written with 0.</t>
  </si>
  <si>
    <t>START_ACT</t>
  </si>
  <si>
    <t>ACTSCHCNTL</t>
  </si>
  <si>
    <t>Value of the current half μs fine time reference counter sampled at the time the processor is writing the 
SLOTCLK-SAMP field with a ‘1’. Used by the SW in order to synchronize with the HW, and obtain a more 
precise sleep duration</t>
  </si>
  <si>
    <t>FINECNT</t>
  </si>
  <si>
    <t>FINETIMECNT</t>
  </si>
  <si>
    <t>Native Bluetooth counter CLKN sampled at the time the processor has written the SAMP bit (precsision of 
312.5µs). This value does not change until the next writing of SAMP bit, and can therefore be safely 
accessed with 8-, 16- or 32-bits accesses.</t>
  </si>
  <si>
    <t>SCLK</t>
  </si>
  <si>
    <t xml:space="preserve">Update the Native Bluetooth counter CLKN with SCLK field value, when written with a 1.
Resets at 0 when action is performed. No action happens if it is written with 0. </t>
  </si>
  <si>
    <t>CLKN_UPD</t>
  </si>
  <si>
    <t>Writing a 1 samples the CLKN[27:0] value in SLOTCLK-SCLK register field. 
Resets at 0 when action is performed. No action happens if it is written with 0</t>
  </si>
  <si>
    <t>SAMP</t>
  </si>
  <si>
    <t>SLOTCLK</t>
  </si>
  <si>
    <t xml:space="preserve">Half microsecond Target value 3. This timer has a precision of 0.5μs: bt_timestamp_tgt3_irq
interrupt is generated only when CLKNTGT3 = CLKN and HMICROSECTGT2 = FINECNT </t>
  </si>
  <si>
    <t>HMICROSECTGT3</t>
  </si>
  <si>
    <t>CLKN Target value 3. This timer has a precision of 312.5μs: bt_timestamp_tgt3_irq interrupt is 
generated only when CLKNTGT2 = CLKN and HMICROSECTGT2 = FINECNT</t>
  </si>
  <si>
    <t>CLKNTGT3</t>
  </si>
  <si>
    <t>Half microsecond Target value 2. This timer has a precision of 0.5μs: bt_timestamp_tgt2_irq
interrupt is generated only when CLKNTGT2 = CLKN and HMICROSECTGT2 = FINECNT</t>
  </si>
  <si>
    <t>HMICROSECTGT2</t>
  </si>
  <si>
    <t xml:space="preserve">CLKN Target value 2. This timer has a precision of 312.5μs: bt_timestamp_tgt2_irq interrupt is 
generated only when CLKNTGT2 = CLKN and HMICROSECTGT2 = FINECNT </t>
  </si>
  <si>
    <t>CLKNTGT2</t>
  </si>
  <si>
    <t xml:space="preserve">Half microsecond Target value 1. This timer has a precision of 0.5μs: bt_timestamp_tgt1_irq
interrupt is generated only when CLKNTGT1 = CLKN and HMICROSECTGT1 = FINECNT </t>
  </si>
  <si>
    <t>HMICROSECTGT1</t>
  </si>
  <si>
    <t xml:space="preserve">CLKN Target value 1. This timer has a precision of 312.5μs: bt_timestamp_tgt1_irq interrupt is 
generated only when CLKNTGT1 = CLKN and HMICROSECTGT1 = FINECNT </t>
  </si>
  <si>
    <t>CLKNTGT1</t>
  </si>
  <si>
    <t>Fine Timer Target value on which bt_finetgt_irq interrupt is generated.
This timer has a precision of 312.5μs: interrupt is generated only when FINETARGET = CLKN</t>
  </si>
  <si>
    <t>FINETARGET</t>
  </si>
  <si>
    <t>FINETIMTGT</t>
  </si>
  <si>
    <t>Defines Exchange Table pre-fetch instant in half µs</t>
  </si>
  <si>
    <t>PREFETCH_TIME</t>
  </si>
  <si>
    <t>Defines the instant in half µs at which immediate abort is required after anticipated pre-fetch 
abort</t>
  </si>
  <si>
    <t>PREFETCHABORT_TIME</t>
  </si>
  <si>
    <t>TIMGENCNTL</t>
  </si>
  <si>
    <t>Reports number of correctly received packet during Test Modes (no sync error, no CRC error, no 
HEC error).
Value is valid if RFTESTCNTL-RXPKTCNTEN is set</t>
  </si>
  <si>
    <t>RXPKTCNT</t>
  </si>
  <si>
    <t>RFTESTRXSTAT</t>
  </si>
  <si>
    <t>0DC</t>
  </si>
  <si>
    <t>TXPKTCNT</t>
  </si>
  <si>
    <t>RFTESTTXSTAT</t>
  </si>
  <si>
    <t>Frequency Table index to be used during Tx operation</t>
  </si>
  <si>
    <t>TXFREQ</t>
  </si>
  <si>
    <t>Frequency Table index to be used during Rx operation</t>
  </si>
  <si>
    <t>RXFREQ</t>
  </si>
  <si>
    <t>Test Mode enable control, applicable if CS-FH_EN=0
0: Normal mode of operation
1: Test Mode enable, use &lt;TX/RX&gt;FREQ during Tx/Rx operations.</t>
  </si>
  <si>
    <t>TESTMODEEN</t>
  </si>
  <si>
    <t>Direct Loopback Test Mode enable control
0: Normal mode of operation
1: Direct Loopback Mode enabled (Received Packet Header, Payload Header, and Payload data 
directly re-transmitted in the next slot).</t>
  </si>
  <si>
    <t>DIRECTLOOPBACKEN</t>
  </si>
  <si>
    <t>Direct Loopback Test Mode behavior; Valid only if DIRECTLOOPBACKEN is set
0: Tx LMP Buffer is sent only on good header reception of POLL/NULL/LMP packets
1: Tx LMP Buffer is sent on any good header packet reception</t>
  </si>
  <si>
    <t>LOOPBACKMODE</t>
  </si>
  <si>
    <t>RFTESTFREQ</t>
  </si>
  <si>
    <t>Applicable in RF Direct Tx Test mode only
0: Tx packet count disabled
1: Tx packet count enabled, and reported in CS-TXCCMPKTCNT and RFTESTTXSTAT-TXPKTCNT 
on RF abort command</t>
  </si>
  <si>
    <t>TXPKTCNTEN</t>
  </si>
  <si>
    <t>Applicable for all frame format 
0: Tx Packet Payload source is the Control Structure
1: Tx Packet Payload are PRBS generator</t>
  </si>
  <si>
    <t>TXPLDSRC</t>
  </si>
  <si>
    <t>Defines the PRBS type in use
0: Tx Packet Payload are PRBS9 type
1: Tx Packet Payload are PRBS15 type</t>
  </si>
  <si>
    <t>PRBSTYPE</t>
  </si>
  <si>
    <t>Applicable for Master frame and Tx Direct Test Mode formats
0: Normal mode of operation
1: Infinite Tx packet / Normal start of a packet but endless payload</t>
  </si>
  <si>
    <t>INFINITETX</t>
  </si>
  <si>
    <t>Aplicable in Slave eSCO reserved slot only
0: Normal mode of operation
1: Allow reply on HEC Error</t>
  </si>
  <si>
    <t>HERRREN</t>
  </si>
  <si>
    <t>Aplicable in Slave eSCO reserved slot only
0: Normal mode of operation
1: Allow reply on Sync Error</t>
  </si>
  <si>
    <t>SSERRREN</t>
  </si>
  <si>
    <t>Applicable in RF Direct Rx Test mode only, and when RXPKTCNTEN equals to 1
“000”: Counts number of correctly received packets (no error)
else if different from “000”
Bit 0 controls Access Code detection error only (0: disabled / 1: enabled)
Bit 1 controls HEC error only (0: disabled / 1: enabled)
Bit 2 controls CRC error only (0: disabled / 1: enabled)</t>
  </si>
  <si>
    <t>PERCOUNT_MODE</t>
  </si>
  <si>
    <t>Applicable in RF Direct Rx Test mode only
0: Rx packet count disabled
1: Rx packet count enabled, and reported in CS-RXCCMPKTCNT and RFTESTRXSTAT-RXPKTCNT 
on RF abort command</t>
  </si>
  <si>
    <t>RXPKTCNTEN</t>
  </si>
  <si>
    <t>Applicable for Slave and Rx Direct Test Mode frame formats
0: Normal mode of operation
1: Infinite Rx window</t>
  </si>
  <si>
    <t>INFINITERX</t>
  </si>
  <si>
    <t>RFTESTCNTL</t>
  </si>
  <si>
    <t xml:space="preserve">AES-CCM plain MIC value. </t>
  </si>
  <si>
    <t>RXMICVAL</t>
  </si>
  <si>
    <t>TXMICVAL</t>
  </si>
  <si>
    <t>Pointer to the memory zone where the block to cipher using AES-128 is stored.</t>
  </si>
  <si>
    <t>AESPTR</t>
  </si>
  <si>
    <t>AESKEY127_96</t>
  </si>
  <si>
    <t>AESKEY95_64</t>
  </si>
  <si>
    <t>AESKEY63_32</t>
  </si>
  <si>
    <t>AESKEY31_0</t>
  </si>
  <si>
    <t>Writing a 1 starts AES-128 ciphering process.
This bit is reset once the process is finished (i.e. bt_crypt_irq interrupt occurs, even masked)</t>
  </si>
  <si>
    <t>AES_START</t>
  </si>
  <si>
    <t>AES_MODE</t>
  </si>
  <si>
    <t>AESCNTL</t>
  </si>
  <si>
    <t>Pointer to the Received Packet Type indication sequence address section
Value set by the RW-BT Software</t>
  </si>
  <si>
    <t>RXPKTTYPPTR</t>
  </si>
  <si>
    <t>SPIPTRCNTL3</t>
  </si>
  <si>
    <t>Pointer to the RSSI read sequence address section
Value set by the RW-BT Software</t>
  </si>
  <si>
    <t>RSSIPTR</t>
  </si>
  <si>
    <t>Pointer to the Rx Length indication sequence address section
Value set by the RW-BT Software</t>
  </si>
  <si>
    <t>RXLENGTHPTR</t>
  </si>
  <si>
    <t>SPIPTRCNTL2</t>
  </si>
  <si>
    <t>Pointer to the Rx On sequence address section
Value set by the RW-BT Software</t>
  </si>
  <si>
    <t>RXONPTR</t>
  </si>
  <si>
    <t>Pointer to the Rx Off sequence address section
Value set by the RW-BT Software</t>
  </si>
  <si>
    <t>RXOFFPTR</t>
  </si>
  <si>
    <t>SPIPTRCNTL1</t>
  </si>
  <si>
    <t>Pointer to the Tx On sequence address section
Value set by the RW-BT Software</t>
  </si>
  <si>
    <t>TXONPTR</t>
  </si>
  <si>
    <t>Pointer to the Tx Off sequence address section
Value set by the RW-BT Software</t>
  </si>
  <si>
    <t>TXOFFPTR</t>
  </si>
  <si>
    <t>SPIPTRCNTL0</t>
  </si>
  <si>
    <t>Rx path delay (in µs) 
To be defined by the user</t>
  </si>
  <si>
    <t>TXPATHDLY</t>
  </si>
  <si>
    <t>RXPATHDLY</t>
  </si>
  <si>
    <t>Access Address detection pulse/level position.
To be defined by the user</t>
  </si>
  <si>
    <t>SYNC_POSITION</t>
  </si>
  <si>
    <t>RADIOTXRXTIM</t>
  </si>
  <si>
    <t>Radio Tx Power Up (in µs).
To be defined by the user.</t>
  </si>
  <si>
    <t>TXPWRUPCT</t>
  </si>
  <si>
    <t>Radio Tx Power Down (in µs).
To be defined by the user.</t>
  </si>
  <si>
    <t>TXPWRDNCT</t>
  </si>
  <si>
    <t>Radio Rx Power Up (in µs).
To be defined by the user.</t>
  </si>
  <si>
    <t>RXPWRUPCT</t>
  </si>
  <si>
    <t>RADIOPWRUPDN</t>
  </si>
  <si>
    <t>TXVALID_BEH</t>
  </si>
  <si>
    <t>Tx interface mode
‘0’: Parallel Interface / uses radio_out[2:0] full width to send Tx Data
‘1’: Serial interface / uses radio_out[0] only to send Tx Data 
To be defined by the user</t>
  </si>
  <si>
    <t>TX_SERPAR_IF</t>
  </si>
  <si>
    <t>Rate out programmable value in Tx when BR 1Mbps is used</t>
  </si>
  <si>
    <t>TXRATE0CFG</t>
  </si>
  <si>
    <t>Rate out programmable value in Tx when EDR 2Mbps is used</t>
  </si>
  <si>
    <t>TXRATE1CFG</t>
  </si>
  <si>
    <t>Rate out programmable value in Tx when EDR 3Mbps is used</t>
  </si>
  <si>
    <t>TXRATE2CFG</t>
  </si>
  <si>
    <t>RXVALID_BEH</t>
  </si>
  <si>
    <t>Access Code detection information routing
‘0’: Uses radio_in[16] (i.e sync_p)
‘1’: Uses first radio_in[3] edge (Rx Valid)
To be defined by the user</t>
  </si>
  <si>
    <t>RXSYNC_ROUTING</t>
  </si>
  <si>
    <t>Rx interface mode
‘0’: Parallel Interface / uses radio_in[2:0] full width to capture Rx Data
‘1’: Serial interface / uses radio_in[0] only to capture Rx Data 
To be defined by the user</t>
  </si>
  <si>
    <t>RX_SERPAR_IF</t>
  </si>
  <si>
    <t>GETRSSIDELAY</t>
  </si>
  <si>
    <t>Rate out programmable value in Rx when BR 1Mbps is used</t>
  </si>
  <si>
    <t>RXRATE0CFG</t>
  </si>
  <si>
    <t>Rate out programmable value in Rx when EDR 2Mbps is used</t>
  </si>
  <si>
    <t>RXRATE1CFG</t>
  </si>
  <si>
    <t>Rate out programmable value in Rx when EDR 3Mbps is used</t>
  </si>
  <si>
    <t>RXRATE2CFG</t>
  </si>
  <si>
    <t>RADIOCNTL3</t>
  </si>
  <si>
    <t>Frequency Table Pointer
Value set by the RW-BT Software and considered as bit [15:2] of the address, padded with 2 
null bits, hence world aligned pointer</t>
  </si>
  <si>
    <t>FREQTABLE_PTR</t>
  </si>
  <si>
    <t>Number of error allowed during Access Code detection (when performed internally).
Value set by the RW-BT Software</t>
  </si>
  <si>
    <t>SYNCERR</t>
  </si>
  <si>
    <t>Number of bit to be discarded after Access Code detection (i.e generally the 4 bits of trailer 
are present and useless for data path, but this can vary depending on the supported radio)
Value set by the RW-BT Software</t>
  </si>
  <si>
    <t>TRAILER_GATING_VAL</t>
  </si>
  <si>
    <t>RADIOCNTL2</t>
  </si>
  <si>
    <t>SUBVERSION</t>
  </si>
  <si>
    <t>XRFSEL</t>
  </si>
  <si>
    <t>Selects Jitter Elimination FIFO
‘0’: Not selected
‘1’: Selected 
To be defined by the user</t>
  </si>
  <si>
    <t>JEF_SELECT</t>
  </si>
  <si>
    <t>Enables the use of delayed DC compensated data path in Radio Correlator block (i.e 20µs 
delay)
‘0’: Disabled
‘1’: Enabled
To be defined by the user</t>
  </si>
  <si>
    <t>DPCORR_EN</t>
  </si>
  <si>
    <t>Defines whether Access Code Synchronization detection is generated internally or comes from 
the Radio
‘0’: Internal detection
‘1’: External detection
To be defined by the user</t>
  </si>
  <si>
    <t>SYNC_PULSE_SRC</t>
  </si>
  <si>
    <t>Defines whether Access Code Synchronization detection is a pulse or a level
‘0’: Synchronization detection is a pulse
‘1’: Synchronization detection is a level
To be defined by the user</t>
  </si>
  <si>
    <t>SYNC_PULSE_MODE</t>
  </si>
  <si>
    <t>Defines Rx window time threshold (in µs) that forces AGC to max gain
To be defined by the user</t>
  </si>
  <si>
    <t>FORCEAGC_LENGTH</t>
  </si>
  <si>
    <t>Does not send Length (over SPI) during Tx operation 
‘0’: Normal Operations
‘1’: Prevent from sending valid transmit Length indication to the RF over SPI</t>
  </si>
  <si>
    <t>TXDNSL</t>
  </si>
  <si>
    <t>Does not send Length (over SPI) during Rx operation
‘0’: Normal Operations
‘1’: Prevent from sending valid reception length indication to the RF over SPI</t>
  </si>
  <si>
    <t>RXDNSL</t>
  </si>
  <si>
    <t>Controls modulation mode in between FM and I&amp;Q (BR only)
‘1’: I&amp;Q modulation mode
‘0’: FM modulation mode
To be defined by the user</t>
  </si>
  <si>
    <t>FORCEIQ</t>
  </si>
  <si>
    <t>FORCEAGC_EN</t>
  </si>
  <si>
    <t>RADIOCNTL1</t>
  </si>
  <si>
    <t>SPIGO</t>
  </si>
  <si>
    <t>SPICOMP</t>
  </si>
  <si>
    <t>SPI Clock frequency 
“00”: SPI Clock is master1_gclk / 2 
“01”: SPI Clock is master1_gclk / 4 
“10”: SPI Clock is master1_gclk / 8 
“11”: Do not use 
To be defined by the user</t>
  </si>
  <si>
    <t>SPIFREQ</t>
  </si>
  <si>
    <t>SPICFG</t>
  </si>
  <si>
    <t>SW driven SPI structure pointer. 
Value set by the RW-BT Software</t>
  </si>
  <si>
    <t>SPIPTR</t>
  </si>
  <si>
    <t>RADIOCNTL0</t>
  </si>
  <si>
    <t xml:space="preserve">Software Profiling register: used by RW-BT Software for profiling purpose: this value is copied on 
Diagnostic port </t>
  </si>
  <si>
    <t>SWPROF</t>
  </si>
  <si>
    <t>SWPROFILING</t>
  </si>
  <si>
    <t>Indicates Real Time encryption error, happens when AES-CCM encryption is too slow compared 
to Packet Controller requests. A 16-bytes block has to be encrypted and prepared on Packet 
Controller request, and needs to be ready before the Packet Controller has to send ti
0: No error
1: Error occurred</t>
  </si>
  <si>
    <t>TXCRYPT_ERROR</t>
  </si>
  <si>
    <t>Indicates real time decryption error, happens when AES-CCM decryption is too slow compared 
to Packet Controller requests. A 16-bytes block has to be decrypted prior the next block is 
received by the Packet Controller
0: No error
1: Error occurred</t>
  </si>
  <si>
    <t>RXCRYPT_ERROR</t>
  </si>
  <si>
    <t>Indicates when the Encryption mode is enabled with Connectionless Slave Broadcast (Master 
or Slave)
0: No error
1: Error occurred</t>
  </si>
  <si>
    <t>CRYPTMODE_ERROR</t>
  </si>
  <si>
    <t>Packet Controller Exchange Memory access error, happens when Exchange Memory access are not served in time and Tx/Rx data are corrupted 
0: No error 
1: Error occurred</t>
  </si>
  <si>
    <t>PKTCNTL_EMACC_ERROR</t>
  </si>
  <si>
    <t>Radio Controller Exchange Memory access error, happens when Exchange Memory access are 
not served in time and data are corrupted. 
0: No error 
1: Error occurred</t>
  </si>
  <si>
    <t>RADIOCNTL_EMACC_ERROR</t>
  </si>
  <si>
    <t>Audio EM Access Manager Exchange Memory access error, happens when Exchange Memory 
access are not served in time and Audio samples are corrupted 
0: No error 
1: Error occurred</t>
  </si>
  <si>
    <t>AUDIO_EMACC_ERROR</t>
  </si>
  <si>
    <t>PCM Exchange Memory request access error, happens when Exchange Memory access 
requests are not served in time and PCM samples are corrupted 
0: No error 
1: Error occurred</t>
  </si>
  <si>
    <t>PCM_EMACC_ERROR</t>
  </si>
  <si>
    <t>MWS Coexistence Controller Exchange Memory access error, happens when Exchange Memory 
access are not served in time
0: No error 
1: Error occurred</t>
  </si>
  <si>
    <t>MWSCOEX_EMACC_ERROR</t>
  </si>
  <si>
    <t>Indicates Activity Scheduler faced Invalid timing programing on two consecutive ET entries
0: No error
1: Error occurred</t>
  </si>
  <si>
    <t>ACT_SCHDL_ENTRY_ERROR</t>
  </si>
  <si>
    <t>Indicates Anticipated Pre-Fetch Mechanism error in Activity Scheduler: happens when 2 
consecutive frames are programmed, and when the first frame is not completely finished while 
second pre-fetch instant is reached.
0: No error
1: Error occurred</t>
  </si>
  <si>
    <t>ACT_SCHDL_APFM_ERROR</t>
  </si>
  <si>
    <t>Indicates Anticipated Pre-Fetch Mechanism error in Frame Controller: happens when 2 
consecutive frames are programmed, and when the first frame is not completely finished while 
second pre-fetch instant is reached.
0: No error
1: Error occurred</t>
  </si>
  <si>
    <t>FRM_CNTL_APFM_ERROR</t>
  </si>
  <si>
    <t>Indicate a Frame Controller Exchange Memory Access error.
0: No error 
1: Error occurred</t>
  </si>
  <si>
    <t>FRM_CNTL_EMACC_ERROR</t>
  </si>
  <si>
    <t>Indicates an Frame Controller internal timing error
0: No error 
1: Error occurred</t>
  </si>
  <si>
    <t>FRM_CNTL_TIMER_ERROR</t>
  </si>
  <si>
    <t>Calculation of the hopping frequency not done before Tx/Rx EN is asserted
0: No error 
1: Error occurred</t>
  </si>
  <si>
    <t>HOPUNDERRUN_ERROR</t>
  </si>
  <si>
    <t>Channel Map error, happens when actual number of bits set to one in selected CS-CHMAP is 
strictly lower than 20 at the beginning of Frequency Hopping process. 
0: No error 
1: Error occurred</t>
  </si>
  <si>
    <t>CHMAP_ERROR</t>
  </si>
  <si>
    <t xml:space="preserve">Indicates whether CS-FORMAT has been programmed with an invalid value: this is a major 
software programming failure. 
0: No error 
1: Error occurred </t>
  </si>
  <si>
    <t>CSFORMAT_ERROR</t>
  </si>
  <si>
    <t>Indicates whether ATT_NB field in Control Structure is null, or when during eSCO that 
eSCOLTCNLT&lt;0/1/2&gt;-RETXNB&lt;0/1/2&gt; register field is null: this is a major programming failure
0: No error
1: Error occurred</t>
  </si>
  <si>
    <t>CSATTNB_ERROR</t>
  </si>
  <si>
    <t>Indicates whether Tx Descriptor pointer value programmed in Control Structure is null: this is a 
major programming failure / Valid for non-connected states and Broadcast mode
0: No error
1: Error occurred</t>
  </si>
  <si>
    <t>TXDESC_EMPTY_ERROR</t>
  </si>
  <si>
    <t>Indicates whether Rx Descriptor pointer value programmed in register is null: this is a major 
programming failure / Valid for non-connected states and Broadcast Scan mode
0: No error
1: Error occurred</t>
  </si>
  <si>
    <t>RXDESC_EMPTY_ERROR</t>
  </si>
  <si>
    <t>Indicates whether Tx eSCO (during Voice over HCI operations) or Tx LM buffer pointer value 
programmed is null, or if an ACL Tx packet is set with a non null length while no buffer is 
associated: this is a major programming failure.
0: No error
1: Error occurred</t>
  </si>
  <si>
    <t>TXBUF_PTR_ERROR</t>
  </si>
  <si>
    <t>Indicates whether the Rx eSCO (during Voice over HCI operations) or Rx LM buffer pointer 
value programmed is null: this is a major programming failure.
0: No error
1: Error occurred</t>
  </si>
  <si>
    <t>RXBUF_PTR_ERROR</t>
  </si>
  <si>
    <t>Indicates whether the Peer SAM Map Length is null when enabled: this is a major programming 
failure.
0: No error
1: Error occurred</t>
  </si>
  <si>
    <t>PEER_SAM_ERROR</t>
  </si>
  <si>
    <t>Indicates whether the Local SAM Map Length is null when enabled: this is a major 
programming failure.
0: No error
1: Error occurred</t>
  </si>
  <si>
    <t>LOCAL_SAM_ERROR</t>
  </si>
  <si>
    <t>Indicates that the FIFO IRQ is overflowed. 
0: No overflow error
1: Overflow error occurred</t>
  </si>
  <si>
    <t>FIFOINTOVF</t>
  </si>
  <si>
    <t>ERRORTYPESTAT</t>
  </si>
  <si>
    <t>Lower limit for the Exchange Memory zone indicated by the em_inzone flag (see section 2.18)</t>
  </si>
  <si>
    <t>EM_ADDMIN</t>
  </si>
  <si>
    <t>Lower limit for the Register zone indicated by the reg_inzone flag (see section 2.18)</t>
  </si>
  <si>
    <t>REG_ADDMIN</t>
  </si>
  <si>
    <t>DEBUGADDMIN</t>
  </si>
  <si>
    <t>Upper limit for the Exchange Memory zone indicated by the em_inzone flag (see section 2.18).</t>
  </si>
  <si>
    <t>EM_ADDMAX</t>
  </si>
  <si>
    <t>Upper limit for the Register zone indicated by the reg_inzone flag (see section 2.18).</t>
  </si>
  <si>
    <t>REG_ADDMAX</t>
  </si>
  <si>
    <t>DEBUGADDMAX</t>
  </si>
  <si>
    <t>Directly connected to bt_dbg3[7:0] output. Debug use only</t>
  </si>
  <si>
    <t>DIAG0STAT</t>
  </si>
  <si>
    <t>Directly connected to bt_dbg2[7:0] output. Debug use only</t>
  </si>
  <si>
    <t>DIAG1STAT</t>
  </si>
  <si>
    <t>Directly connected to bt_dbg1[7:0] output. Debug use only</t>
  </si>
  <si>
    <t>DIAG2STAT</t>
  </si>
  <si>
    <t>Directly connected to bt_dbg0[7:0] output. Debug use only</t>
  </si>
  <si>
    <t>DIAG3STAT</t>
  </si>
  <si>
    <t>DIAGSTAT</t>
  </si>
  <si>
    <t xml:space="preserve">Only relevant when DIAGEN0 = 1.
Selection of the outputs that are driven to the diagnostic port 0. </t>
  </si>
  <si>
    <t>DIAG0</t>
  </si>
  <si>
    <t>0: Disable diagnostic port 0 output. All outputs are set to 0.
1: Enable diagnostic port 0 output.</t>
  </si>
  <si>
    <t>DIAG0_EN</t>
  </si>
  <si>
    <t>Only relevant when DIAGEN1 = 1.
Selection of the outputs that are driven to the diagnostic port 1</t>
  </si>
  <si>
    <t>DIAG1</t>
  </si>
  <si>
    <t>0: Disable diagnostic port 1 output. All outputs are set to 0.
1: Enable diagnostic port 1 output.</t>
  </si>
  <si>
    <t>DIAG1_EN</t>
  </si>
  <si>
    <t xml:space="preserve">Only relevant when DIAGEN2 = 1.
Selection of the outputs that are driven to the diagnostic port 2. </t>
  </si>
  <si>
    <t>DIAG2</t>
  </si>
  <si>
    <t>0: Disable diagnostic port 2 output. All outputs are set to 0.
1: Enable diagnostic port 2 output.</t>
  </si>
  <si>
    <t>DIAG2_EN</t>
  </si>
  <si>
    <t xml:space="preserve">Only relevant when DIAGEN3 = 1.
Selection of the outputs that are driven to the diagnostic port 3. </t>
  </si>
  <si>
    <t>DIAG3</t>
  </si>
  <si>
    <t>0: Disable diagnostic port 3 output. All outputs are set to 0.
1: Enable diagnostic port 3 output.</t>
  </si>
  <si>
    <t>DIAG3_EN</t>
  </si>
  <si>
    <t>DIAGCNTL</t>
  </si>
  <si>
    <t>CLKN Counter correction value / signed “delta” increment</t>
  </si>
  <si>
    <t>CLKNCNTCORR</t>
  </si>
  <si>
    <t>Determines whether CLKNCNTCORR is an absolute correction or a signed “delta” increment correction
0: Absolute correction
1: Signed “delta” increment correction</t>
  </si>
  <si>
    <t>ABS_DELTA</t>
  </si>
  <si>
    <t xml:space="preserve">Phase correction value for the 312.5µs half slot reference counter (i.e. Fine Counter) in half µs. </t>
  </si>
  <si>
    <t>FINECNTCORR</t>
  </si>
  <si>
    <t>Time in low power oscillator cycles allowed for the radio module to leave low-power mode 
[0…32ms for 32kHz)</t>
  </si>
  <si>
    <t>TWRM</t>
  </si>
  <si>
    <t>Time in low power oscillator cycles allowed for stabilization of the high frequency oscillator when the 
deep-sleep mode has been left due to sleep-timer expiry (DEEPSLWKUP)
[0…64ms for 32kHz)</t>
  </si>
  <si>
    <t>TWOSC</t>
  </si>
  <si>
    <t>Time in low power oscillator cycles allowed for stabilization of the high frequency oscillator following an 
external wake-up request (signal wakeup_req)
[0…64ms for 32kHz)</t>
  </si>
  <si>
    <t>TWEXT</t>
  </si>
  <si>
    <t>ENBPRESET</t>
  </si>
  <si>
    <t>Actual duration of the last deep sleep phase measured in low power oscillator cycles. DEEPSLDUR is set to 
zero at the beginning of the deep sleep phase, and is incremented at each low power clock tick until the 
end of the deep sleep phase.</t>
  </si>
  <si>
    <t>DEEPSLDUR</t>
  </si>
  <si>
    <t>Determines the time in low_power_clk clock cycles to spend in Deep Sleep Mode before waking-up the 
device. This ensures a maximum of 37 hours and 16mn sleep mode capabilities at 32kHz. This ensures a 
maximum of 36 hours and 16mn sleep mode capabilities at 32.768kHz</t>
  </si>
  <si>
    <t>DEEPSLTIME</t>
  </si>
  <si>
    <t>DEEPSLWKUP</t>
  </si>
  <si>
    <t>Controls the RF High frequency crystal oscillator
0: High frequency crystal oscillator stands in normal active mode
1: Allow to disable High frequency crystal oscillator</t>
  </si>
  <si>
    <t>OSC_SLEEP_EN</t>
  </si>
  <si>
    <t>Controls the Radio module
0: Radio stands in normal active mode
1: Allow to disable Radio</t>
  </si>
  <si>
    <t>RADIO_SLEEP_EN</t>
  </si>
  <si>
    <t>RW-BT Core sleep mode request control
0: RW-BT Core in normal active mode
1: Request RW-BT Core to switch in deep sleep mode.
This bit is reset on DEEP_SLEEP_STAT falling edge.</t>
  </si>
  <si>
    <t>DEEP_SLEEP_ON</t>
  </si>
  <si>
    <t>CLKN integer and fractional part correction (i.e. CLKN Counter and Fine Counter). Applies when 
system has been woken-up from Deep Sleep Mode. It enables Fine Counter and Base Time counter 
when written with a 1. Resets at 0 when action is performed. No action happens if it is written with 0.</t>
  </si>
  <si>
    <t>DEEP_SLEEP_CORR_EN</t>
  </si>
  <si>
    <t>Indicator of current Deep Sleep clock mux status:
0: RW-BT Core is not yet in Deep Sleep Mode
1: RW-BT Core is in Deep Sleep Mode (only low_power_clk is running)</t>
  </si>
  <si>
    <t>DEEP_SLEEP_STAT</t>
  </si>
  <si>
    <t xml:space="preserve">External Wake-Up disable 
0: RW-BT Core can be woken by external wake-up 
1: RW-BT Core cannot be woken up by external wake-up </t>
  </si>
  <si>
    <t>EXTWKUPDSB</t>
  </si>
  <si>
    <t>DEEPSLCNTL</t>
  </si>
  <si>
    <t>Exchange Table pointer value</t>
  </si>
  <si>
    <t>ETPTR</t>
  </si>
  <si>
    <t>Rx Descriptor current pointer value</t>
  </si>
  <si>
    <t>CURRENTRXDESCPTR</t>
  </si>
  <si>
    <t>Start of Frame Interrupt status.
0: No Start of Frame Interrupt
1: Start of Frame Interrupt is pending</t>
  </si>
  <si>
    <t>STARTACTINTSTAT</t>
  </si>
  <si>
    <t>End of Frame Interrupt status.
0: No End of Frame Interrupt
1: End of Frame Interrupt is pending</t>
  </si>
  <si>
    <t>ENDACTINTSTAT</t>
  </si>
  <si>
    <t>Skipped Frame Interrupt status.
0: No Skipped Frame Interrupt
1: Skipped Frame Interrupt is pending</t>
  </si>
  <si>
    <t>SKIPACTINTSTAT</t>
  </si>
  <si>
    <t>Packet Reception Interrupt status.
0: No Rx interrupt.
1: An Rx interrupt is pending.</t>
  </si>
  <si>
    <t>RXINTSTAT</t>
  </si>
  <si>
    <t>Force to ‘0 in BR/EDR always</t>
  </si>
  <si>
    <t>ACTFLAG</t>
  </si>
  <si>
    <t>Exchange Table entry index of the reported current frame. Valid for any set reported interrupt 
except SKIPACTINTSTAT.</t>
  </si>
  <si>
    <t>CURRENT_ET_IDX</t>
  </si>
  <si>
    <t>Exchange Table entry index of the reported skipped frame. Valid when SKIPACTINTSTAT is set.</t>
  </si>
  <si>
    <t>SKIP_ET_IDX</t>
  </si>
  <si>
    <t>ACTFIFOSTAT</t>
  </si>
  <si>
    <t>CLKNINTACK</t>
  </si>
  <si>
    <t>SLPINTACK</t>
  </si>
  <si>
    <t>Encryption engine interrupt acknowledgement bit Software writing 1 acknowledges the Encryption 
engine interrupt. This bit resets CRYPTINTSTAT flag.
Resets at 0 when action is performed</t>
  </si>
  <si>
    <t>CRYPTINTACK</t>
  </si>
  <si>
    <t>SWINTACK</t>
  </si>
  <si>
    <t>FINETGTINTACK</t>
  </si>
  <si>
    <t>Time Stamp Target 1 interrupt acknowledgement bit
Software writing 1 acknowledges the Time Stamp Target 1 interrupt. This bit resets 
TIMESTAMPTGT1INTSTAT flag.
Resets at 0 when action is performed</t>
  </si>
  <si>
    <t>TIMESTAMPTGT1INTACK</t>
  </si>
  <si>
    <t>Time Stamp Target 2 interrupt acknowledgement bit
Software writing 1 acknowledges the Time Stamp Target 2 interrupt. This bit resets 
TIMESTAMPTGT2INTSTAT flag.
Resets at 0 when action is performed</t>
  </si>
  <si>
    <t>TIMESTAMPTGT2INTACK</t>
  </si>
  <si>
    <t>Time Stamp Target 3 interrupt acknowledgement bit
Software writing 1 acknowledges the Time Stamp Target 3 interrupt. This bit resets 
TIMESTAMPTGT3INTSTAT flag.
Resets at 0 when action is performed</t>
  </si>
  <si>
    <t>TIMESTAMPTGT3INTACK</t>
  </si>
  <si>
    <t>FIFOINTACK</t>
  </si>
  <si>
    <t>INTACK1</t>
  </si>
  <si>
    <t>CLKNINTSTAT</t>
  </si>
  <si>
    <t>Sleep interrupt status 
0: No End of Sleep Mode interrupt.
1: An End of Sleep Mode interrupt is pending.</t>
  </si>
  <si>
    <t>SLPINTSTAT</t>
  </si>
  <si>
    <t>Encryption engine interrupt status 
0: No Encryption / Decryption interrupt.
1: An Encryption / Decryption interrupt is pending.</t>
  </si>
  <si>
    <t>CRYPTINTSTAT</t>
  </si>
  <si>
    <t>SW Triggered Interrupt status.
0: No SW triggered Interrupt
1: SW Triggered Interrupt is pending</t>
  </si>
  <si>
    <t>SWINTSTAT</t>
  </si>
  <si>
    <t>Fine Timer Interrupt status.
0: No Fine Timer interrupt.
1: Fine Timer interrupt is pending.</t>
  </si>
  <si>
    <t>FINETGTINTSTAT</t>
  </si>
  <si>
    <t>Time Stamp Target 1 Interrupt status.
0: No Time Stamp Target 1 interrupt.
1: Time Stamp Target 1 interrupt is pending.</t>
  </si>
  <si>
    <t>TIMESTAMPTGT1INTSTAT</t>
  </si>
  <si>
    <t>Time Stamp Target 2 Interrupt status.
0: No Time Stamp Target 2 interrupt.
1: Time Stamp Target 2 interrupt is pending.</t>
  </si>
  <si>
    <t>TIMESTAMPTGT2INTSTAT</t>
  </si>
  <si>
    <t>Time Stamp Target 3 Interrupt status.
0: No Time Stamp Target 3 interrupt.
1: Time Stamp Target 3 interrupt is pending.</t>
  </si>
  <si>
    <t>TIMESTAMPTGT3INTSTAT</t>
  </si>
  <si>
    <t>FIFO Interrupt status 
0: No Isochronous Channel Rx interrupt.
1: An Isochronous Channel Rx interrupt is pending.</t>
  </si>
  <si>
    <t>FIFOINTSTAT</t>
  </si>
  <si>
    <t>INTSTAT1</t>
  </si>
  <si>
    <t>CLKN / Half Slot interrupt mask
0: Interrupt not generated
1: Interrupt generated</t>
  </si>
  <si>
    <t>CLKNINTMSK</t>
  </si>
  <si>
    <t>End of Sleep Interrupt Mask
0: Interrupt not generated
1: Interrupt generated</t>
  </si>
  <si>
    <t>SLPINTMSK</t>
  </si>
  <si>
    <t>CRYPTINTMSK</t>
  </si>
  <si>
    <t>SW triggered Interrupt mask
0: Interrupt not generated
1: Interrupt generated</t>
  </si>
  <si>
    <t>SWINTMSK</t>
  </si>
  <si>
    <t>Fine Target Timer Interrupt mask
0: Interrupt not generated
1: Interrupt generated</t>
  </si>
  <si>
    <t>FINETGTINTMSK</t>
  </si>
  <si>
    <t>Time Stamp Target 1 Interrupt mask
0: Interrupt not generated
1: Interrupt generated</t>
  </si>
  <si>
    <t>TIMESTAMPTGT1INTMSK</t>
  </si>
  <si>
    <t>Time Stamp Target 2 Interrupt mask
0: Interrupt not generated
1: Interrupt generated</t>
  </si>
  <si>
    <t>TIMESTAMPTGT2INTMSK</t>
  </si>
  <si>
    <t>Time Stamp Target 3 Interrupt mask
0: Interrupt not generated
1: Interrupt generated</t>
  </si>
  <si>
    <t>TIMESTAMPTGT3INTMSK</t>
  </si>
  <si>
    <t>FIFOINTMSK</t>
  </si>
  <si>
    <t>CLKNINTSRVAL</t>
  </si>
  <si>
    <t>CLKNINTSRMSK</t>
  </si>
  <si>
    <t>INTCNTL1</t>
  </si>
  <si>
    <t>MWS Frame Synchronization Interrupt acknowledgement.
Software writing 1 acknowledges the frame_sync event interrupt. This bit resets 
FRSYNCINTSTAT flag.
Resets at 0 when action is performed</t>
  </si>
  <si>
    <t>FRSYNCINTACK</t>
  </si>
  <si>
    <t>Momentary Offset 0 Interrupt acknowledgment.
Software writing 1 acknowledges the Momentary offset event interrupt. This bit resets 
MTOFFINT0STAT flag.
Resets at 0 when action is performed</t>
  </si>
  <si>
    <t>MTOFFINT0ACK</t>
  </si>
  <si>
    <t>Momentary Offset 1 Interrupt acknowledgment.
Software writing 1 acknowledges the Momentary offset event interrupt. This bit resets 
MTOFFINT1STAT flag.
Resets at 0 when action is performed</t>
  </si>
  <si>
    <t>MTOFFINT1ACK</t>
  </si>
  <si>
    <t>MWS Serial Interface Tx Interrupt acknowledgment.
Software writing 1 acknowledges the MWS Serial Interface interrupt. This bit resets 
MWSWCIINTSTAT flag.
Resets at 0 when action is performed</t>
  </si>
  <si>
    <t>MWSWCITXINTACK</t>
  </si>
  <si>
    <t>MWS Serial Interface Rx Interrupt acknowledgment.
Software writing 1 acknowledges the MWS Serial Interface interrupt. This bit resets 
MWSWCIINTSTAT flag.
Resets at 0 when action is performed</t>
  </si>
  <si>
    <t>MWSWCIRXINTACK</t>
  </si>
  <si>
    <t>Audio Channel 0 Interrupt acknowledgement.
Software writing 1 acknowledges the Audio Channel 0 interrupt. This bit resets AUDIOINT0STAT 
flag.
Resets at 0 when action is performed</t>
  </si>
  <si>
    <t>AUDIOINT0ACK</t>
  </si>
  <si>
    <t>Audio Channel 1 Interrupt acknowledgement.
Software writing 1 acknowledges the Audio Channel 1 interrupt. This bit resets AUDIOINT1STAT 
flag.
Resets at 0 when action is performed</t>
  </si>
  <si>
    <t>AUDIOINT1ACK</t>
  </si>
  <si>
    <t>Audio Channel 2 Interrupt acknowledgement.
Software writing 1 acknowledges the Audio Channel 2 interrupt. This bit resets AUDIOINT2STAT 
flag.
Resets at 0 when action is performed</t>
  </si>
  <si>
    <t>AUDIOINT2ACK</t>
  </si>
  <si>
    <t>ERRORINTACK</t>
  </si>
  <si>
    <t>INTACK0</t>
  </si>
  <si>
    <t>MWS Frame Synchronization Interrupt status.
0: No frame_sync interrupt.
1: A frame_sync interrupt is pending.</t>
  </si>
  <si>
    <t>FRSYNCINTSTAT</t>
  </si>
  <si>
    <t>Momentary Offset 0 Interrupt status.
0: No Momentary Offset interrupt.
1: Momentary offset interrupt is pending and the newly calculated momentary offset is greater 
than the correction step</t>
  </si>
  <si>
    <t>MTOFFINT0STAT</t>
  </si>
  <si>
    <t>Momentary Offset 1 Interrupt status.
0: No Momentary Offset interrupt.
1: Momentary offset interrupt is pending and the newly calculated momentary offset is lower 
than the correction step</t>
  </si>
  <si>
    <t>MTOFFINT1STAT</t>
  </si>
  <si>
    <t>MWS Serial Interface Tx Interrupt status.
0: No MWS WCI Interrupt
1: MWS WCI Interrupt is pending</t>
  </si>
  <si>
    <t>MWSWCITXINTSTAT</t>
  </si>
  <si>
    <t>MWS Serial Interface Rx Interrupt status.
0: No MWS WCI Interrupt
1: MWS WCI Interrupt is pending</t>
  </si>
  <si>
    <t>MWSWCIRXINTSTAT</t>
  </si>
  <si>
    <t>Audio Channel 0 Interrupt status.
0: No eSCO interrupt.
1: An eSCO interrupt is pending.</t>
  </si>
  <si>
    <t>AUDIOINT0STAT</t>
  </si>
  <si>
    <t>Audio Channel 1 Interrupt status.
0: No eSCO interrupt.
1: An eSCO interrupt is pending.</t>
  </si>
  <si>
    <t>AUDIOINT1STAT</t>
  </si>
  <si>
    <t>Audio Channel 2 Interrupt status.
0: No eSCO interrupt.
1: An eSCO interrupt is pending.</t>
  </si>
  <si>
    <t>AUDIOINT2STAT</t>
  </si>
  <si>
    <t>ERRORINTSTAT</t>
  </si>
  <si>
    <t>INTSTAT0</t>
  </si>
  <si>
    <t>Start of Frame Interrupt mask
0: Interrupt not reported in FIFO IRQ
1: Interrupt reported in FIFO IRQ</t>
  </si>
  <si>
    <t>STARTFRMINTMSK</t>
  </si>
  <si>
    <t>End of Frame Interrupt mask
0: Interrupt not reported in FIFO IRQ
1: Interrupt reported in FIFO IRQ</t>
  </si>
  <si>
    <t>ENDFRMINTMSK</t>
  </si>
  <si>
    <t>Skipped Frame Interrupt mask
0: Interrupt not reported in FIFO IRQ
1: Interrupt reported in FIFO IRQ</t>
  </si>
  <si>
    <t>SKIPFRMINTMSK</t>
  </si>
  <si>
    <t>RXINTMSK</t>
  </si>
  <si>
    <t>Frame Synchronization Interrupt mask
0: Interrupt not generated
1: Interrupt generated</t>
  </si>
  <si>
    <t>FRSYNCINTMSK</t>
  </si>
  <si>
    <t>Momentary Offset 0 event Interrupt mask 
0: Interrupt not generated
1: Interrupt generated</t>
  </si>
  <si>
    <t>MTOFFINT0MSK</t>
  </si>
  <si>
    <t>Momentary Offset 1 event Interrupt mask
0: Interrupt not generated
1: Interrupt generated</t>
  </si>
  <si>
    <t>MTOFFINT1MSK</t>
  </si>
  <si>
    <t>MWS Serial Interface Tx Interrupt mask
0: Interrupt not generated
1: Interrupt generated</t>
  </si>
  <si>
    <t>MWSWCITXINTMSK</t>
  </si>
  <si>
    <t>MWS Serial Interface Rx Interrupt mask
0: Interrupt not generated
1: Interrupt generated</t>
  </si>
  <si>
    <t>MWSWCIRXINTMSK</t>
  </si>
  <si>
    <t>Audio Channel 0 Interrupt mask
0: Interrupt not generated
1: Interrupt generated</t>
  </si>
  <si>
    <t>AUDIOINT0MSK</t>
  </si>
  <si>
    <t>Audio Channel 1 Interrupt mask
0: Interrupt not generated
1: Interrupt generated</t>
  </si>
  <si>
    <t>AUDIOINT1MSK</t>
  </si>
  <si>
    <t>Audio Channel 2 Interrupt mask
0: Interrupt not generated
1: Interrupt generated</t>
  </si>
  <si>
    <t>AUDIOINT2MSK</t>
  </si>
  <si>
    <t>ERRORINTMSK</t>
  </si>
  <si>
    <t>INTCNTL0</t>
  </si>
  <si>
    <t>Value of the RW_BT_ADDRESS_WIDTH parameter converted into binary.</t>
  </si>
  <si>
    <t>ADDR_WIDTH</t>
  </si>
  <si>
    <t>Processor Bus Type 
0: AHB Bus
1: X-Bar Bus</t>
  </si>
  <si>
    <t>BUS_TYPE</t>
  </si>
  <si>
    <t>0: Interrupts are edge level generated, i.e. pulse. 
1: Interrupts are trigger level generated, i.e. stays active at 1 till acknowledgement</t>
  </si>
  <si>
    <t>INTMODE</t>
  </si>
  <si>
    <t>Operating Frequency (in MHz) Default is 13 MHz</t>
  </si>
  <si>
    <t>CLK_SEL</t>
  </si>
  <si>
    <t>DECIPHER</t>
  </si>
  <si>
    <t>0: Diagnostics port not present 
1: Diagnostics port present</t>
  </si>
  <si>
    <t>USEDBG</t>
  </si>
  <si>
    <t>RFIF[k]= 0: Control logic supporting radio k not present 
RFIF[k]= 1: Control logic supporting radio k present 
Index k values are: 
0: Ripple Radio. 
1: External Radio Controller Support 
2: Calypso Radio 
3: Reserved 
4: BTIPT Radio 
5 to 6: Reserved</t>
  </si>
  <si>
    <t>RFIF</t>
  </si>
  <si>
    <t>0: PCM Not Instantiated 
1: PCM Instantiated</t>
  </si>
  <si>
    <t>PCM</t>
  </si>
  <si>
    <t>Number of supported Audio Channel (0 to 3) 
00: No Audio Channel / No PCM.
01: One Audio Channel 
10: Two Audio Channels 
11: Three Audio Channels.</t>
  </si>
  <si>
    <t>VXPORTNB</t>
  </si>
  <si>
    <t>0: MWS Coexistence 1-Wire Interface not supported 
1: MWS Coexistence 1-Wire Interface supported</t>
  </si>
  <si>
    <t>MWSWCI1</t>
  </si>
  <si>
    <t>0: MWS Coexistence 2-Wire Interface not supported
1: MWS Coexistence 2-Wire Interface supported</t>
  </si>
  <si>
    <t>MWSWCI2</t>
  </si>
  <si>
    <t>0: Correlator logic is not present (i.e stands outside the RW-BT Core) 
1: Correlator logic is present (i.e stands inside the RW-BT Core)</t>
  </si>
  <si>
    <t>CORRELATOR</t>
  </si>
  <si>
    <t xml:space="preserve">0: WLAN Coexistence mechanism not present
1: WLAN Coexistence mechanism present </t>
  </si>
  <si>
    <t>WLANCOEX</t>
  </si>
  <si>
    <t>0: MWS Coexistence mechanism not present 
1: MWS Coexistence mechanism present</t>
  </si>
  <si>
    <t>MWSCOEX</t>
  </si>
  <si>
    <t>0: RW-BT Core is used as a standalone BR/EDR device 
1: RW-BT Core is used in a Dual Mode device</t>
  </si>
  <si>
    <t>DMMODE</t>
  </si>
  <si>
    <t>RWBTCONF</t>
  </si>
  <si>
    <t>RW-BT Core Build number</t>
  </si>
  <si>
    <t>BUILD</t>
  </si>
  <si>
    <t>Version of the RW-BT Core – Upgrade number. Correspond to FS v11.0.06</t>
  </si>
  <si>
    <t>UPG</t>
  </si>
  <si>
    <t>Version of the RW-BT Core – Major release number. Correspond to FS v11.0.06</t>
  </si>
  <si>
    <t>REL</t>
  </si>
  <si>
    <t>RW-BT Core Type – IP Type (i.e LM version assigned number). Correspond to FS v11.0.06</t>
  </si>
  <si>
    <t>TYP</t>
  </si>
  <si>
    <t>VERSION</t>
  </si>
  <si>
    <t>Default Rx half window size in µs. Applies when device is transmitting first, or when ET-SNIFF = 1 after first access code detection, in order to process the new bit offset (See section 3.5.5)</t>
  </si>
  <si>
    <t>NWINSIZE</t>
  </si>
  <si>
    <t>0: Disable RW-BT Core. 1: Enable RW-BT Core</t>
  </si>
  <si>
    <t>RWBTEN</t>
  </si>
  <si>
    <t>This field updates the CS-DNABORT field in the control structure when ends a MASTER_PAGE_RESPONSE or a SLAVE_PAGE_RESPONSE frame</t>
  </si>
  <si>
    <t>CX_DNABORT</t>
  </si>
  <si>
    <t>This field updates the CS-RXBSY_EN field in the control structure when ends a MASTER_PAGE_RESPONSE or a SLAVE_PAGE_RESPONSE frame</t>
  </si>
  <si>
    <t>CX_RXBSYENA</t>
  </si>
  <si>
    <t>This field updates the CS-TXBSY_EN field in the control structure when ends a MASTER_PAGE_RESPONSE or a SLAVE_PAGE_RESPONSE frame</t>
  </si>
  <si>
    <t>CX_TXBSYENA</t>
  </si>
  <si>
    <t>0: SEQN verification on Rx packets is activated. 
1: Packets are accepted regardless of SEQN value (test mode).</t>
  </si>
  <si>
    <t>SEQNDSB</t>
  </si>
  <si>
    <t>0: ARQN verification on Rx packets is activated.
1: Packets are accepted regardless of ARQN value (test mode)</t>
  </si>
  <si>
    <t>ARQNDSB</t>
  </si>
  <si>
    <t>0: FLOW verification on Rx packets is activated. 
1: Packets are accepted regardless of FLOW value (test mode)</t>
  </si>
  <si>
    <t>FLOWDSB</t>
  </si>
  <si>
    <t>0: Normal operation. Hopping enabled.
 1: Hopping disabled, the frequency is set either by CS-FREQ or by RFTESTFREQ register fields</t>
  </si>
  <si>
    <t>HOPDSB</t>
  </si>
  <si>
    <t xml:space="preserve">0: Normal operation. Whitening enabled.
1: Whitening disabled.
</t>
  </si>
  <si>
    <t>WHITDSB</t>
  </si>
  <si>
    <t>0: Normal operation. CRC removed from incoming data stream. 
1: CRC stripping disabled on Rx packets.</t>
  </si>
  <si>
    <t>CRCDSB</t>
  </si>
  <si>
    <t>0: Normal operation. Encryption enabled when required. 
1: Encryption disabled. 
Note this works for both E0 and AES-CCM encryption mechanism</t>
  </si>
  <si>
    <t>CRYPTDSB</t>
  </si>
  <si>
    <t>0: When FLOW = 0, LMP messages can be sent.
1: When FLOW = 0, LMP messages are not sent.</t>
  </si>
  <si>
    <t>LMPFLOWDSB</t>
  </si>
  <si>
    <t>Aborts the current Sniff Mode when written with a 1. Resets at 0 when action is performed. No action happens if it is written with 0.</t>
  </si>
  <si>
    <t>SNIFF_ABORT</t>
  </si>
  <si>
    <t>Aborts the current Inquiry Mode or Page Mode when written with a 1. Resets at 0 when action is performed. No action happens if it is written with 0.</t>
  </si>
  <si>
    <t>PAGEINQ_ABORT</t>
  </si>
  <si>
    <t>Aborts the current RF Testing when written with a 1. Reset at 0 when action is performed. No action happens if it is written with 0. Note that when RFTEST_ABORT is requested 1/ In case of infinite Tx, the Packet Controller FSM stops at the end of the current byte in process, and processes accordingly the packet CRC. 2/ In case of Infinite Rx, the Packet Controller FSM either stops as the end of the current Packet reception (if Access address has been detected), or simply stop the processing switching off the RF</t>
  </si>
  <si>
    <t>RFTEST_ABORT</t>
  </si>
  <si>
    <t>Abort the current Inquiry / Page / Broadcast scan window when written with a 1. Resets at 0 when action is performed. No action happens if it is written with 0.</t>
  </si>
  <si>
    <t>SCAN_ABORT</t>
  </si>
  <si>
    <t>Forces the generation of bt_sw_irq when written with a 1, and proper masking is set. Resets at 0 when action is performed. No action happens if it is written with 0. Not applicable in case of Dual Mode implementation</t>
  </si>
  <si>
    <t>SWINT_REQ</t>
  </si>
  <si>
    <t>Reset the radio controller, when written with a 1. Resets at 0 when action is performed. No action happens if it is written with 0. Should not be used unless ERRORTYPSTAT-RADIO_EMACC_ERR goes high Not applicable in case of Dual Mode implementation.</t>
  </si>
  <si>
    <t>RADIOCNTL_SOFT_RST</t>
  </si>
  <si>
    <t>Reset the complete BR/EDR register block, when written with a 1. Reset at 0 when action is performed. No action happens if it is written with 0.</t>
  </si>
  <si>
    <t>REG_SOFT_RST</t>
  </si>
  <si>
    <t>Reset the timing generator master_clock domain, when written with a 1. Resets at 0 when action is performed. No action happens if it is written with 0. Not applicable in case of Dual Mode implementation</t>
  </si>
  <si>
    <t>MASTER_TGSOFT_RST</t>
  </si>
  <si>
    <t>Reset the complete RW-BT Core master clock domain, except timing generator and register blocks, 
when written with a 1. Resets at 0 when action is performed. No action happens if it is written with 0.
In case of Dual Mode implementation, reset BR/EDR sub-system only..</t>
  </si>
  <si>
    <t>MASTER_SOFT_RST</t>
  </si>
  <si>
    <t>RWBTCNTL</t>
  </si>
  <si>
    <t>CALIB_CFG1</t>
    <phoneticPr fontId="3" type="noConversion"/>
  </si>
  <si>
    <t>dpd_pmtbl_14</t>
  </si>
  <si>
    <t>dpd_pmtbl_15</t>
  </si>
  <si>
    <t>DPD_CFG16</t>
  </si>
  <si>
    <t>dpd_pmtbl_12</t>
  </si>
  <si>
    <t>dpd_pmtbl_13</t>
  </si>
  <si>
    <t>DPD_CFG15</t>
  </si>
  <si>
    <t>dpd_pmtbl_10</t>
  </si>
  <si>
    <t>dpd_pmtbl_11</t>
  </si>
  <si>
    <t>DPD_CFG14</t>
  </si>
  <si>
    <t>dpd_pmtbl_8</t>
  </si>
  <si>
    <t>dpd_pmtbl_9</t>
  </si>
  <si>
    <t>DPD_CFG13</t>
  </si>
  <si>
    <t>dpd_pmtbl_6</t>
  </si>
  <si>
    <t>dpd_pmtbl_7</t>
  </si>
  <si>
    <t>DPD_CFG12</t>
  </si>
  <si>
    <t>dpd_pmtbl_4</t>
  </si>
  <si>
    <t>dpd_pmtbl_5</t>
  </si>
  <si>
    <t>DPD_CFG11</t>
  </si>
  <si>
    <t>dpd_pmtbl_2</t>
  </si>
  <si>
    <t>dpd_pmtbl_3</t>
  </si>
  <si>
    <t>DPD_CFG10</t>
  </si>
  <si>
    <t>dpd_pmtbl_0</t>
  </si>
  <si>
    <t>dpd_pmtbl_1</t>
  </si>
  <si>
    <t>DPD_CFG9</t>
  </si>
  <si>
    <t>dpd_amtbl_14</t>
  </si>
  <si>
    <t>dpd_amtbl_15</t>
  </si>
  <si>
    <t>DPD_CFG8</t>
  </si>
  <si>
    <t>dpd_amtbl_12</t>
  </si>
  <si>
    <t>dpd_amtbl_13</t>
  </si>
  <si>
    <t>DPD_CFG7</t>
  </si>
  <si>
    <t>dpd_amtbl_10</t>
  </si>
  <si>
    <t>dpd_amtbl_11</t>
  </si>
  <si>
    <t>DPD_CFG6</t>
  </si>
  <si>
    <t>dpd_amtbl_8</t>
  </si>
  <si>
    <t>dpd_amtbl_9</t>
  </si>
  <si>
    <t>DPD_CFG5</t>
  </si>
  <si>
    <t>dpd_amtbl_6</t>
  </si>
  <si>
    <t>dpd_amtbl_7</t>
  </si>
  <si>
    <t>DPD_CFG4</t>
  </si>
  <si>
    <t>dpd_amtbl_4</t>
  </si>
  <si>
    <t>dpd_amtbl_5</t>
  </si>
  <si>
    <t>DPD_CFG3</t>
  </si>
  <si>
    <t>16C</t>
  </si>
  <si>
    <t>dpd_amtbl_2</t>
  </si>
  <si>
    <t>dpd_amtbl_3</t>
  </si>
  <si>
    <t>DPD_CFG2</t>
  </si>
  <si>
    <t>dpd_amtbl_0</t>
  </si>
  <si>
    <t>dpd_amtbl_1</t>
  </si>
  <si>
    <t>DPD_CFG1</t>
  </si>
  <si>
    <t>dpd_txdpdcompmode</t>
  </si>
  <si>
    <t>dpd_txcordiclevel</t>
  </si>
  <si>
    <t>dpd_txdpdamen</t>
  </si>
  <si>
    <t>dpd_txdpdpmen</t>
  </si>
  <si>
    <t>dpd_txdpdpmshift</t>
  </si>
  <si>
    <t>DPD_CFG0</t>
  </si>
  <si>
    <t>TX_CFG6</t>
    <phoneticPr fontId="3" type="noConversion"/>
  </si>
  <si>
    <t>tx_ble_1M_clk_src</t>
    <phoneticPr fontId="3" type="noConversion"/>
  </si>
  <si>
    <t>tx_ble_1M_clk_dac</t>
    <phoneticPr fontId="3" type="noConversion"/>
  </si>
  <si>
    <t>tx_ble_polar_2M_clk_dac</t>
    <phoneticPr fontId="3" type="noConversion"/>
  </si>
  <si>
    <t>TX_CFG5</t>
    <phoneticPr fontId="3" type="noConversion"/>
  </si>
  <si>
    <t>tx_IQ_imbalance_amp_err</t>
  </si>
  <si>
    <t>TX_CFG4</t>
  </si>
  <si>
    <t>tx_IQ_imbalance_dc_est_q</t>
  </si>
  <si>
    <t>tx_IQ_imbalance_phase_err</t>
  </si>
  <si>
    <t>TX_CFG3</t>
  </si>
  <si>
    <t>14C</t>
  </si>
  <si>
    <t>tx_C_matrix_2_2</t>
  </si>
  <si>
    <t>tx_IQ_imbalance_dc_est_i</t>
  </si>
  <si>
    <t>TX_CFG2</t>
  </si>
  <si>
    <t>tx_rampFastEn</t>
  </si>
  <si>
    <t>tx_rampDownEn</t>
  </si>
  <si>
    <t>tx_TxIQcompShiftControl</t>
  </si>
  <si>
    <t>tx_TxIQcompEn</t>
  </si>
  <si>
    <t>tx_padBitLen</t>
  </si>
  <si>
    <t>tx_C_matrix_1_2</t>
  </si>
  <si>
    <t>TX_CFG1</t>
  </si>
  <si>
    <t>TX_CFG0</t>
  </si>
  <si>
    <t>rx_pll_freqoffs_1m</t>
    <phoneticPr fontId="3" type="noConversion"/>
  </si>
  <si>
    <t>rx_pll_freqoffs_2m</t>
    <phoneticPr fontId="3" type="noConversion"/>
  </si>
  <si>
    <t>CRM_CFG0</t>
    <phoneticPr fontId="3" type="noConversion"/>
  </si>
  <si>
    <t>cmm_MemLen_0</t>
  </si>
  <si>
    <t>cmm_MemLen_1</t>
  </si>
  <si>
    <t>cmm_MemSelc</t>
  </si>
  <si>
    <t>CMM_CFG0</t>
  </si>
  <si>
    <t>top_calibr_cnt</t>
    <phoneticPr fontId="3" type="noConversion"/>
  </si>
  <si>
    <t>top_rssi_detect_en</t>
    <phoneticPr fontId="3" type="noConversion"/>
  </si>
  <si>
    <t>top_rssi_detect_time</t>
    <phoneticPr fontId="3" type="noConversion"/>
  </si>
  <si>
    <t>118</t>
    <phoneticPr fontId="3" type="noConversion"/>
  </si>
  <si>
    <t>cb_rf_config_time</t>
  </si>
  <si>
    <t>cb_rf_config_time_1</t>
    <phoneticPr fontId="3" type="noConversion"/>
  </si>
  <si>
    <t>TOP_CFG5</t>
    <phoneticPr fontId="3" type="noConversion"/>
  </si>
  <si>
    <t>top_rx_rf_en_delay</t>
    <phoneticPr fontId="3" type="noConversion"/>
  </si>
  <si>
    <t>TOP_CFG4</t>
    <phoneticPr fontId="3" type="noConversion"/>
  </si>
  <si>
    <t>110</t>
    <phoneticPr fontId="3" type="noConversion"/>
  </si>
  <si>
    <t>top_rx_rst_rls_delay</t>
    <phoneticPr fontId="3" type="noConversion"/>
  </si>
  <si>
    <t>top_rx_clk_en_delay</t>
    <phoneticPr fontId="3" type="noConversion"/>
  </si>
  <si>
    <t>TOP_CFG3</t>
    <phoneticPr fontId="3" type="noConversion"/>
  </si>
  <si>
    <t>10C</t>
    <phoneticPr fontId="3" type="noConversion"/>
  </si>
  <si>
    <t>top_tx_modem_en_delay</t>
    <phoneticPr fontId="3" type="noConversion"/>
  </si>
  <si>
    <t>TOP_CFG2</t>
  </si>
  <si>
    <t>TOP_CFG1</t>
  </si>
  <si>
    <t>top_Normal_Work_En</t>
  </si>
  <si>
    <t>top_Calibr_Work_en</t>
  </si>
  <si>
    <t>top_Calibr_Mode</t>
  </si>
  <si>
    <t>top_dac_codeForm</t>
    <phoneticPr fontId="3" type="noConversion"/>
  </si>
  <si>
    <t>top_adc_codeForm</t>
    <phoneticPr fontId="3" type="noConversion"/>
  </si>
  <si>
    <t>top_adc_swap</t>
    <phoneticPr fontId="3" type="noConversion"/>
  </si>
  <si>
    <t>top_rssiadc_codeForm</t>
    <phoneticPr fontId="3" type="noConversion"/>
  </si>
  <si>
    <t>top_rssiadc_swap</t>
    <phoneticPr fontId="3" type="noConversion"/>
  </si>
  <si>
    <t>top_ble_polar</t>
    <phoneticPr fontId="3" type="noConversion"/>
  </si>
  <si>
    <t>top_reset_rx</t>
    <phoneticPr fontId="3" type="noConversion"/>
  </si>
  <si>
    <t>TOP_CFG0</t>
  </si>
  <si>
    <t>rx_ble_2M_clk_src</t>
    <phoneticPr fontId="3" type="noConversion"/>
  </si>
  <si>
    <t>agc_timePowDet</t>
  </si>
  <si>
    <t>agc_ADCPowDCcancelEn</t>
  </si>
  <si>
    <t>agc_pwrLockedPos</t>
  </si>
  <si>
    <t>BT_CFG9</t>
  </si>
  <si>
    <t>F4</t>
  </si>
  <si>
    <t>agc_timeOutConfig</t>
  </si>
  <si>
    <t>BT_CFG8</t>
  </si>
  <si>
    <t>F0</t>
  </si>
  <si>
    <t>agc_upperTh</t>
  </si>
  <si>
    <t>agc_lowerth</t>
  </si>
  <si>
    <t>agc_RSSIupperTh</t>
  </si>
  <si>
    <t>agc_RSSIlowerTh</t>
  </si>
  <si>
    <t>agc_LnaInit</t>
  </si>
  <si>
    <t>agc_AbbInt</t>
  </si>
  <si>
    <t>agc_AbbMid</t>
  </si>
  <si>
    <t>agc_sigTimingSure</t>
  </si>
  <si>
    <t>BT_CFG7</t>
  </si>
  <si>
    <t>EC</t>
  </si>
  <si>
    <t>agc_thABBGainLinear</t>
  </si>
  <si>
    <t>BT_CFG6</t>
  </si>
  <si>
    <t>E8</t>
  </si>
  <si>
    <t>abc_th8gainlinear</t>
  </si>
  <si>
    <t>agc_th14gainlinear</t>
  </si>
  <si>
    <t>BT_CFG5</t>
  </si>
  <si>
    <t>E4</t>
  </si>
  <si>
    <t>agc_thmaxgainlinear</t>
  </si>
  <si>
    <t>agc_th26gainlinear</t>
  </si>
  <si>
    <t>BT_CFG4</t>
  </si>
  <si>
    <t>E0</t>
  </si>
  <si>
    <t>agc_th32gainlinear</t>
  </si>
  <si>
    <t>agc_thsatlinear</t>
  </si>
  <si>
    <t>BT_CFG3</t>
  </si>
  <si>
    <t>DC</t>
  </si>
  <si>
    <t>agc_th0gainlinear</t>
  </si>
  <si>
    <t>agc_lnapowdetthlinear</t>
  </si>
  <si>
    <t>BT_CFG2</t>
  </si>
  <si>
    <t>D8</t>
  </si>
  <si>
    <t>agc_abbpowdetthlinear</t>
  </si>
  <si>
    <t>BT_CFG1</t>
  </si>
  <si>
    <t>D4</t>
  </si>
  <si>
    <t>agc_corrlenrssi_selc</t>
  </si>
  <si>
    <t>agc_corrleniq_selc</t>
  </si>
  <si>
    <t>agc_corrlenrssi_base</t>
  </si>
  <si>
    <t>agc_corrleniq_base</t>
  </si>
  <si>
    <t>agc_rssisigidx_init</t>
  </si>
  <si>
    <t>agc_iqsigidx_init</t>
  </si>
  <si>
    <t>agc_param_agc_en</t>
  </si>
  <si>
    <t>BT_AGC_CFG0</t>
  </si>
  <si>
    <t>D0</t>
  </si>
  <si>
    <t>freq offset effect</t>
  </si>
  <si>
    <t>rx_frq_offset_vld</t>
  </si>
  <si>
    <t>freq offset form sync</t>
  </si>
  <si>
    <t>rx_frq_offset</t>
  </si>
  <si>
    <t>BT_RX_FREQ_RPT_CFG</t>
  </si>
  <si>
    <t>C4</t>
  </si>
  <si>
    <t>rx_adc_raw_data_flg</t>
  </si>
  <si>
    <t>rx_ram_dump_trig</t>
  </si>
  <si>
    <t>rx_ram_dump_len</t>
  </si>
  <si>
    <t>BT_RX_DUMP_CFG</t>
  </si>
  <si>
    <t>C0</t>
  </si>
  <si>
    <t>rssi post out vld</t>
  </si>
  <si>
    <t>rx_data_rssi_out_vld_post</t>
  </si>
  <si>
    <t>rssi post out</t>
  </si>
  <si>
    <t>rx_data_rssi_out_post</t>
  </si>
  <si>
    <t>rssi pre out vld</t>
  </si>
  <si>
    <t>rx_data_rssi_out_vld_pre</t>
  </si>
  <si>
    <t>rssi pre out</t>
  </si>
  <si>
    <t>rx_data_rssi_out_pre</t>
  </si>
  <si>
    <t>BT_RX_GLB_CFG4</t>
  </si>
  <si>
    <t>A4</t>
  </si>
  <si>
    <t>iq_est_iq</t>
  </si>
  <si>
    <t>rx_iq_est_iq</t>
  </si>
  <si>
    <t>BT_RX_GLB_CFG3</t>
  </si>
  <si>
    <t>A0</t>
  </si>
  <si>
    <t>iq_est_q</t>
  </si>
  <si>
    <t>rx_iq_est_q</t>
  </si>
  <si>
    <t>BT_RX_GLB_CFG2</t>
  </si>
  <si>
    <t>9C</t>
  </si>
  <si>
    <t>rx_iq_est2soft_vld</t>
  </si>
  <si>
    <t>iq_est_i</t>
  </si>
  <si>
    <t>rx_iq_est_i</t>
  </si>
  <si>
    <t>BT_RX_GLB_CFG1</t>
  </si>
  <si>
    <t>98</t>
  </si>
  <si>
    <t>dc_est_q</t>
  </si>
  <si>
    <t>rx_dc_est2soft_q</t>
  </si>
  <si>
    <t>dc_est_i</t>
  </si>
  <si>
    <t>rx_dc_est2soft_i</t>
  </si>
  <si>
    <t>dc_est vld</t>
  </si>
  <si>
    <t>rx_dc_est2soft_vld</t>
  </si>
  <si>
    <t>BT_RX_GLB_CFG0</t>
  </si>
  <si>
    <t>94</t>
  </si>
  <si>
    <t>dc compensation  q</t>
  </si>
  <si>
    <t>rx_dc_est_data_q_11</t>
  </si>
  <si>
    <t>rx_dc_est_data_q_12</t>
  </si>
  <si>
    <t>BT_CALIB_VALUE_DC6_Q</t>
  </si>
  <si>
    <t>90</t>
  </si>
  <si>
    <t>rx_dc_est_data_q_9</t>
  </si>
  <si>
    <t>rx_dc_est_data_q_10</t>
  </si>
  <si>
    <t>BT_CALIB_VALUE_DC5_Q</t>
  </si>
  <si>
    <t>8C</t>
  </si>
  <si>
    <t>rx_dc_est_data_q_7</t>
  </si>
  <si>
    <t>rx_dc_est_data_q_8</t>
  </si>
  <si>
    <t>BT_CALIB_VALUE_DC4_Q</t>
  </si>
  <si>
    <t>88</t>
  </si>
  <si>
    <t>rx_dc_est_data_q_5</t>
  </si>
  <si>
    <t>rx_dc_est_data_q_6</t>
  </si>
  <si>
    <t>BT_CALIB_VALUE_DC3_Q</t>
  </si>
  <si>
    <t>84</t>
  </si>
  <si>
    <t>rx_dc_est_data_q_3</t>
  </si>
  <si>
    <t>rx_dc_est_data_q_4</t>
  </si>
  <si>
    <t>BT_CALIB_VALUE_DC2_Q</t>
  </si>
  <si>
    <t>80</t>
  </si>
  <si>
    <t>rx_dc_est_data_q_1</t>
  </si>
  <si>
    <t>rx_dc_est_data_q_2</t>
  </si>
  <si>
    <t>BT_CALIB_VALUE_DC1_Q</t>
  </si>
  <si>
    <t>7C</t>
  </si>
  <si>
    <t>dc compensation  i</t>
  </si>
  <si>
    <t>rx_dc_est_data_i_11</t>
  </si>
  <si>
    <t>rx_dc_est_data_i_12</t>
  </si>
  <si>
    <t>BT_CALIB_VALUE_DC6_I</t>
  </si>
  <si>
    <t>78</t>
  </si>
  <si>
    <t>rx_dc_est_data_i_9</t>
  </si>
  <si>
    <t>rx_dc_est_data_i_10</t>
  </si>
  <si>
    <t>BT_CALIB_VALUE_DC5_I</t>
  </si>
  <si>
    <t>74</t>
  </si>
  <si>
    <t>rx_dc_est_data_i_7</t>
  </si>
  <si>
    <t>rx_dc_est_data_i_8</t>
  </si>
  <si>
    <t>BT_CALIB_VALUE_DC4_I</t>
  </si>
  <si>
    <t>70</t>
  </si>
  <si>
    <t>rx_dc_est_data_i_5</t>
  </si>
  <si>
    <t>rx_dc_est_data_i_6</t>
  </si>
  <si>
    <t>BT_CALIB_VALUE_DC3_I</t>
  </si>
  <si>
    <t>6C</t>
  </si>
  <si>
    <t>rx_dc_est_data_i_3</t>
  </si>
  <si>
    <t>rx_dc_est_data_i_4</t>
  </si>
  <si>
    <t>BT_CALIB_VALUE_DC2_I</t>
  </si>
  <si>
    <t>68</t>
  </si>
  <si>
    <t>rx_dc_est_data_i_1</t>
  </si>
  <si>
    <t>rx_dc_est_data_i_2</t>
  </si>
  <si>
    <t>BT_CALIB_VALUE_DC1_I</t>
  </si>
  <si>
    <t>64</t>
  </si>
  <si>
    <t>iq compensation  i</t>
  </si>
  <si>
    <t>rx_iq_comp_data_i</t>
  </si>
  <si>
    <t>iq compensation  q</t>
  </si>
  <si>
    <t>rx_iq_comp_data_q</t>
  </si>
  <si>
    <t>iq compensation  en</t>
  </si>
  <si>
    <t>rx_iq_comp_en</t>
  </si>
  <si>
    <t>dc compensation  en</t>
  </si>
  <si>
    <t>rx_dc_comp_en</t>
  </si>
  <si>
    <t>BT_CALIB_VALUE_IQ</t>
  </si>
  <si>
    <t>60</t>
  </si>
  <si>
    <r>
      <t>000---256</t>
    </r>
    <r>
      <rPr>
        <sz val="10.5"/>
        <color indexed="8"/>
        <rFont val="宋体"/>
        <family val="3"/>
        <charset val="134"/>
      </rPr>
      <t>；</t>
    </r>
    <r>
      <rPr>
        <sz val="10.5"/>
        <color indexed="8"/>
        <rFont val="Calibri"/>
        <family val="2"/>
      </rPr>
      <t xml:space="preserve">001---512 </t>
    </r>
    <r>
      <rPr>
        <sz val="10.5"/>
        <color indexed="8"/>
        <rFont val="宋体"/>
        <family val="3"/>
        <charset val="134"/>
      </rPr>
      <t>；</t>
    </r>
    <r>
      <rPr>
        <sz val="10.5"/>
        <color indexed="8"/>
        <rFont val="Calibri"/>
        <family val="2"/>
      </rPr>
      <t>010---1024</t>
    </r>
    <r>
      <rPr>
        <sz val="10.5"/>
        <color indexed="8"/>
        <rFont val="宋体"/>
        <family val="3"/>
        <charset val="134"/>
      </rPr>
      <t>；</t>
    </r>
    <r>
      <rPr>
        <sz val="10.5"/>
        <color indexed="8"/>
        <rFont val="Calibri"/>
        <family val="2"/>
      </rPr>
      <t>011---2048 100---4096</t>
    </r>
  </si>
  <si>
    <t>rx_dc_est_len</t>
  </si>
  <si>
    <r>
      <t xml:space="preserve">00---512 </t>
    </r>
    <r>
      <rPr>
        <sz val="10.5"/>
        <color indexed="8"/>
        <rFont val="宋体"/>
        <family val="3"/>
        <charset val="134"/>
      </rPr>
      <t>；</t>
    </r>
    <r>
      <rPr>
        <sz val="10.5"/>
        <color indexed="8"/>
        <rFont val="Calibri"/>
        <family val="2"/>
      </rPr>
      <t>01---1024</t>
    </r>
    <r>
      <rPr>
        <sz val="10.5"/>
        <color indexed="8"/>
        <rFont val="宋体"/>
        <family val="3"/>
        <charset val="134"/>
      </rPr>
      <t>；</t>
    </r>
    <r>
      <rPr>
        <sz val="10.5"/>
        <color indexed="8"/>
        <rFont val="Calibri"/>
        <family val="2"/>
      </rPr>
      <t>10---2048 11---4096</t>
    </r>
  </si>
  <si>
    <t>rx_iq_est_len</t>
  </si>
  <si>
    <t>1/gain</t>
  </si>
  <si>
    <t>rx_sw_agc_gain_inv</t>
  </si>
  <si>
    <t>dly some cnt , then caculate dc or iq</t>
  </si>
  <si>
    <t>rx_dly_th</t>
  </si>
  <si>
    <t>BT_CALIB_LEN</t>
  </si>
  <si>
    <t>5C</t>
  </si>
  <si>
    <t>1--calib on   0--calib off</t>
  </si>
  <si>
    <t>rx_calib_en</t>
  </si>
  <si>
    <t>BT_RX_GLB_CFG</t>
  </si>
  <si>
    <t>58</t>
  </si>
  <si>
    <t>0~7</t>
  </si>
  <si>
    <t>rx_ct_u</t>
  </si>
  <si>
    <t>0~15</t>
  </si>
  <si>
    <t>rx_dgc_ct</t>
  </si>
  <si>
    <r>
      <t>rssi_calc_en_pre 1 2 4 8 16</t>
    </r>
    <r>
      <rPr>
        <sz val="10.5"/>
        <color indexed="8"/>
        <rFont val="宋体"/>
        <family val="3"/>
        <charset val="134"/>
      </rPr>
      <t>；</t>
    </r>
    <r>
      <rPr>
        <sz val="10.5"/>
        <color indexed="8"/>
        <rFont val="Calibri"/>
        <family val="2"/>
      </rPr>
      <t>rssi_calc_en_post 8 16 32 64</t>
    </r>
  </si>
  <si>
    <t>RSSI calc en after LPF</t>
  </si>
  <si>
    <t>rx_rssi_calc_en_post</t>
  </si>
  <si>
    <t>RSSI calc en before LPF</t>
  </si>
  <si>
    <t>rx_rssi_calc_en_pre</t>
  </si>
  <si>
    <t>BT_RX_RSSI</t>
  </si>
  <si>
    <t>54</t>
  </si>
  <si>
    <t>0--sample track off 1--sample track on</t>
  </si>
  <si>
    <t>rx_viterbi_sample_track_on</t>
  </si>
  <si>
    <t>U_dc</t>
  </si>
  <si>
    <t>rx_viterbi_u_dc</t>
  </si>
  <si>
    <t>2^(-phyParam.demod.time_track_thd); 2^0~2^-7</t>
  </si>
  <si>
    <t>rx_viterbi_time_track_thd</t>
  </si>
  <si>
    <t>2^(8-phyParam.demod.timingTrackingAlphaBit); 2^2~2^-7</t>
  </si>
  <si>
    <t>rx_viterbi_u_sam</t>
  </si>
  <si>
    <t>u_err</t>
  </si>
  <si>
    <t>rx_viterbi_u_err</t>
  </si>
  <si>
    <t>Viterbi demod iq</t>
  </si>
  <si>
    <t>rx_demod_iq</t>
  </si>
  <si>
    <t>BT_RX_DEMOD_VITERBI</t>
  </si>
  <si>
    <t>50</t>
  </si>
  <si>
    <t>u(0.2) selAfcDpskSeek = 2;  selAfcDpskFactor = sign(selAfcDpskSeek)/2^(selAfcDpskSeek-1);</t>
  </si>
  <si>
    <t>rx_sel_afc_seek</t>
  </si>
  <si>
    <t>rx_dpsk_sample_track_on</t>
  </si>
  <si>
    <t>rx_dpsk_u_dc</t>
  </si>
  <si>
    <t>rx_dpsk_time_track_thd</t>
  </si>
  <si>
    <t>rx_dpsk_u_sam</t>
  </si>
  <si>
    <t>rx_dpsk_u_err</t>
  </si>
  <si>
    <t>BT_RX_DEMOD_DPSK</t>
  </si>
  <si>
    <t>4C</t>
  </si>
  <si>
    <t>g1 and g0 for BLE,low 9 bit for g0,high 9bit for g1</t>
  </si>
  <si>
    <t>rx_g_coef_demod_le</t>
  </si>
  <si>
    <t>BT_RX_DEMOD_G_LE</t>
  </si>
  <si>
    <t>48</t>
  </si>
  <si>
    <t>g1 and g0 for BR/EDR ,low 9 bit for g0,high 9bit for g1</t>
  </si>
  <si>
    <t>rx_g_coef_demod</t>
  </si>
  <si>
    <t>BT_RX_DEMOD_G</t>
  </si>
  <si>
    <t>44</t>
  </si>
  <si>
    <t>th11 for GFSK demod,u(0.9)</t>
  </si>
  <si>
    <t>rx_th11</t>
  </si>
  <si>
    <t>th22 for GFSK demod,u(0.9)</t>
  </si>
  <si>
    <t>rx_th22</t>
  </si>
  <si>
    <t>u_cur_err,uCurErr
0---1,
1---1/2,
2---1/4,
3---1/8</t>
  </si>
  <si>
    <t>rx_u_cur_err</t>
  </si>
  <si>
    <t>0 --dc_adapt off 1 --dc_adapt on</t>
  </si>
  <si>
    <t>rx_dc_adapt_on</t>
  </si>
  <si>
    <t>BT_RX_DEMOD_GFSK_2</t>
  </si>
  <si>
    <t>40</t>
  </si>
  <si>
    <t>u_err coef ,u(0.6)</t>
  </si>
  <si>
    <t>rx_gfsk_u_err</t>
  </si>
  <si>
    <t>0000~1111 corresponding 2^2~2^-7</t>
  </si>
  <si>
    <t>rx_gfsk_u_sam</t>
  </si>
  <si>
    <t>gfsk time track thd</t>
  </si>
  <si>
    <t>rx_gfsk_time_track_thd</t>
  </si>
  <si>
    <t>gfsk_u_dc</t>
  </si>
  <si>
    <t>rx_gfsk_u_dc</t>
  </si>
  <si>
    <t>0 --sample_track  off 1 -- sample_track on</t>
  </si>
  <si>
    <t>rx_gfsk_sample_track_on</t>
  </si>
  <si>
    <t>BT_RX_DEMOD_GFSK_1</t>
  </si>
  <si>
    <t>3C</t>
  </si>
  <si>
    <t>coarse threshold</t>
  </si>
  <si>
    <t>rx_coarse_cr_thd_low</t>
  </si>
  <si>
    <t>rx_coarse_window_thd</t>
  </si>
  <si>
    <t>BT_RX_SYNC_THD</t>
  </si>
  <si>
    <t>38</t>
  </si>
  <si>
    <t>const value for GFSK</t>
  </si>
  <si>
    <t>rx_constvalue</t>
  </si>
  <si>
    <t>BT_RX_SYNC_CONST</t>
  </si>
  <si>
    <t>34</t>
  </si>
  <si>
    <t>low freq coef,u(1.10)</t>
  </si>
  <si>
    <t>rx_coef_cr_low_fo</t>
  </si>
  <si>
    <t>high freq coef,u(1.10)</t>
  </si>
  <si>
    <t>rx_coef_cr_high_fo</t>
  </si>
  <si>
    <t>alpha ,00 --- 1/4
01 --- 1/2
10 --- 3/4
11 --- 7/8</t>
  </si>
  <si>
    <t>rx_corr_sum_alpha</t>
  </si>
  <si>
    <t>00--5  01--9 10--11</t>
  </si>
  <si>
    <t>rx_local_start_pos</t>
  </si>
  <si>
    <t>00--0  01--1 10--2 10--3</t>
  </si>
  <si>
    <t>rx_sync_samp_offset</t>
  </si>
  <si>
    <t>BT_RX_SYNC_CODED_CFG</t>
  </si>
  <si>
    <t>ajust th2 for Coded sync</t>
  </si>
  <si>
    <t>rx_adjust_th2_coded</t>
  </si>
  <si>
    <t>BT_RX_SYNC_CODED_TH2</t>
  </si>
  <si>
    <t>2C</t>
  </si>
  <si>
    <t>ajust th1 for Coded sync</t>
  </si>
  <si>
    <t>rx_adjust_th1_coded</t>
  </si>
  <si>
    <t>BT_RX_SYNC_CODED_TH1</t>
  </si>
  <si>
    <t>28</t>
  </si>
  <si>
    <t>ajust th2 for GFSK sync</t>
  </si>
  <si>
    <t>rx_adjust_th2</t>
  </si>
  <si>
    <t>BT_RX_SYNC_GFSK_TH2</t>
  </si>
  <si>
    <t>24</t>
  </si>
  <si>
    <t>ajust th1 for GFSK sync</t>
  </si>
  <si>
    <t>rx_adjust_th1</t>
  </si>
  <si>
    <t>BT_RX_SYNC_GFSK_TH1</t>
  </si>
  <si>
    <t>20</t>
  </si>
  <si>
    <t>coarse_corr_thd for BLE coded</t>
  </si>
  <si>
    <t>rx_coarse_corr_thd_coded</t>
  </si>
  <si>
    <t>coarse_corr_thd for BLE coded sub dc</t>
  </si>
  <si>
    <t>rx_coarse_corr_thd_coded_dc</t>
  </si>
  <si>
    <t>BT_RX_SYNC_CORR_CODED</t>
  </si>
  <si>
    <t>1C</t>
  </si>
  <si>
    <t>coarse_corr_thd for BR/EDR</t>
  </si>
  <si>
    <t>rx_coarse_corr_thd</t>
  </si>
  <si>
    <t>coarse_corr_thd for BLE uncoded</t>
  </si>
  <si>
    <t>rx_coarse_corr_thd_le</t>
  </si>
  <si>
    <t>BT_RX_SYNC_CORR</t>
  </si>
  <si>
    <t>18</t>
  </si>
  <si>
    <t>g1 and g0 for BR/EDR sync,low 9 bit for g0,high 9bit for g1</t>
  </si>
  <si>
    <t>rx_g_coef_sync_le</t>
  </si>
  <si>
    <t>BT_RX_SYNC_G_LE</t>
  </si>
  <si>
    <t>14</t>
  </si>
  <si>
    <t>rx_g_coef_sync</t>
  </si>
  <si>
    <t>BT_RX_SYNC_G</t>
  </si>
  <si>
    <t>10</t>
  </si>
  <si>
    <t>2’b00 --- 12
2’b01 --- 13
2’b10 --- 14</t>
  </si>
  <si>
    <t>rx_lpf_shift_bit</t>
  </si>
  <si>
    <t xml:space="preserve">freq shift </t>
  </si>
  <si>
    <t>rx_frq_shift</t>
  </si>
  <si>
    <t>BT_RX_CORDIC_LPF</t>
  </si>
  <si>
    <t>0C</t>
  </si>
  <si>
    <t>2 stage iir 
0: notch  bypass
1: notch  on</t>
  </si>
  <si>
    <t>rx_notch_spur_en</t>
  </si>
  <si>
    <t>notch coef</t>
  </si>
  <si>
    <t>rx_notch_coef_b</t>
  </si>
  <si>
    <t>2’b00 --- 8
2’b01 --- 10
2’b10 --- 12
2’b11 --- 14</t>
  </si>
  <si>
    <t>rx_notch_shift_a</t>
  </si>
  <si>
    <t>2’b00 --- 4
2’b01 --- 6
2’b10 --- 8
2’b11 --- 10</t>
  </si>
  <si>
    <t>rx_dc_shift</t>
  </si>
  <si>
    <r>
      <t xml:space="preserve">0 : </t>
    </r>
    <r>
      <rPr>
        <sz val="11"/>
        <color indexed="8"/>
        <rFont val="宋体"/>
        <family val="3"/>
        <charset val="134"/>
      </rPr>
      <t>dc_cancel on
1:dc cancel bypass</t>
    </r>
  </si>
  <si>
    <t>rx_dc_cancel_en</t>
  </si>
  <si>
    <t>BT_RX_DC_NOTCH</t>
  </si>
  <si>
    <t>08</t>
  </si>
  <si>
    <t>BT_RX_CLK_DIV_SYNC</t>
  </si>
  <si>
    <t>04</t>
  </si>
  <si>
    <t>BT_RX_CLK_DIV</t>
  </si>
  <si>
    <t>00</t>
  </si>
  <si>
    <t>When 0,the data load from reg data</t>
  </si>
  <si>
    <t>sel_vin_ldopa</t>
  </si>
  <si>
    <t>When 1,the data load from reg data</t>
  </si>
  <si>
    <t>Register
Name</t>
    <phoneticPr fontId="3" type="noConversion"/>
  </si>
  <si>
    <t>310</t>
    <phoneticPr fontId="3" type="noConversion"/>
  </si>
  <si>
    <t>CTRL</t>
    <phoneticPr fontId="3" type="noConversion"/>
  </si>
  <si>
    <t>R/W
Property</t>
    <phoneticPr fontId="3" type="noConversion"/>
  </si>
  <si>
    <t>Not used</t>
    <phoneticPr fontId="3" type="noConversion"/>
  </si>
  <si>
    <t>100</t>
    <phoneticPr fontId="3" type="noConversion"/>
  </si>
  <si>
    <t>104</t>
    <phoneticPr fontId="3" type="noConversion"/>
  </si>
  <si>
    <t>108</t>
    <phoneticPr fontId="3" type="noConversion"/>
  </si>
  <si>
    <t>114</t>
    <phoneticPr fontId="3" type="noConversion"/>
  </si>
  <si>
    <t>124</t>
    <phoneticPr fontId="3" type="noConversion"/>
  </si>
  <si>
    <t>130</t>
    <phoneticPr fontId="3" type="noConversion"/>
  </si>
  <si>
    <t>140</t>
    <phoneticPr fontId="3" type="noConversion"/>
  </si>
  <si>
    <t>00C</t>
    <phoneticPr fontId="3" type="noConversion"/>
  </si>
  <si>
    <t>1: bck force on for master mode</t>
    <phoneticPr fontId="3" type="noConversion"/>
  </si>
  <si>
    <t>ONLY for slave mode: configure 1 cycle supplementary Tx/RX delay.
0: NO_DLY:  No supplementary Tx/Rx delay
1: DLY:          One cycle supplementary Tx/Rx delay</t>
    <phoneticPr fontId="3" type="noConversion"/>
  </si>
  <si>
    <t>0EC</t>
    <phoneticPr fontId="3" type="noConversion"/>
  </si>
  <si>
    <t>0FC</t>
    <phoneticPr fontId="3" type="noConversion"/>
  </si>
  <si>
    <t>APC_DAC_PATH_CTRL</t>
    <phoneticPr fontId="3" type="noConversion"/>
  </si>
  <si>
    <t>dac_data_r_select</t>
    <phoneticPr fontId="3" type="noConversion"/>
  </si>
  <si>
    <t>ADC_CR</t>
  </si>
  <si>
    <t>adc_en</t>
  </si>
  <si>
    <t>ADC_SR</t>
  </si>
  <si>
    <t xml:space="preserve">ADC conversion is ongoing. </t>
  </si>
  <si>
    <t>ADC_CONFIG</t>
  </si>
  <si>
    <t>8</t>
  </si>
  <si>
    <t>adc_trig_num</t>
  </si>
  <si>
    <t>5</t>
  </si>
  <si>
    <t>4</t>
  </si>
  <si>
    <t>2</t>
  </si>
  <si>
    <t>3</t>
  </si>
  <si>
    <t>1</t>
  </si>
  <si>
    <t>0</t>
  </si>
  <si>
    <t>bypass_vin_buf</t>
  </si>
  <si>
    <t>adc_ch_sel</t>
  </si>
  <si>
    <t>fifo_empty_imr_ch7</t>
  </si>
  <si>
    <t>Mask FIFO empty interrupt of ADC channel 7. High active.</t>
  </si>
  <si>
    <t>fifo_empty_imr_ch6</t>
  </si>
  <si>
    <t>Mask FIFO empty interrupt of ADC channel 6. High active.</t>
  </si>
  <si>
    <t>fifo_empty_imr_ch5</t>
  </si>
  <si>
    <t>Mask FIFO empty interrupt of ADC channel 5. High active.</t>
  </si>
  <si>
    <t>fifo_empty_imr_ch4</t>
  </si>
  <si>
    <t>Mask FIFO empty interrupt of ADC channel 4. High active.</t>
  </si>
  <si>
    <t>fifo_empty_imr_ch3</t>
  </si>
  <si>
    <t>Mask FIFO empty interrupt of ADC channel 3. High active.</t>
  </si>
  <si>
    <t>fifo_empty_imr_ch2</t>
  </si>
  <si>
    <t>Mask FIFO empty interrupt of ADC channel 2. High active.</t>
  </si>
  <si>
    <t>fifo_empty_imr_ch1</t>
  </si>
  <si>
    <t>Mask FIFO empty interrupt of ADC channel 1. High active.</t>
  </si>
  <si>
    <t>fifo_empty_imr_ch0</t>
  </si>
  <si>
    <t>Mask FIFO empty interrupt of ADC channel 0. High active.</t>
  </si>
  <si>
    <t>fifo_thd_imr_ch7</t>
  </si>
  <si>
    <t>fifo_thd_imr_ch6</t>
  </si>
  <si>
    <t>fifo_thd_imr_ch5</t>
  </si>
  <si>
    <t>fifo_thd_imr_ch4</t>
  </si>
  <si>
    <t>fifo_thd_imr_ch3</t>
  </si>
  <si>
    <t>fifo_thd_imr_ch2</t>
  </si>
  <si>
    <t>fifo_thd_imr_ch1</t>
  </si>
  <si>
    <t>fifo_full_imr_ch7</t>
  </si>
  <si>
    <t>Mask FIFO full interrupt of ADC channel 7. High active.</t>
  </si>
  <si>
    <t>fifo_full_imr_ch6</t>
  </si>
  <si>
    <t>Mask FIFO full interrupt of ADC channel 6. High active.</t>
  </si>
  <si>
    <t>fifo_full_imr_ch5</t>
  </si>
  <si>
    <t>Mask FIFO full interrupt of ADC channel 5. High active.</t>
  </si>
  <si>
    <t>fifo_full_imr_ch4</t>
  </si>
  <si>
    <t>Mask FIFO full interrupt of ADC channel 4. High active.</t>
  </si>
  <si>
    <t>fifo_full_imr_ch3</t>
  </si>
  <si>
    <t>Mask FIFO full interrupt of ADC channel 3. High active.</t>
  </si>
  <si>
    <t>fifo_full_imr_ch2</t>
  </si>
  <si>
    <t>Mask FIFO full interrupt of ADC channel 2. High active.</t>
  </si>
  <si>
    <t>fifo_full_imr_ch1</t>
  </si>
  <si>
    <t>Mask FIFO full interrupt of ADC channel 1. High active.</t>
  </si>
  <si>
    <t>fifo_empty_irsr_ch7</t>
  </si>
  <si>
    <t>fifo_empty_irsr_ch6</t>
  </si>
  <si>
    <t>fifo_empty_irsr_ch5</t>
  </si>
  <si>
    <t>fifo_empty_irsr_ch4</t>
  </si>
  <si>
    <t>fifo_empty_irsr_ch3</t>
  </si>
  <si>
    <t>fifo_empty_irsr_ch2</t>
  </si>
  <si>
    <t>fifo_empty_irsr_ch1</t>
  </si>
  <si>
    <t>fifo_empty_irsr_ch0</t>
  </si>
  <si>
    <t>eoc_err_irsr</t>
  </si>
  <si>
    <t>adc_ready_irsr</t>
  </si>
  <si>
    <t>channel_err_irsr</t>
  </si>
  <si>
    <t>fifo_thd_irsr_ch7</t>
  </si>
  <si>
    <t>fifo_thd_irsr_ch6</t>
  </si>
  <si>
    <t>fifo_thd_irsr_ch5</t>
  </si>
  <si>
    <t>fifo_thd_irsr_ch4</t>
  </si>
  <si>
    <t>fifo_thd_irsr_ch3</t>
  </si>
  <si>
    <t>fifo_thd_irsr_ch2</t>
  </si>
  <si>
    <t>fifo_thd_irsr_ch1</t>
  </si>
  <si>
    <t>fifo_full_irsr_ch7</t>
  </si>
  <si>
    <t>fifo_full_irsr_ch6</t>
  </si>
  <si>
    <t>fifo_full_irsr_ch5</t>
  </si>
  <si>
    <t>fifo_full_irsr_ch4</t>
  </si>
  <si>
    <t>fifo_full_irsr_ch3</t>
  </si>
  <si>
    <t>fifo_full_irsr_ch2</t>
  </si>
  <si>
    <t>fifo_full_irsr_ch1</t>
  </si>
  <si>
    <t>fifo_full_irsr_ch0</t>
  </si>
  <si>
    <t>fifo_empty_isr_ch7</t>
  </si>
  <si>
    <t xml:space="preserve"> FIFO empty status after mask of ADC channel 7. High active.</t>
  </si>
  <si>
    <t>fifo_empty_isr_ch6</t>
  </si>
  <si>
    <t xml:space="preserve"> FIFO empty status after mask of ADC channel 6. High active.</t>
  </si>
  <si>
    <t>fifo_empty_isr_ch5</t>
  </si>
  <si>
    <t xml:space="preserve"> FIFO empty status after mask of ADC channel 5. High active.</t>
  </si>
  <si>
    <t>fifo_empty_isr_ch4</t>
  </si>
  <si>
    <t xml:space="preserve"> FIFO empty status after mask of ADC channel 4. High active.</t>
  </si>
  <si>
    <t>fifo_empty_isr_ch3</t>
  </si>
  <si>
    <t xml:space="preserve"> FIFO empty status after mask of ADC channel 3. High active.</t>
  </si>
  <si>
    <t>fifo_empty_isr_ch2</t>
  </si>
  <si>
    <t xml:space="preserve"> FIFO empty status after mask of ADC channel 2. High active.</t>
  </si>
  <si>
    <t>fifo_empty_isr_ch1</t>
  </si>
  <si>
    <t xml:space="preserve"> FIFO empty status after mask of ADC channel 1. High active.</t>
  </si>
  <si>
    <t>fifo_empty_isr_ch0</t>
  </si>
  <si>
    <t xml:space="preserve"> FIFO empty status after mask of ADC channel 0. High active.</t>
  </si>
  <si>
    <t>eoc_err_isr</t>
  </si>
  <si>
    <t xml:space="preserve"> no EOC generated error  status after mask</t>
  </si>
  <si>
    <t>adc_ready_isr</t>
  </si>
  <si>
    <t xml:space="preserve"> adc ready status after mask</t>
  </si>
  <si>
    <t>channel_err_isr</t>
  </si>
  <si>
    <t xml:space="preserve"> channel select error status after mask</t>
  </si>
  <si>
    <t>fifo_thd_isr_ch7</t>
  </si>
  <si>
    <t xml:space="preserve"> FIFO threshold reach status after mask of ADC channnel 7. High active</t>
  </si>
  <si>
    <t>fifo_thd_isr_ch6</t>
  </si>
  <si>
    <t xml:space="preserve"> FIFO threshold reach status after mask of ADC channnel 6. High active</t>
  </si>
  <si>
    <t>fifo_thd_isr_ch5</t>
  </si>
  <si>
    <t xml:space="preserve"> FIFO threshold reach status after mask of ADC channnel 5. High active</t>
  </si>
  <si>
    <t>fifo_thd_isr_ch4</t>
  </si>
  <si>
    <t xml:space="preserve"> FIFO threshold reach status after mask of ADC channnel 4. High active</t>
  </si>
  <si>
    <t>fifo_thd_isr_ch3</t>
  </si>
  <si>
    <t xml:space="preserve"> FIFO threshold reach status after mask of ADC channnel 3. High active</t>
  </si>
  <si>
    <t>fifo_thd_isr_ch2</t>
  </si>
  <si>
    <t xml:space="preserve"> FIFO threshold reach status after mask of ADC channnel 2. High active</t>
  </si>
  <si>
    <t>fifo_thd_isr_ch1</t>
  </si>
  <si>
    <t xml:space="preserve"> FIFO threshold reach status after mask of ADC channnel 1. High active</t>
  </si>
  <si>
    <t>fifo_thd_isr_ch0</t>
  </si>
  <si>
    <t xml:space="preserve"> FIFO threshold reach status after mask of ADC channnel 0. High active</t>
  </si>
  <si>
    <t>fifo_full_isr_ch7</t>
  </si>
  <si>
    <t xml:space="preserve"> FIFO full status after mask of ADC channel 7. High active.</t>
  </si>
  <si>
    <t>fifo_full_isr_ch6</t>
  </si>
  <si>
    <t xml:space="preserve"> FIFO full status after mask of ADC channel 6. High active.</t>
  </si>
  <si>
    <t>fifo_full_isr_ch5</t>
  </si>
  <si>
    <t xml:space="preserve"> FIFO full status after mask of ADC channel 5. High active.</t>
  </si>
  <si>
    <t>fifo_full_isr_ch4</t>
  </si>
  <si>
    <t xml:space="preserve"> FIFO full status after mask of ADC channel 4. High active.</t>
  </si>
  <si>
    <t>fifo_full_isr_ch3</t>
  </si>
  <si>
    <t xml:space="preserve"> FIFO full status after mask of ADC channel 3. High active.</t>
  </si>
  <si>
    <t>fifo_full_isr_ch2</t>
  </si>
  <si>
    <t xml:space="preserve"> FIFO full status after mask of ADC channel 2. High active.</t>
  </si>
  <si>
    <t>fifo_full_isr_ch1</t>
  </si>
  <si>
    <t xml:space="preserve"> FIFO full status after mask of ADC channel 1. High active.</t>
  </si>
  <si>
    <t>fifo_full_isr_ch0</t>
  </si>
  <si>
    <t>fifo_thd_ch7</t>
  </si>
  <si>
    <t>FIFO threshold for generating IRQ of ADC channel 7</t>
  </si>
  <si>
    <t>fifo_thd_ch6</t>
  </si>
  <si>
    <t>FIFO threshold for generating IRQ of ADC channel 6</t>
  </si>
  <si>
    <t>fifo_thd_ch5</t>
  </si>
  <si>
    <t>FIFO threshold for generating IRQ of ADC channel 5</t>
  </si>
  <si>
    <t>fifo_thd_ch4</t>
  </si>
  <si>
    <t>FIFO threshold for generating IRQ of ADC channel 4</t>
  </si>
  <si>
    <t>fifo_thd_ch3</t>
  </si>
  <si>
    <t>FIFO threshold for generating IRQ of ADC channel 3</t>
  </si>
  <si>
    <t>fifo_thd_ch2</t>
  </si>
  <si>
    <t>FIFO threshold for generating IRQ of ADC channel 2</t>
  </si>
  <si>
    <t>fifo_thd_ch1</t>
  </si>
  <si>
    <t>FIFO threshold for generating IRQ of ADC channel 1</t>
  </si>
  <si>
    <t>fifo_thd_ch0</t>
  </si>
  <si>
    <t>ADC_OFFSET_A</t>
  </si>
  <si>
    <t>cal_offset_a1</t>
  </si>
  <si>
    <t>cal_offset_a0</t>
  </si>
  <si>
    <t>cal_gain_a</t>
  </si>
  <si>
    <t>ADC_OFFSET_B</t>
  </si>
  <si>
    <t>cal_offset_b1</t>
  </si>
  <si>
    <t>cal_offset_b0</t>
  </si>
  <si>
    <t>ADC_OFFSET_C</t>
  </si>
  <si>
    <t>cal_offset_c1</t>
  </si>
  <si>
    <t>cal_offset_c0</t>
  </si>
  <si>
    <t>ADC_TEST</t>
  </si>
  <si>
    <t>debug_sel</t>
  </si>
  <si>
    <t>ADC_RDR0</t>
  </si>
  <si>
    <t>read_data_ch0</t>
  </si>
  <si>
    <t xml:space="preserve">FIFO read data register of ADC channel 0 </t>
  </si>
  <si>
    <t>ADC_RDR1</t>
  </si>
  <si>
    <t>read_data_ch1</t>
  </si>
  <si>
    <t>FIFO read data register of ADC channel 1</t>
  </si>
  <si>
    <t>ADC_RDR2</t>
  </si>
  <si>
    <t>read_data_ch2</t>
  </si>
  <si>
    <t>FIFO read data register of ADC channel 2</t>
  </si>
  <si>
    <t>ADC_RDR3</t>
  </si>
  <si>
    <t>read_data_ch3</t>
  </si>
  <si>
    <t>FIFO read data register of ADC channel 3</t>
  </si>
  <si>
    <t>ADC_RDR4</t>
  </si>
  <si>
    <t>read_data_ch4</t>
  </si>
  <si>
    <t>FIFO read data register of ADC channel 4</t>
  </si>
  <si>
    <t>ADC_RDR5</t>
  </si>
  <si>
    <t>read_data_ch5</t>
  </si>
  <si>
    <t>FIFO read data register of ADC channel 5</t>
  </si>
  <si>
    <t>ADC_RDR6</t>
  </si>
  <si>
    <t>read_data_ch6</t>
  </si>
  <si>
    <t>FIFO read data register of ADC channel 6</t>
  </si>
  <si>
    <t>ADC_RDR7</t>
  </si>
  <si>
    <t>read_data_ch7</t>
  </si>
  <si>
    <t>FIFO read data register of ADC channel 7</t>
  </si>
  <si>
    <t>32'h00000000</t>
  </si>
  <si>
    <t>LOAD0</t>
  </si>
  <si>
    <t>Contains the value from which the counter is to decrement</t>
  </si>
  <si>
    <t>00000000</t>
  </si>
  <si>
    <t>32'h0</t>
  </si>
  <si>
    <t>LOAD_L32</t>
  </si>
  <si>
    <t>32'hffffffff</t>
  </si>
  <si>
    <t>VALUE0</t>
  </si>
  <si>
    <t>Current value of the decrementing counter</t>
  </si>
  <si>
    <t>ffffffff</t>
  </si>
  <si>
    <t>VALUE_L32</t>
  </si>
  <si>
    <t>32'h00000020</t>
  </si>
  <si>
    <t>CONTROL0</t>
  </si>
  <si>
    <t>Control timer</t>
  </si>
  <si>
    <t>00000020</t>
  </si>
  <si>
    <t>24'h000000</t>
  </si>
  <si>
    <t>RESERVED0</t>
  </si>
  <si>
    <t>1'h0</t>
  </si>
  <si>
    <t>ENABLE</t>
  </si>
  <si>
    <t>Enable bit</t>
  </si>
  <si>
    <t>MODE</t>
  </si>
  <si>
    <t>Mode bit</t>
  </si>
  <si>
    <t>1'h1</t>
  </si>
  <si>
    <t>INT_ENABLE</t>
  </si>
  <si>
    <t>Interrupt Enable bit</t>
  </si>
  <si>
    <t>RESERVED1</t>
  </si>
  <si>
    <t>2'h0</t>
  </si>
  <si>
    <t>TIMERPRE</t>
  </si>
  <si>
    <t>Prescale bits</t>
  </si>
  <si>
    <t>SIZE</t>
  </si>
  <si>
    <t>Selects 16-bit or 32- bit counter operation</t>
  </si>
  <si>
    <t>ONESHOT</t>
  </si>
  <si>
    <t>Selects one-shot or wrapping counter mode</t>
  </si>
  <si>
    <t>INTCLR0</t>
  </si>
  <si>
    <t>Write any to clear interrupt</t>
  </si>
  <si>
    <t>31'h00000000</t>
  </si>
  <si>
    <t>INTCLR_L32</t>
  </si>
  <si>
    <t>RIS0</t>
  </si>
  <si>
    <t>Indicates the raw interrupt status</t>
  </si>
  <si>
    <t>RAW_INT</t>
  </si>
  <si>
    <t>Raw interrupt status</t>
  </si>
  <si>
    <t>MIS0</t>
  </si>
  <si>
    <t>Indicates the masked interrupt status</t>
  </si>
  <si>
    <t>INT</t>
  </si>
  <si>
    <t>Interrupt status</t>
  </si>
  <si>
    <t>BGLOAD0</t>
  </si>
  <si>
    <t>Background load register</t>
  </si>
  <si>
    <t>BGLOAD_L32</t>
  </si>
  <si>
    <t>RESERVED</t>
  </si>
  <si>
    <t>LOAD1</t>
  </si>
  <si>
    <t>VALUE1</t>
  </si>
  <si>
    <t>CONTROL1</t>
  </si>
  <si>
    <t>INTCLR1</t>
  </si>
  <si>
    <t>30</t>
  </si>
  <si>
    <t>RIS1</t>
  </si>
  <si>
    <t>MIS1</t>
  </si>
  <si>
    <t>BGLOAD1</t>
  </si>
  <si>
    <t>ID</t>
  </si>
  <si>
    <t>major</t>
  </si>
  <si>
    <t>major id value</t>
  </si>
  <si>
    <t>minor</t>
  </si>
  <si>
    <t>minor id value</t>
  </si>
  <si>
    <t>CH0_CLK_CTRL</t>
  </si>
  <si>
    <t>ch0_clk_div_ld</t>
  </si>
  <si>
    <t>divider load enable</t>
  </si>
  <si>
    <t>ch0_clk_prediv_ld</t>
  </si>
  <si>
    <t>pre divider load enable</t>
  </si>
  <si>
    <t>ch0_clk_invert</t>
  </si>
  <si>
    <t>clock invert</t>
  </si>
  <si>
    <t>ch0_clk_gate</t>
  </si>
  <si>
    <t>counter clock gate enable</t>
  </si>
  <si>
    <t>ch0_clk_sel</t>
  </si>
  <si>
    <t>clock select.
0: clk_t0
1: external clk , clk_t1
2: pclk</t>
  </si>
  <si>
    <t>ch0_clk_div</t>
  </si>
  <si>
    <t>count_clk=fpre/2^div</t>
  </si>
  <si>
    <t>ch0_clk_prediv</t>
  </si>
  <si>
    <t>pre divider, fpre=clk_sel/(1+pre)</t>
  </si>
  <si>
    <t>CH1_CLK_CTRL</t>
  </si>
  <si>
    <t>ch1_clk_div_ld</t>
  </si>
  <si>
    <t>ch1_clk_prediv_ld</t>
  </si>
  <si>
    <t>ch1_clk_invert</t>
  </si>
  <si>
    <t>ch1_clk_gate</t>
  </si>
  <si>
    <t>ch1_clk_sel</t>
  </si>
  <si>
    <t>ch1_clk_div</t>
  </si>
  <si>
    <t>ch1_clk_prediv</t>
  </si>
  <si>
    <t>CH2_CLK_CTRL</t>
  </si>
  <si>
    <t>ch2_clk_div_ld</t>
  </si>
  <si>
    <t>ch2_clk_prediv_ld</t>
  </si>
  <si>
    <t>ch2_clk_invert</t>
  </si>
  <si>
    <t>ch2_clk_gate</t>
  </si>
  <si>
    <t>ch2_clk_sel</t>
  </si>
  <si>
    <t>ch2_clk_div</t>
  </si>
  <si>
    <t>ch2_clk_prediv</t>
  </si>
  <si>
    <t>CH3_CLK_CTRL</t>
  </si>
  <si>
    <t>ch3_clk_div_ld</t>
  </si>
  <si>
    <t>ch3_clk_prediv_ld</t>
  </si>
  <si>
    <t>ch3_clk_invert</t>
  </si>
  <si>
    <t>ch3_clk_gate</t>
  </si>
  <si>
    <t>ch3_clk_sel</t>
  </si>
  <si>
    <t>ch3_clk_div</t>
  </si>
  <si>
    <t>ch3_clk_prediv</t>
  </si>
  <si>
    <t>CH4_CLK_CTRL</t>
  </si>
  <si>
    <t>ch4_clk_div_ld</t>
  </si>
  <si>
    <t>ch4_clk_prediv_ld</t>
  </si>
  <si>
    <t>ch4_clk_invert</t>
  </si>
  <si>
    <t>ch4_clk_gate</t>
  </si>
  <si>
    <t>ch4_clk_sel</t>
  </si>
  <si>
    <t>ch4_clk_div</t>
  </si>
  <si>
    <t>ch4_clk_prediv</t>
  </si>
  <si>
    <t>CH5_CLK_CTRL</t>
  </si>
  <si>
    <t>ch5_clk_div_ld</t>
  </si>
  <si>
    <t>ch5_clk_prediv_ld</t>
  </si>
  <si>
    <t>ch5_clk_invert</t>
  </si>
  <si>
    <t>ch5_clk_gate</t>
  </si>
  <si>
    <t>ch5_clk_sel</t>
  </si>
  <si>
    <t>ch5_clk_div</t>
  </si>
  <si>
    <t>ch5_clk_prediv</t>
  </si>
  <si>
    <t>CH6_CLK_CTRL</t>
  </si>
  <si>
    <t>ch6_clk_div_ld</t>
  </si>
  <si>
    <t>ch6_clk_prediv_ld</t>
  </si>
  <si>
    <t>ch6_clk_invert</t>
  </si>
  <si>
    <t>ch6_clk_gate</t>
  </si>
  <si>
    <t>ch6_clk_sel</t>
  </si>
  <si>
    <t>ch6_clk_div</t>
  </si>
  <si>
    <t>ch6_clk_prediv</t>
  </si>
  <si>
    <t>CH7_CLK_CTRL</t>
  </si>
  <si>
    <t>ch7_clk_div_ld</t>
  </si>
  <si>
    <t>ch7_clk_prediv_ld</t>
  </si>
  <si>
    <t>ch7_clk_invert</t>
  </si>
  <si>
    <t>ch7_clk_gate</t>
  </si>
  <si>
    <t>ch7_clk_sel</t>
  </si>
  <si>
    <t>ch7_clk_div</t>
  </si>
  <si>
    <t>ch7_clk_prediv</t>
  </si>
  <si>
    <t>CH0_CTRL</t>
  </si>
  <si>
    <t>ch0_start</t>
  </si>
  <si>
    <t>to start channel 0 operation</t>
  </si>
  <si>
    <t>ch0_stop</t>
  </si>
  <si>
    <t>to stop channel 0 operation</t>
  </si>
  <si>
    <t>ch0_chtrig_reset_cnt_en</t>
  </si>
  <si>
    <t>enable channel trigger reset counter, the counter will be reset after each trigger, or when chx works as one pulse counter, it will enable trigger of chx to increase counter</t>
  </si>
  <si>
    <t>ch0_soft_trigger_en</t>
  </si>
  <si>
    <t>used in capture cnt mode, counter will be incremented by writing "1"</t>
  </si>
  <si>
    <t>ch0_clk_cnt_gate</t>
  </si>
  <si>
    <t>the counter clock gating enable</t>
  </si>
  <si>
    <t>ch0_clk_sample_gate</t>
  </si>
  <si>
    <t>the fast sample clock gating enable</t>
  </si>
  <si>
    <t>ch0_capture_filt_thr</t>
  </si>
  <si>
    <t>filter threshod, to filter glitch, when the level counter is smaller than the value, it will be considered as a glitch</t>
  </si>
  <si>
    <t>ch0_capture_edgeA</t>
  </si>
  <si>
    <t>0: rising edge, 
1: falling edge, 
2: both edges</t>
  </si>
  <si>
    <t>ch0_capture_src</t>
  </si>
  <si>
    <t>0: external capture trigger, 
1: software capture trigger</t>
  </si>
  <si>
    <t>ch0_pwm_out_mode</t>
  </si>
  <si>
    <t>0: edge aligned, 1: central aligned</t>
  </si>
  <si>
    <t>ch0_pwm_polarity</t>
  </si>
  <si>
    <t>output wave polarity
0: the PWM output is low when the channel is disabled
1: the PWM output is high when the channel is disabled</t>
  </si>
  <si>
    <t>ch0_ch_mode</t>
  </si>
  <si>
    <t>channel mode:
0: reserved
1: 32-bit timer
2:16-bit timers
3: 8-bit timers
4: PWM
5:reserved
6: mixed PWM/16-bit timer
7: mixed PWM/8-bit timers</t>
  </si>
  <si>
    <t>ch0_operation</t>
  </si>
  <si>
    <t>0: input capture time (ch_mode = 1)
1: input capture count (ch_mode = 1)
2: one pulse (ch_mode = 1)
3. PWM (ch_mode = 4 or 6 or 7)
4. LEDC (ch_mode = 4)</t>
  </si>
  <si>
    <t>CH1_CTRL</t>
  </si>
  <si>
    <t>ch1_start</t>
  </si>
  <si>
    <t>to start channel 1 operation</t>
  </si>
  <si>
    <t>ch1_stop</t>
  </si>
  <si>
    <t>to stop channel 1 operation</t>
  </si>
  <si>
    <t>ch1_chtrig_reset_cnt_en</t>
  </si>
  <si>
    <t>ch1_soft_trigger_en</t>
  </si>
  <si>
    <t>ch1_clk_cnt_gate</t>
  </si>
  <si>
    <t>ch1_clk_sample_gate</t>
  </si>
  <si>
    <t>ch1_capture_filt_thr</t>
  </si>
  <si>
    <t>ch1_capture_edgeA</t>
  </si>
  <si>
    <t>ch1_capture_src</t>
  </si>
  <si>
    <t>ch1_pwm_out_mode</t>
  </si>
  <si>
    <t>ch1_pwm_polarity</t>
  </si>
  <si>
    <t>ch1_ch_mode</t>
  </si>
  <si>
    <t>ch1_operation</t>
  </si>
  <si>
    <t>CH2_CTRL</t>
  </si>
  <si>
    <t>ch2_start</t>
  </si>
  <si>
    <t>to start channel 2 operation</t>
  </si>
  <si>
    <t>ch2_stop</t>
  </si>
  <si>
    <t>to stop channel 2 operation</t>
  </si>
  <si>
    <t>ch2_chtrig_reset_cnt_en</t>
  </si>
  <si>
    <t>ch2_soft_trigger_en</t>
  </si>
  <si>
    <t>ch2_clk_cnt_gate</t>
  </si>
  <si>
    <t>ch2_clk_sample_gate</t>
  </si>
  <si>
    <t>ch2_capture_filt_thr</t>
  </si>
  <si>
    <t>ch2_capture_edgeA</t>
  </si>
  <si>
    <t>ch2_capture_src</t>
  </si>
  <si>
    <t>ch2_pwm_out_mode</t>
  </si>
  <si>
    <t>ch2_pwm_polarity</t>
  </si>
  <si>
    <t>ch2_ch_mode</t>
  </si>
  <si>
    <t>ch2_operation</t>
  </si>
  <si>
    <t>CH3_CTRL</t>
  </si>
  <si>
    <t>ch3_start</t>
  </si>
  <si>
    <t>to start channel 3 operation</t>
  </si>
  <si>
    <t>ch3_stop</t>
  </si>
  <si>
    <t>to stop channel 3 operation</t>
  </si>
  <si>
    <t>ch3_chtrig_reset_cnt_en</t>
  </si>
  <si>
    <t>ch3_soft_trigger_en</t>
  </si>
  <si>
    <t>ch3_clk_cnt_gate</t>
  </si>
  <si>
    <t>ch3_clk_sample_gate</t>
  </si>
  <si>
    <t>ch3_capture_filt_thr</t>
  </si>
  <si>
    <t>ch3_capture_edgeA</t>
  </si>
  <si>
    <t>ch3_capture_src</t>
  </si>
  <si>
    <t>ch3_pwm_out_mode</t>
  </si>
  <si>
    <t>ch3_pwm_polarity</t>
  </si>
  <si>
    <t>ch3_ch_mode</t>
  </si>
  <si>
    <t>ch3_operation</t>
  </si>
  <si>
    <t>CH4_CTRL</t>
  </si>
  <si>
    <t>ch4_start</t>
  </si>
  <si>
    <t>to start channel 4 operation</t>
  </si>
  <si>
    <t>ch4_stop</t>
  </si>
  <si>
    <t>to stop channel 4 operation</t>
  </si>
  <si>
    <t>ch4_chtrig_reset_cnt_en</t>
  </si>
  <si>
    <t>ch4_soft_trigger_en</t>
  </si>
  <si>
    <t>ch4_clk_cnt_gate</t>
  </si>
  <si>
    <t>ch4_clk_sample_gate</t>
  </si>
  <si>
    <t>ch4_capture_filt_thr</t>
  </si>
  <si>
    <t>ch4_capture_edgeA</t>
  </si>
  <si>
    <t>ch4_capture_src</t>
  </si>
  <si>
    <t>ch4_pwm_out_mode</t>
  </si>
  <si>
    <t>ch4_pwm_polarity</t>
  </si>
  <si>
    <t>ch4_ch_mode</t>
  </si>
  <si>
    <t>ch4_operation</t>
  </si>
  <si>
    <t>CH5_CTRL</t>
  </si>
  <si>
    <t>ch5_start</t>
  </si>
  <si>
    <t>to start channel 5 operation</t>
  </si>
  <si>
    <t>ch5_stop</t>
  </si>
  <si>
    <t>to stop channel 5 operation</t>
  </si>
  <si>
    <t>ch5_chtrig_reset_cnt_en</t>
  </si>
  <si>
    <t>ch5_soft_trigger_en</t>
  </si>
  <si>
    <t>ch5_clk_cnt_gate</t>
  </si>
  <si>
    <t>ch5_clk_sample_gate</t>
  </si>
  <si>
    <t>ch5_capture_filt_thr</t>
  </si>
  <si>
    <t>ch5_capture_edgeA</t>
  </si>
  <si>
    <t>ch5_capture_src</t>
  </si>
  <si>
    <t>ch5_pwm_out_mode</t>
  </si>
  <si>
    <t>ch5_pwm_polarity</t>
  </si>
  <si>
    <t>ch5_ch_mode</t>
  </si>
  <si>
    <t>ch5_operation</t>
  </si>
  <si>
    <t>CH6_CTRL</t>
  </si>
  <si>
    <t>ch6_start</t>
  </si>
  <si>
    <t>to start channel 6 operation</t>
  </si>
  <si>
    <t>ch6_stop</t>
  </si>
  <si>
    <t>to stop channel 6 operation</t>
  </si>
  <si>
    <t>ch6_chtrig_reset_cnt_en</t>
  </si>
  <si>
    <t>ch6_soft_trigger_en</t>
  </si>
  <si>
    <t>ch6_clk_cnt_gate</t>
  </si>
  <si>
    <t>ch6_clk_sample_gate</t>
  </si>
  <si>
    <t>ch6_capture_filt_thr</t>
  </si>
  <si>
    <t>ch6_capture_edgeA</t>
  </si>
  <si>
    <t>ch6_capture_src</t>
  </si>
  <si>
    <t>ch6_pwm_out_mode</t>
  </si>
  <si>
    <t>ch6_pwm_polarity</t>
  </si>
  <si>
    <t>ch6_ch_mode</t>
  </si>
  <si>
    <t>ch6_operation</t>
  </si>
  <si>
    <t>CH7_CTRL</t>
  </si>
  <si>
    <t>ch7_start</t>
  </si>
  <si>
    <t>to start channel 7 operation</t>
  </si>
  <si>
    <t>ch7_stop</t>
  </si>
  <si>
    <t>to stop channel 7 operation</t>
  </si>
  <si>
    <t>ch7_chtrig_reset_cnt_en</t>
  </si>
  <si>
    <t>ch7_soft_trigger_en</t>
  </si>
  <si>
    <t>ch7_clk_cnt_gate</t>
  </si>
  <si>
    <t>ch7_clk_sample_gate</t>
  </si>
  <si>
    <t>ch7_capture_filt_thr</t>
  </si>
  <si>
    <t>ch7_capture_edgeA</t>
  </si>
  <si>
    <t>ch7_capture_src</t>
  </si>
  <si>
    <t>ch7_pwm_out_mode</t>
  </si>
  <si>
    <t>ch7_pwm_polarity</t>
  </si>
  <si>
    <t>ch7_ch_mode</t>
  </si>
  <si>
    <t>ch7_operation</t>
  </si>
  <si>
    <t>CH0_RELOAD</t>
  </si>
  <si>
    <t>ch0_reload_up_cfg</t>
  </si>
  <si>
    <t>channel 0 reload value:
1. when ch_mode=1, reload value for 32-bit timer0.
2. when ch_mode=2, [31:16]: reload value for 16-bit timer1; [15:0]: reload value for 16-bit timer0.
3. when ch_mode=3, [31:24] reload value for 8-bit timer3; [23:16]: reload value for 8-bit timer2; [15:8]: reload value for 8-bit timer1; [7:0]:reload value for 8-bit timer0.
4. when ch_mode=4, pwm_out_mode=0: [31:16]: reload value for PWM high period; [15:0]: reload value for PWM low period; pwm_out_mode=1: [31:16]: reload value for PWM period; [15:0]: reload value for PWM duty.
5. when ch_mode=6, pwm_out_mode=0: [31:24]: reload value for PWM high period; [23:16]: reload value for PWM low period; pwm_out_mode=1: [31:24]: reload value for PWM period; [23:16]: reload value for PWM duty; [15:0]: reload value for 16-bit timer0.
6. when ch_mode=7,  pwm_out_mode=0: [31:24]: reload value for PWM high period; [23:16]: reload value for PWM low period;  pwm_out_mode=1: [31:24]: reload value for PWM period; [23:16]: reload value for PWM duty; [15:8]: reload value for 8-bit timer1; [7:0]:reload value for 8-bit timer0.
when operation=CH_LEDC: [31:16]: for bit 1 high duty cycle (0.8us); [15:0] for bit 1 low dury cycle (0.45us).</t>
  </si>
  <si>
    <t>CH1_RELOAD</t>
  </si>
  <si>
    <t>ch1_reload_up_cfg</t>
  </si>
  <si>
    <t>channel 1 reload value:
refer to ch0_reload</t>
  </si>
  <si>
    <t>CH2_RELOAD</t>
  </si>
  <si>
    <t>ch2_reload_up_cfg</t>
  </si>
  <si>
    <t>channel 2 reload value:
refer to ch0_reload</t>
  </si>
  <si>
    <t>CH3_RELOAD</t>
  </si>
  <si>
    <t>ch3_reload_up_cfg</t>
  </si>
  <si>
    <t>channel 3 reload value:
refer to ch0_reload</t>
  </si>
  <si>
    <t>CH4_RELOAD</t>
  </si>
  <si>
    <t>ch4_reload_up_cfg</t>
  </si>
  <si>
    <t>channel 4 reload value:
refer to ch0_reload</t>
  </si>
  <si>
    <t>CH5_RELOAD</t>
  </si>
  <si>
    <t>ch5_reload_up_cfg</t>
  </si>
  <si>
    <t>channel 5 reload value:
refer to ch0_reload</t>
  </si>
  <si>
    <t>CH6_RELOAD</t>
  </si>
  <si>
    <t>ch6_reload_up_cfg</t>
  </si>
  <si>
    <t>channel 6 reload value:
refer to ch0_reload</t>
  </si>
  <si>
    <t>CH7_RELOAD</t>
  </si>
  <si>
    <t>ch7_reload_up_cfg</t>
  </si>
  <si>
    <t>channel 7 reload value:
refer to ch0_reload</t>
  </si>
  <si>
    <t>CNT_MODE_CTRL_1</t>
  </si>
  <si>
    <t>ch7_timer3_cnt_mode</t>
  </si>
  <si>
    <t>count direction: 
0: up
1: down
2: up/down</t>
  </si>
  <si>
    <t>ch7_timer2_cnt_mode</t>
  </si>
  <si>
    <t>ch7_timer1_cnt_mode</t>
  </si>
  <si>
    <t>ch7_timer0_cnt_mode</t>
  </si>
  <si>
    <t>ch6_timer3_cnt_mode</t>
  </si>
  <si>
    <t>ch6_timer2_cnt_mode</t>
  </si>
  <si>
    <t>ch6_timer1_cnt_mode</t>
  </si>
  <si>
    <t>ch6_timer0_cnt_mode</t>
  </si>
  <si>
    <t>ch5_timer3_cnt_mode</t>
  </si>
  <si>
    <t>ch5_timer2_cnt_mode</t>
  </si>
  <si>
    <t>ch5_timer1_cnt_mode</t>
  </si>
  <si>
    <t>ch5_timer0_cnt_mode</t>
  </si>
  <si>
    <t>ch4_timer3_cnt_mode</t>
  </si>
  <si>
    <t>ch4_timer2_cnt_mode</t>
  </si>
  <si>
    <t>ch4_timer1_cnt_mode</t>
  </si>
  <si>
    <t>ch4_timer0_cnt_mode</t>
  </si>
  <si>
    <t>CNT_MODE_CTRL_0</t>
  </si>
  <si>
    <t>ch3_timer3_cnt_mode</t>
  </si>
  <si>
    <t>ch3_timer2_cnt_mode</t>
  </si>
  <si>
    <t>ch3_timer1_cnt_mode</t>
  </si>
  <si>
    <t>ch3_timer0_cnt_mode</t>
  </si>
  <si>
    <t>ch2_timer3_cnt_mode</t>
  </si>
  <si>
    <t>ch2_timer2_cnt_mode</t>
  </si>
  <si>
    <t>ch2_timer1_cnt_mode</t>
  </si>
  <si>
    <t>ch2_timer0_cnt_mode</t>
  </si>
  <si>
    <t>ch1_timer3_cnt_mode</t>
  </si>
  <si>
    <t>ch1_timer2_cnt_mode</t>
  </si>
  <si>
    <t>ch1_timer1_cnt_mode</t>
  </si>
  <si>
    <t>ch1_timer0_cnt_mode</t>
  </si>
  <si>
    <t>ch0_timer3_cnt_mode</t>
  </si>
  <si>
    <t>ch0_timer2_cnt_mode</t>
  </si>
  <si>
    <t>ch0_timer1_cnt_mode</t>
  </si>
  <si>
    <t>ch0_timer0_cnt_mode</t>
  </si>
  <si>
    <t>RUN_MODE_CTRL_1</t>
  </si>
  <si>
    <t>ch7_timer3_run_mode</t>
  </si>
  <si>
    <t>0: single
1: repeat
2. free_run
3. keepgo</t>
  </si>
  <si>
    <t>ch7_timer2_run_mode</t>
  </si>
  <si>
    <t>ch7_timer1_run_mode</t>
  </si>
  <si>
    <t>ch7_timer0_run_mode</t>
  </si>
  <si>
    <t>ch6_timer3_run_mode</t>
  </si>
  <si>
    <t>ch6_timer2_run_mode</t>
  </si>
  <si>
    <t>ch6_timer1_run_mode</t>
  </si>
  <si>
    <t>ch6_timer0_run_mode</t>
  </si>
  <si>
    <t>ch5_timer3_run_mode</t>
  </si>
  <si>
    <t>ch5_timer2_run_mode</t>
  </si>
  <si>
    <t>ch5_timer1_run_mode</t>
  </si>
  <si>
    <t>ch5_timer0_run_mode</t>
  </si>
  <si>
    <t>ch4_timer3_run_mode</t>
  </si>
  <si>
    <t>ch4_timer2_run_mode</t>
  </si>
  <si>
    <t>ch4_timer1_run_mode</t>
  </si>
  <si>
    <t>ch4_timer0_run_mode</t>
  </si>
  <si>
    <t>RUN_MODE_CTRL_0</t>
  </si>
  <si>
    <t>ch3_timer3_run_mode</t>
  </si>
  <si>
    <t>ch3_timer2_run_mode</t>
  </si>
  <si>
    <t>ch3_timer1_run_mode</t>
  </si>
  <si>
    <t>ch3_timer0_run_mode</t>
  </si>
  <si>
    <t>ch2_timer3_run_mode</t>
  </si>
  <si>
    <t>ch2_timer2_run_mode</t>
  </si>
  <si>
    <t>ch2_timer1_run_mode</t>
  </si>
  <si>
    <t>ch2_timer0_run_mode</t>
  </si>
  <si>
    <t>ch1_timer3_run_mode</t>
  </si>
  <si>
    <t>ch1_timer2_run_mode</t>
  </si>
  <si>
    <t>ch1_timer1_run_mode</t>
  </si>
  <si>
    <t>ch1_timer0_run_mode</t>
  </si>
  <si>
    <t>ch0_timer3_run_mode</t>
  </si>
  <si>
    <t>ch0_timer2_run_mode</t>
  </si>
  <si>
    <t>ch0_timer1_run_mode</t>
  </si>
  <si>
    <t>ch0_timer0_run_mode</t>
  </si>
  <si>
    <t>CH0_CNT</t>
  </si>
  <si>
    <t>ch0_counter_value</t>
  </si>
  <si>
    <t>current counter value for channel 0 timer/PWM
refer to chn_reload description for the field definition with different ch_mode</t>
  </si>
  <si>
    <t>CH1_CNT</t>
  </si>
  <si>
    <t>ch1_counter_value</t>
  </si>
  <si>
    <t>current counter value for channel 1 timer/PWM
refer to chn_reload description for the field definition with different ch_mode</t>
  </si>
  <si>
    <t>CH2_CNT</t>
  </si>
  <si>
    <t>ch2_counter_value</t>
  </si>
  <si>
    <t>current counter value for channel 2 timer/PWM
refer to chn_reload description for the field definition with different ch_mode</t>
  </si>
  <si>
    <t>CH3_CNT</t>
  </si>
  <si>
    <t>ch3_counter_value</t>
  </si>
  <si>
    <t>current counter value for channel 3 timer/PWM
refer to chn_reload description for the field definition with different ch_mode</t>
  </si>
  <si>
    <t>CH4_CNT</t>
  </si>
  <si>
    <t>ch4_counter_value</t>
  </si>
  <si>
    <t>current counter value for channel 4 timer/PWM
refer to chn_reload description for the field definition with different ch_mode</t>
  </si>
  <si>
    <t>CH5_CNT</t>
  </si>
  <si>
    <t>ch5_counter_value</t>
  </si>
  <si>
    <t>current counter value for channel 5 timer/PWM
refer to chn_reload description for the field definition with different ch_mode</t>
  </si>
  <si>
    <t>CH6_CNT</t>
  </si>
  <si>
    <t>ch6_counter_value</t>
  </si>
  <si>
    <t>current counter value for channel 6 timer/PWM
refer to chn_reload description for the field definition with different ch_mode</t>
  </si>
  <si>
    <t>CH7_CNT</t>
  </si>
  <si>
    <t>ch7_counter_value</t>
  </si>
  <si>
    <t>current counter value for channel 7 timer/PWM
refer to chn_reload description for the field definition with different ch_mode</t>
  </si>
  <si>
    <t>CH_CNT_EN</t>
  </si>
  <si>
    <t>cnt_reset</t>
  </si>
  <si>
    <t>counter reset. [16:23]: ch7-ch0</t>
  </si>
  <si>
    <t>cnt_stop</t>
  </si>
  <si>
    <t>counter stop. [15:8]: ch7-ch0</t>
  </si>
  <si>
    <t>cnt_start</t>
  </si>
  <si>
    <t>counter start. [7:0]: ch7-ch0</t>
  </si>
  <si>
    <t>CH_NUM</t>
  </si>
  <si>
    <t>ch_num</t>
  </si>
  <si>
    <t>indicates occupied channels,  [7:0]: ch7 - ch0</t>
  </si>
  <si>
    <t>CH0_MATCH_0</t>
  </si>
  <si>
    <t>ch0_match_0</t>
  </si>
  <si>
    <t>1. when operation=CH_LEDC: [31:16]: for bit 0 high duty cycle (0.4us); [15:0] for bit 0 low dury cycle (0.85us).
2. when operation=CH_ONE_PULSE: pulse generation point</t>
  </si>
  <si>
    <t>CH1_MATCH_0</t>
  </si>
  <si>
    <t>ch1_match_0</t>
  </si>
  <si>
    <t>CH2_MATCH_0</t>
  </si>
  <si>
    <t>ch2_match_0</t>
  </si>
  <si>
    <t>CH3_MATCH_0</t>
  </si>
  <si>
    <t>ch3_match_0</t>
  </si>
  <si>
    <t>CH4_MATCH_0</t>
  </si>
  <si>
    <t>ch4_match_0</t>
  </si>
  <si>
    <t>CH5_MATCH_0</t>
  </si>
  <si>
    <t>ch5_match_0</t>
  </si>
  <si>
    <t>CH6_MATCH_0</t>
  </si>
  <si>
    <t>ch6_match_0</t>
  </si>
  <si>
    <t>CH7_MATCH_0</t>
  </si>
  <si>
    <t>ch7_match_0</t>
  </si>
  <si>
    <t>DMA_CTRL</t>
  </si>
  <si>
    <t>rx_dma_thres_sel</t>
  </si>
  <si>
    <t>DMA burst request theshold, dma_req will be triggered when fifo_usedw &gt;= dma_thres.
0: 1 word
1: 4 words</t>
  </si>
  <si>
    <t>tx_dma_thres_sel</t>
  </si>
  <si>
    <t>DMA burst request theshold, dma_req will be triggered when (4-fifo_usedw) &gt;= dma_thres.
0: 1 word
1: 4 words</t>
  </si>
  <si>
    <t>rx_dma_done</t>
  </si>
  <si>
    <t>indicate if rx dma transfer is done, [23:20]: ch3-ch0</t>
  </si>
  <si>
    <t>tx_dma_done</t>
  </si>
  <si>
    <t>indicate if tx dma transfer is done, [19:16]: ch3-ch0</t>
  </si>
  <si>
    <t>rx_dma_en</t>
  </si>
  <si>
    <t>capture rx dma enable, [7:4]: ch3 - ch0</t>
  </si>
  <si>
    <t>tx_dma_en</t>
  </si>
  <si>
    <t>ledc tx dma enable, [3:0]: ch3 - ch0</t>
  </si>
  <si>
    <t>IMR_CH</t>
  </si>
  <si>
    <t>tx_fifo_underflow_int_mask</t>
  </si>
  <si>
    <t>tx fifo underflow interrupt mask. [31:24]: ch7 - ch0</t>
  </si>
  <si>
    <t>rx_fifo_overflow_int_mask</t>
  </si>
  <si>
    <t>rx fifo overflow interrupt mask. [23:16]: ch7 - ch0</t>
  </si>
  <si>
    <t>ledc_tx_int_mask</t>
  </si>
  <si>
    <t>ledc tx done interrupt mask. [15:8]: ch7 - ch0</t>
  </si>
  <si>
    <t>capture_int_mask</t>
  </si>
  <si>
    <t>input capture mask. [7:0]: ch7 - ch0</t>
  </si>
  <si>
    <t>IMR_TIMER</t>
  </si>
  <si>
    <t>timer3_int_mask</t>
  </si>
  <si>
    <t>timer 3 interrupt mask. [31:24]: ch7 - ch0</t>
  </si>
  <si>
    <t>timer2_int_mask</t>
  </si>
  <si>
    <t>timer 2 interrupt mask. [23:16]: ch7 - ch0</t>
  </si>
  <si>
    <t>timer1_int_mask</t>
  </si>
  <si>
    <t>timer 1 interrupt mask. [15:8]: ch7 - ch0</t>
  </si>
  <si>
    <t>timer0_int_mask</t>
  </si>
  <si>
    <t>timer 0 interrupt mask. [7:0]: ch7 - ch0</t>
  </si>
  <si>
    <t>ISR_CH</t>
  </si>
  <si>
    <t>tx_fifo_underflow_int_isr</t>
  </si>
  <si>
    <t>tx fifo underflow interrupt status. [31:24]: ch7 - ch0</t>
  </si>
  <si>
    <t>rx_fifo_overflow_int_isr</t>
  </si>
  <si>
    <t>rx fifo overflow interrupt status. [23:16]: ch7 - ch0</t>
  </si>
  <si>
    <t>ledc_tx_int_isr</t>
  </si>
  <si>
    <t>ledc tx done interrupt status. [15:8]: ch7 - ch0</t>
  </si>
  <si>
    <t>capture_int_isr</t>
  </si>
  <si>
    <t>input capture interrupt status. [7:0]: ch7 - ch0</t>
  </si>
  <si>
    <t>ISR_TIMER</t>
  </si>
  <si>
    <t>timer3_int_isr</t>
  </si>
  <si>
    <t>timer 3 interrupt status. [31:24]: ch7 - ch0</t>
  </si>
  <si>
    <t>timer2_int_isr</t>
  </si>
  <si>
    <t>timer 2 interrupt status. [23:16]: ch7 - ch0</t>
  </si>
  <si>
    <t>timer1_int_isr</t>
  </si>
  <si>
    <t>timer 1 interrupt status.  [15:8]: ch7 - ch0</t>
  </si>
  <si>
    <t>timer0_int_isr</t>
  </si>
  <si>
    <t>timer 0 interrupt status.  [7:0]: ch7 - ch0</t>
  </si>
  <si>
    <t>ICR_CH</t>
  </si>
  <si>
    <t>rx_dma_done_clr</t>
  </si>
  <si>
    <t>set 1 to clear rx_dma_done, [23:20]: ch3 - ch0</t>
  </si>
  <si>
    <t>tx_dma_done_clr</t>
  </si>
  <si>
    <t>set 1 to clear tx_dma_done, [23:19]: ch3 - ch0</t>
  </si>
  <si>
    <t>ledc_tx_int_clr</t>
  </si>
  <si>
    <t>ledc tx done interrupt clear. [15:8]: ch7 - ch0</t>
  </si>
  <si>
    <t>capture_clr</t>
  </si>
  <si>
    <t>input capture interrupt clear. [7:0]: ch7 - ch0</t>
  </si>
  <si>
    <t>ICR_TIMER</t>
  </si>
  <si>
    <t>timer3_int_clr</t>
  </si>
  <si>
    <t>timer 3 interrupt clear. [31:24]: ch7 - ch0</t>
  </si>
  <si>
    <t>timer2_int_clr</t>
  </si>
  <si>
    <t>timer 2 interrupt clear. [23:16]: ch7 - ch0</t>
  </si>
  <si>
    <t>timer1_int_clr</t>
  </si>
  <si>
    <t>timer 1 interrupt clear. [15:8]: ch7 - ch0</t>
  </si>
  <si>
    <t>timer0_int_clr</t>
  </si>
  <si>
    <t>timer 0 interrupt clear. [7:0]: ch7 - ch0</t>
  </si>
  <si>
    <t>CH_TIMER_ENABLE</t>
  </si>
  <si>
    <t>timer3_pwm_en</t>
  </si>
  <si>
    <t>when ch_mode=3 set to 1 : timer 3 enable
when ch_mode=4, 6, 7 set to 1:  pwm enable
[31:24]: ch7 - ch0</t>
  </si>
  <si>
    <t>timer2_en</t>
  </si>
  <si>
    <t>when ch_mode=3 set to 1 timer 2 enable
[23:16]: ch7 - ch0</t>
  </si>
  <si>
    <t>timer1_en</t>
  </si>
  <si>
    <t>when ch_mode=2, 3, 7 set to 1: timer 1 enable
 [15:8]: ch7 - ch0</t>
  </si>
  <si>
    <t>timer0_en</t>
  </si>
  <si>
    <t>when ch_mode=1, 2, 3, 6, 7 set to 1: timer 0 enable
 [7:0]: ch7 - ch0</t>
  </si>
  <si>
    <t>CH0_LEDC_TX_FIFO</t>
  </si>
  <si>
    <t>ch0_ledc_tx_fifo</t>
  </si>
  <si>
    <t>ledc tx fifo</t>
  </si>
  <si>
    <t>CH1_LEDC_TX_FIFO</t>
  </si>
  <si>
    <t>ch1_ledc_tx_fifo</t>
  </si>
  <si>
    <t>CH2_LEDC_TX_FIFO</t>
  </si>
  <si>
    <t>ch2_ledc_tx_fifo</t>
  </si>
  <si>
    <t>CH3_LEDC_TX_FIFO</t>
  </si>
  <si>
    <t>ch3_ledc_tx_fifo</t>
  </si>
  <si>
    <t>CH4_LEDC_TX_FIFO</t>
  </si>
  <si>
    <t>ch4_ledc_tx_fifo</t>
  </si>
  <si>
    <t>CH5_LEDC_TX_FIFO</t>
  </si>
  <si>
    <t>ch5_ledc_tx_fifo</t>
  </si>
  <si>
    <t>CH6_LEDC_TX_FIFO</t>
  </si>
  <si>
    <t>ch6_ledc_tx_fifo</t>
  </si>
  <si>
    <t>CH7_LEDC_TX_FIFO</t>
  </si>
  <si>
    <t>ch7_ledc_tx_fifo</t>
  </si>
  <si>
    <t>CH0_RX_FIFO</t>
  </si>
  <si>
    <t>ch0_rx_fifo</t>
  </si>
  <si>
    <t>rx fifo for capture data</t>
  </si>
  <si>
    <t>CH1_RX_FIFO</t>
  </si>
  <si>
    <t>ch1_rx_fifo</t>
  </si>
  <si>
    <t>CH2_RX_FIFO</t>
  </si>
  <si>
    <t>ch2_rx_fifo</t>
  </si>
  <si>
    <t>CH3_RX_FIFO</t>
  </si>
  <si>
    <t>ch3_rx_fifo</t>
  </si>
  <si>
    <t>CH4_RX_FIFO</t>
  </si>
  <si>
    <t>ch4_rx_fifo</t>
  </si>
  <si>
    <t>CH5_RX_FIFO</t>
  </si>
  <si>
    <t>ch5_rx_fifo</t>
  </si>
  <si>
    <t>CH6_RX_FIFO</t>
  </si>
  <si>
    <t>ch6_rx_fifo</t>
  </si>
  <si>
    <t>CH7_RX_FIFO</t>
  </si>
  <si>
    <t>ch7_rx_fifo</t>
  </si>
  <si>
    <t>FIFO_STATUS_0</t>
  </si>
  <si>
    <t>ch7_rx_fifo_usedw</t>
  </si>
  <si>
    <t>indicate rx fifo used data</t>
  </si>
  <si>
    <t>ch7_tx_fifo_usedw</t>
  </si>
  <si>
    <t>indicate tx fifo used data</t>
  </si>
  <si>
    <t>ch6_rx_fifo_usedw</t>
  </si>
  <si>
    <t>ch6_tx_fifo_usedw</t>
  </si>
  <si>
    <t>ch5_rx_fifo_usedw</t>
  </si>
  <si>
    <t>ch5_tx_fifo_usedw</t>
  </si>
  <si>
    <t>ch4_rx_fifo_usedw</t>
  </si>
  <si>
    <t>ch4_tx_fifo_usedw</t>
  </si>
  <si>
    <t>rx_fifo_full</t>
  </si>
  <si>
    <t>indicate if rx fifo is full.  [7:0]: ch7 - ch0</t>
  </si>
  <si>
    <t>FIFO_STATUS_1</t>
  </si>
  <si>
    <t>ch3_rx_fifo_usedw</t>
  </si>
  <si>
    <t>ch3_tx_fifo_usedw</t>
  </si>
  <si>
    <t>ch2_rx_fifo_usedw</t>
  </si>
  <si>
    <t>ch2_tx_fifo_usedw</t>
  </si>
  <si>
    <t>ch1_rx_fifo_usedw</t>
  </si>
  <si>
    <t>ch1_tx_fifo_usedw</t>
  </si>
  <si>
    <t>ch0_rx_fifo_usedw</t>
  </si>
  <si>
    <t>ch0_tx_fifo_usedw</t>
  </si>
  <si>
    <t>rx_fifo_empty</t>
  </si>
  <si>
    <t>indicate if rx fifo is empty.  [7:0]: ch7 - ch0</t>
  </si>
  <si>
    <t>FIFO_STATUS_2</t>
  </si>
  <si>
    <t>tx_fifo_full</t>
  </si>
  <si>
    <t>indicate if tx fifo is full.  [31:24]: ch7 - ch0</t>
  </si>
  <si>
    <t>tx_fifo_empty</t>
  </si>
  <si>
    <t>indicate if tx fifo is empty.  [23:16]: ch7 - ch0</t>
  </si>
  <si>
    <t>rx_fifo_wrclr_done</t>
  </si>
  <si>
    <t>set rx_fifo_wr_clr will sync rx_fifo_wrclr signal to ir clk domain, when wrclr signal done, sync back to pclk domain, and this field will be set. [15:8]: ch7 - ch0</t>
  </si>
  <si>
    <t>tx_fifo_rdclr_done</t>
  </si>
  <si>
    <t>set tx_fifo_rd_clr will sync tx_fifo_rdclr signal to ir clk domain, when rdclr signal done, sync back to pclk domain, and this field will be set. [7:0]: ch7 - ch0</t>
  </si>
  <si>
    <t>FIFO_CONFIG</t>
  </si>
  <si>
    <t>tx_fifo_wr_clr</t>
  </si>
  <si>
    <t>set 1 to clear tx fifo wr pointer. [31:24]: ch7 - ch0</t>
  </si>
  <si>
    <t>tx_fifo_rd_clr</t>
  </si>
  <si>
    <t>set 1 to clear tx fifo rd pointer. [23:16]: ch7 - ch0</t>
  </si>
  <si>
    <t>rx_fifo_wr_clr</t>
  </si>
  <si>
    <t>set 1 to clear rx fifo wr pointer. [15:8]: ch7 - ch0</t>
  </si>
  <si>
    <t>rx_fifo_rd_clr</t>
  </si>
  <si>
    <t>set 1 to clear rx fifo rd pointer. [7:0]: ch7 - ch0</t>
  </si>
  <si>
    <t>12C</t>
  </si>
  <si>
    <t>SHADOW_SYNC</t>
  </si>
  <si>
    <t>shadow_sync_mode</t>
  </si>
  <si>
    <t>shadow register update mode, only for reload/match_0/match_1 in PWM operation
1: update immediately, 0: update at the period end point
[0]:   ch0-match0 update mode
[1]:   ch1-match0 update mode
[2]:   ch2-match0 update mode
[3]:   ch3-match0 update mode
[4]:   ch4-match0 update mode
[5]:   ch5-match0 update mode
[6]:   ch6-match0 update mode
[7]:   ch7-match0 update mode
[8]:   ch0_reload update mode
[9]:   ch1_reload update mode
[10]: ch2_reload update mode
[11]: ch3_reload update mode
[12]: ch4_reload update mode
[13]: ch5_reload update mode
[14]: ch6_reload update mode
[15]: ch7_reload update mode</t>
  </si>
  <si>
    <t>SHADOW_LOAD</t>
  </si>
  <si>
    <t>shadow_load_active</t>
  </si>
  <si>
    <t>shadow load active, only for reload/match_0/match_1 in PWM operation
load into shadow register
[0]:   ch0-match0 load active
[1]:   ch1-match0 load active
[2]:   ch2-match0 load active
[3]:   ch3-match0 load active
[4]:   ch4-match0 load active
[5]:   ch5-match0 load active
[6]:   ch6-match0 load active
[7]:   ch7-match0 load active
[8]:   ch0_reload load active
[9]:   ch1_reload load active
[10]: ch2_reload load active
[11]: ch3_reload load active
[12]: ch4_reload load active
[13]: ch5_reload load active
[14]: ch6_reload load active
[15]: ch7_reload load active</t>
  </si>
  <si>
    <t>IRSR_CH</t>
  </si>
  <si>
    <t>tx_fifo_underflow_int_irsr</t>
  </si>
  <si>
    <t>tx fifo underflow interrupt raw status. [31:24]: ch7 - ch0</t>
  </si>
  <si>
    <t>rx_fifo_overflow_int_irsr</t>
  </si>
  <si>
    <t>rx fifo overflow interrupt raw status. [23:16]: ch7 - ch0</t>
  </si>
  <si>
    <t>ledc_tx_int_irsr</t>
  </si>
  <si>
    <t>ledc tx done interrupt raw status. [15:8]: ch7 - ch0</t>
  </si>
  <si>
    <t>capture_int_irsr</t>
  </si>
  <si>
    <t>input capture interrupt raw status. [7:0]: ch7 - ch0</t>
  </si>
  <si>
    <t>138</t>
  </si>
  <si>
    <t>IRSR_TIMER</t>
  </si>
  <si>
    <t>timer3_int_irsr</t>
  </si>
  <si>
    <t>timer 3 interrupt raw status. [31:24]: ch7 - ch0</t>
  </si>
  <si>
    <t>timer2_int_irsr</t>
  </si>
  <si>
    <t>timer 2 interrupt raw status. [23:16]: ch7 - ch0</t>
  </si>
  <si>
    <t>timer1_int_irsr</t>
  </si>
  <si>
    <t>timer 1 interrupt raw status.  [15:8]: ch7 - ch0</t>
  </si>
  <si>
    <t>timer0_int_irsr</t>
  </si>
  <si>
    <t>timer 0 interrupt raw status.  [7:0]: ch7 - ch0</t>
  </si>
  <si>
    <t>13C</t>
  </si>
  <si>
    <t>ICR_FIFO</t>
  </si>
  <si>
    <t>tx_fifo_underflow_int_clr</t>
  </si>
  <si>
    <t>tx fifo underflow interrupt clear. [15:8]: ch7 - ch0</t>
  </si>
  <si>
    <t>rx_fifo_overflow_int_clr</t>
  </si>
  <si>
    <t>rx fifo overflow interrupt clear. [7:0]: ch7 - ch0</t>
  </si>
  <si>
    <t>SYNC_MODE</t>
  </si>
  <si>
    <t>syn_ch_en</t>
  </si>
  <si>
    <t>channel sync mode enable. [7:0]: ch7-ch0
0: this channel is in normal mode;
1: this channel is in sync mode;
Note: when choose sync mode, channel 0 must be choosed, and the channel 0 counter enable is  choosed channels counter enable signal. It is controlled by CH_CNT_EN.cnt_start[0], CH_CNT_EN.cnt_stop[0];</t>
  </si>
  <si>
    <t>KS_CFG</t>
  </si>
  <si>
    <t>ks_dbg_en</t>
  </si>
  <si>
    <t>keysense debug output enable, active high</t>
  </si>
  <si>
    <t>ks_dbg_sel</t>
  </si>
  <si>
    <t>keysense debug output select:
dbg_datin0 = {ks_cnt[6:0], ks_adc_trig_intr_trg, ks_adc_trig, ks_wakeup_intr_trg, ks_wakeup, keyin_detect_sync, keyin_detect, cfg_ks_en, ks_rstn, ks_clk};
dbg_datin1 = {ks_cnt[15:5], ks_adc_trig, ks_wakeup, keyin_detect, cfg_ks_en, ks_clk};</t>
  </si>
  <si>
    <t>ks_en</t>
  </si>
  <si>
    <t>keysense enable, active high</t>
  </si>
  <si>
    <t>KS_STAT</t>
  </si>
  <si>
    <t>ks_cnt</t>
  </si>
  <si>
    <t>ks counter output, only used for debug purpose</t>
  </si>
  <si>
    <t>ks_adc_trig_intr_trg</t>
  </si>
  <si>
    <t>keysense adc trigger interrupt source, only used for debug purpose</t>
  </si>
  <si>
    <t>ks_adc_trig</t>
  </si>
  <si>
    <t>keysense trigger to GPADC, only used for debug purpose</t>
  </si>
  <si>
    <t>ks_wakeup_intr_trg</t>
  </si>
  <si>
    <t>keysense wakeup interrupt source, only used for debug purpose</t>
  </si>
  <si>
    <t>ks_wakeup</t>
  </si>
  <si>
    <t>keysense wakeup, only used for debug purpose</t>
  </si>
  <si>
    <t>keyin_detect_sync</t>
  </si>
  <si>
    <t>keyin detect signal synced to ks_clk domain, only used for debug purpose</t>
  </si>
  <si>
    <t>keyin_detect</t>
  </si>
  <si>
    <t>keyin detect signal from analog SARADC, only used for debug purpose</t>
  </si>
  <si>
    <t>KS_THD</t>
  </si>
  <si>
    <t>ks_thd_adc_trig</t>
  </si>
  <si>
    <t>adc trigger counter threshold, in the unit of ks_clk(32KHz clock) cycles</t>
  </si>
  <si>
    <t>ks_thd_wakeup</t>
  </si>
  <si>
    <t xml:space="preserve">wakeup counter threshold,  in the unit of ks_clk(32KHz clock) cycles </t>
  </si>
  <si>
    <t>KS_IMR</t>
  </si>
  <si>
    <t>ks_press_imr</t>
  </si>
  <si>
    <t>1 : disable interrrupt source; 0: enable interrupt source</t>
  </si>
  <si>
    <t>ks_release_imr</t>
  </si>
  <si>
    <t>ks_adc_trig_imr</t>
  </si>
  <si>
    <t>ks_wakeup_imr</t>
  </si>
  <si>
    <t>KS_ICR</t>
  </si>
  <si>
    <t>ks_press_icr</t>
  </si>
  <si>
    <t>write 1 to generate a pulse to clear interrupt status</t>
  </si>
  <si>
    <t>ks_release_icr</t>
  </si>
  <si>
    <t>ks_adc_trig_icr</t>
  </si>
  <si>
    <t>ks_wakeup_icr</t>
  </si>
  <si>
    <t>KS_IRSR</t>
  </si>
  <si>
    <t>ks_press_irsr</t>
  </si>
  <si>
    <t>raw status of interrupt source</t>
  </si>
  <si>
    <t>ks_release_irsr</t>
  </si>
  <si>
    <t>ks_adc_trig_irsr</t>
  </si>
  <si>
    <t>ks_wakeup_irsr</t>
  </si>
  <si>
    <t>KS_ISR</t>
  </si>
  <si>
    <t>ks_press_isr</t>
  </si>
  <si>
    <t>status of interrupt source after mask</t>
  </si>
  <si>
    <t>ks_release_isr</t>
  </si>
  <si>
    <t>ks_adc_trig_isr</t>
  </si>
  <si>
    <t>ks_wakeup_isr</t>
  </si>
  <si>
    <t>QDEC_REV_ID</t>
  </si>
  <si>
    <t>ANA</t>
  </si>
  <si>
    <t>major_rev_id</t>
  </si>
  <si>
    <t>Major Revision ID</t>
  </si>
  <si>
    <t>minor_rev_id</t>
  </si>
  <si>
    <t>Minor Revision ID</t>
  </si>
  <si>
    <t>QDEC_CTRL0</t>
  </si>
  <si>
    <t>z_clr_cnt</t>
  </si>
  <si>
    <t>clear z counter</t>
  </si>
  <si>
    <t>y_clr_cnt</t>
  </si>
  <si>
    <t>clear y counter</t>
  </si>
  <si>
    <t>x_clr_cnt</t>
  </si>
  <si>
    <t>clear x counter</t>
  </si>
  <si>
    <t>clk_div_ld_en</t>
  </si>
  <si>
    <t>internal clock divider load enable</t>
  </si>
  <si>
    <t>debounce_clk_div_ld_en</t>
  </si>
  <si>
    <t>De-bounce clock divider load enable</t>
  </si>
  <si>
    <t>clk_div</t>
  </si>
  <si>
    <t>Internal clock divider. 
The divider equal to 2^debouce_clk_div</t>
  </si>
  <si>
    <t>debounce_clk_div</t>
  </si>
  <si>
    <t>De-bounce clock divider.
The divider equal to 2^debouce_clk_div</t>
  </si>
  <si>
    <t>debounce_en</t>
  </si>
  <si>
    <t>De-bounce enable</t>
  </si>
  <si>
    <t>z_timer_en</t>
  </si>
  <si>
    <t>set the couter of Z_QDEC as a timer.</t>
  </si>
  <si>
    <t>y_timer_en</t>
  </si>
  <si>
    <t>set the couter of Y_QDEC as a timer.</t>
  </si>
  <si>
    <t>x_timer_en</t>
  </si>
  <si>
    <t>set the couter of X_QDEC as a timer.</t>
  </si>
  <si>
    <t>z_mode</t>
  </si>
  <si>
    <t>Z axes count mode.
2'h0:: X1 mode
2'h1:: X2 mode
2'h2:: X4 mode
2'h3:: X4 mode</t>
  </si>
  <si>
    <t>z_swap_en</t>
  </si>
  <si>
    <t>Z axes A/B Phase swap enable</t>
  </si>
  <si>
    <t>z_en</t>
  </si>
  <si>
    <t>Z axes enable</t>
  </si>
  <si>
    <t>y_mode</t>
  </si>
  <si>
    <t>Y axes count mode.
2'h0:: X1 mode
2'h1:: X2 mode
2'h2:: X4 mode
2'h3:: X4 mode</t>
  </si>
  <si>
    <t>y_swap_en</t>
  </si>
  <si>
    <t>Y axes A/B Phase swap enable</t>
  </si>
  <si>
    <t>y_en</t>
  </si>
  <si>
    <t>Y axes enable</t>
  </si>
  <si>
    <t>x_mode</t>
  </si>
  <si>
    <t>X axes count mode.
2'h0:: X1 mode
2'h1:: X2 mode
2'h2:: X4 mode
2'h3:: X4 mode</t>
  </si>
  <si>
    <t>x_swap_en</t>
  </si>
  <si>
    <t>X axes A/B Phase swap enable</t>
  </si>
  <si>
    <t>x_en</t>
  </si>
  <si>
    <t>X axes enable</t>
  </si>
  <si>
    <t>QDEC_CTRL1</t>
  </si>
  <si>
    <t>z_event_th</t>
  </si>
  <si>
    <t>Threshold of z event number to generate x event interrupt</t>
  </si>
  <si>
    <t>y_event_th</t>
  </si>
  <si>
    <t>Threshold of y event number to generate x event interrupt</t>
  </si>
  <si>
    <t>x_event_th</t>
  </si>
  <si>
    <t>Threshold of x event number to generate x event interrupt</t>
  </si>
  <si>
    <t>QDEC_X_POS_CNT</t>
  </si>
  <si>
    <t>x_pos_cnt</t>
  </si>
  <si>
    <t>Signed position value of x axes event.
Keep zero when x axes is disabled.</t>
  </si>
  <si>
    <t>QDEC_Y_POS_CNT</t>
  </si>
  <si>
    <t>y_pos_cnt</t>
  </si>
  <si>
    <t>Signed position value of y axes event.
Keep zero when y axes is disabled.</t>
  </si>
  <si>
    <t>QDEC_Z_POS_CNT</t>
  </si>
  <si>
    <t>z_pos_cnt</t>
  </si>
  <si>
    <t>Signed position value of z axes event.
Keep zero when z axes is disabled.</t>
  </si>
  <si>
    <t>QDEC_ISR</t>
  </si>
  <si>
    <t>isr_z_pos_cnt_event</t>
  </si>
  <si>
    <t>Status of Z position counter event interrupt</t>
  </si>
  <si>
    <t>isr_z_pos_cnt_uf</t>
  </si>
  <si>
    <t>Status of Z position counter underflow interrupt</t>
  </si>
  <si>
    <t>isr_z_pos_cnt_of</t>
  </si>
  <si>
    <t>Status of Z position counter overflow interrupt</t>
  </si>
  <si>
    <t>isr_y_pos_cnt_event</t>
  </si>
  <si>
    <t>Status of Y position counter event interrupt</t>
  </si>
  <si>
    <t>isr_y_pos_cnt_uf</t>
  </si>
  <si>
    <t>Status of Y position counter underflow interrupt</t>
  </si>
  <si>
    <t>isr_y_pos_cnt_of</t>
  </si>
  <si>
    <t>Status of Y position counter overflow interrupt</t>
  </si>
  <si>
    <t>isr_x_pos_cnt_event</t>
  </si>
  <si>
    <t>Status of X position counter event interrupt</t>
  </si>
  <si>
    <t>isr_x_pos_cnt_uf</t>
  </si>
  <si>
    <t>Status of X position counter underflow interrupt</t>
  </si>
  <si>
    <t>isr_x_pos_cnt_of</t>
  </si>
  <si>
    <t>Status of X position counter overflow interrupt</t>
  </si>
  <si>
    <t>QDEC_IMR</t>
  </si>
  <si>
    <t>imr_z_pos_cnt_event</t>
  </si>
  <si>
    <t>Mask of Z position counter event interrupt</t>
  </si>
  <si>
    <t>imr_z_pos_cnt_uf</t>
  </si>
  <si>
    <t>Mask of Z position counter underflow interrupt</t>
  </si>
  <si>
    <t>imr_z_pos_cnt_of</t>
  </si>
  <si>
    <t>Mask of Z position counter overflow interrupt</t>
  </si>
  <si>
    <t>imr_y_pos_cnt_event</t>
  </si>
  <si>
    <t>Mask of Y position counter event interrupt</t>
  </si>
  <si>
    <t>imr_y_pos_cnt_uf</t>
  </si>
  <si>
    <t>Mask of Y position counter underflow interrupt</t>
  </si>
  <si>
    <t>imr_y_pos_cnt_of</t>
  </si>
  <si>
    <t>Mask of Y position counter overflow interrupt</t>
  </si>
  <si>
    <t>imr_x_pos_cnt_event</t>
  </si>
  <si>
    <t>Mask of X position counter event interrupt</t>
  </si>
  <si>
    <t>imr_x_pos_cnt_uf</t>
  </si>
  <si>
    <t>Mask of X position counter underflow interrupt</t>
  </si>
  <si>
    <t>imr_x_pos_cnt_of</t>
  </si>
  <si>
    <t>Mask of X position counter overflow interrupt</t>
  </si>
  <si>
    <t>QDEC_IRSR</t>
  </si>
  <si>
    <t>irsr_z_pos_cnt_event</t>
  </si>
  <si>
    <t>Raw Status of Z position counter event interrupt</t>
  </si>
  <si>
    <t>irsr_z_pos_cnt_uf</t>
  </si>
  <si>
    <t>Raw Status of Z position counter underflow interrupt</t>
  </si>
  <si>
    <t>irsr_z_pos_cnt_of</t>
  </si>
  <si>
    <t>Raw Status of Z position counter overflow interrupt</t>
  </si>
  <si>
    <t>irsr_y_pos_cnt_event</t>
  </si>
  <si>
    <t>Raw Status of Y position counter event interrupt</t>
  </si>
  <si>
    <t>irsr_y_pos_cnt_uf</t>
  </si>
  <si>
    <t>Raw Status of Y position counter underflow interrupt</t>
  </si>
  <si>
    <t>irsr_y_pos_cnt_of</t>
  </si>
  <si>
    <t>Raw Status of Y position counter overflow interrupt</t>
  </si>
  <si>
    <t>irsr_x_pos_cnt_event</t>
  </si>
  <si>
    <t>Raw Status of X position counter event interrupt</t>
  </si>
  <si>
    <t>irsr_x_pos_cnt_uf</t>
  </si>
  <si>
    <t>Raw Status of X position counter underflow interrupt</t>
  </si>
  <si>
    <t>irsr_x_pos_cnt_of</t>
  </si>
  <si>
    <t>Raw Status of X position counter overflow interrupt</t>
  </si>
  <si>
    <t>DEC_ICR</t>
  </si>
  <si>
    <t>icr_z_pos_cnt_event</t>
  </si>
  <si>
    <t>Clearance of Z position counter event interrupt</t>
  </si>
  <si>
    <t>icr_z_pos_cnt_uf</t>
  </si>
  <si>
    <t>Clearance of Z position counter underflow interrupt</t>
  </si>
  <si>
    <t>icr_z_pos_cnt_of</t>
  </si>
  <si>
    <t>Clearance of Z position counter overflow interrupt</t>
  </si>
  <si>
    <t>icr_y_pos_cnt_event</t>
  </si>
  <si>
    <t>Clearance of Y position counter event interrupt</t>
  </si>
  <si>
    <t>icr_y_pos_cnt_uf</t>
  </si>
  <si>
    <t>Clearance of Y position counter underflow interrupt</t>
  </si>
  <si>
    <t>icr_y_pos_cnt_of</t>
  </si>
  <si>
    <t>Clearance of Y position counter overflow interrupt</t>
  </si>
  <si>
    <t>icr_x_pos_cnt_event</t>
  </si>
  <si>
    <t>Clearance of X position counter event interrupt</t>
  </si>
  <si>
    <t>icr_x_pos_cnt_uf</t>
  </si>
  <si>
    <t>Clearance of X position counter underflow interrupt</t>
  </si>
  <si>
    <t>icr_x_pos_cnt_of</t>
  </si>
  <si>
    <t>Clearance of X position counter overflow interrupt</t>
  </si>
  <si>
    <t>CTRL</t>
  </si>
  <si>
    <t>interval</t>
  </si>
  <si>
    <t xml:space="preserve">These 2 bits configure the interval of generating an IRQ status.
0:: DISABLE
1:: PER_SEC
2:: PER_MIN
3:: PER_HOUR
</t>
  </si>
  <si>
    <t>CMD</t>
  </si>
  <si>
    <t>calendar_not_valid</t>
  </si>
  <si>
    <t>When write '1', mark calendar value to be not valid. 
When read, Indicate if the Calendar value is valid or not. 
The calendar value is not valid in case of mismatch between the calendar counter and the APB register, which is the case of wakeup the phone after shut down. This mismatch disappear after one RTC cycle or after re-porgramming a new calendar value. 
'1' = not valid.</t>
  </si>
  <si>
    <t>itv_irq_mask_clr</t>
  </si>
  <si>
    <t>When write '1', Clear interval Irq Mask. 
When read, get inteval Irq mask.</t>
  </si>
  <si>
    <t>itv_irq_mask_set</t>
  </si>
  <si>
    <t>When write '1', Set interval Irq Mask. 
When read, get interval Irq mask.</t>
  </si>
  <si>
    <t>itv_irq_clr</t>
  </si>
  <si>
    <t>writing '1', clear interval IRQ.</t>
  </si>
  <si>
    <t>alarm_clr</t>
  </si>
  <si>
    <t>writing '1', clear Alarm triggered signal (connect to wakeup) and alarm triggered IRQ. 
When read, get alarm clear status. 
'1' = alarm clear operation is on going, not finished. 
'0' = alarm is cleared.</t>
  </si>
  <si>
    <t>alarm_enable_clr</t>
  </si>
  <si>
    <t>command to disable alarm. 
'1' = disable alarm. 
When read, alarm enable status. 
'1' = alarm disable operation is on going, not finished. 
'0' = alarm is disabled.</t>
  </si>
  <si>
    <t>alarm_enable_set</t>
  </si>
  <si>
    <t>command to enable alarm. When alarm is triggered, it will generate a wakup. 
'1' = enable alarm. 
When read, alarm enable status. 
'1' = alarm enable operation is on going, not finished. 
'0' = alarm is enabled.</t>
  </si>
  <si>
    <t>alarm_load</t>
  </si>
  <si>
    <t>When write, command to program alarm with a new value (sec, min, hour, day, month, year, day of week) prviously written in registers AlarmVal_H and AlarmVal_L. This bit is auto cleared. 
'1' = load alarm. 
When read, alarm load status. 
'1' = alarm load has not finished. 
'0' = alarm load has finished.</t>
  </si>
  <si>
    <t>calendar_load</t>
  </si>
  <si>
    <t>When write, command to program calendar with a new value (sec, min, hour, day, month, year, day of week) previously written in registers Calendar_LoadVal_H and Calendar_LoadVal_L. This bit is auto cleared. 
'1' = load calendar timer. 
When read, Calendar timer load status. 
'1' = Calendar load has not finished. 
'0' = Calendar load has finished.</t>
  </si>
  <si>
    <t>STATUS</t>
  </si>
  <si>
    <t>calendar_not_prog</t>
  </si>
  <si>
    <t>1' = Calendar has not been programmed. 
This bit keep value '0' after the calendar is programmed once.</t>
  </si>
  <si>
    <t>alarm_enable</t>
  </si>
  <si>
    <t>Alarm Enable Status. 
Note: When calendar is not programmed, Alarm can be enabled or not. 
It is suggested to clear Alarm Enable when program RTC.</t>
  </si>
  <si>
    <t>itv_irq_status</t>
  </si>
  <si>
    <t>Interval Irq Status.</t>
  </si>
  <si>
    <t>chg_mask</t>
  </si>
  <si>
    <t>Charger Mask status. After set "Chg_Mask" to '1' in sys_ctrl, the real Chg_Mask line is not set immediatly, this bit indicates when the Chg_Mask line is really set. 
'1': Chg_Mask line set.</t>
  </si>
  <si>
    <t>force_wakeup</t>
  </si>
  <si>
    <t>Force Wakeup status. After set "Force_Wakeup" to '1' in sys_ctrl, the real force_wakeup is not set immediatly, this bit indicates when the force wakeup is really set. This bits also indicates if the interface between Calendar domain and Core domain is enabled. 
'1': force wakeup set.</t>
  </si>
  <si>
    <t>alarm_irq_cause</t>
  </si>
  <si>
    <t>Alarm Irq Cause.</t>
  </si>
  <si>
    <t>itv_irq_cause</t>
  </si>
  <si>
    <t>Interval Irq Cause.</t>
  </si>
  <si>
    <t>00c</t>
  </si>
  <si>
    <t>LOAD_VAL_I</t>
  </si>
  <si>
    <t>hour_set</t>
  </si>
  <si>
    <t>Hour value loaded to calendar, ranged from 0 to 23.</t>
  </si>
  <si>
    <t>min_set</t>
  </si>
  <si>
    <t>Minute value loaded to calendar, ranged from 0 to 59.</t>
  </si>
  <si>
    <t>sec_set</t>
  </si>
  <si>
    <t>Second value loaded to calendar, ranged from 0 to 59.</t>
  </si>
  <si>
    <t>LOAD_VAL_H</t>
  </si>
  <si>
    <t>weekday_set</t>
  </si>
  <si>
    <t>Day of the week value loaded to calendar, ranged from 1 to 7. 
Represent Monday, Tuesday etc.</t>
  </si>
  <si>
    <t>year_set</t>
  </si>
  <si>
    <t>Year value loaded to calendar, ranged from 0 to 127. 
Represent year 2000 to 2127.</t>
  </si>
  <si>
    <t>mon_set</t>
  </si>
  <si>
    <t>Month value loaded to calendar, ranged from 1 to 12.</t>
  </si>
  <si>
    <t>day_set</t>
  </si>
  <si>
    <t>Day value loaded to calendar, ranged from 1 to 31.</t>
  </si>
  <si>
    <t>CUR_VAL_L</t>
  </si>
  <si>
    <t>hour</t>
  </si>
  <si>
    <t>Current Hour value of calendar, ranged from 0 to 23.</t>
  </si>
  <si>
    <t>min</t>
  </si>
  <si>
    <t>Current Minute value of calendar, ranged from 0 to 59.</t>
  </si>
  <si>
    <t>sec</t>
  </si>
  <si>
    <t>Current Second value of calendar, ranged from 0 to 59.</t>
  </si>
  <si>
    <t>CUR_VAL_H</t>
  </si>
  <si>
    <t>weekday</t>
  </si>
  <si>
    <t>Current Day of the week value of calendar, ranged from 1 to 7. 
Represent Monday, Tuesday etc.</t>
  </si>
  <si>
    <t>year</t>
  </si>
  <si>
    <t>Current Year value of calendar, ranged from 0 to 127. 
Represent year 2000 to 2127.</t>
  </si>
  <si>
    <t>mon</t>
  </si>
  <si>
    <t>Current Month value of calendar, ranged from 1 to 12.</t>
  </si>
  <si>
    <t>day</t>
  </si>
  <si>
    <t>Current Day value of calendar, ranged from 1 to 31. 
Maximum number of days in each month are stored in the module, and leap year is supported, so February can have 28 or 29 days.</t>
  </si>
  <si>
    <t>01c</t>
  </si>
  <si>
    <t>ALARMVAL_L</t>
  </si>
  <si>
    <t>hour_alarm</t>
  </si>
  <si>
    <t>Hour value loaded to alarm, ranged from 0 to 23.</t>
  </si>
  <si>
    <t>min_alarm</t>
  </si>
  <si>
    <t>Minute value loaded to alarm, ranged from 0 to 59.</t>
  </si>
  <si>
    <t>sec_alarm</t>
  </si>
  <si>
    <t>Second value loaded to alarm, ranged from 0 to 59.</t>
  </si>
  <si>
    <t>ALARMVAL_H</t>
  </si>
  <si>
    <t>year_alarm</t>
  </si>
  <si>
    <t>Year value loaded to alarm, ranged from 0 to 127. 
Represent year 2000 to 2127.</t>
  </si>
  <si>
    <t>mon_alarm</t>
  </si>
  <si>
    <t>Month value loaded to alarm, ranged from 1 to 12.</t>
  </si>
  <si>
    <t>day_alarm</t>
  </si>
  <si>
    <t>Day value loaded to alarm, ranged from 1 to 31.</t>
  </si>
  <si>
    <t>CAL</t>
  </si>
  <si>
    <t>init_cal_load</t>
  </si>
  <si>
    <t>Load initial calibration value</t>
  </si>
  <si>
    <t>init_cal</t>
  </si>
  <si>
    <t xml:space="preserve">Initial calibration value. </t>
  </si>
  <si>
    <t>OSTIMER_CTRL</t>
  </si>
  <si>
    <t>aon_timer</t>
  </si>
  <si>
    <t>load</t>
  </si>
  <si>
    <t>Write '1' to this bit will load the initial value to OS timer.</t>
  </si>
  <si>
    <t>wrap_mode</t>
  </si>
  <si>
    <t>Write '1' to this bit will set OS timer to wrap mode. 
When read, get the information if OS timer is in wrap mode. 
In wrap mode ,when the conuter down count to zero ,the value will load 24'hFFFFFF
1:: wrap_mode: indicates OS timer in wrap mode. 
0:: noraml_mode: indicates OS timer not in wrap mode.</t>
  </si>
  <si>
    <t>repeat_mode</t>
  </si>
  <si>
    <t>Write '1' to this bit will set OS timer to repeat mode. 
When read, get the information if OS timer is in repeat mode. 
1:: repeat_mode: indicates OS timer in repeat mode. 
0:: normal_mode: indicates OS timer not in repeat mode.</t>
  </si>
  <si>
    <t>clk_enable</t>
  </si>
  <si>
    <t>0: disable ostimer clk</t>
  </si>
  <si>
    <t>loaded</t>
  </si>
  <si>
    <t>Read this bit will get the information if OS timer interruption clear operation is finished or not. 
'1' indicates OS timer interruption clear operation is on going. 
'0' indicates no OS timer interruption clear operation is on going.</t>
  </si>
  <si>
    <t>enabled</t>
  </si>
  <si>
    <t>Read this bit will get the information if OS timer is really enabled or not. This bit will change only after the next front of 16 KHz system clock. 
'1' indicates OS timer enabled. 
'0' indicates OS timer not enabled.</t>
  </si>
  <si>
    <t>enable</t>
  </si>
  <si>
    <t>Write '1' to this bit will enable OS timer. 
When read, the value is what we have written to this bit, it changes immediately after been written.</t>
  </si>
  <si>
    <t>loadval</t>
  </si>
  <si>
    <t>Value loaded to OS timer.</t>
  </si>
  <si>
    <t>OSTIMER_CURVAL</t>
  </si>
  <si>
    <t>curval</t>
  </si>
  <si>
    <t>Current value of OS timer. The value is 24 bits and the first 8 bits are sign extension of the most important bit. A negative value indicates that the timer has wraped.</t>
  </si>
  <si>
    <t>AON_WDTTIMER_CTRL</t>
  </si>
  <si>
    <t>load_protected</t>
  </si>
  <si>
    <t>When 1, load bit is protected by hardware and can't be writen.</t>
  </si>
  <si>
    <t>stop_protected</t>
  </si>
  <si>
    <t>When 1, stop bit is protected by hardware and can't be writen.</t>
  </si>
  <si>
    <t>start_protected</t>
  </si>
  <si>
    <t>When 1, start bit is protected by hardware and can't be writen.</t>
  </si>
  <si>
    <t>wdenabled</t>
  </si>
  <si>
    <t>Read this bit will get the information if watchdog timer is really enabled or not. This bit will change only after the next front of 32 KHz system clock. 
'1' indicates watchdog timer is enabled, if current watchdog timer value reaches 0, the system will be reseted. 
'0' indicates watchdog timer is not enabled.</t>
  </si>
  <si>
    <t>reload</t>
  </si>
  <si>
    <t>Write '1' to this bit will load wdtimer_loadval value to watchdog timer. 
Use this bit to implement the watchog keep alive.</t>
  </si>
  <si>
    <t>wdt_mode</t>
  </si>
  <si>
    <t>0: generate wakeup/reset while all zero after an uncleared int
1: generate only reset when all zero</t>
    <phoneticPr fontId="24" type="noConversion"/>
  </si>
  <si>
    <t>stop</t>
  </si>
  <si>
    <t>Write '1' to this bit will stop watchdog timer.</t>
  </si>
  <si>
    <t>wdt_int_mask</t>
  </si>
  <si>
    <t>0:disable wdt int to irq output
1:enable wdt int to irq output</t>
  </si>
  <si>
    <t>start</t>
  </si>
  <si>
    <t>Write '1' to this bit will enable watchdog timer and Load it with wdtimer_loadval.</t>
  </si>
  <si>
    <t>STOP_PROTECT</t>
  </si>
  <si>
    <t>stop_lock</t>
  </si>
  <si>
    <t>When lock is 1, writing stop bit won't take effect.
Write [31:0] with 0xDEADFACE to set lock
Write [31:0] with 0xBABEBEEF to release lock</t>
  </si>
  <si>
    <t>OTHER_PROTECT</t>
  </si>
  <si>
    <t>start_load_lock</t>
  </si>
  <si>
    <t xml:space="preserve">When lock is 1, writing start or load bit wont take effect.
Write [31:0] with 0xbadbee01 to set lock
Write [31:0] with 0xbadbee00 to release lock1: reset generated in mode1 could reset pmu ctrl.
</t>
  </si>
  <si>
    <t>RESET_PMU_EN</t>
  </si>
  <si>
    <t>wdt_reset_pmu_en</t>
  </si>
  <si>
    <t>1: reset generated in mode1 could reset pmu ctrl.
0: reset generated in mode1 could only reset dbb
Write [31:0] with 0x5856E201 to set lock
Write [31:0] with 0x5856e200 to release lock</t>
  </si>
  <si>
    <t>AONWDTTIMER_LOADVAL</t>
  </si>
  <si>
    <t xml:space="preserve">Load value of normal watchdog timer. Number of 32kHz Clock before Reset. </t>
  </si>
  <si>
    <t>ffffff</t>
  </si>
  <si>
    <t>AON_TIMER_IRQ_MASK</t>
  </si>
  <si>
    <t>ostimer_mask</t>
  </si>
  <si>
    <t>Set mask for OS timer IRQ.
0:Disable timer IRQ
1:Enable timer IRQ</t>
  </si>
  <si>
    <t>AON_TIMER_IRQ_CLR</t>
  </si>
  <si>
    <t>aonwdt_clr</t>
  </si>
  <si>
    <t>Clear AON WDT wakeup.</t>
  </si>
  <si>
    <t>ostimer_clr</t>
  </si>
  <si>
    <t>Clear OS Timer IRQ.</t>
  </si>
  <si>
    <t>AON_TIMER_IRQ_CAUSE</t>
  </si>
  <si>
    <t>wdt_reset_ocurred</t>
  </si>
  <si>
    <t>wdt reset generated</t>
  </si>
  <si>
    <t>wdt_wakeup_status</t>
  </si>
  <si>
    <t>wdt interrupt generated</t>
  </si>
  <si>
    <t>ostimer_status</t>
  </si>
  <si>
    <t>OS Timer wake up status.</t>
  </si>
  <si>
    <t>irq_cause</t>
  </si>
  <si>
    <t xml:space="preserve">IRQ is generate
irq_cause=(timer_wakeup_sync &amp; ostimer_mask) | (wdt_wakeup_status &amp; wdt_int_enable) ;
</t>
  </si>
  <si>
    <t>TRANSFMT</t>
  </si>
  <si>
    <t>addrlen</t>
  </si>
  <si>
    <t>datalen</t>
  </si>
  <si>
    <t>datamerge</t>
  </si>
  <si>
    <t>mosibidir</t>
  </si>
  <si>
    <t>lsb</t>
  </si>
  <si>
    <t>slvmode</t>
  </si>
  <si>
    <t>cpol</t>
  </si>
  <si>
    <t>cpha</t>
  </si>
  <si>
    <t>DIRECTIO</t>
  </si>
  <si>
    <t>directioen</t>
  </si>
  <si>
    <t>hold_oe</t>
  </si>
  <si>
    <t>wp_oe</t>
  </si>
  <si>
    <t>miso_oe</t>
  </si>
  <si>
    <t>mosi_oe</t>
  </si>
  <si>
    <t>sclk_oe</t>
  </si>
  <si>
    <t>cs_oe</t>
  </si>
  <si>
    <t>hold_o</t>
  </si>
  <si>
    <t>wp_o</t>
  </si>
  <si>
    <t>miso_o</t>
  </si>
  <si>
    <t>mosi_o</t>
  </si>
  <si>
    <t>sclk_o</t>
  </si>
  <si>
    <t>cs_o</t>
  </si>
  <si>
    <t>hold_i</t>
  </si>
  <si>
    <t>wp_i</t>
  </si>
  <si>
    <t>miso_i</t>
  </si>
  <si>
    <t>mosi_i</t>
  </si>
  <si>
    <t>sclk_i</t>
  </si>
  <si>
    <t>cs_i</t>
  </si>
  <si>
    <t>TRANSCTRL</t>
  </si>
  <si>
    <t>cmden</t>
  </si>
  <si>
    <t>addren</t>
  </si>
  <si>
    <t>addrfmt</t>
  </si>
  <si>
    <t>transmode</t>
  </si>
  <si>
    <t>dualquad</t>
  </si>
  <si>
    <t>tokenen</t>
  </si>
  <si>
    <t>wrtrancnt</t>
  </si>
  <si>
    <t>tokenvalue</t>
  </si>
  <si>
    <t>dummycnt</t>
  </si>
  <si>
    <t>rdtrancnt</t>
  </si>
  <si>
    <t>cmd</t>
  </si>
  <si>
    <t>ADDR</t>
  </si>
  <si>
    <t>addr</t>
  </si>
  <si>
    <t>DATA</t>
  </si>
  <si>
    <t>data</t>
  </si>
  <si>
    <t>txthres</t>
  </si>
  <si>
    <t>rxthres</t>
  </si>
  <si>
    <t>txdmaen</t>
  </si>
  <si>
    <t>rxdmaen</t>
  </si>
  <si>
    <t>txfiforst</t>
  </si>
  <si>
    <t>rxfiforst</t>
  </si>
  <si>
    <t>spirst</t>
  </si>
  <si>
    <t>txfull</t>
  </si>
  <si>
    <t>txempty</t>
  </si>
  <si>
    <t>txnum</t>
  </si>
  <si>
    <t>rxfull</t>
  </si>
  <si>
    <t>rxempty</t>
  </si>
  <si>
    <t>rxnum</t>
  </si>
  <si>
    <t>spiactive</t>
  </si>
  <si>
    <t>slvcmden</t>
  </si>
  <si>
    <t>endinten</t>
  </si>
  <si>
    <t>txfifointen</t>
  </si>
  <si>
    <t>rxfifointen</t>
  </si>
  <si>
    <t>txfifourinten</t>
  </si>
  <si>
    <t>rxfifoorinten</t>
  </si>
  <si>
    <t>INTRST</t>
  </si>
  <si>
    <t>slvcmdint</t>
  </si>
  <si>
    <t>endint</t>
  </si>
  <si>
    <t>txfifoint</t>
  </si>
  <si>
    <t>rxfifoint</t>
  </si>
  <si>
    <t>txfifourint</t>
  </si>
  <si>
    <t>rxfifoorint</t>
  </si>
  <si>
    <t>TIMING</t>
  </si>
  <si>
    <t>cs2sclk</t>
  </si>
  <si>
    <t>csht</t>
  </si>
  <si>
    <t>sclk_div</t>
  </si>
  <si>
    <t>MEMCTRL</t>
  </si>
  <si>
    <t>memctrlchg</t>
  </si>
  <si>
    <t>memrdcmd</t>
  </si>
  <si>
    <t>SLVST</t>
  </si>
  <si>
    <t>underrun</t>
  </si>
  <si>
    <t>overrun</t>
  </si>
  <si>
    <t>ready</t>
  </si>
  <si>
    <t>usr_status</t>
  </si>
  <si>
    <t>SLVDATACNT</t>
  </si>
  <si>
    <t>wcnt_clr</t>
    <phoneticPr fontId="3" type="noConversion"/>
  </si>
  <si>
    <t>wcnt</t>
  </si>
  <si>
    <t>rcnt</t>
  </si>
  <si>
    <t>CONFIG</t>
  </si>
  <si>
    <t>slave</t>
  </si>
  <si>
    <t>eilmmem</t>
  </si>
  <si>
    <t>AHBmem</t>
  </si>
  <si>
    <t>directio</t>
  </si>
  <si>
    <t>quadspi</t>
  </si>
  <si>
    <t>dualspi</t>
  </si>
  <si>
    <t>txfifosize</t>
  </si>
  <si>
    <t>rxfifosize</t>
  </si>
  <si>
    <t>Token_en</t>
    <phoneticPr fontId="3" type="noConversion"/>
  </si>
  <si>
    <t>1:enable error report interrupt.
0:ignore</t>
  </si>
  <si>
    <t>IR_CTRL</t>
  </si>
  <si>
    <t>sw_hw_mode</t>
  </si>
  <si>
    <t>control ir in software or hardware mode
0: hardware mode
1: software mode</t>
  </si>
  <si>
    <t>ir_bit_cycle</t>
  </si>
  <si>
    <t>bit cycle in NEC/9012 tx mode, it represents 0.56ms in bit sending.
In RC5 tx mode, it represents 0.9ms, that is half cycle of one bit.</t>
  </si>
  <si>
    <t>txrx_mode</t>
  </si>
  <si>
    <t>control tx rx mode
0: rx mode enable
1: tx mode enable</t>
  </si>
  <si>
    <t>bit_time_2</t>
  </si>
  <si>
    <t>in NEC/9012, it represents cycle numbers in transmitting logic 1.</t>
  </si>
  <si>
    <t>tx_repeat_mode</t>
  </si>
  <si>
    <t>0: disable tx repeat mode
1: enable tx repeat mode</t>
  </si>
  <si>
    <t>bit_time_1</t>
  </si>
  <si>
    <t>in NEC/9012, it represents cycle numbers in transmitting logic 0.
in RC5, it represents cycle numbers in transmitting one bit, either logic 0 or logic 1.</t>
  </si>
  <si>
    <t>ir_datacode_verify</t>
  </si>
  <si>
    <t>0: disable verify datacode
1: enable verify datacode</t>
  </si>
  <si>
    <t>ir_usercode_verify</t>
  </si>
  <si>
    <t>0: disable verify usercode
1: enable verify usercode</t>
  </si>
  <si>
    <t>ir_int_verify_en</t>
  </si>
  <si>
    <t>0: disable ir interrupt generation by verify
1: enable  ir interrupt generation by verify</t>
  </si>
  <si>
    <t>ir_int_en</t>
  </si>
  <si>
    <t>0: disable ir interrupt generation
1: enable  ir interrupt generation</t>
  </si>
  <si>
    <t>ir_end_detect_en</t>
  </si>
  <si>
    <t>0: disable ir detect end bit
1: disable ir detect end bit</t>
  </si>
  <si>
    <t>ir_mode</t>
  </si>
  <si>
    <t>0: NEC mode
1: 9012 mode
2: RC5 mode</t>
  </si>
  <si>
    <t>ir_en</t>
  </si>
  <si>
    <t>0: disable ir function
1: enable ir function</t>
  </si>
  <si>
    <t>IR_TX_CONFIG</t>
  </si>
  <si>
    <t>carrier_cnt_clr</t>
  </si>
  <si>
    <t>write 1 clear carrier counter to 0</t>
  </si>
  <si>
    <t>ir_debug_sel</t>
  </si>
  <si>
    <t>ir debug mux signal sel
0: {5'h0, ir_tx_out, ir_tx_cst}
1: {14'h0, ir_tx_out_sync, ir_tx_carry}</t>
  </si>
  <si>
    <t>ir_tx_pol</t>
  </si>
  <si>
    <t>0: change polarity
1: default</t>
  </si>
  <si>
    <t>tx_start</t>
  </si>
  <si>
    <t>in ir hardware mode, write 1 to this bit will start ir transmit, in hardware repeat mode, will start a repeat.
In software mode, no need to set this bit.</t>
  </si>
  <si>
    <t>IR_CARRY_CONFIG</t>
  </si>
  <si>
    <t>rx ir in (with carrier) polarity
0: carrier high and idle low
1: carrier low and idle high</t>
    <phoneticPr fontId="24" type="noConversion"/>
  </si>
  <si>
    <t>rx_cr_duty_fix</t>
  </si>
  <si>
    <t>fix the condition that carrier high level duty-cycle is less than 50%, active high</t>
  </si>
  <si>
    <t>rx_cr_hi_th</t>
  </si>
  <si>
    <t>limit the maximux received carrier high count number of ir clk cycles</t>
  </si>
  <si>
    <t>ir_carry_high</t>
  </si>
  <si>
    <t>config numbers of ir clk cycles of high carry</t>
  </si>
  <si>
    <t>ir_carry_low</t>
  </si>
  <si>
    <t>config numbers of ir clk cycles of low carry</t>
  </si>
  <si>
    <t>IR_TIME_1</t>
  </si>
  <si>
    <t>ir_rx_pol</t>
  </si>
  <si>
    <t>rx ir out(after carrier decode) polarity
0: carrier high and idle low
1: carrier low and idle high</t>
  </si>
  <si>
    <t>rx_cr_en</t>
  </si>
  <si>
    <t>rx carrier decode mode enable
0: disable, bypass rx ir_in to rx ir_out
1: enable, decode carrier and output decoded data</t>
  </si>
  <si>
    <t>rx_cr_det_th</t>
  </si>
  <si>
    <t>the threshold of clk_tx_ir cycles to judge a valid carrrier is detected</t>
  </si>
  <si>
    <t>rx_cr_los_th</t>
  </si>
  <si>
    <t>the threshold of clk_tx_ir cycles to judge carrier phase is finished</t>
  </si>
  <si>
    <t>ir_time_s1</t>
  </si>
  <si>
    <t>9ms high time in NEC/9012 tx mode, it represents cycle numbers in state s1.
in RC5 tx mode, it represents cycle numbers sending a bit, either logic 0 or logic 1, in state s1, s2 and toggle</t>
  </si>
  <si>
    <t>IR_TIME_2</t>
  </si>
  <si>
    <t>ir_time_s2</t>
  </si>
  <si>
    <t>2.25ms low time</t>
  </si>
  <si>
    <t>IR_TIME_3</t>
  </si>
  <si>
    <t>ir_time_s3</t>
  </si>
  <si>
    <t>4.5ms low time in  NEC/9012 tx mode, it represents cycle numbers in state s2.</t>
  </si>
  <si>
    <t>IR_TIME_4</t>
  </si>
  <si>
    <t>ir_time_s4</t>
  </si>
  <si>
    <t>s3 max value</t>
  </si>
  <si>
    <t>IR_TIME_5</t>
  </si>
  <si>
    <t>ir_time_s5</t>
  </si>
  <si>
    <t>one frame time</t>
  </si>
  <si>
    <t>IR_RX_CODE</t>
  </si>
  <si>
    <t>ir_rx_datacode</t>
  </si>
  <si>
    <t>ir rx data code (command)</t>
  </si>
  <si>
    <t>ir_rx_usercode</t>
  </si>
  <si>
    <t>ir rx user code (address)</t>
  </si>
  <si>
    <t>IR_TX_CODE</t>
  </si>
  <si>
    <t>ir_tx_datacode</t>
  </si>
  <si>
    <t>ir tx data code (command)</t>
  </si>
  <si>
    <t>ir_tx_usercode</t>
  </si>
  <si>
    <t>ir tx user code (address)</t>
  </si>
  <si>
    <t>IR_FSM</t>
  </si>
  <si>
    <t>ir_rx_fifo_wrclr_done</t>
  </si>
  <si>
    <t>set rx_fifo_wr_clr will sync rx_fifo_wrclr signal to ir clk domain, when wrclr signal done, sync back to pclk domain, and this field will be set.</t>
  </si>
  <si>
    <t>ir_tx_fifo_rdclr_done</t>
  </si>
  <si>
    <t>set rx_fifo_rd_clr will sync tx_fifo_rdclr signal to ir clk domain, when rdclr signal done, sync back to pclk domain, and this field will be set.</t>
  </si>
  <si>
    <t>ir_rx_dma_done</t>
  </si>
  <si>
    <t>indicate if rx dma transfer is done</t>
  </si>
  <si>
    <t>ir_tx_dma_done</t>
  </si>
  <si>
    <t>indicate if tx dma transfer is done</t>
  </si>
  <si>
    <t>ir_rx_fifo_usedw</t>
  </si>
  <si>
    <t>indicate write fifo used data</t>
  </si>
  <si>
    <t>ir_rx_fifo_full</t>
  </si>
  <si>
    <t>indicate if write fifo is full</t>
  </si>
  <si>
    <t>ir_rx_fifo_empty</t>
  </si>
  <si>
    <t>indicate if write fifo is empty</t>
  </si>
  <si>
    <t>ir_tx_fifo_usedw</t>
  </si>
  <si>
    <t>indicate read fifo used data</t>
  </si>
  <si>
    <t>ir_tx_fifo_full</t>
  </si>
  <si>
    <t>indicate if read fifo is full</t>
  </si>
  <si>
    <t>ir_tx_fifo_empty</t>
  </si>
  <si>
    <t>indicate if read fifo is empty</t>
  </si>
  <si>
    <t>ir_tx_repeat</t>
  </si>
  <si>
    <t>indicate if ir in hardware transmit repeat mode</t>
  </si>
  <si>
    <t>ir_transmit_ok</t>
  </si>
  <si>
    <t>indicate if ir transmit is ok</t>
  </si>
  <si>
    <t>ir_repeat</t>
  </si>
  <si>
    <t>indicate if ir in hardware receive mode</t>
  </si>
  <si>
    <t>indicate if datacode is verified</t>
  </si>
  <si>
    <t>indicate if usercode is verified</t>
  </si>
  <si>
    <t>ir_received_ok</t>
  </si>
  <si>
    <t>indicate if ir receive is ok</t>
  </si>
  <si>
    <t>IR_TX_FIFO</t>
  </si>
  <si>
    <t>txdata_hi_lo</t>
  </si>
  <si>
    <t>indicate high or low of transmit trans</t>
  </si>
  <si>
    <t>tx_data_len</t>
  </si>
  <si>
    <t>tx_data_len * ir_clock_cycle = actual data length</t>
  </si>
  <si>
    <t>IR_RX_FIFO</t>
  </si>
  <si>
    <t>rxdata_hi_lo</t>
  </si>
  <si>
    <t>indicate high or low of receive trans</t>
  </si>
  <si>
    <t>rx_data_len</t>
  </si>
  <si>
    <t>rx_data_len * ir_clock_cycle = actual data length</t>
  </si>
  <si>
    <t>IR_DMA_CONFIG</t>
  </si>
  <si>
    <t>dma requst trigger condition, 
dma req will be triggered when fifo_usedw &gt;= thres_sel</t>
  </si>
  <si>
    <t>dma requst trigger condition, 
dma req will be triggered when (8- fifo_usedw) &gt;= thres_sel</t>
  </si>
  <si>
    <t>rx_dma_enable</t>
  </si>
  <si>
    <t>0: disable dma receive mode
1: enable dma receive mode</t>
  </si>
  <si>
    <t>tx_dma_enable</t>
  </si>
  <si>
    <t>0: disable dma transfer mode
1: enable dma transfer mode</t>
  </si>
  <si>
    <t>IR_FIFO_CONFIG</t>
  </si>
  <si>
    <t>set 1 to clear rx fifo wr pointer</t>
  </si>
  <si>
    <t>set 1 to clear rx fifo rd pointer</t>
  </si>
  <si>
    <t>set 1 to clear tx fifo wr pointer</t>
  </si>
  <si>
    <t>set 1 to clear tx fifo rd pointer</t>
  </si>
  <si>
    <t>IR_CLEAR_STATUS</t>
  </si>
  <si>
    <t>ir_int_clr</t>
  </si>
  <si>
    <t>set 1 to clear ir interrupt</t>
  </si>
  <si>
    <t>ir_rx_dma_done_clr</t>
  </si>
  <si>
    <t>set 1 to clear rx_dma_done</t>
  </si>
  <si>
    <t>ir_tx_dma_done_clr</t>
  </si>
  <si>
    <t>set 1 to clear tx_dma_done</t>
  </si>
  <si>
    <t>ir_tx_repeat_clr</t>
  </si>
  <si>
    <t>set 1 to clear tx repeat status</t>
  </si>
  <si>
    <t>ir_transmit_ok_clr</t>
  </si>
  <si>
    <t>set 1 to clear transmit ok status</t>
  </si>
  <si>
    <t>ir_repeat_clr</t>
  </si>
  <si>
    <t>set 1 to clear rx repeat status</t>
  </si>
  <si>
    <t>ir_received_ok_clr</t>
  </si>
  <si>
    <t>set 1 to clear receive ok status</t>
  </si>
  <si>
    <t>IR_IDLE_THRES</t>
  </si>
  <si>
    <t>thres</t>
  </si>
  <si>
    <t>config this threshold to identify the cycles of idle/end state during software transmitting or receiving</t>
  </si>
  <si>
    <t>IR_ANA</t>
  </si>
  <si>
    <t>ir_ana_in_en</t>
  </si>
  <si>
    <t>ir_ana_out_en</t>
  </si>
  <si>
    <t>ir_ana_trim</t>
  </si>
  <si>
    <t>unused</t>
  </si>
  <si>
    <t>clk_inv_en</t>
    <phoneticPr fontId="3" type="noConversion"/>
  </si>
  <si>
    <t>clock inversion enable. High active</t>
    <phoneticPr fontId="3" type="noConversion"/>
  </si>
  <si>
    <t>cycle_cal_en</t>
    <phoneticPr fontId="3" type="noConversion"/>
  </si>
  <si>
    <t>enable clk cycle time calculation. The result is stored in dly_lock_value register.
1: enable 
0: disable</t>
  </si>
  <si>
    <t>dly_bypass</t>
    <phoneticPr fontId="3" type="noConversion"/>
  </si>
  <si>
    <t>Controls the bypass mode of the master dly. If this bit is high, rdlvl_delay value would directly mean the number of delay cells used for the  input clock</t>
    <phoneticPr fontId="3" type="noConversion"/>
  </si>
  <si>
    <t>phase_detect_sel</t>
  </si>
  <si>
    <t>Phase detect selector to choose the number of delay cells to be inserted for the delay line in the edge detection circuit of phase detector.</t>
  </si>
  <si>
    <t>dly_lock_num</t>
    <phoneticPr fontId="3" type="noConversion"/>
  </si>
  <si>
    <t>Waiting cycles before asserting lock done</t>
  </si>
  <si>
    <t>dly_start_point</t>
    <phoneticPr fontId="3" type="noConversion"/>
  </si>
  <si>
    <t>Initial delay value for the  clk cycle time calculation</t>
    <phoneticPr fontId="3" type="noConversion"/>
  </si>
  <si>
    <t>DELAY</t>
    <phoneticPr fontId="3" type="noConversion"/>
  </si>
  <si>
    <t>RO</t>
    <phoneticPr fontId="3" type="noConversion"/>
  </si>
  <si>
    <t>clk_delay</t>
    <phoneticPr fontId="3" type="noConversion"/>
  </si>
  <si>
    <t>Delays of the  input clock</t>
    <phoneticPr fontId="3" type="noConversion"/>
  </si>
  <si>
    <t>008</t>
    <phoneticPr fontId="3" type="noConversion"/>
  </si>
  <si>
    <t>OBS_REG0</t>
    <phoneticPr fontId="3" type="noConversion"/>
  </si>
  <si>
    <t>lock_inc</t>
  </si>
  <si>
    <t>inc  value in the past 8 cycles(for debug only)</t>
    <phoneticPr fontId="3" type="noConversion"/>
  </si>
  <si>
    <t>lock_dec</t>
  </si>
  <si>
    <t>dec value in the past 8 cycles(for debug only)</t>
    <phoneticPr fontId="3" type="noConversion"/>
  </si>
  <si>
    <t>dly_lock_value</t>
  </si>
  <si>
    <t>dly lock value</t>
    <phoneticPr fontId="3" type="noConversion"/>
  </si>
  <si>
    <t>dly_unlock_cnt</t>
  </si>
  <si>
    <t>half_clock_mode</t>
  </si>
  <si>
    <t>The delay cells are only enough to lock half cycle.</t>
  </si>
  <si>
    <t>force_lock_overflow</t>
  </si>
  <si>
    <t>All delay cells have been used but still fails to calculate the whole clock cycle</t>
    <phoneticPr fontId="3" type="noConversion"/>
  </si>
  <si>
    <t>dly_lock</t>
    <phoneticPr fontId="3" type="noConversion"/>
  </si>
  <si>
    <t xml:space="preserve"> dly has locked for calculating one or half cycle of input clock</t>
    <phoneticPr fontId="3" type="noConversion"/>
  </si>
  <si>
    <t>00C</t>
    <phoneticPr fontId="3" type="noConversion"/>
  </si>
  <si>
    <t>OBS_REG1</t>
    <phoneticPr fontId="3" type="noConversion"/>
  </si>
  <si>
    <t>decoder_out_rd</t>
  </si>
  <si>
    <t>Number of delay cells used to generate the delay for input clock</t>
    <phoneticPr fontId="3" type="noConversion"/>
  </si>
  <si>
    <t>010</t>
    <phoneticPr fontId="3" type="noConversion"/>
  </si>
  <si>
    <t>LOCK_DONE</t>
  </si>
  <si>
    <t>lock_done</t>
  </si>
  <si>
    <t>High active signal to mean that dly has locked</t>
  </si>
  <si>
    <t>014</t>
    <phoneticPr fontId="3" type="noConversion"/>
  </si>
  <si>
    <t>RSTN</t>
    <phoneticPr fontId="3" type="noConversion"/>
  </si>
  <si>
    <t>dly_rst_n</t>
  </si>
  <si>
    <t>0: reset dly
1: ignore
Step1:write 0 to reset dly
Step2:check if dly is lock_done
Step3:set clk_delay
Step4:dly resync</t>
    <phoneticPr fontId="3" type="noConversion"/>
  </si>
  <si>
    <t>018</t>
    <phoneticPr fontId="3" type="noConversion"/>
  </si>
  <si>
    <t>RESYNC</t>
    <phoneticPr fontId="3" type="noConversion"/>
  </si>
  <si>
    <t>dly_resync</t>
  </si>
  <si>
    <t>Write 1: resync
high active pulse used to resync the clk_delay to delay line, need to be issued by software after new value of clk_delay has been updated</t>
    <phoneticPr fontId="3" type="noConversion"/>
  </si>
  <si>
    <t>Bit
Width</t>
    <phoneticPr fontId="3" type="noConversion"/>
  </si>
  <si>
    <t>Reserved</t>
    <phoneticPr fontId="3" type="noConversion"/>
  </si>
  <si>
    <t>not used</t>
    <phoneticPr fontId="3" type="noConversion"/>
  </si>
  <si>
    <t>tchd_cfg</t>
  </si>
  <si>
    <t>tcsp_cfg</t>
  </si>
  <si>
    <t>tcph_cfg</t>
  </si>
  <si>
    <t>dll_bypass</t>
  </si>
  <si>
    <t>dll_start_point</t>
  </si>
  <si>
    <t>Initial delay value for the DLL master delay line.</t>
  </si>
  <si>
    <t>rdlvl_delay</t>
  </si>
  <si>
    <t>Delays of the read DQS</t>
  </si>
  <si>
    <t>wrlvl_delay</t>
  </si>
  <si>
    <t>inc (master delay line should have more delay cells) value in the past 8 cycles</t>
  </si>
  <si>
    <t>dec (master delay line should have less delay cells) value in the past 8 cycles</t>
  </si>
  <si>
    <t>dll_lock_value</t>
  </si>
  <si>
    <t>dll_unlock_cnt</t>
  </si>
  <si>
    <t>dll_lock</t>
  </si>
  <si>
    <t>decoder_out_wr</t>
  </si>
  <si>
    <t>Number of delay cells used to generate the delay for memory clock</t>
  </si>
  <si>
    <t>Number of delay cells used to generate the delay for DQS</t>
  </si>
  <si>
    <t>0: reset DLL
1: ignore
Step1:write 0 to reset DLL
Step2:check if DLL is lock_done
Step3:set rd/wrlvl_delay
Step4:DLL resync</t>
  </si>
  <si>
    <t>dll_resync</t>
  </si>
  <si>
    <t>0x0007_FFFF</t>
    <phoneticPr fontId="3" type="noConversion"/>
  </si>
  <si>
    <r>
      <rPr>
        <sz val="12"/>
        <color indexed="10"/>
        <rFont val="Calibri"/>
        <family val="2"/>
      </rPr>
      <t>512</t>
    </r>
    <r>
      <rPr>
        <sz val="12"/>
        <color indexed="63"/>
        <rFont val="Calibri"/>
        <family val="2"/>
      </rPr>
      <t>KB</t>
    </r>
    <phoneticPr fontId="3" type="noConversion"/>
  </si>
  <si>
    <t>0x000F_FFFF</t>
    <phoneticPr fontId="3" type="noConversion"/>
  </si>
  <si>
    <t>CP Region</t>
    <phoneticPr fontId="3" type="noConversion"/>
  </si>
  <si>
    <t>USBC-M</t>
    <phoneticPr fontId="3" type="noConversion"/>
  </si>
  <si>
    <t>HM2</t>
  </si>
  <si>
    <t>HM12</t>
  </si>
  <si>
    <t>HM13</t>
  </si>
  <si>
    <t>√</t>
    <phoneticPr fontId="3" type="noConversion"/>
  </si>
  <si>
    <t>CMN RAM1</t>
  </si>
  <si>
    <t>HS6</t>
  </si>
  <si>
    <t>HS7</t>
  </si>
  <si>
    <t>HS8</t>
  </si>
  <si>
    <t>HM6</t>
  </si>
  <si>
    <t>HM7</t>
  </si>
  <si>
    <t>HM8</t>
  </si>
  <si>
    <t>HM9</t>
  </si>
  <si>
    <t>HM10</t>
  </si>
  <si>
    <t>HM11</t>
  </si>
  <si>
    <t>0x43FF_FFFF</t>
  </si>
  <si>
    <t>0x003F_FFFF</t>
    <phoneticPr fontId="3" type="noConversion"/>
  </si>
  <si>
    <t>FPGA</t>
    <phoneticPr fontId="3" type="noConversion"/>
  </si>
  <si>
    <t>0x0008_0000</t>
    <phoneticPr fontId="3" type="noConversion"/>
  </si>
  <si>
    <t>128KB</t>
    <phoneticPr fontId="3" type="noConversion"/>
  </si>
  <si>
    <t>0x0027_FFFF</t>
    <phoneticPr fontId="3" type="noConversion"/>
  </si>
  <si>
    <t>256MB</t>
    <phoneticPr fontId="3" type="noConversion"/>
  </si>
  <si>
    <t>128MB</t>
    <phoneticPr fontId="3" type="noConversion"/>
  </si>
  <si>
    <t>SRAM region:PSRAM</t>
    <phoneticPr fontId="3" type="noConversion"/>
  </si>
  <si>
    <t>0x40FF_FFFF</t>
    <phoneticPr fontId="3" type="noConversion"/>
  </si>
  <si>
    <t>DMAC CP-S</t>
    <phoneticPr fontId="3" type="noConversion"/>
  </si>
  <si>
    <t>USBC  AHB-S</t>
    <phoneticPr fontId="3" type="noConversion"/>
  </si>
  <si>
    <t>0x4300_0000</t>
    <phoneticPr fontId="3" type="noConversion"/>
  </si>
  <si>
    <t>16MB</t>
    <phoneticPr fontId="3" type="noConversion"/>
  </si>
  <si>
    <t>CMN Peripheral Wrap</t>
    <phoneticPr fontId="3" type="noConversion"/>
  </si>
  <si>
    <t>32MB</t>
    <phoneticPr fontId="3" type="noConversion"/>
  </si>
  <si>
    <t>0x49FF_FFFF</t>
    <phoneticPr fontId="3" type="noConversion"/>
  </si>
  <si>
    <t>1MB</t>
    <phoneticPr fontId="3" type="noConversion"/>
  </si>
  <si>
    <t>External RAM</t>
    <phoneticPr fontId="3" type="noConversion"/>
  </si>
  <si>
    <t>USBC-DBG-M</t>
    <phoneticPr fontId="3" type="noConversion"/>
  </si>
  <si>
    <t>HM14</t>
  </si>
  <si>
    <t>CMN RAM0</t>
    <phoneticPr fontId="3" type="noConversion"/>
  </si>
  <si>
    <t>HS11</t>
  </si>
  <si>
    <t>HS12</t>
  </si>
  <si>
    <t>0x4800_0000</t>
    <phoneticPr fontId="3" type="noConversion"/>
  </si>
  <si>
    <t>0x48FF_FFFF</t>
    <phoneticPr fontId="3" type="noConversion"/>
  </si>
  <si>
    <t>cp_dma_hs_sel_13</t>
  </si>
  <si>
    <t>cp_dma_hs_sel_12</t>
  </si>
  <si>
    <t>cp_dma_hs_sel_11</t>
  </si>
  <si>
    <t>cp_dma_hs_sel_10</t>
  </si>
  <si>
    <t>cp_dma_hs_sel_08</t>
  </si>
  <si>
    <t>cp_dma_hs_sel_07</t>
  </si>
  <si>
    <t>cp_dma_hs_sel_06</t>
  </si>
  <si>
    <t>cp_dma_hs_sel_05</t>
  </si>
  <si>
    <t>cp_dma_hs_sel_04</t>
  </si>
  <si>
    <t>cp_dma_hs_sel_03</t>
  </si>
  <si>
    <t>cp_dma_hs_sel_02</t>
  </si>
  <si>
    <t>cp_dma_hs_sel_01</t>
  </si>
  <si>
    <t>cp_dma_hs_sel_00</t>
  </si>
  <si>
    <t>AP_MAILBOX_LOCK</t>
  </si>
  <si>
    <t>MAILBOX</t>
  </si>
  <si>
    <t>ap_mailbox_lock</t>
  </si>
  <si>
    <t xml:space="preserve">Write 0x5A5A to enable or disable this bit.
0: The AP maibox register is writable;
1: The AP maibox register is locked;
</t>
  </si>
  <si>
    <t>AP_MAILBOX_CTRL</t>
  </si>
  <si>
    <t>ap2cp_set_irq_15</t>
  </si>
  <si>
    <t>Write 1 to set AP-to-CP interrupt No.15</t>
  </si>
  <si>
    <t>ap2cp_set_irq_14</t>
  </si>
  <si>
    <t>Write 1 to set AP-to-CP interrupt No.14</t>
  </si>
  <si>
    <t>ap2cp_set_irq_13</t>
  </si>
  <si>
    <t>Write 1 to set AP-to-CP interrupt No.13</t>
  </si>
  <si>
    <t>ap2cp_set_irq_12</t>
  </si>
  <si>
    <t>Write 1 to set AP-to-CP interrupt No.12</t>
  </si>
  <si>
    <t>ap2cp_set_irq_11</t>
  </si>
  <si>
    <t>Write 1 to set AP-to-CP interrupt No.11</t>
  </si>
  <si>
    <t>ap2cp_set_irq_10</t>
  </si>
  <si>
    <t>Write 1 to set AP-to-CP interrupt No.10</t>
  </si>
  <si>
    <t>ap2cp_set_irq_09</t>
  </si>
  <si>
    <t>Write 1 to set AP-to-CP interrupt No.9</t>
  </si>
  <si>
    <t>ap2cp_set_irq_08</t>
  </si>
  <si>
    <t>Write 1 to set AP-to-CP interrupt No.8</t>
  </si>
  <si>
    <t>ap2cp_set_irq_07</t>
  </si>
  <si>
    <t>Write 1 to set AP-to-CP interrupt No.7</t>
  </si>
  <si>
    <t>ap2cp_set_irq_06</t>
  </si>
  <si>
    <t>Write 1 to set AP-to-CP interrupt No.6</t>
  </si>
  <si>
    <t>ap2cp_set_irq_05</t>
  </si>
  <si>
    <t>Write 1 to set AP-to-CP interrupt No.5</t>
  </si>
  <si>
    <t>ap2cp_set_irq_04</t>
  </si>
  <si>
    <t>Write 1 to set AP-to-CP interrupt No.4</t>
  </si>
  <si>
    <t>ap2cp_set_irq_03</t>
  </si>
  <si>
    <t>Write 1 to set AP-to-CP interrupt No.3</t>
  </si>
  <si>
    <t>ap2cp_set_irq_02</t>
  </si>
  <si>
    <t>Write 1 to set AP-to-CP interrupt No.2</t>
  </si>
  <si>
    <t>ap2cp_set_irq_01</t>
  </si>
  <si>
    <t>Write 1 to set AP-to-CP interrupt No.1</t>
  </si>
  <si>
    <t>ap2cp_set_irq_00</t>
  </si>
  <si>
    <t xml:space="preserve">For AP-to-CP interrupt No.0: Write 1 to set a IRQ
If the IRQ is disable, the IRQ status will still be set to 1, but NO interrupt will give to AP
</t>
  </si>
  <si>
    <t>ap2cp_ena_irq_15</t>
  </si>
  <si>
    <t>AP-to-CP interrupt No.15 enable, usage as below.</t>
  </si>
  <si>
    <t>ap2cp_ena_irq_14</t>
  </si>
  <si>
    <t>AP-to-CP interrupt No.14 enable, usage as below.</t>
  </si>
  <si>
    <t>ap2cp_ena_irq_13</t>
  </si>
  <si>
    <t>AP-to-CP interrupt No.13 enable, usage as below.</t>
  </si>
  <si>
    <t>ap2cp_ena_irq_12</t>
  </si>
  <si>
    <t>AP-to-CP interrupt No.12 enable, usage as below.</t>
  </si>
  <si>
    <t>ap2cp_ena_irq_11</t>
  </si>
  <si>
    <t>AP-to-CP interrupt No.11 enable, usage as below.</t>
  </si>
  <si>
    <t>ap2cp_ena_irq_10</t>
  </si>
  <si>
    <t>AP-to-CP interrupt No.10 enable, usage as below.</t>
  </si>
  <si>
    <t>ap2cp_ena_irq_09</t>
  </si>
  <si>
    <t>AP-to-CP interrupt No.9 enable, usage as below.</t>
  </si>
  <si>
    <t>ap2cp_ena_irq_08</t>
  </si>
  <si>
    <t>AP-to-CP interrupt No.8 enable, usage as below.</t>
  </si>
  <si>
    <t>ap2cp_ena_irq_07</t>
  </si>
  <si>
    <t>AP-to-CP interrupt No.7 enable, usage as below.</t>
  </si>
  <si>
    <t>ap2cp_ena_irq_06</t>
  </si>
  <si>
    <t>AP-to-CP interrupt No.6 enable, usage as below.</t>
  </si>
  <si>
    <t>ap2cp_ena_irq_05</t>
  </si>
  <si>
    <t>AP-to-CP interrupt No.5 enable, usage as below.</t>
  </si>
  <si>
    <t>ap2cp_ena_irq_04</t>
  </si>
  <si>
    <t>AP-to-CP interrupt No.4 enable, usage as below.</t>
  </si>
  <si>
    <t>ap2cp_ena_irq_03</t>
  </si>
  <si>
    <t>AP-to-CP interrupt No.3 enable, usage as below.</t>
  </si>
  <si>
    <t>ap2cp_ena_irq_02</t>
  </si>
  <si>
    <t>AP-to-CP interrupt No.2 enable, usage as below.</t>
  </si>
  <si>
    <t>ap2cp_ena_irq_01</t>
  </si>
  <si>
    <t>AP-to-CP interrupt No.1 enable, usage as below.</t>
  </si>
  <si>
    <t>ap2cp_ena_irq_00</t>
  </si>
  <si>
    <t xml:space="preserve">For AP-to-CP interrupt No.0: IRQ enable
0: Disable the IRQ;
1: Enable the IRQ from AP to AP;
</t>
  </si>
  <si>
    <t>AP_MAILBOX_IRQ</t>
  </si>
  <si>
    <t>ap2cp_irq_15</t>
  </si>
  <si>
    <t>AP-to-CP interrupt No.15 status: Write 1 to clear.</t>
  </si>
  <si>
    <t>ap2cp_irq_14</t>
  </si>
  <si>
    <t>AP-to-CP interrupt No.14 status: Write 1 to clear.</t>
  </si>
  <si>
    <t>ap2cp_irq_13</t>
  </si>
  <si>
    <t>AP-to-CP interrupt No.13 status: Write 1 to clear.</t>
  </si>
  <si>
    <t>ap2cp_irq_12</t>
  </si>
  <si>
    <t>AP-to-CP interrupt No.12 status: Write 1 to clear.</t>
  </si>
  <si>
    <t>ap2cp_irq_11</t>
  </si>
  <si>
    <t>AP-to-CP interrupt No.11 status: Write 1 to clear.</t>
  </si>
  <si>
    <t>ap2cp_irq_10</t>
  </si>
  <si>
    <t>AP-to-CP interrupt No.10 status: Write 1 to clear.</t>
  </si>
  <si>
    <t>ap2cp_irq_09</t>
  </si>
  <si>
    <t>AP-to-CP interrupt No.9 status: Write 1 to clear.</t>
  </si>
  <si>
    <t>ap2cp_irq_08</t>
  </si>
  <si>
    <t>AP-to-CP interrupt No.8 status: Write 1 to clear.</t>
  </si>
  <si>
    <t>ap2cp_irq_07</t>
  </si>
  <si>
    <t>AP-to-CP interrupt No.7 status: Write 1 to clear.</t>
  </si>
  <si>
    <t>ap2cp_irq_06</t>
  </si>
  <si>
    <t>AP-to-CP interrupt No.6 status: Write 1 to clear.</t>
  </si>
  <si>
    <t>ap2cp_irq_05</t>
  </si>
  <si>
    <t>AP-to-CP interrupt No.5 status: Write 1 to clear.</t>
  </si>
  <si>
    <t>ap2cp_irq_04</t>
  </si>
  <si>
    <t>AP-to-CP interrupt No.4 status: Write 1 to clear.</t>
  </si>
  <si>
    <t>ap2cp_irq_03</t>
  </si>
  <si>
    <t>AP-to-CP interrupt No.3 status: Write 1 to clear.</t>
  </si>
  <si>
    <t>ap2cp_irq_02</t>
  </si>
  <si>
    <t>AP-to-CP interrupt No.2 status: Write 1 to clear.</t>
  </si>
  <si>
    <t>ap2cp_irq_01</t>
  </si>
  <si>
    <t>AP-to-CP interrupt No.1 status: Write 1 to clear.</t>
  </si>
  <si>
    <t>ap2cp_irq_00</t>
  </si>
  <si>
    <t>AP-to-CP interrupt No.0 status: Write 1 to clear.</t>
  </si>
  <si>
    <t>ap_mailbox_word0</t>
  </si>
  <si>
    <t>AP mailbox word 0: [31:0]</t>
  </si>
  <si>
    <t>ap_mailbox_word1</t>
  </si>
  <si>
    <t>AP mailbox word 0: [63:32]</t>
  </si>
  <si>
    <t>ap_mailbox_word2</t>
  </si>
  <si>
    <t>AP mailbox word 0: [95:64]</t>
  </si>
  <si>
    <t>ap_mailbox_word3</t>
  </si>
  <si>
    <t>AP mailbox word 0: [127:96]</t>
  </si>
  <si>
    <t>CP_MAILBOX_LOCK</t>
  </si>
  <si>
    <t>CP_mailbox_lock</t>
  </si>
  <si>
    <t xml:space="preserve">Write 0x5A5A to enable or disable this bit.
0: The CP maibox register is writable;
1: The CP maibox register is locked;
</t>
  </si>
  <si>
    <t>CP_MAILBOX_CTRL</t>
  </si>
  <si>
    <t>cp2ap_set_irq_15</t>
  </si>
  <si>
    <t>Write 1 to set CP-to-AP interrupt No.15</t>
  </si>
  <si>
    <t>cp2ap_set_irq_14</t>
  </si>
  <si>
    <t>Write 1 to set CP-to-AP interrupt No.14</t>
  </si>
  <si>
    <t>cp2ap_set_irq_13</t>
  </si>
  <si>
    <t>Write 1 to set CP-to-AP interrupt No.13</t>
  </si>
  <si>
    <t>cp2ap_set_irq_12</t>
  </si>
  <si>
    <t>Write 1 to set CP-to-AP interrupt No.12</t>
  </si>
  <si>
    <t>cp2ap_set_irq_11</t>
  </si>
  <si>
    <t>Write 1 to set CP-to-AP interrupt No.11</t>
  </si>
  <si>
    <t>cp2ap_set_irq_10</t>
  </si>
  <si>
    <t>Write 1 to set CP-to-AP interrupt No.10</t>
  </si>
  <si>
    <t>cp2ap_set_irq_09</t>
  </si>
  <si>
    <t>Write 1 to set CP-to-AP interrupt No.9</t>
  </si>
  <si>
    <t>cp2ap_set_irq_08</t>
  </si>
  <si>
    <t>Write 1 to set CP-to-AP interrupt No.8</t>
  </si>
  <si>
    <t>cp2ap_set_irq_07</t>
  </si>
  <si>
    <t>Write 1 to set CP-to-AP interrupt No.7</t>
  </si>
  <si>
    <t>cp2ap_set_irq_06</t>
  </si>
  <si>
    <t>Write 1 to set CP-to-AP interrupt No.6</t>
  </si>
  <si>
    <t>cp2ap_set_irq_05</t>
  </si>
  <si>
    <t>Write 1 to set CP-to-AP interrupt No.5</t>
  </si>
  <si>
    <t>cp2ap_set_irq_04</t>
  </si>
  <si>
    <t>Write 1 to set CP-to-AP interrupt No.4</t>
  </si>
  <si>
    <t>cp2ap_set_irq_03</t>
  </si>
  <si>
    <t>Write 1 to set CP-to-AP interrupt No.3</t>
  </si>
  <si>
    <t>cp2ap_set_irq_02</t>
  </si>
  <si>
    <t>Write 1 to set CP-to-AP interrupt No.2</t>
  </si>
  <si>
    <t>cp2ap_set_irq_01</t>
  </si>
  <si>
    <t>Write 1 to set CP-to-AP interrupt No.1</t>
  </si>
  <si>
    <t>cp2ap_set_irq_00</t>
  </si>
  <si>
    <t xml:space="preserve">For CP-to-AP interrupt No.0: Write 1 to set a IRQ
If the IRQ is disable, the IRQ status will still be set to 1, but NO interrupt will give to CP
</t>
  </si>
  <si>
    <t>cp2ap_ena_irq_15</t>
  </si>
  <si>
    <t>CP-to-AP interrupt No.15 enable, usage as below.</t>
  </si>
  <si>
    <t>cp2ap_ena_irq_14</t>
  </si>
  <si>
    <t>CP-to-AP interrupt No.14 enable, usage as below.</t>
  </si>
  <si>
    <t>cp2ap_ena_irq_13</t>
  </si>
  <si>
    <t>CP-to-AP interrupt No.13 enable, usage as below.</t>
  </si>
  <si>
    <t>cp2ap_ena_irq_12</t>
  </si>
  <si>
    <t>CP-to-AP interrupt No.12 enable, usage as below.</t>
  </si>
  <si>
    <t>cp2ap_ena_irq_11</t>
  </si>
  <si>
    <t>CP-to-AP interrupt No.11 enable, usage as below.</t>
  </si>
  <si>
    <t>cp2ap_ena_irq_10</t>
  </si>
  <si>
    <t>CP-to-AP interrupt No.10 enable, usage as below.</t>
  </si>
  <si>
    <t>cp2ap_ena_irq_09</t>
  </si>
  <si>
    <t>CP-to-AP interrupt No.9 enable, usage as below.</t>
  </si>
  <si>
    <t>cp2ap_ena_irq_08</t>
  </si>
  <si>
    <t>CP-to-AP interrupt No.8 enable, usage as below.</t>
  </si>
  <si>
    <t>cp2ap_ena_irq_07</t>
  </si>
  <si>
    <t>CP-to-AP interrupt No.7 enable, usage as below.</t>
  </si>
  <si>
    <t>cp2ap_ena_irq_06</t>
  </si>
  <si>
    <t>CP-to-AP interrupt No.6 enable, usage as below.</t>
  </si>
  <si>
    <t>cp2ap_ena_irq_05</t>
  </si>
  <si>
    <t>CP-to-AP interrupt No.5 enable, usage as below.</t>
  </si>
  <si>
    <t>cp2ap_ena_irq_04</t>
  </si>
  <si>
    <t>CP-to-AP interrupt No.4 enable, usage as below.</t>
  </si>
  <si>
    <t>cp2ap_ena_irq_03</t>
  </si>
  <si>
    <t>CP-to-AP interrupt No.3 enable, usage as below.</t>
  </si>
  <si>
    <t>cp2ap_ena_irq_02</t>
  </si>
  <si>
    <t>CP-to-AP interrupt No.2 enable, usage as below.</t>
  </si>
  <si>
    <t>cp2ap_ena_irq_01</t>
  </si>
  <si>
    <t>CP-to-AP interrupt No.1 enable, usage as below.</t>
  </si>
  <si>
    <t>cp2ap_ena_irq_00</t>
  </si>
  <si>
    <t xml:space="preserve">For CP-to-AP interrupt No.0: IRQ enable
0: Disable the IRQ;
1: Enable the IRQ from CP to AP;
</t>
  </si>
  <si>
    <t>CP_MAILBOX_IRQ</t>
  </si>
  <si>
    <t>cp2ap_irq_15</t>
  </si>
  <si>
    <t>CP-to-AP interrupt No.15 status: Write 1 to clear.</t>
  </si>
  <si>
    <t>cp2ap_irq_14</t>
  </si>
  <si>
    <t>CP-to-AP interrupt No.14 status: Write 1 to clear.</t>
  </si>
  <si>
    <t>cp2ap_irq_13</t>
  </si>
  <si>
    <t>CP-to-AP interrupt No.13 status: Write 1 to clear.</t>
  </si>
  <si>
    <t>cp2ap_irq_12</t>
  </si>
  <si>
    <t>CP-to-AP interrupt No.12 status: Write 1 to clear.</t>
  </si>
  <si>
    <t>cp2ap_irq_11</t>
  </si>
  <si>
    <t>CP-to-AP interrupt No.11 status: Write 1 to clear.</t>
  </si>
  <si>
    <t>cp2ap_irq_10</t>
  </si>
  <si>
    <t>CP-to-AP interrupt No.10 status: Write 1 to clear.</t>
  </si>
  <si>
    <t>cp2ap_irq_09</t>
  </si>
  <si>
    <t>CP-to-AP interrupt No.9 status: Write 1 to clear.</t>
  </si>
  <si>
    <t>cp2ap_irq_08</t>
  </si>
  <si>
    <t>CP-to-AP interrupt No.8 status: Write 1 to clear.</t>
  </si>
  <si>
    <t>cp2ap_irq_07</t>
  </si>
  <si>
    <t>CP-to-AP interrupt No.7 status: Write 1 to clear.</t>
  </si>
  <si>
    <t>cp2ap_irq_06</t>
  </si>
  <si>
    <t>CP-to-AP interrupt No.6 status: Write 1 to clear.</t>
  </si>
  <si>
    <t>cp2ap_irq_05</t>
  </si>
  <si>
    <t>CP-to-AP interrupt No.5 status: Write 1 to clear.</t>
  </si>
  <si>
    <t>cp2ap_irq_04</t>
  </si>
  <si>
    <t>CP-to-AP interrupt No.4 status: Write 1 to clear.</t>
  </si>
  <si>
    <t>cp2ap_irq_03</t>
  </si>
  <si>
    <t>CP-to-AP interrupt No.3 status: Write 1 to clear.</t>
  </si>
  <si>
    <t>cp2ap_irq_02</t>
  </si>
  <si>
    <t>CP-to-AP interrupt No.2 status: Write 1 to clear.</t>
  </si>
  <si>
    <t>cp2ap_irq_01</t>
  </si>
  <si>
    <t>CP-to-AP interrupt No.1 status: Write 1 to clear.</t>
  </si>
  <si>
    <t>cp2ap_irq_00</t>
  </si>
  <si>
    <t>CP-to-AP interrupt No.0 status: Write 1 to clear.</t>
  </si>
  <si>
    <t>CP_mailbox_word0</t>
  </si>
  <si>
    <t>CP mailbox word 0: [31:0]</t>
  </si>
  <si>
    <t>CP_mailbox_word1</t>
  </si>
  <si>
    <t>CP mailbox word 0: [63:32]</t>
  </si>
  <si>
    <t>CP_mailbox_word2</t>
  </si>
  <si>
    <t>CP mailbox word 0: [95:64]</t>
  </si>
  <si>
    <t>CP_mailbox_word3</t>
  </si>
  <si>
    <t>CP mailbox word 0: [127:96]</t>
  </si>
  <si>
    <t>0x0</t>
  </si>
  <si>
    <t>IRQ_INDEX</t>
  </si>
  <si>
    <t>IRQ_POLARITY</t>
  </si>
  <si>
    <t>IRQ_UNMASK_CLEAR</t>
  </si>
  <si>
    <t>IRQ_UNMASK_SET</t>
  </si>
  <si>
    <t>IRQ_RAW_STATUS</t>
  </si>
  <si>
    <t>IRQ_STATUS</t>
  </si>
  <si>
    <t>0x49504332</t>
  </si>
  <si>
    <t>SIGNATURE</t>
  </si>
  <si>
    <t>32'h49504332</t>
  </si>
  <si>
    <t>EMB_SIGNATURE</t>
  </si>
  <si>
    <t>APP2EMB_STATUS</t>
  </si>
  <si>
    <t>2'h00000000</t>
  </si>
  <si>
    <t>APP2EMB_LINE_SEL_HIGH</t>
  </si>
  <si>
    <t>APP2EMB_LINE_SEL_LOW</t>
  </si>
  <si>
    <t>APP2EMB_UNMASK_CLEAR</t>
  </si>
  <si>
    <t>APP2EMB_UNMASK_SET</t>
  </si>
  <si>
    <t>APP2EMB_ACK</t>
  </si>
  <si>
    <t>APP2EMB_RAWSTATUS</t>
  </si>
  <si>
    <t>EMB2APP_TRIGGER</t>
  </si>
  <si>
    <t>soft_reset_req</t>
  </si>
  <si>
    <t>1'h00000000</t>
  </si>
  <si>
    <t>fpgab_reset_req</t>
  </si>
  <si>
    <t>bootrom_enable</t>
  </si>
  <si>
    <t>3'h00000000</t>
  </si>
  <si>
    <t>mpif_clk_gating_en</t>
  </si>
  <si>
    <t>mac_wt_clk_gating_en</t>
  </si>
  <si>
    <t>mac_core_rx_clk_gating_en</t>
  </si>
  <si>
    <t>mac_core_tx_clk_gating_en</t>
  </si>
  <si>
    <t>mac_crypt_clk_gating_en</t>
  </si>
  <si>
    <t>mac_core_clk_gating_en</t>
  </si>
  <si>
    <t>mac_pi_rx_clk_gating_en</t>
  </si>
  <si>
    <t>mac_pi_tx_clk_gating_en</t>
  </si>
  <si>
    <t>mac_pi_clk_gating_en</t>
  </si>
  <si>
    <t>sec_mpif_clk_gating_en</t>
  </si>
  <si>
    <t>sec_mac_core_tx_clk_gating_en</t>
  </si>
  <si>
    <t>sec_mac_crypt_clk_gating_en</t>
  </si>
  <si>
    <t>sec_mac_pi_tx_clk_gating_en</t>
  </si>
  <si>
    <t>10'h00000000</t>
  </si>
  <si>
    <t>nmb_io_busy</t>
  </si>
  <si>
    <t>MISC_CNTL</t>
  </si>
  <si>
    <t>diag_mpif_mask_en</t>
  </si>
  <si>
    <t>diag_mpif_hdr_nbr</t>
  </si>
  <si>
    <t>6'h00000000</t>
  </si>
  <si>
    <t>22'h00000000</t>
  </si>
  <si>
    <t>DIAG_MPIF_CONF</t>
  </si>
  <si>
    <t>18'h00000000</t>
  </si>
  <si>
    <t>0x1</t>
  </si>
  <si>
    <t>2'h00000001</t>
  </si>
  <si>
    <t>0x1e</t>
  </si>
  <si>
    <t>0x1f</t>
  </si>
  <si>
    <t>6'h0000001f</t>
  </si>
  <si>
    <t>diag_trigger</t>
  </si>
  <si>
    <t>DIAG_TRIGGER</t>
  </si>
  <si>
    <t>diag_value</t>
  </si>
  <si>
    <t>DIAG_STAT</t>
  </si>
  <si>
    <t>0x1c</t>
  </si>
  <si>
    <t>6'h0000001c</t>
  </si>
  <si>
    <t>0x20</t>
  </si>
  <si>
    <t>6'h00000020</t>
  </si>
  <si>
    <t>0x21</t>
  </si>
  <si>
    <t>DIAG_CONF0</t>
  </si>
  <si>
    <t>soft_irq</t>
  </si>
  <si>
    <t>SOFT_IRQ_CLEAR</t>
  </si>
  <si>
    <t>SOFT_IRQ_SET</t>
  </si>
  <si>
    <t>tick_timer_irq_en</t>
  </si>
  <si>
    <t>tick_timer_en</t>
  </si>
  <si>
    <t>30'h00000000</t>
  </si>
  <si>
    <t>TICK_TIMER_IRQ_CONTROL</t>
  </si>
  <si>
    <t>tick_timer_irq</t>
  </si>
  <si>
    <t>TICK_TIMER_IRQ_CLEAR</t>
  </si>
  <si>
    <t>TICK_TIMER_IRQ_SET</t>
  </si>
  <si>
    <t>tick_timer_duration</t>
  </si>
  <si>
    <t>TICK_TIMER_DURATION</t>
  </si>
  <si>
    <t>tick_timer_cnt</t>
  </si>
  <si>
    <t>TICK_TIMER_CNT</t>
  </si>
  <si>
    <t>timer_value</t>
  </si>
  <si>
    <t>TIMER</t>
  </si>
  <si>
    <t>svnrev_fpgaa</t>
  </si>
  <si>
    <t>SVNREV_FPGAA</t>
  </si>
  <si>
    <t>svnrev_mac</t>
  </si>
  <si>
    <t>SVNREV_MAC</t>
  </si>
  <si>
    <t>fpga_time</t>
  </si>
  <si>
    <t>TIME</t>
  </si>
  <si>
    <t>fpga_date</t>
  </si>
  <si>
    <t>DATE</t>
  </si>
  <si>
    <t>fpga_signature</t>
  </si>
  <si>
    <t>0x10003</t>
  </si>
  <si>
    <t>32'h00010003</t>
  </si>
  <si>
    <t>3F4</t>
  </si>
  <si>
    <t>8'h00000000</t>
  </si>
  <si>
    <t>24'h00000000</t>
  </si>
  <si>
    <t>TXV</t>
  </si>
  <si>
    <t>TRIGSMOOTHING</t>
  </si>
  <si>
    <t>25'h00000000</t>
  </si>
  <si>
    <t>TRIGGROUPID</t>
  </si>
  <si>
    <t>9'h00000000</t>
  </si>
  <si>
    <t>TRIGPARTIALAID</t>
  </si>
  <si>
    <t>TRIGSOUNDING</t>
  </si>
  <si>
    <t>28'h00000000</t>
  </si>
  <si>
    <t>TRIGNSTS</t>
  </si>
  <si>
    <t>TRIGCHBW</t>
  </si>
  <si>
    <t>TRIGSTBC</t>
  </si>
  <si>
    <t>TRIGFEC</t>
  </si>
  <si>
    <t>29'h00000000</t>
  </si>
  <si>
    <t>TRIGSGI</t>
  </si>
  <si>
    <t>7'h00000000</t>
  </si>
  <si>
    <t>TRIGMCS</t>
  </si>
  <si>
    <t>4'h00000000</t>
  </si>
  <si>
    <t>27'h00000000</t>
  </si>
  <si>
    <t>TRIGFORMATMOD</t>
  </si>
  <si>
    <t>RXV12</t>
  </si>
  <si>
    <t>INT_RXV8</t>
  </si>
  <si>
    <t>INT_RXV4</t>
  </si>
  <si>
    <t>INT_RXV0</t>
  </si>
  <si>
    <t>12'h00000000</t>
  </si>
  <si>
    <t>15'h00000000</t>
  </si>
  <si>
    <t>INT_STAT_ACK</t>
  </si>
  <si>
    <t>INT_STAT_RAW</t>
  </si>
  <si>
    <t>INT_GENERATION</t>
  </si>
  <si>
    <t>INT_CTRL</t>
  </si>
  <si>
    <t>STAT_PHYERR</t>
  </si>
  <si>
    <t>16'h00000000</t>
  </si>
  <si>
    <t>STAT_RSSI</t>
  </si>
  <si>
    <t>STAT_EVM</t>
  </si>
  <si>
    <t>STAT_RXERROR</t>
  </si>
  <si>
    <t>STAT_RXEND</t>
  </si>
  <si>
    <t>STAT_FRAME_BAD</t>
  </si>
  <si>
    <t>STAT_FRAME_OK</t>
  </si>
  <si>
    <t>INTERFRAME_DELAY</t>
  </si>
  <si>
    <t>20'h00000000</t>
  </si>
  <si>
    <t>FRAMEPERBURST</t>
  </si>
  <si>
    <t>CLKEN</t>
  </si>
  <si>
    <t>TRIGGER</t>
  </si>
  <si>
    <t>PAYLOAD</t>
  </si>
  <si>
    <t>21'h00000000</t>
  </si>
  <si>
    <t>0x3</t>
  </si>
  <si>
    <t>7'h00000003</t>
  </si>
  <si>
    <t>0x42</t>
  </si>
  <si>
    <t>7'h00000042</t>
  </si>
  <si>
    <t>0x420003</t>
  </si>
  <si>
    <t>HW_RX_AGCGAINREF</t>
  </si>
  <si>
    <t>32'h00420003</t>
  </si>
  <si>
    <t>0x1a</t>
  </si>
  <si>
    <t>SPI_RD_DELAY</t>
  </si>
  <si>
    <t>6'h0000001a</t>
  </si>
  <si>
    <t>26'h00000000</t>
  </si>
  <si>
    <t>32'h0000001a</t>
  </si>
  <si>
    <t>0xa0</t>
  </si>
  <si>
    <t>10'h000000a0</t>
  </si>
  <si>
    <t>0xa00000</t>
  </si>
  <si>
    <t>TXSWITCH_ONOFF_DELAY</t>
  </si>
  <si>
    <t>32'h00a00000</t>
  </si>
  <si>
    <t>0x8</t>
  </si>
  <si>
    <t>8'h00000008</t>
  </si>
  <si>
    <t>EXTPA_SEQ_OFF_DELAY</t>
  </si>
  <si>
    <t>32'h00000008</t>
  </si>
  <si>
    <t>0x50</t>
  </si>
  <si>
    <t>8'h00000050</t>
  </si>
  <si>
    <t>EXTPA_SEQ_ON_DELAY</t>
  </si>
  <si>
    <t>32'h00000050</t>
  </si>
  <si>
    <t>HW_RX2TX_DELAY</t>
  </si>
  <si>
    <t>10'h00000050</t>
  </si>
  <si>
    <t>0x5</t>
  </si>
  <si>
    <t>10'h00000005</t>
  </si>
  <si>
    <t>0x50050</t>
  </si>
  <si>
    <t>HW_PA_DELAY</t>
  </si>
  <si>
    <t>32'h00050050</t>
  </si>
  <si>
    <t>HW_TX_DELAY</t>
  </si>
  <si>
    <t>HW_RX_DELAY</t>
  </si>
  <si>
    <t>0x60</t>
  </si>
  <si>
    <t>10'h00000060</t>
  </si>
  <si>
    <t>0x260</t>
  </si>
  <si>
    <t>10'h00000260</t>
  </si>
  <si>
    <t>0x260060</t>
  </si>
  <si>
    <t>HW_RX_GAIN_SPI_ADDR</t>
  </si>
  <si>
    <t>32'h00260060</t>
  </si>
  <si>
    <t>0x63</t>
  </si>
  <si>
    <t>10'h00000063</t>
  </si>
  <si>
    <t>0x263</t>
  </si>
  <si>
    <t>10'h00000263</t>
  </si>
  <si>
    <t>0x263063</t>
  </si>
  <si>
    <t>HW_TX_GAIN_SPI_ADDR</t>
  </si>
  <si>
    <t>32'h00263063</t>
  </si>
  <si>
    <t>4'h00000001</t>
  </si>
  <si>
    <t>0x2</t>
  </si>
  <si>
    <t>4'h00000002</t>
  </si>
  <si>
    <t>4'h00000003</t>
  </si>
  <si>
    <t>0x4</t>
  </si>
  <si>
    <t>4'h00000004</t>
  </si>
  <si>
    <t>0x43121</t>
  </si>
  <si>
    <t>HW_TRX1_MODE</t>
  </si>
  <si>
    <t>32'h00043121</t>
  </si>
  <si>
    <t>HW_TRX0_MODE</t>
  </si>
  <si>
    <t>SW_CTRL</t>
  </si>
  <si>
    <t>1'h00000001</t>
  </si>
  <si>
    <t>0x10</t>
  </si>
  <si>
    <t>STATIC_CFG</t>
  </si>
  <si>
    <t>32'h00000010</t>
  </si>
  <si>
    <t>EPM_Y</t>
  </si>
  <si>
    <t>EPM_X</t>
  </si>
  <si>
    <t>EPM_K</t>
  </si>
  <si>
    <t>EPM_CFG</t>
  </si>
  <si>
    <t>0x7</t>
  </si>
  <si>
    <t>REVISION_1</t>
  </si>
  <si>
    <t>32'h00000007</t>
  </si>
  <si>
    <t>RSA_CONFIG_ERROR</t>
  </si>
  <si>
    <t>IRQ_CTRL_EN</t>
  </si>
  <si>
    <t>32'h00000001</t>
  </si>
  <si>
    <t>ALGORITM_PRIORITY</t>
  </si>
  <si>
    <t>REMAINING_CHK</t>
  </si>
  <si>
    <t>MIC_TAB_CHK</t>
  </si>
  <si>
    <t>LENGTH_CHK</t>
  </si>
  <si>
    <t>SOURCE_ADDR_CHK</t>
  </si>
  <si>
    <t>STATUS_CLEAR_CHK</t>
  </si>
  <si>
    <t>CONTROL_CHK</t>
  </si>
  <si>
    <t>DESTINATION_ADDR</t>
  </si>
  <si>
    <t>SHA_TAB</t>
  </si>
  <si>
    <t>REMAINING</t>
  </si>
  <si>
    <t>MIC_TAB</t>
  </si>
  <si>
    <t>LENGTH</t>
  </si>
  <si>
    <t>SOURCE_ADDR</t>
  </si>
  <si>
    <t>KEY_TAB</t>
  </si>
  <si>
    <t>STATUS_CLEAR</t>
  </si>
  <si>
    <t>STATUS_SET</t>
  </si>
  <si>
    <t>5'h00000000</t>
  </si>
  <si>
    <t>19'h00000000</t>
  </si>
  <si>
    <t>CONTROL</t>
  </si>
  <si>
    <t>16'h00000008</t>
  </si>
  <si>
    <t>0x7fff0008</t>
  </si>
  <si>
    <t>REVISION</t>
  </si>
  <si>
    <t>32'h7fff0008</t>
  </si>
  <si>
    <t>CONVERSION_DATA31</t>
  </si>
  <si>
    <t>CONVERSION_DATA30</t>
  </si>
  <si>
    <t>CONVERSION_DATA21</t>
  </si>
  <si>
    <t>CONVERSION_DATA20</t>
  </si>
  <si>
    <t>CONVERSION_DATA11</t>
  </si>
  <si>
    <t>CONVERSION_DATA10</t>
  </si>
  <si>
    <t>CONVERSION_DATA01</t>
  </si>
  <si>
    <t>CONVERSION_DATA00</t>
  </si>
  <si>
    <t>0xe</t>
  </si>
  <si>
    <t>11'h0000000e</t>
  </si>
  <si>
    <t>CONVERSION_CONFIG</t>
  </si>
  <si>
    <t>32'h0000000e</t>
  </si>
  <si>
    <t>LLI_COUNTER</t>
  </si>
  <si>
    <t>AXI_BURST_LENGTH_LIMIT</t>
  </si>
  <si>
    <t>4'h00000008</t>
  </si>
  <si>
    <t>CH_LLI_ROOT4</t>
  </si>
  <si>
    <t>CHANNEL_MUTEX_CLEAR</t>
  </si>
  <si>
    <t>CHANNEL_MUTEX_SET</t>
  </si>
  <si>
    <t>0xc</t>
  </si>
  <si>
    <t>4'h0000000c</t>
  </si>
  <si>
    <t>ARBITRATION</t>
  </si>
  <si>
    <t>32'h0000000c</t>
  </si>
  <si>
    <t>32'h00000002</t>
  </si>
  <si>
    <t>INT_STATUS</t>
  </si>
  <si>
    <t>INT_ACK</t>
  </si>
  <si>
    <t>INT_UNMASK_CLEAR</t>
  </si>
  <si>
    <t>INT_UNMASK_SET</t>
  </si>
  <si>
    <t>INT_RAWSTATUS</t>
  </si>
  <si>
    <t>DMA_STATUS</t>
  </si>
  <si>
    <t>CH_LLI_ROOT</t>
  </si>
  <si>
    <t>trigger_value3</t>
  </si>
  <si>
    <t>TRIGGER_VALUE3</t>
  </si>
  <si>
    <t>trigger_mask3</t>
  </si>
  <si>
    <t>TRIGGER_MASK3</t>
  </si>
  <si>
    <t>sampling_mask3</t>
  </si>
  <si>
    <t>SAMPLING_MASK3</t>
  </si>
  <si>
    <t>firstsample</t>
  </si>
  <si>
    <t>FIRSTSAMPLE</t>
  </si>
  <si>
    <t>trigger_point</t>
  </si>
  <si>
    <t>TRIGGER_POINT</t>
  </si>
  <si>
    <t>trigger_value2</t>
  </si>
  <si>
    <t>TRIGGER_VALUE2</t>
  </si>
  <si>
    <t>trigger_value1</t>
  </si>
  <si>
    <t>TRIGGER_VALUE1</t>
  </si>
  <si>
    <t>trigger_value0</t>
  </si>
  <si>
    <t>TRIGGER_VALUE0</t>
  </si>
  <si>
    <t>trigger_mask2</t>
  </si>
  <si>
    <t>TRIGGER_MASK2</t>
  </si>
  <si>
    <t>trigger_mask1</t>
  </si>
  <si>
    <t>TRIGGER_MASK1</t>
  </si>
  <si>
    <t>trigger_mask0</t>
  </si>
  <si>
    <t>TRIGGER_MASK0</t>
  </si>
  <si>
    <t>sampling_mask2</t>
  </si>
  <si>
    <t>SAMPLING_MASK2</t>
  </si>
  <si>
    <t>sampling_mask1</t>
  </si>
  <si>
    <t>SAMPLING_MASK1</t>
  </si>
  <si>
    <t>sampling_mask0</t>
  </si>
  <si>
    <t>SAMPLING_MASK0</t>
  </si>
  <si>
    <t>started</t>
  </si>
  <si>
    <t>triggered</t>
  </si>
  <si>
    <t>internal_trigger_status</t>
  </si>
  <si>
    <t>sw_trigger_status</t>
  </si>
  <si>
    <t>ext_trigger_status</t>
  </si>
  <si>
    <t>writeaddr</t>
  </si>
  <si>
    <t>reset</t>
  </si>
  <si>
    <t>sw_trigger</t>
  </si>
  <si>
    <t>0xf</t>
  </si>
  <si>
    <t>ext_trigger_en</t>
  </si>
  <si>
    <t>4'h0000000f</t>
  </si>
  <si>
    <t>trigger_int_set</t>
  </si>
  <si>
    <t>trigger_int_clear</t>
  </si>
  <si>
    <t>trigger_int_en</t>
  </si>
  <si>
    <t>17'h00000000</t>
  </si>
  <si>
    <t>0xf0</t>
  </si>
  <si>
    <t>CNTRL</t>
  </si>
  <si>
    <t>32'h000000f0</t>
  </si>
  <si>
    <t>0x50000</t>
  </si>
  <si>
    <t>la_version</t>
  </si>
  <si>
    <t>24'h00050000</t>
  </si>
  <si>
    <t>32'h00050000</t>
  </si>
  <si>
    <t>la_depth</t>
  </si>
  <si>
    <t>la_width</t>
  </si>
  <si>
    <t>ID_HIGH</t>
  </si>
  <si>
    <t>0x656e6562</t>
  </si>
  <si>
    <t>id_low</t>
  </si>
  <si>
    <t>32'h656e6562</t>
  </si>
  <si>
    <t>ID_LOW</t>
  </si>
  <si>
    <t>SVNREV_FPGAB</t>
  </si>
  <si>
    <t>SVNREV_MODEM</t>
  </si>
  <si>
    <t>RF_IRQ</t>
  </si>
  <si>
    <t>514</t>
  </si>
  <si>
    <t>RF_GPIO</t>
  </si>
  <si>
    <t>510</t>
  </si>
  <si>
    <t>RF_FORCE</t>
  </si>
  <si>
    <t>50C</t>
  </si>
  <si>
    <t>RF_SPI_DATA</t>
  </si>
  <si>
    <t>508</t>
  </si>
  <si>
    <t>RF_SPI_ADDR</t>
  </si>
  <si>
    <t>11'h00000000</t>
  </si>
  <si>
    <t>504</t>
  </si>
  <si>
    <t>RF_CNTRL</t>
  </si>
  <si>
    <t>500</t>
  </si>
  <si>
    <t>0x100</t>
  </si>
  <si>
    <t>10'h00000100</t>
  </si>
  <si>
    <t>0x1000000</t>
  </si>
  <si>
    <t>IQCOMP_DAC1</t>
  </si>
  <si>
    <t>32'h01000000</t>
  </si>
  <si>
    <t>48C</t>
  </si>
  <si>
    <t>IQCOMP_ADC1</t>
  </si>
  <si>
    <t>488</t>
  </si>
  <si>
    <t>IQCOMP_DAC0</t>
  </si>
  <si>
    <t>484</t>
  </si>
  <si>
    <t>IQCOMP_ADC0</t>
  </si>
  <si>
    <t>480</t>
  </si>
  <si>
    <t>IODELAY_DAC1</t>
  </si>
  <si>
    <t>410</t>
  </si>
  <si>
    <t>IODELAY_ADC1</t>
  </si>
  <si>
    <t>40C</t>
  </si>
  <si>
    <t>IODELAY_DAC0</t>
  </si>
  <si>
    <t>408</t>
  </si>
  <si>
    <t>IODELAY_ADC0</t>
  </si>
  <si>
    <t>404</t>
  </si>
  <si>
    <t>IODELAY_CNTL</t>
  </si>
  <si>
    <t>400</t>
  </si>
  <si>
    <t>V7_GPIO</t>
  </si>
  <si>
    <t>390</t>
  </si>
  <si>
    <t>INTERRUPT_STATUS</t>
  </si>
  <si>
    <t>38C</t>
  </si>
  <si>
    <t>INTERRUPT_UNMASK</t>
  </si>
  <si>
    <t>388</t>
  </si>
  <si>
    <t>INTERRUPT_CLEAR</t>
  </si>
  <si>
    <t>384</t>
  </si>
  <si>
    <t>INTERRUPT_SET</t>
  </si>
  <si>
    <t>380</t>
  </si>
  <si>
    <t>32C</t>
  </si>
  <si>
    <t>328</t>
  </si>
  <si>
    <t>324</t>
  </si>
  <si>
    <t>320</t>
  </si>
  <si>
    <t>31C</t>
  </si>
  <si>
    <t>318</t>
  </si>
  <si>
    <t>314</t>
  </si>
  <si>
    <t>310</t>
  </si>
  <si>
    <t>30C</t>
  </si>
  <si>
    <t>308</t>
  </si>
  <si>
    <t>304</t>
  </si>
  <si>
    <t>300</t>
  </si>
  <si>
    <t>DIAG4_STAT</t>
  </si>
  <si>
    <t>DIAG3_STAT</t>
  </si>
  <si>
    <t>DIAG2_STAT</t>
  </si>
  <si>
    <t>DIAG1_STAT</t>
  </si>
  <si>
    <t>DIAG0_STAT</t>
  </si>
  <si>
    <t>DAC_SPI_AUTOPOWER</t>
  </si>
  <si>
    <t>20C</t>
  </si>
  <si>
    <t>DAC_SPI_DATA</t>
  </si>
  <si>
    <t>208</t>
  </si>
  <si>
    <t>DAC_SPI_ADDR</t>
  </si>
  <si>
    <t>DAC_SPI_CNTL</t>
  </si>
  <si>
    <t>ADC_SPI_DATA</t>
  </si>
  <si>
    <t>ADC_SPI_ADDR</t>
  </si>
  <si>
    <t>ADC_SPI_CNTL</t>
  </si>
  <si>
    <t>FB_PATHMUX</t>
  </si>
  <si>
    <t>FB_CNTL</t>
  </si>
  <si>
    <t>DIAGPORT_CONF2</t>
  </si>
  <si>
    <t>DIAGPORT_CONF1</t>
  </si>
  <si>
    <t>FMETRE_DAC</t>
  </si>
  <si>
    <t>344</t>
  </si>
  <si>
    <t>FMETRE_PLF</t>
  </si>
  <si>
    <t>340</t>
  </si>
  <si>
    <t>FMETRE_MACWT</t>
  </si>
  <si>
    <t>33C</t>
  </si>
  <si>
    <t>FMETRE_MACCORE</t>
  </si>
  <si>
    <t>338</t>
  </si>
  <si>
    <t>FMETRE_LA</t>
  </si>
  <si>
    <t>334</t>
  </si>
  <si>
    <t>FMETRE_MPIF</t>
  </si>
  <si>
    <t>330</t>
  </si>
  <si>
    <t>FMETRE_PHY</t>
  </si>
  <si>
    <t>FMETRE_VTB</t>
  </si>
  <si>
    <t>FMETRE_FE</t>
  </si>
  <si>
    <t>FMETRE_REF80</t>
  </si>
  <si>
    <t>FMETRE_REF40</t>
  </si>
  <si>
    <t>FMETRE_LDPCRX</t>
  </si>
  <si>
    <t>FMETRE_REF44</t>
  </si>
  <si>
    <t>DYNCFGMMC_DATA</t>
  </si>
  <si>
    <t>DYNCFGMMC_ADDR</t>
  </si>
  <si>
    <t>DYNCFGMMC_CNTL</t>
  </si>
  <si>
    <t>LA_SAMPLING_FREQ</t>
  </si>
  <si>
    <t>23'h00000000</t>
  </si>
  <si>
    <t>RSTCTRL</t>
  </si>
  <si>
    <t>CLKGATEPHYFCTRL1</t>
  </si>
  <si>
    <t>CLKGATEPHYFCTRL0</t>
  </si>
  <si>
    <t>CLKRST_STAT</t>
  </si>
  <si>
    <t>CLKRST_CNTL</t>
  </si>
  <si>
    <t>debugIntraNAVReg</t>
  </si>
  <si>
    <t>560</t>
  </si>
  <si>
    <t>debugPHYReg</t>
  </si>
  <si>
    <t>55C</t>
  </si>
  <si>
    <t>7'h00000001</t>
  </si>
  <si>
    <t>debugUORAReg</t>
  </si>
  <si>
    <t>558</t>
  </si>
  <si>
    <t>debugQLRCReg</t>
  </si>
  <si>
    <t>520</t>
  </si>
  <si>
    <t>debugQSRCReg</t>
  </si>
  <si>
    <t>51C</t>
  </si>
  <si>
    <t>0x2344</t>
  </si>
  <si>
    <t>debugCWReg</t>
  </si>
  <si>
    <t>32'h00002344</t>
  </si>
  <si>
    <t>518</t>
  </si>
  <si>
    <t>debugBasicNAVReg</t>
  </si>
  <si>
    <t>debugPortSelReg</t>
  </si>
  <si>
    <t>debugPortValueReg</t>
  </si>
  <si>
    <t>debugHWSM2Reg</t>
  </si>
  <si>
    <t>debugHWSM1Reg</t>
  </si>
  <si>
    <t>CoexIntReg</t>
  </si>
  <si>
    <t>CoexStatReg</t>
  </si>
  <si>
    <t>4'h00000007</t>
  </si>
  <si>
    <t>0x6</t>
  </si>
  <si>
    <t>4'h00000006</t>
  </si>
  <si>
    <t>0x246637</t>
  </si>
  <si>
    <t>CoexPTIReg</t>
  </si>
  <si>
    <t>32'h00246637</t>
  </si>
  <si>
    <t>0x68</t>
  </si>
  <si>
    <t>CoexControlReg</t>
  </si>
  <si>
    <t>32'h00000068</t>
  </si>
  <si>
    <t>RespControlReg</t>
  </si>
  <si>
    <t>360</t>
  </si>
  <si>
    <t>3'h00000001</t>
  </si>
  <si>
    <t>0x84</t>
  </si>
  <si>
    <t>8'h00000084</t>
  </si>
  <si>
    <t>3'h00000004</t>
  </si>
  <si>
    <t>0x8840124</t>
  </si>
  <si>
    <t>bfmeeControlReg</t>
  </si>
  <si>
    <t>32'h08840124</t>
  </si>
  <si>
    <t>350</t>
  </si>
  <si>
    <t>SRGPartialBSSIDBitmapHighReg</t>
  </si>
  <si>
    <t>SRGPartialBSSIDBitmapLowReg</t>
  </si>
  <si>
    <t>SRGBSSColorBitmapHighReg</t>
  </si>
  <si>
    <t>SRGBSSColorBitmapLowReg</t>
  </si>
  <si>
    <t>SPConfig1Reg</t>
  </si>
  <si>
    <t>HEConfigReg</t>
  </si>
  <si>
    <t>LSTPReg</t>
  </si>
  <si>
    <t>0xffff</t>
  </si>
  <si>
    <t>16'h0000ffff</t>
  </si>
  <si>
    <t>VHTMCSReg</t>
  </si>
  <si>
    <t>32'h0000ffff</t>
  </si>
  <si>
    <t>HTMCSReg</t>
  </si>
  <si>
    <t>0xa</t>
  </si>
  <si>
    <t>8'h0000000a</t>
  </si>
  <si>
    <t>0xa18</t>
  </si>
  <si>
    <t>txBWCntrlReg</t>
  </si>
  <si>
    <t>32'h00000a18</t>
  </si>
  <si>
    <t>stbcCntrlReg</t>
  </si>
  <si>
    <t>addCCABusySec80Reg</t>
  </si>
  <si>
    <t>addCCABusySec40Reg</t>
  </si>
  <si>
    <t>addCCABusySec20Reg</t>
  </si>
  <si>
    <t>quietElement1bReg</t>
  </si>
  <si>
    <t>quietElement1aReg</t>
  </si>
  <si>
    <t>edcaCntrlReg</t>
  </si>
  <si>
    <t>edcaCCABusyReg</t>
  </si>
  <si>
    <t>aifsn3</t>
  </si>
  <si>
    <t>0x2f</t>
  </si>
  <si>
    <t>16'h0000002f</t>
  </si>
  <si>
    <t>0x2f322</t>
  </si>
  <si>
    <t>edcaAC3Reg</t>
  </si>
  <si>
    <t>32'h0002f322</t>
  </si>
  <si>
    <t>aifsn2</t>
  </si>
  <si>
    <t>0x5e</t>
  </si>
  <si>
    <t>16'h0000005e</t>
  </si>
  <si>
    <t>0x5e432</t>
  </si>
  <si>
    <t>edcaAC2Reg</t>
  </si>
  <si>
    <t>32'h0005e432</t>
  </si>
  <si>
    <t>aifsn1</t>
  </si>
  <si>
    <t>4'h0000000a</t>
  </si>
  <si>
    <t>0xa43</t>
  </si>
  <si>
    <t>edcaAC1Reg</t>
  </si>
  <si>
    <t>32'h00000a43</t>
  </si>
  <si>
    <t>aifsn0</t>
  </si>
  <si>
    <t>0xa47</t>
  </si>
  <si>
    <t>edcaAC0Reg</t>
  </si>
  <si>
    <t>32'h00000a47</t>
  </si>
  <si>
    <t>20'h0000ffff</t>
  </si>
  <si>
    <t>maxRxLengthReg</t>
  </si>
  <si>
    <t>absTimerReg</t>
  </si>
  <si>
    <t>monotonicCounter2HiReg</t>
  </si>
  <si>
    <t>monotonicCounter2LoReg</t>
  </si>
  <si>
    <t>monotonicCounter1Reg</t>
  </si>
  <si>
    <t>0x4000</t>
  </si>
  <si>
    <t>mibTableWriteReg</t>
  </si>
  <si>
    <t>32'h00004000</t>
  </si>
  <si>
    <t>0x9c</t>
  </si>
  <si>
    <t>8'h0000009c</t>
  </si>
  <si>
    <t>8'h0000000f</t>
  </si>
  <si>
    <t>0xf9c</t>
  </si>
  <si>
    <t>rxTriggerTimerReg</t>
  </si>
  <si>
    <t>32'h00000f9c</t>
  </si>
  <si>
    <t>txTriggerTimerReg</t>
  </si>
  <si>
    <t>2'h00000002</t>
  </si>
  <si>
    <t>0x32</t>
  </si>
  <si>
    <t>8'h00000032</t>
  </si>
  <si>
    <t>0x33225</t>
  </si>
  <si>
    <t>rxCntrl2</t>
  </si>
  <si>
    <t>32'h00033225</t>
  </si>
  <si>
    <t>timings9Reg</t>
  </si>
  <si>
    <t>8'h00000021</t>
  </si>
  <si>
    <t>0xc6</t>
  </si>
  <si>
    <t>8'h000000c6</t>
  </si>
  <si>
    <t>0x66</t>
  </si>
  <si>
    <t>8'h00000066</t>
  </si>
  <si>
    <t>0x2166c621</t>
  </si>
  <si>
    <t>timings8Reg</t>
  </si>
  <si>
    <t>32'h2166c621</t>
  </si>
  <si>
    <t>timings7Reg</t>
  </si>
  <si>
    <t>timings6Reg</t>
  </si>
  <si>
    <t>timings5Reg</t>
  </si>
  <si>
    <t>timings4Reg</t>
  </si>
  <si>
    <t>timings3Reg</t>
  </si>
  <si>
    <t>timings2Reg</t>
  </si>
  <si>
    <t>timings1Reg</t>
  </si>
  <si>
    <t>olbcReg</t>
  </si>
  <si>
    <t>0x150</t>
  </si>
  <si>
    <t>12'h00000150</t>
  </si>
  <si>
    <t>ratesReg</t>
  </si>
  <si>
    <t>32'h00000150</t>
  </si>
  <si>
    <t>encrRAMConfigReg</t>
  </si>
  <si>
    <t>encrWPIIntKey3Reg</t>
  </si>
  <si>
    <t>encrWPIIntKey2Reg</t>
  </si>
  <si>
    <t>encrWPIIntKey1Reg</t>
  </si>
  <si>
    <t>encrWPIIntKey0Reg</t>
  </si>
  <si>
    <t>encrCntrlReg</t>
  </si>
  <si>
    <t>encrMACAddrHighReg</t>
  </si>
  <si>
    <t>0xffffffff</t>
  </si>
  <si>
    <t>encrMACAddrLowReg</t>
  </si>
  <si>
    <t>encrKey3Reg</t>
  </si>
  <si>
    <t>encrKey2Reg</t>
  </si>
  <si>
    <t>encrKey1Reg</t>
  </si>
  <si>
    <t>encrKey0Reg</t>
  </si>
  <si>
    <t>0xf0f</t>
  </si>
  <si>
    <t>maxPowerLevelReg</t>
  </si>
  <si>
    <t>32'h00000f0f</t>
  </si>
  <si>
    <t>0x4000000</t>
  </si>
  <si>
    <t>bbServiceReg</t>
  </si>
  <si>
    <t>32'h04000000</t>
  </si>
  <si>
    <t>8'h00000007</t>
  </si>
  <si>
    <t>8'h00000004</t>
  </si>
  <si>
    <t>0x407</t>
  </si>
  <si>
    <t>retryLimitsReg</t>
  </si>
  <si>
    <t>32'h00000407</t>
  </si>
  <si>
    <t>dtim1Reg</t>
  </si>
  <si>
    <t>aid</t>
  </si>
  <si>
    <t>bcnCntrl2Reg</t>
  </si>
  <si>
    <t>bcnCntrl1Reg</t>
  </si>
  <si>
    <t>0x15078788</t>
  </si>
  <si>
    <t>rxCntrlReg</t>
  </si>
  <si>
    <t>32'h15078788</t>
  </si>
  <si>
    <t>macErrClearStatusReg</t>
  </si>
  <si>
    <t>macErrSetStatusReg</t>
  </si>
  <si>
    <t>macErrRecCntrlReg</t>
  </si>
  <si>
    <t>ap</t>
  </si>
  <si>
    <t>3'h00000003</t>
  </si>
  <si>
    <t>0xc881</t>
  </si>
  <si>
    <t>macCntrl1Reg</t>
  </si>
  <si>
    <t>32'h0000c881</t>
  </si>
  <si>
    <t>dozeCntrl1Reg</t>
  </si>
  <si>
    <t>scanCntrlReg</t>
  </si>
  <si>
    <t>stateCntrlReg</t>
  </si>
  <si>
    <t>bssColorReg</t>
  </si>
  <si>
    <t>bssIDHiMaskReg</t>
  </si>
  <si>
    <t>bssIDLowMaskReg</t>
  </si>
  <si>
    <t>bssIDHiReg</t>
  </si>
  <si>
    <t>bssIDLowReg</t>
  </si>
  <si>
    <t>macAddrHiMaskReg</t>
  </si>
  <si>
    <t>macAddrLowMaskReg</t>
  </si>
  <si>
    <t>macAddrHiReg</t>
  </si>
  <si>
    <t>macAddrLowReg</t>
  </si>
  <si>
    <t>bitmapCntReg</t>
  </si>
  <si>
    <t>version2Reg</t>
  </si>
  <si>
    <t>qos</t>
  </si>
  <si>
    <t>edca</t>
  </si>
  <si>
    <t>sme</t>
  </si>
  <si>
    <t>security</t>
  </si>
  <si>
    <t>wep</t>
  </si>
  <si>
    <t>tkip</t>
  </si>
  <si>
    <t>ccmp</t>
  </si>
  <si>
    <t>rce</t>
  </si>
  <si>
    <t>gcmp</t>
  </si>
  <si>
    <t>ht</t>
  </si>
  <si>
    <t>vht</t>
  </si>
  <si>
    <t>tpc</t>
  </si>
  <si>
    <t>wapi</t>
  </si>
  <si>
    <t>coex</t>
  </si>
  <si>
    <t>he</t>
  </si>
  <si>
    <t>bfmee</t>
  </si>
  <si>
    <t>bfmer</t>
  </si>
  <si>
    <t>0x9c03</t>
  </si>
  <si>
    <t>version1Reg</t>
  </si>
  <si>
    <t>32'h00009c03</t>
  </si>
  <si>
    <t>signature</t>
  </si>
  <si>
    <t>signatureReg</t>
  </si>
  <si>
    <t>debugSecU3TxCPtrReg</t>
  </si>
  <si>
    <t>598</t>
  </si>
  <si>
    <t>debugSecU2TxCPtrReg</t>
  </si>
  <si>
    <t>594</t>
  </si>
  <si>
    <t>debugSecU1TxCPtrReg</t>
  </si>
  <si>
    <t>590</t>
  </si>
  <si>
    <t>swClearProfilingReg2</t>
  </si>
  <si>
    <t>574</t>
  </si>
  <si>
    <t>swSetProfilingReg2</t>
  </si>
  <si>
    <t>570</t>
  </si>
  <si>
    <t>swProfilingReg2</t>
  </si>
  <si>
    <t>56C</t>
  </si>
  <si>
    <t>swClearProfilingReg</t>
  </si>
  <si>
    <t>568</t>
  </si>
  <si>
    <t>swSetProfilingReg</t>
  </si>
  <si>
    <t>564</t>
  </si>
  <si>
    <t>swProfilingReg</t>
  </si>
  <si>
    <t>debugTxCPtrReg</t>
  </si>
  <si>
    <t>540</t>
  </si>
  <si>
    <t>debugTBSPtrReg</t>
  </si>
  <si>
    <t>538</t>
  </si>
  <si>
    <t>debugAC3SPtrReg</t>
  </si>
  <si>
    <t>534</t>
  </si>
  <si>
    <t>debugAC2SPtrReg</t>
  </si>
  <si>
    <t>530</t>
  </si>
  <si>
    <t>debugAC1SPtrReg</t>
  </si>
  <si>
    <t>52C</t>
  </si>
  <si>
    <t>debugAC0SPtrReg</t>
  </si>
  <si>
    <t>528</t>
  </si>
  <si>
    <t>debugBcnSPtrReg</t>
  </si>
  <si>
    <t>524</t>
  </si>
  <si>
    <t>secUsersTxIntEventUnMaskReg</t>
  </si>
  <si>
    <t>370</t>
  </si>
  <si>
    <t>secUsersTxIntEventClearReg</t>
  </si>
  <si>
    <t>36C</t>
  </si>
  <si>
    <t>secUsersTxIntEventSetReg</t>
  </si>
  <si>
    <t>368</t>
  </si>
  <si>
    <t>rxHETrigPwrInfoReg</t>
  </si>
  <si>
    <t>364</t>
  </si>
  <si>
    <t>rxHETrigPSDULenReg</t>
  </si>
  <si>
    <t>rxHETrigUserInfoReg</t>
  </si>
  <si>
    <t>35C</t>
  </si>
  <si>
    <t>rxHETrigCommonInfoReg</t>
  </si>
  <si>
    <t>358</t>
  </si>
  <si>
    <t>0x73301c00</t>
  </si>
  <si>
    <t>txHETBInfoReg</t>
  </si>
  <si>
    <t>32'h73301c00</t>
  </si>
  <si>
    <t>354</t>
  </si>
  <si>
    <t>txBWDropInfoReg</t>
  </si>
  <si>
    <t>0x2f005e</t>
  </si>
  <si>
    <t>mot2Reg</t>
  </si>
  <si>
    <t>32'h002f005e</t>
  </si>
  <si>
    <t>22C</t>
  </si>
  <si>
    <t>mot1Reg</t>
  </si>
  <si>
    <t>rxBufConfigReg</t>
  </si>
  <si>
    <t>rxBuf2WrPtrReg</t>
  </si>
  <si>
    <t>rxBuf2RdPtrReg</t>
  </si>
  <si>
    <t>rxBuf2EndPtrReg</t>
  </si>
  <si>
    <t>1DC</t>
  </si>
  <si>
    <t>rxBuf2StartPtrReg</t>
  </si>
  <si>
    <t>rxBuf1WrPtrReg</t>
  </si>
  <si>
    <t>rxBuf1RdPtrReg</t>
  </si>
  <si>
    <t>rxBuf1EndPtrReg</t>
  </si>
  <si>
    <t>rxBuf1StartPtrReg</t>
  </si>
  <si>
    <t>rxHeaderTFPtrReg</t>
  </si>
  <si>
    <t>8'h00000010</t>
  </si>
  <si>
    <t>0x100010</t>
  </si>
  <si>
    <t>dmaThresholdReg</t>
  </si>
  <si>
    <t>32'h00100010</t>
  </si>
  <si>
    <t>txStructSizesReg</t>
  </si>
  <si>
    <t>txTBHeadPtrReg</t>
  </si>
  <si>
    <t>txAC3HeadPtrReg</t>
  </si>
  <si>
    <t>txAC2HeadPtrReg</t>
  </si>
  <si>
    <t>txAC1HeadPtrReg</t>
  </si>
  <si>
    <t>txAC0HeadPtrReg</t>
  </si>
  <si>
    <t>txBcnHeadPtrReg</t>
  </si>
  <si>
    <t>dmaStatus4Reg</t>
  </si>
  <si>
    <t>32'h0000001f</t>
  </si>
  <si>
    <t>dmaStatus3Reg</t>
  </si>
  <si>
    <t>dmaStatus2Reg</t>
  </si>
  <si>
    <t>dmaStatus1Reg</t>
  </si>
  <si>
    <t>dmaCntrlClearReg</t>
  </si>
  <si>
    <t>dmaCntrlSetReg</t>
  </si>
  <si>
    <t>14'h00000000</t>
  </si>
  <si>
    <t>timeOnAirValueReg</t>
  </si>
  <si>
    <t>timeOnAirParam3Reg</t>
  </si>
  <si>
    <t>timeOnAirParam2Reg</t>
  </si>
  <si>
    <t>timeOnAirParam1Reg</t>
  </si>
  <si>
    <t>tsfHiReg</t>
  </si>
  <si>
    <t>tsfLoReg</t>
  </si>
  <si>
    <t>timersIntUnMaskReg</t>
  </si>
  <si>
    <t>timersIntEventClearReg</t>
  </si>
  <si>
    <t>timersIntEventSetReg</t>
  </si>
  <si>
    <t>txRxIntEnableReg</t>
  </si>
  <si>
    <t>txRxIntAckReg</t>
  </si>
  <si>
    <t>txRxIntStatusReg</t>
  </si>
  <si>
    <t>genIntEnableReg</t>
  </si>
  <si>
    <t>genIntAckReg</t>
  </si>
  <si>
    <t>genIntStatusReg</t>
  </si>
  <si>
    <t>macCntrl2Reg</t>
  </si>
  <si>
    <t>dozeCntrl2Reg</t>
  </si>
  <si>
    <t>nextTBTTReg</t>
  </si>
  <si>
    <t>CSIRDCTL</t>
  </si>
  <si>
    <t>8F8</t>
  </si>
  <si>
    <t>EQUALCTRL3</t>
  </si>
  <si>
    <t>8F4</t>
  </si>
  <si>
    <t>RXCTRL11</t>
  </si>
  <si>
    <t>32'h00000004</t>
  </si>
  <si>
    <t>8F0</t>
  </si>
  <si>
    <t>RXCFOBIASEST</t>
  </si>
  <si>
    <t>8EC</t>
  </si>
  <si>
    <t>0x5d2</t>
  </si>
  <si>
    <t>11'h000005d2</t>
  </si>
  <si>
    <t>RXCTRL10</t>
  </si>
  <si>
    <t>32'h000005d2</t>
  </si>
  <si>
    <t>8E8</t>
  </si>
  <si>
    <t>0x3d</t>
  </si>
  <si>
    <t>10'h0000003d</t>
  </si>
  <si>
    <t>0x3d0000</t>
  </si>
  <si>
    <t>RXCTRL9</t>
  </si>
  <si>
    <t>32'h003d0000</t>
  </si>
  <si>
    <t>8E4</t>
  </si>
  <si>
    <t>10'h0000001e</t>
  </si>
  <si>
    <t>0x69</t>
  </si>
  <si>
    <t>10'h00000069</t>
  </si>
  <si>
    <t>0x69001e</t>
  </si>
  <si>
    <t>RXCTRL8</t>
  </si>
  <si>
    <t>32'h0069001e</t>
  </si>
  <si>
    <t>8E0</t>
  </si>
  <si>
    <t>0x70</t>
  </si>
  <si>
    <t>RXCTRL7</t>
  </si>
  <si>
    <t>32'h00000070</t>
  </si>
  <si>
    <t>8DC</t>
  </si>
  <si>
    <t>10'h0000001f</t>
  </si>
  <si>
    <t>0x4b</t>
  </si>
  <si>
    <t>10'h0000004b</t>
  </si>
  <si>
    <t>0x4b001f</t>
  </si>
  <si>
    <t>RXCTRL6</t>
  </si>
  <si>
    <t>32'h004b001f</t>
  </si>
  <si>
    <t>8D8</t>
  </si>
  <si>
    <t>0x780</t>
  </si>
  <si>
    <t>13'h00000780</t>
  </si>
  <si>
    <t>0x2c</t>
  </si>
  <si>
    <t>10'h0000002c</t>
  </si>
  <si>
    <t>0x2c0780</t>
  </si>
  <si>
    <t>RXCTRL5</t>
  </si>
  <si>
    <t>32'h002c0780</t>
  </si>
  <si>
    <t>8D4</t>
  </si>
  <si>
    <t>RXCTRL4</t>
  </si>
  <si>
    <t>8D0</t>
  </si>
  <si>
    <t>HE_STAID_TAB</t>
  </si>
  <si>
    <t>8C0</t>
  </si>
  <si>
    <t>MUMIMO_USERPOSITION_TAB</t>
  </si>
  <si>
    <t>8B0</t>
  </si>
  <si>
    <t>MUMIMO_GROUPID_TAB</t>
  </si>
  <si>
    <t>8A8</t>
  </si>
  <si>
    <t>0x56</t>
  </si>
  <si>
    <t>10'h00000056</t>
  </si>
  <si>
    <t>0x300056</t>
  </si>
  <si>
    <t>SVDCTRL</t>
  </si>
  <si>
    <t>32'h00300056</t>
  </si>
  <si>
    <t>8A4</t>
  </si>
  <si>
    <t>0x618</t>
  </si>
  <si>
    <t>16'h00000618</t>
  </si>
  <si>
    <t>0x6180618</t>
  </si>
  <si>
    <t>RXCTRL3</t>
  </si>
  <si>
    <t>32'h06180618</t>
  </si>
  <si>
    <t>8A0</t>
  </si>
  <si>
    <t>RXCTRL2</t>
  </si>
  <si>
    <t>89C</t>
  </si>
  <si>
    <t>8'h0000002f</t>
  </si>
  <si>
    <t>5'h0000001f</t>
  </si>
  <si>
    <t>0x1f2f2f2f</t>
  </si>
  <si>
    <t>LDPCDECITECTRL</t>
  </si>
  <si>
    <t>32'h1f2f2f2f</t>
  </si>
  <si>
    <t>898</t>
  </si>
  <si>
    <t>6'h00000002</t>
  </si>
  <si>
    <t>0x52</t>
  </si>
  <si>
    <t>9'h00000052</t>
  </si>
  <si>
    <t>0x10005202</t>
  </si>
  <si>
    <t>LDPCDECCTRL</t>
  </si>
  <si>
    <t>32'h10005202</t>
  </si>
  <si>
    <t>894</t>
  </si>
  <si>
    <t>TXTDCSD</t>
  </si>
  <si>
    <t>890</t>
  </si>
  <si>
    <t>0x30</t>
  </si>
  <si>
    <t>8'h00000030</t>
  </si>
  <si>
    <t>8'h0000001c</t>
  </si>
  <si>
    <t>0x1c30</t>
  </si>
  <si>
    <t>TXCTRL1</t>
  </si>
  <si>
    <t>32'h00001c30</t>
  </si>
  <si>
    <t>88C</t>
  </si>
  <si>
    <t>6'h00000004</t>
  </si>
  <si>
    <t>6'h00000008</t>
  </si>
  <si>
    <t>6'h00000010</t>
  </si>
  <si>
    <t>0x100804</t>
  </si>
  <si>
    <t>RXTDCTRL2</t>
  </si>
  <si>
    <t>32'h00100804</t>
  </si>
  <si>
    <t>880</t>
  </si>
  <si>
    <t>0x1f4</t>
  </si>
  <si>
    <t>12'h000001f4</t>
  </si>
  <si>
    <t>0x881f4081</t>
  </si>
  <si>
    <t>TDFOCTRL3</t>
  </si>
  <si>
    <t>32'h881f4081</t>
  </si>
  <si>
    <t>870</t>
  </si>
  <si>
    <t>0x44</t>
  </si>
  <si>
    <t>9'h00000044</t>
  </si>
  <si>
    <t>9'h0000001c</t>
  </si>
  <si>
    <t>0x4c</t>
  </si>
  <si>
    <t>9'h0000004c</t>
  </si>
  <si>
    <t>0x4c07044</t>
  </si>
  <si>
    <t>TDFOCTRL2</t>
  </si>
  <si>
    <t>32'h04c07044</t>
  </si>
  <si>
    <t>86C</t>
  </si>
  <si>
    <t>9'h00000032</t>
  </si>
  <si>
    <t>9'h00000042</t>
  </si>
  <si>
    <t>0x42032</t>
  </si>
  <si>
    <t>TDFOCTRL1</t>
  </si>
  <si>
    <t>32'h00042032</t>
  </si>
  <si>
    <t>868</t>
  </si>
  <si>
    <t>0x340</t>
  </si>
  <si>
    <t>10'h00000340</t>
  </si>
  <si>
    <t>0x340100</t>
  </si>
  <si>
    <t>TDFOCTRL0</t>
  </si>
  <si>
    <t>32'h00340100</t>
  </si>
  <si>
    <t>864</t>
  </si>
  <si>
    <t>3'h00000007</t>
  </si>
  <si>
    <t>5'h00000007</t>
  </si>
  <si>
    <t>0x7f04</t>
  </si>
  <si>
    <t>TBECTRL2</t>
  </si>
  <si>
    <t>32'h00007f04</t>
  </si>
  <si>
    <t>860</t>
  </si>
  <si>
    <t>0x14</t>
  </si>
  <si>
    <t>7'h00000014</t>
  </si>
  <si>
    <t>0x3e</t>
  </si>
  <si>
    <t>7'h0000003e</t>
  </si>
  <si>
    <t>0x3e14</t>
  </si>
  <si>
    <t>TBECTRL1</t>
  </si>
  <si>
    <t>32'h00003e14</t>
  </si>
  <si>
    <t>85C</t>
  </si>
  <si>
    <t>TBECTRL0</t>
  </si>
  <si>
    <t>858</t>
  </si>
  <si>
    <t>SCRAMBLERCTRL</t>
  </si>
  <si>
    <t>854</t>
  </si>
  <si>
    <t>PRIMARYIND</t>
  </si>
  <si>
    <t>850</t>
  </si>
  <si>
    <t>0x2bb1</t>
  </si>
  <si>
    <t>15'h00002bb1</t>
  </si>
  <si>
    <t>0x5002bb1</t>
  </si>
  <si>
    <t>RXFOESTCTRL</t>
  </si>
  <si>
    <t>32'h05002bb1</t>
  </si>
  <si>
    <t>84C</t>
  </si>
  <si>
    <t>27'h04000000</t>
  </si>
  <si>
    <t>0x14000000</t>
  </si>
  <si>
    <t>TXTDSFOCTRL</t>
  </si>
  <si>
    <t>32'h14000000</t>
  </si>
  <si>
    <t>848</t>
  </si>
  <si>
    <t>0x10000000</t>
  </si>
  <si>
    <t>TXTDCFOCTRL</t>
  </si>
  <si>
    <t>32'h10000000</t>
  </si>
  <si>
    <t>844</t>
  </si>
  <si>
    <t>0x80000000</t>
  </si>
  <si>
    <t>SMOOTHFORCECTRL</t>
  </si>
  <si>
    <t>32'h80000000</t>
  </si>
  <si>
    <t>840</t>
  </si>
  <si>
    <t>RXCTRL1</t>
  </si>
  <si>
    <t>83C</t>
  </si>
  <si>
    <t>0x1a4</t>
  </si>
  <si>
    <t>10'h000001a4</t>
  </si>
  <si>
    <t>TXCTRL0</t>
  </si>
  <si>
    <t>32'h000001a4</t>
  </si>
  <si>
    <t>838</t>
  </si>
  <si>
    <t>8'h00000001</t>
  </si>
  <si>
    <t>0x1000110</t>
  </si>
  <si>
    <t>RXTDCTRL1</t>
  </si>
  <si>
    <t>32'h01000110</t>
  </si>
  <si>
    <t>834</t>
  </si>
  <si>
    <t>0x1b</t>
  </si>
  <si>
    <t>8'h0000001b</t>
  </si>
  <si>
    <t>0x1b0f</t>
  </si>
  <si>
    <t>SMOOTHSNRTHR</t>
  </si>
  <si>
    <t>32'h00001b0f</t>
  </si>
  <si>
    <t>830</t>
  </si>
  <si>
    <t>0x1010000</t>
  </si>
  <si>
    <t>EQUALCTRL2</t>
  </si>
  <si>
    <t>32'h01010000</t>
  </si>
  <si>
    <t>82C</t>
  </si>
  <si>
    <t>0x28</t>
  </si>
  <si>
    <t>8'h00000028</t>
  </si>
  <si>
    <t>0x9</t>
  </si>
  <si>
    <t>4'h00000009</t>
  </si>
  <si>
    <t>0x1001928</t>
  </si>
  <si>
    <t>EQUALCTRL1</t>
  </si>
  <si>
    <t>32'h01001928</t>
  </si>
  <si>
    <t>828</t>
  </si>
  <si>
    <t>0x120017</t>
  </si>
  <si>
    <t>TXMODE</t>
  </si>
  <si>
    <t>32'h00120017</t>
  </si>
  <si>
    <t>824</t>
  </si>
  <si>
    <t>0x303207</t>
  </si>
  <si>
    <t>RXMODE</t>
  </si>
  <si>
    <t>32'h00303207</t>
  </si>
  <si>
    <t>820</t>
  </si>
  <si>
    <t>7'h0000000f</t>
  </si>
  <si>
    <t>7'h0000000a</t>
  </si>
  <si>
    <t>0x2000a0f</t>
  </si>
  <si>
    <t>DCESTIMCTRL</t>
  </si>
  <si>
    <t>32'h02000a0f</t>
  </si>
  <si>
    <t>81C</t>
  </si>
  <si>
    <t>8'h00000006</t>
  </si>
  <si>
    <t>8'h0000000c</t>
  </si>
  <si>
    <t>0x18</t>
  </si>
  <si>
    <t>8'h00000018</t>
  </si>
  <si>
    <t>0x1880c06</t>
  </si>
  <si>
    <t>SMOOTHCTRL</t>
  </si>
  <si>
    <t>32'h01880c06</t>
  </si>
  <si>
    <t>818</t>
  </si>
  <si>
    <t>8'h0000001e</t>
  </si>
  <si>
    <t>3'h00000002</t>
  </si>
  <si>
    <t>0x4da001e8</t>
  </si>
  <si>
    <t>EQUALCTRL0</t>
  </si>
  <si>
    <t>32'h4da001e8</t>
  </si>
  <si>
    <t>814</t>
  </si>
  <si>
    <t>FDOCTRL2</t>
  </si>
  <si>
    <t>810</t>
  </si>
  <si>
    <t>FDOCTRL1</t>
  </si>
  <si>
    <t>80C</t>
  </si>
  <si>
    <t>0xf7c0fbff</t>
  </si>
  <si>
    <t>FDOCTRL0</t>
  </si>
  <si>
    <t>32'hf7c0fbff</t>
  </si>
  <si>
    <t>808</t>
  </si>
  <si>
    <t>0xd</t>
  </si>
  <si>
    <t>8'h0000000d</t>
  </si>
  <si>
    <t>0x38</t>
  </si>
  <si>
    <t>8'h00000038</t>
  </si>
  <si>
    <t>0x19</t>
  </si>
  <si>
    <t>8'h00000019</t>
  </si>
  <si>
    <t>0x1900380d</t>
  </si>
  <si>
    <t>RXTDCTRL0</t>
  </si>
  <si>
    <t>32'h1900380d</t>
  </si>
  <si>
    <t>804</t>
  </si>
  <si>
    <t>MDMCONF</t>
  </si>
  <si>
    <t>800</t>
  </si>
  <si>
    <t>13'h00000000</t>
  </si>
  <si>
    <t>MDMBSTAT1</t>
  </si>
  <si>
    <t>MDMBSTAT0</t>
  </si>
  <si>
    <t>4'h00000005</t>
  </si>
  <si>
    <t>0x12</t>
  </si>
  <si>
    <t>6'h00000012</t>
  </si>
  <si>
    <t>6'h00000038</t>
  </si>
  <si>
    <t>0x381205</t>
  </si>
  <si>
    <t>MDMBCNTL2</t>
  </si>
  <si>
    <t>32'h00381205</t>
  </si>
  <si>
    <t>0xfff</t>
  </si>
  <si>
    <t>12'h00000fff</t>
  </si>
  <si>
    <t>0xfff0001</t>
  </si>
  <si>
    <t>MDMBEQCNTL</t>
  </si>
  <si>
    <t>32'h0fff0001</t>
  </si>
  <si>
    <t>MDMBRFCNTL</t>
  </si>
  <si>
    <t>32'h00000030</t>
  </si>
  <si>
    <t>0x92a</t>
  </si>
  <si>
    <t>12'h0000092a</t>
  </si>
  <si>
    <t>0x192a</t>
  </si>
  <si>
    <t>MDMBCNTL1</t>
  </si>
  <si>
    <t>32'h0000192a</t>
  </si>
  <si>
    <t>0x5555</t>
  </si>
  <si>
    <t>MDMBTMU</t>
  </si>
  <si>
    <t>32'h00005555</t>
  </si>
  <si>
    <t>0x6236</t>
  </si>
  <si>
    <t>MDMBTBETA</t>
  </si>
  <si>
    <t>32'h00006236</t>
  </si>
  <si>
    <t>MDMBTALPHA</t>
  </si>
  <si>
    <t>0x10022</t>
  </si>
  <si>
    <t>MDMBPRMINIT</t>
  </si>
  <si>
    <t>32'h00010022</t>
  </si>
  <si>
    <t>MDMBCNTL</t>
  </si>
  <si>
    <t>0x27</t>
  </si>
  <si>
    <t>6'h00000027</t>
  </si>
  <si>
    <t>0x270000</t>
  </si>
  <si>
    <t>FEBCNTL</t>
  </si>
  <si>
    <t>32'h00270000</t>
  </si>
  <si>
    <t>CSIRDSTAT</t>
  </si>
  <si>
    <t>LDPCDECSTAT0</t>
  </si>
  <si>
    <t>RXNSRSTAT</t>
  </si>
  <si>
    <t>RXSFOEST</t>
  </si>
  <si>
    <t>RXCFOEST</t>
  </si>
  <si>
    <t>FDTOFFSETSTAT3</t>
  </si>
  <si>
    <t>FDTOFFSETSTAT2</t>
  </si>
  <si>
    <t>HDMCONFIG2</t>
  </si>
  <si>
    <t>8'h00000002</t>
  </si>
  <si>
    <t>0x1020000</t>
  </si>
  <si>
    <t>HDMVERSION</t>
  </si>
  <si>
    <t>32'h01020000</t>
  </si>
  <si>
    <t>EQUALSTAT1</t>
  </si>
  <si>
    <t>EQUALSTAT0</t>
  </si>
  <si>
    <t>BFMERSTAT0</t>
  </si>
  <si>
    <t>TBESTAT</t>
  </si>
  <si>
    <t>FDTOFFSETSTAT1</t>
  </si>
  <si>
    <t>FDTOFFSETSTAT0</t>
  </si>
  <si>
    <t>TDOFFSETSTAT1</t>
  </si>
  <si>
    <t>TDOFFSETSTAT0</t>
  </si>
  <si>
    <t>0x50a20000</t>
  </si>
  <si>
    <t>HDMCONFIG</t>
  </si>
  <si>
    <t>32'h50a20000</t>
  </si>
  <si>
    <t>0x41010</t>
  </si>
  <si>
    <t>RWNXFEDSSSCCKCNTL</t>
  </si>
  <si>
    <t>32'h00041010</t>
  </si>
  <si>
    <t>RWNXMACINTGEN</t>
  </si>
  <si>
    <t>424</t>
  </si>
  <si>
    <t>RWNXMACINTACK</t>
  </si>
  <si>
    <t>420</t>
  </si>
  <si>
    <t>RWNXMACINTSTATMASKED</t>
  </si>
  <si>
    <t>41C</t>
  </si>
  <si>
    <t>RWNXMACINTSTATRAW</t>
  </si>
  <si>
    <t>418</t>
  </si>
  <si>
    <t>RWNXMACINTEN</t>
  </si>
  <si>
    <t>414</t>
  </si>
  <si>
    <t>RWNXRSSIOFFSET</t>
  </si>
  <si>
    <t>3DC</t>
  </si>
  <si>
    <t>0xb8</t>
  </si>
  <si>
    <t>8'h000000b8</t>
  </si>
  <si>
    <t>0xb5</t>
  </si>
  <si>
    <t>8'h000000b5</t>
  </si>
  <si>
    <t>0x1b0</t>
  </si>
  <si>
    <t>9'h000001b0</t>
  </si>
  <si>
    <t>0x1b0b50b8</t>
  </si>
  <si>
    <t>RWNXAGCCCA3</t>
  </si>
  <si>
    <t>32'h1b0b50b8</t>
  </si>
  <si>
    <t>3D8</t>
  </si>
  <si>
    <t>RWNXAGCCCA2</t>
  </si>
  <si>
    <t>3D4</t>
  </si>
  <si>
    <t>7'h00000008</t>
  </si>
  <si>
    <t>0x80000</t>
  </si>
  <si>
    <t>RWNXAGCDCCOMPRADAR</t>
  </si>
  <si>
    <t>32'h00080000</t>
  </si>
  <si>
    <t>3D0</t>
  </si>
  <si>
    <t>0x30008</t>
  </si>
  <si>
    <t>RWNXAGCRADARTIM</t>
  </si>
  <si>
    <t>32'h00030008</t>
  </si>
  <si>
    <t>3CC</t>
  </si>
  <si>
    <t>RWNXAGCRADAR</t>
  </si>
  <si>
    <t>3C8</t>
  </si>
  <si>
    <t>0xba</t>
  </si>
  <si>
    <t>8'h000000ba</t>
  </si>
  <si>
    <t>0xbf</t>
  </si>
  <si>
    <t>8'h000000bf</t>
  </si>
  <si>
    <t>8'h000000f0</t>
  </si>
  <si>
    <t>0xdd</t>
  </si>
  <si>
    <t>8'h000000dd</t>
  </si>
  <si>
    <t>0xddf0bfba</t>
  </si>
  <si>
    <t>RWNXAGCCOMP1</t>
  </si>
  <si>
    <t>32'hddf0bfba</t>
  </si>
  <si>
    <t>3C4</t>
  </si>
  <si>
    <t>0xc4</t>
  </si>
  <si>
    <t>8'h000000c4</t>
  </si>
  <si>
    <t>0xb0</t>
  </si>
  <si>
    <t>8'h000000b0</t>
  </si>
  <si>
    <t>0x2828b0c4</t>
  </si>
  <si>
    <t>RWNXAGCCOMP0</t>
  </si>
  <si>
    <t>32'h2828b0c4</t>
  </si>
  <si>
    <t>3C0</t>
  </si>
  <si>
    <t>0x88b80</t>
  </si>
  <si>
    <t>32'h00088b80</t>
  </si>
  <si>
    <t>RWNXAGCCCATIMEOUT</t>
  </si>
  <si>
    <t>3BC</t>
  </si>
  <si>
    <t>0x80</t>
  </si>
  <si>
    <t>11'h00000080</t>
  </si>
  <si>
    <t>RWNXAGCCCASTATE1</t>
  </si>
  <si>
    <t>32'h00000080</t>
  </si>
  <si>
    <t>3B8</t>
  </si>
  <si>
    <t>0x6fe</t>
  </si>
  <si>
    <t>11'h000006fe</t>
  </si>
  <si>
    <t>0xd4</t>
  </si>
  <si>
    <t>11'h000000d4</t>
  </si>
  <si>
    <t>0xd406fe</t>
  </si>
  <si>
    <t>RWNXAGCCCASTATE0</t>
  </si>
  <si>
    <t>32'h00d406fe</t>
  </si>
  <si>
    <t>3B4</t>
  </si>
  <si>
    <t>0xaaaa0377</t>
  </si>
  <si>
    <t>RWNXAGCCCACTRL</t>
  </si>
  <si>
    <t>32'haaaa0377</t>
  </si>
  <si>
    <t>3B0</t>
  </si>
  <si>
    <t>0xc2</t>
  </si>
  <si>
    <t>8'h000000c2</t>
  </si>
  <si>
    <t>0x1b5</t>
  </si>
  <si>
    <t>9'h000001b5</t>
  </si>
  <si>
    <t>0x1b5bf3c2</t>
  </si>
  <si>
    <t>RWNXAGCCCA1</t>
  </si>
  <si>
    <t>32'h1b5bf3c2</t>
  </si>
  <si>
    <t>3AC</t>
  </si>
  <si>
    <t>6'h00000009</t>
  </si>
  <si>
    <t>3'h00000005</t>
  </si>
  <si>
    <t>0x550909</t>
  </si>
  <si>
    <t>RWNXAGCCCA0</t>
  </si>
  <si>
    <t>32'h00550909</t>
  </si>
  <si>
    <t>3A8</t>
  </si>
  <si>
    <t>0x202</t>
  </si>
  <si>
    <t>RWNXAGCDSP4</t>
  </si>
  <si>
    <t>32'h00000202</t>
  </si>
  <si>
    <t>3A4</t>
  </si>
  <si>
    <t>2'h00000003</t>
  </si>
  <si>
    <t>0xbf3109c</t>
  </si>
  <si>
    <t>RWNXAGCDSP3</t>
  </si>
  <si>
    <t>32'h0bf3109c</t>
  </si>
  <si>
    <t>3A0</t>
  </si>
  <si>
    <t>RWNXAGCDSP2</t>
  </si>
  <si>
    <t>39C</t>
  </si>
  <si>
    <t>0x9c00</t>
  </si>
  <si>
    <t>RWNXAGCDSP1</t>
  </si>
  <si>
    <t>32'h00009c00</t>
  </si>
  <si>
    <t>398</t>
  </si>
  <si>
    <t>0xe8</t>
  </si>
  <si>
    <t>8'h000000e8</t>
  </si>
  <si>
    <t>0xce8b500</t>
  </si>
  <si>
    <t>RWNXAGCDSP0</t>
  </si>
  <si>
    <t>32'h0ce8b500</t>
  </si>
  <si>
    <t>394</t>
  </si>
  <si>
    <t>0x10403</t>
  </si>
  <si>
    <t>RWNXAGCCNTL</t>
  </si>
  <si>
    <t>32'h00010403</t>
  </si>
  <si>
    <t>0xb</t>
  </si>
  <si>
    <t>9'h0000000b</t>
  </si>
  <si>
    <t>0x3f</t>
  </si>
  <si>
    <t>6'h0000003f</t>
  </si>
  <si>
    <t>6'h0000000f</t>
  </si>
  <si>
    <t>6'h00000001</t>
  </si>
  <si>
    <t>0x4ffc40b</t>
  </si>
  <si>
    <t>RWNXAGCEVT3</t>
  </si>
  <si>
    <t>32'h04ffc40b</t>
  </si>
  <si>
    <t>9'h00000008</t>
  </si>
  <si>
    <t>6'h0000000e</t>
  </si>
  <si>
    <t>6'h00000019</t>
  </si>
  <si>
    <t>0x6403a808</t>
  </si>
  <si>
    <t>RWNXAGCEVT2</t>
  </si>
  <si>
    <t>32'h6403a808</t>
  </si>
  <si>
    <t>9'h00000005</t>
  </si>
  <si>
    <t>0x17</t>
  </si>
  <si>
    <t>6'h00000017</t>
  </si>
  <si>
    <t>0x15</t>
  </si>
  <si>
    <t>6'h00000015</t>
  </si>
  <si>
    <t>0x5573c805</t>
  </si>
  <si>
    <t>RWNXAGCEVT1</t>
  </si>
  <si>
    <t>32'h5573c805</t>
  </si>
  <si>
    <t>9'h00000002</t>
  </si>
  <si>
    <t>6'h00000014</t>
  </si>
  <si>
    <t>0x51004402</t>
  </si>
  <si>
    <t>RWNXAGCEVT0</t>
  </si>
  <si>
    <t>32'h51004402</t>
  </si>
  <si>
    <t>7'h00000002</t>
  </si>
  <si>
    <t>0x20000</t>
  </si>
  <si>
    <t>RWNXAGCDCCOMP2</t>
  </si>
  <si>
    <t>32'h00020000</t>
  </si>
  <si>
    <t>37C</t>
  </si>
  <si>
    <t>0x8020002</t>
  </si>
  <si>
    <t>RWNXAGCDCCOMP1</t>
  </si>
  <si>
    <t>32'h08020002</t>
  </si>
  <si>
    <t>378</t>
  </si>
  <si>
    <t>0x13111400</t>
  </si>
  <si>
    <t>RWNXAGCDCCOMP0</t>
  </si>
  <si>
    <t>32'h13111400</t>
  </si>
  <si>
    <t>374</t>
  </si>
  <si>
    <t>5'h00000008</t>
  </si>
  <si>
    <t>0x54</t>
  </si>
  <si>
    <t>7'h00000054</t>
  </si>
  <si>
    <t>0x8540308</t>
  </si>
  <si>
    <t>RWNXAGCSTABDIS</t>
  </si>
  <si>
    <t>32'h08540308</t>
  </si>
  <si>
    <t>8'h00000020</t>
  </si>
  <si>
    <t>0x5200710</t>
  </si>
  <si>
    <t>RWNXAGCRAMP</t>
  </si>
  <si>
    <t>32'h05200710</t>
  </si>
  <si>
    <t>0x288</t>
  </si>
  <si>
    <t>10'h00000288</t>
  </si>
  <si>
    <t>0x288288</t>
  </si>
  <si>
    <t>RWNXAGCCROSS</t>
  </si>
  <si>
    <t>32'h00288288</t>
  </si>
  <si>
    <t>0x36</t>
  </si>
  <si>
    <t>6'h00000036</t>
  </si>
  <si>
    <t>0x35</t>
  </si>
  <si>
    <t>6'h00000035</t>
  </si>
  <si>
    <t>0x39</t>
  </si>
  <si>
    <t>6'h00000039</t>
  </si>
  <si>
    <t>0x8393536</t>
  </si>
  <si>
    <t>RWNXAGCSAT</t>
  </si>
  <si>
    <t>32'h08393536</t>
  </si>
  <si>
    <t>6'h0000000a</t>
  </si>
  <si>
    <t>0x80a</t>
  </si>
  <si>
    <t>RWNXAGCACI80MARG2</t>
  </si>
  <si>
    <t>32'h0000080a</t>
  </si>
  <si>
    <t>0xe0f1014</t>
  </si>
  <si>
    <t>RWNXAGCACI80MARG1</t>
  </si>
  <si>
    <t>32'h0e0f1014</t>
  </si>
  <si>
    <t>0x1d</t>
  </si>
  <si>
    <t>6'h0000001d</t>
  </si>
  <si>
    <t>6'h0000001b</t>
  </si>
  <si>
    <t>6'h00000018</t>
  </si>
  <si>
    <t>0x181b1d20</t>
  </si>
  <si>
    <t>RWNXAGCACI80MARG0</t>
  </si>
  <si>
    <t>32'h181b1d20</t>
  </si>
  <si>
    <t>0x101</t>
  </si>
  <si>
    <t>RWNXAGCACI40MARG2</t>
  </si>
  <si>
    <t>32'h00000101</t>
  </si>
  <si>
    <t>6'h00000005</t>
  </si>
  <si>
    <t>6'h00000003</t>
  </si>
  <si>
    <t>0x2030305</t>
  </si>
  <si>
    <t>RWNXAGCACI40MARG1</t>
  </si>
  <si>
    <t>32'h02030305</t>
  </si>
  <si>
    <t>6'h0000000d</t>
  </si>
  <si>
    <t>6'h0000000b</t>
  </si>
  <si>
    <t>0x90b0d10</t>
  </si>
  <si>
    <t>RWNXAGCACI40MARG0</t>
  </si>
  <si>
    <t>32'h090b0d10</t>
  </si>
  <si>
    <t>34C</t>
  </si>
  <si>
    <t>RWNXAGCACI20MARG2</t>
  </si>
  <si>
    <t>348</t>
  </si>
  <si>
    <t>RWNXAGCACI20MARG1</t>
  </si>
  <si>
    <t>6'h00000007</t>
  </si>
  <si>
    <t>0x2040507</t>
  </si>
  <si>
    <t>RWNXAGCACI20MARG0</t>
  </si>
  <si>
    <t>32'h02040507</t>
  </si>
  <si>
    <t>7'h00000012</t>
  </si>
  <si>
    <t>7'h00000020</t>
  </si>
  <si>
    <t>0x11</t>
  </si>
  <si>
    <t>7'h00000011</t>
  </si>
  <si>
    <t>0x112012</t>
  </si>
  <si>
    <t>RWNXACIVARSCALING</t>
  </si>
  <si>
    <t>32'h00112012</t>
  </si>
  <si>
    <t>RWNXAGCNOISECONF</t>
  </si>
  <si>
    <t>RWNXAGCDIGGAINCONF</t>
  </si>
  <si>
    <t>0x42004200</t>
  </si>
  <si>
    <t>RWNXAGCGAINRANGE</t>
  </si>
  <si>
    <t>32'h42004200</t>
  </si>
  <si>
    <t>RWNXAGCANTLOSS</t>
  </si>
  <si>
    <t>RWNXFEFIQSTATCOEFF</t>
  </si>
  <si>
    <t>26C</t>
  </si>
  <si>
    <t>RWNXFEFIQSTAT1</t>
  </si>
  <si>
    <t>RWNXFEFIQSTAT0</t>
  </si>
  <si>
    <t>0x10001</t>
  </si>
  <si>
    <t>RWNXFEFIQDONE</t>
  </si>
  <si>
    <t>32'h00010001</t>
  </si>
  <si>
    <t>RWNXFERXIQSTAT1</t>
  </si>
  <si>
    <t>RWNXFERXIQSTATMIQ1</t>
  </si>
  <si>
    <t>RWNXFERXIQSTATVARQ1</t>
  </si>
  <si>
    <t>RWNXFERXIQSTATVARI1</t>
  </si>
  <si>
    <t>RWNXFERXIQSTAT0</t>
  </si>
  <si>
    <t>24C</t>
  </si>
  <si>
    <t>RWNXFERXIQSTATMIQ0</t>
  </si>
  <si>
    <t>RWNXFERXIQSTATVARQ0</t>
  </si>
  <si>
    <t>RWNXFERXIQSTATVARI0</t>
  </si>
  <si>
    <t>AGCINBDPOWSECNOISESTAT</t>
  </si>
  <si>
    <t>AGCINBDPOWSECSTAT</t>
  </si>
  <si>
    <t>AGCINBDPOW20PNOISESTAT</t>
  </si>
  <si>
    <t>RADARFIFOSTAT</t>
  </si>
  <si>
    <t>AGCDIGGAIN1STAT</t>
  </si>
  <si>
    <t>AGCDIGGAIN0STAT</t>
  </si>
  <si>
    <t>AGCINBDPOW20PSTAT</t>
  </si>
  <si>
    <t>AGCADCPOWSTAT</t>
  </si>
  <si>
    <t>AGCGAINSTAT</t>
  </si>
  <si>
    <t>0x30802</t>
  </si>
  <si>
    <t>RWNXFERXIQESTDCCOMP</t>
  </si>
  <si>
    <t>32'h00030802</t>
  </si>
  <si>
    <t>0x1100</t>
  </si>
  <si>
    <t>RWNXFETXRESAMPLER</t>
  </si>
  <si>
    <t>32'h00001100</t>
  </si>
  <si>
    <t>RWNXFERXRESAMPLER</t>
  </si>
  <si>
    <t>RWNXFEFIQSTART</t>
  </si>
  <si>
    <t>RWNXFEFIQCOEFFREQ</t>
  </si>
  <si>
    <t>RWNXFEFIQCOEFFUPDATE</t>
  </si>
  <si>
    <t>RWNXFEFIQCOEFF</t>
  </si>
  <si>
    <t>5'h00000009</t>
  </si>
  <si>
    <t>0x9090000</t>
  </si>
  <si>
    <t>RWNXFEFIQDEL</t>
  </si>
  <si>
    <t>32'h09090000</t>
  </si>
  <si>
    <t>0x2710</t>
  </si>
  <si>
    <t>16'h00002710</t>
  </si>
  <si>
    <t>0x62710</t>
  </si>
  <si>
    <t>RWNXFEFIQEST1</t>
  </si>
  <si>
    <t>32'h00062710</t>
  </si>
  <si>
    <t>8'h00000080</t>
  </si>
  <si>
    <t>0x80000080</t>
  </si>
  <si>
    <t>RWNXFEFIQEST0</t>
  </si>
  <si>
    <t>32'h80000080</t>
  </si>
  <si>
    <t>0x80008000</t>
  </si>
  <si>
    <t>RWNXFEFIQCOLL</t>
  </si>
  <si>
    <t>32'h80008000</t>
  </si>
  <si>
    <t>RWNXFEFIQCTRL</t>
  </si>
  <si>
    <t>32'h00000006</t>
  </si>
  <si>
    <t>0x400</t>
  </si>
  <si>
    <t>11'h00000400</t>
  </si>
  <si>
    <t>RWNXFERXIQCOMP1</t>
  </si>
  <si>
    <t>32'h00000400</t>
  </si>
  <si>
    <t>RWNXFERXIQCOMP0</t>
  </si>
  <si>
    <t>RWNXFERXIQESTCLR</t>
  </si>
  <si>
    <t>3'h00000006</t>
  </si>
  <si>
    <t>0x249234e2</t>
  </si>
  <si>
    <t>RWNXFERXIQESTLOOP</t>
  </si>
  <si>
    <t>32'h249234e2</t>
  </si>
  <si>
    <t>0x7000a0</t>
  </si>
  <si>
    <t>RWNXFERXIQESTCTRL</t>
  </si>
  <si>
    <t>32'h007000a0</t>
  </si>
  <si>
    <t>RWNXFETXIQCOMP1</t>
  </si>
  <si>
    <t>RWNXFETXIQCOMP0</t>
  </si>
  <si>
    <t>0x40</t>
  </si>
  <si>
    <t>7'h00000040</t>
  </si>
  <si>
    <t>0x404040</t>
  </si>
  <si>
    <t>RWNXFECTRL1</t>
  </si>
  <si>
    <t>32'h00404040</t>
  </si>
  <si>
    <t>RWNXFECTRL0</t>
  </si>
  <si>
    <t>RWNXMACSTATICCONFIG</t>
  </si>
  <si>
    <t>RWNXIQCTRL</t>
  </si>
  <si>
    <t>RWNXDYNAMICCONFIG</t>
  </si>
  <si>
    <t>RWNXSTATICCONFIG</t>
  </si>
  <si>
    <t>0x956222</t>
  </si>
  <si>
    <t>RWNXVERSION</t>
  </si>
  <si>
    <t>32'h00956222</t>
  </si>
  <si>
    <t>AP_MAILBOX_WORD0</t>
    <phoneticPr fontId="24" type="noConversion"/>
  </si>
  <si>
    <t>AP_MAILBOX_WORD1</t>
    <phoneticPr fontId="24" type="noConversion"/>
  </si>
  <si>
    <t>AP_MAILBOX_WORD2</t>
    <phoneticPr fontId="24" type="noConversion"/>
  </si>
  <si>
    <t>AP_MAILBOX_WORD3</t>
    <phoneticPr fontId="24" type="noConversion"/>
  </si>
  <si>
    <t>CP_MAILBOX_WORD0</t>
    <phoneticPr fontId="24" type="noConversion"/>
  </si>
  <si>
    <t>CP_MAILBOX_WORD1</t>
    <phoneticPr fontId="24" type="noConversion"/>
  </si>
  <si>
    <t>CP_MAILBOX_WORD2</t>
    <phoneticPr fontId="24" type="noConversion"/>
  </si>
  <si>
    <t>CP_MAILBOX_WORD3</t>
    <phoneticPr fontId="24" type="noConversion"/>
  </si>
  <si>
    <t>top_dac_swap</t>
    <phoneticPr fontId="3" type="noConversion"/>
  </si>
  <si>
    <t>top_tx_rf_en_delay</t>
    <phoneticPr fontId="3" type="noConversion"/>
  </si>
  <si>
    <t>tx_PSK_iniPhase</t>
    <phoneticPr fontId="3" type="noConversion"/>
  </si>
  <si>
    <t>AUD_R0_RSVD_REG0</t>
    <phoneticPr fontId="3" type="noConversion"/>
  </si>
  <si>
    <t>ir_rx_in_pol</t>
    <phoneticPr fontId="24" type="noConversion"/>
  </si>
  <si>
    <t>RW</t>
    <phoneticPr fontId="24" type="noConversion"/>
  </si>
  <si>
    <t>ir_ana_cr_dec_en</t>
    <phoneticPr fontId="24" type="noConversion"/>
  </si>
  <si>
    <t>APC</t>
  </si>
  <si>
    <t>CTRL_GO</t>
    <phoneticPr fontId="24" type="noConversion"/>
  </si>
  <si>
    <t>30</t>
    <phoneticPr fontId="24" type="noConversion"/>
  </si>
  <si>
    <t>29</t>
    <phoneticPr fontId="24" type="noConversion"/>
  </si>
  <si>
    <t>31</t>
    <phoneticPr fontId="24" type="noConversion"/>
  </si>
  <si>
    <t>BANK_SW_A</t>
    <phoneticPr fontId="24" type="noConversion"/>
  </si>
  <si>
    <t>RW</t>
    <phoneticPr fontId="3" type="noConversion"/>
  </si>
  <si>
    <t>reserved for future</t>
    <phoneticPr fontId="3" type="noConversion"/>
  </si>
  <si>
    <t>test_out_selb</t>
    <phoneticPr fontId="3" type="noConversion"/>
  </si>
  <si>
    <t>selects the internal signals as output from aud_debug_data[15:0]
3: { 9'd0, aud_adc_clk_ana, aud_adc_sdm_out_r[2:0], aud_adc_sdm_out_l[2:0] }
4: { 6'd0, soft_mute_state_r, soft_mute_state_l,  dac_dig_debug_data[7:0] }
5: {2'b00, aud_dac_tc_r[13:0]}
6: {2'b00, aud_dac_tc_l[13:0]}
7: dac_dig_debug_data[15:0]
Others: 16'd0</t>
    <phoneticPr fontId="3" type="noConversion"/>
  </si>
  <si>
    <t>test_in_sel</t>
    <phoneticPr fontId="3" type="noConversion"/>
  </si>
  <si>
    <t>Input data mux selection from aud_debug_data_in[7:0];
1: dac analog debug data[7:0] is selected from debug_data_in[7:0]
2: adc digital input data comes from debug_data_in[5:0];
others: invalid</t>
    <phoneticPr fontId="3" type="noConversion"/>
  </si>
  <si>
    <t>not used</t>
    <phoneticPr fontId="3" type="noConversion"/>
  </si>
  <si>
    <t>028</t>
    <phoneticPr fontId="3" type="noConversion"/>
  </si>
  <si>
    <t>gain setting from register.</t>
    <phoneticPr fontId="3" type="noConversion"/>
  </si>
  <si>
    <t>register control enable.
1: enable                         0: disable</t>
    <phoneticPr fontId="3" type="noConversion"/>
  </si>
  <si>
    <t>aud_adc_idac_ctrl</t>
    <phoneticPr fontId="3" type="noConversion"/>
  </si>
  <si>
    <t>adc_lp_autorst_split</t>
    <phoneticPr fontId="3" type="noConversion"/>
  </si>
  <si>
    <t>ana_adc1_rst_reg</t>
    <phoneticPr fontId="3" type="noConversion"/>
  </si>
  <si>
    <t>030</t>
    <phoneticPr fontId="3" type="noConversion"/>
  </si>
  <si>
    <t>aud_idac_bias_reg</t>
    <phoneticPr fontId="3" type="noConversion"/>
  </si>
  <si>
    <t>register value for aud_idac_bias.</t>
    <phoneticPr fontId="3" type="noConversion"/>
  </si>
  <si>
    <t>aud_idac_bias_src</t>
    <phoneticPr fontId="3" type="noConversion"/>
  </si>
  <si>
    <t>aud_adc_idac_os_ctrl</t>
    <phoneticPr fontId="3" type="noConversion"/>
  </si>
  <si>
    <t>aud_adc_int2_lpr</t>
    <phoneticPr fontId="3" type="noConversion"/>
  </si>
  <si>
    <t>aud_adc_sar_delay_ctrl</t>
    <phoneticPr fontId="3" type="noConversion"/>
  </si>
  <si>
    <t>aud_en_pga0_single</t>
    <phoneticPr fontId="3" type="noConversion"/>
  </si>
  <si>
    <t>aud_pga0_mute</t>
    <phoneticPr fontId="3" type="noConversion"/>
  </si>
  <si>
    <t>rpga_zcen_reg</t>
    <phoneticPr fontId="3" type="noConversion"/>
  </si>
  <si>
    <t>Zero Crossing enable for ADC Right PGA
1: enable                             0: disable</t>
    <phoneticPr fontId="3" type="noConversion"/>
  </si>
  <si>
    <t>aud_en_pga1_single</t>
    <phoneticPr fontId="3" type="noConversion"/>
  </si>
  <si>
    <t>ADC Right PGA input mode, 
0: differetial                      1: Single</t>
    <phoneticPr fontId="3" type="noConversion"/>
  </si>
  <si>
    <t>aud_pga1_mute</t>
    <phoneticPr fontId="3" type="noConversion"/>
  </si>
  <si>
    <t>dac_dwaen</t>
    <phoneticPr fontId="3" type="noConversion"/>
  </si>
  <si>
    <t>softmute_en</t>
    <phoneticPr fontId="3" type="noConversion"/>
  </si>
  <si>
    <t>DAC SDM level option (only for testing)
1: 15 level setting. The feedback path of DAC SDM is a little increase in its amplitude.
0: 15 level and the middle level is sited at level7(default)</t>
    <phoneticPr fontId="3" type="noConversion"/>
  </si>
  <si>
    <t>DAC Left SDM auto bypass enable when all zero’s input;
0: disable                 1: enable;</t>
    <phoneticPr fontId="3" type="noConversion"/>
  </si>
  <si>
    <t>dac_dith_bypass</t>
    <phoneticPr fontId="3" type="noConversion"/>
  </si>
  <si>
    <t>dac_offset</t>
    <phoneticPr fontId="3" type="noConversion"/>
  </si>
  <si>
    <t>AUD_R20_DAC_CTRL5</t>
    <phoneticPr fontId="3" type="noConversion"/>
  </si>
  <si>
    <t>top_tx_clk_en_delay</t>
    <phoneticPr fontId="3" type="noConversion"/>
  </si>
  <si>
    <t>top_tx_rst_rls_delay</t>
    <phoneticPr fontId="3" type="noConversion"/>
  </si>
  <si>
    <t>top_rx_modem_en_delay</t>
    <phoneticPr fontId="3" type="noConversion"/>
  </si>
  <si>
    <t>TOP_CFG6</t>
    <phoneticPr fontId="3" type="noConversion"/>
  </si>
  <si>
    <t>top_debug_mode</t>
    <phoneticPr fontId="3" type="noConversion"/>
  </si>
  <si>
    <t>tx_ble_2M_clk_dac</t>
    <phoneticPr fontId="3" type="noConversion"/>
  </si>
  <si>
    <t>tx_ble_2M_clk_src</t>
    <phoneticPr fontId="3" type="noConversion"/>
  </si>
  <si>
    <t>tx_bt_clk_src</t>
    <phoneticPr fontId="3" type="noConversion"/>
  </si>
  <si>
    <t>158</t>
    <phoneticPr fontId="3" type="noConversion"/>
  </si>
  <si>
    <t>1'h0</t>
    <phoneticPr fontId="6" type="noConversion"/>
  </si>
  <si>
    <t>irq_index</t>
  </si>
  <si>
    <t>irq_polarity</t>
  </si>
  <si>
    <t>irq_unmask</t>
  </si>
  <si>
    <t>irq_raw_status</t>
  </si>
  <si>
    <t>irq_status</t>
  </si>
  <si>
    <t>app2emb_status</t>
  </si>
  <si>
    <t>app2emb16_sel</t>
  </si>
  <si>
    <t>app2emb17_sel</t>
  </si>
  <si>
    <t>app2emb18_sel</t>
  </si>
  <si>
    <t>app2emb19_sel</t>
  </si>
  <si>
    <t>app2emb20_sel</t>
  </si>
  <si>
    <t>app2emb21_sel</t>
  </si>
  <si>
    <t>app2emb22_sel</t>
  </si>
  <si>
    <t>app2emb23_sel</t>
  </si>
  <si>
    <t>app2emb24_sel</t>
  </si>
  <si>
    <t>app2emb25_sel</t>
  </si>
  <si>
    <t>app2emb26_sel</t>
  </si>
  <si>
    <t>app2emb27_sel</t>
  </si>
  <si>
    <t>app2emb28_sel</t>
  </si>
  <si>
    <t>app2emb29_sel</t>
  </si>
  <si>
    <t>app2emb30_sel</t>
  </si>
  <si>
    <t>app2emb31_sel</t>
  </si>
  <si>
    <t>app2emb0_sel</t>
  </si>
  <si>
    <t>app2emb1_sel</t>
  </si>
  <si>
    <t>app2emb2_sel</t>
  </si>
  <si>
    <t>app2emb3_sel</t>
  </si>
  <si>
    <t>app2emb4_sel</t>
  </si>
  <si>
    <t>app2emb5_sel</t>
  </si>
  <si>
    <t>app2emb6_sel</t>
  </si>
  <si>
    <t>app2emb7_sel</t>
  </si>
  <si>
    <t>app2emb8_sel</t>
  </si>
  <si>
    <t>app2emb9_sel</t>
  </si>
  <si>
    <t>app2emb10_sel</t>
  </si>
  <si>
    <t>app2emb11_sel</t>
  </si>
  <si>
    <t>app2emb12_sel</t>
  </si>
  <si>
    <t>app2emb13_sel</t>
  </si>
  <si>
    <t>app2emb14_sel</t>
  </si>
  <si>
    <t>app2emb15_sel</t>
  </si>
  <si>
    <t>app2emb_unmask</t>
  </si>
  <si>
    <t>app2emb_ack</t>
  </si>
  <si>
    <t>app2emb_rawstatus</t>
  </si>
  <si>
    <t>emb2app_trigger</t>
  </si>
  <si>
    <t>y_epm</t>
  </si>
  <si>
    <t>x_epm</t>
  </si>
  <si>
    <t>k_epm</t>
  </si>
  <si>
    <t>epm_enable</t>
  </si>
  <si>
    <t>epm_ready</t>
  </si>
  <si>
    <t>epm_mode</t>
  </si>
  <si>
    <t>epm_256</t>
  </si>
  <si>
    <t>epm_384</t>
  </si>
  <si>
    <t>epm_521</t>
  </si>
  <si>
    <t>rsa_cfg_error</t>
  </si>
  <si>
    <t>rsa_cfg_error_clear</t>
  </si>
  <si>
    <t>crypto_irq_en</t>
  </si>
  <si>
    <t>chk_irq_en</t>
  </si>
  <si>
    <t>prio_algo</t>
  </si>
  <si>
    <t>remaining_byte0_chk</t>
  </si>
  <si>
    <t>remaining_byte1_chk</t>
  </si>
  <si>
    <t>remaining_byte2_chk</t>
  </si>
  <si>
    <t>remaining_length_chk</t>
  </si>
  <si>
    <t>mic_chk</t>
  </si>
  <si>
    <t>length_chk</t>
  </si>
  <si>
    <t>source_addr_chk</t>
  </si>
  <si>
    <t>done_clear_chk</t>
  </si>
  <si>
    <t>start_chk</t>
  </si>
  <si>
    <t>first_buffer_chk</t>
  </si>
  <si>
    <t>last_buffer_chk</t>
  </si>
  <si>
    <t>dest_addr</t>
  </si>
  <si>
    <t>sha</t>
  </si>
  <si>
    <t>remaining_byte0</t>
  </si>
  <si>
    <t>remaining_byte1</t>
  </si>
  <si>
    <t>remaining_byte2</t>
  </si>
  <si>
    <t>remaining_length</t>
  </si>
  <si>
    <t>mic</t>
  </si>
  <si>
    <t>length</t>
  </si>
  <si>
    <t>source_addr</t>
  </si>
  <si>
    <t>key</t>
  </si>
  <si>
    <t>done_clear</t>
  </si>
  <si>
    <t>done_set_tkip</t>
  </si>
  <si>
    <t>done_set_chk</t>
  </si>
  <si>
    <t>done_set_cmac</t>
  </si>
  <si>
    <t>done_set_sha</t>
  </si>
  <si>
    <t>done_set_hmac</t>
  </si>
  <si>
    <t>done_set_rsa</t>
  </si>
  <si>
    <t>done_set_epm</t>
  </si>
  <si>
    <t>first_buffer</t>
  </si>
  <si>
    <t>last_buffer</t>
  </si>
  <si>
    <t>mode</t>
  </si>
  <si>
    <t>version</t>
  </si>
  <si>
    <t>tkip_mic</t>
  </si>
  <si>
    <t>aes_128_cmac</t>
  </si>
  <si>
    <t>ip_chk</t>
  </si>
  <si>
    <t>sha_1</t>
  </si>
  <si>
    <t>sha_256_224</t>
  </si>
  <si>
    <t>sha_512_384</t>
  </si>
  <si>
    <t>hmac_sha1</t>
  </si>
  <si>
    <t>hmac_sha256_sha224</t>
  </si>
  <si>
    <t>hmac_sha512_sha384</t>
  </si>
  <si>
    <t>rsa_1024</t>
  </si>
  <si>
    <t>rsa_2048</t>
  </si>
  <si>
    <t>rsa_4096</t>
  </si>
  <si>
    <t>rsa_256</t>
  </si>
  <si>
    <t>rsa_512</t>
  </si>
  <si>
    <t>rsa_768</t>
  </si>
  <si>
    <t>conv_data31</t>
  </si>
  <si>
    <t>conv_data30</t>
  </si>
  <si>
    <t>conv_data21</t>
  </si>
  <si>
    <t>conv_data20</t>
  </si>
  <si>
    <t>conv_data11</t>
  </si>
  <si>
    <t>conv_data10</t>
  </si>
  <si>
    <t>conv_data01</t>
  </si>
  <si>
    <t>conv_data00</t>
  </si>
  <si>
    <t>conv_offset</t>
  </si>
  <si>
    <t>conv_llc_len_en</t>
  </si>
  <si>
    <t>conv_data_length</t>
  </si>
  <si>
    <t>counter</t>
  </si>
  <si>
    <t>axi_burst_length_limit</t>
  </si>
  <si>
    <t>ch_lli_root4</t>
  </si>
  <si>
    <t>ch0_mutex</t>
  </si>
  <si>
    <t>ch1_mutex</t>
  </si>
  <si>
    <t>ch2_mutex</t>
  </si>
  <si>
    <t>ch3_mutex</t>
  </si>
  <si>
    <t>ch4_mutex</t>
  </si>
  <si>
    <t>downstream_tag_usage</t>
  </si>
  <si>
    <t>dma_revision</t>
  </si>
  <si>
    <t>lli_irq</t>
  </si>
  <si>
    <t>ch0_eot</t>
  </si>
  <si>
    <t>ch1_eot</t>
  </si>
  <si>
    <t>ch2_eot</t>
  </si>
  <si>
    <t>ch3_eot</t>
  </si>
  <si>
    <t>ch4_eot</t>
  </si>
  <si>
    <t>oft_free</t>
  </si>
  <si>
    <t>ch0_stopped</t>
  </si>
  <si>
    <t>ch1_stopped</t>
  </si>
  <si>
    <t>ch2_stopped</t>
  </si>
  <si>
    <t>ch3_stopped</t>
  </si>
  <si>
    <t>request_state</t>
  </si>
  <si>
    <t>arb_q0_valid</t>
  </si>
  <si>
    <t>arb_q1_valid</t>
  </si>
  <si>
    <t>arb_q2_valid</t>
  </si>
  <si>
    <t>arb_q3_valid</t>
  </si>
  <si>
    <t>arb_q4_valid</t>
  </si>
  <si>
    <t>up_stream_bsy</t>
  </si>
  <si>
    <t>down_stream_bsy</t>
  </si>
  <si>
    <t>mid_stream_bsy</t>
  </si>
  <si>
    <t>ch4_stopped</t>
  </si>
  <si>
    <t>ch_lli_root</t>
  </si>
  <si>
    <t>samplingfreq</t>
  </si>
  <si>
    <t>svnrev_fpgab</t>
  </si>
  <si>
    <t>svnrev_modem</t>
  </si>
  <si>
    <t>rf_irq</t>
  </si>
  <si>
    <t>rf_gpio</t>
  </si>
  <si>
    <t>rf_force</t>
  </si>
  <si>
    <t>rf_force_en</t>
  </si>
  <si>
    <t>rf_spi_wdata</t>
  </si>
  <si>
    <t>rf_spi_rdata</t>
  </si>
  <si>
    <t>rf_spi_addr</t>
  </si>
  <si>
    <t>rf_spi_sel</t>
  </si>
  <si>
    <t>rf_spi_we</t>
  </si>
  <si>
    <t>rf_spi_start</t>
  </si>
  <si>
    <t>rf_spi_prescaler</t>
  </si>
  <si>
    <t>rf_spi_done</t>
  </si>
  <si>
    <t>gsin_dac1</t>
  </si>
  <si>
    <t>gcos_dac1</t>
  </si>
  <si>
    <t>gsin_adc1</t>
  </si>
  <si>
    <t>gcos_adc1</t>
  </si>
  <si>
    <t>gsin_dac0</t>
  </si>
  <si>
    <t>gcos_dac0</t>
  </si>
  <si>
    <t>gsin_adc0</t>
  </si>
  <si>
    <t>gcos_adc0</t>
  </si>
  <si>
    <t>iodelay_dac1</t>
  </si>
  <si>
    <t>iodelay_adc1</t>
  </si>
  <si>
    <t>iodelay_dac0</t>
  </si>
  <si>
    <t>iodelay_adc0</t>
  </si>
  <si>
    <t>iodelay_start</t>
  </si>
  <si>
    <t>iodelay_done</t>
  </si>
  <si>
    <t>v7_gpio0</t>
  </si>
  <si>
    <t>v7_gpio1</t>
  </si>
  <si>
    <t>v7_gpio2</t>
  </si>
  <si>
    <t>v7_gpio3</t>
  </si>
  <si>
    <t>v7_gpio5</t>
  </si>
  <si>
    <t>v7_gpio6</t>
  </si>
  <si>
    <t>v7_gpio_en</t>
  </si>
  <si>
    <t>doorbell_int_status</t>
  </si>
  <si>
    <t>doorbell_int_mask</t>
  </si>
  <si>
    <t>doorbell_int_clear</t>
  </si>
  <si>
    <t>doorbell_int_set</t>
  </si>
  <si>
    <t>diag4_stat</t>
  </si>
  <si>
    <t>diag3_stat</t>
  </si>
  <si>
    <t>diag2_stat</t>
  </si>
  <si>
    <t>diag1_stat</t>
  </si>
  <si>
    <t>diag0_stat</t>
  </si>
  <si>
    <t>dac_powerdown</t>
  </si>
  <si>
    <t>dac_powerup</t>
  </si>
  <si>
    <t>dac_spi_wdata</t>
  </si>
  <si>
    <t>dac_spi_rdata</t>
  </si>
  <si>
    <t>dac_spi_addr</t>
  </si>
  <si>
    <t>dac_spi_sel</t>
  </si>
  <si>
    <t>dac_spi_we</t>
  </si>
  <si>
    <t>dac_spi_start</t>
  </si>
  <si>
    <t>dac_spi_autopower</t>
  </si>
  <si>
    <t>dac_reset</t>
  </si>
  <si>
    <t>dac_spi_prescaler</t>
  </si>
  <si>
    <t>dac_spi_done</t>
  </si>
  <si>
    <t>adc_spi_wdata</t>
  </si>
  <si>
    <t>adc_spi_rdata</t>
  </si>
  <si>
    <t>adc_spi_addr</t>
  </si>
  <si>
    <t>adc_spi_sel</t>
  </si>
  <si>
    <t>adc_spi_we</t>
  </si>
  <si>
    <t>adc_spi_start</t>
  </si>
  <si>
    <t>adc_spi_autopower</t>
  </si>
  <si>
    <t>adc_spi_prescaler</t>
  </si>
  <si>
    <t>adc_spi_done</t>
  </si>
  <si>
    <t>fb_pathmux_sel</t>
  </si>
  <si>
    <t>fb_playback_count</t>
  </si>
  <si>
    <t>fb_playback_en</t>
  </si>
  <si>
    <t>fb_capture_en</t>
  </si>
  <si>
    <t>fb_capture_done</t>
  </si>
  <si>
    <t>mictor0_sel</t>
  </si>
  <si>
    <t>mictor1_sel</t>
  </si>
  <si>
    <t>mictor2_sel</t>
  </si>
  <si>
    <t>fmetre_dac</t>
  </si>
  <si>
    <t>fmetre_plf</t>
  </si>
  <si>
    <t>fmetre_macwt</t>
  </si>
  <si>
    <t>fmetre_maccore</t>
  </si>
  <si>
    <t>fmetre_la</t>
  </si>
  <si>
    <t>fmetre_mpif</t>
  </si>
  <si>
    <t>fmetre_phy</t>
  </si>
  <si>
    <t>fmetre_vtb</t>
  </si>
  <si>
    <t>fmetre_fe</t>
  </si>
  <si>
    <t>fmetre_ref80</t>
  </si>
  <si>
    <t>fmetre_ref40</t>
  </si>
  <si>
    <t>fmetre_ldpcrx</t>
  </si>
  <si>
    <t>fmetre_ref44</t>
  </si>
  <si>
    <t>dyncfgmmc_wdata</t>
  </si>
  <si>
    <t>dyncfgmmc_rdata</t>
  </si>
  <si>
    <t>dyncfgmmc_addr</t>
  </si>
  <si>
    <t>dyncfgmmc_sel</t>
  </si>
  <si>
    <t>dyncfgmmc_we</t>
  </si>
  <si>
    <t>dyncfgmmc_start</t>
  </si>
  <si>
    <t>fmetre_start</t>
  </si>
  <si>
    <t>fmetre_done</t>
  </si>
  <si>
    <t>dyncfgmmc_done</t>
  </si>
  <si>
    <t>la_sampling_freq</t>
  </si>
  <si>
    <t>physwreset</t>
  </si>
  <si>
    <t>agcswreset</t>
  </si>
  <si>
    <t>rcswreset</t>
  </si>
  <si>
    <t>ldpcdecclkforce</t>
  </si>
  <si>
    <t>ldpcencclkforce</t>
  </si>
  <si>
    <t>mdmbclkforce</t>
  </si>
  <si>
    <t>mdmbrxclkforce</t>
  </si>
  <si>
    <t>mdmbtxclkforce</t>
  </si>
  <si>
    <t>radartimclkforce</t>
  </si>
  <si>
    <t>laclkforce</t>
  </si>
  <si>
    <t>vtbclkforce</t>
  </si>
  <si>
    <t>chestclkforce</t>
  </si>
  <si>
    <t>fftclkforce</t>
  </si>
  <si>
    <t>tbeclkforce</t>
  </si>
  <si>
    <t>tdfoestclkforce</t>
  </si>
  <si>
    <t>tdcompclkforce</t>
  </si>
  <si>
    <t>physvdclkforce</t>
  </si>
  <si>
    <t>equclkforce</t>
  </si>
  <si>
    <t>fdoclkforce</t>
  </si>
  <si>
    <t>feclkforce</t>
  </si>
  <si>
    <t>rcclkforce</t>
  </si>
  <si>
    <t>agcclkforce</t>
  </si>
  <si>
    <t>agcmemclkforce</t>
  </si>
  <si>
    <t>phytxclkforce</t>
  </si>
  <si>
    <t>mmc_lock</t>
  </si>
  <si>
    <t>plfclk_sel</t>
  </si>
  <si>
    <t>feclk_freq_sel</t>
  </si>
  <si>
    <t>dacclk_freq_sel</t>
  </si>
  <si>
    <t>maccoreclk_freq_sel</t>
  </si>
  <si>
    <t>macwtclk_ratio_sel</t>
  </si>
  <si>
    <t>mpifclk_freq_sel</t>
  </si>
  <si>
    <t>vtbclk_freq_sel</t>
  </si>
  <si>
    <t>ldpcrxclk_freq_sel</t>
  </si>
  <si>
    <t>ldpctxclk_freq_sel</t>
  </si>
  <si>
    <t>laclk_freq_sel</t>
  </si>
  <si>
    <t>intranavcounter</t>
  </si>
  <si>
    <t>rxreqforcedeassertion</t>
  </si>
  <si>
    <t>rxendfortimingerrrec</t>
  </si>
  <si>
    <t>ocwlfsr</t>
  </si>
  <si>
    <t>ac0qlrc</t>
  </si>
  <si>
    <t>ac1qlrc</t>
  </si>
  <si>
    <t>ac2qlrc</t>
  </si>
  <si>
    <t>ac3qlrc</t>
  </si>
  <si>
    <t>ac0qsrc</t>
  </si>
  <si>
    <t>ac1qsrc</t>
  </si>
  <si>
    <t>ac2qsrc</t>
  </si>
  <si>
    <t>ac3qsrc</t>
  </si>
  <si>
    <t>currentcw0</t>
  </si>
  <si>
    <t>currentcw1</t>
  </si>
  <si>
    <t>currentcw2</t>
  </si>
  <si>
    <t>currentcw3</t>
  </si>
  <si>
    <t>activeac</t>
  </si>
  <si>
    <t>backoffoffset</t>
  </si>
  <si>
    <t>basicnavcounter</t>
  </si>
  <si>
    <t>debugportsel1</t>
  </si>
  <si>
    <t>debugportsel2</t>
  </si>
  <si>
    <t>debugportread</t>
  </si>
  <si>
    <t>rxcontrolcs</t>
  </si>
  <si>
    <t>txcontrolcs</t>
  </si>
  <si>
    <t>maccontrolcs</t>
  </si>
  <si>
    <t>rxcontrolls</t>
  </si>
  <si>
    <t>txcontrolls</t>
  </si>
  <si>
    <t>maccontrolls</t>
  </si>
  <si>
    <t>coexwlantxabortriseen</t>
  </si>
  <si>
    <t>coexwlantxabortfallen</t>
  </si>
  <si>
    <t>coexwlanrxabortriseen</t>
  </si>
  <si>
    <t>coexwlanrxabortfallen</t>
  </si>
  <si>
    <t>coexwlantxabortstate</t>
  </si>
  <si>
    <t>coexwlanrxabortstate</t>
  </si>
  <si>
    <t>coexwlantxstate</t>
  </si>
  <si>
    <t>coexwlanrxstate</t>
  </si>
  <si>
    <t>coexwlanchanbwstate</t>
  </si>
  <si>
    <t>coexwlanptitogglestate</t>
  </si>
  <si>
    <t>coexwlanptistate</t>
  </si>
  <si>
    <t>coexptiack</t>
  </si>
  <si>
    <t>coexpticntl</t>
  </si>
  <si>
    <t>coexptimgt</t>
  </si>
  <si>
    <t>coexptivodata</t>
  </si>
  <si>
    <t>coexptividata</t>
  </si>
  <si>
    <t>coexptibedata</t>
  </si>
  <si>
    <t>coexptibkdata</t>
  </si>
  <si>
    <t>coexptibcndata</t>
  </si>
  <si>
    <t>coexenable</t>
  </si>
  <si>
    <t>coexphytxabortenable</t>
  </si>
  <si>
    <t>coexphyrxabortenable</t>
  </si>
  <si>
    <t>coexpostponetxenable</t>
  </si>
  <si>
    <t>coexforceenable</t>
  </si>
  <si>
    <t>coexautoptiadjenable</t>
  </si>
  <si>
    <t>coexautoptiadjincr</t>
  </si>
  <si>
    <t>coexwlanchanoffset</t>
  </si>
  <si>
    <t>coexwlanchanfreq</t>
  </si>
  <si>
    <t>coexforcewlantx</t>
  </si>
  <si>
    <t>coexforcewlanrx</t>
  </si>
  <si>
    <t>coexforcewlanchanbw</t>
  </si>
  <si>
    <t>coexforcewlanptitoggle</t>
  </si>
  <si>
    <t>coexforcewlanpti</t>
  </si>
  <si>
    <t>defaultrespsmmindex</t>
  </si>
  <si>
    <t>bfmeeenable</t>
  </si>
  <si>
    <t>bfmeemusupport</t>
  </si>
  <si>
    <t>bfmeecodebook</t>
  </si>
  <si>
    <t>bfmeegrouping</t>
  </si>
  <si>
    <t>bfmeenr</t>
  </si>
  <si>
    <t>bfmeenc</t>
  </si>
  <si>
    <t>bfrmcs</t>
  </si>
  <si>
    <t>bfrshortgi</t>
  </si>
  <si>
    <t>bfrformatmod</t>
  </si>
  <si>
    <t>bfrgitype</t>
  </si>
  <si>
    <t>bfrheltftype</t>
  </si>
  <si>
    <t>srgpartialbssidbitmaphigh</t>
  </si>
  <si>
    <t>srgpartialbssidbitmaplow</t>
  </si>
  <si>
    <t>srgbsscolorbitmaphigh</t>
  </si>
  <si>
    <t>srgbsscolorbitmaplow</t>
  </si>
  <si>
    <t>srpdisallowed</t>
  </si>
  <si>
    <t>nonsrgobsspdsrdisallowed</t>
  </si>
  <si>
    <t>nonsrgoffsetpresent</t>
  </si>
  <si>
    <t>srginformationpresent</t>
  </si>
  <si>
    <t>nonsrgobsspdmaxoffset</t>
  </si>
  <si>
    <t>srgobsspdminoffset</t>
  </si>
  <si>
    <t>srgobsspdmaxoffset</t>
  </si>
  <si>
    <t>defaultpedur</t>
  </si>
  <si>
    <t>disabletbresp</t>
  </si>
  <si>
    <t>disabletbcs</t>
  </si>
  <si>
    <t>disabletbru26resp</t>
  </si>
  <si>
    <t>disabletbuph</t>
  </si>
  <si>
    <t>accepttriggerhwframes</t>
  </si>
  <si>
    <t>accepttriggerswframes</t>
  </si>
  <si>
    <t>acceptalltriggerframes</t>
  </si>
  <si>
    <t>enablesrp</t>
  </si>
  <si>
    <t>enableobsspd</t>
  </si>
  <si>
    <t>dopplersupport</t>
  </si>
  <si>
    <t>dcmsupport</t>
  </si>
  <si>
    <t>supportlstp</t>
  </si>
  <si>
    <t>bssbasicvhtmcsset</t>
  </si>
  <si>
    <t>bssbasichtmcssetem</t>
  </si>
  <si>
    <t>bssbasichtmcssetum</t>
  </si>
  <si>
    <t>defaultbwtxopv</t>
  </si>
  <si>
    <t>defaultbwtxop</t>
  </si>
  <si>
    <t>droptolowerbw</t>
  </si>
  <si>
    <t>numtrybwacquisition</t>
  </si>
  <si>
    <t>dynbwen</t>
  </si>
  <si>
    <t>appdumaxtime</t>
  </si>
  <si>
    <t>maxsupportedbw</t>
  </si>
  <si>
    <t>maxsupportednss</t>
  </si>
  <si>
    <t>cfendstbcdur</t>
  </si>
  <si>
    <t>ctsstbcdur</t>
  </si>
  <si>
    <t>dualctsprot</t>
  </si>
  <si>
    <t>basicstbcmcs</t>
  </si>
  <si>
    <t>ccabusydursec80</t>
  </si>
  <si>
    <t>ccabusydursec40</t>
  </si>
  <si>
    <t>ccabusydursec20</t>
  </si>
  <si>
    <t>quietoffset1</t>
  </si>
  <si>
    <t>quietcount1</t>
  </si>
  <si>
    <t>quietperiod1</t>
  </si>
  <si>
    <t>quietduration1</t>
  </si>
  <si>
    <t>sendcfendnow</t>
  </si>
  <si>
    <t>sendcfend</t>
  </si>
  <si>
    <t>remtxopindurfield</t>
  </si>
  <si>
    <t>keeptxopopen</t>
  </si>
  <si>
    <t>ccabusydur</t>
  </si>
  <si>
    <t>cwmin3</t>
  </si>
  <si>
    <t>cwmax3</t>
  </si>
  <si>
    <t>txoplimit3</t>
  </si>
  <si>
    <t>cwmin2</t>
  </si>
  <si>
    <t>cwmax2</t>
  </si>
  <si>
    <t>txoplimit2</t>
  </si>
  <si>
    <t>cwmin1</t>
  </si>
  <si>
    <t>cwmax1</t>
  </si>
  <si>
    <t>txoplimit1</t>
  </si>
  <si>
    <t>cwmin0</t>
  </si>
  <si>
    <t>cwmax0</t>
  </si>
  <si>
    <t>txoplimit0</t>
  </si>
  <si>
    <t>maxallowedlength</t>
  </si>
  <si>
    <t>abstimervalue</t>
  </si>
  <si>
    <t>monotoniccounterhigh2</t>
  </si>
  <si>
    <t>monotoniccounter2swupdate</t>
  </si>
  <si>
    <t>monotoniccounterlow2</t>
  </si>
  <si>
    <t>monotoniccounter1</t>
  </si>
  <si>
    <t>mibtableindex</t>
  </si>
  <si>
    <t>mibincrementmode</t>
  </si>
  <si>
    <t>mibwrite</t>
  </si>
  <si>
    <t>mibvalue</t>
  </si>
  <si>
    <t>rxabsolutetimeout</t>
  </si>
  <si>
    <t>rxpackettimeout</t>
  </si>
  <si>
    <t>txabsolutetimeout</t>
  </si>
  <si>
    <t>txpackettimeout</t>
  </si>
  <si>
    <t>ctrlfrmwrapmode</t>
  </si>
  <si>
    <t>mgtfrmwrapmode</t>
  </si>
  <si>
    <t>datafrmwrapmode</t>
  </si>
  <si>
    <t>partialunwrapsize</t>
  </si>
  <si>
    <t>ctrlmhstoredwithpld</t>
  </si>
  <si>
    <t>mgtmhstoredwithpld</t>
  </si>
  <si>
    <t>datamhstoredwithpld</t>
  </si>
  <si>
    <t>disablerxbuffer2</t>
  </si>
  <si>
    <t>txdmaprocdlyinmacclk</t>
  </si>
  <si>
    <t>rifstoinmacclk</t>
  </si>
  <si>
    <t>rxstartdelayofdm</t>
  </si>
  <si>
    <t>rxstartdelaylong</t>
  </si>
  <si>
    <t>rxstartdelayshort</t>
  </si>
  <si>
    <t>rxstartdelaymimo</t>
  </si>
  <si>
    <t>rxccadelay</t>
  </si>
  <si>
    <t>hetbcsdlyinmacclk</t>
  </si>
  <si>
    <t>sifsa</t>
  </si>
  <si>
    <t>sifsainmacclk</t>
  </si>
  <si>
    <t>sifsb</t>
  </si>
  <si>
    <t>sifsbinmacclk</t>
  </si>
  <si>
    <t>wt2cryptclkratio</t>
  </si>
  <si>
    <t>radiochirptime</t>
  </si>
  <si>
    <t>radiowakeuptime</t>
  </si>
  <si>
    <t>macprocdelayinmacclk</t>
  </si>
  <si>
    <t>rxrfdelayinmacclk</t>
  </si>
  <si>
    <t>slottime</t>
  </si>
  <si>
    <t>slottimeinmacclk</t>
  </si>
  <si>
    <t>maccoreclkfreq</t>
  </si>
  <si>
    <t>txrfdelayinmacclk</t>
  </si>
  <si>
    <t>txchaindelayinmacclk</t>
  </si>
  <si>
    <t>olbctimer</t>
  </si>
  <si>
    <t>ofdmcount</t>
  </si>
  <si>
    <t>dssscount</t>
  </si>
  <si>
    <t>bssbasicrateset</t>
  </si>
  <si>
    <t>stakeystartindex</t>
  </si>
  <si>
    <t>stakeyendindex</t>
  </si>
  <si>
    <t>nvap</t>
  </si>
  <si>
    <t>stakeymaxindex</t>
  </si>
  <si>
    <t>encrintkeyramword3</t>
  </si>
  <si>
    <t>encrintkeyramword2</t>
  </si>
  <si>
    <t>encrintkeyramword1</t>
  </si>
  <si>
    <t>encrintkeyramword0</t>
  </si>
  <si>
    <t>usedefkeyram</t>
  </si>
  <si>
    <t>sppram</t>
  </si>
  <si>
    <t>vlanidram</t>
  </si>
  <si>
    <t>ctyperam</t>
  </si>
  <si>
    <t>clenram</t>
  </si>
  <si>
    <t>keyindexram</t>
  </si>
  <si>
    <t>searcherror</t>
  </si>
  <si>
    <t>newsearch</t>
  </si>
  <si>
    <t>newwrite</t>
  </si>
  <si>
    <t>newread</t>
  </si>
  <si>
    <t>macaddrramhigh</t>
  </si>
  <si>
    <t>macaddrramlow</t>
  </si>
  <si>
    <t>encrkeyramword3</t>
  </si>
  <si>
    <t>encrkeyramword2</t>
  </si>
  <si>
    <t>encrkeyramword1</t>
  </si>
  <si>
    <t>encrkeyramword0</t>
  </si>
  <si>
    <t>ofdmmaxpwrlevel</t>
  </si>
  <si>
    <t>dsssmaxpwrlevel</t>
  </si>
  <si>
    <t>ofdmminpwrlevel</t>
  </si>
  <si>
    <t>bbservicea</t>
  </si>
  <si>
    <t>bbserviceb</t>
  </si>
  <si>
    <t>maxphyntx</t>
  </si>
  <si>
    <t>dot11shortretrylimit</t>
  </si>
  <si>
    <t>dot11longretrylimit</t>
  </si>
  <si>
    <t>dtimperiod</t>
  </si>
  <si>
    <t>dtimupdatedbysw</t>
  </si>
  <si>
    <t>bcnupdateoffset</t>
  </si>
  <si>
    <t>timoffset</t>
  </si>
  <si>
    <t>beaconint</t>
  </si>
  <si>
    <t>imptbttperiod</t>
  </si>
  <si>
    <t>imptbttin128us</t>
  </si>
  <si>
    <t>nobcntxtime</t>
  </si>
  <si>
    <t>excunencrypted</t>
  </si>
  <si>
    <t>dontdecrypt</t>
  </si>
  <si>
    <t>acceptmulticast</t>
  </si>
  <si>
    <t>acceptbroadcast</t>
  </si>
  <si>
    <t>acceptotherbssid</t>
  </si>
  <si>
    <t>accepterrorframes</t>
  </si>
  <si>
    <t>acceptunicast</t>
  </si>
  <si>
    <t>acceptmyunicast</t>
  </si>
  <si>
    <t>acceptprobereq</t>
  </si>
  <si>
    <t>acceptproberesp</t>
  </si>
  <si>
    <t>acceptbeacon</t>
  </si>
  <si>
    <t>acceptdecrypterrorframes</t>
  </si>
  <si>
    <t>acceptnotexpectedba</t>
  </si>
  <si>
    <t>acceptallbeacon</t>
  </si>
  <si>
    <t>acceptbfmeeframes</t>
  </si>
  <si>
    <t>acceptothermgmtframes</t>
  </si>
  <si>
    <t>acceptbar</t>
  </si>
  <si>
    <t>acceptba</t>
  </si>
  <si>
    <t>acceptpspoll</t>
  </si>
  <si>
    <t>acceptrts</t>
  </si>
  <si>
    <t>acceptcts</t>
  </si>
  <si>
    <t>acceptack</t>
  </si>
  <si>
    <t>acceptcfend</t>
  </si>
  <si>
    <t>acceptothercntrlframes</t>
  </si>
  <si>
    <t>acceptdata</t>
  </si>
  <si>
    <t>acceptcfwodata</t>
  </si>
  <si>
    <t>acceptqdata</t>
  </si>
  <si>
    <t>acceptqcfwodata</t>
  </si>
  <si>
    <t>acceptqosnull</t>
  </si>
  <si>
    <t>acceptotherdataframes</t>
  </si>
  <si>
    <t>acceptunknown</t>
  </si>
  <si>
    <t>enduplicatedetection</t>
  </si>
  <si>
    <t>clearerrintxlevel1</t>
  </si>
  <si>
    <t>clearerrinrxlevel1</t>
  </si>
  <si>
    <t>clearerrintxrxlevel2</t>
  </si>
  <si>
    <t>clearerrinhwlevel3</t>
  </si>
  <si>
    <t>errintxlevel1</t>
  </si>
  <si>
    <t>errinrxlevel1</t>
  </si>
  <si>
    <t>errintxrxlevel2</t>
  </si>
  <si>
    <t>errinhwlevel3</t>
  </si>
  <si>
    <t>useerrrec</t>
  </si>
  <si>
    <t>useerrdet</t>
  </si>
  <si>
    <t>hwfsmreset</t>
  </si>
  <si>
    <t>rxfiforeset</t>
  </si>
  <si>
    <t>txfiforeset</t>
  </si>
  <si>
    <t>macphyiffiforeset</t>
  </si>
  <si>
    <t>bapsbitmapreset</t>
  </si>
  <si>
    <t>rxflowcntrlen</t>
  </si>
  <si>
    <t>bsstype</t>
  </si>
  <si>
    <t>pwrmgt</t>
  </si>
  <si>
    <t>lpclk32786hz</t>
  </si>
  <si>
    <t>enablelpclkswitch</t>
  </si>
  <si>
    <t>activeclkgating</t>
  </si>
  <si>
    <t>disableackresp</t>
  </si>
  <si>
    <t>disablectsresp</t>
  </si>
  <si>
    <t>disablebaresp</t>
  </si>
  <si>
    <t>ratecontrollermpif</t>
  </si>
  <si>
    <t>mibtablereset</t>
  </si>
  <si>
    <t>keystoramreset</t>
  </si>
  <si>
    <t>abgnmode</t>
  </si>
  <si>
    <t>disablebqrresp</t>
  </si>
  <si>
    <t>disablesvdrxpause</t>
  </si>
  <si>
    <t>tsfupdatedbysw</t>
  </si>
  <si>
    <t>tsfmgtdisable</t>
  </si>
  <si>
    <t>rxrifsen</t>
  </si>
  <si>
    <t>listeninterval</t>
  </si>
  <si>
    <t>wakeupdtim</t>
  </si>
  <si>
    <t>probedelay</t>
  </si>
  <si>
    <t>primarychposition</t>
  </si>
  <si>
    <t>currentstate</t>
  </si>
  <si>
    <t>nextstate</t>
  </si>
  <si>
    <t>bsscolor</t>
  </si>
  <si>
    <t>bsscoloren</t>
  </si>
  <si>
    <t>partialbsscoloren</t>
  </si>
  <si>
    <t>bssidhighmask</t>
  </si>
  <si>
    <t>bssidlowmask</t>
  </si>
  <si>
    <t>bssidhigh</t>
  </si>
  <si>
    <t>bssidlow</t>
  </si>
  <si>
    <t>macaddrhighmask</t>
  </si>
  <si>
    <t>macaddrlowmask</t>
  </si>
  <si>
    <t>macaddrhigh</t>
  </si>
  <si>
    <t>macaddrlow</t>
  </si>
  <si>
    <t>bitmapcnt</t>
  </si>
  <si>
    <t>umversion</t>
  </si>
  <si>
    <t>ierelease</t>
  </si>
  <si>
    <t>releasenumber</t>
  </si>
  <si>
    <t>phasenumber</t>
  </si>
  <si>
    <t>mumimotx</t>
  </si>
  <si>
    <t>secu3txcurrentpointer</t>
  </si>
  <si>
    <t>secu2txcurrentpointer</t>
  </si>
  <si>
    <t>secu1txcurrentpointer</t>
  </si>
  <si>
    <t>swclearprof32</t>
  </si>
  <si>
    <t>swclearprof33</t>
  </si>
  <si>
    <t>swclearprof34</t>
  </si>
  <si>
    <t>swclearprof35</t>
  </si>
  <si>
    <t>swclearprof36</t>
  </si>
  <si>
    <t>swclearprof37</t>
  </si>
  <si>
    <t>swclearprof38</t>
  </si>
  <si>
    <t>swclearprof39</t>
  </si>
  <si>
    <t>swclearprof40</t>
  </si>
  <si>
    <t>swclearprof41</t>
  </si>
  <si>
    <t>swclearprof42</t>
  </si>
  <si>
    <t>swclearprof43</t>
  </si>
  <si>
    <t>swclearprof44</t>
  </si>
  <si>
    <t>swclearprof45</t>
  </si>
  <si>
    <t>swclearprof46</t>
  </si>
  <si>
    <t>swclearprof47</t>
  </si>
  <si>
    <t>swclearprof48</t>
  </si>
  <si>
    <t>swclearprof49</t>
  </si>
  <si>
    <t>swclearprof50</t>
  </si>
  <si>
    <t>swclearprof51</t>
  </si>
  <si>
    <t>swclearprof52</t>
  </si>
  <si>
    <t>swclearprof53</t>
  </si>
  <si>
    <t>swclearprof54</t>
  </si>
  <si>
    <t>swclearprof55</t>
  </si>
  <si>
    <t>swclearprof56</t>
  </si>
  <si>
    <t>swclearprof57</t>
  </si>
  <si>
    <t>swclearprof58</t>
  </si>
  <si>
    <t>swclearprof59</t>
  </si>
  <si>
    <t>swclearprof60</t>
  </si>
  <si>
    <t>swclearprof61</t>
  </si>
  <si>
    <t>swclearprof62</t>
  </si>
  <si>
    <t>swclearprof63</t>
  </si>
  <si>
    <t>swsetprof32</t>
  </si>
  <si>
    <t>swsetprof33</t>
  </si>
  <si>
    <t>swsetprof34</t>
  </si>
  <si>
    <t>swsetprof35</t>
  </si>
  <si>
    <t>swsetprof36</t>
  </si>
  <si>
    <t>swsetprof37</t>
  </si>
  <si>
    <t>swsetprof38</t>
  </si>
  <si>
    <t>swsetprof39</t>
  </si>
  <si>
    <t>swsetprof40</t>
  </si>
  <si>
    <t>swsetprof41</t>
  </si>
  <si>
    <t>swsetprof42</t>
  </si>
  <si>
    <t>swsetprof43</t>
  </si>
  <si>
    <t>swsetprof44</t>
  </si>
  <si>
    <t>swsetprof45</t>
  </si>
  <si>
    <t>swsetprof46</t>
  </si>
  <si>
    <t>swsetprof47</t>
  </si>
  <si>
    <t>swsetprof48</t>
  </si>
  <si>
    <t>swsetprof49</t>
  </si>
  <si>
    <t>swsetprof50</t>
  </si>
  <si>
    <t>swsetprof51</t>
  </si>
  <si>
    <t>swsetprof52</t>
  </si>
  <si>
    <t>swsetprof53</t>
  </si>
  <si>
    <t>swsetprof54</t>
  </si>
  <si>
    <t>swsetprof55</t>
  </si>
  <si>
    <t>swsetprof56</t>
  </si>
  <si>
    <t>swsetprof57</t>
  </si>
  <si>
    <t>swsetprof58</t>
  </si>
  <si>
    <t>swsetprof59</t>
  </si>
  <si>
    <t>swsetprof60</t>
  </si>
  <si>
    <t>swsetprof61</t>
  </si>
  <si>
    <t>swsetprof62</t>
  </si>
  <si>
    <t>swsetprof63</t>
  </si>
  <si>
    <t>swprof32</t>
  </si>
  <si>
    <t>swprof33</t>
  </si>
  <si>
    <t>swprof34</t>
  </si>
  <si>
    <t>swprof35</t>
  </si>
  <si>
    <t>swprof36</t>
  </si>
  <si>
    <t>swprof37</t>
  </si>
  <si>
    <t>swprof38</t>
  </si>
  <si>
    <t>swprof39</t>
  </si>
  <si>
    <t>swprof40</t>
  </si>
  <si>
    <t>swprof41</t>
  </si>
  <si>
    <t>swprof42</t>
  </si>
  <si>
    <t>swprof43</t>
  </si>
  <si>
    <t>swprof44</t>
  </si>
  <si>
    <t>swprof45</t>
  </si>
  <si>
    <t>swprof46</t>
  </si>
  <si>
    <t>swprof47</t>
  </si>
  <si>
    <t>swprof48</t>
  </si>
  <si>
    <t>swprof49</t>
  </si>
  <si>
    <t>swprof50</t>
  </si>
  <si>
    <t>swprof51</t>
  </si>
  <si>
    <t>swprof52</t>
  </si>
  <si>
    <t>swprof53</t>
  </si>
  <si>
    <t>swprof54</t>
  </si>
  <si>
    <t>swprof55</t>
  </si>
  <si>
    <t>swprof56</t>
  </si>
  <si>
    <t>swprof57</t>
  </si>
  <si>
    <t>swprof58</t>
  </si>
  <si>
    <t>swprof59</t>
  </si>
  <si>
    <t>swprof60</t>
  </si>
  <si>
    <t>swprof61</t>
  </si>
  <si>
    <t>swprof62</t>
  </si>
  <si>
    <t>swprof63</t>
  </si>
  <si>
    <t>swclearprof0</t>
  </si>
  <si>
    <t>swclearprof1</t>
  </si>
  <si>
    <t>swclearprof2</t>
  </si>
  <si>
    <t>swclearprof3</t>
  </si>
  <si>
    <t>swclearprof4</t>
  </si>
  <si>
    <t>swclearprof5</t>
  </si>
  <si>
    <t>swclearprof6</t>
  </si>
  <si>
    <t>swclearprof7</t>
  </si>
  <si>
    <t>swclearprof8</t>
  </si>
  <si>
    <t>swclearprof9</t>
  </si>
  <si>
    <t>swclearprof10</t>
  </si>
  <si>
    <t>swclearprof11</t>
  </si>
  <si>
    <t>swclearprof12</t>
  </si>
  <si>
    <t>swclearprof13</t>
  </si>
  <si>
    <t>swclearprof14</t>
  </si>
  <si>
    <t>swclearprof15</t>
  </si>
  <si>
    <t>swclearprof16</t>
  </si>
  <si>
    <t>swclearprof17</t>
  </si>
  <si>
    <t>swclearprof18</t>
  </si>
  <si>
    <t>swclearprof19</t>
  </si>
  <si>
    <t>swclearprof20</t>
  </si>
  <si>
    <t>swclearprof21</t>
  </si>
  <si>
    <t>swclearprof22</t>
  </si>
  <si>
    <t>swclearprof23</t>
  </si>
  <si>
    <t>swclearprof24</t>
  </si>
  <si>
    <t>swclearprof25</t>
  </si>
  <si>
    <t>swclearprof26</t>
  </si>
  <si>
    <t>swclearprof27</t>
  </si>
  <si>
    <t>swclearprof28</t>
  </si>
  <si>
    <t>swclearprof29</t>
  </si>
  <si>
    <t>swclearprof30</t>
  </si>
  <si>
    <t>swclearprof31</t>
  </si>
  <si>
    <t>swsetprof0</t>
  </si>
  <si>
    <t>swsetprof1</t>
  </si>
  <si>
    <t>swsetprof2</t>
  </si>
  <si>
    <t>swsetprof3</t>
  </si>
  <si>
    <t>swsetprof4</t>
  </si>
  <si>
    <t>swsetprof5</t>
  </si>
  <si>
    <t>swsetprof6</t>
  </si>
  <si>
    <t>swsetprof7</t>
  </si>
  <si>
    <t>swsetprof8</t>
  </si>
  <si>
    <t>swsetprof9</t>
  </si>
  <si>
    <t>swsetprof10</t>
  </si>
  <si>
    <t>swsetprof11</t>
  </si>
  <si>
    <t>swsetprof12</t>
  </si>
  <si>
    <t>swsetprof13</t>
  </si>
  <si>
    <t>swsetprof14</t>
  </si>
  <si>
    <t>swsetprof15</t>
  </si>
  <si>
    <t>swsetprof16</t>
  </si>
  <si>
    <t>swsetprof17</t>
  </si>
  <si>
    <t>swsetprof18</t>
  </si>
  <si>
    <t>swsetprof19</t>
  </si>
  <si>
    <t>swsetprof20</t>
  </si>
  <si>
    <t>swsetprof21</t>
  </si>
  <si>
    <t>swsetprof22</t>
  </si>
  <si>
    <t>swsetprof23</t>
  </si>
  <si>
    <t>swsetprof24</t>
  </si>
  <si>
    <t>swsetprof25</t>
  </si>
  <si>
    <t>swsetprof26</t>
  </si>
  <si>
    <t>swsetprof27</t>
  </si>
  <si>
    <t>swsetprof28</t>
  </si>
  <si>
    <t>swsetprof29</t>
  </si>
  <si>
    <t>swsetprof30</t>
  </si>
  <si>
    <t>swsetprof31</t>
  </si>
  <si>
    <t>swprof0</t>
  </si>
  <si>
    <t>swprof1</t>
  </si>
  <si>
    <t>swprof2</t>
  </si>
  <si>
    <t>swprof3</t>
  </si>
  <si>
    <t>swprof4</t>
  </si>
  <si>
    <t>swprof5</t>
  </si>
  <si>
    <t>swprof6</t>
  </si>
  <si>
    <t>swprof7</t>
  </si>
  <si>
    <t>swprof8</t>
  </si>
  <si>
    <t>swprof9</t>
  </si>
  <si>
    <t>swprof10</t>
  </si>
  <si>
    <t>swprof11</t>
  </si>
  <si>
    <t>swprof12</t>
  </si>
  <si>
    <t>swprof13</t>
  </si>
  <si>
    <t>swprof14</t>
  </si>
  <si>
    <t>swprof15</t>
  </si>
  <si>
    <t>swprof16</t>
  </si>
  <si>
    <t>swprof17</t>
  </si>
  <si>
    <t>swprof18</t>
  </si>
  <si>
    <t>swprof19</t>
  </si>
  <si>
    <t>swprof20</t>
  </si>
  <si>
    <t>swprof21</t>
  </si>
  <si>
    <t>swprof22</t>
  </si>
  <si>
    <t>swprof23</t>
  </si>
  <si>
    <t>swprof24</t>
  </si>
  <si>
    <t>swprof25</t>
  </si>
  <si>
    <t>swprof26</t>
  </si>
  <si>
    <t>swprof27</t>
  </si>
  <si>
    <t>swprof28</t>
  </si>
  <si>
    <t>swprof29</t>
  </si>
  <si>
    <t>swprof30</t>
  </si>
  <si>
    <t>swprof31</t>
  </si>
  <si>
    <t>txcurrentpointer</t>
  </si>
  <si>
    <t>tbstatuspointer</t>
  </si>
  <si>
    <t>ac3statuspointer</t>
  </si>
  <si>
    <t>ac2statuspointer</t>
  </si>
  <si>
    <t>ac1statuspointer</t>
  </si>
  <si>
    <t>ac0statuspointer</t>
  </si>
  <si>
    <t>bcnstatuspointer</t>
  </si>
  <si>
    <t>masksecu1ac0txtrigger</t>
  </si>
  <si>
    <t>masksecu1ac1txtrigger</t>
  </si>
  <si>
    <t>masksecu1ac2txtrigger</t>
  </si>
  <si>
    <t>masksecu1ac3txtrigger</t>
  </si>
  <si>
    <t>masksecu1ac0txbuftrigger</t>
  </si>
  <si>
    <t>masksecu1ac1txbuftrigger</t>
  </si>
  <si>
    <t>masksecu1ac2txbuftrigger</t>
  </si>
  <si>
    <t>masksecu1ac3txbuftrigger</t>
  </si>
  <si>
    <t>masksecu2ac0txtrigger</t>
  </si>
  <si>
    <t>masksecu2ac1txtrigger</t>
  </si>
  <si>
    <t>masksecu2ac2txtrigger</t>
  </si>
  <si>
    <t>masksecu2ac3txtrigger</t>
  </si>
  <si>
    <t>masksecu2ac0txbuftrigger</t>
  </si>
  <si>
    <t>masksecu2ac1txbuftrigger</t>
  </si>
  <si>
    <t>masksecu2ac2txbuftrigger</t>
  </si>
  <si>
    <t>masksecu2ac3txbuftrigger</t>
  </si>
  <si>
    <t>masksecu3ac0txtrigger</t>
  </si>
  <si>
    <t>masksecu3ac1txtrigger</t>
  </si>
  <si>
    <t>masksecu3ac2txtrigger</t>
  </si>
  <si>
    <t>masksecu3ac3txtrigger</t>
  </si>
  <si>
    <t>masksecu3ac0txbuftrigger</t>
  </si>
  <si>
    <t>masksecu3ac1txbuftrigger</t>
  </si>
  <si>
    <t>masksecu3ac2txbuftrigger</t>
  </si>
  <si>
    <t>masksecu3ac3txbuftrigger</t>
  </si>
  <si>
    <t>mastersecuserstxinten</t>
  </si>
  <si>
    <t>secu1ac0txtrigger</t>
  </si>
  <si>
    <t>secu1ac1txtrigger</t>
  </si>
  <si>
    <t>secu1ac2txtrigger</t>
  </si>
  <si>
    <t>secu1ac3txtrigger</t>
  </si>
  <si>
    <t>secu1ac0txbuftrigger</t>
  </si>
  <si>
    <t>secu1ac1txbuftrigger</t>
  </si>
  <si>
    <t>secu1ac2txbuftrigger</t>
  </si>
  <si>
    <t>secu1ac3txbuftrigger</t>
  </si>
  <si>
    <t>secu2ac0txtrigger</t>
  </si>
  <si>
    <t>secu2ac1txtrigger</t>
  </si>
  <si>
    <t>secu2ac2txtrigger</t>
  </si>
  <si>
    <t>secu2ac3txtrigger</t>
  </si>
  <si>
    <t>secu2ac0txbuftrigger</t>
  </si>
  <si>
    <t>secu2ac1txbuftrigger</t>
  </si>
  <si>
    <t>secu2ac2txbuftrigger</t>
  </si>
  <si>
    <t>secu2ac3txbuftrigger</t>
  </si>
  <si>
    <t>secu3ac0txtrigger</t>
  </si>
  <si>
    <t>secu3ac1txtrigger</t>
  </si>
  <si>
    <t>secu3ac2txtrigger</t>
  </si>
  <si>
    <t>secu3ac3txtrigger</t>
  </si>
  <si>
    <t>secu3ac0txbuftrigger</t>
  </si>
  <si>
    <t>secu3ac1txbuftrigger</t>
  </si>
  <si>
    <t>secu3ac2txbuftrigger</t>
  </si>
  <si>
    <t>secu3ac3txbuftrigger</t>
  </si>
  <si>
    <t>aptxpower</t>
  </si>
  <si>
    <t>ultargetrssi</t>
  </si>
  <si>
    <t>hetbuphcontrol</t>
  </si>
  <si>
    <t>ulpsdulen</t>
  </si>
  <si>
    <t>ulpsdulenvalid</t>
  </si>
  <si>
    <t>ulrusize</t>
  </si>
  <si>
    <t>ulfeccoding</t>
  </si>
  <si>
    <t>ulmcs</t>
  </si>
  <si>
    <t>uldcm</t>
  </si>
  <si>
    <t>ulnss</t>
  </si>
  <si>
    <t>ulrutype</t>
  </si>
  <si>
    <t>tduserinfosubfield</t>
  </si>
  <si>
    <t>ultriggertype</t>
  </si>
  <si>
    <t>ullength</t>
  </si>
  <si>
    <t>ulbw</t>
  </si>
  <si>
    <t>ulgiltftype</t>
  </si>
  <si>
    <t>ulmultfmode</t>
  </si>
  <si>
    <t>ulnltfandmidamble</t>
  </si>
  <si>
    <t>ulstbc</t>
  </si>
  <si>
    <t>ulldpcextrsymb</t>
  </si>
  <si>
    <t>ulprefecpadding</t>
  </si>
  <si>
    <t>ulpedisambiguity</t>
  </si>
  <si>
    <t>uldoppler</t>
  </si>
  <si>
    <t>txhetbremdur</t>
  </si>
  <si>
    <t>txhetbmaxdur</t>
  </si>
  <si>
    <t>raruenable</t>
  </si>
  <si>
    <t>rarutype</t>
  </si>
  <si>
    <t>eocwmin</t>
  </si>
  <si>
    <t>eocw</t>
  </si>
  <si>
    <t>maxmcsinhetb</t>
  </si>
  <si>
    <t>txbwafterdrop</t>
  </si>
  <si>
    <t>ac2mot</t>
  </si>
  <si>
    <t>ac3mot</t>
  </si>
  <si>
    <t>ac0mot</t>
  </si>
  <si>
    <t>ac1mot</t>
  </si>
  <si>
    <t>rxbufrhdheader</t>
  </si>
  <si>
    <t>rxbufrhdfooter</t>
  </si>
  <si>
    <t>rxbufrpdheader</t>
  </si>
  <si>
    <t>rxbufrpdfooter</t>
  </si>
  <si>
    <t>rxbuf2wrptr</t>
  </si>
  <si>
    <t>rxbuf2rdptr</t>
  </si>
  <si>
    <t>rxbuf2endptr</t>
  </si>
  <si>
    <t>rxbuf2startptr</t>
  </si>
  <si>
    <t>rxbuf1wrptr</t>
  </si>
  <si>
    <t>rxbuf1rdptr</t>
  </si>
  <si>
    <t>rxbuf1endptr</t>
  </si>
  <si>
    <t>rxbuf1startptr</t>
  </si>
  <si>
    <t>rxheadertfptr</t>
  </si>
  <si>
    <t>txfifothreshold</t>
  </si>
  <si>
    <t>rxfifothreshold</t>
  </si>
  <si>
    <t>ptentrysize</t>
  </si>
  <si>
    <t>dmathdsize</t>
  </si>
  <si>
    <t>dmatbdsize</t>
  </si>
  <si>
    <t>dmarhdsize</t>
  </si>
  <si>
    <t>dmarbdsize</t>
  </si>
  <si>
    <t>txtbheadptr</t>
  </si>
  <si>
    <t>txac3headptr</t>
  </si>
  <si>
    <t>txac2headptr</t>
  </si>
  <si>
    <t>txac1headptr</t>
  </si>
  <si>
    <t>txac0headptr</t>
  </si>
  <si>
    <t>txbcnheadptr</t>
  </si>
  <si>
    <t>txbcnstartup</t>
  </si>
  <si>
    <t>txac0startup</t>
  </si>
  <si>
    <t>txac1startup</t>
  </si>
  <si>
    <t>txac2startup</t>
  </si>
  <si>
    <t>txac3startup</t>
  </si>
  <si>
    <t>txbcnendq</t>
  </si>
  <si>
    <t>txac0endq</t>
  </si>
  <si>
    <t>txac1endq</t>
  </si>
  <si>
    <t>txac2endq</t>
  </si>
  <si>
    <t>txac3endq</t>
  </si>
  <si>
    <t>txbcnhaltaftertxop</t>
  </si>
  <si>
    <t>txac0haltaftertxop</t>
  </si>
  <si>
    <t>txac1haltaftertxop</t>
  </si>
  <si>
    <t>txac2haltaftertxop</t>
  </si>
  <si>
    <t>txac3haltaftertxop</t>
  </si>
  <si>
    <t>txtbhaltaftertxop</t>
  </si>
  <si>
    <t>rxhdrbuserr</t>
  </si>
  <si>
    <t>rxpaybuserr</t>
  </si>
  <si>
    <t>txlenmismatch</t>
  </si>
  <si>
    <t>txupatternerr</t>
  </si>
  <si>
    <t>txnextpointererr</t>
  </si>
  <si>
    <t>txptaddresserr</t>
  </si>
  <si>
    <t>txbuserr</t>
  </si>
  <si>
    <t>txnewheaderr</t>
  </si>
  <si>
    <t>txbcnstate</t>
  </si>
  <si>
    <t>txac0state</t>
  </si>
  <si>
    <t>txac1state</t>
  </si>
  <si>
    <t>txac2state</t>
  </si>
  <si>
    <t>txac3state</t>
  </si>
  <si>
    <t>txtbstate</t>
  </si>
  <si>
    <t>txbcnnewtail</t>
  </si>
  <si>
    <t>txac0newtail</t>
  </si>
  <si>
    <t>txac1newtail</t>
  </si>
  <si>
    <t>txac2newtail</t>
  </si>
  <si>
    <t>txac3newtail</t>
  </si>
  <si>
    <t>txbcnnewhead</t>
  </si>
  <si>
    <t>txac0newhead</t>
  </si>
  <si>
    <t>txac1newhead</t>
  </si>
  <si>
    <t>txac2newhead</t>
  </si>
  <si>
    <t>txac3newhead</t>
  </si>
  <si>
    <t>txtbnewhead</t>
  </si>
  <si>
    <t>haltbcnaftertxop</t>
  </si>
  <si>
    <t>haltac0aftertxop</t>
  </si>
  <si>
    <t>haltac1aftertxop</t>
  </si>
  <si>
    <t>haltac2aftertxop</t>
  </si>
  <si>
    <t>haltac3aftertxop</t>
  </si>
  <si>
    <t>halttbaftertxop</t>
  </si>
  <si>
    <t>timeonair</t>
  </si>
  <si>
    <t>timeonairvalid</t>
  </si>
  <si>
    <t>computeduration</t>
  </si>
  <si>
    <t>ppdudoppler</t>
  </si>
  <si>
    <t>ppdumma</t>
  </si>
  <si>
    <t>ppdurutype</t>
  </si>
  <si>
    <t>ppdumcsindex</t>
  </si>
  <si>
    <t>ppdudcm</t>
  </si>
  <si>
    <t>ppduheltftype</t>
  </si>
  <si>
    <t>ppdusigbcompmode</t>
  </si>
  <si>
    <t>ppdudcmsigb</t>
  </si>
  <si>
    <t>ppdumcssigb</t>
  </si>
  <si>
    <t>ppdupe</t>
  </si>
  <si>
    <t>ppdunuser</t>
  </si>
  <si>
    <t>ppdunumheltf</t>
  </si>
  <si>
    <t>ppdulength</t>
  </si>
  <si>
    <t>ppdupretype</t>
  </si>
  <si>
    <t>ppdugi</t>
  </si>
  <si>
    <t>ppdubw</t>
  </si>
  <si>
    <t>ppdunumextnss</t>
  </si>
  <si>
    <t>ppdustbc</t>
  </si>
  <si>
    <t>tsftimerhigh</t>
  </si>
  <si>
    <t>tsftimerlow</t>
  </si>
  <si>
    <t>maskabstimers0</t>
  </si>
  <si>
    <t>maskabstimers1</t>
  </si>
  <si>
    <t>maskabstimers2</t>
  </si>
  <si>
    <t>maskabstimers3</t>
  </si>
  <si>
    <t>maskabstimers4</t>
  </si>
  <si>
    <t>maskabstimers5</t>
  </si>
  <si>
    <t>maskabstimers6</t>
  </si>
  <si>
    <t>maskabstimers7</t>
  </si>
  <si>
    <t>maskabstimers8</t>
  </si>
  <si>
    <t>maskabstimers9</t>
  </si>
  <si>
    <t>abstimers0</t>
  </si>
  <si>
    <t>abstimers1</t>
  </si>
  <si>
    <t>abstimers2</t>
  </si>
  <si>
    <t>abstimers3</t>
  </si>
  <si>
    <t>abstimers4</t>
  </si>
  <si>
    <t>abstimers5</t>
  </si>
  <si>
    <t>abstimers6</t>
  </si>
  <si>
    <t>abstimers7</t>
  </si>
  <si>
    <t>abstimers8</t>
  </si>
  <si>
    <t>abstimers9</t>
  </si>
  <si>
    <t>ac0prottrigger</t>
  </si>
  <si>
    <t>ac1prottrigger</t>
  </si>
  <si>
    <t>ac2prottrigger</t>
  </si>
  <si>
    <t>ac3prottrigger</t>
  </si>
  <si>
    <t>tbprottrigger</t>
  </si>
  <si>
    <t>ac0txtrigger</t>
  </si>
  <si>
    <t>ac1txtrigger</t>
  </si>
  <si>
    <t>ac2txtrigger</t>
  </si>
  <si>
    <t>ac3txtrigger</t>
  </si>
  <si>
    <t>bcntxtrigger</t>
  </si>
  <si>
    <t>tbtxtrigger</t>
  </si>
  <si>
    <t>tbtxcancelled</t>
  </si>
  <si>
    <t>txopcomplete</t>
  </si>
  <si>
    <t>timertxtrigger</t>
  </si>
  <si>
    <t>secusertxtrigger</t>
  </si>
  <si>
    <t>rxbuffer1trigger</t>
  </si>
  <si>
    <t>timerrxtrigger</t>
  </si>
  <si>
    <t>rxbuffer2trigger</t>
  </si>
  <si>
    <t>ac0bwdroptrigger</t>
  </si>
  <si>
    <t>ac1bwdroptrigger</t>
  </si>
  <si>
    <t>ac2bwdroptrigger</t>
  </si>
  <si>
    <t>ac3bwdroptrigger</t>
  </si>
  <si>
    <t>ac0txbuftrigger</t>
  </si>
  <si>
    <t>ac1txbuftrigger</t>
  </si>
  <si>
    <t>ac2txbuftrigger</t>
  </si>
  <si>
    <t>ac3txbuftrigger</t>
  </si>
  <si>
    <t>bcntxbuftrigger</t>
  </si>
  <si>
    <t>tbtxbuftrigger</t>
  </si>
  <si>
    <t>mastertxrxinten</t>
  </si>
  <si>
    <t>imppritbtt</t>
  </si>
  <si>
    <t>impsectbtt</t>
  </si>
  <si>
    <t>idleinterrupt</t>
  </si>
  <si>
    <t>absgentimers</t>
  </si>
  <si>
    <t>coexevent</t>
  </si>
  <si>
    <t>macphyifoverflow</t>
  </si>
  <si>
    <t>rxfifooverflow</t>
  </si>
  <si>
    <t>olbcofdm</t>
  </si>
  <si>
    <t>olbcdsss</t>
  </si>
  <si>
    <t>timset</t>
  </si>
  <si>
    <t>pterror</t>
  </si>
  <si>
    <t>ac0txdmadead</t>
  </si>
  <si>
    <t>ac1txdmadead</t>
  </si>
  <si>
    <t>ac2txdmadead</t>
  </si>
  <si>
    <t>ac3txdmadead</t>
  </si>
  <si>
    <t>bcntxdmadead</t>
  </si>
  <si>
    <t>imppridtim</t>
  </si>
  <si>
    <t>impsecdtim</t>
  </si>
  <si>
    <t>hwerr</t>
  </si>
  <si>
    <t>macphyifunderrun</t>
  </si>
  <si>
    <t>phyerr</t>
  </si>
  <si>
    <t>phyrxstart</t>
  </si>
  <si>
    <t>rxheaderdmadead</t>
  </si>
  <si>
    <t>rxpayloaddmadead</t>
  </si>
  <si>
    <t>tbtxdmadead</t>
  </si>
  <si>
    <t>mastergeninten</t>
  </si>
  <si>
    <t>softreset</t>
  </si>
  <si>
    <t>wakeupsw</t>
  </si>
  <si>
    <t>wakeupfromdoze</t>
  </si>
  <si>
    <t>nexttbtt</t>
  </si>
  <si>
    <t>csi_rdrequest</t>
  </si>
  <si>
    <t>csi_rdenable</t>
  </si>
  <si>
    <t>mh_nonhe_ch_mode</t>
  </si>
  <si>
    <t>mh_hesu_ch_mode</t>
  </si>
  <si>
    <t>mh_hemu_ch_mode</t>
  </si>
  <si>
    <t>hscale_nonhe_en</t>
  </si>
  <si>
    <t>hscale_hesu_en</t>
  </si>
  <si>
    <t>hscale_hemu_en</t>
  </si>
  <si>
    <t>rxskipmidamble1x20m</t>
  </si>
  <si>
    <t>rxskipmidamble1x40m</t>
  </si>
  <si>
    <t>rxskipmidamble1x80m</t>
  </si>
  <si>
    <t>rxskipmidamble2x20m</t>
  </si>
  <si>
    <t>rxskipmidamble2x40m</t>
  </si>
  <si>
    <t>rxskipmidamble2x80m</t>
  </si>
  <si>
    <t>rxskipmidamble4x20m</t>
  </si>
  <si>
    <t>rxskipmidamble4x40m</t>
  </si>
  <si>
    <t>rxskipmidamble4x80m</t>
  </si>
  <si>
    <t>offsetbias</t>
  </si>
  <si>
    <t>rxlatencymax</t>
  </si>
  <si>
    <t>rxfeofdm8040delay</t>
  </si>
  <si>
    <t>rxfeofdm80delay</t>
  </si>
  <si>
    <t>rxfeofdm8020delay</t>
  </si>
  <si>
    <t>rxvhtmuframeviolationmask</t>
  </si>
  <si>
    <t>rxfeofdm40delay</t>
  </si>
  <si>
    <t>rxfeofdm4020delay</t>
  </si>
  <si>
    <t>rxsifsdelay</t>
  </si>
  <si>
    <t>rxfeofdm20delay</t>
  </si>
  <si>
    <t>rxheframeviolationmask</t>
  </si>
  <si>
    <t>hestaid</t>
  </si>
  <si>
    <t>vhtuserposid</t>
  </si>
  <si>
    <t>vhtmembershipstat</t>
  </si>
  <si>
    <t>snrscaling</t>
  </si>
  <si>
    <t>rxantsel</t>
  </si>
  <si>
    <t>rxldpcndbpsmaxlgi</t>
  </si>
  <si>
    <t>rxldpcndbpsmaxsgi</t>
  </si>
  <si>
    <t>rxframeviolationmask</t>
  </si>
  <si>
    <t>ldpcdecnomite</t>
  </si>
  <si>
    <t>ldpcdecendruncount</t>
  </si>
  <si>
    <t>ldpcdecmaxruncount</t>
  </si>
  <si>
    <t>ldpcdecearlyite</t>
  </si>
  <si>
    <t>ldpcdecllrunity</t>
  </si>
  <si>
    <t>ldpcdecfifothr</t>
  </si>
  <si>
    <t>ldpcdecspliten</t>
  </si>
  <si>
    <t>ldpcdeciteforce</t>
  </si>
  <si>
    <t>ldpcdecstaten</t>
  </si>
  <si>
    <t>txtdcsd</t>
  </si>
  <si>
    <t>txfedsssdelay</t>
  </si>
  <si>
    <t>txfeofdm20delay</t>
  </si>
  <si>
    <t>tdadjust20shortgi</t>
  </si>
  <si>
    <t>tdadjust40shortgi</t>
  </si>
  <si>
    <t>tdadjust80shortgi</t>
  </si>
  <si>
    <t>autocorrfallcount</t>
  </si>
  <si>
    <t>autocorrplatfallindexoffset</t>
  </si>
  <si>
    <t>tdfoplatfalltimeout</t>
  </si>
  <si>
    <t>tdfocpeslopeen</t>
  </si>
  <si>
    <t>tdfofineesten</t>
  </si>
  <si>
    <t>tdfocompen</t>
  </si>
  <si>
    <t>autocorrplatfallsearchstart</t>
  </si>
  <si>
    <t>autocorrphsumstart</t>
  </si>
  <si>
    <t>autocorrphsumend</t>
  </si>
  <si>
    <t>autocorrplatsumstart</t>
  </si>
  <si>
    <t>autocorrplatsumend</t>
  </si>
  <si>
    <t>autocorrcompareratiolow</t>
  </si>
  <si>
    <t>autocorrcompareratiohigh</t>
  </si>
  <si>
    <t>tbebias</t>
  </si>
  <si>
    <t>peaksearchndlindex</t>
  </si>
  <si>
    <t>peaksearchndlen</t>
  </si>
  <si>
    <t>peaksearchdelta</t>
  </si>
  <si>
    <t>peaksearchstart</t>
  </si>
  <si>
    <t>peaksearchstop</t>
  </si>
  <si>
    <t>tbecountadjust20</t>
  </si>
  <si>
    <t>scramseed</t>
  </si>
  <si>
    <t>primary</t>
  </si>
  <si>
    <t>invcarrierfreq</t>
  </si>
  <si>
    <t>foesttden</t>
  </si>
  <si>
    <t>foestfdpreamben</t>
  </si>
  <si>
    <t>foestfddataen</t>
  </si>
  <si>
    <t>txtdsfofsratio</t>
  </si>
  <si>
    <t>txtdsfofsratioen</t>
  </si>
  <si>
    <t>txtdsfofsratiotesten</t>
  </si>
  <si>
    <t>txtdsfofsratioforce</t>
  </si>
  <si>
    <t>txtdcfophase</t>
  </si>
  <si>
    <t>txtdcfophaseen</t>
  </si>
  <si>
    <t>txtdcfophasetesten</t>
  </si>
  <si>
    <t>txtdcfophaseforce</t>
  </si>
  <si>
    <t>cfgnonhtsmooth</t>
  </si>
  <si>
    <t>cfgnonhtsmoothforce</t>
  </si>
  <si>
    <t>bfsmoothforce</t>
  </si>
  <si>
    <t>musmoothforce</t>
  </si>
  <si>
    <t>smoothnonhemode</t>
  </si>
  <si>
    <t>rxbccndbpsmaxlgi</t>
  </si>
  <si>
    <t>rxbccndbpsmaxsgi</t>
  </si>
  <si>
    <t>txstartdelay</t>
  </si>
  <si>
    <t>htstfmcswaiten</t>
  </si>
  <si>
    <t>rxtddcen</t>
  </si>
  <si>
    <t>tddchtstfmargin</t>
  </si>
  <si>
    <t>smoothsnrthrmid</t>
  </si>
  <si>
    <t>smoothsnrthrhigh</t>
  </si>
  <si>
    <t>satsb_mu_bccnsts0</t>
  </si>
  <si>
    <t>satsb_mu_ldpcnsts0</t>
  </si>
  <si>
    <t>satsb_mu_bccnsts1</t>
  </si>
  <si>
    <t>satsb_mu_ldpcnsts1</t>
  </si>
  <si>
    <t>mhshiftthr</t>
  </si>
  <si>
    <t>hscaleindex</t>
  </si>
  <si>
    <t>mhshiftval</t>
  </si>
  <si>
    <t>satsb_bccnsts0</t>
  </si>
  <si>
    <t>satsb_ldpcnsts0</t>
  </si>
  <si>
    <t>satsb_bccnsts1</t>
  </si>
  <si>
    <t>satsb_ldpcnsts1</t>
  </si>
  <si>
    <t>txdsssen</t>
  </si>
  <si>
    <t>txvhten</t>
  </si>
  <si>
    <t>txmmen</t>
  </si>
  <si>
    <t>txgfen</t>
  </si>
  <si>
    <t>txnssmax</t>
  </si>
  <si>
    <t>txldpcen</t>
  </si>
  <si>
    <t>txstbcen</t>
  </si>
  <si>
    <t>txuneqmoden</t>
  </si>
  <si>
    <t>txessen</t>
  </si>
  <si>
    <t>txmumimoen</t>
  </si>
  <si>
    <t>txheen</t>
  </si>
  <si>
    <t>ntxmax</t>
  </si>
  <si>
    <t>txcbwmax</t>
  </si>
  <si>
    <t>rxdsssen</t>
  </si>
  <si>
    <t>rxvhten</t>
  </si>
  <si>
    <t>rxmmen</t>
  </si>
  <si>
    <t>rxgfen</t>
  </si>
  <si>
    <t>rxnssmax</t>
  </si>
  <si>
    <t>rxldpcen</t>
  </si>
  <si>
    <t>rxstbcen</t>
  </si>
  <si>
    <t>rxndpnstsmax</t>
  </si>
  <si>
    <t>rxvhtmumimoen</t>
  </si>
  <si>
    <t>rxheen</t>
  </si>
  <si>
    <t>rxdcmen</t>
  </si>
  <si>
    <t>rxcbwmax</t>
  </si>
  <si>
    <t>rxhemumimoen</t>
  </si>
  <si>
    <t>waithtstf</t>
  </si>
  <si>
    <t>delaysync</t>
  </si>
  <si>
    <t>startdc</t>
  </si>
  <si>
    <t>starthtdc</t>
  </si>
  <si>
    <t>tdcycrotval20</t>
  </si>
  <si>
    <t>tdcycrotval40</t>
  </si>
  <si>
    <t>smoothen</t>
  </si>
  <si>
    <t>tdcycrotval80</t>
  </si>
  <si>
    <t>fddccompen</t>
  </si>
  <si>
    <t>fddcsnrthreshold</t>
  </si>
  <si>
    <t>noisevaradjustdb</t>
  </si>
  <si>
    <t>fddcweightm2</t>
  </si>
  <si>
    <t>fddcweightm1</t>
  </si>
  <si>
    <t>fddcweightp1</t>
  </si>
  <si>
    <t>fddcweightp2</t>
  </si>
  <si>
    <t>cpeslopeforced</t>
  </si>
  <si>
    <t>stoslopeforced</t>
  </si>
  <si>
    <t>stotdcompen</t>
  </si>
  <si>
    <t>stoslopeesten</t>
  </si>
  <si>
    <t>cpefdcompen</t>
  </si>
  <si>
    <t>cpeslopeesten</t>
  </si>
  <si>
    <t>stofdcompen</t>
  </si>
  <si>
    <t>maxptdsynchoff</t>
  </si>
  <si>
    <t>maxntdsynchoff</t>
  </si>
  <si>
    <t>stocomptime</t>
  </si>
  <si>
    <t>stomode</t>
  </si>
  <si>
    <t>cpemode</t>
  </si>
  <si>
    <t>stoslopelght</t>
  </si>
  <si>
    <t>cpeslopelght</t>
  </si>
  <si>
    <t>estsecen</t>
  </si>
  <si>
    <t>cfgcperef</t>
  </si>
  <si>
    <t>cfgstoref</t>
  </si>
  <si>
    <t>cfgcpewalk</t>
  </si>
  <si>
    <t>cfgsto4tdcomp</t>
  </si>
  <si>
    <t>tdsyncoff2040</t>
  </si>
  <si>
    <t>tdsyncoff2080</t>
  </si>
  <si>
    <t>tdsyncoff20</t>
  </si>
  <si>
    <t>conf_bw</t>
  </si>
  <si>
    <t>conf_ntx</t>
  </si>
  <si>
    <t>conf_nrx</t>
  </si>
  <si>
    <t>freqoffestim</t>
  </si>
  <si>
    <t>iqgainestim</t>
  </si>
  <si>
    <t>evm</t>
  </si>
  <si>
    <t>rxerrorstat</t>
  </si>
  <si>
    <t>dcoffseti</t>
  </si>
  <si>
    <t>dcoffsetq</t>
  </si>
  <si>
    <t>eqsumi</t>
  </si>
  <si>
    <t>eqsumq</t>
  </si>
  <si>
    <t>looptime</t>
  </si>
  <si>
    <t>synctime</t>
  </si>
  <si>
    <t>precomp</t>
  </si>
  <si>
    <t>eqtime</t>
  </si>
  <si>
    <t>esttime</t>
  </si>
  <si>
    <t>comptime</t>
  </si>
  <si>
    <t>eqhold</t>
  </si>
  <si>
    <t>txenddel</t>
  </si>
  <si>
    <t>rxmaxlength</t>
  </si>
  <si>
    <t>rxlenchken</t>
  </si>
  <si>
    <t>tmu0</t>
  </si>
  <si>
    <t>tmu1</t>
  </si>
  <si>
    <t>tmu2</t>
  </si>
  <si>
    <t>tmu3</t>
  </si>
  <si>
    <t>tbeta0</t>
  </si>
  <si>
    <t>tbeta1</t>
  </si>
  <si>
    <t>tbeta2</t>
  </si>
  <si>
    <t>tbeta3</t>
  </si>
  <si>
    <t>talpha0</t>
  </si>
  <si>
    <t>talpha1</t>
  </si>
  <si>
    <t>talpha2</t>
  </si>
  <si>
    <t>talpha3</t>
  </si>
  <si>
    <t>alpha</t>
  </si>
  <si>
    <t>beta</t>
  </si>
  <si>
    <t>mu</t>
  </si>
  <si>
    <t>rho</t>
  </si>
  <si>
    <t>prepre</t>
  </si>
  <si>
    <t>sfdlen</t>
  </si>
  <si>
    <t>sfderr</t>
  </si>
  <si>
    <t>scrambdisb</t>
  </si>
  <si>
    <t>spreaddisb</t>
  </si>
  <si>
    <t>eqdisb</t>
  </si>
  <si>
    <t>compdisb</t>
  </si>
  <si>
    <t>dcoffdisb</t>
  </si>
  <si>
    <t>precompdisb</t>
  </si>
  <si>
    <t>iqmmdisb</t>
  </si>
  <si>
    <t>fircoefsel</t>
  </si>
  <si>
    <t>interpdisb</t>
  </si>
  <si>
    <t>gaindisb</t>
  </si>
  <si>
    <t>firdisb</t>
  </si>
  <si>
    <t>maxstage</t>
  </si>
  <si>
    <t>csi_ready</t>
  </si>
  <si>
    <t>csi_error</t>
  </si>
  <si>
    <t>csi_format_mode</t>
  </si>
  <si>
    <t>csi_bandwidth</t>
  </si>
  <si>
    <t>ldpccount</t>
  </si>
  <si>
    <t>ldpcfftovcount</t>
  </si>
  <si>
    <t>nsrmant</t>
  </si>
  <si>
    <t>nsrexp</t>
  </si>
  <si>
    <t>rxsfofsratioest</t>
  </si>
  <si>
    <t>rxfsratiooor</t>
  </si>
  <si>
    <t>rxcfophaseest</t>
  </si>
  <si>
    <t>fdodatastat</t>
  </si>
  <si>
    <t>fdopreambstat</t>
  </si>
  <si>
    <t>qam1024</t>
  </si>
  <si>
    <t>qam256</t>
  </si>
  <si>
    <t>rel</t>
  </si>
  <si>
    <t>minorversion</t>
  </si>
  <si>
    <t>majorversion</t>
  </si>
  <si>
    <t>mhscmaxstat</t>
  </si>
  <si>
    <t>mhstat</t>
  </si>
  <si>
    <t>bfmermemsize</t>
  </si>
  <si>
    <t>tbecount</t>
  </si>
  <si>
    <t>tbemaxcorrvalsum</t>
  </si>
  <si>
    <t>cpeslopestat</t>
  </si>
  <si>
    <t>tdsynchoffstat</t>
  </si>
  <si>
    <t>stoslopestat</t>
  </si>
  <si>
    <t>finefoangle</t>
  </si>
  <si>
    <t>coarsefoangle</t>
  </si>
  <si>
    <t>nrx</t>
  </si>
  <si>
    <t>ntx</t>
  </si>
  <si>
    <t>nss</t>
  </si>
  <si>
    <t>nsts</t>
  </si>
  <si>
    <t>rfmode</t>
  </si>
  <si>
    <t>ess</t>
  </si>
  <si>
    <t>dssscck</t>
  </si>
  <si>
    <t>chbw</t>
  </si>
  <si>
    <t>ldpcenc</t>
  </si>
  <si>
    <t>ldpcdec</t>
  </si>
  <si>
    <t>mumimorx</t>
  </si>
  <si>
    <t>txnorm</t>
  </si>
  <si>
    <t>rxpathselfromreg</t>
  </si>
  <si>
    <t>brxpathselreg</t>
  </si>
  <si>
    <t>txshift4044</t>
  </si>
  <si>
    <t>rxshift4044</t>
  </si>
  <si>
    <t>irqmacccatimeoutgen</t>
  </si>
  <si>
    <t>irqmacradardetgen</t>
  </si>
  <si>
    <t>irqmacccatimeoutack</t>
  </si>
  <si>
    <t>irqmacradardetack</t>
  </si>
  <si>
    <t>irqmacccatimeoutmasked</t>
  </si>
  <si>
    <t>irqmacradardetmasked</t>
  </si>
  <si>
    <t>irqmacccatimeoutraw</t>
  </si>
  <si>
    <t>irqmacradardetraw</t>
  </si>
  <si>
    <t>irqmacccatimeouten</t>
  </si>
  <si>
    <t>irqmacradardeten</t>
  </si>
  <si>
    <t>rssioffset</t>
  </si>
  <si>
    <t>cca40srisethrdbm</t>
  </si>
  <si>
    <t>cca40sfallthrdbm</t>
  </si>
  <si>
    <t>inbdcca40spowmindbm</t>
  </si>
  <si>
    <t>cca20srisethrdbm</t>
  </si>
  <si>
    <t>cca20sfallthrdbm</t>
  </si>
  <si>
    <t>inbdcca20spowmindbm</t>
  </si>
  <si>
    <t>dcradarzerotime50ns</t>
  </si>
  <si>
    <t>dcradarholdtime50ns</t>
  </si>
  <si>
    <t>dcradartype</t>
  </si>
  <si>
    <t>pulseirqtimeout</t>
  </si>
  <si>
    <t>pulseirqfifothr</t>
  </si>
  <si>
    <t>pulsetimerclear</t>
  </si>
  <si>
    <t>fomsing</t>
  </si>
  <si>
    <t>fomsinggap</t>
  </si>
  <si>
    <t>freqsing</t>
  </si>
  <si>
    <t>freqsinggap</t>
  </si>
  <si>
    <t>antselradar</t>
  </si>
  <si>
    <t>adcpowsupthrdbm</t>
  </si>
  <si>
    <t>adcpowinfthrdbm</t>
  </si>
  <si>
    <t>adcpowsupthrdbv</t>
  </si>
  <si>
    <t>adcpowinfthrdbv</t>
  </si>
  <si>
    <t>inbdpowsupthrdbm</t>
  </si>
  <si>
    <t>inbdpowinfthrdbm</t>
  </si>
  <si>
    <t>idinbdpowgapupqdbm</t>
  </si>
  <si>
    <t>idinbdpowgapdnqdbm</t>
  </si>
  <si>
    <t>ccatimeout</t>
  </si>
  <si>
    <t>rxstatecca40ssel</t>
  </si>
  <si>
    <t>rxstatecca20psel</t>
  </si>
  <si>
    <t>rxstatecca20ssel</t>
  </si>
  <si>
    <t>ccaenergyen</t>
  </si>
  <si>
    <t>ccarampuden</t>
  </si>
  <si>
    <t>ccacsen</t>
  </si>
  <si>
    <t>ccademod</t>
  </si>
  <si>
    <t>antselcca20s</t>
  </si>
  <si>
    <t>antselcca40s</t>
  </si>
  <si>
    <t>ccaflag0ctrl</t>
  </si>
  <si>
    <t>ccaflag1ctrl</t>
  </si>
  <si>
    <t>ccaflag2ctrl</t>
  </si>
  <si>
    <t>ccaflag3ctrl</t>
  </si>
  <si>
    <t>cca20prisethrdbm</t>
  </si>
  <si>
    <t>satccaen</t>
  </si>
  <si>
    <t>disccaen</t>
  </si>
  <si>
    <t>cca20pfallthrdbm</t>
  </si>
  <si>
    <t>inbdcca20ppowmindbm</t>
  </si>
  <si>
    <t>ccadetrampup</t>
  </si>
  <si>
    <t>ccadetrampdn</t>
  </si>
  <si>
    <t>delccarampuptap</t>
  </si>
  <si>
    <t>delccarampdntap</t>
  </si>
  <si>
    <t>fe20gain</t>
  </si>
  <si>
    <t>fe40gain</t>
  </si>
  <si>
    <t>inbdpowmindbm</t>
  </si>
  <si>
    <t>inbdacifilteren</t>
  </si>
  <si>
    <t>inbdrnd</t>
  </si>
  <si>
    <t>inbdpowmindbv</t>
  </si>
  <si>
    <t>inbdpow20pbiasqdb</t>
  </si>
  <si>
    <t>inbdpow20sbiasqdb</t>
  </si>
  <si>
    <t>inbdpow40sbiasqdb</t>
  </si>
  <si>
    <t>adcpowbiasqdbm</t>
  </si>
  <si>
    <t>adcpowmindbm</t>
  </si>
  <si>
    <t>adcpowbiasqdbv</t>
  </si>
  <si>
    <t>adcpowmindbv</t>
  </si>
  <si>
    <t>vpeakadcqdbv</t>
  </si>
  <si>
    <t>nbitadc</t>
  </si>
  <si>
    <t>combpathsel</t>
  </si>
  <si>
    <t>gpstatus</t>
  </si>
  <si>
    <t>ofdmonly</t>
  </si>
  <si>
    <t>dsssonly</t>
  </si>
  <si>
    <t>rifsdeten</t>
  </si>
  <si>
    <t>radardeten</t>
  </si>
  <si>
    <t>agcfsmreset</t>
  </si>
  <si>
    <t>htstfgainen</t>
  </si>
  <si>
    <t>evt3tgtadd</t>
  </si>
  <si>
    <t>evt3opcomb</t>
  </si>
  <si>
    <t>evt3pathcomb</t>
  </si>
  <si>
    <t>evt3op3</t>
  </si>
  <si>
    <t>evt3op2</t>
  </si>
  <si>
    <t>evt3op1</t>
  </si>
  <si>
    <t>evt2tgtadd</t>
  </si>
  <si>
    <t>evt2opcomb</t>
  </si>
  <si>
    <t>evt2pathcomb</t>
  </si>
  <si>
    <t>evt2op3</t>
  </si>
  <si>
    <t>evt2op2</t>
  </si>
  <si>
    <t>evt2op1</t>
  </si>
  <si>
    <t>evt1tgtadd</t>
  </si>
  <si>
    <t>evt1opcomb</t>
  </si>
  <si>
    <t>evt1pathcomb</t>
  </si>
  <si>
    <t>evt1op3</t>
  </si>
  <si>
    <t>evt1op2</t>
  </si>
  <si>
    <t>evt1op1</t>
  </si>
  <si>
    <t>evt0tgtadd</t>
  </si>
  <si>
    <t>evt0opcomb</t>
  </si>
  <si>
    <t>evt0pathcomb</t>
  </si>
  <si>
    <t>evt0op3</t>
  </si>
  <si>
    <t>evt0op2</t>
  </si>
  <si>
    <t>evt0op1</t>
  </si>
  <si>
    <t>deldcstablecc</t>
  </si>
  <si>
    <t>dcdssszerotime50ns</t>
  </si>
  <si>
    <t>dcdsssholdtime50ns</t>
  </si>
  <si>
    <t>dcagc20zerotime50ns</t>
  </si>
  <si>
    <t>dcagc20holdtime50ns</t>
  </si>
  <si>
    <t>dccenteredzerotime50ns</t>
  </si>
  <si>
    <t>dccenteredholdtime50ns</t>
  </si>
  <si>
    <t>dcadczerotime50ns</t>
  </si>
  <si>
    <t>dcadcholdtime50ns</t>
  </si>
  <si>
    <t>dcadctype</t>
  </si>
  <si>
    <t>dcagc20type</t>
  </si>
  <si>
    <t>dccenteredtype</t>
  </si>
  <si>
    <t>dcdssstype</t>
  </si>
  <si>
    <t>platdpqdb</t>
  </si>
  <si>
    <t>platndlindex</t>
  </si>
  <si>
    <t>adcpowdisthrdbv</t>
  </si>
  <si>
    <t>adcpowdisndl</t>
  </si>
  <si>
    <t>rampupgapqdb</t>
  </si>
  <si>
    <t>rampupndlindex</t>
  </si>
  <si>
    <t>rampdngapqdb</t>
  </si>
  <si>
    <t>rampdnndlindex</t>
  </si>
  <si>
    <t>crossupthrqdbm</t>
  </si>
  <si>
    <t>crossdnthrqdbm</t>
  </si>
  <si>
    <t>satthrdbv</t>
  </si>
  <si>
    <t>satlowthrdbv</t>
  </si>
  <si>
    <t>sathighthrdbv</t>
  </si>
  <si>
    <t>satdelay50ns</t>
  </si>
  <si>
    <t>aci80margmcs8</t>
  </si>
  <si>
    <t>aci80margmcs9</t>
  </si>
  <si>
    <t>aci80margmcs4</t>
  </si>
  <si>
    <t>aci80margmcs5</t>
  </si>
  <si>
    <t>aci80margmcs6</t>
  </si>
  <si>
    <t>aci80margmcs7</t>
  </si>
  <si>
    <t>aci80margmcs0</t>
  </si>
  <si>
    <t>aci80margmcs1</t>
  </si>
  <si>
    <t>aci80margmcs2</t>
  </si>
  <si>
    <t>aci80margmcs3</t>
  </si>
  <si>
    <t>aci40margmcs8</t>
  </si>
  <si>
    <t>aci40margmcs9</t>
  </si>
  <si>
    <t>aci40margmcs4</t>
  </si>
  <si>
    <t>aci40margmcs5</t>
  </si>
  <si>
    <t>aci40margmcs6</t>
  </si>
  <si>
    <t>aci40margmcs7</t>
  </si>
  <si>
    <t>aci40margmcs0</t>
  </si>
  <si>
    <t>aci40margmcs1</t>
  </si>
  <si>
    <t>aci40margmcs2</t>
  </si>
  <si>
    <t>aci40margmcs3</t>
  </si>
  <si>
    <t>aci20margmcs8</t>
  </si>
  <si>
    <t>aci20margmcs9</t>
  </si>
  <si>
    <t>aci20margmcs4</t>
  </si>
  <si>
    <t>aci20margmcs5</t>
  </si>
  <si>
    <t>aci20margmcs6</t>
  </si>
  <si>
    <t>aci20margmcs7</t>
  </si>
  <si>
    <t>aci20margmcs0</t>
  </si>
  <si>
    <t>aci20margmcs1</t>
  </si>
  <si>
    <t>aci20margmcs2</t>
  </si>
  <si>
    <t>aci20margmcs3</t>
  </si>
  <si>
    <t>acivarscaling8020p40s</t>
  </si>
  <si>
    <t>acivarscaling8020p20s</t>
  </si>
  <si>
    <t>acivarscaling8040p40s</t>
  </si>
  <si>
    <t>acivarscaling4020p20s</t>
  </si>
  <si>
    <t>noisepowestacien</t>
  </si>
  <si>
    <t>snrmeassel</t>
  </si>
  <si>
    <t>diggain40vs20</t>
  </si>
  <si>
    <t>diggain80vs20</t>
  </si>
  <si>
    <t>rfgainmindb</t>
  </si>
  <si>
    <t>rfgainmaxdb</t>
  </si>
  <si>
    <t>rfgainmin4detdb</t>
  </si>
  <si>
    <t>rfgainmax4detdb</t>
  </si>
  <si>
    <t>rflossant0db</t>
  </si>
  <si>
    <t>rflossant1db</t>
  </si>
  <si>
    <t>fiqstatcoeff</t>
  </si>
  <si>
    <t>fiqrxesterror1</t>
  </si>
  <si>
    <t>fiqtxesterror1</t>
  </si>
  <si>
    <t>fiqrxesterror0</t>
  </si>
  <si>
    <t>fiqtxesterror0</t>
  </si>
  <si>
    <t>fiqcolldone</t>
  </si>
  <si>
    <t>fiqestdone</t>
  </si>
  <si>
    <t>rxiqstatgain1</t>
  </si>
  <si>
    <t>rxiqstatphase1</t>
  </si>
  <si>
    <t>rxiqstatmiq1</t>
  </si>
  <si>
    <t>rxiqvarq1</t>
  </si>
  <si>
    <t>rxiqvari1</t>
  </si>
  <si>
    <t>rxiqstatgain0</t>
  </si>
  <si>
    <t>rxiqstatphase0</t>
  </si>
  <si>
    <t>rxiqstatmiq0</t>
  </si>
  <si>
    <t>rxiqvarq0</t>
  </si>
  <si>
    <t>rxiqvari0</t>
  </si>
  <si>
    <t>inbdpow20snoisedbm</t>
  </si>
  <si>
    <t>inbdpow40snoisedbm</t>
  </si>
  <si>
    <t>inbdpow20sdbm</t>
  </si>
  <si>
    <t>inbdpow40sdbm</t>
  </si>
  <si>
    <t>inbdpow20pnoisedbm0</t>
  </si>
  <si>
    <t>inbdpow20pnoisedbm1</t>
  </si>
  <si>
    <t>radfifoempty</t>
  </si>
  <si>
    <t>diggain20ant1</t>
  </si>
  <si>
    <t>diggain40ant1</t>
  </si>
  <si>
    <t>diggain80ant1</t>
  </si>
  <si>
    <t>diggain20ant0</t>
  </si>
  <si>
    <t>diggain40ant0</t>
  </si>
  <si>
    <t>diggain80ant0</t>
  </si>
  <si>
    <t>inbdpow20pdbm0</t>
  </si>
  <si>
    <t>inbdpow20pdbm1</t>
  </si>
  <si>
    <t>adcpowdbv0</t>
  </si>
  <si>
    <t>adcpowdbv1</t>
  </si>
  <si>
    <t>agcgain0</t>
  </si>
  <si>
    <t>agcgain1</t>
  </si>
  <si>
    <t>dciqestzerotime50ns</t>
  </si>
  <si>
    <t>dciqestholdtime50ns</t>
  </si>
  <si>
    <t>dciqesttype</t>
  </si>
  <si>
    <t>cfgbw20txcoefsel</t>
  </si>
  <si>
    <t>cfgbw20txosx4</t>
  </si>
  <si>
    <t>cfgbw40txcoefsel</t>
  </si>
  <si>
    <t>cfgbw40txosx4</t>
  </si>
  <si>
    <t>cfgbw80txcoefsel</t>
  </si>
  <si>
    <t>cfgbw80txosx4</t>
  </si>
  <si>
    <t>rxsfobypass</t>
  </si>
  <si>
    <t>cfgbw20rxcoefsel</t>
  </si>
  <si>
    <t>cfgbw40rxcoefsel</t>
  </si>
  <si>
    <t>cfgbw80rxcoefsel</t>
  </si>
  <si>
    <t>fiqcollstart</t>
  </si>
  <si>
    <t>fiqeststart</t>
  </si>
  <si>
    <t>fiqcoeffreq</t>
  </si>
  <si>
    <t>fiqcoeffupdate</t>
  </si>
  <si>
    <t>fiqcoeff</t>
  </si>
  <si>
    <t>fiqcolldel</t>
  </si>
  <si>
    <t>fiqtxdel</t>
  </si>
  <si>
    <t>fiqrxdel</t>
  </si>
  <si>
    <t>fiqestnite</t>
  </si>
  <si>
    <t>fiqeststep</t>
  </si>
  <si>
    <t>fiqestsize</t>
  </si>
  <si>
    <t>fiqestioffset</t>
  </si>
  <si>
    <t>fiqestqoffset</t>
  </si>
  <si>
    <t>fiqcollpath</t>
  </si>
  <si>
    <t>fiqcollsize</t>
  </si>
  <si>
    <t>fiqcollrdoffset</t>
  </si>
  <si>
    <t>fiqcollwroffset</t>
  </si>
  <si>
    <t>fiqcalen</t>
  </si>
  <si>
    <t>fiqtxbypass</t>
  </si>
  <si>
    <t>fiqrxbypass</t>
  </si>
  <si>
    <t>fiqtxrx</t>
  </si>
  <si>
    <t>fiqpathsel</t>
  </si>
  <si>
    <t>rxiqgain1</t>
  </si>
  <si>
    <t>rxiqphase1</t>
  </si>
  <si>
    <t>rxiqgain0</t>
  </si>
  <si>
    <t>rxiqphase0</t>
  </si>
  <si>
    <t>iqestiterclr</t>
  </si>
  <si>
    <t>rxiqestdel</t>
  </si>
  <si>
    <t>rxiqestgainstepinit</t>
  </si>
  <si>
    <t>rxiqestgainstepstop</t>
  </si>
  <si>
    <t>rxiqestphasestepinit</t>
  </si>
  <si>
    <t>rxiqestphasestepstop</t>
  </si>
  <si>
    <t>rxiqeststep0</t>
  </si>
  <si>
    <t>rxiqeststep1</t>
  </si>
  <si>
    <t>rxiqeststep2</t>
  </si>
  <si>
    <t>rxiqeststep3</t>
  </si>
  <si>
    <t>rxiqeststep4</t>
  </si>
  <si>
    <t>rxiqgaincompen</t>
  </si>
  <si>
    <t>rxiqphasecompen</t>
  </si>
  <si>
    <t>rxiqgainesten</t>
  </si>
  <si>
    <t>rxiqphaseesten</t>
  </si>
  <si>
    <t>iqestsnrmin</t>
  </si>
  <si>
    <t>iqestmcsmin</t>
  </si>
  <si>
    <t>rxiqeststartdel</t>
  </si>
  <si>
    <t>iqestbwlist</t>
  </si>
  <si>
    <t>iqestfomin</t>
  </si>
  <si>
    <t>txiqgain1</t>
  </si>
  <si>
    <t>txiqphase1</t>
  </si>
  <si>
    <t>txiqgaincompen1</t>
  </si>
  <si>
    <t>txiqphasecompen1</t>
  </si>
  <si>
    <t>txiqgain0</t>
  </si>
  <si>
    <t>txiqphase0</t>
  </si>
  <si>
    <t>txiqgaincompen0</t>
  </si>
  <si>
    <t>txiqphasecompen0</t>
  </si>
  <si>
    <t>tx20diggainlin1</t>
  </si>
  <si>
    <t>tx40diggainlin1</t>
  </si>
  <si>
    <t>tx80diggainlin1</t>
  </si>
  <si>
    <t>tx20diggainlin0</t>
  </si>
  <si>
    <t>tx40diggainlin0</t>
  </si>
  <si>
    <t>tx80diggainlin0</t>
  </si>
  <si>
    <t>psselect</t>
  </si>
  <si>
    <t>rxc2sdisbcfg</t>
  </si>
  <si>
    <t>txc2sdisbcfg</t>
  </si>
  <si>
    <t>rxiqdelpathi0</t>
  </si>
  <si>
    <t>rxiqdelpathq0</t>
  </si>
  <si>
    <t>rxiqdelpathi1</t>
  </si>
  <si>
    <t>rxiqdelpathq1</t>
  </si>
  <si>
    <t>txiqdelpathi0</t>
  </si>
  <si>
    <t>txiqdelpathq0</t>
  </si>
  <si>
    <t>txiqdelpathi1</t>
  </si>
  <si>
    <t>txiqdelpathq1</t>
  </si>
  <si>
    <t>rxiqswappath0</t>
  </si>
  <si>
    <t>rxiqswappath1</t>
  </si>
  <si>
    <t>txiqswappath0</t>
  </si>
  <si>
    <t>txiqswappath1</t>
  </si>
  <si>
    <t>agcinbdpowstartcapture</t>
  </si>
  <si>
    <t>activeant</t>
  </si>
  <si>
    <t>radar</t>
  </si>
  <si>
    <t>agcsnr</t>
  </si>
  <si>
    <t>fiqcomp</t>
  </si>
  <si>
    <t>dssscorr</t>
  </si>
  <si>
    <t>iqcomp</t>
  </si>
  <si>
    <t>agcrammode</t>
  </si>
  <si>
    <t>rxagcgainindmin</t>
  </si>
  <si>
    <t>rxagcgainindmax</t>
  </si>
  <si>
    <t>rc_state</t>
  </si>
  <si>
    <t>spi_rd_delay</t>
  </si>
  <si>
    <t>txswitch_on_delay</t>
  </si>
  <si>
    <t>txswitch_off_delay</t>
  </si>
  <si>
    <t>extpa0_seq_off_delay</t>
  </si>
  <si>
    <t>extpa1_seq_off_delay</t>
  </si>
  <si>
    <t>extpa0_seq_on_delay</t>
  </si>
  <si>
    <t>extpa1_seq_on_delay</t>
  </si>
  <si>
    <t>rx2txon_delay</t>
  </si>
  <si>
    <t>paon_delay</t>
  </si>
  <si>
    <t>paoff_delay</t>
  </si>
  <si>
    <t>lo_2_txon_delay</t>
  </si>
  <si>
    <t>txon_2_lo_delay</t>
  </si>
  <si>
    <t>lo_2_rxon_delay</t>
  </si>
  <si>
    <t>rxon_2_lo_delay</t>
  </si>
  <si>
    <t>rx0gainaddr</t>
  </si>
  <si>
    <t>rx1gainaddr</t>
  </si>
  <si>
    <t>tx0gainaddr</t>
  </si>
  <si>
    <t>tx1gainaddr</t>
  </si>
  <si>
    <t>tx0gainoffset</t>
  </si>
  <si>
    <t>tx1gainoffset</t>
  </si>
  <si>
    <t>rx1lomode</t>
  </si>
  <si>
    <t>rx1mode</t>
  </si>
  <si>
    <t>tx1lomode</t>
  </si>
  <si>
    <t>tx1mode</t>
  </si>
  <si>
    <t>tx1pamode</t>
  </si>
  <si>
    <t>rx0lomode</t>
  </si>
  <si>
    <t>rx0mode</t>
  </si>
  <si>
    <t>tx0lomode</t>
  </si>
  <si>
    <t>tx0mode</t>
  </si>
  <si>
    <t>tx0pamode</t>
  </si>
  <si>
    <t>address</t>
  </si>
  <si>
    <t>readnotwrite</t>
  </si>
  <si>
    <t>start_done</t>
  </si>
  <si>
    <t>sw_prescaler</t>
  </si>
  <si>
    <t>rf_reset_n</t>
  </si>
  <si>
    <t>sameantctrl</t>
  </si>
  <si>
    <t>rf_sel_2g4</t>
  </si>
  <si>
    <t>rf_testmode</t>
  </si>
  <si>
    <t>rf_force_txon</t>
  </si>
  <si>
    <t>auto_tx_gain_en</t>
  </si>
  <si>
    <t>hw_prescaler</t>
  </si>
  <si>
    <t>txv_byte</t>
  </si>
  <si>
    <t>trig_smoothing</t>
  </si>
  <si>
    <t>trig_smoothing_en</t>
  </si>
  <si>
    <t>trig_groupid</t>
  </si>
  <si>
    <t>trig_groupid_en</t>
  </si>
  <si>
    <t>trig_partialaid</t>
  </si>
  <si>
    <t>trig_partialaid_en</t>
  </si>
  <si>
    <t>trig_sounding</t>
  </si>
  <si>
    <t>trig_sounding_en</t>
  </si>
  <si>
    <t>trig_nsts</t>
  </si>
  <si>
    <t>trig_nsts_en</t>
  </si>
  <si>
    <t>trig_chbw</t>
  </si>
  <si>
    <t>trig_chbw_en</t>
  </si>
  <si>
    <t>trig_stbc</t>
  </si>
  <si>
    <t>trig_stbc_en</t>
  </si>
  <si>
    <t>trig_fec</t>
  </si>
  <si>
    <t>trig_fec_en</t>
  </si>
  <si>
    <t>trig_sgi</t>
  </si>
  <si>
    <t>trig_sgi_en</t>
  </si>
  <si>
    <t>trig_mcs</t>
  </si>
  <si>
    <t>trig_mcs_en</t>
  </si>
  <si>
    <t>trig_formatmod</t>
  </si>
  <si>
    <t>trig_formatmod_en</t>
  </si>
  <si>
    <t>rxv12</t>
  </si>
  <si>
    <t>rxv13</t>
  </si>
  <si>
    <t>rxv14</t>
  </si>
  <si>
    <t>rxv15</t>
  </si>
  <si>
    <t>rxv8</t>
  </si>
  <si>
    <t>rxv9</t>
  </si>
  <si>
    <t>rxv10</t>
  </si>
  <si>
    <t>rxv11</t>
  </si>
  <si>
    <t>rxv4</t>
  </si>
  <si>
    <t>rxv5</t>
  </si>
  <si>
    <t>rxv6</t>
  </si>
  <si>
    <t>rxv7</t>
  </si>
  <si>
    <t>rxv0</t>
  </si>
  <si>
    <t>rxv1</t>
  </si>
  <si>
    <t>rxv2</t>
  </si>
  <si>
    <t>rxv3</t>
  </si>
  <si>
    <t>int0_ack</t>
  </si>
  <si>
    <t>int1_ack</t>
  </si>
  <si>
    <t>int2_ack</t>
  </si>
  <si>
    <t>int3_ack</t>
  </si>
  <si>
    <t>rxv_lock_release</t>
  </si>
  <si>
    <t>int0_state</t>
  </si>
  <si>
    <t>int1_state</t>
  </si>
  <si>
    <t>int2_state</t>
  </si>
  <si>
    <t>int3_state</t>
  </si>
  <si>
    <t>rxv_lock_state</t>
  </si>
  <si>
    <t>int0_gen</t>
  </si>
  <si>
    <t>int1_gen</t>
  </si>
  <si>
    <t>int2_gen</t>
  </si>
  <si>
    <t>int3_gen</t>
  </si>
  <si>
    <t>interrupt0_en</t>
  </si>
  <si>
    <t>interrupt1_en</t>
  </si>
  <si>
    <t>interrupt2_en</t>
  </si>
  <si>
    <t>interrupt3_en</t>
  </si>
  <si>
    <t>rxv_lock_en</t>
  </si>
  <si>
    <t>stat_phyerr</t>
  </si>
  <si>
    <t>leg_rssi</t>
  </si>
  <si>
    <t>rssi</t>
  </si>
  <si>
    <t>evm0</t>
  </si>
  <si>
    <t>evm1</t>
  </si>
  <si>
    <t>evm2</t>
  </si>
  <si>
    <t>evm3</t>
  </si>
  <si>
    <t>stat_frame_rxerror</t>
  </si>
  <si>
    <t>stat_frame_rxend</t>
  </si>
  <si>
    <t>stat_frame_bad</t>
  </si>
  <si>
    <t>stat_frame_ok</t>
  </si>
  <si>
    <t>interframe_delay</t>
  </si>
  <si>
    <t>nframe</t>
  </si>
  <si>
    <t>clken</t>
  </si>
  <si>
    <t>trigger0</t>
  </si>
  <si>
    <t>trigger1</t>
  </si>
  <si>
    <t>payload_rx</t>
  </si>
  <si>
    <t>payload_tx</t>
  </si>
  <si>
    <t>bypass</t>
  </si>
  <si>
    <t>defrxreq</t>
  </si>
  <si>
    <t>defkeeprfon</t>
  </si>
  <si>
    <t>clear_stat</t>
  </si>
  <si>
    <t>tx_done</t>
  </si>
  <si>
    <t>1: Initiate program
0: NOP</t>
    <phoneticPr fontId="24" type="noConversion"/>
  </si>
  <si>
    <t>RW</t>
    <phoneticPr fontId="24" type="noConversion"/>
  </si>
  <si>
    <t>CTRL_STOP_RQST</t>
    <phoneticPr fontId="24" type="noConversion"/>
  </si>
  <si>
    <t>1: Request stop at next instruction
0: NOP</t>
    <phoneticPr fontId="24" type="noConversion"/>
  </si>
  <si>
    <t>CTRL_M521_MODE</t>
    <phoneticPr fontId="24" type="noConversion"/>
  </si>
  <si>
    <t>9: 521-bit mode (Build-Time Optional Featyre)
0: Normal mode</t>
    <phoneticPr fontId="24" type="noConversion"/>
  </si>
  <si>
    <t>CTRL_BASE_RADIX</t>
    <phoneticPr fontId="24" type="noConversion"/>
  </si>
  <si>
    <t>0,1,7: Reserved
6: 4096-bit
5: 2048-bit
4: 1024-bit
3: 512-bit
2: 256-bit</t>
    <phoneticPr fontId="24" type="noConversion"/>
  </si>
  <si>
    <t>CTRL_PARTIAL_RADIX</t>
    <phoneticPr fontId="24" type="noConversion"/>
  </si>
  <si>
    <t>PROG_ADDR</t>
    <phoneticPr fontId="24" type="noConversion"/>
  </si>
  <si>
    <t>Address of program entry point for function to execute</t>
    <phoneticPr fontId="24" type="noConversion"/>
  </si>
  <si>
    <t>RC_BUSY</t>
    <phoneticPr fontId="24" type="noConversion"/>
  </si>
  <si>
    <t>Indicates that the PKA is actively executing a program</t>
    <phoneticPr fontId="24" type="noConversion"/>
  </si>
  <si>
    <t>30</t>
    <phoneticPr fontId="24" type="noConversion"/>
  </si>
  <si>
    <t>RC_IRQ</t>
    <phoneticPr fontId="24" type="noConversion"/>
  </si>
  <si>
    <t>Copy of the STAT_IRQ bit in the STAT register</t>
    <phoneticPr fontId="24" type="noConversion"/>
  </si>
  <si>
    <t>29</t>
    <phoneticPr fontId="24" type="noConversion"/>
  </si>
  <si>
    <t>29</t>
    <phoneticPr fontId="24" type="noConversion"/>
  </si>
  <si>
    <t>RC_WR_PENDING</t>
    <phoneticPr fontId="24" type="noConversion"/>
  </si>
  <si>
    <t>1: Register write operation pending
0: No register write operation pending</t>
    <phoneticPr fontId="24" type="noConversion"/>
  </si>
  <si>
    <t>28</t>
    <phoneticPr fontId="24" type="noConversion"/>
  </si>
  <si>
    <t>RC_ZERO</t>
    <phoneticPr fontId="24" type="noConversion"/>
  </si>
  <si>
    <t>Copy of the FLAG_ZERO bit in FLAGS register</t>
    <phoneticPr fontId="24" type="noConversion"/>
  </si>
  <si>
    <t>27</t>
    <phoneticPr fontId="24" type="noConversion"/>
  </si>
  <si>
    <t>RC_DPA_EN</t>
    <phoneticPr fontId="24" type="noConversion"/>
  </si>
  <si>
    <t>Reflects inverse state of I_dpa_disable port. Only valid when DPA is enabled</t>
    <phoneticPr fontId="24" type="noConversion"/>
  </si>
  <si>
    <t>16</t>
    <phoneticPr fontId="24" type="noConversion"/>
  </si>
  <si>
    <t>23</t>
    <phoneticPr fontId="24" type="noConversion"/>
  </si>
  <si>
    <t>RC_STOP_REASON</t>
    <phoneticPr fontId="24" type="noConversion"/>
  </si>
  <si>
    <t>255-10: Reserved for firmware
9: Reserved
8: Memory port collision
7: P-Stack overflow
6: P-Stack underflow
5:Host request
4: Watchdog
3: F-Stack overflow
2: F-Stack underflow
1: Invalid op-code
0: Normal stop</t>
    <phoneticPr fontId="24" type="noConversion"/>
  </si>
  <si>
    <t>00C</t>
    <phoneticPr fontId="24" type="noConversion"/>
  </si>
  <si>
    <t>BC_FORMAT_TYPE</t>
    <phoneticPr fontId="24" type="noConversion"/>
  </si>
  <si>
    <t>Indicats format type 0</t>
    <phoneticPr fontId="24" type="noConversion"/>
  </si>
  <si>
    <t>BC_ALU_SIZE</t>
    <phoneticPr fontId="24" type="noConversion"/>
  </si>
  <si>
    <t>3: 256 bits
2: 128 bits
1: 64 bits
0: 32 bits</t>
    <phoneticPr fontId="24" type="noConversion"/>
  </si>
  <si>
    <t>BC_RSA_SIZE</t>
    <phoneticPr fontId="24" type="noConversion"/>
  </si>
  <si>
    <t>4-7: Reserved
3: 4096 bits
2: 2048 bits
1: 1024 bits
0: 512 bits</t>
    <phoneticPr fontId="24" type="noConversion"/>
  </si>
  <si>
    <t>BC_ECC_SIZE</t>
    <phoneticPr fontId="24" type="noConversion"/>
  </si>
  <si>
    <t>3: Reserved
2: 1024 bits
1: 512 bits
0: 256 bits</t>
    <phoneticPr fontId="24" type="noConversion"/>
  </si>
  <si>
    <t>BC_FW_MIX</t>
    <phoneticPr fontId="24" type="noConversion"/>
  </si>
  <si>
    <t>3: RAM and ROM
2: ROM Only
1: RAM Only
0: Undefined</t>
    <phoneticPr fontId="24" type="noConversion"/>
  </si>
  <si>
    <t>BC_FW_ROM</t>
    <phoneticPr fontId="24" type="noConversion"/>
  </si>
  <si>
    <t>3: 2048 words
2: 1024 words
1: 512 words
0: 256 words</t>
    <phoneticPr fontId="24" type="noConversion"/>
  </si>
  <si>
    <t>8</t>
    <phoneticPr fontId="24" type="noConversion"/>
  </si>
  <si>
    <t>9</t>
    <phoneticPr fontId="24" type="noConversion"/>
  </si>
  <si>
    <t>BC_FW_RAM</t>
    <phoneticPr fontId="24" type="noConversion"/>
  </si>
  <si>
    <t>6</t>
    <phoneticPr fontId="24" type="noConversion"/>
  </si>
  <si>
    <t>7</t>
    <phoneticPr fontId="24" type="noConversion"/>
  </si>
  <si>
    <t>RO</t>
    <phoneticPr fontId="24" type="noConversion"/>
  </si>
  <si>
    <t>BC_BANK_SW_D</t>
    <phoneticPr fontId="24" type="noConversion"/>
  </si>
  <si>
    <t>2: 4 banks
1: 2 banks
0: 1bank</t>
    <phoneticPr fontId="24" type="noConversion"/>
  </si>
  <si>
    <t>4</t>
    <phoneticPr fontId="24" type="noConversion"/>
  </si>
  <si>
    <t>5</t>
    <phoneticPr fontId="24" type="noConversion"/>
  </si>
  <si>
    <t>RO</t>
    <phoneticPr fontId="24" type="noConversion"/>
  </si>
  <si>
    <t>BC_BANK_SW_C</t>
    <phoneticPr fontId="24" type="noConversion"/>
  </si>
  <si>
    <t>2</t>
    <phoneticPr fontId="24" type="noConversion"/>
  </si>
  <si>
    <t>3</t>
    <phoneticPr fontId="24" type="noConversion"/>
  </si>
  <si>
    <t>BC_BANK_SW_B</t>
    <phoneticPr fontId="24" type="noConversion"/>
  </si>
  <si>
    <t>0</t>
    <phoneticPr fontId="24" type="noConversion"/>
  </si>
  <si>
    <t>1</t>
    <phoneticPr fontId="24" type="noConversion"/>
  </si>
  <si>
    <t>BC_BANK_SW_A</t>
    <phoneticPr fontId="24" type="noConversion"/>
  </si>
  <si>
    <t>010</t>
    <phoneticPr fontId="24" type="noConversion"/>
  </si>
  <si>
    <t>16</t>
    <phoneticPr fontId="24" type="noConversion"/>
  </si>
  <si>
    <t>27</t>
    <phoneticPr fontId="24" type="noConversion"/>
  </si>
  <si>
    <t>SEQ_TOS</t>
    <phoneticPr fontId="24" type="noConversion"/>
  </si>
  <si>
    <t>8</t>
    <phoneticPr fontId="24" type="noConversion"/>
  </si>
  <si>
    <t>11</t>
    <phoneticPr fontId="24" type="noConversion"/>
  </si>
  <si>
    <t>MAX_STACK_DEPTH</t>
    <phoneticPr fontId="24" type="noConversion"/>
  </si>
  <si>
    <t>FSTACK_POINTER</t>
    <phoneticPr fontId="24" type="noConversion"/>
  </si>
  <si>
    <t>Current number of function stack slot in use</t>
    <phoneticPr fontId="24" type="noConversion"/>
  </si>
  <si>
    <t>014</t>
    <phoneticPr fontId="24" type="noConversion"/>
  </si>
  <si>
    <t>014</t>
    <phoneticPr fontId="24" type="noConversion"/>
  </si>
  <si>
    <t>INSTRUCTIONS_SINCE_GO</t>
    <phoneticPr fontId="24" type="noConversion"/>
  </si>
  <si>
    <t>Instructions executed since the specific function was started</t>
    <phoneticPr fontId="24" type="noConversion"/>
  </si>
  <si>
    <t>018</t>
    <phoneticPr fontId="24" type="noConversion"/>
  </si>
  <si>
    <t>RW</t>
    <phoneticPr fontId="24" type="noConversion"/>
  </si>
  <si>
    <t>PSTACK_POINTER</t>
    <phoneticPr fontId="24" type="noConversion"/>
  </si>
  <si>
    <t>Current number of parameter stack slots in use</t>
    <phoneticPr fontId="24" type="noConversion"/>
  </si>
  <si>
    <t>01C</t>
    <phoneticPr fontId="24" type="noConversion"/>
  </si>
  <si>
    <t>26</t>
    <phoneticPr fontId="24" type="noConversion"/>
  </si>
  <si>
    <t>CFG_ENDIAN_BYTE_SWAP</t>
    <phoneticPr fontId="24" type="noConversion"/>
  </si>
  <si>
    <t>1: Byte Lane Swap (big endian)
0: No Byte Lane Swap (little endian)</t>
    <phoneticPr fontId="24" type="noConversion"/>
  </si>
  <si>
    <t>25</t>
    <phoneticPr fontId="24" type="noConversion"/>
  </si>
  <si>
    <t>CFG_DPA_ALT_ACCESS</t>
    <phoneticPr fontId="24" type="noConversion"/>
  </si>
  <si>
    <t>1: Switch the C-memory read access slot to the DPA shadow memory
0: No C-memory read access</t>
    <phoneticPr fontId="24" type="noConversion"/>
  </si>
  <si>
    <t>020</t>
    <phoneticPr fontId="24" type="noConversion"/>
  </si>
  <si>
    <t>31</t>
    <phoneticPr fontId="24" type="noConversion"/>
  </si>
  <si>
    <t>30</t>
    <phoneticPr fontId="24" type="noConversion"/>
  </si>
  <si>
    <t>30</t>
    <phoneticPr fontId="24" type="noConversion"/>
  </si>
  <si>
    <t>STAT_IRQ</t>
    <phoneticPr fontId="24" type="noConversion"/>
  </si>
  <si>
    <t>W1: Ack existing interrupt
W0: NOP
R1: Unacknowledged interrupt exists
R0: No Unacknowledged interrupt exists</t>
    <phoneticPr fontId="24" type="noConversion"/>
  </si>
  <si>
    <t>29</t>
    <phoneticPr fontId="24" type="noConversion"/>
  </si>
  <si>
    <t>024</t>
    <phoneticPr fontId="24" type="noConversion"/>
  </si>
  <si>
    <t>FLAG_F3</t>
    <phoneticPr fontId="24" type="noConversion"/>
  </si>
  <si>
    <t>Current status of user flags</t>
    <phoneticPr fontId="24" type="noConversion"/>
  </si>
  <si>
    <t>FLAG_F2</t>
    <phoneticPr fontId="24" type="noConversion"/>
  </si>
  <si>
    <t>FLAG_F1</t>
    <phoneticPr fontId="24" type="noConversion"/>
  </si>
  <si>
    <t>FLAG_F0</t>
    <phoneticPr fontId="24" type="noConversion"/>
  </si>
  <si>
    <t>FLAG_CARRY</t>
    <phoneticPr fontId="24" type="noConversion"/>
  </si>
  <si>
    <t>Current status of execution engine flags</t>
    <phoneticPr fontId="24" type="noConversion"/>
  </si>
  <si>
    <t>FLAG_BORROW</t>
    <phoneticPr fontId="24" type="noConversion"/>
  </si>
  <si>
    <t>FLAG_MEMBIT</t>
    <phoneticPr fontId="24" type="noConversion"/>
  </si>
  <si>
    <t>FLAG_ZERO</t>
    <phoneticPr fontId="24" type="noConversion"/>
  </si>
  <si>
    <t>028</t>
    <phoneticPr fontId="24" type="noConversion"/>
  </si>
  <si>
    <t>INSTRUCTIONS_UNTIL_HALT</t>
    <phoneticPr fontId="24" type="noConversion"/>
  </si>
  <si>
    <t>02C</t>
    <phoneticPr fontId="24" type="noConversion"/>
  </si>
  <si>
    <t>CYCLES_SINCE_GO</t>
    <phoneticPr fontId="24" type="noConversion"/>
  </si>
  <si>
    <t>030</t>
    <phoneticPr fontId="24" type="noConversion"/>
  </si>
  <si>
    <t>INDEX_I</t>
    <phoneticPr fontId="24" type="noConversion"/>
  </si>
  <si>
    <t>034</t>
    <phoneticPr fontId="24" type="noConversion"/>
  </si>
  <si>
    <t>INDEX_J</t>
    <phoneticPr fontId="24" type="noConversion"/>
  </si>
  <si>
    <t>038</t>
    <phoneticPr fontId="24" type="noConversion"/>
  </si>
  <si>
    <t>INDEX_K</t>
    <phoneticPr fontId="24" type="noConversion"/>
  </si>
  <si>
    <t>03C</t>
    <phoneticPr fontId="24" type="noConversion"/>
  </si>
  <si>
    <t>INDEX_L</t>
    <phoneticPr fontId="24" type="noConversion"/>
  </si>
  <si>
    <t>040</t>
    <phoneticPr fontId="24" type="noConversion"/>
  </si>
  <si>
    <t>IE_IRQ_EN</t>
    <phoneticPr fontId="24" type="noConversion"/>
  </si>
  <si>
    <t>1: Enable STAT_IRQ to generate an interrupt signal at O_IRQ</t>
    <phoneticPr fontId="24" type="noConversion"/>
  </si>
  <si>
    <t>044</t>
    <phoneticPr fontId="24" type="noConversion"/>
  </si>
  <si>
    <t>13</t>
    <phoneticPr fontId="24" type="noConversion"/>
  </si>
  <si>
    <t>JUMP_PROBABILITY</t>
    <phoneticPr fontId="24" type="noConversion"/>
  </si>
  <si>
    <t>13'h1FFF: 100% probability
0: 0% probability
Others: 100% * other/13'h1FFF probability</t>
    <phoneticPr fontId="24" type="noConversion"/>
  </si>
  <si>
    <t>048</t>
    <phoneticPr fontId="24" type="noConversion"/>
  </si>
  <si>
    <t>13</t>
    <phoneticPr fontId="24" type="noConversion"/>
  </si>
  <si>
    <t>PROBABILITY_LFSE_SEED</t>
    <phoneticPr fontId="24" type="noConversion"/>
  </si>
  <si>
    <t>Seed to write to Probability LFSR</t>
    <phoneticPr fontId="24" type="noConversion"/>
  </si>
  <si>
    <t>050</t>
    <phoneticPr fontId="24" type="noConversion"/>
  </si>
  <si>
    <t>054</t>
    <phoneticPr fontId="24" type="noConversion"/>
  </si>
  <si>
    <t>BANK_SW_B</t>
    <phoneticPr fontId="24" type="noConversion"/>
  </si>
  <si>
    <t>058</t>
    <phoneticPr fontId="24" type="noConversion"/>
  </si>
  <si>
    <t>31</t>
    <phoneticPr fontId="24" type="noConversion"/>
  </si>
  <si>
    <t>BANK_SW_C</t>
    <phoneticPr fontId="24" type="noConversion"/>
  </si>
  <si>
    <t>05C</t>
    <phoneticPr fontId="24" type="noConversion"/>
  </si>
  <si>
    <t>BANK_SW_D</t>
    <phoneticPr fontId="24" type="noConversion"/>
  </si>
  <si>
    <t>TOTAL_BYTES</t>
  </si>
  <si>
    <t>048</t>
    <phoneticPr fontId="24" type="noConversion"/>
  </si>
  <si>
    <t>04C</t>
    <phoneticPr fontId="24" type="noConversion"/>
  </si>
  <si>
    <t>050</t>
    <phoneticPr fontId="24" type="noConversion"/>
  </si>
  <si>
    <t>054</t>
    <phoneticPr fontId="24" type="noConversion"/>
  </si>
  <si>
    <t>058</t>
    <phoneticPr fontId="24" type="noConversion"/>
  </si>
  <si>
    <t>060</t>
    <phoneticPr fontId="24" type="noConversion"/>
  </si>
  <si>
    <t>064</t>
    <phoneticPr fontId="24" type="noConversion"/>
  </si>
  <si>
    <t>RW</t>
    <phoneticPr fontId="24" type="noConversion"/>
  </si>
  <si>
    <t>068</t>
    <phoneticPr fontId="24" type="noConversion"/>
  </si>
  <si>
    <t>06C</t>
    <phoneticPr fontId="24" type="noConversion"/>
  </si>
  <si>
    <t>070</t>
    <phoneticPr fontId="24" type="noConversion"/>
  </si>
  <si>
    <t>Reserved</t>
    <phoneticPr fontId="24" type="noConversion"/>
  </si>
  <si>
    <t>AES_MSG_CFG</t>
    <phoneticPr fontId="24" type="noConversion"/>
  </si>
  <si>
    <t>AES_KEY_SIZE</t>
    <phoneticPr fontId="24" type="noConversion"/>
  </si>
  <si>
    <t>1:256 bits
0: 128 bits</t>
    <phoneticPr fontId="24" type="noConversion"/>
  </si>
  <si>
    <t>AES_MAC_LEN</t>
    <phoneticPr fontId="24" type="noConversion"/>
  </si>
  <si>
    <t>Length of MAC or ICV (only for CCM, CMAC AND XCBC modes)</t>
    <phoneticPr fontId="24" type="noConversion"/>
  </si>
  <si>
    <t>AES_ALG_MODE</t>
    <phoneticPr fontId="24" type="noConversion"/>
  </si>
  <si>
    <t>Mode of Operation:
0: ECB 1: CBC 2: IV
3: CCM 4: CMAC 5: GCM</t>
  </si>
  <si>
    <t>AES_ENCRYPT</t>
    <phoneticPr fontId="24" type="noConversion"/>
  </si>
  <si>
    <t>1: Encrypt operation
0: Decrypt operation</t>
    <phoneticPr fontId="24" type="noConversion"/>
  </si>
  <si>
    <t>AES_MSG_BEGIN</t>
    <phoneticPr fontId="24" type="noConversion"/>
  </si>
  <si>
    <t>Current operation is with data segment containing the first byte of the message. 
Context data required for the current mode is retrieved automatically prior to ciphering data.</t>
    <phoneticPr fontId="24" type="noConversion"/>
  </si>
  <si>
    <t>RW</t>
    <phoneticPr fontId="24" type="noConversion"/>
  </si>
  <si>
    <t>AES_MSG_END</t>
    <phoneticPr fontId="24" type="noConversion"/>
  </si>
  <si>
    <t>Current operation is with data segment containing the last byte of the message. If the result of the operation is a MAC or ICV, it is automatically saved into context memory at the end of the cipher operation.</t>
  </si>
  <si>
    <t>AES_GO</t>
    <phoneticPr fontId="24" type="noConversion"/>
  </si>
  <si>
    <t>Start the cipher operation. This signal must remain asserted and all other control inputs must remain constant until AES_DONE asserts</t>
  </si>
  <si>
    <t>AES_CTX_CFG</t>
    <phoneticPr fontId="24" type="noConversion"/>
  </si>
  <si>
    <t>AES_CTX_INDEX</t>
    <phoneticPr fontId="24" type="noConversion"/>
  </si>
  <si>
    <t>Index of context page to retrieve from or store into.</t>
  </si>
  <si>
    <t>AES_INV_KEY_STR</t>
  </si>
  <si>
    <t>Store last round key ('inverse' key) into context memory.</t>
  </si>
  <si>
    <t>AES_INV_KEY_RET</t>
    <phoneticPr fontId="24" type="noConversion"/>
  </si>
  <si>
    <t>Keys being retrieved are 'inverse' keys (last AES round key).</t>
  </si>
  <si>
    <t>AES_CTX_STR</t>
  </si>
  <si>
    <t>Stores intermediate context data back into context memory.</t>
  </si>
  <si>
    <t>AES_CTX_RET</t>
  </si>
  <si>
    <t>Retrieves intermediate context data from context memory.</t>
  </si>
  <si>
    <t>AES_MSG_TOTAL_BYTES</t>
    <phoneticPr fontId="24" type="noConversion"/>
  </si>
  <si>
    <t>Total length of message data (across all segments), not including AD, to process.
 Required in CCM and GCM modes.</t>
    <phoneticPr fontId="24" type="noConversion"/>
  </si>
  <si>
    <t>00C</t>
    <phoneticPr fontId="24" type="noConversion"/>
  </si>
  <si>
    <t>AAD_LEN</t>
  </si>
  <si>
    <t>Number of bytes of Additional Data (AD) in current CCM or GCM operation.</t>
  </si>
  <si>
    <t>15</t>
    <phoneticPr fontId="24" type="noConversion"/>
  </si>
  <si>
    <t>MSG_LEN</t>
  </si>
  <si>
    <t>Number of bytes of Message in current operation.
Note: This length from the waveform observed should include the message 
and AAD for current operation or segment.</t>
    <phoneticPr fontId="24" type="noConversion"/>
  </si>
  <si>
    <t>010</t>
    <phoneticPr fontId="24" type="noConversion"/>
  </si>
  <si>
    <t>GCM_MODE_AAD_INFO</t>
    <phoneticPr fontId="24" type="noConversion"/>
  </si>
  <si>
    <t>27</t>
    <phoneticPr fontId="24" type="noConversion"/>
  </si>
  <si>
    <t>AAD_LEN_TOT</t>
  </si>
  <si>
    <t>Total length of AD data (across all segments), not including message data, to process. Required in GCM mode.</t>
  </si>
  <si>
    <t>AES_CTX_KEY_MODE_SEL</t>
    <phoneticPr fontId="24" type="noConversion"/>
  </si>
  <si>
    <t>KEY_SEL</t>
    <phoneticPr fontId="24" type="noConversion"/>
  </si>
  <si>
    <t>3’b100: OTP KEY2
3’b010: OTP KEY1
3’b001: Core Configured KEY</t>
    <phoneticPr fontId="24" type="noConversion"/>
  </si>
  <si>
    <t>AES_CTX_KEY_0</t>
    <phoneticPr fontId="24" type="noConversion"/>
  </si>
  <si>
    <t>KEY_0</t>
  </si>
  <si>
    <t>Key[31:0]</t>
  </si>
  <si>
    <t>AES_CTX_KEY_1</t>
    <phoneticPr fontId="24" type="noConversion"/>
  </si>
  <si>
    <t>KEY_1</t>
    <phoneticPr fontId="24" type="noConversion"/>
  </si>
  <si>
    <t>Key[63:32]</t>
  </si>
  <si>
    <t>AES_CTX_KEY_2</t>
    <phoneticPr fontId="24" type="noConversion"/>
  </si>
  <si>
    <t>KEY_2</t>
    <phoneticPr fontId="24" type="noConversion"/>
  </si>
  <si>
    <t>Key[95:64]</t>
  </si>
  <si>
    <t>AES_CTX_KEY_3</t>
    <phoneticPr fontId="24" type="noConversion"/>
  </si>
  <si>
    <t>KEY_3</t>
    <phoneticPr fontId="24" type="noConversion"/>
  </si>
  <si>
    <t>Key[127:96]</t>
  </si>
  <si>
    <t>AES_CTX_KEY_4</t>
    <phoneticPr fontId="24" type="noConversion"/>
  </si>
  <si>
    <t>KEY_4</t>
    <phoneticPr fontId="24" type="noConversion"/>
  </si>
  <si>
    <t>Key[159:128]</t>
  </si>
  <si>
    <t>AES_CTX_KEY_5</t>
    <phoneticPr fontId="24" type="noConversion"/>
  </si>
  <si>
    <t>KEY_5</t>
    <phoneticPr fontId="24" type="noConversion"/>
  </si>
  <si>
    <t>Key[191:160]</t>
  </si>
  <si>
    <t>038</t>
    <phoneticPr fontId="24" type="noConversion"/>
  </si>
  <si>
    <t>AES_CTX_KEY_6</t>
    <phoneticPr fontId="24" type="noConversion"/>
  </si>
  <si>
    <t>KEY_6</t>
    <phoneticPr fontId="24" type="noConversion"/>
  </si>
  <si>
    <t>Key[223:192]</t>
  </si>
  <si>
    <t>AES_CTX_KEY_7</t>
    <phoneticPr fontId="24" type="noConversion"/>
  </si>
  <si>
    <t>KEY_7</t>
    <phoneticPr fontId="24" type="noConversion"/>
  </si>
  <si>
    <t>Key[255:224]</t>
  </si>
  <si>
    <t>AES_CTX_CBC_KEY_0</t>
  </si>
  <si>
    <t>CBC_KEY_0</t>
  </si>
  <si>
    <t>CBC_KEY[31:0]</t>
  </si>
  <si>
    <t>AES_CTX_CBC_KEY_1</t>
  </si>
  <si>
    <t>CBC_KEY_1</t>
  </si>
  <si>
    <t>CBC_KEY[63:32]</t>
  </si>
  <si>
    <t>AES_CTX_CBC_KEY_2</t>
  </si>
  <si>
    <t>CBC_KEY_2</t>
  </si>
  <si>
    <t>CBC_KEY[95:64]</t>
  </si>
  <si>
    <t>AES_CTX_CBC_KEY_3</t>
  </si>
  <si>
    <t>CBC_KEY_3</t>
  </si>
  <si>
    <t>CBC_KEY[127:96]</t>
  </si>
  <si>
    <t>AES_CTX_CTR_0</t>
    <phoneticPr fontId="24" type="noConversion"/>
  </si>
  <si>
    <t>CCM_CTR_0</t>
    <phoneticPr fontId="24" type="noConversion"/>
  </si>
  <si>
    <t>CTR [31:0]</t>
    <phoneticPr fontId="24" type="noConversion"/>
  </si>
  <si>
    <t>AES_CTX_CTR_1</t>
    <phoneticPr fontId="24" type="noConversion"/>
  </si>
  <si>
    <t>CCM_CTR_1</t>
    <phoneticPr fontId="24" type="noConversion"/>
  </si>
  <si>
    <t>CTR[63:32]</t>
    <phoneticPr fontId="24" type="noConversion"/>
  </si>
  <si>
    <t>AES_CTX_CTR_2</t>
    <phoneticPr fontId="24" type="noConversion"/>
  </si>
  <si>
    <t>CCM_CTR_2</t>
    <phoneticPr fontId="24" type="noConversion"/>
  </si>
  <si>
    <t>CTR[95:64]</t>
    <phoneticPr fontId="24" type="noConversion"/>
  </si>
  <si>
    <t>AES_CTX_CTR_3</t>
    <phoneticPr fontId="24" type="noConversion"/>
  </si>
  <si>
    <t>CCM_CTR_3</t>
    <phoneticPr fontId="24" type="noConversion"/>
  </si>
  <si>
    <t>CTR[127:96]</t>
    <phoneticPr fontId="24" type="noConversion"/>
  </si>
  <si>
    <t>AES_CTX_IV_0</t>
  </si>
  <si>
    <t>CCM_IV_0</t>
  </si>
  <si>
    <t>IV [31:0]</t>
  </si>
  <si>
    <t>AES_CTX_IV_1</t>
  </si>
  <si>
    <t>CCM_IV_1</t>
  </si>
  <si>
    <t>IV[63:32]</t>
  </si>
  <si>
    <t>AES_CTX_IV_2</t>
  </si>
  <si>
    <t>CCM_IV_2</t>
  </si>
  <si>
    <t>IV[95:64]</t>
  </si>
  <si>
    <t>AES_CTX_IV_3</t>
  </si>
  <si>
    <t>CCM_IV_3</t>
  </si>
  <si>
    <t>IV[127:96]</t>
  </si>
  <si>
    <t>AES_CTX_MAC_0</t>
  </si>
  <si>
    <t>CCM_MAC_0</t>
  </si>
  <si>
    <t>MAC [31:0]</t>
  </si>
  <si>
    <t>074</t>
    <phoneticPr fontId="24" type="noConversion"/>
  </si>
  <si>
    <t>AES_CTX_MAC_1</t>
  </si>
  <si>
    <t>CCM_MAC_1</t>
  </si>
  <si>
    <t>MAC[63:32]</t>
  </si>
  <si>
    <t>078</t>
    <phoneticPr fontId="24" type="noConversion"/>
  </si>
  <si>
    <t>AES_CTX_MAC_2</t>
  </si>
  <si>
    <t>CCM_MAC_2</t>
  </si>
  <si>
    <t>MAC[95:64]</t>
  </si>
  <si>
    <t>07C</t>
    <phoneticPr fontId="24" type="noConversion"/>
  </si>
  <si>
    <t>AES_CTX_MAC_3</t>
  </si>
  <si>
    <t>CCM_MAC_3</t>
  </si>
  <si>
    <t>MAC[127:96]</t>
  </si>
  <si>
    <t>080</t>
    <phoneticPr fontId="24" type="noConversion"/>
  </si>
  <si>
    <t>AES_Ingress_FIFO</t>
    <phoneticPr fontId="24" type="noConversion"/>
  </si>
  <si>
    <t>Ingress_FIFO_Data</t>
    <phoneticPr fontId="24" type="noConversion"/>
  </si>
  <si>
    <t xml:space="preserve">AES Ingress FIFO Shadow register for DMA to write to </t>
  </si>
  <si>
    <t>084</t>
    <phoneticPr fontId="24" type="noConversion"/>
  </si>
  <si>
    <t>AES_INGRESS_FIFO_STATUS_REG</t>
    <phoneticPr fontId="24" type="noConversion"/>
  </si>
  <si>
    <t>Ingress_FIFO_Full</t>
    <phoneticPr fontId="24" type="noConversion"/>
  </si>
  <si>
    <t>Ingress FIFO Full</t>
  </si>
  <si>
    <t>Ingress_FIFO_Empty</t>
    <phoneticPr fontId="24" type="noConversion"/>
  </si>
  <si>
    <t>Ingress FIFO Empty</t>
    <phoneticPr fontId="24" type="noConversion"/>
  </si>
  <si>
    <t>088</t>
    <phoneticPr fontId="24" type="noConversion"/>
  </si>
  <si>
    <t>AES_Engress_FIFO</t>
    <phoneticPr fontId="24" type="noConversion"/>
  </si>
  <si>
    <t>Engress_FIFO_Data</t>
    <phoneticPr fontId="24" type="noConversion"/>
  </si>
  <si>
    <t xml:space="preserve">AES Engress FIFO Shadow register for DMA to write to </t>
    <phoneticPr fontId="24" type="noConversion"/>
  </si>
  <si>
    <t>08C</t>
    <phoneticPr fontId="24" type="noConversion"/>
  </si>
  <si>
    <t>Engress_FIFO_Full</t>
    <phoneticPr fontId="24" type="noConversion"/>
  </si>
  <si>
    <t>Engress FIFO Full</t>
    <phoneticPr fontId="24" type="noConversion"/>
  </si>
  <si>
    <t>Engress_FIFO_Empty</t>
    <phoneticPr fontId="24" type="noConversion"/>
  </si>
  <si>
    <t>Engress FIFO Empty</t>
    <phoneticPr fontId="24" type="noConversion"/>
  </si>
  <si>
    <t>090</t>
    <phoneticPr fontId="24" type="noConversion"/>
  </si>
  <si>
    <t>AES_INGRESS_DMA_TOTAL_NUM_REG</t>
  </si>
  <si>
    <t>Ingress_DMA_Data_Number</t>
    <phoneticPr fontId="24" type="noConversion"/>
  </si>
  <si>
    <t>Total byte numbers for Ingress DMA to transfer data from memory to Ingress FIFO. AES Use this info to generate Single/Burst request for DMA hardware interface</t>
  </si>
  <si>
    <t>094</t>
    <phoneticPr fontId="24" type="noConversion"/>
  </si>
  <si>
    <t>AES_INGRESS_DMA_BST_TYPE_REG</t>
  </si>
  <si>
    <t>PLAINTEXT_REQ</t>
  </si>
  <si>
    <t>1’b1: AES core requires plaintext to do encryption-generation process. 
1’b0: AES core doesn’t require any plaintext.</t>
    <phoneticPr fontId="24" type="noConversion"/>
  </si>
  <si>
    <t>DMA_EN</t>
    <phoneticPr fontId="24" type="noConversion"/>
  </si>
  <si>
    <t xml:space="preserve">1'b1: Plaintext Data transferred by DMA
1'b0: Plaintext Data transferred by CPU </t>
    <phoneticPr fontId="24" type="noConversion"/>
  </si>
  <si>
    <t>DST_MSIZE</t>
    <phoneticPr fontId="24" type="noConversion"/>
  </si>
  <si>
    <t>Destination burst transaction length.
000: 1
001: 4
010: 8
011: 16
100: 32
101: 64
110: 128
111: 256
Default: 010</t>
    <phoneticPr fontId="24" type="noConversion"/>
  </si>
  <si>
    <t>Destination Transfer Width:
000: 8bits
001: 16bits
010: 32bits
Default: 010</t>
    <phoneticPr fontId="24" type="noConversion"/>
  </si>
  <si>
    <t>098</t>
    <phoneticPr fontId="24" type="noConversion"/>
  </si>
  <si>
    <t>AES_ENGRESS_DMA_TOTAL_NUM_REG</t>
    <phoneticPr fontId="24" type="noConversion"/>
  </si>
  <si>
    <t>Engress_DMA_Data_Number</t>
    <phoneticPr fontId="24" type="noConversion"/>
  </si>
  <si>
    <t>Total byte numbers for Engress DMA to transfer data from memory from Engress FIFO. AES Use this info to generate Single/Burst request for DMA hardware interface</t>
    <phoneticPr fontId="24" type="noConversion"/>
  </si>
  <si>
    <t>09C</t>
    <phoneticPr fontId="24" type="noConversion"/>
  </si>
  <si>
    <t>AES_ENGRESS_DMA_BST_TYPE_REG</t>
    <phoneticPr fontId="24" type="noConversion"/>
  </si>
  <si>
    <t>0A0</t>
    <phoneticPr fontId="24" type="noConversion"/>
  </si>
  <si>
    <t>AES_MAC_VALID</t>
  </si>
  <si>
    <t>Indicates validation operation was successful, i.e. given MAC matched the computed MAC. Value is valid only for as long as AES_DONE is asserted. Cleared when AES_GO asserted</t>
    <phoneticPr fontId="24" type="noConversion"/>
  </si>
  <si>
    <t>AES_DONE</t>
  </si>
  <si>
    <t>Indicates that cipher operation has completed.
Cleared when AES_GO asserted</t>
    <phoneticPr fontId="24" type="noConversion"/>
  </si>
  <si>
    <t>0A4</t>
    <phoneticPr fontId="24" type="noConversion"/>
  </si>
  <si>
    <t>INGRESS_DMA_DONE</t>
    <phoneticPr fontId="24" type="noConversion"/>
  </si>
  <si>
    <t>Indicates that Ingress dma data transfer has completed.
Read and Clear</t>
    <phoneticPr fontId="24" type="noConversion"/>
  </si>
  <si>
    <t>0A8</t>
    <phoneticPr fontId="24" type="noConversion"/>
  </si>
  <si>
    <t>ENGRESS_DMA_DONE</t>
  </si>
  <si>
    <t>Indicates that engress dma data transfer has completed.
Read and Clear</t>
    <phoneticPr fontId="24" type="noConversion"/>
  </si>
  <si>
    <t xml:space="preserve">Fuse program/read byte address.
As the assignment of eFuse bits are always 32-bit.
Address [6:0]: 128bit word selection 0 ~ 32
Address [11:7]:
Not used in read operation
For 32bit selection in program operation.
Program a single bit in each STROBE high pulse.
</t>
    <phoneticPr fontId="24" type="noConversion"/>
  </si>
  <si>
    <t>AES_MSG_AAD_BYTES</t>
    <phoneticPr fontId="24" type="noConversion"/>
  </si>
  <si>
    <t>AES_DONE_STAT_REG</t>
    <phoneticPr fontId="24" type="noConversion"/>
  </si>
  <si>
    <t>AES_ENGRESS_DMA_DONE_REG</t>
    <phoneticPr fontId="24" type="noConversion"/>
  </si>
  <si>
    <t>AES_INGRESS_DMA_DONE_REG</t>
    <phoneticPr fontId="24" type="noConversion"/>
  </si>
  <si>
    <t>AES_ENGRESS_FIFO_STATUS_REG</t>
    <phoneticPr fontId="24" type="noConversion"/>
  </si>
  <si>
    <t>DEST_TR_WIDTH</t>
    <phoneticPr fontId="24" type="noConversion"/>
  </si>
  <si>
    <t>SURC_MSIZE</t>
    <phoneticPr fontId="24" type="noConversion"/>
  </si>
  <si>
    <t>SURC_TR_WIDTH</t>
    <phoneticPr fontId="24" type="noConversion"/>
  </si>
  <si>
    <t>AES_KEY1_OFFSET</t>
    <phoneticPr fontId="24" type="noConversion"/>
  </si>
  <si>
    <t>RW</t>
    <phoneticPr fontId="24" type="noConversion"/>
  </si>
  <si>
    <t>aes_key1_offset</t>
    <phoneticPr fontId="24" type="noConversion"/>
  </si>
  <si>
    <t>0x4400_0000-0x46FF_FFFF</t>
  </si>
  <si>
    <t>CORE_IOMUX</t>
    <phoneticPr fontId="3" type="noConversion"/>
  </si>
  <si>
    <t>DUALTIMERS0</t>
    <phoneticPr fontId="3" type="noConversion"/>
  </si>
  <si>
    <t>DUALTIMERS1</t>
  </si>
  <si>
    <t>CALENDAR_TOP</t>
  </si>
  <si>
    <t>TRNG</t>
    <phoneticPr fontId="3" type="noConversion"/>
  </si>
  <si>
    <t>GPADC</t>
    <phoneticPr fontId="3" type="noConversion"/>
  </si>
  <si>
    <t>GPIO</t>
    <phoneticPr fontId="3" type="noConversion"/>
  </si>
  <si>
    <t>GPIOB</t>
    <phoneticPr fontId="3" type="noConversion"/>
  </si>
  <si>
    <t>QDEC</t>
    <phoneticPr fontId="3" type="noConversion"/>
  </si>
  <si>
    <t>UART0</t>
    <phoneticPr fontId="3" type="noConversion"/>
  </si>
  <si>
    <t>UART</t>
    <phoneticPr fontId="3" type="noConversion"/>
  </si>
  <si>
    <t>UART2</t>
    <phoneticPr fontId="3" type="noConversion"/>
  </si>
  <si>
    <t>I2C</t>
    <phoneticPr fontId="3" type="noConversion"/>
  </si>
  <si>
    <t>I2C1</t>
    <phoneticPr fontId="3" type="noConversion"/>
  </si>
  <si>
    <t>IR</t>
  </si>
  <si>
    <t>0x4500_0000</t>
  </si>
  <si>
    <t>0x450F_FFFF</t>
  </si>
  <si>
    <t>SPI0</t>
    <phoneticPr fontId="3" type="noConversion"/>
  </si>
  <si>
    <t>SPI</t>
    <phoneticPr fontId="3" type="noConversion"/>
  </si>
  <si>
    <t>0x4510_0000</t>
  </si>
  <si>
    <t>SPI1</t>
    <phoneticPr fontId="3" type="noConversion"/>
  </si>
  <si>
    <t>0x4520_0000</t>
  </si>
  <si>
    <t>0x452F_FFFF</t>
  </si>
  <si>
    <t>0x4530_0000</t>
  </si>
  <si>
    <t>0x453F_FFFF</t>
  </si>
  <si>
    <t>GPT</t>
    <phoneticPr fontId="3" type="noConversion"/>
  </si>
  <si>
    <t>CMN_MAILBOX</t>
    <phoneticPr fontId="3" type="noConversion"/>
  </si>
  <si>
    <t>0x4550_0000</t>
  </si>
  <si>
    <t>0x455F_FFFF</t>
  </si>
  <si>
    <t>0x4560_0000</t>
  </si>
  <si>
    <t>0x456F_FFFF</t>
  </si>
  <si>
    <t>FLASH_CTRL</t>
    <phoneticPr fontId="3" type="noConversion"/>
  </si>
  <si>
    <t>0x4570_0000</t>
  </si>
  <si>
    <t>0x457F_FFFF</t>
  </si>
  <si>
    <t>0x4580_0000</t>
  </si>
  <si>
    <t>0x458F_FFFF</t>
  </si>
  <si>
    <t>0x4590_0000</t>
  </si>
  <si>
    <t>0x459F_FFFF</t>
  </si>
  <si>
    <t>0x45A0_0000</t>
  </si>
  <si>
    <t>0x45AF_FFFF</t>
  </si>
  <si>
    <t>0x45B0_0000</t>
  </si>
  <si>
    <t>0x45BF_FFFF</t>
  </si>
  <si>
    <t>0x45C0_0000</t>
  </si>
  <si>
    <t>0x45CF_FFFF</t>
  </si>
  <si>
    <t>RF_IF</t>
    <phoneticPr fontId="3" type="noConversion"/>
  </si>
  <si>
    <t>0x45D0_0000</t>
  </si>
  <si>
    <t>0x45DF_FFFF</t>
  </si>
  <si>
    <t>0x45E0_0000</t>
  </si>
  <si>
    <t>0x45EF_FFFF</t>
  </si>
  <si>
    <t>0x45F0_0000</t>
  </si>
  <si>
    <t>0x45FF_FFFF</t>
  </si>
  <si>
    <t>0x460F_FFFF</t>
  </si>
  <si>
    <t>AON_CTRL</t>
    <phoneticPr fontId="3" type="noConversion"/>
  </si>
  <si>
    <t>0x4610_0000</t>
  </si>
  <si>
    <t>0x461F_FFFF</t>
  </si>
  <si>
    <t>AON_IOMUX</t>
    <phoneticPr fontId="3" type="noConversion"/>
  </si>
  <si>
    <t>0x4620_0000</t>
  </si>
  <si>
    <t>0x462F_FFFF</t>
  </si>
  <si>
    <t>KESENSE</t>
    <phoneticPr fontId="3" type="noConversion"/>
  </si>
  <si>
    <t>0x4630_0000</t>
  </si>
  <si>
    <t>0x463F_FFFF</t>
  </si>
  <si>
    <t>KEYSENSE1</t>
    <phoneticPr fontId="3" type="noConversion"/>
  </si>
  <si>
    <t>0x4640_0000</t>
  </si>
  <si>
    <t>0x464F_FFFF</t>
  </si>
  <si>
    <t>AON_TIMER</t>
    <phoneticPr fontId="3" type="noConversion"/>
  </si>
  <si>
    <t>0x4650_0000</t>
  </si>
  <si>
    <t>0x465F_FFFF</t>
  </si>
  <si>
    <t>EFUSE_CTRL</t>
    <phoneticPr fontId="3" type="noConversion"/>
  </si>
  <si>
    <t>WiFi_SYSCTRL</t>
    <phoneticPr fontId="3" type="noConversion"/>
  </si>
  <si>
    <t>WiFi_DMA</t>
    <phoneticPr fontId="3" type="noConversion"/>
  </si>
  <si>
    <t>WiFi_LA</t>
    <phoneticPr fontId="3" type="noConversion"/>
  </si>
  <si>
    <t>WiFi_CRM</t>
    <phoneticPr fontId="3" type="noConversion"/>
  </si>
  <si>
    <t>WiFi_MDMCFG</t>
    <phoneticPr fontId="3" type="noConversion"/>
  </si>
  <si>
    <t>WiFi_MACBYPASS</t>
    <phoneticPr fontId="3" type="noConversion"/>
  </si>
  <si>
    <t>0x46F0_0000</t>
  </si>
  <si>
    <t>200</t>
    <phoneticPr fontId="24" type="noConversion"/>
  </si>
  <si>
    <t>AUTO_LOAD[128]</t>
    <phoneticPr fontId="24" type="noConversion"/>
  </si>
  <si>
    <t>DIRECT_RD[128]</t>
    <phoneticPr fontId="24" type="noConversion"/>
  </si>
  <si>
    <t>Directly read eFuse address via the address mapping.
E.g.
0x1000 - eFuse 32bit word 0, eFuse address[3:0] 0x0
0x1004 - eFuse 32bit word 1, eFuse address[3:0] 0x1
0x1008 - eFuse 32bit word 2, eFuse address[3:0] 0x2
……
0x11fC - eFuse 32bit word F, eFuse address[3:0] 0x7F</t>
    <phoneticPr fontId="24" type="noConversion"/>
  </si>
  <si>
    <t>xo32k_en</t>
  </si>
  <si>
    <t>xo32k_iseta</t>
  </si>
  <si>
    <t>xo32k_isetb</t>
  </si>
  <si>
    <t>xo32k_rset</t>
  </si>
  <si>
    <t>xo32k_cta</t>
  </si>
  <si>
    <t>XO32K Cap bank input configuration.</t>
  </si>
  <si>
    <t>xo32k_ctb</t>
  </si>
  <si>
    <t>Pad input enable force control
1: "ie_reg" value will overwrite the ie control logic of normal function
0: ie is controlled by normal function</t>
    <phoneticPr fontId="24" type="noConversion"/>
  </si>
  <si>
    <t>pad_gpioa_&lt;ARRAY_INDEX&gt;_ie_reg</t>
    <phoneticPr fontId="24" type="noConversion"/>
  </si>
  <si>
    <t>Pad ie value when ie_frc==1</t>
    <phoneticPr fontId="24" type="noConversion"/>
  </si>
  <si>
    <t>pad_gpiob_&lt;ARRAY_INDEX&gt;_ie_frc</t>
    <phoneticPr fontId="24" type="noConversion"/>
  </si>
  <si>
    <t>pad_gpiob_&lt;ARRAY_INDEX&gt;_ie_reg</t>
    <phoneticPr fontId="24" type="noConversion"/>
  </si>
  <si>
    <t>RO</t>
    <phoneticPr fontId="24" type="noConversion"/>
  </si>
  <si>
    <t>RW</t>
    <phoneticPr fontId="3" type="noConversion"/>
  </si>
  <si>
    <t>reserved</t>
    <phoneticPr fontId="3" type="noConversion"/>
  </si>
  <si>
    <t>Sequence ID No. 0, instruction 5</t>
    <phoneticPr fontId="3" type="noConversion"/>
  </si>
  <si>
    <t>128</t>
    <phoneticPr fontId="3" type="noConversion"/>
  </si>
  <si>
    <t>12C</t>
    <phoneticPr fontId="3" type="noConversion"/>
  </si>
  <si>
    <t>138</t>
    <phoneticPr fontId="3" type="noConversion"/>
  </si>
  <si>
    <t>13C</t>
    <phoneticPr fontId="3" type="noConversion"/>
  </si>
  <si>
    <t>144</t>
    <phoneticPr fontId="3" type="noConversion"/>
  </si>
  <si>
    <t>148</t>
    <phoneticPr fontId="3" type="noConversion"/>
  </si>
  <si>
    <t>164</t>
    <phoneticPr fontId="3" type="noConversion"/>
  </si>
  <si>
    <t>s6_instr5</t>
    <phoneticPr fontId="3" type="noConversion"/>
  </si>
  <si>
    <t>Sequence ID No. 6, instruction 5</t>
    <phoneticPr fontId="3" type="noConversion"/>
  </si>
  <si>
    <t>Sequence ID No. 6, instruction 4</t>
    <phoneticPr fontId="3" type="noConversion"/>
  </si>
  <si>
    <t>16C</t>
    <phoneticPr fontId="3" type="noConversion"/>
  </si>
  <si>
    <t>S6LUT3</t>
    <phoneticPr fontId="3" type="noConversion"/>
  </si>
  <si>
    <t>Sequence ID No. 6, instruction 7</t>
    <phoneticPr fontId="3" type="noConversion"/>
  </si>
  <si>
    <t>s7_instr1</t>
    <phoneticPr fontId="3" type="noConversion"/>
  </si>
  <si>
    <t>174</t>
    <phoneticPr fontId="3" type="noConversion"/>
  </si>
  <si>
    <t>s7_instr3</t>
    <phoneticPr fontId="3" type="noConversion"/>
  </si>
  <si>
    <t>S7LUT2</t>
    <phoneticPr fontId="3" type="noConversion"/>
  </si>
  <si>
    <t>s7_instr5</t>
    <phoneticPr fontId="3" type="noConversion"/>
  </si>
  <si>
    <t>Sequence ID No. 7, instruction 5</t>
    <phoneticPr fontId="3" type="noConversion"/>
  </si>
  <si>
    <t>Sequence ID No. 7, instruction 4</t>
    <phoneticPr fontId="3" type="noConversion"/>
  </si>
  <si>
    <t>17C</t>
    <phoneticPr fontId="3" type="noConversion"/>
  </si>
  <si>
    <t>s7_instr7</t>
    <phoneticPr fontId="3" type="noConversion"/>
  </si>
  <si>
    <t>Sequence ID No. 7, instruction 7</t>
    <phoneticPr fontId="3" type="noConversion"/>
  </si>
  <si>
    <t>Sequence ID No. 7, instruction 6</t>
    <phoneticPr fontId="3" type="noConversion"/>
  </si>
  <si>
    <t>Sequence ID No. 8, instruction 3</t>
    <phoneticPr fontId="3" type="noConversion"/>
  </si>
  <si>
    <t>Sequence ID No. 8, instruction 2</t>
    <phoneticPr fontId="3" type="noConversion"/>
  </si>
  <si>
    <t>s8_instr5</t>
    <phoneticPr fontId="3" type="noConversion"/>
  </si>
  <si>
    <t>Sequence ID No. 8, instruction 5</t>
    <phoneticPr fontId="3" type="noConversion"/>
  </si>
  <si>
    <t>s8_instr4</t>
    <phoneticPr fontId="3" type="noConversion"/>
  </si>
  <si>
    <t>Sequence ID No. 8, instruction 4</t>
    <phoneticPr fontId="3" type="noConversion"/>
  </si>
  <si>
    <t>18C</t>
    <phoneticPr fontId="3" type="noConversion"/>
  </si>
  <si>
    <t>S8LUT3</t>
    <phoneticPr fontId="3" type="noConversion"/>
  </si>
  <si>
    <t>190</t>
    <phoneticPr fontId="3" type="noConversion"/>
  </si>
  <si>
    <t>s9_instr1</t>
    <phoneticPr fontId="3" type="noConversion"/>
  </si>
  <si>
    <t>Sequence ID No. 9, instruction 1</t>
    <phoneticPr fontId="3" type="noConversion"/>
  </si>
  <si>
    <t>s9_instr0</t>
    <phoneticPr fontId="3" type="noConversion"/>
  </si>
  <si>
    <t>Sequence ID No. 9, instruction 0</t>
    <phoneticPr fontId="3" type="noConversion"/>
  </si>
  <si>
    <t>S9LUT1</t>
    <phoneticPr fontId="3" type="noConversion"/>
  </si>
  <si>
    <t>Sequence ID No. 9, instruction 3</t>
    <phoneticPr fontId="3" type="noConversion"/>
  </si>
  <si>
    <t>Sequence ID No. 9, instruction 2</t>
    <phoneticPr fontId="3" type="noConversion"/>
  </si>
  <si>
    <t>s9_instr5</t>
    <phoneticPr fontId="3" type="noConversion"/>
  </si>
  <si>
    <t>S9LUT3</t>
    <phoneticPr fontId="3" type="noConversion"/>
  </si>
  <si>
    <t>Sequence ID No. 9, instruction 6</t>
    <phoneticPr fontId="3" type="noConversion"/>
  </si>
  <si>
    <t>MR2</t>
    <phoneticPr fontId="3" type="noConversion"/>
  </si>
  <si>
    <t>Mode Register 2
(RW attribute depends on device definition)</t>
    <phoneticPr fontId="24" type="noConversion"/>
  </si>
  <si>
    <t>80C</t>
    <phoneticPr fontId="3" type="noConversion"/>
  </si>
  <si>
    <t>MR3</t>
    <phoneticPr fontId="3" type="noConversion"/>
  </si>
  <si>
    <t>Mode Register 3
(RW attribute depends on device definition)</t>
    <phoneticPr fontId="24" type="noConversion"/>
  </si>
  <si>
    <t>810</t>
    <phoneticPr fontId="3" type="noConversion"/>
  </si>
  <si>
    <t>MR4</t>
    <phoneticPr fontId="3" type="noConversion"/>
  </si>
  <si>
    <t>Mode Register 4
(RW attribute depends on device definition)</t>
    <phoneticPr fontId="24" type="noConversion"/>
  </si>
  <si>
    <t>814</t>
    <phoneticPr fontId="3" type="noConversion"/>
  </si>
  <si>
    <t>MR5</t>
    <phoneticPr fontId="3" type="noConversion"/>
  </si>
  <si>
    <t>Mode Register 5 (if device has MR5)
(RW attribute depends on device definition)</t>
    <phoneticPr fontId="24" type="noConversion"/>
  </si>
  <si>
    <t>818</t>
    <phoneticPr fontId="3" type="noConversion"/>
  </si>
  <si>
    <t>MR6</t>
    <phoneticPr fontId="3" type="noConversion"/>
  </si>
  <si>
    <t>Mode Register 6
(RW attribute depends on device definition)</t>
    <phoneticPr fontId="24" type="noConversion"/>
  </si>
  <si>
    <t>81C</t>
    <phoneticPr fontId="3" type="noConversion"/>
  </si>
  <si>
    <t>MR7</t>
    <phoneticPr fontId="3" type="noConversion"/>
  </si>
  <si>
    <t>Mode Register 7 (if device has MR7)
(RW attribute depends on device definition)</t>
    <phoneticPr fontId="24" type="noConversion"/>
  </si>
  <si>
    <t>820</t>
    <phoneticPr fontId="3" type="noConversion"/>
  </si>
  <si>
    <t>MR8</t>
    <phoneticPr fontId="3" type="noConversion"/>
  </si>
  <si>
    <t>Mode Register 8
(RW attribute depends on device definition)</t>
    <phoneticPr fontId="24" type="noConversion"/>
  </si>
  <si>
    <t>824</t>
    <phoneticPr fontId="3" type="noConversion"/>
  </si>
  <si>
    <t>MR9</t>
    <phoneticPr fontId="3" type="noConversion"/>
  </si>
  <si>
    <t>Mode Register 9 (if device has MR9)
(RW attribute depends on device definition)</t>
    <phoneticPr fontId="24" type="noConversion"/>
  </si>
  <si>
    <t>C00</t>
    <phoneticPr fontId="3" type="noConversion"/>
  </si>
  <si>
    <t>CUSTEXE</t>
    <phoneticPr fontId="3" type="noConversion"/>
  </si>
  <si>
    <t>exe_cust_seq_id</t>
    <phoneticPr fontId="3" type="noConversion"/>
  </si>
  <si>
    <t>Writing this register with sequence ID to execute a sequence by putting it to cmd queue.</t>
    <phoneticPr fontId="24" type="noConversion"/>
  </si>
  <si>
    <t>ELP_CLUE_CNTL</t>
    <phoneticPr fontId="24" type="noConversion"/>
  </si>
  <si>
    <t>ELP_CLUE_NEXT_FETCH</t>
    <phoneticPr fontId="24" type="noConversion"/>
  </si>
  <si>
    <t>ELP_CLUE_RET_CODE</t>
    <phoneticPr fontId="24" type="noConversion"/>
  </si>
  <si>
    <t>ELP_CLUE_BUILD_CFG</t>
    <phoneticPr fontId="24" type="noConversion"/>
  </si>
  <si>
    <t>ELP_CLUE_STACK</t>
    <phoneticPr fontId="24" type="noConversion"/>
  </si>
  <si>
    <t>ELP_CLUE_INSTRUCTIONS_SINCE_GO</t>
    <phoneticPr fontId="24" type="noConversion"/>
  </si>
  <si>
    <t>ELP_CLUE_PSTACK</t>
    <phoneticPr fontId="24" type="noConversion"/>
  </si>
  <si>
    <t>ELP_CLUE_CONFIG</t>
    <phoneticPr fontId="24" type="noConversion"/>
  </si>
  <si>
    <t>ELP_CLUE_STAT</t>
    <phoneticPr fontId="24" type="noConversion"/>
  </si>
  <si>
    <t>ELP_CLUE_FLAGS</t>
    <phoneticPr fontId="24" type="noConversion"/>
  </si>
  <si>
    <t>ELP_CLUE_CYCLES_UNTIL_HALT</t>
    <phoneticPr fontId="24" type="noConversion"/>
  </si>
  <si>
    <t>ELP_CLUE_CYCLES_SINCE_GO</t>
    <phoneticPr fontId="24" type="noConversion"/>
  </si>
  <si>
    <t>ELP_CLUE_IDX_I</t>
    <phoneticPr fontId="24" type="noConversion"/>
  </si>
  <si>
    <t>ELP_CLUE_IDX_J</t>
    <phoneticPr fontId="24" type="noConversion"/>
  </si>
  <si>
    <t>ELP_CLUE_IDX_K</t>
    <phoneticPr fontId="24" type="noConversion"/>
  </si>
  <si>
    <t>ELP_CLUE_IDX_L</t>
    <phoneticPr fontId="24" type="noConversion"/>
  </si>
  <si>
    <t>ELP_CLUE_IE</t>
    <phoneticPr fontId="24" type="noConversion"/>
  </si>
  <si>
    <t>ELP_CLUE_PROBABILITY_VALUE</t>
    <phoneticPr fontId="24" type="noConversion"/>
  </si>
  <si>
    <t>ELP_CLUE_PROBABILITY_SEED</t>
    <phoneticPr fontId="24" type="noConversion"/>
  </si>
  <si>
    <t>ELP_CLUE_BANK_SWITCH_A</t>
    <phoneticPr fontId="24" type="noConversion"/>
  </si>
  <si>
    <t>ELP_CLUE_BANK_SWITCH_B</t>
    <phoneticPr fontId="24" type="noConversion"/>
  </si>
  <si>
    <t>ELP_CLUE_BANK_SWITCH_C</t>
    <phoneticPr fontId="24" type="noConversion"/>
  </si>
  <si>
    <t>ELP_CLUE_BANK_SWITCH_D</t>
    <phoneticPr fontId="24" type="noConversion"/>
  </si>
  <si>
    <t>psramio_dq7_rx_cfg</t>
  </si>
  <si>
    <t>psramio_dq6_rx_cfg</t>
  </si>
  <si>
    <t>psramio_dq5_rx_cfg</t>
  </si>
  <si>
    <t>psramio_dq4_rx_cfg</t>
  </si>
  <si>
    <t>psramio_dq3_rx_cfg</t>
  </si>
  <si>
    <t>psramio_dq2_rx_cfg</t>
  </si>
  <si>
    <t>psramio_dq1_rx_cfg</t>
  </si>
  <si>
    <t>psramio_dq0_rx_cfg</t>
  </si>
  <si>
    <t>psramio_cen_rx_comp_en</t>
  </si>
  <si>
    <t>psramio_dm_rx_comp_en</t>
  </si>
  <si>
    <t>psramio_dqs_rx_comp_en</t>
  </si>
  <si>
    <t>psramio_cen_rx_diff_en</t>
  </si>
  <si>
    <t>psramio_dm_rx_diff_en</t>
  </si>
  <si>
    <t>psramio_dqs_rx_diff_en</t>
  </si>
  <si>
    <t>psramio_cen_rx_cfg</t>
  </si>
  <si>
    <t>psramio_dm_rx_cfg</t>
  </si>
  <si>
    <t>psramio_dqs_rx_cfg</t>
  </si>
  <si>
    <t>psramio_dq7_rx_comp_en</t>
  </si>
  <si>
    <t>psramio_dq7_rx_diff_en</t>
  </si>
  <si>
    <t>psramio_dq6_rx_comp_en</t>
  </si>
  <si>
    <t>psramio_dq6_rx_diff_en</t>
  </si>
  <si>
    <t>psramio_dq5_rx_comp_en</t>
  </si>
  <si>
    <t>psramio_dq5_rx_diff_en</t>
  </si>
  <si>
    <t>psramio_dq4_rx_comp_en</t>
  </si>
  <si>
    <t>psramio_dq4_rx_diff_en</t>
  </si>
  <si>
    <t>psramio_dq3_rx_comp_en</t>
  </si>
  <si>
    <t>psramio_dq3_rx_diff_en</t>
  </si>
  <si>
    <t>psramio_dq2_rx_comp_en</t>
  </si>
  <si>
    <t>psramio_dq2_rx_diff_en</t>
  </si>
  <si>
    <t>psramio_dq1_rx_comp_en</t>
  </si>
  <si>
    <t>psramio_dq1_rx_diff_en</t>
  </si>
  <si>
    <t>psramio_dq0_rx_comp_en</t>
  </si>
  <si>
    <t>psramio_dq0_rx_diff_en</t>
  </si>
  <si>
    <t>Pad schmitt trigger enable</t>
    <phoneticPr fontId="24" type="noConversion"/>
  </si>
  <si>
    <t>Pad slew rate fast enable</t>
    <phoneticPr fontId="24" type="noConversion"/>
  </si>
  <si>
    <t>Vendor reserved input signals
Please tie to 1'b1</t>
  </si>
  <si>
    <t>ramp_cnt_wait_override_en</t>
  </si>
  <si>
    <t>Reg_hpf_en</t>
  </si>
  <si>
    <t>Reg_hpf_adaptive</t>
  </si>
  <si>
    <t>Reg_alpha</t>
  </si>
  <si>
    <t>Reg_alpha_adaptive</t>
  </si>
  <si>
    <t>Reg_hpf_df_Th</t>
  </si>
  <si>
    <t>Reg_LPFmain_shortGI_en</t>
  </si>
  <si>
    <t>Reg_satIQ_th</t>
  </si>
  <si>
    <t>Reg_strongIQ_th</t>
  </si>
  <si>
    <t>Reg_bypass_11bLPF</t>
  </si>
  <si>
    <t>Reg_LPF11b_coe</t>
  </si>
  <si>
    <t>Reg_dc_avg_bypass</t>
  </si>
  <si>
    <t>Reg_backoff_dagc</t>
  </si>
  <si>
    <t>Reg_backoff_dagc_add</t>
  </si>
  <si>
    <t>Reg_backoff_dagc_HT_delta</t>
  </si>
  <si>
    <t>Reg_backoff_dagc_HE_delta</t>
  </si>
  <si>
    <t>Reg_WB_1st_en</t>
  </si>
  <si>
    <t>Reg_WB_dc_switch</t>
  </si>
  <si>
    <t>Reg_WBRSSI_dc_Th</t>
  </si>
  <si>
    <t>Reg_FullRSSI_dc_Th</t>
  </si>
  <si>
    <t>Reg_Fulldc_switch</t>
  </si>
  <si>
    <t>Reg_Full_1st_en</t>
  </si>
  <si>
    <t>Reg_FullRssi_dc_hold</t>
  </si>
  <si>
    <t>NEW_RSSIRXIQSWAPPATH0</t>
  </si>
  <si>
    <t>High to swap I and Q in the Rx path 0
0---no swap I and Q
1---swap I and Q</t>
  </si>
  <si>
    <t>NEW_RSSIRXIQDELPATHQ0</t>
  </si>
  <si>
    <t>High to delay by 1 clock cycle the output of Rx Q path 0
0---Q path no delay
1---Q paty delay 1 clock cycle</t>
  </si>
  <si>
    <t>NEW_RSSIRXIQDELPATHI0</t>
  </si>
  <si>
    <t>High to delay by 1 clock cycle the output of Rx I path 0
0---I path no delay
1---I paty delay 1 clock cycle</t>
  </si>
  <si>
    <t>NEW_RSSIRXC2SDISBCFG</t>
  </si>
  <si>
    <t>High in case ADC does not use 2bit complement format
0---2 bit complement
1---offset code</t>
  </si>
  <si>
    <t>tx mask filter nonhe sel
0: nonhe reuse he filter coef 
1: nonhe use nonhe filter coef</t>
  </si>
  <si>
    <t>tx mask filter enalbe signal
0:  tx mask filter disable
1: tx mask filter enable</t>
  </si>
  <si>
    <t>Defines the digital gain to apply by TX Front-End for 20MHz frames in Tx path 0</t>
  </si>
  <si>
    <t>tx up sample lpf coef select</t>
  </si>
  <si>
    <t>NEW_TXIQSWAPPATH0</t>
  </si>
  <si>
    <t>High to swap I and Q in the TX path 0
0---no swap I and Q
1---swap I and Q</t>
  </si>
  <si>
    <t>NEW_TXIQDELPATHQ0</t>
  </si>
  <si>
    <t>High to delay by 1 clock cycle the output of TX Q path 0
0---Q path no delay
1---Q paty delay 1 clock cycle</t>
  </si>
  <si>
    <t>NEW_TXIQDELPATHI0</t>
  </si>
  <si>
    <t>High to delay by 1 clock cycle the output of TX I path 0
0---I path no delay
1---I paty delay 1 clock cycle</t>
  </si>
  <si>
    <t>NEW_TXC2SDISBCFG</t>
  </si>
  <si>
    <t>Reg_BO_LNA_temp_Hi</t>
  </si>
  <si>
    <t>Reg_BO_LNA_temp_Lo</t>
  </si>
  <si>
    <t>Reg_BO_VGA_temp_Hi</t>
  </si>
  <si>
    <t>Reg_BO_VGA_temp_Mid</t>
  </si>
  <si>
    <t>Reg_BO_VGA_temp_Lo</t>
  </si>
  <si>
    <t>Reg_BO_LNA</t>
  </si>
  <si>
    <t>Reg_BO_VGA</t>
  </si>
  <si>
    <t>Reg_HTBF_BO_LNA</t>
  </si>
  <si>
    <t>Reg_HTBF_BO_VGA</t>
  </si>
  <si>
    <t>Reg_HEBF_BO_LNA</t>
  </si>
  <si>
    <t>Reg_HEBF_BO_VGA</t>
  </si>
  <si>
    <t>Reg_cd_en</t>
  </si>
  <si>
    <t>Reg_EDTh_Hi</t>
  </si>
  <si>
    <t>s&lt;8,0&gt;</t>
  </si>
  <si>
    <t>Reg_EDTh_Lo</t>
  </si>
  <si>
    <t>Reg_Max_LNA_code</t>
  </si>
  <si>
    <t>Reg_Max_VGA_code</t>
  </si>
  <si>
    <t>Reg_Min_LNA_code</t>
  </si>
  <si>
    <t>Reg_Min_VGA_code</t>
  </si>
  <si>
    <t>Reg_PathLoss</t>
  </si>
  <si>
    <t>s&lt;6,1&gt;</t>
  </si>
  <si>
    <t>Reg_FixGain_en</t>
  </si>
  <si>
    <t>Reg_Fix_Gain_LNA_code</t>
  </si>
  <si>
    <t>Reg_Fix_Gain_VGA_code</t>
  </si>
  <si>
    <t>Reg_MAC_BSSID_Match</t>
  </si>
  <si>
    <t>Reg_accwin_1ST</t>
  </si>
  <si>
    <t>Reg_slidewin_1ST</t>
  </si>
  <si>
    <t>Reg_accwin_2ST</t>
  </si>
  <si>
    <t>Reg_accwin_3ST</t>
  </si>
  <si>
    <t>Reg_accwin_4ST</t>
  </si>
  <si>
    <t>Reg_slidewin_4ST</t>
  </si>
  <si>
    <t>Reg_accwin_5ST</t>
  </si>
  <si>
    <t>Reg_slidewin_5ST</t>
  </si>
  <si>
    <t>Reg_accwin_6ST</t>
  </si>
  <si>
    <t>Reg_accwin_7ST</t>
  </si>
  <si>
    <t>Reg_sat_num_trigger_Th</t>
  </si>
  <si>
    <t>Reg_strong_num_trigger_Th</t>
  </si>
  <si>
    <t>Reg_slidewin_7ST</t>
  </si>
  <si>
    <t>Reg_satwin_1ST</t>
  </si>
  <si>
    <t>Reg_satwin_4ST</t>
  </si>
  <si>
    <t>Reg_satwin_5ST</t>
  </si>
  <si>
    <t>Reg_sat_num_1st_Th1</t>
  </si>
  <si>
    <t>Reg_LNA_delta_Hi</t>
  </si>
  <si>
    <t>Reg_VGA_code_Hi</t>
  </si>
  <si>
    <t>Reg_sat_num_1st_Th2</t>
  </si>
  <si>
    <t>Reg_LNA_delta_mid</t>
  </si>
  <si>
    <t>Reg_VGA_code_mid</t>
  </si>
  <si>
    <t>Reg_strong_num_1st_Th</t>
  </si>
  <si>
    <t>Reg_LNA_delta_Lo</t>
  </si>
  <si>
    <t>Reg_EDdelta</t>
  </si>
  <si>
    <t>Reg_fast_EDCD</t>
  </si>
  <si>
    <t>Reg_VGA_code_Lo</t>
  </si>
  <si>
    <t>Reg_GainSet_times</t>
  </si>
  <si>
    <t>u&lt;3,0&gt;</t>
  </si>
  <si>
    <t>Reg_noPKT_2ST_Th</t>
  </si>
  <si>
    <t>Reg_Gain_Th</t>
  </si>
  <si>
    <t>u&lt;5,0&gt;</t>
  </si>
  <si>
    <t>Reg_FullPin_Th1</t>
  </si>
  <si>
    <t>Reg_FullPin_Th2</t>
  </si>
  <si>
    <t>s&lt;5,0&gt;</t>
  </si>
  <si>
    <t>Reg_only20M_Th</t>
  </si>
  <si>
    <t>Reg_Full_LoTh</t>
  </si>
  <si>
    <t>Reg_switch_2ST</t>
  </si>
  <si>
    <t>Reg_WBSat_Th</t>
  </si>
  <si>
    <t>Reg_WBsat1_LNAdelta</t>
  </si>
  <si>
    <t>Reg_WBsat2_LNAcode</t>
  </si>
  <si>
    <t>Reg_WBsat1_VGAcode</t>
  </si>
  <si>
    <t>Reg_WBsat2_VGAcode</t>
  </si>
  <si>
    <t>Reg_WBdelta</t>
  </si>
  <si>
    <t>u&lt;2,0&gt;</t>
  </si>
  <si>
    <t>Reg_target_WB_Hi</t>
  </si>
  <si>
    <t>Reg_target_WB_Lo</t>
  </si>
  <si>
    <t>Reg_target_Full_Hi</t>
  </si>
  <si>
    <t>Reg_target_Full_Lo</t>
  </si>
  <si>
    <t>Reg_aciJudge3ST_Th</t>
  </si>
  <si>
    <t>u&lt;4,1&gt;</t>
  </si>
  <si>
    <t>Reg_delta3ST_LoTh</t>
  </si>
  <si>
    <t>Reg_delta3ST_HiTh</t>
  </si>
  <si>
    <t>Reg_sel_3ST_Th</t>
  </si>
  <si>
    <t>Reg_track3ST_Th1_Lo</t>
  </si>
  <si>
    <t>u&lt;4,0&gt;</t>
  </si>
  <si>
    <t>Reg_track3ST_Th1_Hi</t>
  </si>
  <si>
    <t>Reg_track3ST_Th2_Lo</t>
  </si>
  <si>
    <t>Reg_track3ST_Th2_Hi</t>
  </si>
  <si>
    <t>Reg_noPKT_Th</t>
  </si>
  <si>
    <t>Reg_timeout_11b</t>
  </si>
  <si>
    <t>u&lt;7,0&gt;</t>
  </si>
  <si>
    <t>Reg_timeout_11g</t>
  </si>
  <si>
    <t>u&lt;13,0&gt;</t>
  </si>
  <si>
    <t>Reg_abort_HiUnlock_cnt_Th</t>
  </si>
  <si>
    <t>Reg_abort_PinTh</t>
  </si>
  <si>
    <t>Reg_abort_RssiTh</t>
  </si>
  <si>
    <t>s&lt;7,0&gt;</t>
  </si>
  <si>
    <t>Reg_4ST_Full_Th_Lo</t>
  </si>
  <si>
    <t>Reg_4ST_Full_Th_Loest</t>
  </si>
  <si>
    <t>Reg_4ST_Full_Th_Hi</t>
  </si>
  <si>
    <t>Reg_4ST_LowUnlock_cnt_Th</t>
  </si>
  <si>
    <t>Reg_sat_4ST_LNA_delta</t>
  </si>
  <si>
    <t>Reg_sat_4ST_VGA_code</t>
  </si>
  <si>
    <t>Reg_4ST_HiUnlock_cnt_Th</t>
  </si>
  <si>
    <t>Reg_4ST_only20M_Th</t>
  </si>
  <si>
    <t>Reg_axMU_unlock_en</t>
  </si>
  <si>
    <t>u&lt;1,0&gt;</t>
  </si>
  <si>
    <t>Reg_track5ST_Th_Lo</t>
  </si>
  <si>
    <t>Reg_track5ST_Th_Hi</t>
  </si>
  <si>
    <t>Reg_5ST_Full_Th_Hi</t>
  </si>
  <si>
    <t>Reg_5ST_LowUnlock_cnt_Th</t>
  </si>
  <si>
    <t>Reg_sat_5ST_LNA_delta</t>
  </si>
  <si>
    <t>Reg_sat_5ST_VGA_code</t>
  </si>
  <si>
    <t>Reg_5ST_HiUnlock_cnt_Th</t>
  </si>
  <si>
    <t>Reg_5ST_noPKT_Th</t>
  </si>
  <si>
    <t>Reg_multipath_time</t>
  </si>
  <si>
    <t>Reg_BF_AGC_bypass</t>
  </si>
  <si>
    <t>Reg_BF_LNA_delta</t>
  </si>
  <si>
    <t>Reg_BF_VGA_delta</t>
  </si>
  <si>
    <t>Reg_BO_delta</t>
  </si>
  <si>
    <t>Reg_sel_7ST_Th</t>
  </si>
  <si>
    <t>Reg_track7ST_Th1_Lo</t>
  </si>
  <si>
    <t>Reg_track7ST_Th1_Hi</t>
  </si>
  <si>
    <t>Reg_track7ST_Th2_Lo</t>
  </si>
  <si>
    <t>Reg_track7ST_Th2_Hi</t>
  </si>
  <si>
    <t>Reg_dc_7ST_time</t>
  </si>
  <si>
    <t>Reg_HiUnlock_Rssi_Th1</t>
  </si>
  <si>
    <t>Reg_HiUnlock_Rssi_Th2</t>
  </si>
  <si>
    <t>Reg_HiUnlock_LNA_delta</t>
  </si>
  <si>
    <t>Reg_LNA_clac_mode</t>
  </si>
  <si>
    <t>Reg_LNA_Gain_offset_common</t>
  </si>
  <si>
    <t>s&lt;3,0&gt;</t>
  </si>
  <si>
    <t>Reg_PathLoss_RssiADC</t>
  </si>
  <si>
    <t>Reg_Full_RssiADC_dB</t>
  </si>
  <si>
    <t>u&lt;5,1&gt;</t>
  </si>
  <si>
    <t>Reg_LNA_Gain_offset_LowTemp_0</t>
  </si>
  <si>
    <t>s&lt;5,2&gt;</t>
  </si>
  <si>
    <t>Reg_LNA_Gain_offset_LowTemp_2</t>
  </si>
  <si>
    <t>Reg_LNA_Gain_offset_LowTemp_3</t>
  </si>
  <si>
    <t>Reg_LNA_Gain_offset_LowTemp_4</t>
  </si>
  <si>
    <t>Reg_LNA_Gain_offset_LowTemp_5</t>
  </si>
  <si>
    <t>Reg_LNA_Gain_offset_LowTemp_6</t>
  </si>
  <si>
    <t>Reg_LNA_Gain_offset_LowTemp_7</t>
  </si>
  <si>
    <t>Reg_LNA_Gain_offset_LowTemp_8</t>
  </si>
  <si>
    <t>Reg_LNA_Gain_offset_midTemp_0</t>
  </si>
  <si>
    <t>Reg_LNA_Gain_offset_midTemp_1</t>
  </si>
  <si>
    <t>Reg_LNA_Gain_offset_midTemp_2</t>
  </si>
  <si>
    <t>Reg_LNA_Gain_offset_midTemp_3</t>
  </si>
  <si>
    <t>Reg_LNA_Gain_offset_midTemp_4</t>
  </si>
  <si>
    <t>Reg_LNA_Gain_offset_midTemp_5</t>
  </si>
  <si>
    <t>Reg_LNA_Gain_offset_midTemp_6</t>
  </si>
  <si>
    <t>Reg_LNA_Gain_offset_midTemp_7</t>
  </si>
  <si>
    <t>Reg_LNA_Gain_offset_midTemp_8</t>
  </si>
  <si>
    <t>Reg_LNA_Gain_offset_HighTemp_0</t>
  </si>
  <si>
    <t>Reg_LNA_Gain_offset_HighTemp_1</t>
  </si>
  <si>
    <t>Reg_LNA_Gain_offset_HighTemp_2</t>
  </si>
  <si>
    <t>Reg_LNA_Gain_offset_HighTemp_3</t>
  </si>
  <si>
    <t>Reg_LNA_Gain_offset_HighTemp_4</t>
  </si>
  <si>
    <t>Reg_LNA_Gain_offset_HighTemp_5</t>
  </si>
  <si>
    <t>Reg_LNA_Gain_offset_HighTemp_6</t>
  </si>
  <si>
    <t>Reg_LNA_Gain_offset_HighTemp_7</t>
  </si>
  <si>
    <t>Reg_LNA_Gain_offset_HighTemp_8</t>
  </si>
  <si>
    <t>Reg_VGA_Gain_offset_LowTemp_0</t>
  </si>
  <si>
    <t>s&lt;3,2&gt;</t>
  </si>
  <si>
    <t>Reg_VGA_Gain_offset_LowTemp_1</t>
  </si>
  <si>
    <t>Reg_VGA_Gain_offset_LowTemp_2</t>
  </si>
  <si>
    <t>Reg_VGA_Gain_offset_LowTemp_3</t>
  </si>
  <si>
    <t>Reg_VGA_Gain_offset_LowTemp_4</t>
  </si>
  <si>
    <t>Reg_VGA_Gain_offset_LowTemp_5</t>
  </si>
  <si>
    <t>Reg_VGA_Gain_offset_LowTemp_6</t>
  </si>
  <si>
    <t>Reg_VGA_Gain_offset_LowTemp_7</t>
  </si>
  <si>
    <t>Reg_VGA_Gain_offset_LowTemp_8</t>
  </si>
  <si>
    <t>Reg_VGA_Gain_offset_LowTemp_9</t>
  </si>
  <si>
    <t>Reg_VGA_Gain_offset_LowTemp_10</t>
  </si>
  <si>
    <t>Reg_VGA_Gain_offset_LowTemp_11</t>
  </si>
  <si>
    <t>Reg_VGA_Gain_offset_LowTemp_12</t>
  </si>
  <si>
    <t>Reg_VGA_Gain_offset_LowTemp_13</t>
  </si>
  <si>
    <t>Reg_VGA_Gain_offset_LowTemp_14</t>
  </si>
  <si>
    <t>Reg_VGA_Gain_offset_LowTemp_15</t>
  </si>
  <si>
    <t>Reg_VGA_Gain_offset_LowTemp_16</t>
  </si>
  <si>
    <t>Reg_VGA_Gain_offset_LowTemp_17</t>
  </si>
  <si>
    <t>Reg_VGA_Gain_offset_LowTemp_18</t>
  </si>
  <si>
    <t>Reg_VGA_Gain_offset_LowTemp_19</t>
  </si>
  <si>
    <t>Reg_VGA_Gain_offset_LowTemp_20</t>
  </si>
  <si>
    <t>Reg_VGA_Gain_offset_LowTemp_21</t>
  </si>
  <si>
    <t>Reg_VGA_Gain_offset_LowTemp_22</t>
  </si>
  <si>
    <t>Reg_VGA_Gain_offset_LowTemp_23</t>
  </si>
  <si>
    <t>Reg_VGA_Gain_offset_LowTemp_24</t>
  </si>
  <si>
    <t>Reg_VGA_Gain_offset_LowTemp_25</t>
  </si>
  <si>
    <t>Reg_VGA_Gain_offset_LowTemp_26</t>
  </si>
  <si>
    <t>Reg_VGA_Gain_offset_LowTemp_27</t>
  </si>
  <si>
    <t>Reg_VGA_Gain_offset_LowTemp_28</t>
  </si>
  <si>
    <t>Reg_VGA_Gain_offset_LowTemp_29</t>
  </si>
  <si>
    <t>Reg_VGA_Gain_offset_LowTemp_30</t>
  </si>
  <si>
    <t>Reg_VGA_Gain_offset_LowTemp_31</t>
  </si>
  <si>
    <t>Reg_VGA_Gain_offset_LowTemp_32</t>
  </si>
  <si>
    <t>Reg_VGA_Gain_offset_LowTemp_33</t>
  </si>
  <si>
    <t>Reg_VGA_Gain_offset_LowTemp_34</t>
  </si>
  <si>
    <t>Reg_VGA_Gain_offset_LowTemp_35</t>
  </si>
  <si>
    <t>Reg_VGA_Gain_offset_LowTemp_36</t>
  </si>
  <si>
    <t>Reg_VGA_Gain_offset_midTemp_0</t>
  </si>
  <si>
    <t>Reg_VGA_Gain_offset_midTemp_1</t>
  </si>
  <si>
    <t>Reg_VGA_Gain_offset_midTemp_2</t>
  </si>
  <si>
    <t>Reg_VGA_Gain_offset_midTemp_3</t>
  </si>
  <si>
    <t>Reg_VGA_Gain_offset_midTemp_4</t>
  </si>
  <si>
    <t>Reg_VGA_Gain_offset_midTemp_5</t>
  </si>
  <si>
    <t>Reg_VGA_Gain_offset_midTemp_6</t>
  </si>
  <si>
    <t>Reg_VGA_Gain_offset_midTemp_7</t>
  </si>
  <si>
    <t>Reg_VGA_Gain_offset_midTemp_8</t>
  </si>
  <si>
    <t>Reg_VGA_Gain_offset_midTemp_9</t>
  </si>
  <si>
    <t>Reg_VGA_Gain_offset_midTemp_10</t>
  </si>
  <si>
    <t>Reg_VGA_Gain_offset_midTemp_11</t>
  </si>
  <si>
    <t>Reg_VGA_Gain_offset_midTemp_12</t>
  </si>
  <si>
    <t>Reg_VGA_Gain_offset_midTemp_13</t>
  </si>
  <si>
    <t>Reg_VGA_Gain_offset_midTemp_14</t>
  </si>
  <si>
    <t>Reg_VGA_Gain_offset_midTemp_15</t>
  </si>
  <si>
    <t>Reg_VGA_Gain_offset_midTemp_16</t>
  </si>
  <si>
    <t>Reg_VGA_Gain_offset_midTemp_17</t>
  </si>
  <si>
    <t>Reg_VGA_Gain_offset_midTemp_18</t>
  </si>
  <si>
    <t>Reg_VGA_Gain_offset_midTemp_19</t>
  </si>
  <si>
    <t>Reg_VGA_Gain_offset_midTemp_20</t>
  </si>
  <si>
    <t>Reg_VGA_Gain_offset_midTemp_21</t>
  </si>
  <si>
    <t>Reg_VGA_Gain_offset_midTemp_22</t>
  </si>
  <si>
    <t>Reg_VGA_Gain_offset_midTemp_23</t>
  </si>
  <si>
    <t>Reg_VGA_Gain_offset_midTemp_24</t>
  </si>
  <si>
    <t>Reg_VGA_Gain_offset_midTemp_25</t>
  </si>
  <si>
    <t>Reg_VGA_Gain_offset_midTemp_26</t>
  </si>
  <si>
    <t>Reg_VGA_Gain_offset_midTemp_27</t>
  </si>
  <si>
    <t>Reg_VGA_Gain_offset_midTemp_28</t>
  </si>
  <si>
    <t>Reg_VGA_Gain_offset_midTemp_29</t>
  </si>
  <si>
    <t>Reg_VGA_Gain_offset_midTemp_30</t>
  </si>
  <si>
    <t>Reg_VGA_Gain_offset_midTemp_31</t>
  </si>
  <si>
    <t>Reg_VGA_Gain_offset_midTemp_32</t>
  </si>
  <si>
    <t>Reg_VGA_Gain_offset_midTemp_33</t>
  </si>
  <si>
    <t>Reg_VGA_Gain_offset_midTemp_34</t>
  </si>
  <si>
    <t>Reg_VGA_Gain_offset_midTemp_35</t>
  </si>
  <si>
    <t>Reg_VGA_Gain_offset_midTemp_36</t>
  </si>
  <si>
    <t>Reg_VGA_Gain_offset_HighTemp_0</t>
  </si>
  <si>
    <t>Reg_VGA_Gain_offset_HighTemp_1</t>
  </si>
  <si>
    <t>Reg_VGA_Gain_offset_HighTemp_2</t>
  </si>
  <si>
    <t>Reg_VGA_Gain_offset_HighTemp_3</t>
  </si>
  <si>
    <t>Reg_VGA_Gain_offset_HighTemp_4</t>
  </si>
  <si>
    <t>Reg_VGA_Gain_offset_HighTemp_5</t>
  </si>
  <si>
    <t>Reg_VGA_Gain_offset_HighTemp_6</t>
  </si>
  <si>
    <t>Reg_VGA_Gain_offset_HighTemp_7</t>
  </si>
  <si>
    <t>Reg_VGA_Gain_offset_HighTemp_8</t>
  </si>
  <si>
    <t>Reg_VGA_Gain_offset_HighTemp_9</t>
  </si>
  <si>
    <t>Reg_VGA_Gain_offset_HighTemp_10</t>
  </si>
  <si>
    <t>Reg_VGA_Gain_offset_HighTemp_11</t>
  </si>
  <si>
    <t>Reg_VGA_Gain_offset_HighTemp_12</t>
  </si>
  <si>
    <t>Reg_VGA_Gain_offset_HighTemp_13</t>
  </si>
  <si>
    <t>Reg_VGA_Gain_offset_HighTemp_14</t>
  </si>
  <si>
    <t>Reg_VGA_Gain_offset_HighTemp_15</t>
  </si>
  <si>
    <t>Reg_VGA_Gain_offset_HighTemp_16</t>
  </si>
  <si>
    <t>Reg_VGA_Gain_offset_HighTemp_17</t>
  </si>
  <si>
    <t>Reg_VGA_Gain_offset_HighTemp_18</t>
  </si>
  <si>
    <t>Reg_VGA_Gain_offset_HighTemp_19</t>
  </si>
  <si>
    <t>Reg_VGA_Gain_offset_HighTemp_20</t>
  </si>
  <si>
    <t>Reg_VGA_Gain_offset_HighTemp_21</t>
  </si>
  <si>
    <t>Reg_VGA_Gain_offset_HighTemp_22</t>
  </si>
  <si>
    <t>Reg_VGA_Gain_offset_HighTemp_23</t>
  </si>
  <si>
    <t>Reg_VGA_Gain_offset_HighTemp_24</t>
  </si>
  <si>
    <t>Reg_VGA_Gain_offset_HighTemp_25</t>
  </si>
  <si>
    <t>Reg_VGA_Gain_offset_HighTemp_26</t>
  </si>
  <si>
    <t>Reg_VGA_Gain_offset_HighTemp_27</t>
  </si>
  <si>
    <t>Reg_VGA_Gain_offset_HighTemp_28</t>
  </si>
  <si>
    <t>Reg_VGA_Gain_offset_HighTemp_29</t>
  </si>
  <si>
    <t>Reg_VGA_Gain_offset_HighTemp_30</t>
  </si>
  <si>
    <t>Reg_VGA_Gain_offset_HighTemp_31</t>
  </si>
  <si>
    <t>Reg_VGA_Gain_offset_HighTemp_32</t>
  </si>
  <si>
    <t>Reg_VGA_Gain_offset_HighTemp_33</t>
  </si>
  <si>
    <t>Reg_VGA_Gain_offset_HighTemp_34</t>
  </si>
  <si>
    <t>Reg_VGA_Gain_offset_HighTemp_35</t>
  </si>
  <si>
    <t>Reg_VGA_Gain_offset_HighTemp_36</t>
  </si>
  <si>
    <t>Reg_NF_0</t>
  </si>
  <si>
    <t>u&lt;6,0&gt;</t>
  </si>
  <si>
    <t>Reg_NF_1</t>
  </si>
  <si>
    <t>Reg_NF_2</t>
  </si>
  <si>
    <t>Reg_NF_3</t>
  </si>
  <si>
    <t>Reg_NF_4</t>
  </si>
  <si>
    <t>Reg_NF_5</t>
  </si>
  <si>
    <t>Reg_NF_6</t>
  </si>
  <si>
    <t>Reg_NF_7</t>
  </si>
  <si>
    <t>Reg_NF_8</t>
  </si>
  <si>
    <t>IRQMACRADARDETMASKED</t>
  </si>
  <si>
    <t>W1P</t>
    <phoneticPr fontId="3" type="noConversion"/>
  </si>
  <si>
    <t>Write 1 to generate a SW reset to APC</t>
    <phoneticPr fontId="3" type="noConversion"/>
  </si>
  <si>
    <t>clk_force_on</t>
    <phoneticPr fontId="3" type="noConversion"/>
  </si>
  <si>
    <t>bt_wf_force</t>
    <phoneticPr fontId="3" type="noConversion"/>
  </si>
  <si>
    <t>reg_bt_wf</t>
    <phoneticPr fontId="3" type="noConversion"/>
  </si>
  <si>
    <t>bt_end</t>
    <phoneticPr fontId="3" type="noConversion"/>
  </si>
  <si>
    <t>wf_start</t>
    <phoneticPr fontId="3" type="noConversion"/>
  </si>
  <si>
    <t>reg_rf_rx_lna_match_wf_2</t>
  </si>
  <si>
    <t>reg_rf_rx_lna_match_wf_1</t>
  </si>
  <si>
    <t>reg_rf_rx_lna_match_wf_0</t>
  </si>
  <si>
    <t>reg_rf_rx_lna_match_bt_7</t>
  </si>
  <si>
    <t>reg_rf_rx_lna_match_bt_6</t>
  </si>
  <si>
    <t>reg_rf_rx_lna_match_bt_5</t>
  </si>
  <si>
    <t>reg_rf_rx_lna_match_bt_4</t>
  </si>
  <si>
    <t>reg_rf_rx_lna_match_bt_3</t>
  </si>
  <si>
    <t>reg_rf_rx_lna_match_bt_2</t>
  </si>
  <si>
    <t>reg_rf_rx_lna_match_bt_1</t>
  </si>
  <si>
    <t>reg_rf_rx_lna_match_bt_0</t>
  </si>
  <si>
    <t>reg_rf_rx_lna_hg_ib_bt_8</t>
  </si>
  <si>
    <t>reg_rf_rx_lna_hg_ib_bt_7</t>
  </si>
  <si>
    <t>reg_rf_rx_lna_hg_ib_bt_6</t>
  </si>
  <si>
    <t>reg_rf_rx_lna_hg_ib_bt_5</t>
  </si>
  <si>
    <t>reg_rf_rx_lna_hg_ib_wf_8</t>
  </si>
  <si>
    <t>reg_rf_rx_lna_hg_ib_wf_7</t>
  </si>
  <si>
    <t>reg_rf_rx_lna_hg_ib_wf_6</t>
  </si>
  <si>
    <t>reg_rf_rx_lna_hg_ib_wf_5</t>
  </si>
  <si>
    <t>rf_rx_dpd_divider_en_force</t>
  </si>
  <si>
    <t>rf_rx_dpd_mxr_buf_en_force</t>
  </si>
  <si>
    <t>rf_rx_dpd_mxr_tia_en_force</t>
  </si>
  <si>
    <t>reg_rf_rx_dpd_divider_en</t>
  </si>
  <si>
    <t>reg_rf_rx_dpd_mxr_buf_en</t>
  </si>
  <si>
    <t>reg_rf_rx_dpd_mxr_tia_en</t>
  </si>
  <si>
    <t>reg_rf_rx_lna_dynamic_rsv_wf_8</t>
  </si>
  <si>
    <t>reg_rf_rx_lna_dynamic_rsv_bt_8</t>
  </si>
  <si>
    <t>reg_rf_rx_lna_dynamic_rsv_wf_7</t>
  </si>
  <si>
    <t>reg_rf_rx_lna_dynamic_rsv_wf_6</t>
  </si>
  <si>
    <t>reg_rf_rx_lna_dynamic_rsv_wf_5</t>
  </si>
  <si>
    <t>reg_rf_rx_lna_dynamic_rsv_wf_4</t>
  </si>
  <si>
    <t>reg_rf_rx_lna_dynamic_rsv_wf_3</t>
  </si>
  <si>
    <t>reg_rf_rx_lna_dynamic_rsv_wf_2</t>
  </si>
  <si>
    <t>reg_rf_rx_lna_dynamic_rsv_wf_1</t>
  </si>
  <si>
    <t>reg_rf_rx_lna_dynamic_rsv_wf_0</t>
  </si>
  <si>
    <t>reg_rf_rx_lna_dynamic_rsv_bt_7</t>
  </si>
  <si>
    <t>reg_rf_rx_lna_dynamic_rsv_bt_6</t>
  </si>
  <si>
    <t>reg_rf_rx_lna_dynamic_rsv_bt_5</t>
  </si>
  <si>
    <t>reg_rf_rx_lna_dynamic_rsv_bt_4</t>
  </si>
  <si>
    <t>reg_rf_rx_lna_dynamic_rsv_bt_3</t>
  </si>
  <si>
    <t>reg_rf_rx_lna_dynamic_rsv_bt_2</t>
  </si>
  <si>
    <t>reg_rf_rx_lna_dynamic_rsv_bt_1</t>
  </si>
  <si>
    <t>reg_rf_rx_lna_dynamic_rsv_bt_0</t>
  </si>
  <si>
    <t>bt_modem_tx_power</t>
    <phoneticPr fontId="3" type="noConversion"/>
  </si>
  <si>
    <t>reg_rf_tx_ppa_cap_sw_bt_2</t>
  </si>
  <si>
    <t>reg_rf_tx_ppa_cap_sw_bt_1</t>
  </si>
  <si>
    <t>reg_rf_tx_ppa_cap_sw_bt_0</t>
  </si>
  <si>
    <t>reg_rf_tx_ppa_cap_sw_wf_2</t>
  </si>
  <si>
    <t>reg_rf_tx_ppa_cap_sw_wf_1</t>
  </si>
  <si>
    <t>reg_rf_tx_ppa_cap_sw_wf_0</t>
  </si>
  <si>
    <t>reg_rf_tx_ppa_gain_bt_3</t>
  </si>
  <si>
    <t>reg_rf_tx_ppa_gain_bt_2</t>
  </si>
  <si>
    <t>reg_rf_tx_ppa_gain_bt_1</t>
  </si>
  <si>
    <t>reg_rf_tx_ppa_gain_bt_0</t>
  </si>
  <si>
    <t>reg_rf_tx_ppa_gain_bt_7</t>
  </si>
  <si>
    <t>reg_rf_tx_ppa_gain_bt_6</t>
  </si>
  <si>
    <t>reg_rf_tx_ppa_gain_bt_5</t>
  </si>
  <si>
    <t>reg_rf_tx_ppa_gain_bt_4</t>
  </si>
  <si>
    <t>reg_rf_tx_ppa_gain_wf_3</t>
  </si>
  <si>
    <t>reg_rf_tx_ppa_gain_wf_2</t>
  </si>
  <si>
    <t>reg_rf_tx_ppa_gain_wf_1</t>
  </si>
  <si>
    <t>reg_rf_tx_ppa_gain_wf_0</t>
  </si>
  <si>
    <t>reg_rf_tx_ppa_gain_wf_7</t>
  </si>
  <si>
    <t>reg_rf_tx_ppa_gain_wf_6</t>
  </si>
  <si>
    <t>reg_rf_tx_ppa_gain_wf_5</t>
  </si>
  <si>
    <t>reg_rf_tx_ppa_gain_wf_4</t>
  </si>
  <si>
    <t>reg_rf_tx_ppa_gain_wf_11</t>
  </si>
  <si>
    <t>reg_rf_tx_ppa_gain_wf_10</t>
  </si>
  <si>
    <t>reg_rf_tx_ppa_gain_wf_9</t>
  </si>
  <si>
    <t>reg_rf_tx_ppa_gain_wf_8</t>
  </si>
  <si>
    <t>reg_rf_tx_ppa_gain_wf_15</t>
  </si>
  <si>
    <t>reg_rf_tx_ppa_gain_wf_14</t>
  </si>
  <si>
    <t>reg_rf_tx_ppa_gain_wf_13</t>
  </si>
  <si>
    <t>reg_rf_tx_ppa_gain_wf_12</t>
  </si>
  <si>
    <t>reg_rf_tx_ppa_gain_wf_19</t>
  </si>
  <si>
    <t>reg_rf_tx_ppa_gain_wf_18</t>
  </si>
  <si>
    <t>reg_rf_tx_ppa_gain_wf_17</t>
  </si>
  <si>
    <t>reg_rf_tx_ppa_gain_wf_16</t>
  </si>
  <si>
    <t>reg_rf_tx_ppa_gain_wf_23</t>
  </si>
  <si>
    <t>reg_rf_tx_ppa_gain_wf_22</t>
  </si>
  <si>
    <t>reg_rf_tx_ppa_gain_wf_21</t>
  </si>
  <si>
    <t>reg_rf_tx_ppa_gain_wf_20</t>
  </si>
  <si>
    <t>reg_rf_tx_pa_cap_sw_bt_2</t>
  </si>
  <si>
    <t>reg_rf_tx_pa_cap_sw_bt_1</t>
  </si>
  <si>
    <t>reg_rf_tx_pa_cap_sw_bt_0</t>
  </si>
  <si>
    <t>reg_rf_tx_pa_cap_sw_wf_2</t>
  </si>
  <si>
    <t>reg_rf_tx_pa_cap_sw_wf_1</t>
  </si>
  <si>
    <t>reg_rf_tx_pa_cap_sw_wf_0</t>
  </si>
  <si>
    <t>rf_tx_pa_i_adp_cas_wf</t>
  </si>
  <si>
    <t>rf_tx_pa_i_adp_cas_bt</t>
  </si>
  <si>
    <t>rf_tx_pa_i_adp_cs_wf</t>
  </si>
  <si>
    <t>rf_tx_pa_i_adp_cs_bt</t>
  </si>
  <si>
    <t>reg_rf_rx_abb_dcoc_daci_wf_00</t>
  </si>
  <si>
    <t>reg_rf_rx_abb_dcoc_daci_wf_01</t>
  </si>
  <si>
    <t>reg_rf_rx_abb_dcoc_daci_wf_02</t>
  </si>
  <si>
    <t>reg_rf_rx_abb_dcoc_daci_wf_03</t>
  </si>
  <si>
    <t>reg_rf_rx_abb_dcoc_daci_wf_04</t>
  </si>
  <si>
    <t>reg_rf_rx_abb_dcoc_daci_wf_05</t>
  </si>
  <si>
    <t>reg_rf_rx_abb_dcoc_daci_wf_06</t>
  </si>
  <si>
    <t>reg_rf_rx_abb_dcoc_daci_wf_07</t>
  </si>
  <si>
    <t>reg_rf_rx_abb_dcoc_daci_wf_08</t>
  </si>
  <si>
    <t>reg_rf_rx_abb_dcoc_daci_wf_09</t>
  </si>
  <si>
    <t>reg_rf_rx_abb_dcoc_daci_wf_10</t>
  </si>
  <si>
    <t>reg_rf_rx_abb_dcoc_daci_wf_11</t>
  </si>
  <si>
    <t>reg_rf_rx_abb_dcoc_daci_wf_12</t>
  </si>
  <si>
    <t>reg_rf_rx_abb_dcoc_daci_wf_13</t>
  </si>
  <si>
    <t>reg_rf_rx_abb_dcoc_daci_wf_14</t>
  </si>
  <si>
    <t>reg_rf_rx_abb_dcoc_daci_wf_15</t>
  </si>
  <si>
    <t>reg_rf_rx_abb_dcoc_daci_wf_16</t>
  </si>
  <si>
    <t>reg_rf_rx_abb_dcoc_daci_wf_17</t>
  </si>
  <si>
    <t>reg_rf_rx_abb_dcoc_daci_wf_18</t>
  </si>
  <si>
    <t>reg_rf_rx_abb_dcoc_daci_wf_19</t>
  </si>
  <si>
    <t>reg_rf_rx_abb_dcoc_daci_wf_20</t>
  </si>
  <si>
    <t>reg_rf_rx_abb_dcoc_daci_wf_21</t>
  </si>
  <si>
    <t>reg_rf_rx_abb_dcoc_daci_wf_22</t>
  </si>
  <si>
    <t>reg_rf_rx_abb_dcoc_daci_wf_23</t>
  </si>
  <si>
    <t>reg_rf_rx_abb_dcoc_daci_wf_24</t>
  </si>
  <si>
    <t>reg_rf_rx_abb_dcoc_daci_wf_25</t>
  </si>
  <si>
    <t>reg_rf_rx_abb_dcoc_dacq_wf_00</t>
  </si>
  <si>
    <t>reg_rf_rx_abb_dcoc_dacq_wf_01</t>
  </si>
  <si>
    <t>reg_rf_rx_abb_dcoc_dacq_wf_02</t>
  </si>
  <si>
    <t>reg_rf_rx_abb_dcoc_dacq_wf_03</t>
  </si>
  <si>
    <t>reg_rf_rx_abb_dcoc_dacq_wf_04</t>
  </si>
  <si>
    <t>reg_rf_rx_abb_dcoc_dacq_wf_05</t>
  </si>
  <si>
    <t>reg_rf_rx_abb_dcoc_dacq_wf_06</t>
  </si>
  <si>
    <t>reg_rf_rx_abb_dcoc_dacq_wf_07</t>
  </si>
  <si>
    <t>reg_rf_rx_abb_dcoc_dacq_wf_08</t>
  </si>
  <si>
    <t>reg_rf_rx_abb_dcoc_dacq_wf_09</t>
  </si>
  <si>
    <t>reg_rf_rx_abb_dcoc_dacq_wf_10</t>
  </si>
  <si>
    <t>reg_rf_rx_abb_dcoc_dacq_wf_11</t>
  </si>
  <si>
    <t>reg_rf_rx_abb_dcoc_dacq_wf_12</t>
  </si>
  <si>
    <t>reg_rf_rx_abb_dcoc_dacq_wf_13</t>
  </si>
  <si>
    <t>reg_rf_rx_abb_dcoc_dacq_wf_14</t>
  </si>
  <si>
    <t>reg_rf_rx_abb_dcoc_dacq_wf_15</t>
  </si>
  <si>
    <t>reg_rf_rx_abb_dcoc_dacq_wf_16</t>
  </si>
  <si>
    <t>reg_rf_rx_abb_dcoc_dacq_wf_17</t>
  </si>
  <si>
    <t>reg_rf_rx_abb_dcoc_dacq_wf_18</t>
  </si>
  <si>
    <t>reg_rf_rx_abb_dcoc_dacq_wf_19</t>
  </si>
  <si>
    <t>reg_rf_rx_abb_dcoc_dacq_wf_20</t>
  </si>
  <si>
    <t>reg_rf_rx_abb_dcoc_dacq_wf_21</t>
  </si>
  <si>
    <t>reg_rf_rx_abb_dcoc_dacq_wf_22</t>
  </si>
  <si>
    <t>reg_rf_rx_abb_dcoc_dacq_wf_23</t>
  </si>
  <si>
    <t>reg_rf_rx_abb_dcoc_dacq_wf_24</t>
  </si>
  <si>
    <t>reg_rf_rx_abb_dcoc_dacq_wf_25</t>
  </si>
  <si>
    <t>reg_rf_rx_abb_dcoc_daci_bt_00</t>
  </si>
  <si>
    <t>reg_rf_rx_abb_dcoc_daci_bt_01</t>
  </si>
  <si>
    <t>reg_rf_rx_abb_dcoc_daci_bt_02</t>
  </si>
  <si>
    <t>reg_rf_rx_abb_dcoc_daci_bt_03</t>
  </si>
  <si>
    <t>reg_rf_rx_abb_dcoc_daci_bt_04</t>
  </si>
  <si>
    <t>reg_rf_rx_abb_dcoc_daci_bt_05</t>
  </si>
  <si>
    <t>reg_rf_rx_abb_dcoc_daci_bt_06</t>
  </si>
  <si>
    <t>reg_rf_rx_abb_dcoc_daci_bt_07</t>
  </si>
  <si>
    <t>reg_rf_rx_abb_dcoc_daci_bt_08</t>
  </si>
  <si>
    <t>reg_rf_rx_abb_dcoc_daci_bt_09</t>
  </si>
  <si>
    <t>reg_rf_rx_abb_dcoc_daci_bt_10</t>
  </si>
  <si>
    <t>reg_rf_rx_abb_dcoc_daci_bt_11</t>
  </si>
  <si>
    <t>reg_rf_rx_abb_dcoc_dacq_bt_00</t>
  </si>
  <si>
    <t>reg_rf_rx_abb_dcoc_dacq_bt_01</t>
  </si>
  <si>
    <t>reg_rf_rx_abb_dcoc_dacq_bt_02</t>
  </si>
  <si>
    <t>reg_rf_rx_abb_dcoc_dacq_bt_03</t>
  </si>
  <si>
    <t>reg_rf_rx_abb_dcoc_dacq_bt_04</t>
  </si>
  <si>
    <t>reg_rf_rx_abb_dcoc_dacq_bt_05</t>
  </si>
  <si>
    <t>reg_rf_rx_abb_dcoc_dacq_bt_06</t>
  </si>
  <si>
    <t>reg_rf_rx_abb_dcoc_dacq_bt_07</t>
  </si>
  <si>
    <t>reg_rf_rx_abb_dcoc_dacq_bt_08</t>
  </si>
  <si>
    <t>reg_rf_rx_abb_dcoc_dacq_bt_09</t>
  </si>
  <si>
    <t>reg_rf_rx_abb_dcoc_dacq_bt_10</t>
  </si>
  <si>
    <t>reg_rf_rx_abb_dcoc_dacq_bt_11</t>
  </si>
  <si>
    <t>reg_rf_rx_abb_bq_gc_wf_04</t>
  </si>
  <si>
    <t>reg_rf_rx_abb_bq_gc_wf_05</t>
  </si>
  <si>
    <t>reg_rf_rx_abb_bq_gc_wf_06</t>
  </si>
  <si>
    <t>reg_rf_rx_abb_bq_gc_wf_07</t>
  </si>
  <si>
    <t>reg_rf_rx_abb_bq_gc_wf_08</t>
  </si>
  <si>
    <t>reg_rf_rx_abb_bq_gc_wf_09</t>
  </si>
  <si>
    <t>reg_rf_rx_abb_bq_gc_wf_10</t>
  </si>
  <si>
    <t>reg_rf_rx_abb_bq_gc_wf_11</t>
  </si>
  <si>
    <t>reg_rf_rx_abb_bq_gc_wf_12</t>
  </si>
  <si>
    <t>reg_rf_rx_abb_bq_gc_wf_13</t>
  </si>
  <si>
    <t>reg_rf_rx_abb_bq_gc_wf_14</t>
  </si>
  <si>
    <t>reg_rf_rx_abb_bq_gc_wf_15</t>
  </si>
  <si>
    <t>reg_rf_rx_abb_bq_gc_wf_16</t>
  </si>
  <si>
    <t>reg_rf_rx_abb_bq_gc_wf_17</t>
  </si>
  <si>
    <t>reg_rf_rx_abb_bq_gc_wf_18</t>
  </si>
  <si>
    <t>reg_rf_rx_abb_bq_gc_wf_19</t>
  </si>
  <si>
    <t>reg_rf_rx_abb_bq_gc_wf_20</t>
  </si>
  <si>
    <t>reg_rf_rx_abb_bq_gc_wf_21</t>
  </si>
  <si>
    <t>reg_rf_rx_abb_bq_gc_wf_22</t>
  </si>
  <si>
    <t>reg_rf_rx_abb_bq_gc_wf_23</t>
  </si>
  <si>
    <t>reg_rf_rx_abb_bq_gc_wf_24</t>
  </si>
  <si>
    <t>reg_rf_rx_abb_bq_gc_wf_25</t>
  </si>
  <si>
    <t>reg_rf_rx_abb_bq_gc_wf_26</t>
  </si>
  <si>
    <t>reg_rf_rx_abb_bq_gc_wf_27</t>
  </si>
  <si>
    <t>reg_rf_rx_abb_bq_gc_wf_28</t>
  </si>
  <si>
    <t>reg_rf_rx_abb_bq_gc_wf_29</t>
  </si>
  <si>
    <t>reg_rf_rx_abb_bq_gc_wf_30</t>
  </si>
  <si>
    <t>reg_rf_rx_abb_bq_gc_wf_31</t>
  </si>
  <si>
    <t>reg_rf_rx_abb_bq_gc_wf_32</t>
  </si>
  <si>
    <t>reg_rf_rx_abb_bq_gc_wf_33</t>
  </si>
  <si>
    <t>reg_rf_rx_abb_bq_gc_wf_34</t>
  </si>
  <si>
    <t>reg_rf_rx_abb_bq_gc_wf_35</t>
  </si>
  <si>
    <t>reg_rf_rx_abb_bq_gc_wf_36</t>
  </si>
  <si>
    <t>reg_rf_rx_abb_bq_gc_wf_37</t>
  </si>
  <si>
    <t>reg_rf_rx_abb_bq_gc_wf_38</t>
  </si>
  <si>
    <t>reg_rf_rx_abb_bq_gc_wf_39</t>
  </si>
  <si>
    <t>reg_rf_rx_abb_bq_gc_wf_40</t>
  </si>
  <si>
    <t>reg_rf_rx_abb_bq_gc_wf_41</t>
  </si>
  <si>
    <t>reg_rf_rx_abb_bq_gc_wf_42</t>
  </si>
  <si>
    <t>reg_rf_rx_abb_bq_gc_wf_43</t>
  </si>
  <si>
    <t>reg_rf_rx_abb_bq_gc_wf_44</t>
  </si>
  <si>
    <t>reg_rf_rx_abb_bq_gc_wf_45</t>
  </si>
  <si>
    <t>reg_rf_rx_abb_bq_gc_wf_46</t>
  </si>
  <si>
    <t>reg_rf_rx_abb_bq_gc_wf_47</t>
  </si>
  <si>
    <t>reg_rf_rx_abb_bq_gc_wf_48</t>
  </si>
  <si>
    <t>reg_rf_rx_abb_bq_gc_wf_49</t>
  </si>
  <si>
    <t>reg_rf_rx_abb_bq_gc_wf_50</t>
  </si>
  <si>
    <t>reg_rf_rx_abb_bq_gc_wf_51</t>
  </si>
  <si>
    <t>reg_rf_rx_abb_bq_gc_wf_52</t>
  </si>
  <si>
    <t>reg_rf_rx_abb_bq_gc_wf_53</t>
  </si>
  <si>
    <t>reg_rf_rx_abb_bq_gc_wf_54</t>
  </si>
  <si>
    <t>reg_rf_rx_abb_bq_gc_wf_55</t>
  </si>
  <si>
    <t>reg_rf_rx_abb_bq_gc_wf_56</t>
  </si>
  <si>
    <t>reg_rf_rx_abb_bq_gc_wf_57</t>
  </si>
  <si>
    <t>reg_rf_rx_abb_bq_gc_wf_58</t>
  </si>
  <si>
    <t>reg_rf_rx_abb_bq_gc_wf_59</t>
  </si>
  <si>
    <t>reg_rf_rx_abb_bq_gc_wf_60</t>
  </si>
  <si>
    <t>reg_rf_rx_abb_bq_gc_wf_61</t>
  </si>
  <si>
    <t>reg_rf_rx_abb_bq_gc_wf_62</t>
  </si>
  <si>
    <t>reg_rf_rx_abb_bq_gc_wf_63</t>
  </si>
  <si>
    <t>reg_rf_rx_abb_bq_gc_wf_64</t>
  </si>
  <si>
    <t>reg_rf_rx_abb_bq_gc_wf_65</t>
  </si>
  <si>
    <t>reg_rf_rx_abb_bq_gc_wf_66</t>
  </si>
  <si>
    <t>reg_rf_rx_abb_buf_gc_wf_04</t>
  </si>
  <si>
    <t>reg_rf_rx_abb_buf_gc_wf_05</t>
  </si>
  <si>
    <t>reg_rf_rx_abb_buf_gc_wf_06</t>
  </si>
  <si>
    <t>reg_rf_rx_abb_buf_gc_wf_07</t>
  </si>
  <si>
    <t>reg_rf_rx_abb_buf_gc_wf_08</t>
  </si>
  <si>
    <t>reg_rf_rx_abb_buf_gc_wf_09</t>
  </si>
  <si>
    <t>reg_rf_rx_abb_buf_gc_wf_10</t>
  </si>
  <si>
    <t>reg_rf_rx_abb_buf_gc_wf_11</t>
  </si>
  <si>
    <t>reg_rf_rx_abb_buf_gc_wf_12</t>
  </si>
  <si>
    <t>reg_rf_rx_abb_buf_gc_wf_13</t>
  </si>
  <si>
    <t>reg_rf_rx_abb_buf_gc_wf_14</t>
  </si>
  <si>
    <t>reg_rf_rx_abb_buf_gc_wf_15</t>
  </si>
  <si>
    <t>reg_rf_rx_abb_buf_gc_wf_16</t>
  </si>
  <si>
    <t>reg_rf_rx_abb_buf_gc_wf_17</t>
  </si>
  <si>
    <t>reg_rf_rx_abb_buf_gc_wf_18</t>
  </si>
  <si>
    <t>reg_rf_rx_abb_buf_gc_wf_19</t>
  </si>
  <si>
    <t>reg_rf_rx_abb_buf_gc_wf_20</t>
  </si>
  <si>
    <t>reg_rf_rx_abb_buf_gc_wf_21</t>
  </si>
  <si>
    <t>reg_rf_rx_abb_buf_gc_wf_22</t>
  </si>
  <si>
    <t>reg_rf_rx_abb_buf_gc_wf_23</t>
  </si>
  <si>
    <t>reg_rf_rx_abb_buf_gc_wf_24</t>
  </si>
  <si>
    <t>reg_rf_rx_abb_buf_gc_wf_25</t>
  </si>
  <si>
    <t>reg_rf_rx_abb_buf_gc_wf_26</t>
  </si>
  <si>
    <t>reg_rf_rx_abb_buf_gc_wf_27</t>
  </si>
  <si>
    <t>reg_rf_rx_abb_buf_gc_wf_28</t>
  </si>
  <si>
    <t>reg_rf_rx_abb_buf_gc_wf_29</t>
  </si>
  <si>
    <t>reg_rf_rx_abb_buf_gc_wf_30</t>
  </si>
  <si>
    <t>reg_rf_rx_abb_buf_gc_wf_31</t>
  </si>
  <si>
    <t>reg_rf_rx_abb_buf_gc_wf_32</t>
  </si>
  <si>
    <t>reg_rf_rx_abb_buf_gc_wf_33</t>
  </si>
  <si>
    <t>reg_rf_rx_abb_buf_gc_wf_34</t>
  </si>
  <si>
    <t>reg_rf_rx_abb_buf_gc_wf_35</t>
  </si>
  <si>
    <t>reg_rf_rx_abb_buf_gc_wf_36</t>
  </si>
  <si>
    <t>reg_rf_rx_abb_buf_gc_wf_37</t>
  </si>
  <si>
    <t>reg_rf_rx_abb_buf_gc_wf_38</t>
  </si>
  <si>
    <t>reg_rf_rx_abb_buf_gc_wf_39</t>
  </si>
  <si>
    <t>reg_rf_rx_abb_buf_gc_wf_40</t>
  </si>
  <si>
    <t>reg_rf_rx_abb_buf_gc_wf_41</t>
  </si>
  <si>
    <t>reg_rf_rx_abb_buf_gc_wf_42</t>
  </si>
  <si>
    <t>reg_rf_rx_abb_buf_gc_wf_43</t>
  </si>
  <si>
    <t>reg_rf_rx_abb_buf_gc_wf_44</t>
  </si>
  <si>
    <t>reg_rf_rx_abb_buf_gc_wf_45</t>
  </si>
  <si>
    <t>reg_rf_rx_abb_buf_gc_wf_46</t>
  </si>
  <si>
    <t>reg_rf_rx_abb_buf_gc_wf_47</t>
  </si>
  <si>
    <t>reg_rf_rx_abb_buf_gc_wf_48</t>
  </si>
  <si>
    <t>reg_rf_rx_abb_buf_gc_wf_49</t>
  </si>
  <si>
    <t>reg_rf_rx_abb_buf_gc_wf_50</t>
  </si>
  <si>
    <t>reg_rf_rx_abb_buf_gc_wf_51</t>
  </si>
  <si>
    <t>reg_rf_rx_abb_buf_gc_wf_52</t>
  </si>
  <si>
    <t>reg_rf_rx_abb_buf_gc_wf_53</t>
  </si>
  <si>
    <t>reg_rf_rx_abb_buf_gc_wf_54</t>
  </si>
  <si>
    <t>reg_rf_rx_abb_buf_gc_wf_55</t>
  </si>
  <si>
    <t>reg_rf_rx_abb_buf_gc_wf_56</t>
  </si>
  <si>
    <t>reg_rf_rx_abb_buf_gc_wf_57</t>
  </si>
  <si>
    <t>reg_rf_rx_abb_buf_gc_wf_58</t>
  </si>
  <si>
    <t>reg_rf_rx_abb_buf_gc_wf_59</t>
  </si>
  <si>
    <t>reg_rf_rx_abb_buf_gc_wf_60</t>
  </si>
  <si>
    <t>reg_rf_rx_abb_buf_gc_wf_61</t>
  </si>
  <si>
    <t>reg_rf_rx_abb_buf_gc_wf_62</t>
  </si>
  <si>
    <t>reg_rf_rx_abb_buf_gc_wf_63</t>
  </si>
  <si>
    <t>reg_rf_rx_abb_buf_gc_wf_64</t>
  </si>
  <si>
    <t>reg_rf_rx_abb_buf_gc_wf_65</t>
  </si>
  <si>
    <t>reg_rf_rx_abb_buf_gc_wf_66</t>
  </si>
  <si>
    <t>reg_rf_rx_lna_gc_wf_04</t>
  </si>
  <si>
    <t>reg_rf_rx_lna_gc_wf_05</t>
  </si>
  <si>
    <t>reg_rf_rx_lna_gc_wf_06</t>
  </si>
  <si>
    <t>reg_rf_rx_lna_gc_wf_07</t>
  </si>
  <si>
    <t>reg_rf_rx_lna_gc_wf_08</t>
  </si>
  <si>
    <t>reg_rf_rx_lna_gc_wf_09</t>
  </si>
  <si>
    <t>reg_rf_rx_lna_gc_wf_10</t>
  </si>
  <si>
    <t>reg_rf_rx_lna_gc_wf_11</t>
  </si>
  <si>
    <t>reg_rf_rx_lna_gc_wf_12</t>
  </si>
  <si>
    <t>reg_rf_rx_lna_gc_wf_13</t>
  </si>
  <si>
    <t>reg_rf_rx_lna_gc_wf_14</t>
  </si>
  <si>
    <t>reg_rf_rx_lna_gc_wf_15</t>
  </si>
  <si>
    <t>reg_rf_rx_lna_gc_wf_16</t>
  </si>
  <si>
    <t>reg_rf_rx_lna_gc_wf_17</t>
  </si>
  <si>
    <t>reg_rf_rx_lna_gc_wf_18</t>
  </si>
  <si>
    <t>reg_rf_rx_lna_gc_wf_19</t>
  </si>
  <si>
    <t>reg_rf_rx_lna_gc_wf_20</t>
  </si>
  <si>
    <t>reg_rf_rx_lna_gc_wf_21</t>
  </si>
  <si>
    <t>reg_rf_rx_lna_gc_wf_22</t>
  </si>
  <si>
    <t>reg_rf_rx_lna_gc_wf_23</t>
  </si>
  <si>
    <t>reg_rf_rx_lna_gc_wf_24</t>
  </si>
  <si>
    <t>reg_rf_rx_lna_gc_wf_25</t>
  </si>
  <si>
    <t>reg_rf_rx_lna_gc_wf_26</t>
  </si>
  <si>
    <t>reg_rf_rx_lna_gc_wf_27</t>
  </si>
  <si>
    <t>reg_rf_rx_lna_gc_wf_28</t>
  </si>
  <si>
    <t>reg_rf_rx_lna_gc_wf_29</t>
  </si>
  <si>
    <t>reg_rf_rx_lna_gc_wf_30</t>
  </si>
  <si>
    <t>reg_rf_rx_lna_gc_wf_31</t>
  </si>
  <si>
    <t>reg_rf_rx_lna_gc_wf_32</t>
  </si>
  <si>
    <t>reg_rf_rx_lna_gc_wf_33</t>
  </si>
  <si>
    <t>reg_rf_rx_lna_gc_wf_34</t>
  </si>
  <si>
    <t>reg_rf_rx_lna_gc_wf_35</t>
  </si>
  <si>
    <t>reg_rf_rx_lna_gc_wf_36</t>
  </si>
  <si>
    <t>reg_rf_rx_lna_gc_wf_37</t>
  </si>
  <si>
    <t>reg_rf_rx_lna_gc_wf_38</t>
  </si>
  <si>
    <t>reg_rf_rx_lna_gc_wf_39</t>
  </si>
  <si>
    <t>reg_rf_rx_lna_gc_wf_40</t>
  </si>
  <si>
    <t>reg_rf_rx_lna_gc_wf_41</t>
  </si>
  <si>
    <t>reg_rf_rx_lna_gc_wf_42</t>
  </si>
  <si>
    <t>reg_rf_rx_lna_gc_wf_43</t>
  </si>
  <si>
    <t>reg_rf_rx_lna_gc_wf_44</t>
  </si>
  <si>
    <t>reg_rf_rx_lna_gc_wf_45</t>
  </si>
  <si>
    <t>reg_rf_rx_lna_gc_wf_46</t>
  </si>
  <si>
    <t>reg_rf_rx_lna_gc_wf_47</t>
  </si>
  <si>
    <t>reg_rf_rx_lna_gc_wf_48</t>
  </si>
  <si>
    <t>reg_rf_rx_lna_gc_wf_49</t>
  </si>
  <si>
    <t>reg_rf_rx_lna_gc_wf_50</t>
  </si>
  <si>
    <t>reg_rf_rx_lna_gc_wf_51</t>
  </si>
  <si>
    <t>reg_rf_rx_lna_gc_wf_52</t>
  </si>
  <si>
    <t>reg_rf_rx_lna_gc_wf_53</t>
  </si>
  <si>
    <t>reg_rf_rx_lna_gc_wf_54</t>
  </si>
  <si>
    <t>reg_rf_rx_lna_gc_wf_55</t>
  </si>
  <si>
    <t>reg_rf_rx_lna_gc_wf_56</t>
  </si>
  <si>
    <t>reg_rf_rx_lna_gc_wf_57</t>
  </si>
  <si>
    <t>reg_rf_rx_lna_gc_wf_58</t>
  </si>
  <si>
    <t>reg_rf_rx_lna_gc_wf_59</t>
  </si>
  <si>
    <t>reg_rf_rx_lna_gc_wf_60</t>
  </si>
  <si>
    <t>reg_rf_rx_lna_gc_wf_61</t>
  </si>
  <si>
    <t>reg_rf_rx_lna_gc_wf_62</t>
  </si>
  <si>
    <t>reg_rf_rx_lna_gc_wf_63</t>
  </si>
  <si>
    <t>reg_rf_rx_lna_gc_wf_64</t>
  </si>
  <si>
    <t>reg_rf_rx_lna_gc_wf_65</t>
  </si>
  <si>
    <t>reg_rf_rx_lna_gc_wf_66</t>
  </si>
  <si>
    <t>intr_dsss_sync_fail</t>
  </si>
  <si>
    <t>intr_ofdm_sync_fail</t>
  </si>
  <si>
    <t>intr_sat_ind</t>
  </si>
  <si>
    <t>intr_dsss_succ</t>
  </si>
  <si>
    <t>intr_tx_on</t>
  </si>
  <si>
    <t>intr_rx_abort</t>
  </si>
  <si>
    <t>intr_rx_end</t>
  </si>
  <si>
    <t xml:space="preserve"> status after mask . High active</t>
    <phoneticPr fontId="3" type="noConversion"/>
  </si>
  <si>
    <t>VGA_3_BQ</t>
    <phoneticPr fontId="3" type="noConversion"/>
  </si>
  <si>
    <t xml:space="preserve">when vga code=0 (-4db), buf value </t>
    <phoneticPr fontId="3" type="noConversion"/>
  </si>
  <si>
    <t xml:space="preserve">when vga code=0 (-4db), bq value </t>
    <phoneticPr fontId="3" type="noConversion"/>
  </si>
  <si>
    <t>VGA_15_BQ</t>
    <phoneticPr fontId="3" type="noConversion"/>
  </si>
  <si>
    <t>VGA_17_BQ</t>
    <phoneticPr fontId="3" type="noConversion"/>
  </si>
  <si>
    <t>intr_dsss_succ_masked</t>
    <phoneticPr fontId="3" type="noConversion"/>
  </si>
  <si>
    <t>intr_tx_on_masked</t>
    <phoneticPr fontId="3" type="noConversion"/>
  </si>
  <si>
    <t>VGA_7_BQ</t>
    <phoneticPr fontId="3" type="noConversion"/>
  </si>
  <si>
    <t>VGA_15_BUF</t>
    <phoneticPr fontId="3" type="noConversion"/>
  </si>
  <si>
    <t>VGA_23_BQ</t>
    <phoneticPr fontId="3" type="noConversion"/>
  </si>
  <si>
    <t>VGA_26_BQ</t>
    <phoneticPr fontId="3" type="noConversion"/>
  </si>
  <si>
    <t>VGA_24_BQ</t>
    <phoneticPr fontId="3" type="noConversion"/>
  </si>
  <si>
    <t>rx_agc_dly_cnt</t>
    <phoneticPr fontId="3" type="noConversion"/>
  </si>
  <si>
    <t>dly after agc for dc comp</t>
    <phoneticPr fontId="3" type="noConversion"/>
  </si>
  <si>
    <t>rx_rssi_calc_len_post</t>
    <phoneticPr fontId="3" type="noConversion"/>
  </si>
  <si>
    <t>rssi channel</t>
    <phoneticPr fontId="3" type="noConversion"/>
  </si>
  <si>
    <t>208</t>
    <phoneticPr fontId="3" type="noConversion"/>
  </si>
  <si>
    <t>RO</t>
    <phoneticPr fontId="3" type="noConversion"/>
  </si>
  <si>
    <t>20C</t>
    <phoneticPr fontId="3" type="noConversion"/>
  </si>
  <si>
    <t>218</t>
    <phoneticPr fontId="3" type="noConversion"/>
  </si>
  <si>
    <t>220</t>
    <phoneticPr fontId="3" type="noConversion"/>
  </si>
  <si>
    <t>31C</t>
    <phoneticPr fontId="3" type="noConversion"/>
  </si>
  <si>
    <t>W1P</t>
    <phoneticPr fontId="3" type="noConversion"/>
  </si>
  <si>
    <t>W1P</t>
    <phoneticPr fontId="3" type="noConversion"/>
  </si>
  <si>
    <t>APC_TX_CH0_CFG</t>
    <phoneticPr fontId="24" type="noConversion"/>
  </si>
  <si>
    <t>tx_ch0_dst_sel</t>
  </si>
  <si>
    <t>tx_ch0_dma_thd_sel</t>
  </si>
  <si>
    <t>tx_ch0_stereo_mode</t>
  </si>
  <si>
    <t>RO</t>
    <phoneticPr fontId="3" type="noConversion"/>
  </si>
  <si>
    <t>tx_ch0_r_fifo_cnt</t>
  </si>
  <si>
    <t>tx_ch0_r_fifo_flush</t>
  </si>
  <si>
    <t>tx_ch0_r_mode</t>
  </si>
  <si>
    <t>tx_ch0_r_en</t>
  </si>
  <si>
    <t>RW</t>
    <phoneticPr fontId="3" type="noConversion"/>
  </si>
  <si>
    <t>tx_ch0_rd_autofeed</t>
  </si>
  <si>
    <t>Auto feed 0 when reading TX channel
0: do not auto feed
1: auto feed 0</t>
    <phoneticPr fontId="3" type="noConversion"/>
  </si>
  <si>
    <t>tx_ch0_l_fifo_cnt</t>
  </si>
  <si>
    <t>tx_ch0_l_fifo_flush</t>
  </si>
  <si>
    <t>tx_ch0_l_mode</t>
  </si>
  <si>
    <t>tx_ch0_l_en</t>
  </si>
  <si>
    <t>010</t>
    <phoneticPr fontId="3" type="noConversion"/>
  </si>
  <si>
    <t>APC_TX_CH1_CFG</t>
    <phoneticPr fontId="24" type="noConversion"/>
  </si>
  <si>
    <t>tx_ch1_dma_thd_sel</t>
    <phoneticPr fontId="24" type="noConversion"/>
  </si>
  <si>
    <t>tx_ch1_stereo_mode</t>
    <phoneticPr fontId="24" type="noConversion"/>
  </si>
  <si>
    <t>tx_ch1_r_fifo_cnt</t>
    <phoneticPr fontId="24" type="noConversion"/>
  </si>
  <si>
    <t>tx_ch1_r_fifo_flush</t>
    <phoneticPr fontId="24" type="noConversion"/>
  </si>
  <si>
    <t>tx_ch1_r_mode</t>
    <phoneticPr fontId="24" type="noConversion"/>
  </si>
  <si>
    <t>tx_ch1_r_en</t>
    <phoneticPr fontId="24" type="noConversion"/>
  </si>
  <si>
    <t>tx_ch1_rd_autofeed</t>
    <phoneticPr fontId="24" type="noConversion"/>
  </si>
  <si>
    <t>tx_ch1_l_fifo_cnt</t>
    <phoneticPr fontId="24" type="noConversion"/>
  </si>
  <si>
    <t>tx_ch1_l_fifo_flush</t>
    <phoneticPr fontId="24" type="noConversion"/>
  </si>
  <si>
    <t>tx_ch1_l_mode</t>
    <phoneticPr fontId="24" type="noConversion"/>
  </si>
  <si>
    <t>tx_ch1_l_en</t>
    <phoneticPr fontId="24" type="noConversion"/>
  </si>
  <si>
    <t>014</t>
    <phoneticPr fontId="3" type="noConversion"/>
  </si>
  <si>
    <t>APC_RX_CH0_CFG</t>
    <phoneticPr fontId="24" type="noConversion"/>
  </si>
  <si>
    <t>rx_ch0_src_sel</t>
  </si>
  <si>
    <t>rx_ch0_dma_thd_sel</t>
  </si>
  <si>
    <t>rx_ch0_stereo_mode</t>
  </si>
  <si>
    <t>rx_ch0_r_fifo_cnt</t>
  </si>
  <si>
    <t>rx_ch0_r_fifo_flush</t>
  </si>
  <si>
    <t>rx_ch0_r_mode</t>
  </si>
  <si>
    <t>rx_ch0_r_en</t>
  </si>
  <si>
    <t>rx_ch0_l_fifo_cnt</t>
  </si>
  <si>
    <t>rx_ch0_l_fifo_flush</t>
  </si>
  <si>
    <t>rx_ch0_l_mode</t>
  </si>
  <si>
    <t>rx_ch0_l_en</t>
  </si>
  <si>
    <t>018</t>
    <phoneticPr fontId="3" type="noConversion"/>
  </si>
  <si>
    <t>APC_RX_CH1_CFG</t>
    <phoneticPr fontId="24" type="noConversion"/>
  </si>
  <si>
    <t>rx_ch1_src_sel</t>
    <phoneticPr fontId="24" type="noConversion"/>
  </si>
  <si>
    <t>rx_ch1_dma_thd_sel</t>
    <phoneticPr fontId="24" type="noConversion"/>
  </si>
  <si>
    <t>rx_ch1_stereo_mode</t>
    <phoneticPr fontId="24" type="noConversion"/>
  </si>
  <si>
    <t>rx_ch1_r_fifo_cnt</t>
    <phoneticPr fontId="24" type="noConversion"/>
  </si>
  <si>
    <t>rx_ch1_r_fifo_flush</t>
    <phoneticPr fontId="24" type="noConversion"/>
  </si>
  <si>
    <t>rx_ch1_r_mode</t>
    <phoneticPr fontId="24" type="noConversion"/>
  </si>
  <si>
    <t>rx_ch1_r_en</t>
    <phoneticPr fontId="24" type="noConversion"/>
  </si>
  <si>
    <t>rx_ch1_l_fifo_cnt</t>
    <phoneticPr fontId="24" type="noConversion"/>
  </si>
  <si>
    <t>rx_ch1_l_fifo_flush</t>
    <phoneticPr fontId="24" type="noConversion"/>
  </si>
  <si>
    <t>rx_ch1_l_mode</t>
    <phoneticPr fontId="24" type="noConversion"/>
  </si>
  <si>
    <t>rx_ch1_l_en</t>
    <phoneticPr fontId="24" type="noConversion"/>
  </si>
  <si>
    <t>01C</t>
    <phoneticPr fontId="3" type="noConversion"/>
  </si>
  <si>
    <t>028</t>
    <phoneticPr fontId="3" type="noConversion"/>
  </si>
  <si>
    <t>02C</t>
    <phoneticPr fontId="3" type="noConversion"/>
  </si>
  <si>
    <t>030</t>
    <phoneticPr fontId="3" type="noConversion"/>
  </si>
  <si>
    <t>034</t>
    <phoneticPr fontId="3" type="noConversion"/>
  </si>
  <si>
    <t>038</t>
    <phoneticPr fontId="3" type="noConversion"/>
  </si>
  <si>
    <t>03C</t>
    <phoneticPr fontId="3" type="noConversion"/>
  </si>
  <si>
    <t>040</t>
    <phoneticPr fontId="3" type="noConversion"/>
  </si>
  <si>
    <t>044</t>
    <phoneticPr fontId="3" type="noConversion"/>
  </si>
  <si>
    <t>048</t>
    <phoneticPr fontId="3" type="noConversion"/>
  </si>
  <si>
    <t>04C</t>
    <phoneticPr fontId="3" type="noConversion"/>
  </si>
  <si>
    <t>050</t>
    <phoneticPr fontId="3" type="noConversion"/>
  </si>
  <si>
    <t>054</t>
    <phoneticPr fontId="3" type="noConversion"/>
  </si>
  <si>
    <t>058</t>
    <phoneticPr fontId="3" type="noConversion"/>
  </si>
  <si>
    <t>05C</t>
    <phoneticPr fontId="3" type="noConversion"/>
  </si>
  <si>
    <t>060</t>
    <phoneticPr fontId="3" type="noConversion"/>
  </si>
  <si>
    <t>064</t>
    <phoneticPr fontId="3" type="noConversion"/>
  </si>
  <si>
    <t>068</t>
    <phoneticPr fontId="3" type="noConversion"/>
  </si>
  <si>
    <t>06C</t>
    <phoneticPr fontId="3" type="noConversion"/>
  </si>
  <si>
    <t>070</t>
    <phoneticPr fontId="3" type="noConversion"/>
  </si>
  <si>
    <t>074</t>
    <phoneticPr fontId="3" type="noConversion"/>
  </si>
  <si>
    <t>078</t>
    <phoneticPr fontId="3" type="noConversion"/>
  </si>
  <si>
    <t>07C</t>
    <phoneticPr fontId="3" type="noConversion"/>
  </si>
  <si>
    <t>080</t>
    <phoneticPr fontId="3" type="noConversion"/>
  </si>
  <si>
    <t>084</t>
    <phoneticPr fontId="3" type="noConversion"/>
  </si>
  <si>
    <t>088</t>
    <phoneticPr fontId="3" type="noConversion"/>
  </si>
  <si>
    <t>08C</t>
    <phoneticPr fontId="3" type="noConversion"/>
  </si>
  <si>
    <t>090</t>
    <phoneticPr fontId="3" type="noConversion"/>
  </si>
  <si>
    <t>094</t>
    <phoneticPr fontId="3" type="noConversion"/>
  </si>
  <si>
    <t>098</t>
    <phoneticPr fontId="3" type="noConversion"/>
  </si>
  <si>
    <t>09C</t>
    <phoneticPr fontId="3" type="noConversion"/>
  </si>
  <si>
    <t>0A0</t>
    <phoneticPr fontId="3" type="noConversion"/>
  </si>
  <si>
    <t>0A4</t>
    <phoneticPr fontId="3" type="noConversion"/>
  </si>
  <si>
    <t>0A8</t>
    <phoneticPr fontId="3" type="noConversion"/>
  </si>
  <si>
    <t>0AC</t>
    <phoneticPr fontId="3" type="noConversion"/>
  </si>
  <si>
    <t>0B0</t>
    <phoneticPr fontId="3" type="noConversion"/>
  </si>
  <si>
    <t>0B4</t>
    <phoneticPr fontId="3" type="noConversion"/>
  </si>
  <si>
    <t>0B8</t>
    <phoneticPr fontId="3" type="noConversion"/>
  </si>
  <si>
    <t>0BC</t>
    <phoneticPr fontId="3" type="noConversion"/>
  </si>
  <si>
    <t>0C0</t>
    <phoneticPr fontId="3" type="noConversion"/>
  </si>
  <si>
    <t>0C4</t>
    <phoneticPr fontId="3" type="noConversion"/>
  </si>
  <si>
    <t>0C8</t>
    <phoneticPr fontId="3" type="noConversion"/>
  </si>
  <si>
    <t>0CC</t>
    <phoneticPr fontId="3" type="noConversion"/>
  </si>
  <si>
    <t>0D0</t>
    <phoneticPr fontId="3" type="noConversion"/>
  </si>
  <si>
    <t>0D4</t>
    <phoneticPr fontId="3" type="noConversion"/>
  </si>
  <si>
    <t>0D8</t>
    <phoneticPr fontId="3" type="noConversion"/>
  </si>
  <si>
    <t>0DC</t>
    <phoneticPr fontId="3" type="noConversion"/>
  </si>
  <si>
    <t>0E0</t>
    <phoneticPr fontId="3" type="noConversion"/>
  </si>
  <si>
    <t>0E4</t>
    <phoneticPr fontId="3" type="noConversion"/>
  </si>
  <si>
    <t>APC_I2S0_CFG0</t>
    <phoneticPr fontId="24" type="noConversion"/>
  </si>
  <si>
    <t>i2s0_enable</t>
  </si>
  <si>
    <t>enable i2s0 interface</t>
  </si>
  <si>
    <t>i2s0_sw_reset</t>
  </si>
  <si>
    <t>1: reset i2s0
0: do not reset i2s0</t>
  </si>
  <si>
    <t>i2s0_rstn_bypass</t>
  </si>
  <si>
    <t>0: i2s0 will be reset when i2s0 disabled</t>
  </si>
  <si>
    <t>i2s0_en_force_on</t>
  </si>
  <si>
    <t>1: enable force on for slave mode</t>
    <phoneticPr fontId="3" type="noConversion"/>
  </si>
  <si>
    <t>i2s0_bck_force_on</t>
  </si>
  <si>
    <t>1: bck force on for master mode</t>
    <phoneticPr fontId="3" type="noConversion"/>
  </si>
  <si>
    <t>i2s0_bypass_fifovld</t>
  </si>
  <si>
    <t>0: i2s0 will be enabled when tx fifo valid
1: i2s0 will be enabled regardless of tx fifo valid</t>
  </si>
  <si>
    <t>i2s0_tx_mode</t>
  </si>
  <si>
    <t>configure mono or stereo formal for Audio data out.
2'b00: STEREO_STEREO:  stereo input form IFC, stereo output to pin.
2'b01: MONOL_STEREO_DUPLL: mono channel L input form IFC, stereo output duplicate in both channels to pin.
2'b10: MONOR_STEREO_DUPLL: mono channel R input form IFC, stereo output duplicate in both channels to pin.
2'b11: MONO_IN_MONO_OUT
function mono input from IFC, stereo output in left channel to pin, can be implemented by setting apc_tx_cfg_ch[1] or apc_tx_cfg_ch[0] disable.
when works in DAI, or DSD mode, always select "00" mode STEREO_STEREO</t>
    <phoneticPr fontId="3" type="noConversion"/>
  </si>
  <si>
    <t>i2s0_serial_mode</t>
  </si>
  <si>
    <t>configure serial apc mode.
0: i2s0
1: VOICE/PCM
2: DAI
3: DSD
when mode is set DAI, the bit Master Mode should be set to "1". Data should be sent out on falling edge, which requires either Bclk_Pol="0" and Half_Cycle_DLY="1" or Bclk_Pol="1" and Half_Cycle_DLY="0". Bits Tx_DLY and BCKOut_Gate must be configured to "0" and "1".
The DAI mode must NOT be modified after apc is enabled.</t>
  </si>
  <si>
    <t>i2s0_master_mode</t>
  </si>
  <si>
    <t>i2s0_tx_dly</t>
  </si>
  <si>
    <t>i2s0_tx_rx_dly_s</t>
  </si>
  <si>
    <t>ONLY for slave mode: configure 1 cycle supplementary Tx/RX delay.
0: NO_DLY:  No supplementary Tx/Rx delay
1: DLY:          One cycle supplementary Tx/Rx delay</t>
    <phoneticPr fontId="3" type="noConversion"/>
  </si>
  <si>
    <t>i2s0_rx_dly</t>
  </si>
  <si>
    <t>i2s0_tx_half_cycle_dly</t>
  </si>
  <si>
    <t>i2s0_rx_half_cycle_dly</t>
  </si>
  <si>
    <t>i2s0_bckout_gate</t>
  </si>
  <si>
    <t>i2s0_bck_pol</t>
  </si>
  <si>
    <t>i2s0_lrck_pol</t>
  </si>
  <si>
    <t>i2s0_wlen</t>
  </si>
  <si>
    <t>i2s0 data length
00: 16-bit
01: 20bit
10: 24bit
11: 32-bit</t>
  </si>
  <si>
    <t>i2s0_bck_lrck</t>
  </si>
  <si>
    <t>i2s0_right_justified</t>
  </si>
  <si>
    <t>i2s0_lsb</t>
  </si>
  <si>
    <t>i2s0_loop_back</t>
  </si>
  <si>
    <t>sets i2s0 in loop back mode. The feature is for debug only and can not work in DAI mode
0: NORMAL
1: LOOPBACK</t>
  </si>
  <si>
    <t>i2s0_swap_chlr</t>
  </si>
  <si>
    <t>0E8</t>
    <phoneticPr fontId="3" type="noConversion"/>
  </si>
  <si>
    <t>APC_I2S0_CFG1</t>
    <phoneticPr fontId="24" type="noConversion"/>
  </si>
  <si>
    <t>i2s0_same_edge</t>
  </si>
  <si>
    <t>0: the edge of internal bck and bckout are inversed.
1: internal bck and bckout have same edge. 
only used in master mode</t>
    <phoneticPr fontId="3" type="noConversion"/>
  </si>
  <si>
    <t>W1P</t>
    <phoneticPr fontId="3" type="noConversion"/>
  </si>
  <si>
    <t>i2s0_bck_div_ld</t>
  </si>
  <si>
    <t>i2s0_bck_div</t>
  </si>
  <si>
    <t xml:space="preserve">bck divider, must set i2s02_bck_div_ld to 1 to make the divider value take effect
i2s02_bck = codec_clk_adc / (i2s02_bck_div+1)
notice: the initial value on hardware is 6, that means i2s02_bck = codec_clk_adc / 6 when i2s02_bck_div and i2s02_bck_div_ld are not configured
</t>
  </si>
  <si>
    <t>i2s0_slot_lrck</t>
  </si>
  <si>
    <t>i2s0_longsync</t>
  </si>
  <si>
    <t>i2s0_slotnum</t>
  </si>
  <si>
    <t>APC_I2S1_CFG0</t>
    <phoneticPr fontId="24" type="noConversion"/>
  </si>
  <si>
    <t>i2s1_enable</t>
    <phoneticPr fontId="24" type="noConversion"/>
  </si>
  <si>
    <t>i2s1_sw_reset</t>
    <phoneticPr fontId="24" type="noConversion"/>
  </si>
  <si>
    <t>i2s1_rstn_bypass</t>
    <phoneticPr fontId="24" type="noConversion"/>
  </si>
  <si>
    <t>i2s1_en_force_on</t>
    <phoneticPr fontId="24" type="noConversion"/>
  </si>
  <si>
    <t>1: enable force on for slave mode</t>
    <phoneticPr fontId="3" type="noConversion"/>
  </si>
  <si>
    <t>i2s1_bck_force_on</t>
    <phoneticPr fontId="24" type="noConversion"/>
  </si>
  <si>
    <t>i2s1_bypass_fifovld</t>
    <phoneticPr fontId="24" type="noConversion"/>
  </si>
  <si>
    <t>i2s1_tx_mode</t>
    <phoneticPr fontId="24" type="noConversion"/>
  </si>
  <si>
    <t>i2s1_serial_mode</t>
    <phoneticPr fontId="24" type="noConversion"/>
  </si>
  <si>
    <t>i2s1_master_mode</t>
    <phoneticPr fontId="24" type="noConversion"/>
  </si>
  <si>
    <t>i2s1_tx_dly</t>
    <phoneticPr fontId="24" type="noConversion"/>
  </si>
  <si>
    <t>i2s1_tx_rx_dly_s</t>
    <phoneticPr fontId="24" type="noConversion"/>
  </si>
  <si>
    <t>i2s1_rx_dly</t>
    <phoneticPr fontId="24" type="noConversion"/>
  </si>
  <si>
    <t>i2s1_tx_half_cycle_dly</t>
    <phoneticPr fontId="24" type="noConversion"/>
  </si>
  <si>
    <t>i2s1_rx_half_cycle_dly</t>
    <phoneticPr fontId="24" type="noConversion"/>
  </si>
  <si>
    <t>i2s1_bckout_gate</t>
    <phoneticPr fontId="24" type="noConversion"/>
  </si>
  <si>
    <t>i2s1_bck_pol</t>
    <phoneticPr fontId="24" type="noConversion"/>
  </si>
  <si>
    <t>i2s1_lrck_pol</t>
    <phoneticPr fontId="24" type="noConversion"/>
  </si>
  <si>
    <t>i2s1_wlen</t>
    <phoneticPr fontId="24" type="noConversion"/>
  </si>
  <si>
    <t>i2s1_bck_lrck</t>
    <phoneticPr fontId="24" type="noConversion"/>
  </si>
  <si>
    <t>i2s1_right_justified</t>
    <phoneticPr fontId="24" type="noConversion"/>
  </si>
  <si>
    <t>i2s1_lsb</t>
    <phoneticPr fontId="24" type="noConversion"/>
  </si>
  <si>
    <t>i2s1_loop_back</t>
    <phoneticPr fontId="24" type="noConversion"/>
  </si>
  <si>
    <t>i2s1_swap_chlr</t>
    <phoneticPr fontId="24" type="noConversion"/>
  </si>
  <si>
    <t>0F0</t>
    <phoneticPr fontId="3" type="noConversion"/>
  </si>
  <si>
    <t>APC_I2S1_CFG1</t>
    <phoneticPr fontId="24" type="noConversion"/>
  </si>
  <si>
    <t>i2s1_same_edge</t>
    <phoneticPr fontId="24" type="noConversion"/>
  </si>
  <si>
    <t>0: the edge of internal bck and bckout are inversed.
1: internal bck and bckout have same edge. 
only used in master mode</t>
    <phoneticPr fontId="3" type="noConversion"/>
  </si>
  <si>
    <t>i2s1_bck_div_ld</t>
    <phoneticPr fontId="24" type="noConversion"/>
  </si>
  <si>
    <t>i2s1_bck_div</t>
    <phoneticPr fontId="24" type="noConversion"/>
  </si>
  <si>
    <t>i2s1_slot_lrck</t>
    <phoneticPr fontId="24" type="noConversion"/>
  </si>
  <si>
    <t>i2s1_longsync</t>
    <phoneticPr fontId="24" type="noConversion"/>
  </si>
  <si>
    <t>i2s1_slotnum</t>
    <phoneticPr fontId="24" type="noConversion"/>
  </si>
  <si>
    <t>0F4</t>
    <phoneticPr fontId="3" type="noConversion"/>
  </si>
  <si>
    <t>APC_TX_CH0_L_DATA</t>
    <phoneticPr fontId="24" type="noConversion"/>
  </si>
  <si>
    <t>tx_ch0_l_data</t>
  </si>
  <si>
    <t>0F8</t>
    <phoneticPr fontId="3" type="noConversion"/>
  </si>
  <si>
    <t>APC_TX_CH0_R_DATA</t>
    <phoneticPr fontId="24" type="noConversion"/>
  </si>
  <si>
    <t>tx_ch0_r_data</t>
  </si>
  <si>
    <t>APC_TX_CH1_L_DATA</t>
    <phoneticPr fontId="24" type="noConversion"/>
  </si>
  <si>
    <t>tx_ch1_l_data</t>
    <phoneticPr fontId="24" type="noConversion"/>
  </si>
  <si>
    <t>APC_TX_CH1_R_DATA</t>
    <phoneticPr fontId="24" type="noConversion"/>
  </si>
  <si>
    <t>tx_ch1_r_data</t>
    <phoneticPr fontId="24" type="noConversion"/>
  </si>
  <si>
    <t>APC_RX_CH0_L_DATA</t>
    <phoneticPr fontId="24" type="noConversion"/>
  </si>
  <si>
    <t>rx_ch0_l_data</t>
  </si>
  <si>
    <t>APC_RX_CH0_R_DATA</t>
    <phoneticPr fontId="24" type="noConversion"/>
  </si>
  <si>
    <t>rx_ch0_r_data</t>
  </si>
  <si>
    <t>APC_RX_CH1_L_DATA</t>
    <phoneticPr fontId="24" type="noConversion"/>
  </si>
  <si>
    <t>rx_ch1_l_data</t>
    <phoneticPr fontId="24" type="noConversion"/>
  </si>
  <si>
    <t>APC_RX_CH1_R_DATA</t>
    <phoneticPr fontId="24" type="noConversion"/>
  </si>
  <si>
    <t>rx_ch1_r_data</t>
    <phoneticPr fontId="24" type="noConversion"/>
  </si>
  <si>
    <t>i2s0_err_msk</t>
  </si>
  <si>
    <t>i2s1_err_msk</t>
    <phoneticPr fontId="24" type="noConversion"/>
  </si>
  <si>
    <t>tx_ch0_fifo_vld_msk</t>
  </si>
  <si>
    <t>tx_ch0_r_dma_req_msk</t>
  </si>
  <si>
    <t>tx_ch0_r_fifo_ovflow_msk</t>
  </si>
  <si>
    <t>tx_ch0_r_fifo_unflow_msk</t>
  </si>
  <si>
    <t>tx_ch0_r_fifo_ful_msk</t>
  </si>
  <si>
    <t>tx_ch0_r_fifo_emp_msk</t>
  </si>
  <si>
    <t>tx_ch0_l_dma_req_msk</t>
  </si>
  <si>
    <t>tx_ch0_l_fifo_ovflow_msk</t>
  </si>
  <si>
    <t>tx_ch0_l_fifo_unflow_msk</t>
  </si>
  <si>
    <t>tx_ch0_l_fifo_ful_msk</t>
  </si>
  <si>
    <t>tx_ch0_l_fifo_emp_msk</t>
  </si>
  <si>
    <t>tx_ch1_fifo_vld_msk</t>
    <phoneticPr fontId="24" type="noConversion"/>
  </si>
  <si>
    <t>tx_ch1_r_dma_req_msk</t>
    <phoneticPr fontId="24" type="noConversion"/>
  </si>
  <si>
    <t>tx_ch1_r_fifo_ovflow_msk</t>
    <phoneticPr fontId="24" type="noConversion"/>
  </si>
  <si>
    <t>tx_ch1_r_fifo_unflow_msk</t>
    <phoneticPr fontId="24" type="noConversion"/>
  </si>
  <si>
    <t>tx_ch1_r_fifo_ful_msk</t>
    <phoneticPr fontId="24" type="noConversion"/>
  </si>
  <si>
    <t>tx_ch1_r_fifo_emp_msk</t>
    <phoneticPr fontId="24" type="noConversion"/>
  </si>
  <si>
    <t>tx_ch1_l_dma_req_msk</t>
    <phoneticPr fontId="24" type="noConversion"/>
  </si>
  <si>
    <t>tx_ch1_l_fifo_ovflow_msk</t>
    <phoneticPr fontId="24" type="noConversion"/>
  </si>
  <si>
    <t>tx_ch1_l_fifo_unflow_msk</t>
    <phoneticPr fontId="24" type="noConversion"/>
  </si>
  <si>
    <t>tx_ch1_l_fifo_ful_msk</t>
    <phoneticPr fontId="24" type="noConversion"/>
  </si>
  <si>
    <t>tx_ch1_l_fifo_emp_msk</t>
    <phoneticPr fontId="24" type="noConversion"/>
  </si>
  <si>
    <t>118</t>
    <phoneticPr fontId="3" type="noConversion"/>
  </si>
  <si>
    <t>rx_ch0_r_dma_req_msk</t>
  </si>
  <si>
    <t>rx_ch0_r_fifo_ovflow_msk</t>
  </si>
  <si>
    <t>rx_ch0_r_fifo_unflow_msk</t>
  </si>
  <si>
    <t>rx_ch0_r_fifo_ful_msk</t>
  </si>
  <si>
    <t>rx_ch0_r_fifo_emp_msk</t>
  </si>
  <si>
    <t>rx_ch0_l_dma_req_msk</t>
  </si>
  <si>
    <t>rx_ch0_l_fifo_ovflow_msk</t>
  </si>
  <si>
    <t>rx_ch0_l_fifo_unflow_msk</t>
  </si>
  <si>
    <t>rx_ch0_l_fifo_ful_msk</t>
  </si>
  <si>
    <t>rx_ch0_l_fifo_emp_msk</t>
  </si>
  <si>
    <t>rx_ch1_r_dma_req_msk</t>
    <phoneticPr fontId="24" type="noConversion"/>
  </si>
  <si>
    <t>rx_ch1_r_fifo_ovflow_msk</t>
    <phoneticPr fontId="24" type="noConversion"/>
  </si>
  <si>
    <t>rx_ch1_r_fifo_unflow_msk</t>
    <phoneticPr fontId="24" type="noConversion"/>
  </si>
  <si>
    <t>rx_ch1_r_fifo_ful_msk</t>
    <phoneticPr fontId="24" type="noConversion"/>
  </si>
  <si>
    <t>rx_ch1_r_fifo_emp_msk</t>
    <phoneticPr fontId="24" type="noConversion"/>
  </si>
  <si>
    <t>rx_ch1_l_dma_req_msk</t>
    <phoneticPr fontId="24" type="noConversion"/>
  </si>
  <si>
    <t>rx_ch1_l_fifo_ovflow_msk</t>
    <phoneticPr fontId="24" type="noConversion"/>
  </si>
  <si>
    <t>rx_ch1_l_fifo_unflow_msk</t>
    <phoneticPr fontId="24" type="noConversion"/>
  </si>
  <si>
    <t>rx_ch1_l_fifo_ful_msk</t>
    <phoneticPr fontId="24" type="noConversion"/>
  </si>
  <si>
    <t>rx_ch1_l_fifo_emp_msk</t>
    <phoneticPr fontId="24" type="noConversion"/>
  </si>
  <si>
    <t>11C</t>
    <phoneticPr fontId="3" type="noConversion"/>
  </si>
  <si>
    <t>i2s0_err_clr</t>
  </si>
  <si>
    <t>i2s1_err_clr</t>
    <phoneticPr fontId="24" type="noConversion"/>
  </si>
  <si>
    <t>tx_ch0_fifo_vld_clr</t>
  </si>
  <si>
    <t>tx_ch0_r_dma_req_clr</t>
  </si>
  <si>
    <t>tx_ch0_r_fifo_ovflow_clr</t>
  </si>
  <si>
    <t>tx_ch0_r_fifo_unflow_clr</t>
  </si>
  <si>
    <t>tx_ch0_r_fifo_ful_clr</t>
  </si>
  <si>
    <t>W1P</t>
    <phoneticPr fontId="3" type="noConversion"/>
  </si>
  <si>
    <t>tx_ch0_r_fifo_emp_clr</t>
  </si>
  <si>
    <t>tx_ch0_l_dma_req_clr</t>
  </si>
  <si>
    <t>tx_ch0_l_fifo_ovflow_clr</t>
  </si>
  <si>
    <t>tx_ch0_l_fifo_unflow_clr</t>
  </si>
  <si>
    <t>tx_ch0_l_fifo_ful_clr</t>
  </si>
  <si>
    <t>tx_ch0_l_fifo_emp_clr</t>
  </si>
  <si>
    <t>tx_ch1_fifo_vld_clr</t>
    <phoneticPr fontId="24" type="noConversion"/>
  </si>
  <si>
    <t>tx_ch1_r_dma_req_clr</t>
    <phoneticPr fontId="24" type="noConversion"/>
  </si>
  <si>
    <t>tx_ch1_r_fifo_ovflow_clr</t>
    <phoneticPr fontId="24" type="noConversion"/>
  </si>
  <si>
    <t>tx_ch1_r_fifo_unflow_clr</t>
    <phoneticPr fontId="24" type="noConversion"/>
  </si>
  <si>
    <t>tx_ch1_r_fifo_ful_clr</t>
    <phoneticPr fontId="24" type="noConversion"/>
  </si>
  <si>
    <t>tx_ch1_r_fifo_emp_clr</t>
    <phoneticPr fontId="24" type="noConversion"/>
  </si>
  <si>
    <t>tx_ch1_l_dma_req_clr</t>
    <phoneticPr fontId="24" type="noConversion"/>
  </si>
  <si>
    <t>tx_ch1_l_fifo_ovflow_clr</t>
    <phoneticPr fontId="24" type="noConversion"/>
  </si>
  <si>
    <t>tx_ch1_l_fifo_unflow_clr</t>
    <phoneticPr fontId="24" type="noConversion"/>
  </si>
  <si>
    <t>tx_ch1_l_fifo_ful_clr</t>
    <phoneticPr fontId="24" type="noConversion"/>
  </si>
  <si>
    <t>tx_ch1_l_fifo_emp_clr</t>
    <phoneticPr fontId="24" type="noConversion"/>
  </si>
  <si>
    <t>120</t>
    <phoneticPr fontId="3" type="noConversion"/>
  </si>
  <si>
    <t>rx_ch0_r_dma_req_clr</t>
  </si>
  <si>
    <t>rx_ch0_r_fifo_ovflow_clr</t>
  </si>
  <si>
    <t>W1P</t>
    <phoneticPr fontId="3" type="noConversion"/>
  </si>
  <si>
    <t>rx_ch0_r_fifo_unflow_clr</t>
  </si>
  <si>
    <t>rx_ch0_r_fifo_ful_clr</t>
  </si>
  <si>
    <t>rx_ch0_r_fifo_emp_clr</t>
  </si>
  <si>
    <t>rx_ch0_l_dma_req_clr</t>
  </si>
  <si>
    <t>rx_ch0_l_fifo_ovflow_clr</t>
  </si>
  <si>
    <t>rx_ch0_l_fifo_unflow_clr</t>
  </si>
  <si>
    <t>rx_ch0_l_fifo_ful_clr</t>
  </si>
  <si>
    <t>rx_ch0_l_fifo_emp_clr</t>
  </si>
  <si>
    <t>rx_ch1_r_dma_req_clr</t>
    <phoneticPr fontId="24" type="noConversion"/>
  </si>
  <si>
    <t>rx_ch1_r_fifo_ovflow_clr</t>
    <phoneticPr fontId="24" type="noConversion"/>
  </si>
  <si>
    <t>rx_ch1_r_fifo_unflow_clr</t>
    <phoneticPr fontId="24" type="noConversion"/>
  </si>
  <si>
    <t>rx_ch1_r_fifo_ful_clr</t>
    <phoneticPr fontId="24" type="noConversion"/>
  </si>
  <si>
    <t>rx_ch1_r_fifo_emp_clr</t>
    <phoneticPr fontId="24" type="noConversion"/>
  </si>
  <si>
    <t>rx_ch1_l_dma_req_clr</t>
    <phoneticPr fontId="24" type="noConversion"/>
  </si>
  <si>
    <t>rx_ch1_l_fifo_ovflow_clr</t>
    <phoneticPr fontId="24" type="noConversion"/>
  </si>
  <si>
    <t>rx_ch1_l_fifo_unflow_clr</t>
    <phoneticPr fontId="24" type="noConversion"/>
  </si>
  <si>
    <t>rx_ch1_l_fifo_ful_clr</t>
    <phoneticPr fontId="24" type="noConversion"/>
  </si>
  <si>
    <t>rx_ch1_l_fifo_emp_clr</t>
    <phoneticPr fontId="24" type="noConversion"/>
  </si>
  <si>
    <t>i2s0_err_irsr</t>
  </si>
  <si>
    <t>RO</t>
    <phoneticPr fontId="3" type="noConversion"/>
  </si>
  <si>
    <t>i2s1_err_irsr</t>
    <phoneticPr fontId="24" type="noConversion"/>
  </si>
  <si>
    <t>tx_ch0_fifo_vld_irsr</t>
  </si>
  <si>
    <t>tx_ch0_r_dma_req_irsr</t>
  </si>
  <si>
    <t>tx_ch0_r_fifo_ovflow_irsr</t>
  </si>
  <si>
    <t>tx_ch0_r_fifo_unflow_irsr</t>
  </si>
  <si>
    <t>tx_ch0_r_fifo_ful_irsr</t>
  </si>
  <si>
    <t>tx_ch0_r_fifo_emp_irsr</t>
  </si>
  <si>
    <t>tx_ch0_l_dma_req_irsr</t>
  </si>
  <si>
    <t>tx_ch0_l_fifo_ovflow_irsr</t>
  </si>
  <si>
    <t>tx_ch0_l_fifo_unflow_irsr</t>
  </si>
  <si>
    <t>tx_ch0_l_fifo_ful_irsr</t>
  </si>
  <si>
    <t>tx_ch0_l_fifo_emp_irsr</t>
  </si>
  <si>
    <t>tx_ch1_fifo_vld_irsr</t>
    <phoneticPr fontId="24" type="noConversion"/>
  </si>
  <si>
    <t>tx_ch1_r_dma_req_irsr</t>
    <phoneticPr fontId="24" type="noConversion"/>
  </si>
  <si>
    <t>RO</t>
    <phoneticPr fontId="3" type="noConversion"/>
  </si>
  <si>
    <t>tx_ch1_r_fifo_ovflow_irsr</t>
    <phoneticPr fontId="24" type="noConversion"/>
  </si>
  <si>
    <t>tx_ch1_r_fifo_unflow_irsr</t>
    <phoneticPr fontId="24" type="noConversion"/>
  </si>
  <si>
    <t>tx_ch1_r_fifo_ful_irsr</t>
    <phoneticPr fontId="24" type="noConversion"/>
  </si>
  <si>
    <t>tx_ch1_r_fifo_emp_irsr</t>
    <phoneticPr fontId="24" type="noConversion"/>
  </si>
  <si>
    <t>tx_ch1_l_dma_req_irsr</t>
    <phoneticPr fontId="24" type="noConversion"/>
  </si>
  <si>
    <t>tx_ch1_l_fifo_ovflow_irsr</t>
    <phoneticPr fontId="24" type="noConversion"/>
  </si>
  <si>
    <t>tx_ch1_l_fifo_unflow_irsr</t>
    <phoneticPr fontId="24" type="noConversion"/>
  </si>
  <si>
    <t>tx_ch1_l_fifo_ful_irsr</t>
    <phoneticPr fontId="24" type="noConversion"/>
  </si>
  <si>
    <t>tx_ch1_l_fifo_emp_irsr</t>
    <phoneticPr fontId="24" type="noConversion"/>
  </si>
  <si>
    <t>rx_ch0_r_dma_req_irsr</t>
  </si>
  <si>
    <t>rx_ch0_r_fifo_ovflow_irsr</t>
  </si>
  <si>
    <t>rx_ch0_r_fifo_unflow_irsr</t>
  </si>
  <si>
    <t>rx_ch0_r_fifo_ful_irsr</t>
  </si>
  <si>
    <t>rx_ch0_r_fifo_emp_irsr</t>
  </si>
  <si>
    <t>rx_ch0_l_dma_req_irsr</t>
  </si>
  <si>
    <t>rx_ch0_l_fifo_ovflow_irsr</t>
  </si>
  <si>
    <t>rx_ch0_l_fifo_unflow_irsr</t>
  </si>
  <si>
    <t>rx_ch0_l_fifo_ful_irsr</t>
  </si>
  <si>
    <t>rx_ch0_l_fifo_emp_irsr</t>
  </si>
  <si>
    <t>rx_ch1_r_dma_req_irsr</t>
    <phoneticPr fontId="24" type="noConversion"/>
  </si>
  <si>
    <t>rx_ch1_r_fifo_ovflow_irsr</t>
    <phoneticPr fontId="24" type="noConversion"/>
  </si>
  <si>
    <t>rx_ch1_r_fifo_unflow_irsr</t>
    <phoneticPr fontId="24" type="noConversion"/>
  </si>
  <si>
    <t>rx_ch1_r_fifo_ful_irsr</t>
    <phoneticPr fontId="24" type="noConversion"/>
  </si>
  <si>
    <t>rx_ch1_r_fifo_emp_irsr</t>
    <phoneticPr fontId="24" type="noConversion"/>
  </si>
  <si>
    <t>rx_ch1_l_dma_req_irsr</t>
    <phoneticPr fontId="24" type="noConversion"/>
  </si>
  <si>
    <t>rx_ch1_l_fifo_ovflow_irsr</t>
    <phoneticPr fontId="24" type="noConversion"/>
  </si>
  <si>
    <t>rx_ch1_l_fifo_unflow_irsr</t>
    <phoneticPr fontId="24" type="noConversion"/>
  </si>
  <si>
    <t>rx_ch1_l_fifo_ful_irsr</t>
    <phoneticPr fontId="24" type="noConversion"/>
  </si>
  <si>
    <t>rx_ch1_l_fifo_emp_irsr</t>
    <phoneticPr fontId="24" type="noConversion"/>
  </si>
  <si>
    <t>i2s0_err_isr</t>
  </si>
  <si>
    <t>RO</t>
    <phoneticPr fontId="3" type="noConversion"/>
  </si>
  <si>
    <t>i2s1_err_isr</t>
    <phoneticPr fontId="24" type="noConversion"/>
  </si>
  <si>
    <t>tx_ch0_fifo_vld_isr</t>
  </si>
  <si>
    <t>RO</t>
    <phoneticPr fontId="3" type="noConversion"/>
  </si>
  <si>
    <t>tx_ch0_r_dma_req_isr</t>
  </si>
  <si>
    <t>tx_ch0_r_fifo_ovflow_isr</t>
  </si>
  <si>
    <t>tx_ch0_r_fifo_unflow_isr</t>
  </si>
  <si>
    <t>tx_ch0_r_fifo_ful_isr</t>
  </si>
  <si>
    <t>tx_ch0_r_fifo_emp_isr</t>
  </si>
  <si>
    <t>tx_ch0_l_dma_req_isr</t>
  </si>
  <si>
    <t>tx_ch0_l_fifo_ovflow_isr</t>
  </si>
  <si>
    <t>tx_ch0_l_fifo_unflow_isr</t>
  </si>
  <si>
    <t>tx_ch0_l_fifo_ful_isr</t>
  </si>
  <si>
    <t>tx_ch0_l_fifo_emp_isr</t>
  </si>
  <si>
    <t>tx_ch1_fifo_vld_isr</t>
    <phoneticPr fontId="24" type="noConversion"/>
  </si>
  <si>
    <t>tx_ch1_r_dma_req_isr</t>
    <phoneticPr fontId="24" type="noConversion"/>
  </si>
  <si>
    <t>tx_ch1_r_fifo_ovflow_isr</t>
    <phoneticPr fontId="24" type="noConversion"/>
  </si>
  <si>
    <t>tx_ch1_r_fifo_unflow_isr</t>
    <phoneticPr fontId="24" type="noConversion"/>
  </si>
  <si>
    <t>tx_ch1_r_fifo_ful_isr</t>
    <phoneticPr fontId="24" type="noConversion"/>
  </si>
  <si>
    <t>tx_ch1_r_fifo_emp_isr</t>
    <phoneticPr fontId="24" type="noConversion"/>
  </si>
  <si>
    <t>tx_ch1_l_dma_req_isr</t>
    <phoneticPr fontId="24" type="noConversion"/>
  </si>
  <si>
    <t>tx_ch1_l_fifo_ovflow_isr</t>
    <phoneticPr fontId="24" type="noConversion"/>
  </si>
  <si>
    <t>tx_ch1_l_fifo_unflow_isr</t>
    <phoneticPr fontId="24" type="noConversion"/>
  </si>
  <si>
    <t>tx_ch1_l_fifo_ful_isr</t>
    <phoneticPr fontId="24" type="noConversion"/>
  </si>
  <si>
    <t>tx_ch1_l_fifo_emp_isr</t>
    <phoneticPr fontId="24" type="noConversion"/>
  </si>
  <si>
    <t>rx_ch0_r_dma_req_isr</t>
  </si>
  <si>
    <t>rx_ch0_r_fifo_ovflow_isr</t>
  </si>
  <si>
    <t>rx_ch0_r_fifo_unflow_isr</t>
  </si>
  <si>
    <t>rx_ch0_r_fifo_ful_isr</t>
  </si>
  <si>
    <t>rx_ch0_r_fifo_emp_isr</t>
  </si>
  <si>
    <t>rx_ch0_l_dma_req_isr</t>
  </si>
  <si>
    <t>rx_ch0_l_fifo_ovflow_isr</t>
  </si>
  <si>
    <t>rx_ch0_l_fifo_unflow_isr</t>
  </si>
  <si>
    <t>rx_ch0_l_fifo_ful_isr</t>
  </si>
  <si>
    <t>rx_ch0_l_fifo_emp_isr</t>
  </si>
  <si>
    <t>rx_ch1_r_dma_req_isr</t>
    <phoneticPr fontId="24" type="noConversion"/>
  </si>
  <si>
    <t>rx_ch1_r_fifo_ovflow_isr</t>
    <phoneticPr fontId="24" type="noConversion"/>
  </si>
  <si>
    <t>rx_ch1_r_fifo_unflow_isr</t>
    <phoneticPr fontId="24" type="noConversion"/>
  </si>
  <si>
    <t>rx_ch1_r_fifo_ful_isr</t>
    <phoneticPr fontId="24" type="noConversion"/>
  </si>
  <si>
    <t>rx_ch1_r_fifo_emp_isr</t>
    <phoneticPr fontId="24" type="noConversion"/>
  </si>
  <si>
    <t>rx_ch1_l_dma_req_isr</t>
    <phoneticPr fontId="24" type="noConversion"/>
  </si>
  <si>
    <t>rx_ch1_l_fifo_ovflow_isr</t>
    <phoneticPr fontId="24" type="noConversion"/>
  </si>
  <si>
    <t>rx_ch1_l_fifo_unflow_isr</t>
    <phoneticPr fontId="24" type="noConversion"/>
  </si>
  <si>
    <t>rx_ch1_l_fifo_ful_isr</t>
    <phoneticPr fontId="24" type="noConversion"/>
  </si>
  <si>
    <t>rx_ch1_l_fifo_emp_isr</t>
    <phoneticPr fontId="24" type="noConversion"/>
  </si>
  <si>
    <t>0: normal mode
1: left channel dupl mode, data in tx_ch01_l duplicate in both dac_l and dac_r
2: right channel dupl mode, data in tx_ch01_r duplicate in both dac_l and dac_r</t>
  </si>
  <si>
    <t>rf_rx_abb_txiq_en_buf_force</t>
  </si>
  <si>
    <t>adc_rwait</t>
    <phoneticPr fontId="3" type="noConversion"/>
  </si>
  <si>
    <t>ADC periodical conversion wait time 
The total wait time:
when round_wait_unit  = 0,
adc_rwait * ADC conversion period (sample time + conversion time + 2)  ADC clock period.
when round_wait_unit = 1,
adc_rwait * 1 ADC clock period. 
Based on the default setting: ADC clock = 2MHZ,  ADC conversion period = 20(8+10+2), round_wait_unit = 0,  adc_rwait = 2000, the defalut wait time =  2000 * 20 * 0.5us = 20ms</t>
    <phoneticPr fontId="3" type="noConversion"/>
  </si>
  <si>
    <t>adc_setup_wait</t>
    <phoneticPr fontId="3" type="noConversion"/>
  </si>
  <si>
    <r>
      <t xml:space="preserve">Set waiting time after setting adc_en=1 for ADC to be setup. After waiting, adc_ready flag in adc_sr will be set HIGH.
0: no wait time 
1~255: (2**(n-1)) * </t>
    </r>
    <r>
      <rPr>
        <sz val="11"/>
        <color indexed="10"/>
        <rFont val="Calibri"/>
        <family val="2"/>
      </rPr>
      <t>ADC conversion period (sample time + conversion time + 2)</t>
    </r>
    <phoneticPr fontId="3" type="noConversion"/>
  </si>
  <si>
    <t>RW</t>
    <phoneticPr fontId="3" type="noConversion"/>
  </si>
  <si>
    <t>pre_temp_vol_setup</t>
    <phoneticPr fontId="3" type="noConversion"/>
  </si>
  <si>
    <t>Temperature sensor voltage pre-setup enable signal.
1'b0: disenable; 
1'b1: enable(should pre-setup about 256us?).</t>
    <phoneticPr fontId="3" type="noConversion"/>
  </si>
  <si>
    <t>round_wait_unit</t>
    <phoneticPr fontId="3" type="noConversion"/>
  </si>
  <si>
    <r>
      <t xml:space="preserve">Select N Round wait time unit
0: </t>
    </r>
    <r>
      <rPr>
        <sz val="11"/>
        <color indexed="10"/>
        <rFont val="Calibri"/>
        <family val="2"/>
      </rPr>
      <t xml:space="preserve">ADC conversion period (sample time + conversion time + 2) </t>
    </r>
    <r>
      <rPr>
        <sz val="11"/>
        <color indexed="8"/>
        <rFont val="Calibri"/>
        <family val="2"/>
      </rPr>
      <t>as Nround wait timer count unit
1: clock cycle as Nround wait timer count unit</t>
    </r>
    <phoneticPr fontId="3" type="noConversion"/>
  </si>
  <si>
    <t>gpt_trig_en</t>
    <phoneticPr fontId="3" type="noConversion"/>
  </si>
  <si>
    <t>gpt trigger enable
0:gpt trigger disable
1:gpt trigger enable</t>
    <phoneticPr fontId="3" type="noConversion"/>
  </si>
  <si>
    <t>hard_trig_1_en</t>
    <phoneticPr fontId="3" type="noConversion"/>
  </si>
  <si>
    <r>
      <t xml:space="preserve">hardware trigger_1 enable
0: </t>
    </r>
    <r>
      <rPr>
        <sz val="11"/>
        <color indexed="8"/>
        <rFont val="Calibri"/>
        <family val="2"/>
      </rPr>
      <t>disable hardware trigger from keysense</t>
    </r>
    <r>
      <rPr>
        <sz val="11"/>
        <color indexed="8"/>
        <rFont val="Calibri"/>
        <family val="2"/>
      </rPr>
      <t>_1</t>
    </r>
    <r>
      <rPr>
        <sz val="11"/>
        <color indexed="8"/>
        <rFont val="Calibri"/>
        <family val="2"/>
      </rPr>
      <t xml:space="preserve">
1: enable hardware trigger from keysense</t>
    </r>
    <r>
      <rPr>
        <sz val="11"/>
        <color indexed="8"/>
        <rFont val="Calibri"/>
        <family val="2"/>
      </rPr>
      <t>_1</t>
    </r>
    <phoneticPr fontId="3" type="noConversion"/>
  </si>
  <si>
    <t>soft_trig</t>
    <phoneticPr fontId="3" type="noConversion"/>
  </si>
  <si>
    <t>software trigger
write 1 create a soft trigger pluse
write 0 no effect</t>
    <phoneticPr fontId="3" type="noConversion"/>
  </si>
  <si>
    <t>hard_trig_0_en</t>
    <phoneticPr fontId="3" type="noConversion"/>
  </si>
  <si>
    <t>hardware trigger_0 enable
0: disable hardware trigger from keysense_0
1: enable hardware trigger from keysense_0</t>
    <phoneticPr fontId="3" type="noConversion"/>
  </si>
  <si>
    <t>force_fifo_wclk_on</t>
    <phoneticPr fontId="3" type="noConversion"/>
  </si>
  <si>
    <t xml:space="preserve">Reserved </t>
    <phoneticPr fontId="3" type="noConversion"/>
  </si>
  <si>
    <r>
      <t>1: adc enable
0: adc_disable
Note</t>
    </r>
    <r>
      <rPr>
        <sz val="11"/>
        <color indexed="8"/>
        <rFont val="宋体"/>
        <family val="3"/>
        <charset val="134"/>
      </rPr>
      <t>：</t>
    </r>
    <r>
      <rPr>
        <sz val="11"/>
        <color indexed="8"/>
        <rFont val="Calibri"/>
        <family val="2"/>
      </rPr>
      <t>ADC will be automatically enabled if hard_trig_en=1 and keysense is detected</t>
    </r>
    <phoneticPr fontId="3" type="noConversion"/>
  </si>
  <si>
    <t>RO</t>
    <phoneticPr fontId="3" type="noConversion"/>
  </si>
  <si>
    <t>Reserved</t>
    <phoneticPr fontId="3" type="noConversion"/>
  </si>
  <si>
    <t>not used</t>
    <phoneticPr fontId="3" type="noConversion"/>
  </si>
  <si>
    <t>W1C</t>
    <phoneticPr fontId="3" type="noConversion"/>
  </si>
  <si>
    <t>hard_trig</t>
    <phoneticPr fontId="3" type="noConversion"/>
  </si>
  <si>
    <t>A hardware trigger detected.</t>
    <phoneticPr fontId="3" type="noConversion"/>
  </si>
  <si>
    <t>adc_busy</t>
    <phoneticPr fontId="3" type="noConversion"/>
  </si>
  <si>
    <t>clk_mode</t>
    <phoneticPr fontId="3" type="noConversion"/>
  </si>
  <si>
    <t>GPADC analog clock mode
0: invert clock of GPADC digital clock
1: same clock as GPADC digital clock</t>
    <phoneticPr fontId="3" type="noConversion"/>
  </si>
  <si>
    <t>sample_t_set</t>
    <phoneticPr fontId="3" type="noConversion"/>
  </si>
  <si>
    <t xml:space="preserve">set ADC sample time
'h0: 1           adc clock        'h1: 2          adc clocks
'h2: 4           adc clocks      'h3: 8          adc clocks
'h4: 16         adc clocks      'h5: 32        adc clocks
'h6: 64         adc clocks      'h7: 128      adc clocks
</t>
    <phoneticPr fontId="3" type="noConversion"/>
  </si>
  <si>
    <t>data_cnt_sel</t>
    <phoneticPr fontId="3" type="noConversion"/>
  </si>
  <si>
    <t xml:space="preserve">Indicate which number of data in ADC fifo is stored in register 
ADC_FIFO_DATA_CNT0/1.
0: the number on read side is stored
1: the number on write side is stored </t>
    <phoneticPr fontId="3" type="noConversion"/>
  </si>
  <si>
    <t>dma_ch_num_v</t>
    <phoneticPr fontId="3" type="noConversion"/>
  </si>
  <si>
    <t>Indicate whether to insert channel number in DMA read data register or not
0:  Do not insert channel number in DMA read data register
1.  Insert channel number in bit[15:12] of DMA read data register</t>
    <phoneticPr fontId="3" type="noConversion"/>
  </si>
  <si>
    <t>15</t>
    <phoneticPr fontId="3" type="noConversion"/>
  </si>
  <si>
    <r>
      <t>ADC periodical sampling 
0: infinite trigger mode,ADC will infinitely trigger the selected channel.
1~</t>
    </r>
    <r>
      <rPr>
        <sz val="11"/>
        <color indexed="10"/>
        <rFont val="Calibri"/>
        <family val="2"/>
      </rPr>
      <t>255</t>
    </r>
    <r>
      <rPr>
        <sz val="11"/>
        <color indexed="8"/>
        <rFont val="Calibri"/>
        <family val="2"/>
      </rPr>
      <t>: multi-trigger.  After n-round ADC sampling done, stops the ADC</t>
    </r>
    <phoneticPr fontId="3" type="noConversion"/>
  </si>
  <si>
    <t>7</t>
    <phoneticPr fontId="3" type="noConversion"/>
  </si>
  <si>
    <t>6</t>
    <phoneticPr fontId="3" type="noConversion"/>
  </si>
  <si>
    <t>comp_samp_mode</t>
    <phoneticPr fontId="3" type="noConversion"/>
  </si>
  <si>
    <t>GPADC COMP sample mode setting</t>
    <phoneticPr fontId="3" type="noConversion"/>
  </si>
  <si>
    <t>RO</t>
    <phoneticPr fontId="3" type="noConversion"/>
  </si>
  <si>
    <t>vref_sel</t>
    <phoneticPr fontId="3" type="noConversion"/>
  </si>
  <si>
    <t>Vref select signal.
2'b00: Vbg 1.2V
2'b01: VDD_VA divided to 1.2V
2'b10: VDD_IO divided by 2/3
2'b11: Vref_ext (e.g., an external high-resolution voltage which should have large enough driving capability)</t>
    <phoneticPr fontId="3" type="noConversion"/>
  </si>
  <si>
    <t>vin_buf_en</t>
    <phoneticPr fontId="3" type="noConversion"/>
  </si>
  <si>
    <r>
      <rPr>
        <sz val="11"/>
        <color indexed="10"/>
        <rFont val="Calibri"/>
        <family val="2"/>
      </rPr>
      <t>Enable the shared Vin amplifier (a buffer for enhancing the driving capability) for the 2 keysense channel inputs</t>
    </r>
    <r>
      <rPr>
        <sz val="11"/>
        <color indexed="8"/>
        <rFont val="Calibri"/>
        <family val="2"/>
      </rPr>
      <t xml:space="preserve">
0: disable
1: enable</t>
    </r>
    <phoneticPr fontId="3" type="noConversion"/>
  </si>
  <si>
    <r>
      <t xml:space="preserve">Bypass the shared Vin amplifier for the </t>
    </r>
    <r>
      <rPr>
        <sz val="11"/>
        <color indexed="30"/>
        <rFont val="Calibri"/>
        <family val="2"/>
      </rPr>
      <t>16</t>
    </r>
    <r>
      <rPr>
        <sz val="11"/>
        <color indexed="8"/>
        <rFont val="Calibri"/>
        <family val="2"/>
      </rPr>
      <t xml:space="preserve"> ADC channel inputs</t>
    </r>
    <phoneticPr fontId="3" type="noConversion"/>
  </si>
  <si>
    <t>00C</t>
    <phoneticPr fontId="3" type="noConversion"/>
  </si>
  <si>
    <t>ADC_CH_SEL</t>
    <phoneticPr fontId="3" type="noConversion"/>
  </si>
  <si>
    <t>16</t>
    <phoneticPr fontId="3" type="noConversion"/>
  </si>
  <si>
    <t>31</t>
    <phoneticPr fontId="3" type="noConversion"/>
  </si>
  <si>
    <t>RW</t>
    <phoneticPr fontId="3" type="noConversion"/>
  </si>
  <si>
    <t>dma_ch_en</t>
    <phoneticPr fontId="3" type="noConversion"/>
  </si>
  <si>
    <r>
      <t xml:space="preserve">DMA Channel Enable.One bit for each of the </t>
    </r>
    <r>
      <rPr>
        <sz val="11"/>
        <color indexed="30"/>
        <rFont val="Calibri"/>
        <family val="2"/>
      </rPr>
      <t>16</t>
    </r>
    <r>
      <rPr>
        <sz val="11"/>
        <color indexed="10"/>
        <rFont val="Calibri"/>
        <family val="2"/>
      </rPr>
      <t xml:space="preserve"> channels</t>
    </r>
    <r>
      <rPr>
        <sz val="11"/>
        <color indexed="8"/>
        <rFont val="Calibri"/>
        <family val="2"/>
      </rPr>
      <t>,and supports more than one channel to be selected.</t>
    </r>
    <phoneticPr fontId="3" type="noConversion"/>
  </si>
  <si>
    <t>0</t>
    <phoneticPr fontId="3" type="noConversion"/>
  </si>
  <si>
    <t>15</t>
    <phoneticPr fontId="3" type="noConversion"/>
  </si>
  <si>
    <r>
      <t xml:space="preserve">Select ADC input channels. One bit for each of the 8 channels, and supports more than one channel to be selected. 
0: de-select; 1, select
Note:
Bit0: VBAT
Bit1: Keysense0
Bit2: keysense1
Bit3: Temperature
Bit4: VIN&lt;0&gt;
Bit5: VIN&lt;1&gt; 
Bit6: VIN&lt;2&gt;
Bit7: VIN&lt;3&gt;
</t>
    </r>
    <r>
      <rPr>
        <sz val="11"/>
        <color indexed="30"/>
        <rFont val="Calibri"/>
        <family val="2"/>
      </rPr>
      <t>Bit8: VIN&lt;4&gt;
Bit9: VIN&lt;5&gt;
Bit10: CVD&lt;0&gt;
Bit11: CVD&lt;1&gt;
Bit12: CVD&lt;2&gt;
Bit13: CVD&lt;3&gt;
Bit14: CVD&lt;4&gt;
Bit15: CVD&lt;5&gt;</t>
    </r>
    <phoneticPr fontId="3" type="noConversion"/>
  </si>
  <si>
    <t>010</t>
    <phoneticPr fontId="3" type="noConversion"/>
  </si>
  <si>
    <t>ADC_IMR0</t>
    <phoneticPr fontId="3" type="noConversion"/>
  </si>
  <si>
    <t>fifo_empty_imr_ch15</t>
    <phoneticPr fontId="3" type="noConversion"/>
  </si>
  <si>
    <t>Mask FIFO empty interrupt of ADC channel 15. High active.</t>
    <phoneticPr fontId="3" type="noConversion"/>
  </si>
  <si>
    <t>fifo_empty_imr_ch14</t>
    <phoneticPr fontId="3" type="noConversion"/>
  </si>
  <si>
    <t>Mask FIFO empty interrupt of ADC channel 14. High active.</t>
    <phoneticPr fontId="3" type="noConversion"/>
  </si>
  <si>
    <t>fifo_empty_imr_ch13</t>
    <phoneticPr fontId="3" type="noConversion"/>
  </si>
  <si>
    <t>Mask FIFO empty interrupt of ADC channel 13. High active.</t>
    <phoneticPr fontId="3" type="noConversion"/>
  </si>
  <si>
    <t>fifo_empty_imr_ch12</t>
    <phoneticPr fontId="3" type="noConversion"/>
  </si>
  <si>
    <t>Mask FIFO empty interrupt of ADC channel 12. High active.</t>
    <phoneticPr fontId="3" type="noConversion"/>
  </si>
  <si>
    <t>fifo_empty_imr_ch11</t>
    <phoneticPr fontId="3" type="noConversion"/>
  </si>
  <si>
    <t>Mask FIFO empty interrupt of ADC channel 11. High active.</t>
    <phoneticPr fontId="3" type="noConversion"/>
  </si>
  <si>
    <t>fifo_empty_imr_ch10</t>
    <phoneticPr fontId="3" type="noConversion"/>
  </si>
  <si>
    <t>Mask FIFO empty interrupt of ADC channel 10. High active.</t>
    <phoneticPr fontId="3" type="noConversion"/>
  </si>
  <si>
    <t>fifo_empty_imr_ch9</t>
    <phoneticPr fontId="3" type="noConversion"/>
  </si>
  <si>
    <t>Mask FIFO empty interrupt of ADC channel 9. High active.</t>
    <phoneticPr fontId="3" type="noConversion"/>
  </si>
  <si>
    <t>fifo_empty_imr_ch8</t>
    <phoneticPr fontId="3" type="noConversion"/>
  </si>
  <si>
    <t>Mask FIFO empty interrupt of ADC channel 8. High active.</t>
    <phoneticPr fontId="3" type="noConversion"/>
  </si>
  <si>
    <t>adc_complete_imr</t>
    <phoneticPr fontId="3" type="noConversion"/>
  </si>
  <si>
    <t>Mask ADC complete interrupt</t>
    <phoneticPr fontId="3" type="noConversion"/>
  </si>
  <si>
    <t>eoc_err_imr</t>
    <phoneticPr fontId="3" type="noConversion"/>
  </si>
  <si>
    <t>Mask no EOC generated error  interrupt</t>
    <phoneticPr fontId="3" type="noConversion"/>
  </si>
  <si>
    <t>adc_ready_imr</t>
    <phoneticPr fontId="3" type="noConversion"/>
  </si>
  <si>
    <t>Mask adc ready interrupt</t>
    <phoneticPr fontId="3" type="noConversion"/>
  </si>
  <si>
    <t>channel_err_imr</t>
    <phoneticPr fontId="3" type="noConversion"/>
  </si>
  <si>
    <t>Mask channel select error interrupt</t>
    <phoneticPr fontId="3" type="noConversion"/>
  </si>
  <si>
    <t>014</t>
    <phoneticPr fontId="3" type="noConversion"/>
  </si>
  <si>
    <t>ADC_IMR1</t>
    <phoneticPr fontId="3" type="noConversion"/>
  </si>
  <si>
    <t>fifo_thd_imr_ch15</t>
    <phoneticPr fontId="3" type="noConversion"/>
  </si>
  <si>
    <t>Mask FIFO threshold reach interrupt of ADC channel 15.High active.</t>
    <phoneticPr fontId="3" type="noConversion"/>
  </si>
  <si>
    <t>fifo_thd_imr_ch14</t>
    <phoneticPr fontId="3" type="noConversion"/>
  </si>
  <si>
    <t>Mask FIFO threshold reach interrupt of ADC channel 14.High active.</t>
    <phoneticPr fontId="3" type="noConversion"/>
  </si>
  <si>
    <t>fifo_thd_imr_ch13</t>
    <phoneticPr fontId="3" type="noConversion"/>
  </si>
  <si>
    <t>Mask FIFO threshold reach interrupt of ADC channel 13.High active.</t>
    <phoneticPr fontId="3" type="noConversion"/>
  </si>
  <si>
    <t>fifo_thd_imr_ch12</t>
    <phoneticPr fontId="3" type="noConversion"/>
  </si>
  <si>
    <t>Mask FIFO threshold reach interrupt of ADC channel 12.High active.</t>
    <phoneticPr fontId="3" type="noConversion"/>
  </si>
  <si>
    <t>fifo_thd_imr_ch11</t>
    <phoneticPr fontId="3" type="noConversion"/>
  </si>
  <si>
    <t>Mask FIFO threshold reach interrupt of ADC channel 11.High active.</t>
    <phoneticPr fontId="3" type="noConversion"/>
  </si>
  <si>
    <t>fifo_thd_imr_ch10</t>
    <phoneticPr fontId="3" type="noConversion"/>
  </si>
  <si>
    <t>Mask FIFO threshold reach interrupt of ADC channel 10.High active.</t>
    <phoneticPr fontId="3" type="noConversion"/>
  </si>
  <si>
    <t>fifo_thd_imr_ch9</t>
    <phoneticPr fontId="3" type="noConversion"/>
  </si>
  <si>
    <t>Mask FIFO threshold reach interrupt of ADC channel 9.High active.</t>
    <phoneticPr fontId="3" type="noConversion"/>
  </si>
  <si>
    <t>fifo_thd_imr_ch8</t>
    <phoneticPr fontId="3" type="noConversion"/>
  </si>
  <si>
    <t>Mask FIFO threshold reach interrupt of ADC channel 8.High active.</t>
    <phoneticPr fontId="3" type="noConversion"/>
  </si>
  <si>
    <t>Mask FIFO threshold reach interrupt of ADC channel 7.High active.</t>
    <phoneticPr fontId="3" type="noConversion"/>
  </si>
  <si>
    <t>Mask FIFO threshold reach interrupt of ADC channel 6.High active.</t>
    <phoneticPr fontId="3" type="noConversion"/>
  </si>
  <si>
    <t>Mask FIFO threshold reach interrupt of ADC channel 5.High active.</t>
    <phoneticPr fontId="3" type="noConversion"/>
  </si>
  <si>
    <t>Mask FIFO threshold reach interrupt of ADC channel 4.High active.</t>
    <phoneticPr fontId="3" type="noConversion"/>
  </si>
  <si>
    <t>Mask FIFO threshold reach interrupt of ADC channel 3.High active.</t>
    <phoneticPr fontId="3" type="noConversion"/>
  </si>
  <si>
    <t>Mask FIFO threshold reach interrupt of ADC channel 2.High active.</t>
    <phoneticPr fontId="3" type="noConversion"/>
  </si>
  <si>
    <t>Mask FIFO threshold reach interrupt of ADC channel 1.High active.</t>
    <phoneticPr fontId="3" type="noConversion"/>
  </si>
  <si>
    <t>fifo_thd_imr_ch0</t>
    <phoneticPr fontId="3" type="noConversion"/>
  </si>
  <si>
    <t>Mask FIFO threshold reach interrupt of ADC channel 0.High active.</t>
    <phoneticPr fontId="3" type="noConversion"/>
  </si>
  <si>
    <t>fifo_full_imr_ch15</t>
    <phoneticPr fontId="3" type="noConversion"/>
  </si>
  <si>
    <t>Mask FIFO full interrupt of ADC channel 15. High active.</t>
    <phoneticPr fontId="3" type="noConversion"/>
  </si>
  <si>
    <t>fifo_full_imr_ch14</t>
    <phoneticPr fontId="3" type="noConversion"/>
  </si>
  <si>
    <t>Mask FIFO full interrupt of ADC channel 14. High active.</t>
    <phoneticPr fontId="3" type="noConversion"/>
  </si>
  <si>
    <t>fifo_full_imr_ch13</t>
    <phoneticPr fontId="3" type="noConversion"/>
  </si>
  <si>
    <t>Mask FIFO full interrupt of ADC channel 13. High active.</t>
    <phoneticPr fontId="3" type="noConversion"/>
  </si>
  <si>
    <t>fifo_full_imr_ch12</t>
    <phoneticPr fontId="3" type="noConversion"/>
  </si>
  <si>
    <t>Mask FIFO full interrupt of ADC channel 12. High active.</t>
    <phoneticPr fontId="3" type="noConversion"/>
  </si>
  <si>
    <t>fifo_full_imr_ch11</t>
    <phoneticPr fontId="3" type="noConversion"/>
  </si>
  <si>
    <t>Mask FIFO full interrupt of ADC channel 11. High active.</t>
    <phoneticPr fontId="3" type="noConversion"/>
  </si>
  <si>
    <t>fifo_full_imr_ch10</t>
    <phoneticPr fontId="3" type="noConversion"/>
  </si>
  <si>
    <t>Mask FIFO full interrupt of ADC channel 10. High active.</t>
    <phoneticPr fontId="3" type="noConversion"/>
  </si>
  <si>
    <t>fifo_full_imr_ch9</t>
    <phoneticPr fontId="3" type="noConversion"/>
  </si>
  <si>
    <t>Mask FIFO full interrupt of ADC channel 9. High active.</t>
    <phoneticPr fontId="3" type="noConversion"/>
  </si>
  <si>
    <t>fifo_full_imr_ch8</t>
    <phoneticPr fontId="3" type="noConversion"/>
  </si>
  <si>
    <t>Mask FIFO full interrupt of ADC channel 8. High active.</t>
    <phoneticPr fontId="3" type="noConversion"/>
  </si>
  <si>
    <t>fifo_full_imr_ch0</t>
    <phoneticPr fontId="3" type="noConversion"/>
  </si>
  <si>
    <t>Mask FIFO full interrupt of ADC channel 0. High active.</t>
    <phoneticPr fontId="3" type="noConversion"/>
  </si>
  <si>
    <t>018</t>
    <phoneticPr fontId="3" type="noConversion"/>
  </si>
  <si>
    <t>ADC_ICR0</t>
    <phoneticPr fontId="3" type="noConversion"/>
  </si>
  <si>
    <t>01C</t>
    <phoneticPr fontId="3" type="noConversion"/>
  </si>
  <si>
    <t>ADC_ICR1</t>
    <phoneticPr fontId="3" type="noConversion"/>
  </si>
  <si>
    <t>020</t>
    <phoneticPr fontId="3" type="noConversion"/>
  </si>
  <si>
    <t>ADC_IRSR0</t>
    <phoneticPr fontId="3" type="noConversion"/>
  </si>
  <si>
    <t>fifo_empty_irsr_ch15</t>
    <phoneticPr fontId="3" type="noConversion"/>
  </si>
  <si>
    <t xml:space="preserve"> FIFO empty raw status of ADC channel 15.  Active high. Write 1 to clear.</t>
    <phoneticPr fontId="3" type="noConversion"/>
  </si>
  <si>
    <t>fifo_empty_irsr_ch14</t>
    <phoneticPr fontId="3" type="noConversion"/>
  </si>
  <si>
    <t xml:space="preserve"> FIFO empty raw status of ADC channel 14.  Active high. Write 1 to clear.</t>
    <phoneticPr fontId="3" type="noConversion"/>
  </si>
  <si>
    <t>fifo_empty_irsr_ch13</t>
    <phoneticPr fontId="3" type="noConversion"/>
  </si>
  <si>
    <t xml:space="preserve"> FIFO empty raw status of ADC channel 13.  Active high. Write 1 to clear.</t>
    <phoneticPr fontId="3" type="noConversion"/>
  </si>
  <si>
    <t>fifo_empty_irsr_ch12</t>
    <phoneticPr fontId="3" type="noConversion"/>
  </si>
  <si>
    <t xml:space="preserve"> FIFO empty raw status of ADC channel 12.  Active high. Write 1 to clear.</t>
    <phoneticPr fontId="3" type="noConversion"/>
  </si>
  <si>
    <t>fifo_empty_irsr_ch11</t>
    <phoneticPr fontId="3" type="noConversion"/>
  </si>
  <si>
    <t xml:space="preserve"> FIFO empty raw status of ADC channel 11.  Active high. Write 1 to clear.</t>
    <phoneticPr fontId="3" type="noConversion"/>
  </si>
  <si>
    <t>fifo_empty_irsr_ch10</t>
    <phoneticPr fontId="3" type="noConversion"/>
  </si>
  <si>
    <t xml:space="preserve"> FIFO empty raw status of ADC channel 10.  Active high. Write 1 to clear.</t>
    <phoneticPr fontId="3" type="noConversion"/>
  </si>
  <si>
    <t>fifo_empty_irsr_ch9</t>
    <phoneticPr fontId="3" type="noConversion"/>
  </si>
  <si>
    <t xml:space="preserve"> FIFO empty raw status of ADC channel 9.  Active high. Write 1 to clear.</t>
    <phoneticPr fontId="3" type="noConversion"/>
  </si>
  <si>
    <t>fifo_empty_irsr_ch8</t>
    <phoneticPr fontId="3" type="noConversion"/>
  </si>
  <si>
    <t xml:space="preserve"> FIFO empty raw status of ADC channel 8.  Active high. Write 1 to clear.</t>
    <phoneticPr fontId="3" type="noConversion"/>
  </si>
  <si>
    <r>
      <t xml:space="preserve"> FIFO empty raw status of ADC channel 7.  </t>
    </r>
    <r>
      <rPr>
        <sz val="11"/>
        <color indexed="10"/>
        <rFont val="Calibri"/>
        <family val="2"/>
      </rPr>
      <t>Active high. Write 1 to clear.</t>
    </r>
    <phoneticPr fontId="3" type="noConversion"/>
  </si>
  <si>
    <r>
      <t xml:space="preserve"> FIFO empty raw status of ADC channel 6.  </t>
    </r>
    <r>
      <rPr>
        <sz val="11"/>
        <color indexed="10"/>
        <rFont val="Calibri"/>
        <family val="2"/>
      </rPr>
      <t>Active high.</t>
    </r>
    <r>
      <rPr>
        <sz val="11"/>
        <color indexed="8"/>
        <rFont val="Calibri"/>
        <family val="2"/>
      </rPr>
      <t xml:space="preserve"> </t>
    </r>
    <r>
      <rPr>
        <sz val="11"/>
        <color indexed="10"/>
        <rFont val="Calibri"/>
        <family val="2"/>
      </rPr>
      <t>Write 1 to clear.</t>
    </r>
    <phoneticPr fontId="3" type="noConversion"/>
  </si>
  <si>
    <r>
      <t xml:space="preserve"> FIFO empty raw status of ADC channel 5. </t>
    </r>
    <r>
      <rPr>
        <sz val="11"/>
        <color indexed="10"/>
        <rFont val="Calibri"/>
        <family val="2"/>
      </rPr>
      <t xml:space="preserve"> Active high.</t>
    </r>
    <r>
      <rPr>
        <sz val="11"/>
        <color indexed="8"/>
        <rFont val="Calibri"/>
        <family val="2"/>
      </rPr>
      <t xml:space="preserve"> </t>
    </r>
    <r>
      <rPr>
        <sz val="11"/>
        <color indexed="10"/>
        <rFont val="Calibri"/>
        <family val="2"/>
      </rPr>
      <t>Write 1 to clear.</t>
    </r>
    <phoneticPr fontId="3" type="noConversion"/>
  </si>
  <si>
    <r>
      <t xml:space="preserve"> FIFO empty raw status of ADC channel 4.  </t>
    </r>
    <r>
      <rPr>
        <sz val="11"/>
        <color indexed="10"/>
        <rFont val="Calibri"/>
        <family val="2"/>
      </rPr>
      <t>Active high.</t>
    </r>
    <r>
      <rPr>
        <sz val="11"/>
        <color indexed="8"/>
        <rFont val="Calibri"/>
        <family val="2"/>
      </rPr>
      <t xml:space="preserve"> </t>
    </r>
    <r>
      <rPr>
        <sz val="11"/>
        <color indexed="10"/>
        <rFont val="Calibri"/>
        <family val="2"/>
      </rPr>
      <t>Write 1 to clear.</t>
    </r>
    <phoneticPr fontId="3" type="noConversion"/>
  </si>
  <si>
    <r>
      <t xml:space="preserve"> FIFO empty raw status of ADC channel 3.  </t>
    </r>
    <r>
      <rPr>
        <sz val="11"/>
        <color indexed="10"/>
        <rFont val="Calibri"/>
        <family val="2"/>
      </rPr>
      <t>Active high.</t>
    </r>
    <r>
      <rPr>
        <sz val="11"/>
        <color indexed="8"/>
        <rFont val="Calibri"/>
        <family val="2"/>
      </rPr>
      <t xml:space="preserve"> </t>
    </r>
    <r>
      <rPr>
        <sz val="11"/>
        <color indexed="10"/>
        <rFont val="Calibri"/>
        <family val="2"/>
      </rPr>
      <t>Write 1 to clear.</t>
    </r>
    <phoneticPr fontId="3" type="noConversion"/>
  </si>
  <si>
    <r>
      <t xml:space="preserve"> FIFO empty raw status of ADC channel 2.  </t>
    </r>
    <r>
      <rPr>
        <sz val="11"/>
        <color indexed="10"/>
        <rFont val="Calibri"/>
        <family val="2"/>
      </rPr>
      <t>Active high.</t>
    </r>
    <r>
      <rPr>
        <sz val="11"/>
        <color indexed="8"/>
        <rFont val="Calibri"/>
        <family val="2"/>
      </rPr>
      <t xml:space="preserve"> </t>
    </r>
    <r>
      <rPr>
        <sz val="11"/>
        <color indexed="10"/>
        <rFont val="Calibri"/>
        <family val="2"/>
      </rPr>
      <t>Write 1 to clear.</t>
    </r>
    <phoneticPr fontId="3" type="noConversion"/>
  </si>
  <si>
    <r>
      <t xml:space="preserve"> FIFO empty raw status of ADC channel 1.  </t>
    </r>
    <r>
      <rPr>
        <sz val="11"/>
        <color indexed="10"/>
        <rFont val="Calibri"/>
        <family val="2"/>
      </rPr>
      <t>Active high. Write 1 to clear.</t>
    </r>
    <phoneticPr fontId="3" type="noConversion"/>
  </si>
  <si>
    <r>
      <t xml:space="preserve"> FIFO empty raw status of ADC channel 0. </t>
    </r>
    <r>
      <rPr>
        <sz val="11"/>
        <color indexed="10"/>
        <rFont val="Calibri"/>
        <family val="2"/>
      </rPr>
      <t xml:space="preserve"> Active high. Write 1 to clear.</t>
    </r>
    <phoneticPr fontId="3" type="noConversion"/>
  </si>
  <si>
    <t>adc_complete_irsr</t>
    <phoneticPr fontId="3" type="noConversion"/>
  </si>
  <si>
    <r>
      <t xml:space="preserve">N-round ADC conversion complete raw status. </t>
    </r>
    <r>
      <rPr>
        <sz val="11"/>
        <color indexed="10"/>
        <rFont val="Calibri"/>
        <family val="2"/>
      </rPr>
      <t>Active high. Write 1 to clear.</t>
    </r>
    <phoneticPr fontId="3" type="noConversion"/>
  </si>
  <si>
    <r>
      <t xml:space="preserve"> no EOC generated error  raw status. </t>
    </r>
    <r>
      <rPr>
        <sz val="11"/>
        <color indexed="10"/>
        <rFont val="Calibri"/>
        <family val="2"/>
      </rPr>
      <t>Active high. Write 1 to clear.</t>
    </r>
    <phoneticPr fontId="3" type="noConversion"/>
  </si>
  <si>
    <r>
      <t xml:space="preserve"> adc ready raw status. </t>
    </r>
    <r>
      <rPr>
        <sz val="11"/>
        <color indexed="10"/>
        <rFont val="Calibri"/>
        <family val="2"/>
      </rPr>
      <t>Active high. Write 1 to clear.</t>
    </r>
    <phoneticPr fontId="3" type="noConversion"/>
  </si>
  <si>
    <r>
      <t xml:space="preserve"> channel select error raw status. </t>
    </r>
    <r>
      <rPr>
        <sz val="11"/>
        <color indexed="10"/>
        <rFont val="Calibri"/>
        <family val="2"/>
      </rPr>
      <t>Active high. Write 1 to clear.</t>
    </r>
    <phoneticPr fontId="3" type="noConversion"/>
  </si>
  <si>
    <t>024</t>
    <phoneticPr fontId="3" type="noConversion"/>
  </si>
  <si>
    <t>ADC_IRSR1</t>
    <phoneticPr fontId="3" type="noConversion"/>
  </si>
  <si>
    <t>fifo_thd_irsr_ch15</t>
    <phoneticPr fontId="3" type="noConversion"/>
  </si>
  <si>
    <t xml:space="preserve"> FIFO threshold reach raw status of ADC channnel 15. Active high. Write 1 to clear.</t>
    <phoneticPr fontId="3" type="noConversion"/>
  </si>
  <si>
    <t>fifo_thd_irsr_ch14</t>
    <phoneticPr fontId="3" type="noConversion"/>
  </si>
  <si>
    <t xml:space="preserve"> FIFO threshold reach raw status of ADC channnel 14. Active high. Write 1 to clear.</t>
    <phoneticPr fontId="3" type="noConversion"/>
  </si>
  <si>
    <t>fifo_thd_irsr_ch13</t>
    <phoneticPr fontId="3" type="noConversion"/>
  </si>
  <si>
    <t xml:space="preserve"> FIFO threshold reach raw status of ADC channnel 13. Active high. Write 1 to clear.</t>
    <phoneticPr fontId="3" type="noConversion"/>
  </si>
  <si>
    <t>fifo_thd_irsr_ch12</t>
    <phoneticPr fontId="3" type="noConversion"/>
  </si>
  <si>
    <t xml:space="preserve"> FIFO threshold reach raw status of ADC channnel 12. Active high. Write 1 to clear.</t>
    <phoneticPr fontId="3" type="noConversion"/>
  </si>
  <si>
    <t>fifo_thd_irsr_ch11</t>
    <phoneticPr fontId="3" type="noConversion"/>
  </si>
  <si>
    <t xml:space="preserve"> FIFO threshold reach raw status of ADC channnel 11. Active high. Write 1 to clear.</t>
    <phoneticPr fontId="3" type="noConversion"/>
  </si>
  <si>
    <t>fifo_thd_irsr_ch10</t>
    <phoneticPr fontId="3" type="noConversion"/>
  </si>
  <si>
    <t xml:space="preserve"> FIFO threshold reach raw status of ADC channnel 10. Active high. Write 1 to clear.</t>
    <phoneticPr fontId="3" type="noConversion"/>
  </si>
  <si>
    <t>fifo_thd_irsr_ch9</t>
    <phoneticPr fontId="3" type="noConversion"/>
  </si>
  <si>
    <t xml:space="preserve"> FIFO threshold reach raw status of ADC channnel 9. Active high. Write 1 to clear.</t>
    <phoneticPr fontId="3" type="noConversion"/>
  </si>
  <si>
    <t>fifo_thd_irsr_ch8</t>
    <phoneticPr fontId="3" type="noConversion"/>
  </si>
  <si>
    <t xml:space="preserve"> FIFO threshold reach raw status of ADC channnel 8. Active high. Write 1 to clear.</t>
    <phoneticPr fontId="3" type="noConversion"/>
  </si>
  <si>
    <r>
      <t xml:space="preserve"> FIFO threshold reach raw status of ADC channnel 7. </t>
    </r>
    <r>
      <rPr>
        <sz val="11"/>
        <color indexed="10"/>
        <rFont val="Calibri"/>
        <family val="2"/>
      </rPr>
      <t>Active high. Write 1 to clear.</t>
    </r>
    <phoneticPr fontId="3" type="noConversion"/>
  </si>
  <si>
    <r>
      <t xml:space="preserve"> FIFO threshold reach raw status of ADC channnel 6. </t>
    </r>
    <r>
      <rPr>
        <sz val="11"/>
        <color indexed="10"/>
        <rFont val="Calibri"/>
        <family val="2"/>
      </rPr>
      <t>Active high. Write 1 to clear.</t>
    </r>
    <phoneticPr fontId="3" type="noConversion"/>
  </si>
  <si>
    <r>
      <t xml:space="preserve"> FIFO threshold reach raw status of ADC channnel 5. </t>
    </r>
    <r>
      <rPr>
        <sz val="11"/>
        <color indexed="10"/>
        <rFont val="Calibri"/>
        <family val="2"/>
      </rPr>
      <t>Active high. Write 1 to clear.</t>
    </r>
    <phoneticPr fontId="3" type="noConversion"/>
  </si>
  <si>
    <r>
      <t xml:space="preserve"> FIFO threshold reach raw status of ADC channnel 4. </t>
    </r>
    <r>
      <rPr>
        <sz val="11"/>
        <color indexed="10"/>
        <rFont val="Calibri"/>
        <family val="2"/>
      </rPr>
      <t>Active high. Write 1 to clear.</t>
    </r>
    <phoneticPr fontId="3" type="noConversion"/>
  </si>
  <si>
    <r>
      <t xml:space="preserve"> FIFO threshold reach raw status of ADC channnel 3. </t>
    </r>
    <r>
      <rPr>
        <sz val="11"/>
        <color indexed="10"/>
        <rFont val="Calibri"/>
        <family val="2"/>
      </rPr>
      <t>Active high. Write 1 to clear.</t>
    </r>
    <phoneticPr fontId="3" type="noConversion"/>
  </si>
  <si>
    <r>
      <t xml:space="preserve"> FIFO threshold reach raw status of ADC channnel 2. </t>
    </r>
    <r>
      <rPr>
        <sz val="11"/>
        <color indexed="10"/>
        <rFont val="Calibri"/>
        <family val="2"/>
      </rPr>
      <t>Active high. Write 1 to clear.</t>
    </r>
    <phoneticPr fontId="3" type="noConversion"/>
  </si>
  <si>
    <r>
      <t xml:space="preserve"> FIFO threshold reach raw status of ADC channnel 1. </t>
    </r>
    <r>
      <rPr>
        <sz val="11"/>
        <color indexed="10"/>
        <rFont val="Calibri"/>
        <family val="2"/>
      </rPr>
      <t>Active high. Write 1 to clear.</t>
    </r>
    <phoneticPr fontId="3" type="noConversion"/>
  </si>
  <si>
    <t>fifo_thd_irsr_ch0</t>
    <phoneticPr fontId="3" type="noConversion"/>
  </si>
  <si>
    <r>
      <t xml:space="preserve"> FIFO threshold reach raw status of ADC channnel 0. </t>
    </r>
    <r>
      <rPr>
        <sz val="11"/>
        <color indexed="10"/>
        <rFont val="Calibri"/>
        <family val="2"/>
      </rPr>
      <t>Active high. Write 1 to clear.</t>
    </r>
    <phoneticPr fontId="3" type="noConversion"/>
  </si>
  <si>
    <t>fifo_full_irsr_ch15</t>
    <phoneticPr fontId="3" type="noConversion"/>
  </si>
  <si>
    <t xml:space="preserve"> FIFO full raw status of ADC channel 15. Active high. Write 1 to clear.</t>
    <phoneticPr fontId="3" type="noConversion"/>
  </si>
  <si>
    <t>fifo_full_irsr_ch14</t>
    <phoneticPr fontId="3" type="noConversion"/>
  </si>
  <si>
    <t xml:space="preserve"> FIFO full raw status of ADC channel 14. Active high. Write 1 to clear.</t>
    <phoneticPr fontId="3" type="noConversion"/>
  </si>
  <si>
    <t>fifo_full_irsr_ch13</t>
    <phoneticPr fontId="3" type="noConversion"/>
  </si>
  <si>
    <t xml:space="preserve"> FIFO full raw status of ADC channel 13. Active high. Write 1 to clear.</t>
    <phoneticPr fontId="3" type="noConversion"/>
  </si>
  <si>
    <t>fifo_full_irsr_ch12</t>
    <phoneticPr fontId="3" type="noConversion"/>
  </si>
  <si>
    <t xml:space="preserve"> FIFO full raw status of ADC channel 12. Active high. Write 1 to clear.</t>
    <phoneticPr fontId="3" type="noConversion"/>
  </si>
  <si>
    <t>fifo_full_irsr_ch11</t>
    <phoneticPr fontId="3" type="noConversion"/>
  </si>
  <si>
    <t xml:space="preserve"> FIFO full raw status of ADC channel 11. Active high. Write 1 to clear.</t>
    <phoneticPr fontId="3" type="noConversion"/>
  </si>
  <si>
    <t>fifo_full_irsr_ch10</t>
    <phoneticPr fontId="3" type="noConversion"/>
  </si>
  <si>
    <t xml:space="preserve"> FIFO full raw status of ADC channel 10. Active high. Write 1 to clear.</t>
    <phoneticPr fontId="3" type="noConversion"/>
  </si>
  <si>
    <t>fifo_full_irsr_ch9</t>
    <phoneticPr fontId="3" type="noConversion"/>
  </si>
  <si>
    <t xml:space="preserve"> FIFO full raw status of ADC channel 9. Active high. Write 1 to clear.</t>
    <phoneticPr fontId="3" type="noConversion"/>
  </si>
  <si>
    <t>fifo_full_irsr_ch8</t>
    <phoneticPr fontId="3" type="noConversion"/>
  </si>
  <si>
    <t xml:space="preserve"> FIFO full raw status of ADC channel 8. Active high. Write 1 to clear.</t>
    <phoneticPr fontId="3" type="noConversion"/>
  </si>
  <si>
    <r>
      <t xml:space="preserve"> FIFO full raw status of ADC channel 7. </t>
    </r>
    <r>
      <rPr>
        <sz val="11"/>
        <color indexed="10"/>
        <rFont val="Calibri"/>
        <family val="2"/>
      </rPr>
      <t>Active high. Write 1 to clear.</t>
    </r>
    <phoneticPr fontId="3" type="noConversion"/>
  </si>
  <si>
    <r>
      <t xml:space="preserve"> FIFO full raw status of ADC channel 6. </t>
    </r>
    <r>
      <rPr>
        <sz val="11"/>
        <color indexed="10"/>
        <rFont val="Calibri"/>
        <family val="2"/>
      </rPr>
      <t>Active high. Write 1 to clear.</t>
    </r>
    <phoneticPr fontId="3" type="noConversion"/>
  </si>
  <si>
    <r>
      <t xml:space="preserve"> FIFO full raw status of ADC channel 5. </t>
    </r>
    <r>
      <rPr>
        <sz val="11"/>
        <color indexed="10"/>
        <rFont val="Calibri"/>
        <family val="2"/>
      </rPr>
      <t>Active high. Write 1 to clear.</t>
    </r>
    <phoneticPr fontId="3" type="noConversion"/>
  </si>
  <si>
    <r>
      <t xml:space="preserve"> FIFO full raw status of ADC channel 4. </t>
    </r>
    <r>
      <rPr>
        <sz val="11"/>
        <color indexed="10"/>
        <rFont val="Calibri"/>
        <family val="2"/>
      </rPr>
      <t>Active high. Write 1 to clear.</t>
    </r>
    <phoneticPr fontId="3" type="noConversion"/>
  </si>
  <si>
    <r>
      <t xml:space="preserve"> FIFO full raw status of ADC channel 3. </t>
    </r>
    <r>
      <rPr>
        <sz val="11"/>
        <color indexed="10"/>
        <rFont val="Calibri"/>
        <family val="2"/>
      </rPr>
      <t>Active high. Write 1 to clear.</t>
    </r>
    <phoneticPr fontId="3" type="noConversion"/>
  </si>
  <si>
    <r>
      <t xml:space="preserve"> FIFO full raw status of ADC channel 2. </t>
    </r>
    <r>
      <rPr>
        <sz val="11"/>
        <color indexed="10"/>
        <rFont val="Calibri"/>
        <family val="2"/>
      </rPr>
      <t>Active high. Write 1 to clear.</t>
    </r>
    <phoneticPr fontId="3" type="noConversion"/>
  </si>
  <si>
    <r>
      <t xml:space="preserve"> FIFO full raw status of ADC channel 1. </t>
    </r>
    <r>
      <rPr>
        <sz val="11"/>
        <color indexed="10"/>
        <rFont val="Calibri"/>
        <family val="2"/>
      </rPr>
      <t>Active high. Write 1 to clear.</t>
    </r>
    <phoneticPr fontId="3" type="noConversion"/>
  </si>
  <si>
    <r>
      <t xml:space="preserve"> FIFO full raw status of ADC channel 0. </t>
    </r>
    <r>
      <rPr>
        <sz val="11"/>
        <color indexed="10"/>
        <rFont val="Calibri"/>
        <family val="2"/>
      </rPr>
      <t>Active high. Write 1 to clear.</t>
    </r>
    <phoneticPr fontId="3" type="noConversion"/>
  </si>
  <si>
    <t>028</t>
    <phoneticPr fontId="3" type="noConversion"/>
  </si>
  <si>
    <t>ADC_ISR0</t>
    <phoneticPr fontId="3" type="noConversion"/>
  </si>
  <si>
    <t>fifo_empty_isr_ch15</t>
    <phoneticPr fontId="3" type="noConversion"/>
  </si>
  <si>
    <t xml:space="preserve"> FIFO empty status after mask of ADC channel 15. High active.</t>
    <phoneticPr fontId="3" type="noConversion"/>
  </si>
  <si>
    <t>RO</t>
    <phoneticPr fontId="3" type="noConversion"/>
  </si>
  <si>
    <t>fifo_empty_isr_ch14</t>
    <phoneticPr fontId="3" type="noConversion"/>
  </si>
  <si>
    <t xml:space="preserve"> FIFO empty status after mask of ADC channel 14. High active.</t>
    <phoneticPr fontId="3" type="noConversion"/>
  </si>
  <si>
    <t>fifo_empty_isr_ch13</t>
    <phoneticPr fontId="3" type="noConversion"/>
  </si>
  <si>
    <t xml:space="preserve"> FIFO empty status after mask of ADC channel 13. High active.</t>
    <phoneticPr fontId="3" type="noConversion"/>
  </si>
  <si>
    <t>fifo_empty_isr_ch12</t>
    <phoneticPr fontId="3" type="noConversion"/>
  </si>
  <si>
    <t xml:space="preserve"> FIFO empty status after mask of ADC channel 12. High active.</t>
    <phoneticPr fontId="3" type="noConversion"/>
  </si>
  <si>
    <t>fifo_empty_isr_ch11</t>
    <phoneticPr fontId="3" type="noConversion"/>
  </si>
  <si>
    <t xml:space="preserve"> FIFO empty status after mask of ADC channel 11. High active.</t>
    <phoneticPr fontId="3" type="noConversion"/>
  </si>
  <si>
    <t>fifo_empty_isr_ch10</t>
    <phoneticPr fontId="3" type="noConversion"/>
  </si>
  <si>
    <t xml:space="preserve"> FIFO empty status after mask of ADC channel 10. High active.</t>
    <phoneticPr fontId="3" type="noConversion"/>
  </si>
  <si>
    <t>fifo_empty_isr_ch9</t>
    <phoneticPr fontId="3" type="noConversion"/>
  </si>
  <si>
    <t xml:space="preserve"> FIFO empty status after mask of ADC channel 9. High active.</t>
    <phoneticPr fontId="3" type="noConversion"/>
  </si>
  <si>
    <t>fifo_empty_isr_ch8</t>
    <phoneticPr fontId="3" type="noConversion"/>
  </si>
  <si>
    <t xml:space="preserve"> FIFO empty status after mask of ADC channel 8. High active.</t>
    <phoneticPr fontId="3" type="noConversion"/>
  </si>
  <si>
    <t>RO</t>
    <phoneticPr fontId="3" type="noConversion"/>
  </si>
  <si>
    <t>adc_complete_isr</t>
    <phoneticPr fontId="3" type="noConversion"/>
  </si>
  <si>
    <t>N-round ADC conversion complete status after mask</t>
    <phoneticPr fontId="3" type="noConversion"/>
  </si>
  <si>
    <t>02C</t>
    <phoneticPr fontId="3" type="noConversion"/>
  </si>
  <si>
    <t>ADC_ISR1</t>
    <phoneticPr fontId="3" type="noConversion"/>
  </si>
  <si>
    <t>fifo_thd_isr_ch15</t>
    <phoneticPr fontId="3" type="noConversion"/>
  </si>
  <si>
    <t xml:space="preserve"> FIFO threshold reach status after mask of ADC channnel 15. High active</t>
    <phoneticPr fontId="3" type="noConversion"/>
  </si>
  <si>
    <t>fifo_thd_isr_ch14</t>
    <phoneticPr fontId="3" type="noConversion"/>
  </si>
  <si>
    <t xml:space="preserve"> FIFO threshold reach status after mask of ADC channnel 14. High active</t>
    <phoneticPr fontId="3" type="noConversion"/>
  </si>
  <si>
    <t>fifo_thd_isr_ch13</t>
    <phoneticPr fontId="3" type="noConversion"/>
  </si>
  <si>
    <t xml:space="preserve"> FIFO threshold reach status after mask of ADC channnel 13. High active</t>
    <phoneticPr fontId="3" type="noConversion"/>
  </si>
  <si>
    <t>fifo_thd_isr_ch12</t>
    <phoneticPr fontId="3" type="noConversion"/>
  </si>
  <si>
    <t xml:space="preserve"> FIFO threshold reach status after mask of ADC channnel 12. High active</t>
    <phoneticPr fontId="3" type="noConversion"/>
  </si>
  <si>
    <t>fifo_thd_isr_ch11</t>
    <phoneticPr fontId="3" type="noConversion"/>
  </si>
  <si>
    <t xml:space="preserve"> FIFO threshold reach status after mask of ADC channnel 11. High active</t>
    <phoneticPr fontId="3" type="noConversion"/>
  </si>
  <si>
    <t>fifo_thd_isr_ch10</t>
    <phoneticPr fontId="3" type="noConversion"/>
  </si>
  <si>
    <t xml:space="preserve"> FIFO threshold reach status after mask of ADC channnel 10. High active</t>
    <phoneticPr fontId="3" type="noConversion"/>
  </si>
  <si>
    <t>fifo_thd_isr_ch9</t>
    <phoneticPr fontId="3" type="noConversion"/>
  </si>
  <si>
    <t xml:space="preserve"> FIFO threshold reach status after mask of ADC channnel 9. High active</t>
    <phoneticPr fontId="3" type="noConversion"/>
  </si>
  <si>
    <t>fifo_thd_isr_ch8</t>
    <phoneticPr fontId="3" type="noConversion"/>
  </si>
  <si>
    <t xml:space="preserve"> FIFO threshold reach status after mask of ADC channnel 8. High active</t>
    <phoneticPr fontId="3" type="noConversion"/>
  </si>
  <si>
    <t>fifo_full_isr_ch15</t>
    <phoneticPr fontId="3" type="noConversion"/>
  </si>
  <si>
    <t xml:space="preserve"> FIFO full status after mask of ADC channel 15. High active.</t>
    <phoneticPr fontId="3" type="noConversion"/>
  </si>
  <si>
    <t>fifo_full_isr_ch14</t>
    <phoneticPr fontId="3" type="noConversion"/>
  </si>
  <si>
    <t xml:space="preserve"> FIFO full status after mask of ADC channel 14. High active.</t>
    <phoneticPr fontId="3" type="noConversion"/>
  </si>
  <si>
    <t>fifo_full_isr_ch13</t>
    <phoneticPr fontId="3" type="noConversion"/>
  </si>
  <si>
    <t xml:space="preserve"> FIFO full status after mask of ADC channel 13. High active.</t>
    <phoneticPr fontId="3" type="noConversion"/>
  </si>
  <si>
    <t>fifo_full_isr_ch12</t>
    <phoneticPr fontId="3" type="noConversion"/>
  </si>
  <si>
    <t xml:space="preserve"> FIFO full status after mask of ADC channel 12. High active.</t>
    <phoneticPr fontId="3" type="noConversion"/>
  </si>
  <si>
    <t>fifo_full_isr_ch11</t>
    <phoneticPr fontId="3" type="noConversion"/>
  </si>
  <si>
    <t xml:space="preserve"> FIFO full status after mask of ADC channel 11. High active.</t>
    <phoneticPr fontId="3" type="noConversion"/>
  </si>
  <si>
    <t>fifo_full_isr_ch10</t>
    <phoneticPr fontId="3" type="noConversion"/>
  </si>
  <si>
    <t xml:space="preserve"> FIFO full status after mask of ADC channel 10. High active.</t>
    <phoneticPr fontId="3" type="noConversion"/>
  </si>
  <si>
    <t>fifo_full_isr_ch9</t>
    <phoneticPr fontId="3" type="noConversion"/>
  </si>
  <si>
    <t xml:space="preserve"> FIFO full status after mask of ADC channel 9. High active.</t>
    <phoneticPr fontId="3" type="noConversion"/>
  </si>
  <si>
    <t>fifo_full_isr_ch8</t>
    <phoneticPr fontId="3" type="noConversion"/>
  </si>
  <si>
    <t xml:space="preserve"> FIFO full status after mask of ADC channel 8. High active.</t>
    <phoneticPr fontId="3" type="noConversion"/>
  </si>
  <si>
    <t xml:space="preserve"> FIFO full status after mask of ADC channel 0. High active.</t>
    <phoneticPr fontId="3" type="noConversion"/>
  </si>
  <si>
    <t>030</t>
    <phoneticPr fontId="3" type="noConversion"/>
  </si>
  <si>
    <t>ADC_FIFO_THD0</t>
    <phoneticPr fontId="3" type="noConversion"/>
  </si>
  <si>
    <t>FIFO threshold for generating IRQ of ADC channel 0</t>
    <phoneticPr fontId="3" type="noConversion"/>
  </si>
  <si>
    <t>034</t>
    <phoneticPr fontId="3" type="noConversion"/>
  </si>
  <si>
    <t>ADC_FIFO_THD1</t>
    <phoneticPr fontId="3" type="noConversion"/>
  </si>
  <si>
    <t>fifo_thd_ch15</t>
    <phoneticPr fontId="3" type="noConversion"/>
  </si>
  <si>
    <t>FIFO threshold for generating IRQ of ADC channel 15</t>
    <phoneticPr fontId="3" type="noConversion"/>
  </si>
  <si>
    <t>fifo_thd_ch14</t>
    <phoneticPr fontId="3" type="noConversion"/>
  </si>
  <si>
    <t>FIFO threshold for generating IRQ of ADC channel 14</t>
    <phoneticPr fontId="3" type="noConversion"/>
  </si>
  <si>
    <t>fifo_thd_ch13</t>
    <phoneticPr fontId="3" type="noConversion"/>
  </si>
  <si>
    <t>FIFO threshold for generating IRQ of ADC channel 13</t>
    <phoneticPr fontId="3" type="noConversion"/>
  </si>
  <si>
    <t>fifo_thd_ch12</t>
    <phoneticPr fontId="3" type="noConversion"/>
  </si>
  <si>
    <t>FIFO threshold for generating IRQ of ADC channel 12</t>
    <phoneticPr fontId="3" type="noConversion"/>
  </si>
  <si>
    <t>fifo_thd_ch11</t>
    <phoneticPr fontId="3" type="noConversion"/>
  </si>
  <si>
    <t>FIFO threshold for generating IRQ of ADC channel 11</t>
    <phoneticPr fontId="3" type="noConversion"/>
  </si>
  <si>
    <t>fifo_thd_ch10</t>
    <phoneticPr fontId="3" type="noConversion"/>
  </si>
  <si>
    <t>FIFO threshold for generating IRQ of ADC channel 10</t>
    <phoneticPr fontId="3" type="noConversion"/>
  </si>
  <si>
    <t>fifo_thd_ch9</t>
    <phoneticPr fontId="3" type="noConversion"/>
  </si>
  <si>
    <t>FIFO threshold for generating IRQ of ADC channel 9</t>
    <phoneticPr fontId="3" type="noConversion"/>
  </si>
  <si>
    <t>RW</t>
    <phoneticPr fontId="3" type="noConversion"/>
  </si>
  <si>
    <t>fifo_thd_ch8</t>
    <phoneticPr fontId="3" type="noConversion"/>
  </si>
  <si>
    <t>FIFO threshold for generating IRQ of ADC channel 8</t>
    <phoneticPr fontId="3" type="noConversion"/>
  </si>
  <si>
    <t>038</t>
    <phoneticPr fontId="3" type="noConversion"/>
  </si>
  <si>
    <t>ADC_FIFO_DATA_CNT0</t>
    <phoneticPr fontId="3" type="noConversion"/>
  </si>
  <si>
    <t>Reserved</t>
    <phoneticPr fontId="3" type="noConversion"/>
  </si>
  <si>
    <t>rdata_cnt_ch3</t>
    <phoneticPr fontId="3" type="noConversion"/>
  </si>
  <si>
    <r>
      <t xml:space="preserve">number of ADC data in fifo of ADC channel 3
</t>
    </r>
    <r>
      <rPr>
        <sz val="11"/>
        <color indexed="10"/>
        <rFont val="Calibri"/>
        <family val="2"/>
      </rPr>
      <t>It represents the number on read side when data_cnt_sel is 0
It represents the number on write side when data_cnt_sel is 1</t>
    </r>
    <phoneticPr fontId="3" type="noConversion"/>
  </si>
  <si>
    <t>not used</t>
    <phoneticPr fontId="3" type="noConversion"/>
  </si>
  <si>
    <t>rdata_cnt_ch2</t>
    <phoneticPr fontId="3" type="noConversion"/>
  </si>
  <si>
    <r>
      <t xml:space="preserve">number of ADC data in fifo of ADC channel 2
</t>
    </r>
    <r>
      <rPr>
        <sz val="11"/>
        <color indexed="10"/>
        <rFont val="Calibri"/>
        <family val="2"/>
      </rPr>
      <t>It represents the number on read side when data_cnt_sel is 0
It represents the number on write side when data_cnt_sel is 1</t>
    </r>
    <phoneticPr fontId="3" type="noConversion"/>
  </si>
  <si>
    <t>Reserved</t>
    <phoneticPr fontId="3" type="noConversion"/>
  </si>
  <si>
    <t>rdata_cnt_ch1</t>
    <phoneticPr fontId="3" type="noConversion"/>
  </si>
  <si>
    <r>
      <t xml:space="preserve">number of ADC data in fifo of ADC channel 1
</t>
    </r>
    <r>
      <rPr>
        <sz val="11"/>
        <color indexed="10"/>
        <rFont val="Calibri"/>
        <family val="2"/>
      </rPr>
      <t>It represents the number on read side when data_cnt_sel is 0
It represents the number on write side when data_cnt_sel is 1</t>
    </r>
    <phoneticPr fontId="3" type="noConversion"/>
  </si>
  <si>
    <t>RO</t>
    <phoneticPr fontId="3" type="noConversion"/>
  </si>
  <si>
    <t>Reserved</t>
    <phoneticPr fontId="3" type="noConversion"/>
  </si>
  <si>
    <t>not used</t>
    <phoneticPr fontId="3" type="noConversion"/>
  </si>
  <si>
    <t>rdata_cnt_ch0</t>
    <phoneticPr fontId="3" type="noConversion"/>
  </si>
  <si>
    <r>
      <t xml:space="preserve">number of ADC data in fifo of ADC channel 0
</t>
    </r>
    <r>
      <rPr>
        <sz val="11"/>
        <color indexed="10"/>
        <rFont val="Calibri"/>
        <family val="2"/>
      </rPr>
      <t>It represents the number on read side when data_cnt_sel is 0
It represents the number on write side when data_cnt_sel is 1</t>
    </r>
    <phoneticPr fontId="3" type="noConversion"/>
  </si>
  <si>
    <t>03c</t>
    <phoneticPr fontId="3" type="noConversion"/>
  </si>
  <si>
    <t>ADC_FIFO_DATA_CNT1</t>
    <phoneticPr fontId="3" type="noConversion"/>
  </si>
  <si>
    <t>RO</t>
    <phoneticPr fontId="3" type="noConversion"/>
  </si>
  <si>
    <t>rdata_cnt_ch7</t>
    <phoneticPr fontId="3" type="noConversion"/>
  </si>
  <si>
    <r>
      <t xml:space="preserve">number of ADC data in fifo of ADC channel 7
</t>
    </r>
    <r>
      <rPr>
        <sz val="11"/>
        <color indexed="10"/>
        <rFont val="Calibri"/>
        <family val="2"/>
      </rPr>
      <t>It represents the number on read side when data_cnt_sel is 0
It represents the number on write side when data_cnt_sel is 1</t>
    </r>
    <phoneticPr fontId="3" type="noConversion"/>
  </si>
  <si>
    <t>rdata_cnt_ch6</t>
    <phoneticPr fontId="3" type="noConversion"/>
  </si>
  <si>
    <r>
      <t xml:space="preserve">number of ADC data in fifo of ADC channel 6
</t>
    </r>
    <r>
      <rPr>
        <sz val="11"/>
        <color indexed="10"/>
        <rFont val="Calibri"/>
        <family val="2"/>
      </rPr>
      <t>It represents the number on read side when data_cnt_sel is 0
It represents the number on write side when data_cnt_sel is 1</t>
    </r>
    <phoneticPr fontId="3" type="noConversion"/>
  </si>
  <si>
    <t>rdata_cnt_ch5</t>
    <phoneticPr fontId="3" type="noConversion"/>
  </si>
  <si>
    <r>
      <t xml:space="preserve">number of ADC data in fifo of ADC channel 5
</t>
    </r>
    <r>
      <rPr>
        <sz val="11"/>
        <color indexed="10"/>
        <rFont val="Calibri"/>
        <family val="2"/>
      </rPr>
      <t>It represents the number on read side when data_cnt_sel is 0
It represents the number on write side when data_cnt_sel is 1</t>
    </r>
    <phoneticPr fontId="3" type="noConversion"/>
  </si>
  <si>
    <t>rdata_cnt_ch4</t>
    <phoneticPr fontId="3" type="noConversion"/>
  </si>
  <si>
    <r>
      <t xml:space="preserve">number of ADC data in fifo of ADC channel 4
</t>
    </r>
    <r>
      <rPr>
        <sz val="11"/>
        <color indexed="10"/>
        <rFont val="Calibri"/>
        <family val="2"/>
      </rPr>
      <t>It represents the number on read side when data_cnt_sel is 0
It represents the number on write side when data_cnt_sel is 1</t>
    </r>
    <phoneticPr fontId="3" type="noConversion"/>
  </si>
  <si>
    <t>040</t>
    <phoneticPr fontId="3" type="noConversion"/>
  </si>
  <si>
    <r>
      <rPr>
        <sz val="11"/>
        <color indexed="10"/>
        <rFont val="Calibri"/>
        <family val="2"/>
      </rPr>
      <t>calibration offset for VREF=Vbg 1.2v or Vref_ext, and VIN amplifier on</t>
    </r>
    <r>
      <rPr>
        <sz val="11"/>
        <color indexed="8"/>
        <rFont val="Calibri"/>
        <family val="2"/>
      </rPr>
      <t xml:space="preserve">
bit7: sign
bit6: 32 LSBs
bit5: 16 LSBs
bit4: 8 LSBs
bit3: 4 LSBs
bit2: 2 LSBs
bit1: 1 LSB
bit0: 0.5 LSB
the offset range</t>
    </r>
    <r>
      <rPr>
        <sz val="11"/>
        <color indexed="8"/>
        <rFont val="宋体"/>
        <family val="3"/>
        <charset val="134"/>
      </rPr>
      <t>：</t>
    </r>
    <r>
      <rPr>
        <sz val="11"/>
        <color indexed="8"/>
        <rFont val="Calibri"/>
        <family val="2"/>
      </rPr>
      <t>+/- 63.5 LSBs</t>
    </r>
    <phoneticPr fontId="3" type="noConversion"/>
  </si>
  <si>
    <r>
      <rPr>
        <sz val="11"/>
        <color indexed="10"/>
        <rFont val="Calibri"/>
        <family val="2"/>
      </rPr>
      <t>calibration offset for VREF=Vbg 1.2v or Vref_ext, and VIN amplifier off</t>
    </r>
    <r>
      <rPr>
        <sz val="11"/>
        <color indexed="8"/>
        <rFont val="Calibri"/>
        <family val="2"/>
      </rPr>
      <t xml:space="preserve">
bit7: sign
bit6: 32 LSBs
bit5: 16 LSBs
bit4: 8 LSBs
bit3: 4 LSBs
bit2: 2 LSBs
bit1: 1 LSB
bit0: 0.5 LSB
the offset range</t>
    </r>
    <r>
      <rPr>
        <sz val="11"/>
        <color indexed="8"/>
        <rFont val="宋体"/>
        <family val="3"/>
        <charset val="134"/>
      </rPr>
      <t>：</t>
    </r>
    <r>
      <rPr>
        <sz val="11"/>
        <color indexed="8"/>
        <rFont val="Calibri"/>
        <family val="2"/>
      </rPr>
      <t>+/- 63.5 LSBs</t>
    </r>
    <phoneticPr fontId="3" type="noConversion"/>
  </si>
  <si>
    <t>044</t>
    <phoneticPr fontId="3" type="noConversion"/>
  </si>
  <si>
    <t>ADC_GAIN_A_B</t>
    <phoneticPr fontId="3" type="noConversion"/>
  </si>
  <si>
    <t>cal_gain_b</t>
    <phoneticPr fontId="3" type="noConversion"/>
  </si>
  <si>
    <r>
      <rPr>
        <sz val="11"/>
        <color indexed="10"/>
        <rFont val="Calibri"/>
        <family val="2"/>
      </rPr>
      <t>calibration gain for VREF=1/2 VDD_IO (the same gain for VIN amplifier on/off ) 
((Vmeas-Videal)/Videal)</t>
    </r>
    <r>
      <rPr>
        <sz val="11"/>
        <color indexed="8"/>
        <rFont val="Calibri"/>
        <family val="2"/>
      </rPr>
      <t xml:space="preserve">
</t>
    </r>
    <r>
      <rPr>
        <sz val="11"/>
        <color indexed="10"/>
        <rFont val="Calibri"/>
        <family val="2"/>
      </rPr>
      <t>bit8</t>
    </r>
    <r>
      <rPr>
        <sz val="11"/>
        <color indexed="8"/>
        <rFont val="Calibri"/>
        <family val="2"/>
      </rPr>
      <t xml:space="preserve">: sign
</t>
    </r>
    <r>
      <rPr>
        <sz val="11"/>
        <color indexed="10"/>
        <rFont val="Calibri"/>
        <family val="2"/>
      </rPr>
      <t>bit7-0: lower 8 bits of 11-bit fraction</t>
    </r>
    <r>
      <rPr>
        <sz val="11"/>
        <color indexed="8"/>
        <rFont val="Calibri"/>
        <family val="2"/>
      </rPr>
      <t xml:space="preserve">
the gain range: </t>
    </r>
    <r>
      <rPr>
        <sz val="11"/>
        <color indexed="10"/>
        <rFont val="Calibri"/>
        <family val="2"/>
      </rPr>
      <t>(-12.5%, +12.5%)</t>
    </r>
    <r>
      <rPr>
        <sz val="11"/>
        <color indexed="8"/>
        <rFont val="Calibri"/>
        <family val="2"/>
      </rPr>
      <t xml:space="preserve">
exampls:
for 3.1%, cal_gain =</t>
    </r>
    <r>
      <rPr>
        <sz val="11"/>
        <color indexed="10"/>
        <rFont val="Calibri"/>
        <family val="2"/>
      </rPr>
      <t xml:space="preserve"> (0.031 * (2**11))=0x3f</t>
    </r>
    <phoneticPr fontId="3" type="noConversion"/>
  </si>
  <si>
    <r>
      <rPr>
        <sz val="11"/>
        <color indexed="10"/>
        <rFont val="Calibri"/>
        <family val="2"/>
      </rPr>
      <t>calibration gain for VREF=Vbg 1.2v or Vref_ext (the same gain for VIN amplifier on/off)
((Vmeas-Videal)/Videal)</t>
    </r>
    <r>
      <rPr>
        <sz val="11"/>
        <color indexed="8"/>
        <rFont val="Calibri"/>
        <family val="2"/>
      </rPr>
      <t xml:space="preserve">
</t>
    </r>
    <r>
      <rPr>
        <sz val="11"/>
        <color indexed="10"/>
        <rFont val="Calibri"/>
        <family val="2"/>
      </rPr>
      <t>bit8</t>
    </r>
    <r>
      <rPr>
        <sz val="11"/>
        <color indexed="8"/>
        <rFont val="Calibri"/>
        <family val="2"/>
      </rPr>
      <t xml:space="preserve">: sign
</t>
    </r>
    <r>
      <rPr>
        <sz val="11"/>
        <color indexed="10"/>
        <rFont val="Calibri"/>
        <family val="2"/>
      </rPr>
      <t>bit7-0: lower 8 bits of 11-bit fraction</t>
    </r>
    <r>
      <rPr>
        <sz val="11"/>
        <color indexed="8"/>
        <rFont val="Calibri"/>
        <family val="2"/>
      </rPr>
      <t xml:space="preserve">
the gain range: </t>
    </r>
    <r>
      <rPr>
        <sz val="11"/>
        <color indexed="10"/>
        <rFont val="Calibri"/>
        <family val="2"/>
      </rPr>
      <t>(-12.5%, +12.5%)</t>
    </r>
    <r>
      <rPr>
        <sz val="11"/>
        <color indexed="8"/>
        <rFont val="Calibri"/>
        <family val="2"/>
      </rPr>
      <t xml:space="preserve">
exampls:
for 3.1%, cal_gain =</t>
    </r>
    <r>
      <rPr>
        <sz val="11"/>
        <color indexed="10"/>
        <rFont val="Calibri"/>
        <family val="2"/>
      </rPr>
      <t xml:space="preserve"> (0.031 * (2**11))=0x3f</t>
    </r>
    <phoneticPr fontId="3" type="noConversion"/>
  </si>
  <si>
    <t>048</t>
    <phoneticPr fontId="3" type="noConversion"/>
  </si>
  <si>
    <r>
      <rPr>
        <sz val="11"/>
        <color indexed="10"/>
        <rFont val="Calibri"/>
        <family val="2"/>
      </rPr>
      <t>calibration offset for VREF=1/2 VDD_IO, and VIN amplifier on</t>
    </r>
    <r>
      <rPr>
        <sz val="11"/>
        <color indexed="8"/>
        <rFont val="Calibri"/>
        <family val="2"/>
      </rPr>
      <t xml:space="preserve">
bit7: sign
bit6: 32 LSBs
bit5: 16 LSBs
bit4: 8 LSBs
bit3: 4 LSBs
bit2: 2 LSBs
bit1: 1 LSB
bit0: 0.5 LSB
the offset range</t>
    </r>
    <r>
      <rPr>
        <sz val="11"/>
        <color indexed="8"/>
        <rFont val="宋体"/>
        <family val="3"/>
        <charset val="134"/>
      </rPr>
      <t>：</t>
    </r>
    <r>
      <rPr>
        <sz val="11"/>
        <color indexed="8"/>
        <rFont val="Calibri"/>
        <family val="2"/>
      </rPr>
      <t>+/- 63.5 LSBs</t>
    </r>
    <phoneticPr fontId="3" type="noConversion"/>
  </si>
  <si>
    <r>
      <rPr>
        <sz val="11"/>
        <color indexed="10"/>
        <rFont val="Calibri"/>
        <family val="2"/>
      </rPr>
      <t>calibration offset for VREF=1/2 VDD_IO, and VIN amplifier off</t>
    </r>
    <r>
      <rPr>
        <sz val="11"/>
        <color indexed="8"/>
        <rFont val="Calibri"/>
        <family val="2"/>
      </rPr>
      <t xml:space="preserve">
bit7: sign
bit6: 32 LSBs
bit5: 16 LSBs
bit4: 8 LSBs
bit3: 4 LSBs
bit2: 2 LSBs
bit1: 1 LSB
bit0: 0.5 LSB
the offset range</t>
    </r>
    <r>
      <rPr>
        <sz val="11"/>
        <color indexed="8"/>
        <rFont val="宋体"/>
        <family val="3"/>
        <charset val="134"/>
      </rPr>
      <t>：</t>
    </r>
    <r>
      <rPr>
        <sz val="11"/>
        <color indexed="8"/>
        <rFont val="Calibri"/>
        <family val="2"/>
      </rPr>
      <t>+/- 63.5 LSBs</t>
    </r>
    <phoneticPr fontId="3" type="noConversion"/>
  </si>
  <si>
    <t>04C</t>
    <phoneticPr fontId="3" type="noConversion"/>
  </si>
  <si>
    <t>ADC_GAIN_C_D</t>
    <phoneticPr fontId="3" type="noConversion"/>
  </si>
  <si>
    <t>cal_gain_d</t>
    <phoneticPr fontId="3" type="noConversion"/>
  </si>
  <si>
    <r>
      <rPr>
        <sz val="11"/>
        <color indexed="10"/>
        <rFont val="Calibri"/>
        <family val="2"/>
      </rPr>
      <t>calibration gain for VREF=VDD_VA divived to 1.2v (the same gain for VIN amplifier on/off )  ((Vmeas-Videal)/Videal)</t>
    </r>
    <r>
      <rPr>
        <sz val="11"/>
        <color indexed="8"/>
        <rFont val="Calibri"/>
        <family val="2"/>
      </rPr>
      <t xml:space="preserve">
</t>
    </r>
    <r>
      <rPr>
        <sz val="11"/>
        <color indexed="10"/>
        <rFont val="Calibri"/>
        <family val="2"/>
      </rPr>
      <t>bit8</t>
    </r>
    <r>
      <rPr>
        <sz val="11"/>
        <color indexed="8"/>
        <rFont val="Calibri"/>
        <family val="2"/>
      </rPr>
      <t xml:space="preserve">: sign
</t>
    </r>
    <r>
      <rPr>
        <sz val="11"/>
        <color indexed="10"/>
        <rFont val="Calibri"/>
        <family val="2"/>
      </rPr>
      <t>bit7-0: lower 8 bits of 11-bit fraction</t>
    </r>
    <r>
      <rPr>
        <sz val="11"/>
        <color indexed="8"/>
        <rFont val="Calibri"/>
        <family val="2"/>
      </rPr>
      <t xml:space="preserve">
the gain range: </t>
    </r>
    <r>
      <rPr>
        <sz val="11"/>
        <color indexed="10"/>
        <rFont val="Calibri"/>
        <family val="2"/>
      </rPr>
      <t>(-12.5%, +12.5%)</t>
    </r>
    <r>
      <rPr>
        <sz val="11"/>
        <color indexed="8"/>
        <rFont val="Calibri"/>
        <family val="2"/>
      </rPr>
      <t xml:space="preserve">
exampls:
for 3.1%, cal_gain =</t>
    </r>
    <r>
      <rPr>
        <sz val="11"/>
        <color indexed="10"/>
        <rFont val="Calibri"/>
        <family val="2"/>
      </rPr>
      <t xml:space="preserve"> (0.031 * (2**11))=0x3f</t>
    </r>
    <phoneticPr fontId="3" type="noConversion"/>
  </si>
  <si>
    <t>cal_gain_c</t>
    <phoneticPr fontId="3" type="noConversion"/>
  </si>
  <si>
    <r>
      <rPr>
        <sz val="11"/>
        <color indexed="10"/>
        <rFont val="Calibri"/>
        <family val="2"/>
      </rPr>
      <t>calibration gain for VREF=1/3 VDD_IO  (the same gain for VIN amplifier on/off )
((Vmeas-Videal)/Videal)</t>
    </r>
    <r>
      <rPr>
        <sz val="11"/>
        <color indexed="8"/>
        <rFont val="Calibri"/>
        <family val="2"/>
      </rPr>
      <t xml:space="preserve">
bit8: sign
</t>
    </r>
    <r>
      <rPr>
        <sz val="11"/>
        <color indexed="10"/>
        <rFont val="Calibri"/>
        <family val="2"/>
      </rPr>
      <t>bit7-0: lower 8 bits of 11-bit fraction</t>
    </r>
    <r>
      <rPr>
        <sz val="11"/>
        <color indexed="8"/>
        <rFont val="Calibri"/>
        <family val="2"/>
      </rPr>
      <t xml:space="preserve">
the gain range:</t>
    </r>
    <r>
      <rPr>
        <sz val="11"/>
        <color indexed="10"/>
        <rFont val="Calibri"/>
        <family val="2"/>
      </rPr>
      <t xml:space="preserve"> (-12.5%, +12.5%)</t>
    </r>
    <r>
      <rPr>
        <sz val="11"/>
        <color indexed="8"/>
        <rFont val="Calibri"/>
        <family val="2"/>
      </rPr>
      <t xml:space="preserve">
exampls:
for 3.1%, cal_gain = </t>
    </r>
    <r>
      <rPr>
        <sz val="11"/>
        <color indexed="10"/>
        <rFont val="Calibri"/>
        <family val="2"/>
      </rPr>
      <t>(0.031 * (2**11))=0x3f</t>
    </r>
    <phoneticPr fontId="3" type="noConversion"/>
  </si>
  <si>
    <t>050</t>
    <phoneticPr fontId="3" type="noConversion"/>
  </si>
  <si>
    <r>
      <rPr>
        <sz val="11"/>
        <color indexed="10"/>
        <rFont val="Calibri"/>
        <family val="2"/>
      </rPr>
      <t>calibration offset for VREF=1/3 VDD_IO, and VIN amplifier on</t>
    </r>
    <r>
      <rPr>
        <sz val="11"/>
        <color indexed="8"/>
        <rFont val="Calibri"/>
        <family val="2"/>
      </rPr>
      <t xml:space="preserve">
bit7: sign
bit6: 32 LSBs
bit5: 16 LSBs
bit4: 8 LSBs
bit3: 4 LSBs
bit2: 2 LSBs
bit1: 1 LSB
bit0: 0.5 LSB
the offset range</t>
    </r>
    <r>
      <rPr>
        <sz val="11"/>
        <color indexed="8"/>
        <rFont val="宋体"/>
        <family val="3"/>
        <charset val="134"/>
      </rPr>
      <t>：</t>
    </r>
    <r>
      <rPr>
        <sz val="11"/>
        <color indexed="8"/>
        <rFont val="Calibri"/>
        <family val="2"/>
      </rPr>
      <t>+/- 63.5 LSBs</t>
    </r>
    <phoneticPr fontId="3" type="noConversion"/>
  </si>
  <si>
    <r>
      <rPr>
        <sz val="11"/>
        <color indexed="10"/>
        <rFont val="Calibri"/>
        <family val="2"/>
      </rPr>
      <t>calibration offset for VREF=1/3 VDD_IO, and VIN amplifier off</t>
    </r>
    <r>
      <rPr>
        <sz val="11"/>
        <color indexed="8"/>
        <rFont val="Calibri"/>
        <family val="2"/>
      </rPr>
      <t xml:space="preserve">
bit7: sign
bit6: 32 LSBs
bit5: 16 LSBs
bit4: 8 LSBs
bit3: 4 LSBs
bit2: 2 LSBs
bit1: 1 LSB
bit0: 0.5 LSB
the offset range</t>
    </r>
    <r>
      <rPr>
        <sz val="11"/>
        <color indexed="8"/>
        <rFont val="宋体"/>
        <family val="3"/>
        <charset val="134"/>
      </rPr>
      <t>：</t>
    </r>
    <r>
      <rPr>
        <sz val="11"/>
        <color indexed="8"/>
        <rFont val="Calibri"/>
        <family val="2"/>
      </rPr>
      <t>+/- 63.5 LSBs</t>
    </r>
    <phoneticPr fontId="3" type="noConversion"/>
  </si>
  <si>
    <t>054</t>
    <phoneticPr fontId="3" type="noConversion"/>
  </si>
  <si>
    <t>ADC_OFFSET_D</t>
    <phoneticPr fontId="3" type="noConversion"/>
  </si>
  <si>
    <t>cal_offset_d</t>
    <phoneticPr fontId="3" type="noConversion"/>
  </si>
  <si>
    <r>
      <rPr>
        <sz val="11"/>
        <color indexed="10"/>
        <rFont val="Calibri"/>
        <family val="2"/>
      </rPr>
      <t xml:space="preserve">calibration offset for VREF=VDD_VA divived to 1.2v (the same offset for VIN amplifier on/off ) </t>
    </r>
    <r>
      <rPr>
        <sz val="11"/>
        <color indexed="8"/>
        <rFont val="Calibri"/>
        <family val="2"/>
      </rPr>
      <t xml:space="preserve">
bit7: sign
bit6: 32 LSBs
bit5: 16 LSBs
bit4: 8 LSBs
bit3: 4 LSBs
bit2: 2 LSBs
bit1: 1 LSB
bit0: 0.5 LSB
the offset range</t>
    </r>
    <r>
      <rPr>
        <sz val="11"/>
        <color indexed="8"/>
        <rFont val="宋体"/>
        <family val="3"/>
        <charset val="134"/>
      </rPr>
      <t>：</t>
    </r>
    <r>
      <rPr>
        <sz val="11"/>
        <color indexed="8"/>
        <rFont val="Calibri"/>
        <family val="2"/>
      </rPr>
      <t>+/- 63.5 LSBs</t>
    </r>
    <phoneticPr fontId="3" type="noConversion"/>
  </si>
  <si>
    <t>058</t>
    <phoneticPr fontId="3" type="noConversion"/>
  </si>
  <si>
    <t>test_en</t>
    <phoneticPr fontId="3" type="noConversion"/>
  </si>
  <si>
    <t>force_vin_sel</t>
    <phoneticPr fontId="3" type="noConversion"/>
  </si>
  <si>
    <t>sar_vin_sel can be forced by this field</t>
    <phoneticPr fontId="3" type="noConversion"/>
  </si>
  <si>
    <t>cbutton_test_en</t>
    <phoneticPr fontId="3" type="noConversion"/>
  </si>
  <si>
    <t xml:space="preserve">Cbutton test enable
0:disable
1:enable </t>
    <phoneticPr fontId="3" type="noConversion"/>
  </si>
  <si>
    <t>dig_test_en</t>
    <phoneticPr fontId="3" type="noConversion"/>
  </si>
  <si>
    <t>Enable signal for ADC digital test.
1'b0: disenable; 
1'b1: enable, A2D_CORE_GPADC_COMP_OUT_TEST/A2D_CORE_GPADC_LATCH_TEST/
A2D_CORE_GPADC_SAMPLE_TEST to digital.</t>
    <phoneticPr fontId="3" type="noConversion"/>
  </si>
  <si>
    <t>calib_opt</t>
    <phoneticPr fontId="3" type="noConversion"/>
  </si>
  <si>
    <t>ADC calibration option
0:  ADC calibration parameter from register
1:  ADC calibration parameter from efuse</t>
    <phoneticPr fontId="3" type="noConversion"/>
  </si>
  <si>
    <t>Debug Bus selection signal</t>
    <phoneticPr fontId="3" type="noConversion"/>
  </si>
  <si>
    <t>ana_test_en</t>
    <phoneticPr fontId="3" type="noConversion"/>
  </si>
  <si>
    <t>Enable signal for ADC analog test.
2'b00: no test; 
2'b01: no test;
2'b10: VDAC_TEST connect to GPADC_TST_0, GPADC VIN connect to GPADC_TST_1;
2'b11: VREF_TEST connect to GPADC_TST_0.</t>
    <phoneticPr fontId="3" type="noConversion"/>
  </si>
  <si>
    <t>05c</t>
    <phoneticPr fontId="3" type="noConversion"/>
  </si>
  <si>
    <t>ADC_DEBUG_BUS</t>
    <phoneticPr fontId="3" type="noConversion"/>
  </si>
  <si>
    <t>debug_bus</t>
    <phoneticPr fontId="3" type="noConversion"/>
  </si>
  <si>
    <t>ADC Debug Bus, referred as https://svn-doc.chipskytek.com/svn/chipskytek/
projects/Vega/ASIC/Digital/IPs/GPADC/Vega_GPADC_spec.docx Chapter 9 Debug Bus
for detail</t>
    <phoneticPr fontId="3" type="noConversion"/>
  </si>
  <si>
    <t>060</t>
    <phoneticPr fontId="3" type="noConversion"/>
  </si>
  <si>
    <t>9</t>
    <phoneticPr fontId="3" type="noConversion"/>
  </si>
  <si>
    <t>064</t>
    <phoneticPr fontId="3" type="noConversion"/>
  </si>
  <si>
    <t>068</t>
    <phoneticPr fontId="3" type="noConversion"/>
  </si>
  <si>
    <t>9</t>
    <phoneticPr fontId="3" type="noConversion"/>
  </si>
  <si>
    <t>06c</t>
    <phoneticPr fontId="3" type="noConversion"/>
  </si>
  <si>
    <t>074</t>
    <phoneticPr fontId="3" type="noConversion"/>
  </si>
  <si>
    <t>078</t>
    <phoneticPr fontId="3" type="noConversion"/>
  </si>
  <si>
    <t>07c</t>
    <phoneticPr fontId="3" type="noConversion"/>
  </si>
  <si>
    <t>080</t>
    <phoneticPr fontId="3" type="noConversion"/>
  </si>
  <si>
    <t>ADC_RDR8</t>
    <phoneticPr fontId="3" type="noConversion"/>
  </si>
  <si>
    <t>read_data_ch8</t>
    <phoneticPr fontId="3" type="noConversion"/>
  </si>
  <si>
    <t>FIFO read data register of ADC channel 8</t>
    <phoneticPr fontId="3" type="noConversion"/>
  </si>
  <si>
    <t>084</t>
    <phoneticPr fontId="3" type="noConversion"/>
  </si>
  <si>
    <t>ADC_RDR9</t>
    <phoneticPr fontId="3" type="noConversion"/>
  </si>
  <si>
    <t>read_data_ch9</t>
    <phoneticPr fontId="3" type="noConversion"/>
  </si>
  <si>
    <t>FIFO read data register of ADC channel 9</t>
    <phoneticPr fontId="3" type="noConversion"/>
  </si>
  <si>
    <t>088</t>
    <phoneticPr fontId="3" type="noConversion"/>
  </si>
  <si>
    <t>ADC_RDR10</t>
    <phoneticPr fontId="3" type="noConversion"/>
  </si>
  <si>
    <t>25</t>
    <phoneticPr fontId="3" type="noConversion"/>
  </si>
  <si>
    <t>read_data1_ch10</t>
    <phoneticPr fontId="3" type="noConversion"/>
  </si>
  <si>
    <t>FIFO read data 1 register of ADC channel 10</t>
    <phoneticPr fontId="3" type="noConversion"/>
  </si>
  <si>
    <t>read_data0_ch10</t>
    <phoneticPr fontId="3" type="noConversion"/>
  </si>
  <si>
    <t>FIFO read data 0 register of ADC channel 10</t>
    <phoneticPr fontId="3" type="noConversion"/>
  </si>
  <si>
    <t>08c</t>
    <phoneticPr fontId="3" type="noConversion"/>
  </si>
  <si>
    <t>ADC_RDR11</t>
    <phoneticPr fontId="3" type="noConversion"/>
  </si>
  <si>
    <t>25</t>
    <phoneticPr fontId="3" type="noConversion"/>
  </si>
  <si>
    <t>read_data1_ch11</t>
    <phoneticPr fontId="3" type="noConversion"/>
  </si>
  <si>
    <t>FIFO read data 1 register of ADC channel 11</t>
    <phoneticPr fontId="3" type="noConversion"/>
  </si>
  <si>
    <t>read_data0_ch11</t>
    <phoneticPr fontId="3" type="noConversion"/>
  </si>
  <si>
    <t>FIFO read data 0 register of ADC channel 11</t>
    <phoneticPr fontId="3" type="noConversion"/>
  </si>
  <si>
    <t>090</t>
    <phoneticPr fontId="3" type="noConversion"/>
  </si>
  <si>
    <t>ADC_RDR12</t>
    <phoneticPr fontId="3" type="noConversion"/>
  </si>
  <si>
    <t>read_data1_ch12</t>
    <phoneticPr fontId="3" type="noConversion"/>
  </si>
  <si>
    <t>FIFO read data 1 register of ADC channel 12</t>
    <phoneticPr fontId="3" type="noConversion"/>
  </si>
  <si>
    <t>read_data0_ch12</t>
    <phoneticPr fontId="3" type="noConversion"/>
  </si>
  <si>
    <t>FIFO read data 0 register of ADC channel 12</t>
    <phoneticPr fontId="3" type="noConversion"/>
  </si>
  <si>
    <t>094</t>
    <phoneticPr fontId="3" type="noConversion"/>
  </si>
  <si>
    <t>ADC_RDR13</t>
    <phoneticPr fontId="3" type="noConversion"/>
  </si>
  <si>
    <t>read_data1_ch13</t>
    <phoneticPr fontId="3" type="noConversion"/>
  </si>
  <si>
    <t>FIFO read data 1 register of ADC channel 13</t>
    <phoneticPr fontId="3" type="noConversion"/>
  </si>
  <si>
    <t>read_data0_ch13</t>
    <phoneticPr fontId="3" type="noConversion"/>
  </si>
  <si>
    <t>FIFO read data 0 register of ADC channel 13</t>
    <phoneticPr fontId="3" type="noConversion"/>
  </si>
  <si>
    <t>098</t>
    <phoneticPr fontId="3" type="noConversion"/>
  </si>
  <si>
    <t>ADC_RDR14</t>
    <phoneticPr fontId="3" type="noConversion"/>
  </si>
  <si>
    <t>read_data1_ch14</t>
    <phoneticPr fontId="3" type="noConversion"/>
  </si>
  <si>
    <t>FIFO read data 1 register of ADC channel 14</t>
    <phoneticPr fontId="3" type="noConversion"/>
  </si>
  <si>
    <t>read_data0_ch14</t>
    <phoneticPr fontId="3" type="noConversion"/>
  </si>
  <si>
    <t>FIFO read data 0 register of ADC channel 14</t>
    <phoneticPr fontId="3" type="noConversion"/>
  </si>
  <si>
    <t>09C</t>
    <phoneticPr fontId="3" type="noConversion"/>
  </si>
  <si>
    <t>ADC_RDR15</t>
    <phoneticPr fontId="3" type="noConversion"/>
  </si>
  <si>
    <t>read_data1_ch15</t>
    <phoneticPr fontId="3" type="noConversion"/>
  </si>
  <si>
    <t>FIFO read data 1 register of ADC channel 15</t>
    <phoneticPr fontId="3" type="noConversion"/>
  </si>
  <si>
    <t>read_data0_ch15</t>
    <phoneticPr fontId="3" type="noConversion"/>
  </si>
  <si>
    <t>FIFO read data 0 register of ADC channel 15</t>
    <phoneticPr fontId="3" type="noConversion"/>
  </si>
  <si>
    <t>DMA_RDR</t>
    <phoneticPr fontId="3" type="noConversion"/>
  </si>
  <si>
    <t>31</t>
    <phoneticPr fontId="3" type="noConversion"/>
  </si>
  <si>
    <t>rdata_dma</t>
    <phoneticPr fontId="3" type="noConversion"/>
  </si>
  <si>
    <r>
      <t xml:space="preserve">Read data Register of DMA 
</t>
    </r>
    <r>
      <rPr>
        <sz val="11"/>
        <color indexed="10"/>
        <rFont val="Calibri"/>
        <family val="2"/>
      </rPr>
      <t>{16'b0, channel_number[3:0]/4'b0, 2'b0, adc_data[9:0]}</t>
    </r>
    <r>
      <rPr>
        <sz val="11"/>
        <color indexed="30"/>
        <rFont val="Calibri"/>
        <family val="2"/>
      </rPr>
      <t xml:space="preserve"> for ADC chanel 0~9
{6'b0, adc_data1[9:0], channel_number[3:0]/4'b0, 2'b0, adc_data0[9:0]} for ADC chanel 10~15</t>
    </r>
    <phoneticPr fontId="3" type="noConversion"/>
  </si>
  <si>
    <t>0A4</t>
    <phoneticPr fontId="3" type="noConversion"/>
  </si>
  <si>
    <t>CVD_CTRL</t>
    <phoneticPr fontId="3" type="noConversion"/>
  </si>
  <si>
    <t>Reserved</t>
    <phoneticPr fontId="3" type="noConversion"/>
  </si>
  <si>
    <t>not used</t>
    <phoneticPr fontId="3" type="noConversion"/>
  </si>
  <si>
    <t>1'h0</t>
    <phoneticPr fontId="3" type="noConversion"/>
  </si>
  <si>
    <t>guard_ring_en</t>
    <phoneticPr fontId="3" type="noConversion"/>
  </si>
  <si>
    <t>Guard Ring Enable</t>
    <phoneticPr fontId="3" type="noConversion"/>
  </si>
  <si>
    <t>double_samp_en</t>
    <phoneticPr fontId="3" type="noConversion"/>
  </si>
  <si>
    <t>Double sample enable
0:Disable double sample function
1:Enable double sample function</t>
    <phoneticPr fontId="3" type="noConversion"/>
  </si>
  <si>
    <t>adipen</t>
    <phoneticPr fontId="3" type="noConversion"/>
  </si>
  <si>
    <t>When double_samp_en =1:
0:second charge direction same as first charge
1:second charge direction inverted first charge</t>
    <phoneticPr fontId="3" type="noConversion"/>
  </si>
  <si>
    <t>0A8</t>
    <phoneticPr fontId="3" type="noConversion"/>
  </si>
  <si>
    <t>PRE_CHA_TIMER</t>
    <phoneticPr fontId="3" type="noConversion"/>
  </si>
  <si>
    <t>precha_timer</t>
    <phoneticPr fontId="3" type="noConversion"/>
  </si>
  <si>
    <r>
      <t>set PrechargeA count number
if set N to this register</t>
    </r>
    <r>
      <rPr>
        <sz val="11"/>
        <color indexed="30"/>
        <rFont val="宋体"/>
        <family val="3"/>
        <charset val="134"/>
      </rPr>
      <t>，</t>
    </r>
    <r>
      <rPr>
        <sz val="11"/>
        <color indexed="30"/>
        <rFont val="Calibri"/>
        <family val="2"/>
      </rPr>
      <t>Precharge A will pull up for N+1 clock cycle</t>
    </r>
    <phoneticPr fontId="3" type="noConversion"/>
  </si>
  <si>
    <t>0AC</t>
    <phoneticPr fontId="3" type="noConversion"/>
  </si>
  <si>
    <t>PRE_CHB_TIMER</t>
    <phoneticPr fontId="3" type="noConversion"/>
  </si>
  <si>
    <t>prechb_timer</t>
    <phoneticPr fontId="3" type="noConversion"/>
  </si>
  <si>
    <r>
      <t>set PrechargeB count number
if set N to this register</t>
    </r>
    <r>
      <rPr>
        <sz val="11"/>
        <color indexed="30"/>
        <rFont val="宋体"/>
        <family val="3"/>
        <charset val="134"/>
      </rPr>
      <t>，</t>
    </r>
    <r>
      <rPr>
        <sz val="11"/>
        <color indexed="30"/>
        <rFont val="Calibri"/>
        <family val="2"/>
      </rPr>
      <t>Precharge B will pull up for N+1 clock cycle</t>
    </r>
    <phoneticPr fontId="3" type="noConversion"/>
  </si>
  <si>
    <t>0B0</t>
    <phoneticPr fontId="3" type="noConversion"/>
  </si>
  <si>
    <t>ACQ_TIMER</t>
    <phoneticPr fontId="3" type="noConversion"/>
  </si>
  <si>
    <t>acq_timer</t>
    <phoneticPr fontId="3" type="noConversion"/>
  </si>
  <si>
    <r>
      <t>set Acquicition count number
if set N to this register</t>
    </r>
    <r>
      <rPr>
        <sz val="11"/>
        <color indexed="30"/>
        <rFont val="宋体"/>
        <family val="3"/>
        <charset val="134"/>
      </rPr>
      <t>，</t>
    </r>
    <r>
      <rPr>
        <sz val="11"/>
        <color indexed="30"/>
        <rFont val="Calibri"/>
        <family val="2"/>
      </rPr>
      <t>Acquicition will pull up for N+1 clock cycle</t>
    </r>
    <phoneticPr fontId="3" type="noConversion"/>
  </si>
  <si>
    <t>0B4</t>
    <phoneticPr fontId="3" type="noConversion"/>
  </si>
  <si>
    <t>ADD_CAP</t>
    <phoneticPr fontId="3" type="noConversion"/>
  </si>
  <si>
    <t>add_cap_sel</t>
    <phoneticPr fontId="3" type="noConversion"/>
  </si>
  <si>
    <t>Additional Capacitor Select</t>
    <phoneticPr fontId="3" type="noConversion"/>
  </si>
  <si>
    <t>0C0</t>
    <phoneticPr fontId="3" type="noConversion"/>
  </si>
  <si>
    <t>ADC_IMR2</t>
    <phoneticPr fontId="3" type="noConversion"/>
  </si>
  <si>
    <t>fifo_underflow_imr_ch15</t>
    <phoneticPr fontId="3" type="noConversion"/>
  </si>
  <si>
    <t>Mask FIFO underflow interrupt of ADC channel 15.High active.</t>
    <phoneticPr fontId="3" type="noConversion"/>
  </si>
  <si>
    <t>fifo_underflow_imr_ch14</t>
    <phoneticPr fontId="3" type="noConversion"/>
  </si>
  <si>
    <t>Mask FIFO underflow interrupt of ADC channel 14.High active.</t>
    <phoneticPr fontId="3" type="noConversion"/>
  </si>
  <si>
    <t>fifo_underflow_imr_ch13</t>
    <phoneticPr fontId="3" type="noConversion"/>
  </si>
  <si>
    <t>Mask FIFO underflow interrupt of ADC channel 13.High active.</t>
    <phoneticPr fontId="3" type="noConversion"/>
  </si>
  <si>
    <t>fifo_underflow_imr_ch12</t>
    <phoneticPr fontId="3" type="noConversion"/>
  </si>
  <si>
    <t>Mask FIFO underflow interrupt of ADC channel 12.High active.</t>
    <phoneticPr fontId="3" type="noConversion"/>
  </si>
  <si>
    <t>fifo_underflow_imr_ch11</t>
    <phoneticPr fontId="3" type="noConversion"/>
  </si>
  <si>
    <t>Mask FIFO underflow interrupt of ADC channel 11.High active.</t>
    <phoneticPr fontId="3" type="noConversion"/>
  </si>
  <si>
    <t>fifo_underflow_imr_ch10</t>
    <phoneticPr fontId="3" type="noConversion"/>
  </si>
  <si>
    <t>Mask FIFO underflow interrupt of ADC channel 10.High active.</t>
    <phoneticPr fontId="3" type="noConversion"/>
  </si>
  <si>
    <t>fifo_underflow_imr_ch9</t>
    <phoneticPr fontId="3" type="noConversion"/>
  </si>
  <si>
    <t>Mask FIFO underflow interrupt of ADC channel 9.High active.</t>
    <phoneticPr fontId="3" type="noConversion"/>
  </si>
  <si>
    <t>fifo_underflow_imr_ch8</t>
    <phoneticPr fontId="3" type="noConversion"/>
  </si>
  <si>
    <t>Mask FIFO underflow interrupt of ADC channel 8.High active.</t>
    <phoneticPr fontId="3" type="noConversion"/>
  </si>
  <si>
    <t>fifo_underflow_imr_ch7</t>
    <phoneticPr fontId="3" type="noConversion"/>
  </si>
  <si>
    <t>Mask FIFO underflow interrupt of ADC channel 7.High active.</t>
    <phoneticPr fontId="3" type="noConversion"/>
  </si>
  <si>
    <t>fifo_underflow_imr_ch6</t>
    <phoneticPr fontId="3" type="noConversion"/>
  </si>
  <si>
    <t>Mask FIFO underflow interrupt of ADC channel 6.High active.</t>
    <phoneticPr fontId="3" type="noConversion"/>
  </si>
  <si>
    <t>fifo_underflow_imr_ch5</t>
    <phoneticPr fontId="3" type="noConversion"/>
  </si>
  <si>
    <t>Mask FIFO underflow interrupt of ADC channel 5.High active.</t>
    <phoneticPr fontId="3" type="noConversion"/>
  </si>
  <si>
    <t>fifo_underflow_imr_ch4</t>
    <phoneticPr fontId="3" type="noConversion"/>
  </si>
  <si>
    <t>Mask FIFO underflow interrupt of ADC channel 4.High active.</t>
    <phoneticPr fontId="3" type="noConversion"/>
  </si>
  <si>
    <t>fifo_underflow_imr_ch3</t>
    <phoneticPr fontId="3" type="noConversion"/>
  </si>
  <si>
    <t>Mask FIFO underflow interrupt of ADC channel 3.High active.</t>
    <phoneticPr fontId="3" type="noConversion"/>
  </si>
  <si>
    <t>fifo_underflow_imr_ch2</t>
    <phoneticPr fontId="3" type="noConversion"/>
  </si>
  <si>
    <t>Mask FIFO underflow interrupt of ADC channel 2.High active.</t>
    <phoneticPr fontId="3" type="noConversion"/>
  </si>
  <si>
    <t>fifo_underflow_imr_ch1</t>
    <phoneticPr fontId="3" type="noConversion"/>
  </si>
  <si>
    <t>Mask FIFO underflow interrupt of ADC channel 1.High active.</t>
    <phoneticPr fontId="3" type="noConversion"/>
  </si>
  <si>
    <t>fifo_underflow_imr_ch0</t>
    <phoneticPr fontId="3" type="noConversion"/>
  </si>
  <si>
    <t>Mask FIFO underflow interrupt of ADC channel 0.High active.</t>
    <phoneticPr fontId="3" type="noConversion"/>
  </si>
  <si>
    <t>fifo_overflow_imr_ch15</t>
    <phoneticPr fontId="3" type="noConversion"/>
  </si>
  <si>
    <t>Mask FIFO overflow interrupt of ADC channel 15. High active.</t>
    <phoneticPr fontId="3" type="noConversion"/>
  </si>
  <si>
    <t>fifo_overflow_imr_ch14</t>
    <phoneticPr fontId="3" type="noConversion"/>
  </si>
  <si>
    <t>Mask FIFO overflow interrupt of ADC channel 14. High active.</t>
    <phoneticPr fontId="3" type="noConversion"/>
  </si>
  <si>
    <t>fifo_overflow_imr_ch13</t>
    <phoneticPr fontId="3" type="noConversion"/>
  </si>
  <si>
    <t>Mask FIFO overflow interrupt of ADC channel 13. High active.</t>
    <phoneticPr fontId="3" type="noConversion"/>
  </si>
  <si>
    <t>fifo_overflow_imr_ch12</t>
    <phoneticPr fontId="3" type="noConversion"/>
  </si>
  <si>
    <t>Mask FIFO overflow interrupt of ADC channel 12. High active.</t>
    <phoneticPr fontId="3" type="noConversion"/>
  </si>
  <si>
    <t>fifo_overflow_imr_ch11</t>
    <phoneticPr fontId="3" type="noConversion"/>
  </si>
  <si>
    <t>Mask FIFO overflow interrupt of ADC channel 11. High active.</t>
    <phoneticPr fontId="3" type="noConversion"/>
  </si>
  <si>
    <t>fifo_overflow_imr_ch10</t>
    <phoneticPr fontId="3" type="noConversion"/>
  </si>
  <si>
    <t>Mask FIFO overflow interrupt of ADC channel 10. High active.</t>
    <phoneticPr fontId="3" type="noConversion"/>
  </si>
  <si>
    <t>fifo_overflow_imr_ch9</t>
    <phoneticPr fontId="3" type="noConversion"/>
  </si>
  <si>
    <t>Mask FIFO overflow interrupt of ADC channel 9. High active.</t>
    <phoneticPr fontId="3" type="noConversion"/>
  </si>
  <si>
    <t>fifo_overflow_imr_ch8</t>
    <phoneticPr fontId="3" type="noConversion"/>
  </si>
  <si>
    <t>Mask FIFO overflow interrupt of ADC channel 8. High active.</t>
    <phoneticPr fontId="3" type="noConversion"/>
  </si>
  <si>
    <t>fifo_overflow_imr_ch7</t>
    <phoneticPr fontId="3" type="noConversion"/>
  </si>
  <si>
    <t>Mask FIFO overflow interrupt of ADC channel 7. High active.</t>
    <phoneticPr fontId="3" type="noConversion"/>
  </si>
  <si>
    <t>fifo_overflow_imr_ch6</t>
    <phoneticPr fontId="3" type="noConversion"/>
  </si>
  <si>
    <t>Mask FIFO overflow interrupt of ADC channel 6. High active.</t>
    <phoneticPr fontId="3" type="noConversion"/>
  </si>
  <si>
    <t>fifo_overflow_imr_ch5</t>
    <phoneticPr fontId="3" type="noConversion"/>
  </si>
  <si>
    <t>Mask FIFO overflow interrupt of ADC channel 5. High active.</t>
    <phoneticPr fontId="3" type="noConversion"/>
  </si>
  <si>
    <t>fifo_overflow_imr_ch4</t>
    <phoneticPr fontId="3" type="noConversion"/>
  </si>
  <si>
    <t>Mask FIFO overflow interrupt of ADC channel 4. High active.</t>
    <phoneticPr fontId="3" type="noConversion"/>
  </si>
  <si>
    <t>fifo_overflow_imr_ch3</t>
    <phoneticPr fontId="3" type="noConversion"/>
  </si>
  <si>
    <t>Mask FIFO overflow interrupt of ADC channel 3. High active.</t>
    <phoneticPr fontId="3" type="noConversion"/>
  </si>
  <si>
    <t>fifo_overflow_imr_ch2</t>
    <phoneticPr fontId="3" type="noConversion"/>
  </si>
  <si>
    <t>Mask FIFO overflow interrupt of ADC channel 2. High active.</t>
    <phoneticPr fontId="3" type="noConversion"/>
  </si>
  <si>
    <t>fifo_overflow_imr_ch1</t>
    <phoneticPr fontId="3" type="noConversion"/>
  </si>
  <si>
    <t>Mask FIFO overflow interrupt of ADC channel 1. High active.</t>
    <phoneticPr fontId="3" type="noConversion"/>
  </si>
  <si>
    <t>fifo_overflow_imr_ch0</t>
    <phoneticPr fontId="3" type="noConversion"/>
  </si>
  <si>
    <t>Mask FIFO overflow interrupt of ADC channel 0. High active.</t>
    <phoneticPr fontId="3" type="noConversion"/>
  </si>
  <si>
    <t>0C4</t>
    <phoneticPr fontId="3" type="noConversion"/>
  </si>
  <si>
    <t>ADC_IRSR2</t>
    <phoneticPr fontId="3" type="noConversion"/>
  </si>
  <si>
    <t>fifo_underflow_irsr_ch15</t>
    <phoneticPr fontId="3" type="noConversion"/>
  </si>
  <si>
    <t xml:space="preserve"> FIFO underflow raw status of ADC channnel 15. Active high. Write 1 to clear.</t>
    <phoneticPr fontId="3" type="noConversion"/>
  </si>
  <si>
    <t>fifo_underflow_irsr_ch14</t>
    <phoneticPr fontId="3" type="noConversion"/>
  </si>
  <si>
    <t xml:space="preserve"> FIFO underflow raw status of ADC channnel 14. Active high. Write 1 to clear.</t>
    <phoneticPr fontId="3" type="noConversion"/>
  </si>
  <si>
    <t>fifo_underflow_irsr_ch13</t>
    <phoneticPr fontId="3" type="noConversion"/>
  </si>
  <si>
    <t xml:space="preserve"> FIFO underflow raw status of ADC channnel 13. Active high. Write 1 to clear.</t>
    <phoneticPr fontId="3" type="noConversion"/>
  </si>
  <si>
    <t>fifo_underflow_irsr_ch12</t>
    <phoneticPr fontId="3" type="noConversion"/>
  </si>
  <si>
    <t xml:space="preserve"> FIFO underflow raw status of ADC channnel 12. Active high. Write 1 to clear.</t>
    <phoneticPr fontId="3" type="noConversion"/>
  </si>
  <si>
    <t>fifo_underflow_irsr_ch11</t>
    <phoneticPr fontId="3" type="noConversion"/>
  </si>
  <si>
    <t xml:space="preserve"> FIFO underflow raw status of ADC channnel 11. Active high. Write 1 to clear.</t>
    <phoneticPr fontId="3" type="noConversion"/>
  </si>
  <si>
    <t>fifo_underflow_irsr_ch10</t>
    <phoneticPr fontId="3" type="noConversion"/>
  </si>
  <si>
    <t xml:space="preserve"> FIFO underflow raw status of ADC channnel 10. Active high. Write 1 to clear.</t>
    <phoneticPr fontId="3" type="noConversion"/>
  </si>
  <si>
    <t>fifo_underflow_irsr_ch9</t>
    <phoneticPr fontId="3" type="noConversion"/>
  </si>
  <si>
    <t xml:space="preserve"> FIFO underflow raw status of ADC channnel 9. Active high. Write 1 to clear.</t>
    <phoneticPr fontId="3" type="noConversion"/>
  </si>
  <si>
    <t>fifo_underflow_irsr_ch8</t>
    <phoneticPr fontId="3" type="noConversion"/>
  </si>
  <si>
    <t xml:space="preserve"> FIFO underflow raw status of ADC channnel 8. Active high. Write 1 to clear.</t>
    <phoneticPr fontId="3" type="noConversion"/>
  </si>
  <si>
    <t>fifo_underflow_irsr_ch7</t>
    <phoneticPr fontId="3" type="noConversion"/>
  </si>
  <si>
    <t xml:space="preserve"> FIFO underflow raw status of ADC channnel 7. Active high. Write 1 to clear.</t>
    <phoneticPr fontId="3" type="noConversion"/>
  </si>
  <si>
    <t>fifo_underflow_irsr_ch6</t>
    <phoneticPr fontId="3" type="noConversion"/>
  </si>
  <si>
    <t xml:space="preserve"> FIFO underflow raw status of ADC channnel 6. Active high. Write 1 to clear.</t>
    <phoneticPr fontId="3" type="noConversion"/>
  </si>
  <si>
    <t>fifo_underflow_irsr_ch5</t>
    <phoneticPr fontId="3" type="noConversion"/>
  </si>
  <si>
    <t xml:space="preserve"> FIFO underflow raw status of ADC channnel 5. Active high. Write 1 to clear.</t>
    <phoneticPr fontId="3" type="noConversion"/>
  </si>
  <si>
    <t>fifo_underflow_irsr_ch4</t>
    <phoneticPr fontId="3" type="noConversion"/>
  </si>
  <si>
    <t xml:space="preserve"> FIFO underflow raw status of ADC channnel 4. Active high. Write 1 to clear.</t>
    <phoneticPr fontId="3" type="noConversion"/>
  </si>
  <si>
    <t>fifo_underflow_irsr_ch3</t>
    <phoneticPr fontId="3" type="noConversion"/>
  </si>
  <si>
    <t xml:space="preserve"> FIFO underflow raw status of ADC channnel 3. Active high. Write 1 to clear.</t>
    <phoneticPr fontId="3" type="noConversion"/>
  </si>
  <si>
    <t>fifo_underflow_irsr_ch2</t>
    <phoneticPr fontId="3" type="noConversion"/>
  </si>
  <si>
    <t xml:space="preserve"> FIFO underflow raw status of ADC channnel 2. Active high. Write 1 to clear.</t>
    <phoneticPr fontId="3" type="noConversion"/>
  </si>
  <si>
    <t>fifo_underflow_irsr_ch1</t>
    <phoneticPr fontId="3" type="noConversion"/>
  </si>
  <si>
    <t xml:space="preserve"> FIFO underflow raw status of ADC channnel 1. Active high. Write 1 to clear.</t>
    <phoneticPr fontId="3" type="noConversion"/>
  </si>
  <si>
    <t>fifo_underflow_irsr_ch0</t>
    <phoneticPr fontId="3" type="noConversion"/>
  </si>
  <si>
    <t xml:space="preserve"> FIFO underflow raw status of ADC channnel 0. Active high. Write 1 to clear.</t>
    <phoneticPr fontId="3" type="noConversion"/>
  </si>
  <si>
    <t>fifo_overflow_irsr_ch15</t>
    <phoneticPr fontId="3" type="noConversion"/>
  </si>
  <si>
    <t xml:space="preserve"> FIFO overflow raw status of ADC channel 15. Active high. Write 1 to clear.</t>
    <phoneticPr fontId="3" type="noConversion"/>
  </si>
  <si>
    <t>fifo_overflow_irsr_ch14</t>
    <phoneticPr fontId="3" type="noConversion"/>
  </si>
  <si>
    <t xml:space="preserve"> FIFO overflow raw status of ADC channel 14. Active high. Write 1 to clear.</t>
    <phoneticPr fontId="3" type="noConversion"/>
  </si>
  <si>
    <t>fifo_overflow_irsr_ch13</t>
    <phoneticPr fontId="3" type="noConversion"/>
  </si>
  <si>
    <t xml:space="preserve"> FIFO overflow raw status of ADC channel 13. Active high. Write 1 to clear.</t>
    <phoneticPr fontId="3" type="noConversion"/>
  </si>
  <si>
    <t>fifo_overflow_irsr_ch12</t>
    <phoneticPr fontId="3" type="noConversion"/>
  </si>
  <si>
    <t xml:space="preserve"> FIFO overflow raw status of ADC channel 12. Active high. Write 1 to clear.</t>
    <phoneticPr fontId="3" type="noConversion"/>
  </si>
  <si>
    <t>fifo_overflow_irsr_ch11</t>
    <phoneticPr fontId="3" type="noConversion"/>
  </si>
  <si>
    <t xml:space="preserve"> FIFO overflow raw status of ADC channel 11. Active high. Write 1 to clear.</t>
    <phoneticPr fontId="3" type="noConversion"/>
  </si>
  <si>
    <t>fifo_overflow_irsr_ch10</t>
    <phoneticPr fontId="3" type="noConversion"/>
  </si>
  <si>
    <t xml:space="preserve"> FIFO overflow raw status of ADC channel 10. Active high. Write 1 to clear.</t>
    <phoneticPr fontId="3" type="noConversion"/>
  </si>
  <si>
    <t>fifo_overflow_irsr_ch9</t>
    <phoneticPr fontId="3" type="noConversion"/>
  </si>
  <si>
    <t xml:space="preserve"> FIFO overflow raw status of ADC channel 9. Active high. Write 1 to clear.</t>
    <phoneticPr fontId="3" type="noConversion"/>
  </si>
  <si>
    <t>fifo_overflow_irsr_ch8</t>
    <phoneticPr fontId="3" type="noConversion"/>
  </si>
  <si>
    <t xml:space="preserve"> FIFO overflow raw status of ADC channel 8. Active high. Write 1 to clear.</t>
    <phoneticPr fontId="3" type="noConversion"/>
  </si>
  <si>
    <t>W1C</t>
    <phoneticPr fontId="3" type="noConversion"/>
  </si>
  <si>
    <t>fifo_overflow_irsr_ch7</t>
    <phoneticPr fontId="3" type="noConversion"/>
  </si>
  <si>
    <t xml:space="preserve"> FIFO overflow raw status of ADC channel 7. Active high. Write 1 to clear.</t>
    <phoneticPr fontId="3" type="noConversion"/>
  </si>
  <si>
    <t>fifo_overflow_irsr_ch6</t>
    <phoneticPr fontId="3" type="noConversion"/>
  </si>
  <si>
    <t xml:space="preserve"> FIFO overflow raw status of ADC channel 6. Active high. Write 1 to clear.</t>
    <phoneticPr fontId="3" type="noConversion"/>
  </si>
  <si>
    <t>fifo_overflow_irsr_ch5</t>
    <phoneticPr fontId="3" type="noConversion"/>
  </si>
  <si>
    <t xml:space="preserve"> FIFO overflow raw status of ADC channel 5. Active high. Write 1 to clear.</t>
    <phoneticPr fontId="3" type="noConversion"/>
  </si>
  <si>
    <t>fifo_overflow_irsr_ch4</t>
    <phoneticPr fontId="3" type="noConversion"/>
  </si>
  <si>
    <t xml:space="preserve"> FIFO overflow raw status of ADC channel 4. Active high. Write 1 to clear.</t>
    <phoneticPr fontId="3" type="noConversion"/>
  </si>
  <si>
    <t>fifo_overflow_irsr_ch3</t>
    <phoneticPr fontId="3" type="noConversion"/>
  </si>
  <si>
    <t xml:space="preserve"> FIFO overflow raw status of ADC channel 3. Active high. Write 1 to clear.</t>
    <phoneticPr fontId="3" type="noConversion"/>
  </si>
  <si>
    <t>fifo_overflow_irsr_ch2</t>
    <phoneticPr fontId="3" type="noConversion"/>
  </si>
  <si>
    <t xml:space="preserve"> FIFO overflow raw status of ADC channel 2. Active high. Write 1 to clear.</t>
    <phoneticPr fontId="3" type="noConversion"/>
  </si>
  <si>
    <t>fifo_overflow_irsr_ch1</t>
    <phoneticPr fontId="3" type="noConversion"/>
  </si>
  <si>
    <t xml:space="preserve"> FIFO overflow raw status of ADC channel 1. Active high. Write 1 to clear.</t>
    <phoneticPr fontId="3" type="noConversion"/>
  </si>
  <si>
    <t>fifo_overflow_irsr_ch0</t>
    <phoneticPr fontId="3" type="noConversion"/>
  </si>
  <si>
    <t xml:space="preserve"> FIFO overflow raw status of ADC channel 0. Active high. Write 1 to clear.</t>
    <phoneticPr fontId="3" type="noConversion"/>
  </si>
  <si>
    <t>0C8</t>
    <phoneticPr fontId="3" type="noConversion"/>
  </si>
  <si>
    <t>ADC_ISR2</t>
    <phoneticPr fontId="3" type="noConversion"/>
  </si>
  <si>
    <t>fifo_underflow_isr_ch15</t>
    <phoneticPr fontId="3" type="noConversion"/>
  </si>
  <si>
    <t xml:space="preserve"> FIFO underflow status after mask of ADC channnel 15. High active</t>
    <phoneticPr fontId="3" type="noConversion"/>
  </si>
  <si>
    <t>fifo_underflow_isr_ch14</t>
    <phoneticPr fontId="3" type="noConversion"/>
  </si>
  <si>
    <t xml:space="preserve"> FIFO underflow status after mask of ADC channnel 14. High active</t>
    <phoneticPr fontId="3" type="noConversion"/>
  </si>
  <si>
    <t>fifo_underflow_isr_ch13</t>
    <phoneticPr fontId="3" type="noConversion"/>
  </si>
  <si>
    <t xml:space="preserve"> FIFO underflow status after mask of ADC channnel 13. High active</t>
    <phoneticPr fontId="3" type="noConversion"/>
  </si>
  <si>
    <t>fifo_underflow_isr_ch12</t>
    <phoneticPr fontId="3" type="noConversion"/>
  </si>
  <si>
    <t xml:space="preserve"> FIFO underflow status after mask of ADC channnel 12. High active</t>
    <phoneticPr fontId="3" type="noConversion"/>
  </si>
  <si>
    <t>fifo_underflow_isr_ch11</t>
    <phoneticPr fontId="3" type="noConversion"/>
  </si>
  <si>
    <t xml:space="preserve"> FIFO underflow status after mask of ADC channnel 11. High active</t>
    <phoneticPr fontId="3" type="noConversion"/>
  </si>
  <si>
    <t>fifo_underflow_isr_ch10</t>
    <phoneticPr fontId="3" type="noConversion"/>
  </si>
  <si>
    <t xml:space="preserve"> FIFO underflow status after mask of ADC channnel 10. High active</t>
    <phoneticPr fontId="3" type="noConversion"/>
  </si>
  <si>
    <t>fifo_underflow_isr_ch9</t>
    <phoneticPr fontId="3" type="noConversion"/>
  </si>
  <si>
    <t xml:space="preserve"> FIFO underflow status after mask of ADC channnel 9. High active</t>
    <phoneticPr fontId="3" type="noConversion"/>
  </si>
  <si>
    <t>fifo_underflow_isr_ch8</t>
    <phoneticPr fontId="3" type="noConversion"/>
  </si>
  <si>
    <t xml:space="preserve"> FIFO underflow status after mask of ADC channnel 8. High active</t>
    <phoneticPr fontId="3" type="noConversion"/>
  </si>
  <si>
    <t>fifo_underflow_isr_ch7</t>
    <phoneticPr fontId="3" type="noConversion"/>
  </si>
  <si>
    <t xml:space="preserve"> FIFO underflow status after mask of ADC channnel 7. High active</t>
    <phoneticPr fontId="3" type="noConversion"/>
  </si>
  <si>
    <t>fifo_underflow_isr_ch6</t>
    <phoneticPr fontId="3" type="noConversion"/>
  </si>
  <si>
    <t xml:space="preserve"> FIFO underflow status after mask of ADC channnel 6. High active</t>
    <phoneticPr fontId="3" type="noConversion"/>
  </si>
  <si>
    <t>fifo_underflow_isr_ch5</t>
    <phoneticPr fontId="3" type="noConversion"/>
  </si>
  <si>
    <t xml:space="preserve"> FIFO underflow status after mask of ADC channnel 5. High active</t>
    <phoneticPr fontId="3" type="noConversion"/>
  </si>
  <si>
    <t>fifo_underflow_isr_ch4</t>
    <phoneticPr fontId="3" type="noConversion"/>
  </si>
  <si>
    <t xml:space="preserve"> FIFO underflow status after mask of ADC channnel 4. High active</t>
    <phoneticPr fontId="3" type="noConversion"/>
  </si>
  <si>
    <t>fifo_underflow_isr_ch3</t>
    <phoneticPr fontId="3" type="noConversion"/>
  </si>
  <si>
    <t xml:space="preserve"> FIFO underflow status after mask of ADC channnel 3. High active</t>
    <phoneticPr fontId="3" type="noConversion"/>
  </si>
  <si>
    <t>fifo_underflow_isr_ch2</t>
    <phoneticPr fontId="3" type="noConversion"/>
  </si>
  <si>
    <t xml:space="preserve"> FIFO underflow status after mask of ADC channnel 2. High active</t>
    <phoneticPr fontId="3" type="noConversion"/>
  </si>
  <si>
    <t>fifo_underflow_isr_ch1</t>
    <phoneticPr fontId="3" type="noConversion"/>
  </si>
  <si>
    <t xml:space="preserve"> FIFO underflow status after mask of ADC channnel 1. High active</t>
    <phoneticPr fontId="3" type="noConversion"/>
  </si>
  <si>
    <t>fifo_underflow_isr_ch0</t>
    <phoneticPr fontId="3" type="noConversion"/>
  </si>
  <si>
    <t xml:space="preserve"> FIFO underflow status after mask of ADC channnel 0. High active</t>
    <phoneticPr fontId="3" type="noConversion"/>
  </si>
  <si>
    <t>fifo_overflow_isr_ch15</t>
    <phoneticPr fontId="3" type="noConversion"/>
  </si>
  <si>
    <t xml:space="preserve"> FIFO overflow status after mask of ADC channel 15. High active.</t>
    <phoneticPr fontId="3" type="noConversion"/>
  </si>
  <si>
    <t>fifo_overflow_isr_ch14</t>
    <phoneticPr fontId="3" type="noConversion"/>
  </si>
  <si>
    <t xml:space="preserve"> FIFO overflow status after mask of ADC channel 14. High active.</t>
    <phoneticPr fontId="3" type="noConversion"/>
  </si>
  <si>
    <t>RO</t>
    <phoneticPr fontId="3" type="noConversion"/>
  </si>
  <si>
    <t>fifo_overflow_isr_ch13</t>
    <phoneticPr fontId="3" type="noConversion"/>
  </si>
  <si>
    <t xml:space="preserve"> FIFO overflow status after mask of ADC channel 13. High active.</t>
    <phoneticPr fontId="3" type="noConversion"/>
  </si>
  <si>
    <t>fifo_overflow_isr_ch12</t>
    <phoneticPr fontId="3" type="noConversion"/>
  </si>
  <si>
    <t xml:space="preserve"> FIFO overflow status after mask of ADC channel 12. High active.</t>
    <phoneticPr fontId="3" type="noConversion"/>
  </si>
  <si>
    <t>fifo_overflow_isr_ch11</t>
    <phoneticPr fontId="3" type="noConversion"/>
  </si>
  <si>
    <t xml:space="preserve"> FIFO overflow status after mask of ADC channel 11. High active.</t>
    <phoneticPr fontId="3" type="noConversion"/>
  </si>
  <si>
    <t>fifo_overflow_isr_ch10</t>
    <phoneticPr fontId="3" type="noConversion"/>
  </si>
  <si>
    <t xml:space="preserve"> FIFO overflow status after mask of ADC channel 10. High active.</t>
    <phoneticPr fontId="3" type="noConversion"/>
  </si>
  <si>
    <t>fifo_overflow_isr_ch9</t>
    <phoneticPr fontId="3" type="noConversion"/>
  </si>
  <si>
    <t xml:space="preserve"> FIFO overflow status after mask of ADC channel 9. High active.</t>
    <phoneticPr fontId="3" type="noConversion"/>
  </si>
  <si>
    <t>fifo_overflow_isr_ch8</t>
    <phoneticPr fontId="3" type="noConversion"/>
  </si>
  <si>
    <t xml:space="preserve"> FIFO overflow status after mask of ADC channel 8. High active.</t>
    <phoneticPr fontId="3" type="noConversion"/>
  </si>
  <si>
    <t>fifo_overflow_isr_ch7</t>
    <phoneticPr fontId="3" type="noConversion"/>
  </si>
  <si>
    <t xml:space="preserve"> FIFO overflow status after mask of ADC channel 7. High active.</t>
    <phoneticPr fontId="3" type="noConversion"/>
  </si>
  <si>
    <t>fifo_overflow_isr_ch6</t>
    <phoneticPr fontId="3" type="noConversion"/>
  </si>
  <si>
    <t xml:space="preserve"> FIFO overflow status after mask of ADC channel 6. High active.</t>
    <phoneticPr fontId="3" type="noConversion"/>
  </si>
  <si>
    <t>fifo_overflow_isr_ch5</t>
    <phoneticPr fontId="3" type="noConversion"/>
  </si>
  <si>
    <t xml:space="preserve"> FIFO overflow status after mask of ADC channel 5. High active.</t>
    <phoneticPr fontId="3" type="noConversion"/>
  </si>
  <si>
    <t>fifo_overflow_isr_ch4</t>
    <phoneticPr fontId="3" type="noConversion"/>
  </si>
  <si>
    <t xml:space="preserve"> FIFO overflow status after mask of ADC channel 4. High active.</t>
    <phoneticPr fontId="3" type="noConversion"/>
  </si>
  <si>
    <t>fifo_overflow_isr_ch3</t>
    <phoneticPr fontId="3" type="noConversion"/>
  </si>
  <si>
    <t xml:space="preserve"> FIFO overflow status after mask of ADC channel 3. High active.</t>
    <phoneticPr fontId="3" type="noConversion"/>
  </si>
  <si>
    <t>fifo_overflow_isr_ch2</t>
    <phoneticPr fontId="3" type="noConversion"/>
  </si>
  <si>
    <t xml:space="preserve"> FIFO overflow status after mask of ADC channel 2. High active.</t>
    <phoneticPr fontId="3" type="noConversion"/>
  </si>
  <si>
    <t>fifo_overflow_isr_ch1</t>
    <phoneticPr fontId="3" type="noConversion"/>
  </si>
  <si>
    <t xml:space="preserve"> FIFO overflow status after mask of ADC channel 1. High active.</t>
    <phoneticPr fontId="3" type="noConversion"/>
  </si>
  <si>
    <t>fifo_overflow_isr_ch0</t>
    <phoneticPr fontId="3" type="noConversion"/>
  </si>
  <si>
    <t xml:space="preserve"> FIFO overflow status after mask of ADC channel 0. High active.</t>
    <phoneticPr fontId="3" type="noConversion"/>
  </si>
  <si>
    <t>0D0</t>
    <phoneticPr fontId="3" type="noConversion"/>
  </si>
  <si>
    <t>ADC_FIFO_DATA_CNT2</t>
    <phoneticPr fontId="3" type="noConversion"/>
  </si>
  <si>
    <t>RO</t>
    <phoneticPr fontId="3" type="noConversion"/>
  </si>
  <si>
    <t>rdata_cnt_ch11</t>
    <phoneticPr fontId="3" type="noConversion"/>
  </si>
  <si>
    <t>number of ADC data in fifo of ADC channel 11
It represents the number on read side when data_cnt_sel is 0
It represents the number on write side when data_cnt_sel is 1</t>
    <phoneticPr fontId="3" type="noConversion"/>
  </si>
  <si>
    <t>RO</t>
    <phoneticPr fontId="3" type="noConversion"/>
  </si>
  <si>
    <t>rdata_cnt_ch10</t>
    <phoneticPr fontId="3" type="noConversion"/>
  </si>
  <si>
    <t>number of ADC data in fifo of ADC channel 10
It represents the number on read side when data_cnt_sel is 0
It represents the number on write side when data_cnt_sel is 1</t>
    <phoneticPr fontId="3" type="noConversion"/>
  </si>
  <si>
    <t>rdata_cnt_ch9</t>
    <phoneticPr fontId="3" type="noConversion"/>
  </si>
  <si>
    <t>number of ADC data in fifo of ADC channel 9
It represents the number on read side when data_cnt_sel is 0
It represents the number on write side when data_cnt_sel is 1</t>
    <phoneticPr fontId="3" type="noConversion"/>
  </si>
  <si>
    <t>rdata_cnt_ch8</t>
    <phoneticPr fontId="3" type="noConversion"/>
  </si>
  <si>
    <t>number of ADC data in fifo of ADC channel 8
It represents the number on read side when data_cnt_sel is 0
It represents the number on write side when data_cnt_sel is 1</t>
    <phoneticPr fontId="3" type="noConversion"/>
  </si>
  <si>
    <t>0D4</t>
    <phoneticPr fontId="3" type="noConversion"/>
  </si>
  <si>
    <t>ADC_FIFO_DATA_CNT3</t>
    <phoneticPr fontId="3" type="noConversion"/>
  </si>
  <si>
    <t>rdata_cnt_ch15</t>
    <phoneticPr fontId="3" type="noConversion"/>
  </si>
  <si>
    <t>number of ADC data in fifo of ADC channel 15
It represents the number on read side when data_cnt_sel is 0
It represents the number on write side when data_cnt_sel is 1</t>
    <phoneticPr fontId="3" type="noConversion"/>
  </si>
  <si>
    <t>rdata_cnt_ch14</t>
    <phoneticPr fontId="3" type="noConversion"/>
  </si>
  <si>
    <t>number of ADC data in fifo of ADC channel 14
It represents the number on read side when data_cnt_sel is 0
It represents the number on write side when data_cnt_sel is 1</t>
    <phoneticPr fontId="3" type="noConversion"/>
  </si>
  <si>
    <t>Reserved</t>
    <phoneticPr fontId="3" type="noConversion"/>
  </si>
  <si>
    <t>not used</t>
    <phoneticPr fontId="3" type="noConversion"/>
  </si>
  <si>
    <t>RO</t>
    <phoneticPr fontId="3" type="noConversion"/>
  </si>
  <si>
    <t>rdata_cnt_ch13</t>
    <phoneticPr fontId="3" type="noConversion"/>
  </si>
  <si>
    <t>number of ADC data in fifo of ADC channel 13
It represents the number on read side when data_cnt_sel is 0
It represents the number on write side when data_cnt_sel is 1</t>
    <phoneticPr fontId="3" type="noConversion"/>
  </si>
  <si>
    <t>not used</t>
    <phoneticPr fontId="3" type="noConversion"/>
  </si>
  <si>
    <t>rdata_cnt_ch12</t>
    <phoneticPr fontId="3" type="noConversion"/>
  </si>
  <si>
    <t>number of ADC data in fifo of ADC channel 12
It represents the number on read side when data_cnt_sel is 0
It represents the number on write side when data_cnt_sel is 1</t>
    <phoneticPr fontId="3" type="noConversion"/>
  </si>
  <si>
    <t>ramp time of up and down, 2‘b00:0.5us 2'b01:1us 2'b10:2us 2'b11 3us</t>
    <phoneticPr fontId="3" type="noConversion"/>
  </si>
  <si>
    <t>wifi_ramp_length_us_dsss</t>
    <phoneticPr fontId="3" type="noConversion"/>
  </si>
  <si>
    <t>txramp_cnt_wait_dsss_method0</t>
    <phoneticPr fontId="3" type="noConversion"/>
  </si>
  <si>
    <t>txramp_cnt_wait_dsss_method1</t>
    <phoneticPr fontId="3" type="noConversion"/>
  </si>
  <si>
    <t>This value determines the time from RF power on to ramp start when dsss method1 happen</t>
    <phoneticPr fontId="3" type="noConversion"/>
  </si>
  <si>
    <t>The physical meaning of this value is the delay of dfe,Used to determine the count from def fifo being empty to ramp down</t>
    <phoneticPr fontId="3" type="noConversion"/>
  </si>
  <si>
    <t>RO</t>
    <phoneticPr fontId="3" type="noConversion"/>
  </si>
  <si>
    <t>Reserved</t>
    <phoneticPr fontId="3" type="noConversion"/>
  </si>
  <si>
    <t>RW</t>
    <phoneticPr fontId="3" type="noConversion"/>
  </si>
  <si>
    <t>Not used</t>
    <phoneticPr fontId="3" type="noConversion"/>
  </si>
  <si>
    <t>force agc_on config</t>
    <phoneticPr fontId="3" type="noConversion"/>
  </si>
  <si>
    <t>intr_sat_ind_masked</t>
    <phoneticPr fontId="3" type="noConversion"/>
  </si>
  <si>
    <t>VGA_9_BQ</t>
    <phoneticPr fontId="3" type="noConversion"/>
  </si>
  <si>
    <t>VGA_8_BQ</t>
    <phoneticPr fontId="3" type="noConversion"/>
  </si>
  <si>
    <t>VGA_19_BUF</t>
    <phoneticPr fontId="3" type="noConversion"/>
  </si>
  <si>
    <t>VGA_20_BUF</t>
    <phoneticPr fontId="3" type="noConversion"/>
  </si>
  <si>
    <t>VGA_25_BQ</t>
    <phoneticPr fontId="3" type="noConversion"/>
  </si>
  <si>
    <t>VGA_30_BQ</t>
    <phoneticPr fontId="3" type="noConversion"/>
  </si>
  <si>
    <t>VGA_35_BUF</t>
    <phoneticPr fontId="3" type="noConversion"/>
  </si>
  <si>
    <t>PAD_FLASHIO[6]</t>
    <phoneticPr fontId="24" type="noConversion"/>
  </si>
  <si>
    <t>pad_flashio_&lt;ARRAY_INDEX&gt;_out_frc</t>
  </si>
  <si>
    <t>pad_flashio_&lt;ARRAY_INDEX&gt;_out_reg</t>
  </si>
  <si>
    <t>pad_flashio_&lt;ARRAY_INDEX&gt;_oen_frc</t>
  </si>
  <si>
    <t>pad_flashio_&lt;ARRAY_INDEX&gt;_oen_reg</t>
  </si>
  <si>
    <t>pad_flashio_&lt;ARRAY_INDEX&gt;_ie_frc</t>
  </si>
  <si>
    <t>pad_flashio_&lt;ARRAY_INDEX&gt;_ie_reg</t>
  </si>
  <si>
    <t>pad_flashio_&lt;ARRAY_INDEX&gt;_pull_frc</t>
  </si>
  <si>
    <t>pad_flashio_&lt;ARRAY_INDEX&gt;_pull_up</t>
  </si>
  <si>
    <t>pad_flashio_&lt;ARRAY_INDEX&gt;_pull_dn</t>
  </si>
  <si>
    <t>pad_flashio_&lt;ARRAY_INDEX&gt;_ana_sel</t>
  </si>
  <si>
    <t>pad_flashio_&lt;ARRAY_INDEX&gt;_fsel</t>
  </si>
  <si>
    <t>SYSPLL POSTDIV FLASH div select
00: 100M
01: 75M
10: 50M
11: /</t>
  </si>
  <si>
    <t xml:space="preserve">host_irq                 </t>
  </si>
  <si>
    <t xml:space="preserve">wifi_debug_irq           </t>
  </si>
  <si>
    <t xml:space="preserve">mailbox_cp2ap_irq        </t>
  </si>
  <si>
    <t xml:space="preserve">bt_dac_trig_irq          </t>
  </si>
  <si>
    <t xml:space="preserve">bt_tws_rx_irq            </t>
  </si>
  <si>
    <t xml:space="preserve">bt_txrx_en_irq           </t>
  </si>
  <si>
    <t xml:space="preserve">rccal_done_irq           </t>
  </si>
  <si>
    <t xml:space="preserve">wf_irq                   </t>
  </si>
  <si>
    <t xml:space="preserve">bt_dm_irq                </t>
  </si>
  <si>
    <t xml:space="preserve">aon_efuse_irq            </t>
  </si>
  <si>
    <t xml:space="preserve">aon_wkup_irq </t>
  </si>
  <si>
    <t xml:space="preserve"> </t>
  </si>
  <si>
    <t xml:space="preserve">aon_wdt_irq              </t>
  </si>
  <si>
    <t xml:space="preserve">aon_timer_irq            </t>
  </si>
  <si>
    <t xml:space="preserve">aon_ks1_irq              </t>
  </si>
  <si>
    <t xml:space="preserve">aon_ks0_irq              </t>
  </si>
  <si>
    <t xml:space="preserve">apc_irq                  </t>
  </si>
  <si>
    <t xml:space="preserve">spi2_irq                 </t>
  </si>
  <si>
    <t xml:space="preserve">spi1_irq                 </t>
  </si>
  <si>
    <t xml:space="preserve">spi0_irq                 </t>
  </si>
  <si>
    <t xml:space="preserve">ir_irq                   </t>
  </si>
  <si>
    <t xml:space="preserve">i2c1_irq                 </t>
  </si>
  <si>
    <t xml:space="preserve">i2c0_irq                 </t>
  </si>
  <si>
    <t xml:space="preserve">uart2_irq                </t>
  </si>
  <si>
    <t xml:space="preserve">uart1_irq                </t>
  </si>
  <si>
    <t xml:space="preserve">uart0_irq                </t>
  </si>
  <si>
    <t xml:space="preserve">qdec_irq                 </t>
  </si>
  <si>
    <t xml:space="preserve">gpiob_irq                </t>
  </si>
  <si>
    <t xml:space="preserve">gpioa_irq                </t>
  </si>
  <si>
    <t xml:space="preserve">gpadc_irq                </t>
  </si>
  <si>
    <t xml:space="preserve">trng_irq                 </t>
  </si>
  <si>
    <t xml:space="preserve">calendar_irq             </t>
  </si>
  <si>
    <t xml:space="preserve">gpt_irq                  </t>
  </si>
  <si>
    <t xml:space="preserve">cp_timer1_irq            </t>
  </si>
  <si>
    <t xml:space="preserve">cp_timer0_irq            </t>
  </si>
  <si>
    <t xml:space="preserve">psramc_irq               </t>
  </si>
  <si>
    <t xml:space="preserve">flashc_irq               </t>
  </si>
  <si>
    <t xml:space="preserve">smid_irq                 </t>
  </si>
  <si>
    <t xml:space="preserve">sdioh_irq                </t>
  </si>
  <si>
    <t xml:space="preserve">usbc_irq                 </t>
  </si>
  <si>
    <t xml:space="preserve">ecc_irq                  </t>
  </si>
  <si>
    <t xml:space="preserve">aes_irq                  </t>
  </si>
  <si>
    <t>000</t>
    <phoneticPr fontId="3" type="noConversion"/>
  </si>
  <si>
    <t>SW_RESET</t>
    <phoneticPr fontId="3" type="noConversion"/>
  </si>
  <si>
    <t>ena_vic_clk</t>
    <phoneticPr fontId="3" type="noConversion"/>
  </si>
  <si>
    <t>ecc_key4_disable</t>
    <phoneticPr fontId="3" type="noConversion"/>
  </si>
  <si>
    <t>ecc_b0_key_load</t>
    <phoneticPr fontId="3" type="noConversion"/>
  </si>
  <si>
    <t>MCU_AP_CFG</t>
    <phoneticPr fontId="3" type="noConversion"/>
  </si>
  <si>
    <t>dbg_stoptime</t>
    <phoneticPr fontId="3" type="noConversion"/>
  </si>
  <si>
    <t>dbg_stop</t>
    <phoneticPr fontId="3" type="noConversion"/>
  </si>
  <si>
    <t>dbg_stop_at_boot</t>
    <phoneticPr fontId="3" type="noConversion"/>
  </si>
  <si>
    <t>override_dm_sleep</t>
    <phoneticPr fontId="24" type="noConversion"/>
  </si>
  <si>
    <t>DMA_SEL</t>
    <phoneticPr fontId="3" type="noConversion"/>
  </si>
  <si>
    <t>dma_sel</t>
    <phoneticPr fontId="24" type="noConversion"/>
  </si>
  <si>
    <t>000</t>
    <phoneticPr fontId="3" type="noConversion"/>
  </si>
  <si>
    <t>CTRL0</t>
    <phoneticPr fontId="3" type="noConversion"/>
  </si>
  <si>
    <t>rfbd_en</t>
    <phoneticPr fontId="3" type="noConversion"/>
  </si>
  <si>
    <t>Enable rf board</t>
    <phoneticPr fontId="24" type="noConversion"/>
  </si>
  <si>
    <t>reg_pa_lna_ctrl_mode</t>
    <phoneticPr fontId="3" type="noConversion"/>
  </si>
  <si>
    <t>0: tx_on rx_on 1: en trx</t>
    <phoneticPr fontId="24" type="noConversion"/>
  </si>
  <si>
    <t>sw_rst</t>
    <phoneticPr fontId="3" type="noConversion"/>
  </si>
  <si>
    <t>bt_trx_fast_en</t>
    <phoneticPr fontId="3" type="noConversion"/>
  </si>
  <si>
    <t>adda_clk_en_sync_neg</t>
    <phoneticPr fontId="3" type="noConversion"/>
  </si>
  <si>
    <t>RW</t>
    <phoneticPr fontId="3" type="noConversion"/>
  </si>
  <si>
    <t>adda_dis_cnt</t>
    <phoneticPr fontId="3" type="noConversion"/>
  </si>
  <si>
    <t>bt_cpf_en</t>
    <phoneticPr fontId="3" type="noConversion"/>
  </si>
  <si>
    <t>wf_channel</t>
    <phoneticPr fontId="3" type="noConversion"/>
  </si>
  <si>
    <r>
      <t>0:</t>
    </r>
    <r>
      <rPr>
        <sz val="11"/>
        <rFont val="宋体"/>
        <family val="3"/>
        <charset val="134"/>
      </rPr>
      <t>低频</t>
    </r>
    <r>
      <rPr>
        <sz val="11"/>
        <rFont val="Calibri"/>
        <family val="2"/>
      </rPr>
      <t xml:space="preserve">   1:</t>
    </r>
    <r>
      <rPr>
        <sz val="11"/>
        <rFont val="宋体"/>
        <family val="3"/>
        <charset val="134"/>
      </rPr>
      <t>中频</t>
    </r>
    <r>
      <rPr>
        <sz val="11"/>
        <rFont val="Calibri"/>
        <family val="2"/>
      </rPr>
      <t xml:space="preserve">   2:</t>
    </r>
    <r>
      <rPr>
        <sz val="11"/>
        <rFont val="宋体"/>
        <family val="3"/>
        <charset val="134"/>
      </rPr>
      <t>高频</t>
    </r>
    <phoneticPr fontId="3" type="noConversion"/>
  </si>
  <si>
    <t>auto_en</t>
    <phoneticPr fontId="3" type="noConversion"/>
  </si>
  <si>
    <t>auto_bt_wf</t>
    <phoneticPr fontId="3" type="noConversion"/>
  </si>
  <si>
    <t>RW</t>
    <phoneticPr fontId="3" type="noConversion"/>
  </si>
  <si>
    <t>auto_mode</t>
    <phoneticPr fontId="3" type="noConversion"/>
  </si>
  <si>
    <t>4'h1:normal TX
4'h2:normal RX
4'h3:RX_DCOC_CAL
4'h4:RX_RC_CAL
4'h5:RX_IQ_CAL
4'h6:TX_IQCAL_X2
4'h7:TX_IQCAL_TTG
4'h8:TX_DPD_TIA_CAL
4'h9:TX_DPD_BUF_CAL
4'hA:TX_DPD_TIA_IQ_CAL
4'hB:TX_DPD_BUF_IQ_CAL
4'hC:TX_RC_CAL
4'hD:SX_AFC_CAL</t>
    <phoneticPr fontId="24" type="noConversion"/>
  </si>
  <si>
    <t>W1P</t>
    <phoneticPr fontId="3" type="noConversion"/>
  </si>
  <si>
    <t>auto_end</t>
    <phoneticPr fontId="3" type="noConversion"/>
  </si>
  <si>
    <t>auto_start</t>
    <phoneticPr fontId="3" type="noConversion"/>
  </si>
  <si>
    <t>wf_end</t>
    <phoneticPr fontId="3" type="noConversion"/>
  </si>
  <si>
    <t>004</t>
    <phoneticPr fontId="3" type="noConversion"/>
  </si>
  <si>
    <t>CTRL1</t>
    <phoneticPr fontId="3" type="noConversion"/>
  </si>
  <si>
    <t>RO</t>
    <phoneticPr fontId="3" type="noConversion"/>
  </si>
  <si>
    <t>Reserved</t>
    <phoneticPr fontId="3" type="noConversion"/>
  </si>
  <si>
    <t>Not used</t>
    <phoneticPr fontId="3" type="noConversion"/>
  </si>
  <si>
    <t>sx_afc_trigger</t>
    <phoneticPr fontId="3" type="noConversion"/>
  </si>
  <si>
    <t>Trigger SX AFC calib</t>
    <phoneticPr fontId="24" type="noConversion"/>
  </si>
  <si>
    <t>sx_afc_channel</t>
    <phoneticPr fontId="3" type="noConversion"/>
  </si>
  <si>
    <t>0-&gt;2402, 12-&gt;2414</t>
    <phoneticPr fontId="24" type="noConversion"/>
  </si>
  <si>
    <t>wf_modem_tx_power</t>
    <phoneticPr fontId="3" type="noConversion"/>
  </si>
  <si>
    <t>rf_tx_power_force</t>
    <phoneticPr fontId="3" type="noConversion"/>
  </si>
  <si>
    <t>reg_rf_tx_wf_tx_power</t>
    <phoneticPr fontId="3" type="noConversion"/>
  </si>
  <si>
    <t>reg_rf_tx_bt_tx_power</t>
    <phoneticPr fontId="3" type="noConversion"/>
  </si>
  <si>
    <t>008</t>
    <phoneticPr fontId="3" type="noConversion"/>
  </si>
  <si>
    <t>DELAY_CTRL0</t>
    <phoneticPr fontId="3" type="noConversion"/>
  </si>
  <si>
    <t>RO</t>
    <phoneticPr fontId="3" type="noConversion"/>
  </si>
  <si>
    <t>delay0</t>
    <phoneticPr fontId="3" type="noConversion"/>
  </si>
  <si>
    <t>delay1</t>
    <phoneticPr fontId="3" type="noConversion"/>
  </si>
  <si>
    <t>DELAY_CTRL1</t>
    <phoneticPr fontId="3" type="noConversion"/>
  </si>
  <si>
    <t>delay2</t>
    <phoneticPr fontId="3" type="noConversion"/>
  </si>
  <si>
    <t>delay3</t>
    <phoneticPr fontId="3" type="noConversion"/>
  </si>
  <si>
    <t>delay4</t>
    <phoneticPr fontId="3" type="noConversion"/>
  </si>
  <si>
    <t>RW</t>
    <phoneticPr fontId="3" type="noConversion"/>
  </si>
  <si>
    <t>delay5</t>
    <phoneticPr fontId="3" type="noConversion"/>
  </si>
  <si>
    <t>010</t>
    <phoneticPr fontId="3" type="noConversion"/>
  </si>
  <si>
    <t>DELAY_CTRL2</t>
    <phoneticPr fontId="3" type="noConversion"/>
  </si>
  <si>
    <t>delay7</t>
    <phoneticPr fontId="3" type="noConversion"/>
  </si>
  <si>
    <t>delay8</t>
    <phoneticPr fontId="3" type="noConversion"/>
  </si>
  <si>
    <t>delay9</t>
    <phoneticPr fontId="3" type="noConversion"/>
  </si>
  <si>
    <t>014</t>
    <phoneticPr fontId="3" type="noConversion"/>
  </si>
  <si>
    <t>ADDA_FORCE</t>
    <phoneticPr fontId="3" type="noConversion"/>
  </si>
  <si>
    <t>rf_sx_dig_vcocap_fine</t>
    <phoneticPr fontId="3" type="noConversion"/>
  </si>
  <si>
    <t>rf_sx_dig_vcocap_coarse</t>
    <phoneticPr fontId="3" type="noConversion"/>
  </si>
  <si>
    <t>clk_coherence_force</t>
    <phoneticPr fontId="3" type="noConversion"/>
  </si>
  <si>
    <t>rxadc_clk_sel_dig_force</t>
    <phoneticPr fontId="3" type="noConversion"/>
  </si>
  <si>
    <t>rssiadc_clk_sel_dig_force</t>
    <phoneticPr fontId="3" type="noConversion"/>
  </si>
  <si>
    <t>rfdac_clk_sel_dig_force</t>
    <phoneticPr fontId="3" type="noConversion"/>
  </si>
  <si>
    <t>reg_clk_coherence</t>
    <phoneticPr fontId="3" type="noConversion"/>
  </si>
  <si>
    <t>RXADC_LOGIC0</t>
  </si>
  <si>
    <t>rxadc_vr_en_force</t>
  </si>
  <si>
    <t>rxadc_vr_fc_force</t>
  </si>
  <si>
    <t>rxadc_eni_force</t>
  </si>
  <si>
    <t>rxadc_enq_force</t>
  </si>
  <si>
    <t>rxadc_refbuf_en_force</t>
  </si>
  <si>
    <t>rxadc_refbuf_opa_en_force</t>
  </si>
  <si>
    <t>rxadc_dl_ctrl_force</t>
  </si>
  <si>
    <t>rxadc_refbuf_res_sel_force</t>
  </si>
  <si>
    <t>reg_rxadc_vr_en</t>
  </si>
  <si>
    <t>enable signal for VREF of reference buffer
if possible</t>
  </si>
  <si>
    <t>reg_rxadc_vr_fc</t>
  </si>
  <si>
    <t>reg_rxadc_eni</t>
  </si>
  <si>
    <t>reg_rxadc_enq</t>
  </si>
  <si>
    <t>reg_rxadc_refbuf_en</t>
  </si>
  <si>
    <t>reg_rxadc_refbuf_opa_en</t>
  </si>
  <si>
    <t>reg_rxadc_dl_ctrl</t>
  </si>
  <si>
    <t xml:space="preserve">select signal of RXSAR ADC loop delay for different sampling rates
000       80M
001       
010
011       48M
100
101       32M/24M
110       16M/12M
111      </t>
  </si>
  <si>
    <t>reg_rxadc_refbuf_res_sel_bt_0</t>
  </si>
  <si>
    <t xml:space="preserve"> buffer out tail resistor select signal of reference buffer
000       150uA                16M/12M
001       300uA                32M/24M
010       450uA                48M
011       600uA
100       750uA                80M
101       900uA
110       1050uA             
111       1200uA</t>
  </si>
  <si>
    <t>reg_rxadc_refbuf_res_sel_bt_1</t>
  </si>
  <si>
    <t>reg_rxadc_refbuf_res_sel_wf</t>
  </si>
  <si>
    <t>RXADC_REG0</t>
  </si>
  <si>
    <t>rxadc_refbuf_ibias_sel</t>
  </si>
  <si>
    <t>rxadc_rsvd</t>
  </si>
  <si>
    <t>rxadc_vref_tune</t>
  </si>
  <si>
    <t xml:space="preserve"> vref select signal of reference buffer
00       600mV full scale
01       640mV full scale
10       680mV full scale
11       720mV full scale     </t>
  </si>
  <si>
    <t>ADDA_LDO_LOGIC0</t>
  </si>
  <si>
    <t>adda_ldoana_en_force</t>
  </si>
  <si>
    <t>adda_ldoana_fast_charge_en_force</t>
  </si>
  <si>
    <t>adda_ldodig_en_force</t>
  </si>
  <si>
    <t>reg_adda_ldoana_en</t>
  </si>
  <si>
    <t>reg_adda_ldoana_fast_charge_en</t>
  </si>
  <si>
    <t>reg_adda_ldodig_en</t>
  </si>
  <si>
    <t>3c</t>
  </si>
  <si>
    <t>ADDA_LDO_REG0</t>
  </si>
  <si>
    <t>adda_ldoana_out</t>
  </si>
  <si>
    <t>select output voltage for LDO of ADDA
000  0.925
001  0.95
010  0.975
011  1  (default)
100  1.025
101  1.05
110  1.075
111  1.1</t>
  </si>
  <si>
    <t>adda_ldodig_out</t>
  </si>
  <si>
    <t>select output voltage for DLDO of ADDA
000  0.925
001  0.95
010  0.975
011  1  (default)
100  1.025
101  1.05
110  1.075
111  1.1</t>
  </si>
  <si>
    <t>RSSI_ADC_LOGIC0</t>
  </si>
  <si>
    <t>rssiadc_refbuf_en_force</t>
  </si>
  <si>
    <t>rssiadc_eni_force</t>
  </si>
  <si>
    <t>rssiadc_enq_force</t>
  </si>
  <si>
    <t>rssiadc_dl_ctrl_force</t>
  </si>
  <si>
    <t>rssiadc_refbuf_res_sel_force</t>
  </si>
  <si>
    <t>reg_rssiadc_refbuf_en</t>
  </si>
  <si>
    <t>Buf enable</t>
  </si>
  <si>
    <t>reg_rssiadc_eni</t>
  </si>
  <si>
    <t>reg_rssiadc_enq</t>
  </si>
  <si>
    <t>reg_rssiadc_dl_ctrl</t>
  </si>
  <si>
    <t xml:space="preserve">select signal of RSSI SAR loop delay for different sampling rates
000        96M/80M
001       
010
011        48M
100
101        32M/24M
110
111    </t>
  </si>
  <si>
    <t>reg_rssiadc_refbuf_res_sel_bt_0</t>
  </si>
  <si>
    <t xml:space="preserve"> buffer out tail resistor select signal of reference buffer
000       12.5uA               
001       25uA                   32M/24M
010       37.5uA                48M
011       50uA
100       62.5uA               
101       75uA
110       87.5uA                96M/80M
111       100uA</t>
  </si>
  <si>
    <t>reg_rssiadc_refbuf_res_sel_bt_1</t>
  </si>
  <si>
    <t>reg_rssiadc_refbuf_res_sel_bt_2</t>
  </si>
  <si>
    <t>reg_rssiadc_refbuf_res_sel_wf</t>
  </si>
  <si>
    <t>RSSI_ADC_REG0</t>
  </si>
  <si>
    <t>rssiadc_rsvd</t>
  </si>
  <si>
    <t>TX_DAC_LOGIC0</t>
  </si>
  <si>
    <t>rfdac_en_force</t>
  </si>
  <si>
    <t>rfdac_dacin_i_force</t>
  </si>
  <si>
    <t>rfdac_dacin_q_force</t>
  </si>
  <si>
    <t>reg_rfdac_en</t>
  </si>
  <si>
    <t>reg_rfdac_dacin_i</t>
  </si>
  <si>
    <t xml:space="preserve">RFDAC I PATH DATA in </t>
  </si>
  <si>
    <t>reg_rfdac_dacin_q</t>
  </si>
  <si>
    <t xml:space="preserve">RFDAC Q PATH DATA in </t>
  </si>
  <si>
    <t>4c</t>
  </si>
  <si>
    <t>TX_DAC_REG0</t>
  </si>
  <si>
    <t>rfdac_src_10u_trim</t>
  </si>
  <si>
    <t>rfdac_isink_i_trim</t>
  </si>
  <si>
    <t>rfdac_isink_q_trim</t>
  </si>
  <si>
    <t>rfdac_edge_latch_sel</t>
  </si>
  <si>
    <t>RFDAC data latch
00=data in rising edge</t>
  </si>
  <si>
    <t>rfdac_test_sel</t>
  </si>
  <si>
    <t>SX_LOGIC0</t>
  </si>
  <si>
    <t>rf_sx_ldo_en_force</t>
  </si>
  <si>
    <t>rf_sx_ldo_fc_en_force</t>
  </si>
  <si>
    <t>rf_sx_pfd_en_force</t>
  </si>
  <si>
    <t>rf_sx_cp_en_force</t>
  </si>
  <si>
    <t>rf_sx_fbdiv_en_force</t>
  </si>
  <si>
    <t>rf_sx_divn_integ_force</t>
  </si>
  <si>
    <t>reg_rf_sx_ldo_en</t>
  </si>
  <si>
    <t>sx ldo enable signal</t>
  </si>
  <si>
    <t>reg_rf_sx_ldo_fc_en</t>
  </si>
  <si>
    <t>sx ldo fast charge signal</t>
  </si>
  <si>
    <t>reg_rf_sx_pfd_en</t>
  </si>
  <si>
    <t>sx pfd enable signal</t>
  </si>
  <si>
    <t>reg_rf_sx_cp_en</t>
  </si>
  <si>
    <t>sx cp enable signal</t>
  </si>
  <si>
    <t>reg_rf_sx_fbdiv_en</t>
  </si>
  <si>
    <t>sx fbdiv enable signal</t>
  </si>
  <si>
    <t>reg_rf_sx_divn_integ</t>
  </si>
  <si>
    <t>SX_REG0</t>
  </si>
  <si>
    <t>sx input clock doubler enable signal</t>
  </si>
  <si>
    <t>rf_sx_reftest_en</t>
  </si>
  <si>
    <t>sx reference clock test enable signal</t>
  </si>
  <si>
    <t>rf_sx_doubler_delay</t>
  </si>
  <si>
    <t>sx pfd work mode select
00:min
10:default
11:max</t>
  </si>
  <si>
    <t>rf_sx_ldo_out</t>
  </si>
  <si>
    <t>rf_sx_pfd_mode</t>
  </si>
  <si>
    <t>rf_sx_pfd_delay</t>
  </si>
  <si>
    <t>rf_sx_cp_cpi</t>
  </si>
  <si>
    <t>sx cp current select
Icp =400u + CPI&lt;5:0&gt;*16u;change reg value to 17 for V2</t>
  </si>
  <si>
    <t>rf_sx_cp_cpi_off</t>
  </si>
  <si>
    <t>sx cp offset current select
Icp_offset = CPI_OFF&lt;4:0&gt;*2u;change reg value to 18 for V2</t>
  </si>
  <si>
    <t>rf_sx_lpf_c1</t>
  </si>
  <si>
    <t>sx lpf C1 select
C1 = 3p + C1&lt;2:0&gt;*0.4p;change reg value to 5 for V2</t>
  </si>
  <si>
    <t>rf_sx_lpf_c2</t>
  </si>
  <si>
    <t>rf_sx_lpf_c3</t>
  </si>
  <si>
    <t>sx lpf C3 select
C3 = 1.3p + C3&lt;2:0&gt;*0.25p;change reg value to 1 for V2</t>
  </si>
  <si>
    <t>SX_LOGIC1</t>
  </si>
  <si>
    <t>rf_sx_divn_frac_force</t>
  </si>
  <si>
    <t>rf_sx_dig_start_force</t>
  </si>
  <si>
    <t>rf_sx_rst_n_force</t>
  </si>
  <si>
    <t>reg_rf_sx_divn_frac</t>
  </si>
  <si>
    <t>reg_rf_sx_dig_start</t>
  </si>
  <si>
    <t>sx dig start signal</t>
  </si>
  <si>
    <t>reg_rf_sx_rst_n</t>
  </si>
  <si>
    <t>sx dig reset signal</t>
  </si>
  <si>
    <t>5c</t>
  </si>
  <si>
    <t>SX_REG1</t>
  </si>
  <si>
    <t>rf_sx_lpf_c4</t>
  </si>
  <si>
    <t>sx lpf C4 select
C4 = 0.3p + C4&lt;2:0&gt;*0.15p;change reg value to 1 for V2</t>
  </si>
  <si>
    <t>rf_sx_lpf_r2</t>
  </si>
  <si>
    <t>sx lpf R2 select
R2 = 32K + R2&lt;2:0&gt;*6K;change reg value to 1 for V2</t>
  </si>
  <si>
    <t>rf_sx_fbdiv_delay_sdck</t>
  </si>
  <si>
    <t>rf_sx_pfd_vddres</t>
  </si>
  <si>
    <t>rf_sx_cp_vddres</t>
  </si>
  <si>
    <t>rf_sx_fbdiv_vddres</t>
  </si>
  <si>
    <t>rf_sx_sdm_vddres</t>
  </si>
  <si>
    <t>sx sdm enable signal</t>
  </si>
  <si>
    <t>rf_sx_sdm_order</t>
  </si>
  <si>
    <t>sx sdm dither enable signal</t>
  </si>
  <si>
    <t>sx dig afc fine auto control</t>
  </si>
  <si>
    <t>sx dig afc coarse auto control</t>
  </si>
  <si>
    <t>sx dig openloop manually control</t>
  </si>
  <si>
    <t>sx dig openloop auto control</t>
  </si>
  <si>
    <t>sx dig fast charge enable signal</t>
  </si>
  <si>
    <t>rf_sx_dig_afc_fine_count_time</t>
  </si>
  <si>
    <t>rf_sx_dig_afc_delay_vco</t>
  </si>
  <si>
    <t>rf_sx_dig_afc_delay_charge</t>
  </si>
  <si>
    <t>SX_LOGIC2</t>
  </si>
  <si>
    <t>rf_sx_dig_vcocap_fine_force</t>
  </si>
  <si>
    <t>rf_sx_dig_vcocap_coarse_force</t>
  </si>
  <si>
    <t>rf_sx_dig_vco_bias_force</t>
  </si>
  <si>
    <t>rf_sx_vco_hldo_en_force</t>
  </si>
  <si>
    <t>rf_sx_vco_hldo_fc_en_force</t>
  </si>
  <si>
    <t>rf_sx_vco_lldo_en_force</t>
  </si>
  <si>
    <t>rf_sx_vco_lldo_fc_en_force</t>
  </si>
  <si>
    <t>reg_rf_sx_dig_vcocap_fine</t>
  </si>
  <si>
    <t>reg_rf_sx_dig_vcocap_coarse</t>
  </si>
  <si>
    <t>reg_rf_sx_dig_vco_bias</t>
  </si>
  <si>
    <t xml:space="preserve">sx vco bias current control
</t>
  </si>
  <si>
    <t>reg_rf_sx_vco_hldo_en</t>
  </si>
  <si>
    <t>sx vco hldo enable signal</t>
  </si>
  <si>
    <t>reg_rf_sx_vco_hldo_fc_en</t>
  </si>
  <si>
    <t>sx vco hldo fast charge signal</t>
  </si>
  <si>
    <t>reg_rf_sx_vco_lldo_en</t>
  </si>
  <si>
    <t>sx vco lldo enable signal</t>
  </si>
  <si>
    <t>reg_rf_sx_vco_lldo_fc_en</t>
  </si>
  <si>
    <t>sx vco lldo fast charge signal</t>
  </si>
  <si>
    <t>SX_REG2</t>
  </si>
  <si>
    <t>rf_sx_dig_afc_coarse_count_time</t>
  </si>
  <si>
    <t>rf_sx_dig_afc_bit_num_fine</t>
  </si>
  <si>
    <t>number of fine bits for afc</t>
  </si>
  <si>
    <t>rf_sx_dig_afc_bit_num_coarse</t>
  </si>
  <si>
    <t>sx dig afc2 enable signal</t>
  </si>
  <si>
    <t>sx dig afc1 enable signal</t>
  </si>
  <si>
    <t>sx sdm testmode enable signal</t>
  </si>
  <si>
    <t>sx dig aac enable signal</t>
  </si>
  <si>
    <t>sx dig aac auto control</t>
  </si>
  <si>
    <t>rf_sx_dig_aac_pkd_delay</t>
  </si>
  <si>
    <t>sx dig aac peak detector enable</t>
  </si>
  <si>
    <t>sx dig vco bias auto control</t>
  </si>
  <si>
    <t>rf_sx_vco_hldo_out</t>
  </si>
  <si>
    <t>rf_sx_vco_lldo_out</t>
  </si>
  <si>
    <t>rf_sx_vco_iref_ctat_ctrl</t>
  </si>
  <si>
    <t>rf_sx_vco_iref_ptat_ctrl</t>
  </si>
  <si>
    <t>rf_sx_vco_varbias_rc_sel</t>
  </si>
  <si>
    <t>rf_sx_vco_kvco</t>
  </si>
  <si>
    <t>SX_REG3</t>
  </si>
  <si>
    <t>rf_sx_vco_pkd_det_ctrl</t>
  </si>
  <si>
    <t>rf_sx_vco_pkd_ref_ctrl</t>
  </si>
  <si>
    <t>rf_sx_vco_cbank_2f</t>
  </si>
  <si>
    <t xml:space="preserve">sx vco cbank_2f mux:0 from calibration </t>
  </si>
  <si>
    <t>rf_sx_dig_afc_cur_status</t>
  </si>
  <si>
    <t>6c</t>
  </si>
  <si>
    <t>SX_REG4</t>
  </si>
  <si>
    <t>rf_sx_dig_afc_err_min</t>
  </si>
  <si>
    <t>rf_sx_vco_cbankcal_coarse</t>
  </si>
  <si>
    <t>sx vco coarse cbank cal value</t>
  </si>
  <si>
    <t>SX_LOGIC3</t>
  </si>
  <si>
    <t>rf_sx_vco_iref_en_force</t>
  </si>
  <si>
    <t>rf_sx_vco_varbias_en_force</t>
  </si>
  <si>
    <t>rf_sx_vco_varbias_fc_en_force</t>
  </si>
  <si>
    <t>rf_sx_vco_core_en_force</t>
  </si>
  <si>
    <t>rf_sx_vco_buf_div_en_force</t>
  </si>
  <si>
    <t>rf_sx_vco_buf_log_en_force</t>
  </si>
  <si>
    <t>reg_rf_sx_vco_iref_en</t>
  </si>
  <si>
    <t>sx vco iref enable signal</t>
  </si>
  <si>
    <t>reg_rf_sx_vco_varbias_en</t>
  </si>
  <si>
    <t>sx vco varbias enable signal</t>
  </si>
  <si>
    <t>reg_rf_sx_vco_varbias_fc_en</t>
  </si>
  <si>
    <t>sx vco varbias fast charge signal</t>
  </si>
  <si>
    <t>reg_rf_sx_vco_core_en</t>
  </si>
  <si>
    <t>sx vco core enable signal</t>
  </si>
  <si>
    <t>reg_rf_sx_vco_buf_div_en</t>
  </si>
  <si>
    <t>sx vco buf div enable signal</t>
  </si>
  <si>
    <t>reg_rf_sx_vco_buf_log_en</t>
  </si>
  <si>
    <t>sx vco buf log enable signal</t>
  </si>
  <si>
    <t>SX_REG5</t>
  </si>
  <si>
    <t>rf_sx_vco_cbankcal_fine</t>
  </si>
  <si>
    <t>sx vco fine cbank cal value</t>
  </si>
  <si>
    <t>rf_sx_vco_itail_cal</t>
  </si>
  <si>
    <t>sx vco current cal value</t>
  </si>
  <si>
    <t>LOGEN_LOGIC0</t>
  </si>
  <si>
    <t>rf_logen_ldo_en_force</t>
  </si>
  <si>
    <t>rf_logen_ldo_fc_en_force</t>
  </si>
  <si>
    <t>rf_logen_bias_en_force</t>
  </si>
  <si>
    <t>rf_logen_buf_rx_en_force</t>
  </si>
  <si>
    <t>rf_logen_buf_tx_en_force</t>
  </si>
  <si>
    <t>reg_rf_logen_ldo_en</t>
  </si>
  <si>
    <t>logen ldo enable signal</t>
  </si>
  <si>
    <t>reg_rf_logen_ldo_fc_en</t>
  </si>
  <si>
    <t>logen ldo fast charge enable signal</t>
  </si>
  <si>
    <t>reg_rf_logen_bias_en</t>
  </si>
  <si>
    <t>logen bias enable signal</t>
  </si>
  <si>
    <t>reg_rf_logen_buf_rx_en</t>
  </si>
  <si>
    <t>logen buf to rx enable signal</t>
  </si>
  <si>
    <t>reg_rf_logen_buf_tx_en</t>
  </si>
  <si>
    <t>logen buf to tx enable signal</t>
  </si>
  <si>
    <t>7c</t>
  </si>
  <si>
    <t>LOGEN_REG0</t>
  </si>
  <si>
    <t>logen buf to test enable signal</t>
  </si>
  <si>
    <t>rf_logen_ldo_out</t>
  </si>
  <si>
    <t>rf_logen_lo_bias</t>
  </si>
  <si>
    <t>rf_logen_rf_bias</t>
  </si>
  <si>
    <t>rf_logen_cbank</t>
  </si>
  <si>
    <t xml:space="preserve">logen cbank mux </t>
  </si>
  <si>
    <t>RX_LOGIC0</t>
  </si>
  <si>
    <t>rf_rx_lna_mode_force</t>
  </si>
  <si>
    <t>rf_rx_abb_mode_force</t>
  </si>
  <si>
    <t>rf_rx_lna_en_force</t>
  </si>
  <si>
    <t>rf_rx_div_en_force</t>
  </si>
  <si>
    <t>rf_rx_mxr_en_force</t>
  </si>
  <si>
    <t>rf_rx_abb_vcmgen_en_force</t>
  </si>
  <si>
    <t>rf_rx_abb_1st_en_force</t>
  </si>
  <si>
    <t>rf_rx_abb_bq_en_force</t>
  </si>
  <si>
    <t>rf_rx_abb_buf_en_force</t>
  </si>
  <si>
    <t>rf_rx_abb_dcocdac_en_force</t>
  </si>
  <si>
    <t>rf_rx_rffe_ldo_en_force</t>
  </si>
  <si>
    <t>rf_rx_rffe_ldo_fc_en_force</t>
  </si>
  <si>
    <t>rf_rx_rffe_ldo_vb_en_force</t>
  </si>
  <si>
    <t>rf_rx_abb_ldo_en_force</t>
  </si>
  <si>
    <t>rf_rx_abb_ldo_fc_en_force</t>
  </si>
  <si>
    <t>reg_rf_rx_lna_mode</t>
  </si>
  <si>
    <t>reg_rf_rx_abb_mode</t>
  </si>
  <si>
    <t>ABB mode select
0: WF20M mode   
1: BT1M
2: BT2M
3: BT_CPF1M
4: BT_CPF2M</t>
  </si>
  <si>
    <t>reg_rf_rx_lna_en</t>
  </si>
  <si>
    <t>lna enable signal</t>
  </si>
  <si>
    <t>reg_rf_rx_div_en</t>
  </si>
  <si>
    <t>local divider enable signal</t>
  </si>
  <si>
    <t>reg_rf_rx_mxr_en</t>
  </si>
  <si>
    <t>mixer enable signal</t>
  </si>
  <si>
    <t>reg_rf_rx_abb_vcmgen_en</t>
  </si>
  <si>
    <t>abb vcm enable signal</t>
  </si>
  <si>
    <t>reg_rf_rx_abb_1st_en</t>
  </si>
  <si>
    <t>abb tia enable signal</t>
  </si>
  <si>
    <t>reg_rf_rx_abb_bq_en</t>
  </si>
  <si>
    <t>abb bq enable signal</t>
  </si>
  <si>
    <t>reg_rf_rx_abb_buf_en</t>
  </si>
  <si>
    <t>reg_rf_rx_abb_dcocdac_en</t>
  </si>
  <si>
    <t>abb dcoc enable signal</t>
  </si>
  <si>
    <t>reg_rf_rx_rffe_ldo_en</t>
  </si>
  <si>
    <t>lna ldo enable signal</t>
  </si>
  <si>
    <t>reg_rf_rx_rffe_ldo_fc_en</t>
  </si>
  <si>
    <t>lna ldo fast charge enable signal</t>
  </si>
  <si>
    <t>reg_rf_rx_rffe_ldo_vb_en</t>
  </si>
  <si>
    <t>lna ldo vref enable signal</t>
  </si>
  <si>
    <t>reg_rf_rx_abb_ldo_en</t>
  </si>
  <si>
    <t>abb ldo enable signal</t>
  </si>
  <si>
    <t>reg_rf_rx_abb_ldo_fc_en</t>
  </si>
  <si>
    <t>abb ldo fast charge enable signal</t>
  </si>
  <si>
    <t>RX_LOGIC1</t>
  </si>
  <si>
    <t>rf_rx_abb_ldo_vb_en_force</t>
  </si>
  <si>
    <t>rf_rx_lna_off_rsv_force</t>
  </si>
  <si>
    <t>rf_rx_txiqcal_ttg_en_force</t>
  </si>
  <si>
    <t>rf_rx_rxiqcal_ttg_en_force</t>
  </si>
  <si>
    <t>rf_rx_mxr_txiqcal_en_force</t>
  </si>
  <si>
    <t>rf_rx_rssi_en_force</t>
  </si>
  <si>
    <t>rf_rx_abb_txiqcal_en_force</t>
  </si>
  <si>
    <t>reg_rf_rx_abb_ldo_vb_en</t>
  </si>
  <si>
    <t>abb ldo vref enable signal</t>
  </si>
  <si>
    <t>reg_rf_rx_lna_off_rsv</t>
  </si>
  <si>
    <t>reserved bit for lna power-off switch</t>
  </si>
  <si>
    <t>reg_rf_rx_txiqcal_ttg_en</t>
  </si>
  <si>
    <t>switch enable for tx ttg calibration</t>
  </si>
  <si>
    <t>reg_rf_rx_rxiqcal_ttg_en</t>
  </si>
  <si>
    <t>switch enable for rx ttg calibration</t>
  </si>
  <si>
    <t>reg_rf_rx_mxr_txiqcal_en</t>
  </si>
  <si>
    <t>reserved bit for mixer input iqcal path</t>
  </si>
  <si>
    <t>reg_rf_rx_rssi_en</t>
  </si>
  <si>
    <t>abb rssi switch enable signal</t>
  </si>
  <si>
    <t>reg_rf_rx_abb_txiqcal_en</t>
  </si>
  <si>
    <t>abb txiq switch enable signal</t>
  </si>
  <si>
    <t>RX_LOGIC2</t>
  </si>
  <si>
    <t>rf_rx_lna_gc_force</t>
  </si>
  <si>
    <t>lna gain select
0000: -8dB         0001: -2dB         0010: 4dB         0011: 10dB      0100: 16dB    0101: 22dB        0110: 28dB         0111: 34dB      1000:40dB   
*** Individual logic Word</t>
  </si>
  <si>
    <t>8c</t>
  </si>
  <si>
    <t>RX_LOGIC3</t>
  </si>
  <si>
    <t>RX_LOGIC4</t>
  </si>
  <si>
    <t>RX_LOGIC5</t>
  </si>
  <si>
    <t>RX_LOGIC6</t>
  </si>
  <si>
    <t>9c</t>
  </si>
  <si>
    <t>RX_LOGIC7</t>
  </si>
  <si>
    <t>a0</t>
  </si>
  <si>
    <t>RX_LOGIC8</t>
  </si>
  <si>
    <t>a4</t>
  </si>
  <si>
    <t>RX_LOGIC9</t>
  </si>
  <si>
    <t>a8</t>
  </si>
  <si>
    <t>RX_LOGIC10</t>
  </si>
  <si>
    <t>rf_rx_abb_bq_gc_force</t>
  </si>
  <si>
    <r>
      <t>bq gain select (2dB/step)
WF mode</t>
    </r>
    <r>
      <rPr>
        <sz val="11"/>
        <color theme="1"/>
        <rFont val="宋体"/>
        <family val="2"/>
      </rPr>
      <t xml:space="preserve">：
</t>
    </r>
    <r>
      <rPr>
        <sz val="11"/>
        <color theme="1"/>
        <rFont val="Calibri"/>
        <family val="2"/>
      </rPr>
      <t>0000: -2dB
0001: 0dB
…
1101: max  
BT mode</t>
    </r>
    <r>
      <rPr>
        <sz val="11"/>
        <color theme="1"/>
        <rFont val="宋体"/>
        <family val="2"/>
      </rPr>
      <t xml:space="preserve">：
</t>
    </r>
    <r>
      <rPr>
        <sz val="11"/>
        <color theme="1"/>
        <rFont val="Calibri"/>
        <family val="2"/>
      </rPr>
      <t>0000: 0dB
0001: 2dB
…
1011: max
*** Individual logic Word</t>
    </r>
  </si>
  <si>
    <t>ac</t>
  </si>
  <si>
    <t>RX_LOGIC11</t>
  </si>
  <si>
    <t>b0</t>
  </si>
  <si>
    <t>RX_LOGIC12</t>
  </si>
  <si>
    <t>b4</t>
  </si>
  <si>
    <t>RX_LOGIC13</t>
  </si>
  <si>
    <t>b8</t>
  </si>
  <si>
    <t>RX_LOGIC14</t>
  </si>
  <si>
    <t>bc</t>
  </si>
  <si>
    <t>RX_LOGIC15</t>
  </si>
  <si>
    <t>c0</t>
  </si>
  <si>
    <t>RX_LOGIC16</t>
  </si>
  <si>
    <t>c4</t>
  </si>
  <si>
    <t>RX_LOGIC17</t>
  </si>
  <si>
    <t>c8</t>
  </si>
  <si>
    <t>RX_LOGIC18</t>
  </si>
  <si>
    <t>rf_rx_abb_buf_gc_force</t>
  </si>
  <si>
    <r>
      <t>BUF Gain control: 
Just for WF mode</t>
    </r>
    <r>
      <rPr>
        <sz val="11"/>
        <color theme="1"/>
        <rFont val="宋体"/>
        <family val="2"/>
      </rPr>
      <t xml:space="preserve">：
</t>
    </r>
    <r>
      <rPr>
        <sz val="11"/>
        <color theme="1"/>
        <rFont val="Calibri"/>
        <family val="2"/>
      </rPr>
      <t>0000: -2dB
0001: 0dB
…
1010: max 
*** Individual logic Word</t>
    </r>
  </si>
  <si>
    <t>cc</t>
  </si>
  <si>
    <t>RX_LOGIC19</t>
  </si>
  <si>
    <t>d0</t>
  </si>
  <si>
    <t>RX_LOGIC20</t>
  </si>
  <si>
    <t>d4</t>
  </si>
  <si>
    <t>RX_LOGIC21</t>
  </si>
  <si>
    <t>d8</t>
  </si>
  <si>
    <t>RX_LOGIC22</t>
  </si>
  <si>
    <t>dc</t>
  </si>
  <si>
    <t>RX_LOGIC23</t>
  </si>
  <si>
    <t>e0</t>
  </si>
  <si>
    <t>RX_LOGIC24</t>
  </si>
  <si>
    <t>e4</t>
  </si>
  <si>
    <t>RX_LOGIC25</t>
  </si>
  <si>
    <t>e8</t>
  </si>
  <si>
    <t>RX_LOGIC26</t>
  </si>
  <si>
    <t>rf_rx_lna_lg_ib_bt_force</t>
  </si>
  <si>
    <t>rf_rx_lna_lg_ib_wf_force</t>
  </si>
  <si>
    <t>reg_rf_rx_lna_lg_ib_bt_0</t>
  </si>
  <si>
    <r>
      <t>adjust lna low-gain bias current
0000: min
0101: default
1111: max
NOTE: need adjust by low-gain dynamically(LNA gain sel4:reg4</t>
    </r>
    <r>
      <rPr>
        <sz val="11"/>
        <color theme="1"/>
        <rFont val="宋体"/>
        <family val="2"/>
      </rPr>
      <t>；</t>
    </r>
    <r>
      <rPr>
        <sz val="11"/>
        <color theme="1"/>
        <rFont val="Calibri"/>
        <family val="2"/>
      </rPr>
      <t>sel3:reg3</t>
    </r>
    <r>
      <rPr>
        <sz val="11"/>
        <color theme="1"/>
        <rFont val="宋体"/>
        <family val="2"/>
      </rPr>
      <t>；</t>
    </r>
    <r>
      <rPr>
        <sz val="11"/>
        <color theme="1"/>
        <rFont val="Calibri"/>
        <family val="2"/>
      </rPr>
      <t>sel2:reg2</t>
    </r>
    <r>
      <rPr>
        <sz val="11"/>
        <color theme="1"/>
        <rFont val="宋体"/>
        <family val="2"/>
      </rPr>
      <t>；</t>
    </r>
    <r>
      <rPr>
        <sz val="11"/>
        <color theme="1"/>
        <rFont val="Calibri"/>
        <family val="2"/>
      </rPr>
      <t>sel1:reg1</t>
    </r>
    <r>
      <rPr>
        <sz val="11"/>
        <color theme="1"/>
        <rFont val="宋体"/>
        <family val="2"/>
      </rPr>
      <t>；</t>
    </r>
    <r>
      <rPr>
        <sz val="11"/>
        <color theme="1"/>
        <rFont val="Calibri"/>
        <family val="2"/>
      </rPr>
      <t>sel0:reg0)</t>
    </r>
  </si>
  <si>
    <t>reg_rf_rx_lna_lg_ib_bt_1</t>
  </si>
  <si>
    <t>reg_rf_rx_lna_lg_ib_bt_2</t>
  </si>
  <si>
    <t>reg_rf_rx_lna_lg_ib_bt_3</t>
  </si>
  <si>
    <t>reg_rf_rx_lna_lg_ib_bt_4</t>
  </si>
  <si>
    <t>reg_rf_rx_lna_lg_ib_wf_0</t>
  </si>
  <si>
    <r>
      <t>adjust lna low-gain bias current
0000: min
1010: default
1111: max
NOTE: need adjust by low-gain dynamically(LNA gain sel4:reg4</t>
    </r>
    <r>
      <rPr>
        <sz val="11"/>
        <color theme="1"/>
        <rFont val="宋体"/>
        <family val="2"/>
      </rPr>
      <t>；</t>
    </r>
    <r>
      <rPr>
        <sz val="11"/>
        <color theme="1"/>
        <rFont val="Calibri"/>
        <family val="2"/>
      </rPr>
      <t>sel3:reg3</t>
    </r>
    <r>
      <rPr>
        <sz val="11"/>
        <color theme="1"/>
        <rFont val="宋体"/>
        <family val="2"/>
      </rPr>
      <t>；</t>
    </r>
    <r>
      <rPr>
        <sz val="11"/>
        <color theme="1"/>
        <rFont val="Calibri"/>
        <family val="2"/>
      </rPr>
      <t>sel2:reg2</t>
    </r>
    <r>
      <rPr>
        <sz val="11"/>
        <color theme="1"/>
        <rFont val="宋体"/>
        <family val="2"/>
      </rPr>
      <t>；</t>
    </r>
    <r>
      <rPr>
        <sz val="11"/>
        <color theme="1"/>
        <rFont val="Calibri"/>
        <family val="2"/>
      </rPr>
      <t>sel1:reg1</t>
    </r>
    <r>
      <rPr>
        <sz val="11"/>
        <color theme="1"/>
        <rFont val="宋体"/>
        <family val="2"/>
      </rPr>
      <t>；</t>
    </r>
    <r>
      <rPr>
        <sz val="11"/>
        <color theme="1"/>
        <rFont val="Calibri"/>
        <family val="2"/>
      </rPr>
      <t>sel0:reg0)</t>
    </r>
  </si>
  <si>
    <t>reg_rf_rx_lna_lg_ib_wf_1</t>
  </si>
  <si>
    <t>ec</t>
  </si>
  <si>
    <t>RX_LOGIC27</t>
  </si>
  <si>
    <t>rf_rx_trxsw_match_force</t>
  </si>
  <si>
    <t>rf_rx_trxabb_ldo_out_force</t>
  </si>
  <si>
    <t>reg_rf_rx_lna_lg_ib_wf_2</t>
  </si>
  <si>
    <t>reg_rf_rx_lna_lg_ib_wf_3</t>
  </si>
  <si>
    <t>reg_rf_rx_lna_lg_ib_wf_4</t>
  </si>
  <si>
    <t>reg_rf_rx_trxsw_match_0</t>
  </si>
  <si>
    <t>trx switch cap tunning
0000: default
1111: max
NOTE: need adjust by trx switch dynamically(TX:reg0</t>
  </si>
  <si>
    <t>reg_rf_rx_trxsw_match_1</t>
  </si>
  <si>
    <t>reg_rf_rx_trxabb_ldo_out_0</t>
  </si>
  <si>
    <t>abb ldo output
000: 0.87V         001: 0.89V        010: 0.92V       011: 0.95V
100: 0.98V         101: 1.01V        110: 1.04V       111: 1.07V
NOTE: need adjust by trx fsm dynamically(TX:reg0</t>
  </si>
  <si>
    <t>reg_rf_rx_trxabb_ldo_out_1</t>
  </si>
  <si>
    <t>f0</t>
  </si>
  <si>
    <t>RX_LOGIC28</t>
  </si>
  <si>
    <t>rf_rx_abb_dcoc_daci_force</t>
  </si>
  <si>
    <r>
      <t>abb dcoc calibtration codes for q path: 0.3mV/step
NOTE:
1</t>
    </r>
    <r>
      <rPr>
        <sz val="11"/>
        <color theme="1"/>
        <rFont val="宋体"/>
        <family val="2"/>
      </rPr>
      <t>、</t>
    </r>
    <r>
      <rPr>
        <sz val="11"/>
        <color theme="1"/>
        <rFont val="Calibri"/>
        <family val="2"/>
      </rPr>
      <t xml:space="preserve"> need adjust by wf/bt switch dynamically(WF mode:reg0</t>
    </r>
  </si>
  <si>
    <t>f4</t>
  </si>
  <si>
    <t>RX_LOGIC29</t>
  </si>
  <si>
    <t>f8</t>
  </si>
  <si>
    <t>RX_LOGIC30</t>
  </si>
  <si>
    <t>fc</t>
  </si>
  <si>
    <t>RX_LOGIC31</t>
  </si>
  <si>
    <t>RX_LOGIC32</t>
  </si>
  <si>
    <t>RX_LOGIC33</t>
  </si>
  <si>
    <t>RX_LOGIC34</t>
  </si>
  <si>
    <t>10c</t>
  </si>
  <si>
    <t>RX_LOGIC35</t>
  </si>
  <si>
    <t>RX_LOGIC36</t>
  </si>
  <si>
    <t>RX_LOGIC37</t>
  </si>
  <si>
    <t>RX_LOGIC38</t>
  </si>
  <si>
    <t>rf_rx_abb_dcoc_dacq_force</t>
  </si>
  <si>
    <t>11c</t>
  </si>
  <si>
    <t>RX_LOGIC39</t>
  </si>
  <si>
    <t>RX_LOGIC40</t>
  </si>
  <si>
    <t>RX_LOGIC41</t>
  </si>
  <si>
    <t>RX_LOGIC42</t>
  </si>
  <si>
    <t>12c</t>
  </si>
  <si>
    <t>RX_LOGIC43</t>
  </si>
  <si>
    <t>RX_LOGIC44</t>
  </si>
  <si>
    <t>RX_LOGIC45</t>
  </si>
  <si>
    <t>RX_LOGIC46</t>
  </si>
  <si>
    <t>13c</t>
  </si>
  <si>
    <t>RX_LOGIC47</t>
  </si>
  <si>
    <t>rf_rx_abb_dcoc_dac_sc_force</t>
  </si>
  <si>
    <t>reg_rf_rx_abb_dcoc_dac_sc_0</t>
  </si>
  <si>
    <t>abb dcoc range tunning
NOTE: need adjust by wf/bt switch dynamically(WF mode:reg0---6</t>
  </si>
  <si>
    <t>reg_rf_rx_abb_dcoc_dac_sc_1</t>
  </si>
  <si>
    <t>RX_LOGIC48</t>
  </si>
  <si>
    <t>rf_rx_abb_dcoc_dac_scl_force</t>
  </si>
  <si>
    <t>rf_rx_abb_dcoc_dac_sch_force</t>
  </si>
  <si>
    <t>rf_rx_lna_dcoc_en_force</t>
  </si>
  <si>
    <t>rf_rx_abb_1st_gc_bt_force</t>
  </si>
  <si>
    <t>rf_rx_abb_1st_gc_wf_force</t>
  </si>
  <si>
    <t>reg_rf_rx_abb_dcoc_dac_scl_0</t>
  </si>
  <si>
    <t>abb dcoc range tunning: small range</t>
  </si>
  <si>
    <t>reg_rf_rx_abb_dcoc_dac_scl_1</t>
  </si>
  <si>
    <t>reg_rf_rx_abb_dcoc_dac_sch_0</t>
  </si>
  <si>
    <t>abb dcoc range tunning: large range</t>
  </si>
  <si>
    <t>reg_rf_rx_abb_dcoc_dac_sch_1</t>
  </si>
  <si>
    <t>reg_rf_rx_lna_dcoc_en_bt_0</t>
  </si>
  <si>
    <t>reserved bit for lna low-gain switch</t>
  </si>
  <si>
    <t>reg_rf_rx_lna_dcoc_en_bt_1</t>
  </si>
  <si>
    <t>reg_rf_rx_lna_dcoc_en_bt_2</t>
  </si>
  <si>
    <t>reg_rf_rx_lna_dcoc_en_wf_0</t>
  </si>
  <si>
    <t>reg_rf_rx_lna_dcoc_en_wf_1</t>
  </si>
  <si>
    <t>reg_rf_rx_lna_dcoc_en_wf_2</t>
  </si>
  <si>
    <t>reg_rf_rx_abb_1st_gc_bt_0</t>
  </si>
  <si>
    <r>
      <t>tia gain select
default gain:sel3---48dB for LNA to TIA
NOTE: need adjust by low-gain dynamically(LNA gain sel8-2:reg2</t>
    </r>
    <r>
      <rPr>
        <sz val="11"/>
        <color theme="1"/>
        <rFont val="宋体"/>
        <family val="2"/>
      </rPr>
      <t>；</t>
    </r>
    <r>
      <rPr>
        <sz val="11"/>
        <color theme="1"/>
        <rFont val="Calibri"/>
        <family val="2"/>
      </rPr>
      <t>sel1:reg1</t>
    </r>
    <r>
      <rPr>
        <sz val="11"/>
        <color theme="1"/>
        <rFont val="宋体"/>
        <family val="2"/>
      </rPr>
      <t>；</t>
    </r>
    <r>
      <rPr>
        <sz val="11"/>
        <color theme="1"/>
        <rFont val="Calibri"/>
        <family val="2"/>
      </rPr>
      <t>sel0:reg0)</t>
    </r>
  </si>
  <si>
    <t>reg_rf_rx_abb_1st_gc_bt_1</t>
  </si>
  <si>
    <t>reg_rf_rx_abb_1st_gc_bt_2</t>
  </si>
  <si>
    <t>reg_rf_rx_abb_1st_gc_wf_0</t>
  </si>
  <si>
    <r>
      <t>tia gain select
default gain:sel10---40dB for LNA to TIA
NOTE: need adjust by low-gain dynamically(LNA gain sel8-2:reg2</t>
    </r>
    <r>
      <rPr>
        <sz val="11"/>
        <color theme="1"/>
        <rFont val="宋体"/>
        <family val="2"/>
      </rPr>
      <t>；</t>
    </r>
    <r>
      <rPr>
        <sz val="11"/>
        <color theme="1"/>
        <rFont val="Calibri"/>
        <family val="2"/>
      </rPr>
      <t>sel1:reg1</t>
    </r>
    <r>
      <rPr>
        <sz val="11"/>
        <color theme="1"/>
        <rFont val="宋体"/>
        <family val="2"/>
      </rPr>
      <t>；</t>
    </r>
    <r>
      <rPr>
        <sz val="11"/>
        <color theme="1"/>
        <rFont val="Calibri"/>
        <family val="2"/>
      </rPr>
      <t>sel0:reg0)</t>
    </r>
  </si>
  <si>
    <t>RX_LOGIC49</t>
  </si>
  <si>
    <t>rf_rx_lna_lg_att_rin_wf_force</t>
  </si>
  <si>
    <t>rf_rx_lna_lg_att_rin_bt_force</t>
  </si>
  <si>
    <t>reg_rf_rx_abb_1st_gc_wf_1</t>
  </si>
  <si>
    <t>reg_rf_rx_abb_1st_gc_wf_2</t>
  </si>
  <si>
    <t>reg_rf_rx_lna_lg_att_rin_wf_0</t>
  </si>
  <si>
    <r>
      <t>LNA low gain Rin array for WF mode
NOTE: need adjust by low-gain dynamically(LNA gain sel4:reg4</t>
    </r>
    <r>
      <rPr>
        <sz val="11"/>
        <color theme="1"/>
        <rFont val="宋体"/>
        <family val="2"/>
      </rPr>
      <t>；</t>
    </r>
    <r>
      <rPr>
        <sz val="11"/>
        <color theme="1"/>
        <rFont val="Calibri"/>
        <family val="2"/>
      </rPr>
      <t>sel3:reg3</t>
    </r>
    <r>
      <rPr>
        <sz val="11"/>
        <color theme="1"/>
        <rFont val="宋体"/>
        <family val="2"/>
      </rPr>
      <t>；</t>
    </r>
    <r>
      <rPr>
        <sz val="11"/>
        <color theme="1"/>
        <rFont val="Calibri"/>
        <family val="2"/>
      </rPr>
      <t>sel2:reg2</t>
    </r>
    <r>
      <rPr>
        <sz val="11"/>
        <color theme="1"/>
        <rFont val="宋体"/>
        <family val="2"/>
      </rPr>
      <t>；</t>
    </r>
    <r>
      <rPr>
        <sz val="11"/>
        <color theme="1"/>
        <rFont val="Calibri"/>
        <family val="2"/>
      </rPr>
      <t>sel1:reg1</t>
    </r>
    <r>
      <rPr>
        <sz val="11"/>
        <color theme="1"/>
        <rFont val="宋体"/>
        <family val="2"/>
      </rPr>
      <t>；</t>
    </r>
    <r>
      <rPr>
        <sz val="11"/>
        <color theme="1"/>
        <rFont val="Calibri"/>
        <family val="2"/>
      </rPr>
      <t>sel0:reg0)</t>
    </r>
  </si>
  <si>
    <t>reg_rf_rx_lna_lg_att_rin_wf_1</t>
  </si>
  <si>
    <t>reg_rf_rx_lna_lg_att_rin_wf_2</t>
  </si>
  <si>
    <t>reg_rf_rx_lna_lg_att_rin_wf_3</t>
  </si>
  <si>
    <t>reg_rf_rx_lna_lg_att_rin_wf_4</t>
  </si>
  <si>
    <t>reg_rf_rx_lna_lg_att_rin_bt_0</t>
  </si>
  <si>
    <r>
      <t>LNA low gain Rin array for BT mode
NOTE: need adjust by low-gain dynamically(LNA gain sel4:reg4</t>
    </r>
    <r>
      <rPr>
        <sz val="11"/>
        <color theme="1"/>
        <rFont val="宋体"/>
        <family val="2"/>
      </rPr>
      <t>；</t>
    </r>
    <r>
      <rPr>
        <sz val="11"/>
        <color theme="1"/>
        <rFont val="Calibri"/>
        <family val="2"/>
      </rPr>
      <t>sel3:reg3</t>
    </r>
    <r>
      <rPr>
        <sz val="11"/>
        <color theme="1"/>
        <rFont val="宋体"/>
        <family val="2"/>
      </rPr>
      <t>；</t>
    </r>
    <r>
      <rPr>
        <sz val="11"/>
        <color theme="1"/>
        <rFont val="Calibri"/>
        <family val="2"/>
      </rPr>
      <t>sel2:reg2</t>
    </r>
    <r>
      <rPr>
        <sz val="11"/>
        <color theme="1"/>
        <rFont val="宋体"/>
        <family val="2"/>
      </rPr>
      <t>；</t>
    </r>
    <r>
      <rPr>
        <sz val="11"/>
        <color theme="1"/>
        <rFont val="Calibri"/>
        <family val="2"/>
      </rPr>
      <t>sel1:reg1</t>
    </r>
    <r>
      <rPr>
        <sz val="11"/>
        <color theme="1"/>
        <rFont val="宋体"/>
        <family val="2"/>
      </rPr>
      <t>；</t>
    </r>
    <r>
      <rPr>
        <sz val="11"/>
        <color theme="1"/>
        <rFont val="Calibri"/>
        <family val="2"/>
      </rPr>
      <t>sel0:reg0)</t>
    </r>
  </si>
  <si>
    <t>reg_rf_rx_lna_lg_att_rin_bt_1</t>
  </si>
  <si>
    <t>RX_LOGIC50</t>
  </si>
  <si>
    <t>reg_rf_rx_lna_lg_att_rin_bt_2</t>
  </si>
  <si>
    <t>reg_rf_rx_lna_lg_att_rin_bt_3</t>
  </si>
  <si>
    <t>reg_rf_rx_lna_lg_att_rin_bt_4</t>
  </si>
  <si>
    <t>14c</t>
  </si>
  <si>
    <t>RX_LOGIC51</t>
  </si>
  <si>
    <t>rf_rx_lna_match_force</t>
  </si>
  <si>
    <r>
      <t>reserved bits for rfin S11 tune</t>
    </r>
    <r>
      <rPr>
        <sz val="11"/>
        <color theme="1"/>
        <rFont val="宋体"/>
        <family val="2"/>
      </rPr>
      <t xml:space="preserve">：
</t>
    </r>
    <r>
      <rPr>
        <sz val="11"/>
        <color theme="1"/>
        <rFont val="Calibri"/>
        <family val="2"/>
      </rPr>
      <t xml:space="preserve">    &lt;1:0&gt; for HG RIN
    &lt;2&gt; for LG IBIAS Added-18uA
    &lt;3&gt; for HG IBIAS Added-18uA 
NOTE: need adjust by lna-gain dynamically(
WF mode---LNA gain   
G8:  wf_reg8</t>
    </r>
    <r>
      <rPr>
        <sz val="11"/>
        <color theme="1"/>
        <rFont val="宋体"/>
        <family val="2"/>
      </rPr>
      <t>；</t>
    </r>
    <r>
      <rPr>
        <sz val="11"/>
        <color theme="1"/>
        <rFont val="Calibri"/>
        <family val="2"/>
      </rPr>
      <t xml:space="preserve">  G7:  wf_reg7</t>
    </r>
    <r>
      <rPr>
        <sz val="11"/>
        <color theme="1"/>
        <rFont val="宋体"/>
        <family val="2"/>
      </rPr>
      <t>；</t>
    </r>
    <r>
      <rPr>
        <sz val="11"/>
        <color theme="1"/>
        <rFont val="Calibri"/>
        <family val="2"/>
      </rPr>
      <t xml:space="preserve">  
G6:  wf_reg6</t>
    </r>
    <r>
      <rPr>
        <sz val="11"/>
        <color theme="1"/>
        <rFont val="宋体"/>
        <family val="2"/>
      </rPr>
      <t>；</t>
    </r>
    <r>
      <rPr>
        <sz val="11"/>
        <color theme="1"/>
        <rFont val="Calibri"/>
        <family val="2"/>
      </rPr>
      <t xml:space="preserve">  G5:  wf_reg5</t>
    </r>
    <r>
      <rPr>
        <sz val="11"/>
        <color theme="1"/>
        <rFont val="宋体"/>
        <family val="2"/>
      </rPr>
      <t xml:space="preserve">；
</t>
    </r>
    <r>
      <rPr>
        <sz val="11"/>
        <color theme="1"/>
        <rFont val="Calibri"/>
        <family val="2"/>
      </rPr>
      <t>G4:  wf_reg4</t>
    </r>
    <r>
      <rPr>
        <sz val="11"/>
        <color theme="1"/>
        <rFont val="宋体"/>
        <family val="2"/>
      </rPr>
      <t>；</t>
    </r>
    <r>
      <rPr>
        <sz val="11"/>
        <color theme="1"/>
        <rFont val="Calibri"/>
        <family val="2"/>
      </rPr>
      <t xml:space="preserve">  G3:  wf_reg3</t>
    </r>
    <r>
      <rPr>
        <sz val="11"/>
        <color theme="1"/>
        <rFont val="宋体"/>
        <family val="2"/>
      </rPr>
      <t>；</t>
    </r>
    <r>
      <rPr>
        <sz val="11"/>
        <color theme="1"/>
        <rFont val="Calibri"/>
        <family val="2"/>
      </rPr>
      <t xml:space="preserve"> 
G2:  wf_reg2</t>
    </r>
    <r>
      <rPr>
        <sz val="11"/>
        <color theme="1"/>
        <rFont val="宋体"/>
        <family val="2"/>
      </rPr>
      <t>；</t>
    </r>
    <r>
      <rPr>
        <sz val="11"/>
        <color theme="1"/>
        <rFont val="Calibri"/>
        <family val="2"/>
      </rPr>
      <t xml:space="preserve">  G1:  wf_reg1</t>
    </r>
    <r>
      <rPr>
        <sz val="11"/>
        <color theme="1"/>
        <rFont val="宋体"/>
        <family val="2"/>
      </rPr>
      <t xml:space="preserve">；
</t>
    </r>
    <r>
      <rPr>
        <sz val="11"/>
        <color theme="1"/>
        <rFont val="Calibri"/>
        <family val="2"/>
      </rPr>
      <t>G0:  wf_reg0
BT mode---LNA gain   
G8:  bt_reg8</t>
    </r>
    <r>
      <rPr>
        <sz val="11"/>
        <color theme="1"/>
        <rFont val="宋体"/>
        <family val="2"/>
      </rPr>
      <t>；</t>
    </r>
    <r>
      <rPr>
        <sz val="11"/>
        <color theme="1"/>
        <rFont val="Calibri"/>
        <family val="2"/>
      </rPr>
      <t xml:space="preserve">  G7:  bt_reg7</t>
    </r>
    <r>
      <rPr>
        <sz val="11"/>
        <color theme="1"/>
        <rFont val="宋体"/>
        <family val="2"/>
      </rPr>
      <t>；</t>
    </r>
    <r>
      <rPr>
        <sz val="11"/>
        <color theme="1"/>
        <rFont val="Calibri"/>
        <family val="2"/>
      </rPr>
      <t xml:space="preserve">  G6:  bt_reg6</t>
    </r>
    <r>
      <rPr>
        <sz val="11"/>
        <color theme="1"/>
        <rFont val="宋体"/>
        <family val="2"/>
      </rPr>
      <t>；</t>
    </r>
    <r>
      <rPr>
        <sz val="11"/>
        <color theme="1"/>
        <rFont val="Calibri"/>
        <family val="2"/>
      </rPr>
      <t xml:space="preserve">  
G5:  bt_reg5</t>
    </r>
    <r>
      <rPr>
        <sz val="11"/>
        <color theme="1"/>
        <rFont val="宋体"/>
        <family val="2"/>
      </rPr>
      <t>；</t>
    </r>
    <r>
      <rPr>
        <sz val="11"/>
        <color theme="1"/>
        <rFont val="Calibri"/>
        <family val="2"/>
      </rPr>
      <t xml:space="preserve">  G4:  bt_reg4</t>
    </r>
    <r>
      <rPr>
        <sz val="11"/>
        <color theme="1"/>
        <rFont val="宋体"/>
        <family val="2"/>
      </rPr>
      <t>；</t>
    </r>
    <r>
      <rPr>
        <sz val="11"/>
        <color theme="1"/>
        <rFont val="Calibri"/>
        <family val="2"/>
      </rPr>
      <t xml:space="preserve">  G3:  bt_reg3</t>
    </r>
    <r>
      <rPr>
        <sz val="11"/>
        <color theme="1"/>
        <rFont val="宋体"/>
        <family val="2"/>
      </rPr>
      <t>；</t>
    </r>
    <r>
      <rPr>
        <sz val="11"/>
        <color theme="1"/>
        <rFont val="Calibri"/>
        <family val="2"/>
      </rPr>
      <t xml:space="preserve"> 
G2:  bt_reg2</t>
    </r>
    <r>
      <rPr>
        <sz val="11"/>
        <color theme="1"/>
        <rFont val="宋体"/>
        <family val="2"/>
      </rPr>
      <t>；</t>
    </r>
    <r>
      <rPr>
        <sz val="11"/>
        <color theme="1"/>
        <rFont val="Calibri"/>
        <family val="2"/>
      </rPr>
      <t xml:space="preserve">  G1:  bt_reg1</t>
    </r>
    <r>
      <rPr>
        <sz val="11"/>
        <color theme="1"/>
        <rFont val="宋体"/>
        <family val="2"/>
      </rPr>
      <t>；</t>
    </r>
    <r>
      <rPr>
        <sz val="11"/>
        <color theme="1"/>
        <rFont val="Calibri"/>
        <family val="2"/>
      </rPr>
      <t xml:space="preserve">  G0:  bt_reg0
*** Individual logic Word</t>
    </r>
  </si>
  <si>
    <t>RX_LOGIC52</t>
  </si>
  <si>
    <t>reg_rf_rx_lna_match_bt_8</t>
  </si>
  <si>
    <t>reg_rf_rx_lna_match_wf_3</t>
  </si>
  <si>
    <t>reg_rf_rx_lna_match_wf_4</t>
  </si>
  <si>
    <t>reg_rf_rx_lna_match_wf_5</t>
  </si>
  <si>
    <t>RX_LOGIC53</t>
  </si>
  <si>
    <t>reg_rf_rx_lna_match_wf_6</t>
  </si>
  <si>
    <t>reg_rf_rx_lna_match_wf_7</t>
  </si>
  <si>
    <t>reg_rf_rx_lna_match_wf_8</t>
  </si>
  <si>
    <t>RX_LOGIC54</t>
  </si>
  <si>
    <t>rf_rx_lna_hg_ib_bt_force</t>
  </si>
  <si>
    <r>
      <t>adjust lna high-gain bias current
0000: min    0101: default    1111: max
NOTE: need adjust by lna-gain dynamically(
LNA gain   G8:  reg8</t>
    </r>
    <r>
      <rPr>
        <sz val="11"/>
        <color theme="1"/>
        <rFont val="宋体"/>
        <family val="2"/>
      </rPr>
      <t>；</t>
    </r>
    <r>
      <rPr>
        <sz val="11"/>
        <color theme="1"/>
        <rFont val="Calibri"/>
        <family val="2"/>
      </rPr>
      <t xml:space="preserve">  G7:  reg7</t>
    </r>
    <r>
      <rPr>
        <sz val="11"/>
        <color theme="1"/>
        <rFont val="宋体"/>
        <family val="2"/>
      </rPr>
      <t>；</t>
    </r>
    <r>
      <rPr>
        <sz val="11"/>
        <color theme="1"/>
        <rFont val="Calibri"/>
        <family val="2"/>
      </rPr>
      <t xml:space="preserve">   G6:  reg6</t>
    </r>
    <r>
      <rPr>
        <sz val="11"/>
        <color theme="1"/>
        <rFont val="宋体"/>
        <family val="2"/>
      </rPr>
      <t>；</t>
    </r>
    <r>
      <rPr>
        <sz val="11"/>
        <color theme="1"/>
        <rFont val="Calibri"/>
        <family val="2"/>
      </rPr>
      <t xml:space="preserve">  G5-G0:  reg5</t>
    </r>
    <r>
      <rPr>
        <sz val="11"/>
        <color theme="1"/>
        <rFont val="宋体"/>
        <family val="2"/>
      </rPr>
      <t>；</t>
    </r>
    <r>
      <rPr>
        <sz val="11"/>
        <color theme="1"/>
        <rFont val="Calibri"/>
        <family val="2"/>
      </rPr>
      <t xml:space="preserve">  *** Individual logic Word</t>
    </r>
  </si>
  <si>
    <t>15c</t>
  </si>
  <si>
    <t>RX_REG0</t>
  </si>
  <si>
    <t>rf_rx_lna_cload_bt</t>
  </si>
  <si>
    <r>
      <t>rfin S11 tuning
0000</t>
    </r>
    <r>
      <rPr>
        <sz val="11"/>
        <color theme="1"/>
        <rFont val="宋体"/>
        <family val="2"/>
      </rPr>
      <t>：</t>
    </r>
    <r>
      <rPr>
        <sz val="11"/>
        <color theme="1"/>
        <rFont val="Calibri"/>
        <family val="2"/>
      </rPr>
      <t>min 
1001:   default
1111:   max
NOTE: refresh efuse values</t>
    </r>
  </si>
  <si>
    <t>rf_rx_lna_cload_wf</t>
  </si>
  <si>
    <r>
      <t>rfin S11 tuning
0000</t>
    </r>
    <r>
      <rPr>
        <sz val="11"/>
        <color theme="1"/>
        <rFont val="宋体"/>
        <family val="2"/>
      </rPr>
      <t>：</t>
    </r>
    <r>
      <rPr>
        <sz val="11"/>
        <color theme="1"/>
        <rFont val="Calibri"/>
        <family val="2"/>
      </rPr>
      <t>min 
1000:   default
1111:   max
NOTE: refresh efuse values</t>
    </r>
  </si>
  <si>
    <t>rf_rx_abb_cap</t>
  </si>
  <si>
    <t>wf lna enable signal</t>
  </si>
  <si>
    <t>bypass ls inductor enable signal</t>
  </si>
  <si>
    <t>reserved bit  for lna low-gain switch</t>
  </si>
  <si>
    <t>rf_rx_lna_lg_att</t>
  </si>
  <si>
    <r>
      <t>adjust lna low-gain input impedence for ttg path
000</t>
    </r>
    <r>
      <rPr>
        <sz val="11"/>
        <color theme="1"/>
        <rFont val="宋体"/>
        <family val="2"/>
      </rPr>
      <t>：</t>
    </r>
    <r>
      <rPr>
        <sz val="11"/>
        <color theme="1"/>
        <rFont val="Calibri"/>
        <family val="2"/>
      </rPr>
      <t>default
001</t>
    </r>
    <r>
      <rPr>
        <sz val="11"/>
        <color theme="1"/>
        <rFont val="宋体"/>
        <family val="2"/>
      </rPr>
      <t>：</t>
    </r>
    <r>
      <rPr>
        <sz val="11"/>
        <color theme="1"/>
        <rFont val="Calibri"/>
        <family val="2"/>
      </rPr>
      <t>G0-G2
011:   G3
111:   G4</t>
    </r>
  </si>
  <si>
    <t>rf_rx_lna_ib_tc_bt</t>
  </si>
  <si>
    <t>RX_REG1</t>
  </si>
  <si>
    <t>rf_rx_lna_ib_tc_wf</t>
  </si>
  <si>
    <t>rf_rx_rffe_ldo_cptune</t>
  </si>
  <si>
    <t>rf_rx_rffe_ldo_out</t>
  </si>
  <si>
    <t>rf_rx_lo_buf</t>
  </si>
  <si>
    <t>rf_rx_lo_ibias</t>
  </si>
  <si>
    <t>rf_rx_lo_vbias</t>
  </si>
  <si>
    <t>abb bq bypass signal</t>
  </si>
  <si>
    <t>rf_rx_abb_1st_ibias</t>
  </si>
  <si>
    <t>rf_rx_abb_bq_ibias</t>
  </si>
  <si>
    <t>rf_rx_abb_1st_vcmi</t>
  </si>
  <si>
    <t>rf_rx_abb_1st_vcmo</t>
  </si>
  <si>
    <t>RX_REG2</t>
  </si>
  <si>
    <t>rf_rx_abb_bq_vcmi</t>
  </si>
  <si>
    <t>rf_rx_abb_bq_vcmo</t>
  </si>
  <si>
    <t>rf_rx_abb_1st_cm3p_ibias</t>
  </si>
  <si>
    <t>rf_rx_abb_1st_cm3n_ibias</t>
  </si>
  <si>
    <t>rf_rx_abb_1st_cm1_ibias_bt</t>
  </si>
  <si>
    <t>rf_rx_abb_1st_cm1_ibias_wf</t>
  </si>
  <si>
    <t>rf_rx_abb_1st_dm1_cc</t>
  </si>
  <si>
    <t>rf_rx_abb_1st_cn</t>
  </si>
  <si>
    <t>rf_rx_abb_bq_op2_cm3p_bias</t>
  </si>
  <si>
    <t>rf_rx_abb_bq_op2_cm3n_bias</t>
  </si>
  <si>
    <t>rf_rx_abb_bq_op2_cm1_bias_bt</t>
  </si>
  <si>
    <t>rf_rx_abb_bq_op2_cm1_bias_wf</t>
  </si>
  <si>
    <t>rf_rx_abb_bq_op1_cm3p_bias</t>
  </si>
  <si>
    <t>rf_rx_abb_bq_op1_cm3n_bias</t>
  </si>
  <si>
    <t>rf_rx_abb_bq_op1_cm1_bias_bt</t>
  </si>
  <si>
    <t>RX_REG3</t>
  </si>
  <si>
    <t>rf_rx_abb_bq_op1_cm1_bias_wf</t>
  </si>
  <si>
    <t>rf_rx_abb_bq_op_dm1_cc</t>
  </si>
  <si>
    <t>rf_rx_abb_bq_cz</t>
  </si>
  <si>
    <t>rf_rx_abb_ldo_cptune</t>
  </si>
  <si>
    <t>rf_rx_abb_1st_opa_ibias_pow</t>
  </si>
  <si>
    <t>rf_rx_abb_bq_opa1_ibias_pow</t>
  </si>
  <si>
    <t>rf_rx_abb_bq_opa2_ibias_pow</t>
  </si>
  <si>
    <t>rf_rx_abb_dcocdac_bq_i</t>
  </si>
  <si>
    <t>16c</t>
  </si>
  <si>
    <t>RX_REG4</t>
  </si>
  <si>
    <t>rf_rx_abb_dcocdac_bq_q</t>
  </si>
  <si>
    <t>rf_rx_abb_dcoc_dac_sc_bq</t>
  </si>
  <si>
    <t>rf_rx_abb_buf_ibias10u_con</t>
  </si>
  <si>
    <t>rf_rx_abb_cascode_cm_con</t>
  </si>
  <si>
    <t>rf_rx_abb_buf_opa_ibias_pow</t>
  </si>
  <si>
    <t>rf_rx_abb_buf_op_cm1_ibias_bt</t>
  </si>
  <si>
    <t>rf_rx_abb_buf_op_cm1_ibias_wf</t>
  </si>
  <si>
    <t>rf_rx_abb_buf_cm3p_ibias</t>
  </si>
  <si>
    <t>rf_rx_abb_buf_cm3n_ibias</t>
  </si>
  <si>
    <t>RX_LOGIC55</t>
  </si>
  <si>
    <t>rf_rx_lna_hg_ib_wf_force</t>
  </si>
  <si>
    <r>
      <t>adjust lna high-gain bias current
0000: min    1011: default    1111: max
NOTE: need adjust by lna-gain dynamically(
LNA gain   G8:  reg8</t>
    </r>
    <r>
      <rPr>
        <sz val="11"/>
        <color theme="1"/>
        <rFont val="宋体"/>
        <family val="2"/>
      </rPr>
      <t>；</t>
    </r>
    <r>
      <rPr>
        <sz val="11"/>
        <color theme="1"/>
        <rFont val="Calibri"/>
        <family val="2"/>
      </rPr>
      <t xml:space="preserve">  G7:  reg7</t>
    </r>
    <r>
      <rPr>
        <sz val="11"/>
        <color theme="1"/>
        <rFont val="宋体"/>
        <family val="2"/>
      </rPr>
      <t>；</t>
    </r>
    <r>
      <rPr>
        <sz val="11"/>
        <color theme="1"/>
        <rFont val="Calibri"/>
        <family val="2"/>
      </rPr>
      <t xml:space="preserve">   G6:  reg6</t>
    </r>
    <r>
      <rPr>
        <sz val="11"/>
        <color theme="1"/>
        <rFont val="宋体"/>
        <family val="2"/>
      </rPr>
      <t>；</t>
    </r>
    <r>
      <rPr>
        <sz val="11"/>
        <color theme="1"/>
        <rFont val="Calibri"/>
        <family val="2"/>
      </rPr>
      <t xml:space="preserve">  G5-G0:  reg5</t>
    </r>
    <r>
      <rPr>
        <sz val="11"/>
        <color theme="1"/>
        <rFont val="宋体"/>
        <family val="2"/>
      </rPr>
      <t>；</t>
    </r>
    <r>
      <rPr>
        <sz val="11"/>
        <color theme="1"/>
        <rFont val="Calibri"/>
        <family val="2"/>
      </rPr>
      <t>*** Individual logic Word</t>
    </r>
  </si>
  <si>
    <t>RX_LOGIC56</t>
  </si>
  <si>
    <t>rf_rx_lna_dynamic_rsv_force</t>
  </si>
  <si>
    <t>reg_rf_rx_abb_txiq_en_buf</t>
  </si>
  <si>
    <r>
      <t>reserved bits</t>
    </r>
    <r>
      <rPr>
        <sz val="11"/>
        <color theme="1"/>
        <rFont val="宋体"/>
        <family val="2"/>
      </rPr>
      <t xml:space="preserve">：
</t>
    </r>
    <r>
      <rPr>
        <sz val="11"/>
        <color theme="1"/>
        <rFont val="Calibri"/>
        <family val="2"/>
      </rPr>
      <t>NOTE: need adjust by lna-gain dynamically(
WF mode---LNA gain   
G8:  wf_reg8</t>
    </r>
    <r>
      <rPr>
        <sz val="11"/>
        <color theme="1"/>
        <rFont val="宋体"/>
        <family val="2"/>
      </rPr>
      <t>；</t>
    </r>
    <r>
      <rPr>
        <sz val="11"/>
        <color theme="1"/>
        <rFont val="Calibri"/>
        <family val="2"/>
      </rPr>
      <t xml:space="preserve">  G7:  wf_reg7</t>
    </r>
    <r>
      <rPr>
        <sz val="11"/>
        <color theme="1"/>
        <rFont val="宋体"/>
        <family val="2"/>
      </rPr>
      <t>；</t>
    </r>
    <r>
      <rPr>
        <sz val="11"/>
        <color theme="1"/>
        <rFont val="Calibri"/>
        <family val="2"/>
      </rPr>
      <t xml:space="preserve">  
G6:  wf_reg6</t>
    </r>
    <r>
      <rPr>
        <sz val="11"/>
        <color theme="1"/>
        <rFont val="宋体"/>
        <family val="2"/>
      </rPr>
      <t>；</t>
    </r>
    <r>
      <rPr>
        <sz val="11"/>
        <color theme="1"/>
        <rFont val="Calibri"/>
        <family val="2"/>
      </rPr>
      <t xml:space="preserve">  G5:  wf_reg5</t>
    </r>
    <r>
      <rPr>
        <sz val="11"/>
        <color theme="1"/>
        <rFont val="宋体"/>
        <family val="2"/>
      </rPr>
      <t>；</t>
    </r>
    <r>
      <rPr>
        <sz val="11"/>
        <color theme="1"/>
        <rFont val="Calibri"/>
        <family val="2"/>
      </rPr>
      <t xml:space="preserve">  
G4:  wf_reg4</t>
    </r>
    <r>
      <rPr>
        <sz val="11"/>
        <color theme="1"/>
        <rFont val="宋体"/>
        <family val="2"/>
      </rPr>
      <t>；</t>
    </r>
    <r>
      <rPr>
        <sz val="11"/>
        <color theme="1"/>
        <rFont val="Calibri"/>
        <family val="2"/>
      </rPr>
      <t xml:space="preserve">  G3:  wf_reg3</t>
    </r>
    <r>
      <rPr>
        <sz val="11"/>
        <color theme="1"/>
        <rFont val="宋体"/>
        <family val="2"/>
      </rPr>
      <t>；</t>
    </r>
    <r>
      <rPr>
        <sz val="11"/>
        <color theme="1"/>
        <rFont val="Calibri"/>
        <family val="2"/>
      </rPr>
      <t xml:space="preserve"> 
G2:  wf_reg2</t>
    </r>
    <r>
      <rPr>
        <sz val="11"/>
        <color theme="1"/>
        <rFont val="宋体"/>
        <family val="2"/>
      </rPr>
      <t>；</t>
    </r>
    <r>
      <rPr>
        <sz val="11"/>
        <color theme="1"/>
        <rFont val="Calibri"/>
        <family val="2"/>
      </rPr>
      <t xml:space="preserve">  G1:  wf_reg1</t>
    </r>
    <r>
      <rPr>
        <sz val="11"/>
        <color theme="1"/>
        <rFont val="宋体"/>
        <family val="2"/>
      </rPr>
      <t>；</t>
    </r>
    <r>
      <rPr>
        <sz val="11"/>
        <color theme="1"/>
        <rFont val="Calibri"/>
        <family val="2"/>
      </rPr>
      <t xml:space="preserve">  
G0:  wf_reg0
BT mode---LNA gain   
G8:  bt_reg8</t>
    </r>
    <r>
      <rPr>
        <sz val="11"/>
        <color theme="1"/>
        <rFont val="宋体"/>
        <family val="2"/>
      </rPr>
      <t>；</t>
    </r>
    <r>
      <rPr>
        <sz val="11"/>
        <color theme="1"/>
        <rFont val="Calibri"/>
        <family val="2"/>
      </rPr>
      <t xml:space="preserve">  G7:  bt_reg7</t>
    </r>
    <r>
      <rPr>
        <sz val="11"/>
        <color theme="1"/>
        <rFont val="宋体"/>
        <family val="2"/>
      </rPr>
      <t>；</t>
    </r>
    <r>
      <rPr>
        <sz val="11"/>
        <color theme="1"/>
        <rFont val="Calibri"/>
        <family val="2"/>
      </rPr>
      <t xml:space="preserve">  
G6:  bt_reg6</t>
    </r>
    <r>
      <rPr>
        <sz val="11"/>
        <color theme="1"/>
        <rFont val="宋体"/>
        <family val="2"/>
      </rPr>
      <t>；</t>
    </r>
    <r>
      <rPr>
        <sz val="11"/>
        <color theme="1"/>
        <rFont val="Calibri"/>
        <family val="2"/>
      </rPr>
      <t xml:space="preserve">  G5:  bt_reg5</t>
    </r>
    <r>
      <rPr>
        <sz val="11"/>
        <color theme="1"/>
        <rFont val="宋体"/>
        <family val="2"/>
      </rPr>
      <t>；</t>
    </r>
    <r>
      <rPr>
        <sz val="11"/>
        <color theme="1"/>
        <rFont val="Calibri"/>
        <family val="2"/>
      </rPr>
      <t xml:space="preserve">  
G4:  bt_reg4</t>
    </r>
    <r>
      <rPr>
        <sz val="11"/>
        <color theme="1"/>
        <rFont val="宋体"/>
        <family val="2"/>
      </rPr>
      <t>；</t>
    </r>
    <r>
      <rPr>
        <sz val="11"/>
        <color theme="1"/>
        <rFont val="Calibri"/>
        <family val="2"/>
      </rPr>
      <t xml:space="preserve">  G3:  bt_reg3</t>
    </r>
    <r>
      <rPr>
        <sz val="11"/>
        <color theme="1"/>
        <rFont val="宋体"/>
        <family val="2"/>
      </rPr>
      <t>；</t>
    </r>
    <r>
      <rPr>
        <sz val="11"/>
        <color theme="1"/>
        <rFont val="Calibri"/>
        <family val="2"/>
      </rPr>
      <t xml:space="preserve"> 
G2:  bt_reg2</t>
    </r>
    <r>
      <rPr>
        <sz val="11"/>
        <color theme="1"/>
        <rFont val="宋体"/>
        <family val="2"/>
      </rPr>
      <t>；</t>
    </r>
    <r>
      <rPr>
        <sz val="11"/>
        <color theme="1"/>
        <rFont val="Calibri"/>
        <family val="2"/>
      </rPr>
      <t xml:space="preserve">  G1:  bt_reg1</t>
    </r>
    <r>
      <rPr>
        <sz val="11"/>
        <color theme="1"/>
        <rFont val="宋体"/>
        <family val="2"/>
      </rPr>
      <t>；</t>
    </r>
    <r>
      <rPr>
        <sz val="11"/>
        <color theme="1"/>
        <rFont val="Calibri"/>
        <family val="2"/>
      </rPr>
      <t xml:space="preserve">  
G0:  bt_reg0</t>
    </r>
  </si>
  <si>
    <t>RX_LOGIC57</t>
  </si>
  <si>
    <t>17c</t>
  </si>
  <si>
    <t>RX_LOGIC58</t>
  </si>
  <si>
    <t>rf_rx_abb_dcoc_dac_scq_force</t>
  </si>
  <si>
    <t>rf_rx_abb_dcoc_dac_sc_hq_force</t>
  </si>
  <si>
    <t>rf_rx_abb_dcoc_dac_sc_lq_force</t>
  </si>
  <si>
    <t>dpd divider enable signal</t>
  </si>
  <si>
    <t>dpd buf path enable signal</t>
  </si>
  <si>
    <t>dpd tia path enable signal</t>
  </si>
  <si>
    <t>reg_rf_rx_abb_dcoc_dac_scq_0</t>
  </si>
  <si>
    <t>abb dcoc range tunning
NOTE: need adjust by wf/bt switch dynamically(
WF mode:reg0--- default value=6;
BT Mode:reg1--- default value=1)
Ref RX_LOGIC8 for ARCS MPW</t>
  </si>
  <si>
    <t>reg_rf_rx_abb_dcoc_dac_scq_1</t>
  </si>
  <si>
    <t>reg_rf_rx_abb_dcoc_dac_sc_hq_0</t>
  </si>
  <si>
    <t>reg_rf_rx_abb_dcoc_dac_sc_hq_1</t>
  </si>
  <si>
    <t>reg_rf_rx_abb_dcoc_dac_sc_lq_0</t>
  </si>
  <si>
    <t>reg_rf_rx_abb_dcoc_dac_sc_lq_1</t>
  </si>
  <si>
    <t>RX_REG5</t>
  </si>
  <si>
    <t>rf_rx_abb_buf_cc</t>
  </si>
  <si>
    <t>rf_rx_abb_buf_cn</t>
  </si>
  <si>
    <t>rf_rx_abb_dcoc_dac_scq_bq</t>
  </si>
  <si>
    <t>rf_rx_abb_dcoc_ibias_hgq_bq</t>
  </si>
  <si>
    <t>rf_rx_abb_dcoc_dac_scq_l_bq</t>
  </si>
  <si>
    <t>BQ  DCOC cell: low current control</t>
  </si>
  <si>
    <t>rf_rx_abb_dpd_sw</t>
  </si>
  <si>
    <t>ABB DPD mode: switch bandwidth</t>
  </si>
  <si>
    <t>rf_rx_abb_bq_rsv</t>
  </si>
  <si>
    <t>BQ DPD mode: switch bandwidth</t>
  </si>
  <si>
    <t>TX_LOGIC0</t>
  </si>
  <si>
    <t>rf_tx_ppa_en_force</t>
  </si>
  <si>
    <t>rf_tx_ppa_cap_sw_wf_force</t>
  </si>
  <si>
    <t>rf_tx_ppa_cap_sw_bt_force</t>
  </si>
  <si>
    <t>reg_rf_tx_ppa_en</t>
  </si>
  <si>
    <t>tx PPA enable signal</t>
  </si>
  <si>
    <t>PPA cap array for WF
CH0 ~ 25   20
CH26 ~ 51 20
CH52 ~ 78  20</t>
  </si>
  <si>
    <t>PPA cap array for BT 
CH0 ~ 25   20
CH26 ~ 51 20
CH52 ~ 78  20</t>
  </si>
  <si>
    <t>TX_LOGIC1</t>
  </si>
  <si>
    <t>rf_tx_ppa_gain_bt_force</t>
  </si>
  <si>
    <r>
      <t>PPA GAIN for BT  decinal
Power Ctrl 7</t>
    </r>
    <r>
      <rPr>
        <sz val="11"/>
        <color theme="1"/>
        <rFont val="宋体"/>
        <family val="2"/>
      </rPr>
      <t>：</t>
    </r>
    <r>
      <rPr>
        <sz val="11"/>
        <color theme="1"/>
        <rFont val="Calibri"/>
        <family val="2"/>
      </rPr>
      <t>BT 10dBm    51      
Power Ctrl 6</t>
    </r>
    <r>
      <rPr>
        <sz val="11"/>
        <color theme="1"/>
        <rFont val="宋体"/>
        <family val="2"/>
      </rPr>
      <t>：</t>
    </r>
    <r>
      <rPr>
        <sz val="11"/>
        <color theme="1"/>
        <rFont val="Calibri"/>
        <family val="2"/>
      </rPr>
      <t>BT 8dBm       41
Power Ctrl 5</t>
    </r>
    <r>
      <rPr>
        <sz val="11"/>
        <color theme="1"/>
        <rFont val="宋体"/>
        <family val="2"/>
      </rPr>
      <t>：</t>
    </r>
    <r>
      <rPr>
        <sz val="11"/>
        <color theme="1"/>
        <rFont val="Calibri"/>
        <family val="2"/>
      </rPr>
      <t>BT 6dBm        32  
Power Ctrl 4</t>
    </r>
    <r>
      <rPr>
        <sz val="11"/>
        <color theme="1"/>
        <rFont val="宋体"/>
        <family val="2"/>
      </rPr>
      <t>：</t>
    </r>
    <r>
      <rPr>
        <sz val="11"/>
        <color theme="1"/>
        <rFont val="Calibri"/>
        <family val="2"/>
      </rPr>
      <t>BT 4dBm       26 
Power Ctrl 3</t>
    </r>
    <r>
      <rPr>
        <sz val="11"/>
        <color theme="1"/>
        <rFont val="宋体"/>
        <family val="2"/>
      </rPr>
      <t>：</t>
    </r>
    <r>
      <rPr>
        <sz val="11"/>
        <color theme="1"/>
        <rFont val="Calibri"/>
        <family val="2"/>
      </rPr>
      <t>BT 2dBm      20
Power Ctrl 2</t>
    </r>
    <r>
      <rPr>
        <sz val="11"/>
        <color theme="1"/>
        <rFont val="宋体"/>
        <family val="2"/>
      </rPr>
      <t>：</t>
    </r>
    <r>
      <rPr>
        <sz val="11"/>
        <color theme="1"/>
        <rFont val="Calibri"/>
        <family val="2"/>
      </rPr>
      <t>BT 0dBm      18   
Power Ctrl 1</t>
    </r>
    <r>
      <rPr>
        <sz val="11"/>
        <color theme="1"/>
        <rFont val="宋体"/>
        <family val="2"/>
      </rPr>
      <t>：</t>
    </r>
    <r>
      <rPr>
        <sz val="11"/>
        <color theme="1"/>
        <rFont val="Calibri"/>
        <family val="2"/>
      </rPr>
      <t>BT -10dBm    3
Power Ctrl 0</t>
    </r>
    <r>
      <rPr>
        <sz val="11"/>
        <color theme="1"/>
        <rFont val="宋体"/>
        <family val="2"/>
      </rPr>
      <t>：</t>
    </r>
    <r>
      <rPr>
        <sz val="11"/>
        <color theme="1"/>
        <rFont val="Calibri"/>
        <family val="2"/>
      </rPr>
      <t>BT -20dBm    1</t>
    </r>
  </si>
  <si>
    <t>18c</t>
  </si>
  <si>
    <t>TX_LOGIC2</t>
  </si>
  <si>
    <t>TX_LOGIC3</t>
  </si>
  <si>
    <t>rf_tx_ppa_gain_wf_force</t>
  </si>
  <si>
    <r>
      <t>PPA GAIN for WF  hexa 11g 54M/11n MCS7 
Power Ctrl 23</t>
    </r>
    <r>
      <rPr>
        <sz val="11"/>
        <color theme="1"/>
        <rFont val="宋体"/>
        <family val="2"/>
      </rPr>
      <t>：</t>
    </r>
    <r>
      <rPr>
        <sz val="11"/>
        <color theme="1"/>
        <rFont val="Calibri"/>
        <family val="2"/>
      </rPr>
      <t>23dBm         0x7f
Power Ctrl 22</t>
    </r>
    <r>
      <rPr>
        <sz val="11"/>
        <color theme="1"/>
        <rFont val="宋体"/>
        <family val="2"/>
      </rPr>
      <t>：</t>
    </r>
    <r>
      <rPr>
        <sz val="11"/>
        <color theme="1"/>
        <rFont val="Calibri"/>
        <family val="2"/>
      </rPr>
      <t>22dBm        0x72
Power Ctrl 21</t>
    </r>
    <r>
      <rPr>
        <sz val="11"/>
        <color theme="1"/>
        <rFont val="宋体"/>
        <family val="2"/>
      </rPr>
      <t>：</t>
    </r>
    <r>
      <rPr>
        <sz val="11"/>
        <color theme="1"/>
        <rFont val="Calibri"/>
        <family val="2"/>
      </rPr>
      <t>21dBm         0x66
Power Ctrl 20</t>
    </r>
    <r>
      <rPr>
        <sz val="11"/>
        <color theme="1"/>
        <rFont val="宋体"/>
        <family val="2"/>
      </rPr>
      <t>：</t>
    </r>
    <r>
      <rPr>
        <sz val="11"/>
        <color theme="1"/>
        <rFont val="Calibri"/>
        <family val="2"/>
      </rPr>
      <t>20dBm         0x5a
Power Ctrl 19</t>
    </r>
    <r>
      <rPr>
        <sz val="11"/>
        <color theme="1"/>
        <rFont val="宋体"/>
        <family val="2"/>
      </rPr>
      <t>：</t>
    </r>
    <r>
      <rPr>
        <sz val="11"/>
        <color theme="1"/>
        <rFont val="Calibri"/>
        <family val="2"/>
      </rPr>
      <t>19dBm         0x51
Power Ctrl 18</t>
    </r>
    <r>
      <rPr>
        <sz val="11"/>
        <color theme="1"/>
        <rFont val="宋体"/>
        <family val="2"/>
      </rPr>
      <t>：</t>
    </r>
    <r>
      <rPr>
        <sz val="11"/>
        <color theme="1"/>
        <rFont val="Calibri"/>
        <family val="2"/>
      </rPr>
      <t>18dBm         0x48
Power Ctrl 17</t>
    </r>
    <r>
      <rPr>
        <sz val="11"/>
        <color theme="1"/>
        <rFont val="宋体"/>
        <family val="2"/>
      </rPr>
      <t>：</t>
    </r>
    <r>
      <rPr>
        <sz val="11"/>
        <color theme="1"/>
        <rFont val="Calibri"/>
        <family val="2"/>
      </rPr>
      <t>17dBm         0x40
Power Ctrl 16</t>
    </r>
    <r>
      <rPr>
        <sz val="11"/>
        <color theme="1"/>
        <rFont val="宋体"/>
        <family val="2"/>
      </rPr>
      <t>：</t>
    </r>
    <r>
      <rPr>
        <sz val="11"/>
        <color theme="1"/>
        <rFont val="Calibri"/>
        <family val="2"/>
      </rPr>
      <t>16dBm         0x39
Power Ctrl 15</t>
    </r>
    <r>
      <rPr>
        <sz val="11"/>
        <color theme="1"/>
        <rFont val="宋体"/>
        <family val="2"/>
      </rPr>
      <t>：</t>
    </r>
    <r>
      <rPr>
        <sz val="11"/>
        <color theme="1"/>
        <rFont val="Calibri"/>
        <family val="2"/>
      </rPr>
      <t xml:space="preserve"> 15dBm        0x33
Power Ctrl 14</t>
    </r>
    <r>
      <rPr>
        <sz val="11"/>
        <color theme="1"/>
        <rFont val="宋体"/>
        <family val="2"/>
      </rPr>
      <t>：</t>
    </r>
    <r>
      <rPr>
        <sz val="11"/>
        <color theme="1"/>
        <rFont val="Calibri"/>
        <family val="2"/>
      </rPr>
      <t xml:space="preserve"> 14dBm        0x2e
Power Ctrl 13</t>
    </r>
    <r>
      <rPr>
        <sz val="11"/>
        <color theme="1"/>
        <rFont val="宋体"/>
        <family val="2"/>
      </rPr>
      <t>：</t>
    </r>
    <r>
      <rPr>
        <sz val="11"/>
        <color theme="1"/>
        <rFont val="Calibri"/>
        <family val="2"/>
      </rPr>
      <t xml:space="preserve"> 13dBm        0x29
Power Ctrl 12</t>
    </r>
    <r>
      <rPr>
        <sz val="11"/>
        <color theme="1"/>
        <rFont val="宋体"/>
        <family val="2"/>
      </rPr>
      <t>：</t>
    </r>
    <r>
      <rPr>
        <sz val="11"/>
        <color theme="1"/>
        <rFont val="Calibri"/>
        <family val="2"/>
      </rPr>
      <t xml:space="preserve"> 12dBm        0x24
Power Ctrl 11</t>
    </r>
    <r>
      <rPr>
        <sz val="11"/>
        <color theme="1"/>
        <rFont val="宋体"/>
        <family val="2"/>
      </rPr>
      <t>：</t>
    </r>
    <r>
      <rPr>
        <sz val="11"/>
        <color theme="1"/>
        <rFont val="Calibri"/>
        <family val="2"/>
      </rPr>
      <t xml:space="preserve"> 11dBm        0x20
Power Ctrl 10</t>
    </r>
    <r>
      <rPr>
        <sz val="11"/>
        <color theme="1"/>
        <rFont val="宋体"/>
        <family val="2"/>
      </rPr>
      <t>：</t>
    </r>
    <r>
      <rPr>
        <sz val="11"/>
        <color theme="1"/>
        <rFont val="Calibri"/>
        <family val="2"/>
      </rPr>
      <t xml:space="preserve"> 10dBm        0x1d
Power Ctrl 9</t>
    </r>
    <r>
      <rPr>
        <sz val="11"/>
        <color theme="1"/>
        <rFont val="宋体"/>
        <family val="2"/>
      </rPr>
      <t>：</t>
    </r>
    <r>
      <rPr>
        <sz val="11"/>
        <color theme="1"/>
        <rFont val="Calibri"/>
        <family val="2"/>
      </rPr>
      <t xml:space="preserve"> 9dBm             0x1a
Power Ctrl 8</t>
    </r>
    <r>
      <rPr>
        <sz val="11"/>
        <color theme="1"/>
        <rFont val="宋体"/>
        <family val="2"/>
      </rPr>
      <t>：</t>
    </r>
    <r>
      <rPr>
        <sz val="11"/>
        <color theme="1"/>
        <rFont val="Calibri"/>
        <family val="2"/>
      </rPr>
      <t xml:space="preserve"> 8dBm             0x17
Power Ctrl 7</t>
    </r>
    <r>
      <rPr>
        <sz val="11"/>
        <color theme="1"/>
        <rFont val="宋体"/>
        <family val="2"/>
      </rPr>
      <t>：</t>
    </r>
    <r>
      <rPr>
        <sz val="11"/>
        <color theme="1"/>
        <rFont val="Calibri"/>
        <family val="2"/>
      </rPr>
      <t xml:space="preserve"> 7dBm            0x14
Power Ctrl 6</t>
    </r>
    <r>
      <rPr>
        <sz val="11"/>
        <color theme="1"/>
        <rFont val="宋体"/>
        <family val="2"/>
      </rPr>
      <t>：</t>
    </r>
    <r>
      <rPr>
        <sz val="11"/>
        <color theme="1"/>
        <rFont val="Calibri"/>
        <family val="2"/>
      </rPr>
      <t xml:space="preserve"> 6dBm              0x12
Power Ctrl 5</t>
    </r>
    <r>
      <rPr>
        <sz val="11"/>
        <color theme="1"/>
        <rFont val="宋体"/>
        <family val="2"/>
      </rPr>
      <t>：</t>
    </r>
    <r>
      <rPr>
        <sz val="11"/>
        <color theme="1"/>
        <rFont val="Calibri"/>
        <family val="2"/>
      </rPr>
      <t>5dBm               0x10
Power Ctrl 4</t>
    </r>
    <r>
      <rPr>
        <sz val="11"/>
        <color theme="1"/>
        <rFont val="宋体"/>
        <family val="2"/>
      </rPr>
      <t>：</t>
    </r>
    <r>
      <rPr>
        <sz val="11"/>
        <color theme="1"/>
        <rFont val="Calibri"/>
        <family val="2"/>
      </rPr>
      <t xml:space="preserve"> 4dBm              0x0f
Power Ctrl 3</t>
    </r>
    <r>
      <rPr>
        <sz val="11"/>
        <color theme="1"/>
        <rFont val="宋体"/>
        <family val="2"/>
      </rPr>
      <t>：</t>
    </r>
    <r>
      <rPr>
        <sz val="11"/>
        <color theme="1"/>
        <rFont val="Calibri"/>
        <family val="2"/>
      </rPr>
      <t xml:space="preserve"> 3dBm              0x0d
Power Ctrl 2</t>
    </r>
    <r>
      <rPr>
        <sz val="11"/>
        <color theme="1"/>
        <rFont val="宋体"/>
        <family val="2"/>
      </rPr>
      <t>：</t>
    </r>
    <r>
      <rPr>
        <sz val="11"/>
        <color theme="1"/>
        <rFont val="Calibri"/>
        <family val="2"/>
      </rPr>
      <t xml:space="preserve"> 2dBm             0x0c
Power Ctrl 1</t>
    </r>
    <r>
      <rPr>
        <sz val="11"/>
        <color theme="1"/>
        <rFont val="宋体"/>
        <family val="2"/>
      </rPr>
      <t>：</t>
    </r>
    <r>
      <rPr>
        <sz val="11"/>
        <color theme="1"/>
        <rFont val="Calibri"/>
        <family val="2"/>
      </rPr>
      <t xml:space="preserve"> 1dBm             0x0b
Power Ctrl 0</t>
    </r>
    <r>
      <rPr>
        <sz val="11"/>
        <color theme="1"/>
        <rFont val="宋体"/>
        <family val="2"/>
      </rPr>
      <t>：</t>
    </r>
    <r>
      <rPr>
        <sz val="11"/>
        <color theme="1"/>
        <rFont val="Calibri"/>
        <family val="2"/>
      </rPr>
      <t xml:space="preserve"> 0dBm             0x01</t>
    </r>
  </si>
  <si>
    <t>TX_LOGIC4</t>
  </si>
  <si>
    <t>TX_LOGIC5</t>
  </si>
  <si>
    <t>19c</t>
  </si>
  <si>
    <t>TX_LOGIC6</t>
  </si>
  <si>
    <t>1a0</t>
  </si>
  <si>
    <t>TX_LOGIC7</t>
  </si>
  <si>
    <t>1a4</t>
  </si>
  <si>
    <t>TX_LOGIC8</t>
  </si>
  <si>
    <t>1a8</t>
  </si>
  <si>
    <t>TX_REG0</t>
  </si>
  <si>
    <t>rf_tx_ppa_biash_bt</t>
  </si>
  <si>
    <t xml:space="preserve">PPA BIASH for BT </t>
  </si>
  <si>
    <t>rf_tx_ppa_biash_wf</t>
  </si>
  <si>
    <t>rf_tx_ppa_biasl_bt</t>
  </si>
  <si>
    <t xml:space="preserve">PPA BIASL for BT </t>
  </si>
  <si>
    <t>rf_tx_ppa_biasl_wf</t>
  </si>
  <si>
    <t xml:space="preserve">PPA BIASL for WF </t>
  </si>
  <si>
    <t>rf_tx_ppa_iptat_cas_wf</t>
  </si>
  <si>
    <t>rf_tx_ppa_iptat_cas_bt</t>
  </si>
  <si>
    <t xml:space="preserve">PPA IPTAT cascode for  BT </t>
  </si>
  <si>
    <t>rf_tx_ppa_iptat_cs_bt</t>
  </si>
  <si>
    <t>rf_tx_ppa_iptat_cs_wf</t>
  </si>
  <si>
    <t>1ac</t>
  </si>
  <si>
    <t>TX_LOGIC9</t>
  </si>
  <si>
    <t>rf_tx_upc_lo_en_force</t>
  </si>
  <si>
    <t>rf_tx_pa_en_force</t>
  </si>
  <si>
    <t>rf_tx_pa_dpd_en_force</t>
  </si>
  <si>
    <t>rf_tx_pa_ttg_en_force</t>
  </si>
  <si>
    <t>rf_tx_pa_x2_en_force</t>
  </si>
  <si>
    <t>rf_tx_pa_bias_adp_en_force</t>
  </si>
  <si>
    <t>reg_rf_tx_upc_lo_en</t>
  </si>
  <si>
    <t>tx LO Chain enable signal</t>
  </si>
  <si>
    <t>reg_rf_tx_pa_en</t>
  </si>
  <si>
    <t>tx PA enable signal</t>
  </si>
  <si>
    <t>reg_rf_tx_pa_dpd_en</t>
  </si>
  <si>
    <t>tx PA DPD enable signal</t>
  </si>
  <si>
    <t>reg_rf_tx_pa_ttg_en</t>
  </si>
  <si>
    <t>tx PA TTG enable</t>
  </si>
  <si>
    <t>reg_rf_tx_pa_x2_en</t>
  </si>
  <si>
    <t>tx PA_X2 enable signal</t>
  </si>
  <si>
    <t>reg_rf_tx_pa_bias_adp_en</t>
  </si>
  <si>
    <t>tx PA Adaptivie Bias enable signal</t>
  </si>
  <si>
    <t>1b0</t>
  </si>
  <si>
    <t>TX_REG1</t>
  </si>
  <si>
    <t>rf_tx_upc_vblo_icon</t>
  </si>
  <si>
    <t>rf_tx_upc_vblo_vcon</t>
  </si>
  <si>
    <t>1):X2_EN =1  X2_DELAY_EN=0</t>
  </si>
  <si>
    <t>rf_tx_ppa_in_att_res</t>
  </si>
  <si>
    <t>PPA INPUT ATT RES software control VS temperature</t>
  </si>
  <si>
    <t>rf_tx_pa_biash_bt</t>
  </si>
  <si>
    <t xml:space="preserve">PA BIASH for  BT </t>
  </si>
  <si>
    <t>rf_tx_pa_biash_wf</t>
  </si>
  <si>
    <t>PA BIASH for WF</t>
  </si>
  <si>
    <t>rf_tx_pa_biasl_bt</t>
  </si>
  <si>
    <t>PA BIASL for  BT</t>
  </si>
  <si>
    <t>rf_tx_pa_biasl_wf</t>
  </si>
  <si>
    <t xml:space="preserve">PA BIASL for WF </t>
  </si>
  <si>
    <t>rf_tx_pa_cap_sw_rx</t>
  </si>
  <si>
    <t>1b4</t>
  </si>
  <si>
    <t>TX_REG2</t>
  </si>
  <si>
    <t>rf_tx_pa_iptat_cas_wf</t>
  </si>
  <si>
    <t>rf_tx_pa_iptat_cas_bt</t>
  </si>
  <si>
    <t>PA IPTAT cascode for BT</t>
  </si>
  <si>
    <t>rf_tx_pa_iptat_cs_bt</t>
  </si>
  <si>
    <t xml:space="preserve">PA IPTAT cs for  BT </t>
  </si>
  <si>
    <t>rf_tx_pa_iptat_cs_wf</t>
  </si>
  <si>
    <t xml:space="preserve">PA IPTAT cs for WF </t>
  </si>
  <si>
    <t>PA adaptive bias cascode for WF</t>
  </si>
  <si>
    <t>PA adaptive bias cs for  BT</t>
  </si>
  <si>
    <t>PA adaptive bias cs for  WF</t>
  </si>
  <si>
    <t xml:space="preserve">PA adaptive bias cs for   BT </t>
  </si>
  <si>
    <t>rf_tx_abb_mode</t>
  </si>
  <si>
    <t>A0(00 block clock 24M; 01 block clock 48M ; 10/11 WF); B0:2</t>
  </si>
  <si>
    <t>1b8</t>
  </si>
  <si>
    <t>TX_LOGIC10</t>
  </si>
  <si>
    <t>rf_tx_pa_cap_sw_bt_force</t>
  </si>
  <si>
    <t>rf_tx_pa_cap_sw_wf_force</t>
  </si>
  <si>
    <t>1bc</t>
  </si>
  <si>
    <t>TX_REG3</t>
  </si>
  <si>
    <t>rf_tx_abb_notch_cbank</t>
  </si>
  <si>
    <t xml:space="preserve">tx notch cap after DAC for attenuate harmonic </t>
  </si>
  <si>
    <t>rf_tx_abb_tia_cc</t>
  </si>
  <si>
    <t>ABB TIA negative feedback cap tune for opamp stability</t>
  </si>
  <si>
    <t>rf_tx_abb_tia_ce</t>
  </si>
  <si>
    <t>ABB TIA positive feedback cap tune for opamp GBW</t>
  </si>
  <si>
    <t>rf_tx_abb_tia_ibias</t>
  </si>
  <si>
    <t>ABB TIA BIAS reference current select</t>
  </si>
  <si>
    <t>rf_tx_abb_tia_m1n</t>
  </si>
  <si>
    <t>ABB TIA first stage's output CMFB buffer's NMOS number tune</t>
  </si>
  <si>
    <t>rf_tx_abb_tia_m1p</t>
  </si>
  <si>
    <t>ABB TIA first stage's output CMFB buffer's PMOS number tune</t>
  </si>
  <si>
    <t>rf_tx_abb_tia_m2n</t>
  </si>
  <si>
    <t>ABB TIA output buffer's NMOS number tune</t>
  </si>
  <si>
    <t>rf_tx_abb_tia_m2p</t>
  </si>
  <si>
    <t>ABB TIA output buffer's PMOS number tune</t>
  </si>
  <si>
    <t>rf_tx_abb_tia_pow</t>
  </si>
  <si>
    <t>ABB TIA output drive current tune</t>
  </si>
  <si>
    <t>rf_tx_abb_tia_rfb_wf</t>
  </si>
  <si>
    <t>ABB TIA GAIN for WiFi</t>
  </si>
  <si>
    <t>rf_tx_abb_tia_rfb_bt</t>
  </si>
  <si>
    <t>ABB TIA GAIN for BT</t>
  </si>
  <si>
    <t>1c0</t>
  </si>
  <si>
    <t>TX_LOGIC11</t>
  </si>
  <si>
    <t>rf_tx_abb_tia_cfb_force</t>
  </si>
  <si>
    <t>rf_tx_abb_en_force</t>
  </si>
  <si>
    <t>rf_tx_mode_wf_bt_force</t>
  </si>
  <si>
    <t>reg_rf_tx_abb_tia_cfb_1</t>
  </si>
  <si>
    <t>ABB BW tune for WiFi mode</t>
  </si>
  <si>
    <t>reg_rf_tx_abb_tia_cfb_0</t>
  </si>
  <si>
    <t>ABB  BW tune  for BT mode</t>
  </si>
  <si>
    <t>reg_rf_tx_abb_en</t>
  </si>
  <si>
    <t>ABB enable signal</t>
  </si>
  <si>
    <t>reg_rf_tx_mode_wf_bt</t>
  </si>
  <si>
    <t>1:WF ; 0 :BT</t>
  </si>
  <si>
    <t>1c4</t>
  </si>
  <si>
    <t>TX_REG4</t>
  </si>
  <si>
    <t>rf_tx_abb_tia_vcmi</t>
  </si>
  <si>
    <t>ABB TIA input common-mode voltage reference setting</t>
  </si>
  <si>
    <t>rf_tx_abb_tia_vcmo</t>
  </si>
  <si>
    <t>ABB TIA output common-mode voltage reference setting</t>
  </si>
  <si>
    <t>rf_tx_test_en</t>
  </si>
  <si>
    <t>TX test control</t>
  </si>
  <si>
    <t>rf_tx_abb_in_cm_res</t>
  </si>
  <si>
    <t>ABB Common voltage</t>
  </si>
  <si>
    <t>1d8</t>
  </si>
  <si>
    <t>TESTBUF_REG0</t>
  </si>
  <si>
    <t>Test buffer enable</t>
  </si>
  <si>
    <t>rf_testbuf_sel</t>
  </si>
  <si>
    <t>rf_testbuf_mode</t>
  </si>
  <si>
    <t>1dc</t>
  </si>
  <si>
    <t>RSV_REG0</t>
  </si>
  <si>
    <t>rf_d2a_rsv</t>
  </si>
  <si>
    <t>1e0</t>
  </si>
  <si>
    <t>RSV_REG1</t>
  </si>
  <si>
    <t>rf_a2d_rsv</t>
  </si>
  <si>
    <t>1e4</t>
  </si>
  <si>
    <t>ADDA_CLKGEN_LOGIC0</t>
  </si>
  <si>
    <t>adda_clk_sel_xo_pll_force</t>
  </si>
  <si>
    <t>rxadc_clk_sel_force</t>
  </si>
  <si>
    <t>rssiadc_clk_sel_force</t>
  </si>
  <si>
    <t>rfdac_clk_sel_force</t>
  </si>
  <si>
    <t>rxadc_clk_en_force</t>
  </si>
  <si>
    <t>rfdac_clk_en_force</t>
  </si>
  <si>
    <t>rssiadc_clk_en_force</t>
  </si>
  <si>
    <t>reg_adda_clk_sel_xo_pll</t>
  </si>
  <si>
    <t>0=X0 24MHz</t>
  </si>
  <si>
    <t>reg_rxadc_clk_sel_ana</t>
  </si>
  <si>
    <t xml:space="preserve"> D2A_CORE_RXADC_CLK_SEL[3:0] RXADC Clock divide ratio
0000=1; 
0001=2 (1/4 duty cycle);
0010=2 (1/2 duty cycle);
0011=3 (1/3 duty cycle); 
0100=4 (1/2 duty cycle);
0101=6 (1/2 duty cycle);
other=N/A;
ADC Falling edge data out</t>
  </si>
  <si>
    <t>reg_rxadc_clk_sel_dig</t>
  </si>
  <si>
    <t>reg_rssiadc_clk_sel_ana</t>
  </si>
  <si>
    <t>D2A_CORE_RSSI_CLK_SEL[1:0] RSSI ADC CLK divide ratio
00=1;
01=2 (1/4 duty cycle); 
10=2 (1/2 duty cycle) ;
11=3 (1/3 duty cycle);
When D2A_CORE_RSSI_CLK_SEL[2] =1</t>
  </si>
  <si>
    <t>reg_rssiadc_clk_sel_dig</t>
  </si>
  <si>
    <t>reg_rfdac_clk_sel_ana</t>
  </si>
  <si>
    <t>RF DAC_CLK ratio
00=1 ;
01=2 (1/2 duty cycle);
10=4 (1/2 duty cycle);
11=4 (1/2 duty cycle);</t>
  </si>
  <si>
    <t>reg_rfdac_clk_sel_dig</t>
  </si>
  <si>
    <t>reg_rxadc_clk_en</t>
  </si>
  <si>
    <t>RFADC clock enable</t>
  </si>
  <si>
    <t>reg_rfdac_clk_en</t>
  </si>
  <si>
    <t>RFDAC clock enable</t>
  </si>
  <si>
    <t>reg_rssiadc_clk_en</t>
  </si>
  <si>
    <t>RSSIADC  clock enable</t>
  </si>
  <si>
    <t>1f0</t>
  </si>
  <si>
    <t>TRXSW_LOGIC0</t>
  </si>
  <si>
    <t>rf_trx_sw_force</t>
  </si>
  <si>
    <t>reg_rf_trx_sw</t>
  </si>
  <si>
    <t>RF TRX Switch Control:
0: RX Enable
1: TX Enable</t>
  </si>
  <si>
    <t>Reset
Value
(Dec)</t>
  </si>
  <si>
    <t>Reset
Value
(Hex)</t>
  </si>
  <si>
    <t>RW</t>
    <phoneticPr fontId="24" type="noConversion"/>
  </si>
  <si>
    <t>RW</t>
    <phoneticPr fontId="24" type="noConversion"/>
  </si>
  <si>
    <t>ap_wdt ap_hresetn mask</t>
    <phoneticPr fontId="3" type="noConversion"/>
  </si>
  <si>
    <t>sysrstreq ap_hresetn mask</t>
    <phoneticPr fontId="3" type="noConversion"/>
  </si>
  <si>
    <t>vic_reset</t>
    <phoneticPr fontId="3" type="noConversion"/>
  </si>
  <si>
    <t>Write 1 to generate a SW reset to VIC</t>
    <phoneticPr fontId="3" type="noConversion"/>
  </si>
  <si>
    <t>luna_reset</t>
    <phoneticPr fontId="3" type="noConversion"/>
  </si>
  <si>
    <t>Write 1 to generate a SW reset to LUNA</t>
    <phoneticPr fontId="3" type="noConversion"/>
  </si>
  <si>
    <t>apc_reset</t>
    <phoneticPr fontId="3" type="noConversion"/>
  </si>
  <si>
    <t>codec_reset</t>
    <phoneticPr fontId="3" type="noConversion"/>
  </si>
  <si>
    <t>Write 1 to generate a SW reset to audio Codec digital part</t>
    <phoneticPr fontId="3" type="noConversion"/>
  </si>
  <si>
    <t>i2s_reset</t>
    <phoneticPr fontId="24" type="noConversion"/>
  </si>
  <si>
    <t>Write 1 to generate a SW reset to i2s</t>
    <phoneticPr fontId="24" type="noConversion"/>
  </si>
  <si>
    <t>sdioh_reset</t>
    <phoneticPr fontId="3" type="noConversion"/>
  </si>
  <si>
    <t>Write 1 to generate a SW reset to SDIO host</t>
    <phoneticPr fontId="3" type="noConversion"/>
  </si>
  <si>
    <t>video_reset</t>
    <phoneticPr fontId="3" type="noConversion"/>
  </si>
  <si>
    <t>Write 1 to generate a SW reset to Video</t>
    <phoneticPr fontId="3" type="noConversion"/>
  </si>
  <si>
    <t>crypto_reset</t>
    <phoneticPr fontId="3" type="noConversion"/>
  </si>
  <si>
    <t>Write 1 to generate a SW reset to CRYPTO</t>
    <phoneticPr fontId="3" type="noConversion"/>
  </si>
  <si>
    <t>dmac_gp_reset</t>
    <phoneticPr fontId="24" type="noConversion"/>
  </si>
  <si>
    <t>Write 1 to generate a SW reset to DMAC_GP</t>
    <phoneticPr fontId="24" type="noConversion"/>
  </si>
  <si>
    <t>mcu_core_reset</t>
    <phoneticPr fontId="24" type="noConversion"/>
  </si>
  <si>
    <t>Write 1 to generate a SW reset to MCU CORE</t>
    <phoneticPr fontId="24" type="noConversion"/>
  </si>
  <si>
    <t>004</t>
    <phoneticPr fontId="3" type="noConversion"/>
  </si>
  <si>
    <t>AP_RESET</t>
    <phoneticPr fontId="3" type="noConversion"/>
  </si>
  <si>
    <t>RO</t>
    <phoneticPr fontId="24" type="noConversion"/>
  </si>
  <si>
    <t>ap_reset</t>
    <phoneticPr fontId="24" type="noConversion"/>
  </si>
  <si>
    <t>Write 1 to generate a SW reset to AP</t>
    <phoneticPr fontId="3" type="noConversion"/>
  </si>
  <si>
    <t>008</t>
    <phoneticPr fontId="3" type="noConversion"/>
  </si>
  <si>
    <t>0: vic_pixel_clk
1: vic_pixel_clk_inv</t>
    <phoneticPr fontId="24" type="noConversion"/>
  </si>
  <si>
    <t>VIC clock edge select
0: rising edge
1: falling edge</t>
    <phoneticPr fontId="3" type="noConversion"/>
  </si>
  <si>
    <t>ena_codec_clk</t>
    <phoneticPr fontId="3" type="noConversion"/>
  </si>
  <si>
    <t>ena_apc_clk</t>
    <phoneticPr fontId="3" type="noConversion"/>
  </si>
  <si>
    <t>ena_video_clk</t>
    <phoneticPr fontId="3" type="noConversion"/>
  </si>
  <si>
    <t>ena_dmac_gp_clk</t>
    <phoneticPr fontId="3" type="noConversion"/>
  </si>
  <si>
    <t>ena_crypto_clk</t>
    <phoneticPr fontId="24" type="noConversion"/>
  </si>
  <si>
    <t>ena_luna_clk</t>
    <phoneticPr fontId="3" type="noConversion"/>
  </si>
  <si>
    <t>ena_i2s_clk</t>
    <phoneticPr fontId="24" type="noConversion"/>
  </si>
  <si>
    <t>ECC_CTRL</t>
    <phoneticPr fontId="3" type="noConversion"/>
  </si>
  <si>
    <t>W1P</t>
    <phoneticPr fontId="3" type="noConversion"/>
  </si>
  <si>
    <t>aes_fifo_sw_rst</t>
    <phoneticPr fontId="3" type="noConversion"/>
  </si>
  <si>
    <t>ecc_engine_en</t>
    <phoneticPr fontId="3" type="noConversion"/>
  </si>
  <si>
    <t>ecc_d7_key_load</t>
    <phoneticPr fontId="3" type="noConversion"/>
  </si>
  <si>
    <t>MCU_AP_RST_ADDR</t>
    <phoneticPr fontId="3" type="noConversion"/>
  </si>
  <si>
    <t>reset_vector</t>
    <phoneticPr fontId="24" type="noConversion"/>
  </si>
  <si>
    <t>cfg_ch_hs_sel_ch1</t>
  </si>
  <si>
    <t>cfg_ch_prio_ch1</t>
  </si>
  <si>
    <t>cfg_m2p_pre_fetch_en_ch1</t>
  </si>
  <si>
    <t>cfg_ch_cg_force_on_ch1</t>
  </si>
  <si>
    <t>cfg_half_block_finish_mask_ch1</t>
  </si>
  <si>
    <t>cfg_dma_auto_tfr_ch1</t>
  </si>
  <si>
    <t>cfg_dst_pipo_ch1</t>
  </si>
  <si>
    <t>cfg_src_pipo_ch1</t>
  </si>
  <si>
    <t>cfg_dst_inc_ch1</t>
  </si>
  <si>
    <t>cfg_src_inc_ch1</t>
  </si>
  <si>
    <t>cfg_ahb_lock_ch1</t>
  </si>
  <si>
    <t>cfg_tfr_mode_ch1</t>
  </si>
  <si>
    <t>cfg_ch_en_ch1</t>
  </si>
  <si>
    <t>DMA_ch2_CTRL</t>
  </si>
  <si>
    <t>cfg_ch_hs_sel_ch2</t>
  </si>
  <si>
    <t>cfg_ch_prio_ch2</t>
  </si>
  <si>
    <t>cfg_m2p_pre_fetch_en_ch2</t>
  </si>
  <si>
    <t>cfg_ch_cg_force_on_ch2</t>
  </si>
  <si>
    <t>cfg_half_block_finish_mask_ch2</t>
  </si>
  <si>
    <t>cfg_block_finish_mask_ch2</t>
  </si>
  <si>
    <t>cfg_dma_auto_tfr_ch2</t>
  </si>
  <si>
    <t>cfg_dst_pipo_ch2</t>
  </si>
  <si>
    <t>cfg_src_pipo_ch2</t>
  </si>
  <si>
    <t>cfg_dst_inc_ch2</t>
  </si>
  <si>
    <t>cfg_src_inc_ch2</t>
  </si>
  <si>
    <t>cfg_ahb_lock_ch2</t>
  </si>
  <si>
    <t>cfg_tfr_mode_ch2</t>
  </si>
  <si>
    <t>cfg_ch_en_ch2</t>
  </si>
  <si>
    <t>DMA_ch3_CTRL</t>
  </si>
  <si>
    <t>cfg_ch_hs_sel_ch3</t>
  </si>
  <si>
    <t>cfg_ch_prio_ch3</t>
  </si>
  <si>
    <t>cfg_m2p_pre_fetch_en_ch3</t>
  </si>
  <si>
    <t>cfg_ch_cg_force_on_ch3</t>
  </si>
  <si>
    <t>cfg_half_block_finish_mask_ch3</t>
  </si>
  <si>
    <t>cfg_block_finish_mask_ch3</t>
  </si>
  <si>
    <t>cfg_dma_auto_tfr_ch3</t>
  </si>
  <si>
    <t>cfg_dst_pipo_ch3</t>
  </si>
  <si>
    <t>cfg_src_pipo_ch3</t>
  </si>
  <si>
    <t>cfg_dst_inc_ch3</t>
  </si>
  <si>
    <t>cfg_src_inc_ch3</t>
  </si>
  <si>
    <t>cfg_ahb_lock_ch3</t>
  </si>
  <si>
    <t>cfg_tfr_mode_ch3</t>
  </si>
  <si>
    <t>cfg_ch_en_ch3</t>
  </si>
  <si>
    <t>DMA_ch4_CTRL</t>
  </si>
  <si>
    <t>cfg_ch_hs_sel_ch4</t>
  </si>
  <si>
    <t>cfg_ch_prio_ch4</t>
  </si>
  <si>
    <t>cfg_m2p_pre_fetch_en_ch4</t>
  </si>
  <si>
    <t>cfg_ch_cg_force_on_ch4</t>
  </si>
  <si>
    <t>cfg_half_block_finish_mask_ch4</t>
  </si>
  <si>
    <t>cfg_block_finish_mask_ch4</t>
  </si>
  <si>
    <t>cfg_dma_auto_tfr_ch4</t>
  </si>
  <si>
    <t>cfg_dst_pipo_ch4</t>
  </si>
  <si>
    <t>cfg_src_pipo_ch4</t>
  </si>
  <si>
    <t>cfg_dst_inc_ch4</t>
  </si>
  <si>
    <t>cfg_src_inc_ch4</t>
  </si>
  <si>
    <t>cfg_ahb_lock_ch4</t>
  </si>
  <si>
    <t>cfg_tfr_mode_ch4</t>
  </si>
  <si>
    <t>cfg_ch_en_ch4</t>
  </si>
  <si>
    <t>DMA_ch5_CTRL</t>
  </si>
  <si>
    <t>cfg_ch_hs_sel_ch5</t>
  </si>
  <si>
    <t>cfg_ch_prio_ch5</t>
  </si>
  <si>
    <t>cfg_m2p_pre_fetch_en_ch5</t>
  </si>
  <si>
    <t>cfg_ch_cg_force_on_ch5</t>
  </si>
  <si>
    <t>cfg_half_block_finish_mask_ch5</t>
  </si>
  <si>
    <t>cfg_block_finish_mask_ch5</t>
  </si>
  <si>
    <t>cfg_dma_auto_tfr_ch5</t>
  </si>
  <si>
    <t>cfg_dst_pipo_ch5</t>
  </si>
  <si>
    <t>cfg_src_pipo_ch5</t>
  </si>
  <si>
    <t>cfg_dst_inc_ch5</t>
  </si>
  <si>
    <t>cfg_src_inc_ch5</t>
  </si>
  <si>
    <t>cfg_ahb_lock_ch5</t>
  </si>
  <si>
    <t>cfg_tfr_mode_ch5</t>
  </si>
  <si>
    <t>cfg_ch_en_ch5</t>
  </si>
  <si>
    <t>DMA_ch6_CTRL</t>
  </si>
  <si>
    <t>cfg_ch_hs_sel_ch6</t>
  </si>
  <si>
    <t>cfg_ch_prio_ch6</t>
  </si>
  <si>
    <t>cfg_m2p_pre_fetch_en_ch6</t>
  </si>
  <si>
    <t>cfg_ch_cg_force_on_ch6</t>
  </si>
  <si>
    <t>cfg_half_block_finish_mask_ch6</t>
  </si>
  <si>
    <t>cfg_block_finish_mask_ch6</t>
  </si>
  <si>
    <t>cfg_dma_auto_tfr_ch6</t>
  </si>
  <si>
    <t>cfg_dst_pipo_ch6</t>
  </si>
  <si>
    <t>cfg_src_pipo_ch6</t>
  </si>
  <si>
    <t>cfg_dst_inc_ch6</t>
  </si>
  <si>
    <t>cfg_src_inc_ch6</t>
  </si>
  <si>
    <t>cfg_ahb_lock_ch6</t>
  </si>
  <si>
    <t>cfg_tfr_mode_ch6</t>
  </si>
  <si>
    <t>cfg_ch_en_ch6</t>
  </si>
  <si>
    <t>DMA_ch7_CTRL</t>
  </si>
  <si>
    <t>cfg_ch_hs_sel_ch7</t>
  </si>
  <si>
    <t>cfg_ch_prio_ch7</t>
  </si>
  <si>
    <t>cfg_m2p_pre_fetch_en_ch7</t>
  </si>
  <si>
    <t>cfg_ch_cg_force_on_ch7</t>
  </si>
  <si>
    <t>cfg_half_block_finish_mask_ch7</t>
  </si>
  <si>
    <t>cfg_block_finish_mask_ch7</t>
  </si>
  <si>
    <t>cfg_dma_auto_tfr_ch7</t>
  </si>
  <si>
    <t>cfg_dst_pipo_ch7</t>
  </si>
  <si>
    <t>cfg_src_pipo_ch7</t>
  </si>
  <si>
    <t>cfg_dst_inc_ch7</t>
  </si>
  <si>
    <t>cfg_src_inc_ch7</t>
  </si>
  <si>
    <t>cfg_ahb_lock_ch7</t>
  </si>
  <si>
    <t>cfg_tfr_mode_ch7</t>
  </si>
  <si>
    <t>cfg_ch_en_ch7</t>
  </si>
  <si>
    <t>DMA_ch8_CTRL</t>
  </si>
  <si>
    <t>cfg_ch_hs_sel_ch8</t>
  </si>
  <si>
    <t>cfg_ch_prio_ch8</t>
  </si>
  <si>
    <t>cfg_m2p_pre_fetch_en_ch8</t>
  </si>
  <si>
    <t>cfg_ch_cg_force_on_ch8</t>
  </si>
  <si>
    <t>cfg_half_block_finish_mask_ch8</t>
  </si>
  <si>
    <t>cfg_block_finish_mask_ch8</t>
  </si>
  <si>
    <t>cfg_dma_auto_tfr_ch8</t>
  </si>
  <si>
    <t>cfg_dst_pipo_ch8</t>
  </si>
  <si>
    <t>cfg_src_pipo_ch8</t>
  </si>
  <si>
    <t>cfg_dst_inc_ch8</t>
  </si>
  <si>
    <t>cfg_src_inc_ch8</t>
  </si>
  <si>
    <t>cfg_ahb_lock_ch8</t>
  </si>
  <si>
    <t>cfg_tfr_mode_ch8</t>
  </si>
  <si>
    <t>cfg_ch_en_ch8</t>
  </si>
  <si>
    <t>DMA_ch9_CTRL</t>
  </si>
  <si>
    <t>cfg_ch_hs_sel_ch9</t>
  </si>
  <si>
    <t>cfg_ch_prio_ch9</t>
  </si>
  <si>
    <t>cfg_m2p_pre_fetch_en_ch9</t>
  </si>
  <si>
    <t>cfg_ch_cg_force_on_ch9</t>
  </si>
  <si>
    <t>cfg_half_block_finish_mask_ch9</t>
  </si>
  <si>
    <t>cfg_block_finish_mask_ch9</t>
  </si>
  <si>
    <t>cfg_dma_auto_tfr_ch9</t>
  </si>
  <si>
    <t>cfg_dst_pipo_ch9</t>
  </si>
  <si>
    <t>cfg_src_pipo_ch9</t>
  </si>
  <si>
    <t>cfg_dst_inc_ch9</t>
  </si>
  <si>
    <t>cfg_src_inc_ch9</t>
  </si>
  <si>
    <t>cfg_ahb_lock_ch9</t>
  </si>
  <si>
    <t>cfg_tfr_mode_ch9</t>
  </si>
  <si>
    <t>cfg_ch_en_ch9</t>
  </si>
  <si>
    <t>110</t>
    <phoneticPr fontId="3" type="noConversion"/>
  </si>
  <si>
    <t>cfg_yuv_input_format_ch9</t>
  </si>
  <si>
    <t>cfg_yuv_input_format_ch8</t>
  </si>
  <si>
    <t>cfg_yuv_input_format_ch7</t>
  </si>
  <si>
    <t>cfg_yuv_input_format_ch6</t>
  </si>
  <si>
    <t>cfg_yuv422_format_ch9</t>
  </si>
  <si>
    <t>cfg_yuv422_format_ch8</t>
  </si>
  <si>
    <t>cfg_yuv422_format_ch7</t>
  </si>
  <si>
    <t>cfg_yuv422_format_ch6</t>
  </si>
  <si>
    <t>cfg_zoom_out_mode_ch9</t>
  </si>
  <si>
    <t>cfg_zoom_out_mode_ch8</t>
  </si>
  <si>
    <t>cfg_zoom_out_mode_ch7</t>
  </si>
  <si>
    <t>cfg_zoom_out_mode_ch6</t>
  </si>
  <si>
    <t>0x4500_0000-0x45FF_FFFF</t>
  </si>
  <si>
    <t>GPDAMC</t>
    <phoneticPr fontId="24" type="noConversion"/>
  </si>
  <si>
    <t>Codec</t>
  </si>
  <si>
    <t xml:space="preserve">dmac_gp_irq              </t>
    <phoneticPr fontId="61" type="noConversion"/>
  </si>
  <si>
    <t xml:space="preserve">dmac_cp_irq              </t>
    <phoneticPr fontId="61" type="noConversion"/>
  </si>
  <si>
    <r>
      <t>h</t>
    </r>
    <r>
      <rPr>
        <sz val="11"/>
        <color theme="1"/>
        <rFont val="宋体"/>
        <family val="3"/>
        <charset val="134"/>
        <scheme val="minor"/>
      </rPr>
      <t>su</t>
    </r>
    <r>
      <rPr>
        <sz val="11"/>
        <color theme="1"/>
        <rFont val="宋体"/>
        <family val="3"/>
        <charset val="134"/>
        <scheme val="minor"/>
      </rPr>
      <t xml:space="preserve">_irq                  </t>
    </r>
    <phoneticPr fontId="61" type="noConversion"/>
  </si>
  <si>
    <r>
      <t>vi</t>
    </r>
    <r>
      <rPr>
        <sz val="11"/>
        <color theme="1"/>
        <rFont val="宋体"/>
        <family val="3"/>
        <charset val="134"/>
        <scheme val="minor"/>
      </rPr>
      <t>deo</t>
    </r>
    <r>
      <rPr>
        <sz val="11"/>
        <color theme="1"/>
        <rFont val="宋体"/>
        <family val="3"/>
        <charset val="134"/>
        <scheme val="minor"/>
      </rPr>
      <t xml:space="preserve">_irq                  </t>
    </r>
    <phoneticPr fontId="61" type="noConversion"/>
  </si>
  <si>
    <r>
      <rPr>
        <sz val="11"/>
        <color theme="1"/>
        <rFont val="宋体"/>
        <family val="3"/>
        <charset val="134"/>
        <scheme val="minor"/>
      </rPr>
      <t>luna</t>
    </r>
    <r>
      <rPr>
        <sz val="11"/>
        <color theme="1"/>
        <rFont val="宋体"/>
        <family val="3"/>
        <charset val="134"/>
        <scheme val="minor"/>
      </rPr>
      <t xml:space="preserve">_irq                  </t>
    </r>
    <phoneticPr fontId="61" type="noConversion"/>
  </si>
  <si>
    <t xml:space="preserve">rfif_irq          </t>
    <phoneticPr fontId="61" type="noConversion"/>
  </si>
  <si>
    <r>
      <t>a</t>
    </r>
    <r>
      <rPr>
        <sz val="11"/>
        <color theme="1"/>
        <rFont val="宋体"/>
        <family val="3"/>
        <charset val="134"/>
        <scheme val="minor"/>
      </rPr>
      <t>p_wdt_irq</t>
    </r>
    <phoneticPr fontId="61" type="noConversion"/>
  </si>
  <si>
    <t>bxhu</t>
    <phoneticPr fontId="24" type="noConversion"/>
  </si>
  <si>
    <r>
      <t>WIFI_CRM</t>
    </r>
    <r>
      <rPr>
        <sz val="11"/>
        <color theme="1"/>
        <rFont val="宋体"/>
        <family val="3"/>
        <charset val="134"/>
      </rPr>
      <t>地址</t>
    </r>
    <r>
      <rPr>
        <sz val="11"/>
        <color theme="1"/>
        <rFont val="Calibri"/>
        <family val="2"/>
      </rPr>
      <t>0x18</t>
    </r>
    <r>
      <rPr>
        <sz val="11"/>
        <color theme="1"/>
        <rFont val="宋体"/>
        <family val="3"/>
        <charset val="134"/>
      </rPr>
      <t>增加wifi系统复位寄存器</t>
    </r>
    <phoneticPr fontId="24" type="noConversion"/>
  </si>
  <si>
    <r>
      <t>WIFI_SYSCTRL</t>
    </r>
    <r>
      <rPr>
        <sz val="11"/>
        <color theme="1"/>
        <rFont val="宋体"/>
        <family val="3"/>
        <charset val="134"/>
      </rPr>
      <t>修改diag select寄存器</t>
    </r>
    <phoneticPr fontId="24" type="noConversion"/>
  </si>
  <si>
    <r>
      <rPr>
        <sz val="12"/>
        <color indexed="10"/>
        <rFont val="Calibri"/>
        <family val="2"/>
      </rPr>
      <t>512</t>
    </r>
    <r>
      <rPr>
        <sz val="12"/>
        <color indexed="63"/>
        <rFont val="Calibri"/>
        <family val="2"/>
      </rPr>
      <t>KB</t>
    </r>
    <phoneticPr fontId="3" type="noConversion"/>
  </si>
  <si>
    <t>HM12</t>
    <phoneticPr fontId="24" type="noConversion"/>
  </si>
  <si>
    <r>
      <t>AP ILM region: ROM (actual size : 64K</t>
    </r>
    <r>
      <rPr>
        <sz val="12"/>
        <color rgb="FFFF0000"/>
        <rFont val="Calibri"/>
        <family val="2"/>
      </rPr>
      <t>B ROM</t>
    </r>
    <r>
      <rPr>
        <sz val="12"/>
        <color indexed="63"/>
        <rFont val="Calibri"/>
        <family val="2"/>
      </rPr>
      <t>)</t>
    </r>
    <phoneticPr fontId="3" type="noConversion"/>
  </si>
  <si>
    <r>
      <t>AP ILM region: RAM (actual size : 32</t>
    </r>
    <r>
      <rPr>
        <sz val="12"/>
        <color indexed="10"/>
        <rFont val="Calibri"/>
        <family val="2"/>
      </rPr>
      <t>KB RAM</t>
    </r>
    <r>
      <rPr>
        <sz val="12"/>
        <color indexed="63"/>
        <rFont val="Calibri"/>
        <family val="2"/>
      </rPr>
      <t>)</t>
    </r>
    <phoneticPr fontId="3" type="noConversion"/>
  </si>
  <si>
    <t>0x0010_0000</t>
    <phoneticPr fontId="3" type="noConversion"/>
  </si>
  <si>
    <t>0x0017_FFFF</t>
    <phoneticPr fontId="3" type="noConversion"/>
  </si>
  <si>
    <t>HM12</t>
    <phoneticPr fontId="24" type="noConversion"/>
  </si>
  <si>
    <r>
      <t>AP DLM region: RAM (actual size : 16</t>
    </r>
    <r>
      <rPr>
        <sz val="12"/>
        <color indexed="10"/>
        <rFont val="Calibri"/>
        <family val="2"/>
      </rPr>
      <t>KB RAM</t>
    </r>
    <r>
      <rPr>
        <sz val="12"/>
        <color indexed="63"/>
        <rFont val="Calibri"/>
        <family val="2"/>
      </rPr>
      <t>)</t>
    </r>
    <phoneticPr fontId="3" type="noConversion"/>
  </si>
  <si>
    <t>0x0018_0000</t>
    <phoneticPr fontId="3" type="noConversion"/>
  </si>
  <si>
    <t>0x001F_FFFF</t>
    <phoneticPr fontId="3" type="noConversion"/>
  </si>
  <si>
    <r>
      <rPr>
        <sz val="12"/>
        <color indexed="10"/>
        <rFont val="Calibri"/>
        <family val="2"/>
      </rPr>
      <t>512</t>
    </r>
    <r>
      <rPr>
        <sz val="12"/>
        <color indexed="63"/>
        <rFont val="Calibri"/>
        <family val="2"/>
      </rPr>
      <t>KB</t>
    </r>
    <phoneticPr fontId="3" type="noConversion"/>
  </si>
  <si>
    <t>Reserved</t>
    <phoneticPr fontId="3" type="noConversion"/>
  </si>
  <si>
    <t>0x0020_0000</t>
    <phoneticPr fontId="24" type="noConversion"/>
  </si>
  <si>
    <t>HM11</t>
    <phoneticPr fontId="24" type="noConversion"/>
  </si>
  <si>
    <r>
      <t>CP ILM region: ROM (actual size : 32K</t>
    </r>
    <r>
      <rPr>
        <sz val="12"/>
        <color rgb="FFFF0000"/>
        <rFont val="Calibri"/>
        <family val="2"/>
      </rPr>
      <t>B ROM</t>
    </r>
    <r>
      <rPr>
        <sz val="12"/>
        <color indexed="63"/>
        <rFont val="Calibri"/>
        <family val="2"/>
      </rPr>
      <t>)</t>
    </r>
    <phoneticPr fontId="3" type="noConversion"/>
  </si>
  <si>
    <t>0x0028_0000</t>
    <phoneticPr fontId="3" type="noConversion"/>
  </si>
  <si>
    <t>0x002F_FFFF</t>
    <phoneticPr fontId="3" type="noConversion"/>
  </si>
  <si>
    <t>HM11</t>
    <phoneticPr fontId="24" type="noConversion"/>
  </si>
  <si>
    <r>
      <t>CP ILM region: RAM (actual size : 16</t>
    </r>
    <r>
      <rPr>
        <sz val="12"/>
        <color indexed="10"/>
        <rFont val="Calibri"/>
        <family val="2"/>
      </rPr>
      <t>KB RAM</t>
    </r>
    <r>
      <rPr>
        <sz val="12"/>
        <color indexed="63"/>
        <rFont val="Calibri"/>
        <family val="2"/>
      </rPr>
      <t>)</t>
    </r>
    <phoneticPr fontId="3" type="noConversion"/>
  </si>
  <si>
    <t>0x0030_0000</t>
    <phoneticPr fontId="3" type="noConversion"/>
  </si>
  <si>
    <t>0x0037_FFFF</t>
    <phoneticPr fontId="3" type="noConversion"/>
  </si>
  <si>
    <t>HM11</t>
    <phoneticPr fontId="24" type="noConversion"/>
  </si>
  <si>
    <r>
      <t>CP DLM region: RAM (actual size : 16</t>
    </r>
    <r>
      <rPr>
        <sz val="12"/>
        <color indexed="10"/>
        <rFont val="Calibri"/>
        <family val="2"/>
      </rPr>
      <t>KB RAM</t>
    </r>
    <r>
      <rPr>
        <sz val="12"/>
        <color indexed="63"/>
        <rFont val="Calibri"/>
        <family val="2"/>
      </rPr>
      <t>)</t>
    </r>
    <phoneticPr fontId="3" type="noConversion"/>
  </si>
  <si>
    <t>0x0038_0000</t>
    <phoneticPr fontId="3" type="noConversion"/>
  </si>
  <si>
    <t>128M-4MB</t>
    <phoneticPr fontId="3" type="noConversion"/>
  </si>
  <si>
    <t>0x0800_0000</t>
    <phoneticPr fontId="3" type="noConversion"/>
  </si>
  <si>
    <t>0x0FFF_FFFF</t>
    <phoneticPr fontId="3" type="noConversion"/>
  </si>
  <si>
    <t>0x1000_0000</t>
    <phoneticPr fontId="3" type="noConversion"/>
  </si>
  <si>
    <t>0x1FFF_FFFF</t>
    <phoneticPr fontId="3" type="noConversion"/>
  </si>
  <si>
    <t>256MB</t>
    <phoneticPr fontId="3" type="noConversion"/>
  </si>
  <si>
    <t>0x2001_FFFF</t>
    <phoneticPr fontId="3" type="noConversion"/>
  </si>
  <si>
    <t>128KB</t>
    <phoneticPr fontId="3" type="noConversion"/>
  </si>
  <si>
    <t>HM0</t>
  </si>
  <si>
    <t>CMN RAM0 (actual size : 128KB)</t>
    <phoneticPr fontId="3" type="noConversion"/>
  </si>
  <si>
    <t>0x2002_0000</t>
    <phoneticPr fontId="3" type="noConversion"/>
  </si>
  <si>
    <t>0x2003_FFFF</t>
    <phoneticPr fontId="3" type="noConversion"/>
  </si>
  <si>
    <t>HM1</t>
  </si>
  <si>
    <t>CMN RAM1 (actual size : 128KB)</t>
    <phoneticPr fontId="24" type="noConversion"/>
  </si>
  <si>
    <t>0x2004_0000</t>
    <phoneticPr fontId="24" type="noConversion"/>
  </si>
  <si>
    <t>0x2007_FFFF</t>
    <phoneticPr fontId="24" type="noConversion"/>
  </si>
  <si>
    <t>256KB</t>
    <phoneticPr fontId="24" type="noConversion"/>
  </si>
  <si>
    <t>HM14-1</t>
    <phoneticPr fontId="24" type="noConversion"/>
  </si>
  <si>
    <r>
      <t>WIFI_RAM(</t>
    </r>
    <r>
      <rPr>
        <sz val="12"/>
        <color rgb="FFFF0000"/>
        <rFont val="Calibri"/>
        <family val="2"/>
      </rPr>
      <t>256KB</t>
    </r>
    <r>
      <rPr>
        <sz val="12"/>
        <color rgb="FF333333"/>
        <rFont val="Calibri"/>
        <family val="2"/>
      </rPr>
      <t>)</t>
    </r>
    <phoneticPr fontId="3" type="noConversion"/>
  </si>
  <si>
    <t>0x2008_0000</t>
    <phoneticPr fontId="24" type="noConversion"/>
  </si>
  <si>
    <t>0x200B_7FFF</t>
    <phoneticPr fontId="24" type="noConversion"/>
  </si>
  <si>
    <t>224KB</t>
    <phoneticPr fontId="24" type="noConversion"/>
  </si>
  <si>
    <t>HM2-1</t>
    <phoneticPr fontId="24" type="noConversion"/>
  </si>
  <si>
    <r>
      <t>AP_RAM(192KB</t>
    </r>
    <r>
      <rPr>
        <sz val="12"/>
        <color rgb="FF333333"/>
        <rFont val="宋体"/>
        <family val="3"/>
        <charset val="134"/>
      </rPr>
      <t>？</t>
    </r>
    <r>
      <rPr>
        <sz val="12"/>
        <color rgb="FF333333"/>
        <rFont val="Calibri"/>
        <family val="2"/>
      </rPr>
      <t>)</t>
    </r>
    <phoneticPr fontId="24" type="noConversion"/>
  </si>
  <si>
    <t>0x200B_8000</t>
    <phoneticPr fontId="24" type="noConversion"/>
  </si>
  <si>
    <t>0x200B_FFFF</t>
    <phoneticPr fontId="24" type="noConversion"/>
  </si>
  <si>
    <t>32KB</t>
    <phoneticPr fontId="24" type="noConversion"/>
  </si>
  <si>
    <t>HM2-2</t>
    <phoneticPr fontId="24" type="noConversion"/>
  </si>
  <si>
    <r>
      <t>LUNA_RAM(</t>
    </r>
    <r>
      <rPr>
        <sz val="12"/>
        <color rgb="FFFF0000"/>
        <rFont val="Calibri"/>
        <family val="2"/>
      </rPr>
      <t>24KB?</t>
    </r>
    <r>
      <rPr>
        <sz val="12"/>
        <color rgb="FF333333"/>
        <rFont val="Calibri"/>
        <family val="2"/>
      </rPr>
      <t>)</t>
    </r>
    <phoneticPr fontId="24" type="noConversion"/>
  </si>
  <si>
    <t>0x200C_0000</t>
    <phoneticPr fontId="24" type="noConversion"/>
  </si>
  <si>
    <t>0x200F_FFFF</t>
    <phoneticPr fontId="24" type="noConversion"/>
  </si>
  <si>
    <t>256KB</t>
    <phoneticPr fontId="24" type="noConversion"/>
  </si>
  <si>
    <t>HM13-1</t>
    <phoneticPr fontId="24" type="noConversion"/>
  </si>
  <si>
    <r>
      <t xml:space="preserve">BT_EM(actual size : </t>
    </r>
    <r>
      <rPr>
        <sz val="12"/>
        <color rgb="FFFF0000"/>
        <rFont val="Calibri"/>
        <family val="2"/>
      </rPr>
      <t>32KB</t>
    </r>
    <r>
      <rPr>
        <sz val="12"/>
        <color rgb="FF333333"/>
        <rFont val="Calibri"/>
        <family val="2"/>
      </rPr>
      <t>)</t>
    </r>
    <phoneticPr fontId="3" type="noConversion"/>
  </si>
  <si>
    <t>0x2100_0000</t>
    <phoneticPr fontId="24" type="noConversion"/>
  </si>
  <si>
    <t>0x27FF_FFFF</t>
    <phoneticPr fontId="24" type="noConversion"/>
  </si>
  <si>
    <t>128MB-1MB</t>
    <phoneticPr fontId="24" type="noConversion"/>
  </si>
  <si>
    <t>0x2800_0000</t>
    <phoneticPr fontId="3" type="noConversion"/>
  </si>
  <si>
    <t>0x2FFF_FFFF</t>
    <phoneticPr fontId="3" type="noConversion"/>
  </si>
  <si>
    <t>128MB</t>
    <phoneticPr fontId="3" type="noConversion"/>
  </si>
  <si>
    <t>HM3</t>
    <phoneticPr fontId="24" type="noConversion"/>
  </si>
  <si>
    <t>0x3000_0000</t>
    <phoneticPr fontId="24" type="noConversion"/>
  </si>
  <si>
    <t>0x37FF_FFFF</t>
    <phoneticPr fontId="24" type="noConversion"/>
  </si>
  <si>
    <t>128MB</t>
    <phoneticPr fontId="24" type="noConversion"/>
  </si>
  <si>
    <t>HM4</t>
    <phoneticPr fontId="24" type="noConversion"/>
  </si>
  <si>
    <t>SRAM region:Flash</t>
    <phoneticPr fontId="3" type="noConversion"/>
  </si>
  <si>
    <t>0x3800_0000</t>
    <phoneticPr fontId="24" type="noConversion"/>
  </si>
  <si>
    <t>0x3FFF_FFFF</t>
    <phoneticPr fontId="24" type="noConversion"/>
  </si>
  <si>
    <t>128MB</t>
    <phoneticPr fontId="24" type="noConversion"/>
  </si>
  <si>
    <t>HM4</t>
  </si>
  <si>
    <t>SRAM region:Flash_AES_FOR_PSRAM</t>
    <phoneticPr fontId="3" type="noConversion"/>
  </si>
  <si>
    <t>0x4000_0000</t>
    <phoneticPr fontId="3" type="noConversion"/>
  </si>
  <si>
    <t>HM5</t>
  </si>
  <si>
    <t>0x4100_0000</t>
    <phoneticPr fontId="3" type="noConversion"/>
  </si>
  <si>
    <t>USB DEBUG AHB-S</t>
    <phoneticPr fontId="3" type="noConversion"/>
  </si>
  <si>
    <t>SDIO Device AHB-S</t>
    <phoneticPr fontId="3" type="noConversion"/>
  </si>
  <si>
    <t>0x4400_0000</t>
    <phoneticPr fontId="3" type="noConversion"/>
  </si>
  <si>
    <t>0x447F_FFFF</t>
    <phoneticPr fontId="24" type="noConversion"/>
  </si>
  <si>
    <t>8MB</t>
    <phoneticPr fontId="24" type="noConversion"/>
  </si>
  <si>
    <t>HM9-1</t>
    <phoneticPr fontId="24" type="noConversion"/>
  </si>
  <si>
    <t>0x4480_0000</t>
    <phoneticPr fontId="24" type="noConversion"/>
  </si>
  <si>
    <t>0x44FF_FFFF</t>
    <phoneticPr fontId="24" type="noConversion"/>
  </si>
  <si>
    <t>HM9-2</t>
    <phoneticPr fontId="24" type="noConversion"/>
  </si>
  <si>
    <t>VIEDO Wrap</t>
    <phoneticPr fontId="24" type="noConversion"/>
  </si>
  <si>
    <t>0x4500_0000</t>
    <phoneticPr fontId="24" type="noConversion"/>
  </si>
  <si>
    <t>0x45FF_FFFF</t>
    <phoneticPr fontId="24" type="noConversion"/>
  </si>
  <si>
    <t>16MB</t>
    <phoneticPr fontId="24" type="noConversion"/>
  </si>
  <si>
    <t>HM9-3</t>
    <phoneticPr fontId="24" type="noConversion"/>
  </si>
  <si>
    <t>AP Peripherals</t>
    <phoneticPr fontId="24" type="noConversion"/>
  </si>
  <si>
    <t>0x4600_0000</t>
    <phoneticPr fontId="3" type="noConversion"/>
  </si>
  <si>
    <t>0x47FF_FFFF</t>
    <phoneticPr fontId="3" type="noConversion"/>
  </si>
  <si>
    <t>32MB</t>
    <phoneticPr fontId="3" type="noConversion"/>
  </si>
  <si>
    <t>HM10</t>
    <phoneticPr fontId="24" type="noConversion"/>
  </si>
  <si>
    <t>CMN Peripheral Wrap</t>
    <phoneticPr fontId="3" type="noConversion"/>
  </si>
  <si>
    <t>16MB</t>
    <phoneticPr fontId="3" type="noConversion"/>
  </si>
  <si>
    <t>HM10</t>
    <phoneticPr fontId="24" type="noConversion"/>
  </si>
  <si>
    <t>AON Peripherals</t>
    <phoneticPr fontId="3" type="noConversion"/>
  </si>
  <si>
    <t>0x4900_0000</t>
    <phoneticPr fontId="3" type="noConversion"/>
  </si>
  <si>
    <t>LUNA_REGISTERS</t>
    <phoneticPr fontId="24" type="noConversion"/>
  </si>
  <si>
    <t>0x4A00_0000</t>
    <phoneticPr fontId="3" type="noConversion"/>
  </si>
  <si>
    <t>0x4AFF_FFFF</t>
    <phoneticPr fontId="3" type="noConversion"/>
  </si>
  <si>
    <t>16MB</t>
    <phoneticPr fontId="3" type="noConversion"/>
  </si>
  <si>
    <t>HM13-2</t>
    <phoneticPr fontId="24" type="noConversion"/>
  </si>
  <si>
    <t>BT_REGISTERS</t>
    <phoneticPr fontId="24" type="noConversion"/>
  </si>
  <si>
    <t>0x4B00_0000</t>
    <phoneticPr fontId="3" type="noConversion"/>
  </si>
  <si>
    <t>0x4BFF_FFFF</t>
    <phoneticPr fontId="3" type="noConversion"/>
  </si>
  <si>
    <t>HM14-2</t>
    <phoneticPr fontId="24" type="noConversion"/>
  </si>
  <si>
    <t>WIFI_REGISTERS</t>
    <phoneticPr fontId="3" type="noConversion"/>
  </si>
  <si>
    <t>0x4C00_0000</t>
    <phoneticPr fontId="24" type="noConversion"/>
  </si>
  <si>
    <t>0x4FFF_FFFF</t>
    <phoneticPr fontId="24" type="noConversion"/>
  </si>
  <si>
    <t>64MB</t>
    <phoneticPr fontId="24" type="noConversion"/>
  </si>
  <si>
    <t>0x5000_0000</t>
    <phoneticPr fontId="24" type="noConversion"/>
  </si>
  <si>
    <t>0x5FFF_FFFF</t>
    <phoneticPr fontId="3" type="noConversion"/>
  </si>
  <si>
    <t>0x6000_0000 ~ 0x9FFF_FFFF</t>
    <phoneticPr fontId="3" type="noConversion"/>
  </si>
  <si>
    <t>SYS RAM</t>
    <phoneticPr fontId="3" type="noConversion"/>
  </si>
  <si>
    <t>0x6000_0000</t>
    <phoneticPr fontId="3" type="noConversion"/>
  </si>
  <si>
    <t>0x601F_FFFF</t>
    <phoneticPr fontId="3" type="noConversion"/>
  </si>
  <si>
    <t>0x6020_0000</t>
    <phoneticPr fontId="3" type="noConversion"/>
  </si>
  <si>
    <t>0x6FFF_FFFF</t>
    <phoneticPr fontId="3" type="noConversion"/>
  </si>
  <si>
    <t>256MB-32MB</t>
    <phoneticPr fontId="3" type="noConversion"/>
  </si>
  <si>
    <t>0x7000_0000</t>
    <phoneticPr fontId="3" type="noConversion"/>
  </si>
  <si>
    <t>0x7FFF_FFFF</t>
    <phoneticPr fontId="3" type="noConversion"/>
  </si>
  <si>
    <t>0x8000_0000</t>
    <phoneticPr fontId="3" type="noConversion"/>
  </si>
  <si>
    <t>0x8FFF_FFFF</t>
    <phoneticPr fontId="3" type="noConversion"/>
  </si>
  <si>
    <t>256MB</t>
    <phoneticPr fontId="24" type="noConversion"/>
  </si>
  <si>
    <t>0x9000_0000</t>
    <phoneticPr fontId="3" type="noConversion"/>
  </si>
  <si>
    <t>0x9FFF_FFFF</t>
    <phoneticPr fontId="3" type="noConversion"/>
  </si>
  <si>
    <t>Reserved</t>
    <phoneticPr fontId="3" type="noConversion"/>
  </si>
  <si>
    <t>0xA000_0000~0xDFFF_FFFF</t>
    <phoneticPr fontId="24" type="noConversion"/>
  </si>
  <si>
    <t>0xA000_0000</t>
    <phoneticPr fontId="3" type="noConversion"/>
  </si>
  <si>
    <t>0xDFFF_FFFF</t>
    <phoneticPr fontId="3" type="noConversion"/>
  </si>
  <si>
    <t>1GB</t>
    <phoneticPr fontId="3" type="noConversion"/>
  </si>
  <si>
    <t>TCIP</t>
    <phoneticPr fontId="3" type="noConversion"/>
  </si>
  <si>
    <t>512MB-1MB</t>
    <phoneticPr fontId="3" type="noConversion"/>
  </si>
  <si>
    <t>APCFG</t>
    <phoneticPr fontId="24" type="noConversion"/>
  </si>
  <si>
    <t>SDIOH</t>
    <phoneticPr fontId="24" type="noConversion"/>
  </si>
  <si>
    <t>CMN_SYS</t>
    <phoneticPr fontId="3" type="noConversion"/>
  </si>
  <si>
    <t>CMN_SYS_NODFT</t>
    <phoneticPr fontId="3" type="noConversion"/>
  </si>
  <si>
    <t>DUALTIMERS</t>
    <phoneticPr fontId="3" type="noConversion"/>
  </si>
  <si>
    <t>CALENDAR_TOP</t>
    <phoneticPr fontId="3" type="noConversion"/>
  </si>
  <si>
    <t>TRNG</t>
    <phoneticPr fontId="3" type="noConversion"/>
  </si>
  <si>
    <t>0x4660_0000</t>
  </si>
  <si>
    <t>0x466F_FFFF</t>
  </si>
  <si>
    <t>GPADC</t>
    <phoneticPr fontId="3" type="noConversion"/>
  </si>
  <si>
    <t>0x4670_0000</t>
  </si>
  <si>
    <t>0x467F_FFFF</t>
  </si>
  <si>
    <t>GPIOA</t>
    <phoneticPr fontId="3" type="noConversion"/>
  </si>
  <si>
    <t>0x4680_0000</t>
  </si>
  <si>
    <t>0x468F_FFFF</t>
  </si>
  <si>
    <t>0x4690_0000</t>
  </si>
  <si>
    <t>0x469F_FFFF</t>
  </si>
  <si>
    <t>QDEC</t>
    <phoneticPr fontId="3" type="noConversion"/>
  </si>
  <si>
    <t>0x46A0_0000</t>
  </si>
  <si>
    <t>0x46AF_FFFF</t>
  </si>
  <si>
    <t>0x46B0_0000</t>
  </si>
  <si>
    <t>0x46BF_FFFF</t>
  </si>
  <si>
    <t>UART1</t>
    <phoneticPr fontId="3" type="noConversion"/>
  </si>
  <si>
    <t>0x46C0_0000</t>
  </si>
  <si>
    <t>0x46CF_FFFF</t>
  </si>
  <si>
    <t>UART</t>
    <phoneticPr fontId="3" type="noConversion"/>
  </si>
  <si>
    <t>0x46D0_0000</t>
  </si>
  <si>
    <t>0x46DF_FFFF</t>
  </si>
  <si>
    <t>I2C0</t>
    <phoneticPr fontId="3" type="noConversion"/>
  </si>
  <si>
    <t>0x46E0_0000</t>
  </si>
  <si>
    <t>0x46EF_FFFF</t>
  </si>
  <si>
    <t>IR</t>
    <phoneticPr fontId="3" type="noConversion"/>
  </si>
  <si>
    <t>0x4700_0000</t>
  </si>
  <si>
    <t>0x470F_FFFF</t>
  </si>
  <si>
    <t>0x4710_0000</t>
  </si>
  <si>
    <t>0x471F_FFFF</t>
  </si>
  <si>
    <t>SPI</t>
    <phoneticPr fontId="3" type="noConversion"/>
  </si>
  <si>
    <t>0x4720_0000</t>
  </si>
  <si>
    <t>0x472F_FFFF</t>
  </si>
  <si>
    <t>SPI2</t>
    <phoneticPr fontId="3" type="noConversion"/>
  </si>
  <si>
    <t>SPI</t>
    <phoneticPr fontId="3" type="noConversion"/>
  </si>
  <si>
    <t>0x4730_0000</t>
  </si>
  <si>
    <t>0x473F_FFFF</t>
  </si>
  <si>
    <t>0x4740_0000</t>
  </si>
  <si>
    <t>0x474F_FFFF</t>
  </si>
  <si>
    <t>CMN_MAILBOX</t>
    <phoneticPr fontId="3" type="noConversion"/>
  </si>
  <si>
    <t>0x4750_0000</t>
  </si>
  <si>
    <t>0x475F_FFFF</t>
  </si>
  <si>
    <t>CORE_IOMUX</t>
    <phoneticPr fontId="3" type="noConversion"/>
  </si>
  <si>
    <t>0x4760_0000</t>
  </si>
  <si>
    <t>0x476F_FFFF</t>
  </si>
  <si>
    <t>FLASH_CTRL</t>
    <phoneticPr fontId="3" type="noConversion"/>
  </si>
  <si>
    <t>0x4770_0000</t>
  </si>
  <si>
    <t>0x477F_FFFF</t>
  </si>
  <si>
    <t>FLASH_DL</t>
    <phoneticPr fontId="3" type="noConversion"/>
  </si>
  <si>
    <t>0x4780_0000</t>
  </si>
  <si>
    <t>0x478F_FFFF</t>
  </si>
  <si>
    <t>0x4790_0000</t>
  </si>
  <si>
    <t>0x479F_FFFF</t>
  </si>
  <si>
    <t>0x47A0_0000</t>
  </si>
  <si>
    <t>0x47AF_FFFF</t>
  </si>
  <si>
    <t>0x47B0_0000</t>
  </si>
  <si>
    <t>0x47B7_FFFF</t>
  </si>
  <si>
    <t>512KB</t>
    <phoneticPr fontId="24" type="noConversion"/>
  </si>
  <si>
    <t>PSRAM_CTRL</t>
  </si>
  <si>
    <t>0x47B8_0000</t>
  </si>
  <si>
    <t>0x47BF_FFFF</t>
  </si>
  <si>
    <t>0x47C0_0000</t>
  </si>
  <si>
    <t>0x47CF_FFFF</t>
  </si>
  <si>
    <t>0x47D0_0000</t>
  </si>
  <si>
    <t>0x47DF_FFFF</t>
  </si>
  <si>
    <t>0x47E0_0000</t>
  </si>
  <si>
    <t>0x47EF_FFFF</t>
  </si>
  <si>
    <t>0x47F0_0000</t>
  </si>
  <si>
    <t>0x47FF_FFFF</t>
  </si>
  <si>
    <t>0x4800_0000</t>
  </si>
  <si>
    <t>0x480F_FFFF</t>
  </si>
  <si>
    <t>AON_CTRL</t>
    <phoneticPr fontId="3" type="noConversion"/>
  </si>
  <si>
    <t>0x4810_0000</t>
  </si>
  <si>
    <t>0x481F_FFFF</t>
  </si>
  <si>
    <t>AON_IOMUX</t>
    <phoneticPr fontId="3" type="noConversion"/>
  </si>
  <si>
    <t>0x4820_0000</t>
  </si>
  <si>
    <t>0x482F_FFFF</t>
  </si>
  <si>
    <t>KEYSENSE0</t>
    <phoneticPr fontId="3" type="noConversion"/>
  </si>
  <si>
    <t>0x4830_0000</t>
  </si>
  <si>
    <t>0x483F_FFFF</t>
  </si>
  <si>
    <t>KESENSE</t>
    <phoneticPr fontId="3" type="noConversion"/>
  </si>
  <si>
    <t>0x4840_0000</t>
  </si>
  <si>
    <t>0x484F_FFFF</t>
  </si>
  <si>
    <t>AON_TIMER(iwdt)</t>
    <phoneticPr fontId="3" type="noConversion"/>
  </si>
  <si>
    <t>0x4850_0000</t>
  </si>
  <si>
    <t>0x485F_FFFF</t>
  </si>
  <si>
    <t>EFUSE_CTRL</t>
    <phoneticPr fontId="3" type="noConversion"/>
  </si>
  <si>
    <t>WiFi_INTC</t>
    <phoneticPr fontId="3" type="noConversion"/>
  </si>
  <si>
    <t>1MB</t>
    <phoneticPr fontId="3" type="noConversion"/>
  </si>
  <si>
    <t>WiFi_IPC_EMB</t>
    <phoneticPr fontId="3" type="noConversion"/>
  </si>
  <si>
    <t>WiFi_DMA</t>
    <phoneticPr fontId="3" type="noConversion"/>
  </si>
  <si>
    <t>0x48F0_0000</t>
  </si>
  <si>
    <t>0x48FF_FFFF</t>
  </si>
  <si>
    <t>Master</t>
    <phoneticPr fontId="3" type="noConversion"/>
  </si>
  <si>
    <t>N300-CP</t>
    <phoneticPr fontId="3" type="noConversion"/>
  </si>
  <si>
    <t>DMA_CP</t>
    <phoneticPr fontId="3" type="noConversion"/>
  </si>
  <si>
    <t>SMID</t>
    <phoneticPr fontId="3" type="noConversion"/>
  </si>
  <si>
    <t>N300-AP</t>
    <phoneticPr fontId="3" type="noConversion"/>
  </si>
  <si>
    <t>LUNA</t>
    <phoneticPr fontId="3" type="noConversion"/>
  </si>
  <si>
    <t>CRYPTO_M</t>
    <phoneticPr fontId="3" type="noConversion"/>
  </si>
  <si>
    <t>GPDMA2D_0</t>
    <phoneticPr fontId="3" type="noConversion"/>
  </si>
  <si>
    <t>GPDMA2D_1</t>
    <phoneticPr fontId="3" type="noConversion"/>
  </si>
  <si>
    <t>SDIO_H-M</t>
    <phoneticPr fontId="3" type="noConversion"/>
  </si>
  <si>
    <t>Flashc_M</t>
    <phoneticPr fontId="3" type="noConversion"/>
  </si>
  <si>
    <t>WIFI-AXI2AHB-M</t>
    <phoneticPr fontId="3" type="noConversion"/>
  </si>
  <si>
    <t>Slave</t>
    <phoneticPr fontId="3" type="noConversion"/>
  </si>
  <si>
    <t>HS0</t>
    <phoneticPr fontId="3" type="noConversion"/>
  </si>
  <si>
    <t>HS1</t>
  </si>
  <si>
    <t>HS2</t>
  </si>
  <si>
    <t>HS3</t>
  </si>
  <si>
    <t>HS4</t>
  </si>
  <si>
    <t>HS5</t>
  </si>
  <si>
    <t>HS9</t>
  </si>
  <si>
    <t>HS10</t>
  </si>
  <si>
    <t>HM0</t>
    <phoneticPr fontId="3" type="noConversion"/>
  </si>
  <si>
    <t>√</t>
    <phoneticPr fontId="3" type="noConversion"/>
  </si>
  <si>
    <t>√</t>
    <phoneticPr fontId="3" type="noConversion"/>
  </si>
  <si>
    <t>√</t>
    <phoneticPr fontId="3" type="noConversion"/>
  </si>
  <si>
    <t>√</t>
    <phoneticPr fontId="3" type="noConversion"/>
  </si>
  <si>
    <t>√</t>
    <phoneticPr fontId="3" type="noConversion"/>
  </si>
  <si>
    <t>LUNA_AP_RAM</t>
    <phoneticPr fontId="3" type="noConversion"/>
  </si>
  <si>
    <t>PSRAM</t>
    <phoneticPr fontId="3" type="noConversion"/>
  </si>
  <si>
    <t>HM3</t>
    <phoneticPr fontId="24" type="noConversion"/>
  </si>
  <si>
    <t>Flash</t>
    <phoneticPr fontId="3" type="noConversion"/>
  </si>
  <si>
    <t>HM4</t>
    <phoneticPr fontId="24" type="noConversion"/>
  </si>
  <si>
    <t>DMAC-CP-S</t>
    <phoneticPr fontId="3" type="noConversion"/>
  </si>
  <si>
    <t>USBC-S</t>
    <phoneticPr fontId="3" type="noConversion"/>
  </si>
  <si>
    <t>USBD-S</t>
    <phoneticPr fontId="3" type="noConversion"/>
  </si>
  <si>
    <r>
      <t>√</t>
    </r>
    <r>
      <rPr>
        <b/>
        <vertAlign val="superscript"/>
        <sz val="11"/>
        <color rgb="FFFF0000"/>
        <rFont val="宋体"/>
        <family val="3"/>
        <charset val="134"/>
      </rPr>
      <t>NOTE1</t>
    </r>
    <phoneticPr fontId="3" type="noConversion"/>
  </si>
  <si>
    <t>SDIO_D-S</t>
    <phoneticPr fontId="3" type="noConversion"/>
  </si>
  <si>
    <t>VIDEO</t>
    <phoneticPr fontId="3" type="noConversion"/>
  </si>
  <si>
    <t>CMN Peripheral Wrap</t>
    <phoneticPr fontId="3" type="noConversion"/>
  </si>
  <si>
    <t>N300_CP_S</t>
    <phoneticPr fontId="3" type="noConversion"/>
  </si>
  <si>
    <t>N300_AP_S</t>
    <phoneticPr fontId="3" type="noConversion"/>
  </si>
  <si>
    <t>BT-S</t>
    <phoneticPr fontId="3" type="noConversion"/>
  </si>
  <si>
    <t>WIFI</t>
    <phoneticPr fontId="3" type="noConversion"/>
  </si>
  <si>
    <t>ACESS TYPE</t>
    <phoneticPr fontId="24" type="noConversion"/>
  </si>
  <si>
    <t>Type 1</t>
    <phoneticPr fontId="24" type="noConversion"/>
  </si>
  <si>
    <t>Type 1</t>
    <phoneticPr fontId="24" type="noConversion"/>
  </si>
  <si>
    <t>Type 2</t>
    <phoneticPr fontId="24" type="noConversion"/>
  </si>
  <si>
    <t>Type 3</t>
    <phoneticPr fontId="24" type="noConversion"/>
  </si>
  <si>
    <t>Type 4</t>
    <phoneticPr fontId="24" type="noConversion"/>
  </si>
  <si>
    <t>All Access</t>
    <phoneticPr fontId="24" type="noConversion"/>
  </si>
  <si>
    <t>Type 2</t>
    <phoneticPr fontId="24" type="noConversion"/>
  </si>
  <si>
    <t>DMA Access</t>
    <phoneticPr fontId="24" type="noConversion"/>
  </si>
  <si>
    <t>Main Memory Access</t>
    <phoneticPr fontId="24" type="noConversion"/>
  </si>
  <si>
    <t>Security Data Acess</t>
    <phoneticPr fontId="24" type="noConversion"/>
  </si>
  <si>
    <t>NOTE 1</t>
    <phoneticPr fontId="24" type="noConversion"/>
  </si>
  <si>
    <r>
      <rPr>
        <b/>
        <sz val="11"/>
        <color rgb="FFFF0000"/>
        <rFont val="宋体"/>
        <family val="3"/>
        <charset val="134"/>
      </rPr>
      <t>需要自动配置</t>
    </r>
    <r>
      <rPr>
        <b/>
        <sz val="11"/>
        <color rgb="FFFF0000"/>
        <rFont val="Calibri"/>
        <family val="2"/>
      </rPr>
      <t>usb debug</t>
    </r>
    <r>
      <rPr>
        <b/>
        <sz val="11"/>
        <color rgb="FFFF0000"/>
        <rFont val="宋体"/>
        <family val="3"/>
        <charset val="134"/>
      </rPr>
      <t>的寄存器</t>
    </r>
    <phoneticPr fontId="24" type="noConversion"/>
  </si>
  <si>
    <t>rfif_irq</t>
  </si>
  <si>
    <t>cp_wdt_int</t>
  </si>
  <si>
    <t>host_irq</t>
  </si>
  <si>
    <t>wifi_debug_irq</t>
  </si>
  <si>
    <t>irq_mailbox_ap2cp</t>
  </si>
  <si>
    <t>bt_dac_trig_irq</t>
  </si>
  <si>
    <t>bt_tws_rx_irq</t>
  </si>
  <si>
    <t>bt_txrx_en_irq</t>
  </si>
  <si>
    <t>rccal_done_irq</t>
  </si>
  <si>
    <t>wf_irq</t>
  </si>
  <si>
    <t>bt_dm_irq</t>
  </si>
  <si>
    <t>aon_efuse_irq</t>
  </si>
  <si>
    <t>aon_wkup_irq</t>
  </si>
  <si>
    <t>aon_wdt_irq</t>
  </si>
  <si>
    <t>aon_timer_irq</t>
  </si>
  <si>
    <t>aon_ks1_irq</t>
  </si>
  <si>
    <t>aon_ks0_irq</t>
  </si>
  <si>
    <t>apc_irq</t>
  </si>
  <si>
    <t>spi2_irq</t>
  </si>
  <si>
    <t>spi1_irq</t>
  </si>
  <si>
    <t>spi0_irq</t>
  </si>
  <si>
    <t>ir_irq</t>
  </si>
  <si>
    <t>i2c1_irq</t>
  </si>
  <si>
    <t>i2c0_irq</t>
  </si>
  <si>
    <t>uart2_irq</t>
  </si>
  <si>
    <t>uart1_irq</t>
  </si>
  <si>
    <t>uart0_irq</t>
  </si>
  <si>
    <t>qdec_irq</t>
  </si>
  <si>
    <t>gpiob_irq</t>
  </si>
  <si>
    <t>gpioa_irq</t>
  </si>
  <si>
    <t>gpadc_irq</t>
  </si>
  <si>
    <t>trng_irq</t>
  </si>
  <si>
    <t>calendar_irq</t>
  </si>
  <si>
    <t>gpt_irq</t>
  </si>
  <si>
    <t>cp_timer0_irq</t>
  </si>
  <si>
    <t>cp_timer1_irq</t>
  </si>
  <si>
    <t>video_irq</t>
  </si>
  <si>
    <t>psramc_irq</t>
  </si>
  <si>
    <t>flashc_irq</t>
  </si>
  <si>
    <t>luna_irq</t>
  </si>
  <si>
    <t>smid_irq</t>
  </si>
  <si>
    <t>sdioh_irq</t>
  </si>
  <si>
    <t>usbc_irq</t>
  </si>
  <si>
    <t>hsu_irq</t>
  </si>
  <si>
    <t>ecc_irq</t>
  </si>
  <si>
    <t>aes_irq</t>
  </si>
  <si>
    <t>dmac_cp_irq</t>
  </si>
  <si>
    <t>dmac_gp_irq</t>
  </si>
  <si>
    <t>Reserved</t>
    <phoneticPr fontId="3" type="noConversion"/>
  </si>
  <si>
    <t>RO</t>
    <phoneticPr fontId="24" type="noConversion"/>
  </si>
  <si>
    <t>Reserved</t>
    <phoneticPr fontId="3" type="noConversion"/>
  </si>
  <si>
    <t>RO</t>
    <phoneticPr fontId="3" type="noConversion"/>
  </si>
  <si>
    <t>0:use efuse data
2:use register data</t>
  </si>
  <si>
    <t>0:use efuse data
3:use register data</t>
  </si>
  <si>
    <t>0:use efuse data
4:use register data</t>
  </si>
  <si>
    <t>0:use efuse data
5:use register data</t>
  </si>
  <si>
    <t>0:use efuse data
6:use register data</t>
  </si>
  <si>
    <t>0:use efuse data
7:use register data</t>
  </si>
  <si>
    <t>0:use efuse data
8:use register data</t>
  </si>
  <si>
    <t>0:use efuse data
9:use register data</t>
  </si>
  <si>
    <t>0:use efuse data
10:use register data</t>
  </si>
  <si>
    <t>0:use efuse data
11:use register data</t>
  </si>
  <si>
    <t>0:use efuse data
12:use register data</t>
  </si>
  <si>
    <t>BBPLL_REG0</t>
  </si>
  <si>
    <t>bbpll_doubler_en</t>
  </si>
  <si>
    <t>bbpll input clock doubler enable signal</t>
  </si>
  <si>
    <t>bbpll_pfd_mode</t>
  </si>
  <si>
    <t>bbpll pfd work mode select
00:improved PFDCP
01:normalPFD halfCP
10:normalPFDCP
11:</t>
  </si>
  <si>
    <t>bbpll_doubler_delay</t>
  </si>
  <si>
    <t>bbpll input frequency doubler delay select
00: min
10: default
11: max</t>
  </si>
  <si>
    <t>bbpll_ldo_out</t>
  </si>
  <si>
    <t>bbpll ldo output select
000:800mV
100:900mV
111:1000mV</t>
  </si>
  <si>
    <t>bbpll_vco_ldo_out</t>
  </si>
  <si>
    <t>bbpll vco ldo output select
000:900mV
100:1V
111:1.1V</t>
  </si>
  <si>
    <t>bbpll_cp_cpi</t>
  </si>
  <si>
    <t>bbpll cp current Icp=36u+CPI&lt;5:0&gt;*3u</t>
  </si>
  <si>
    <t>bbpll_cp_cpi_off</t>
  </si>
  <si>
    <t>bbpll offset cp current Icp=CPI_OFF&lt;3:0&gt;*0.5u</t>
  </si>
  <si>
    <t>bbpll_lpf_c1</t>
  </si>
  <si>
    <t>bbpll LPF C1=0.5p+C1&lt;2:0&gt;*0.2p</t>
  </si>
  <si>
    <t>bbpll_lpf_c2</t>
  </si>
  <si>
    <t>bbpll LPF C2=8p+C2&lt;2:0&gt;*4p</t>
  </si>
  <si>
    <t>bbpll_lpf_c3</t>
  </si>
  <si>
    <t>bbpll LPF C3=1p+C3&lt;2:0&gt;*0.25p</t>
  </si>
  <si>
    <t>BBPLL_LOGIC0</t>
  </si>
  <si>
    <t>bbpll_ldo_en_force</t>
  </si>
  <si>
    <t>bbpll_ldo_fc_en_force</t>
  </si>
  <si>
    <t>bbpll_vco_ldo_en_force</t>
  </si>
  <si>
    <t>bbpll_vco_ldo_fc_en_force</t>
  </si>
  <si>
    <t>bbpll_pfd_en_force</t>
  </si>
  <si>
    <t>bbpll_cp_en_force</t>
  </si>
  <si>
    <t>bbpll_vco_en_force</t>
  </si>
  <si>
    <t>bbpll_fbdiv_en_force</t>
  </si>
  <si>
    <t>bbpll_postdiv_sel_force</t>
  </si>
  <si>
    <t>bbpll_addabuf_en_force</t>
  </si>
  <si>
    <t>reg_bbpll_ldo_en</t>
  </si>
  <si>
    <t>bbpll ldo enable signal</t>
  </si>
  <si>
    <t>reg_bbpll_ldo_fc_en</t>
  </si>
  <si>
    <t>bbpll ldo fast charge signal</t>
  </si>
  <si>
    <t>reg_bbpll_vco_ldo_en</t>
  </si>
  <si>
    <t>bbpll vco ldo enable signal</t>
  </si>
  <si>
    <t>reg_bbpll_vco_ldo_fc_en</t>
  </si>
  <si>
    <t>bbpll vco ldo fast charge signal</t>
  </si>
  <si>
    <t>reg_bbpll_pfd_en</t>
  </si>
  <si>
    <t>bbpll pfd enable signal</t>
  </si>
  <si>
    <t>reg_bbpll_cp_en</t>
  </si>
  <si>
    <t>bbpll cp enable signal</t>
  </si>
  <si>
    <t>reg_bbpll_vco_en</t>
  </si>
  <si>
    <t>bbpll vco enable signal</t>
  </si>
  <si>
    <t>reg_bbpll_fbdiv_en</t>
  </si>
  <si>
    <t>bbpll fbdiv enable signal</t>
  </si>
  <si>
    <t>reg_bbpll_postdiv_sel</t>
  </si>
  <si>
    <t>bbpll postdiv output frequency sel: 
00:96MHz
01:160MHz
1X:240MHz</t>
  </si>
  <si>
    <t>reg_bbpll_addabuf_en</t>
  </si>
  <si>
    <t>bbpll postdiv enable signal</t>
  </si>
  <si>
    <t>BBPLL_REG1</t>
  </si>
  <si>
    <t>bbpll_lpf_r2</t>
  </si>
  <si>
    <t>bbpll LPF R2=5.7k+R2&lt;2:0&gt;*2k</t>
  </si>
  <si>
    <t>bbpll_vco_core_itail</t>
  </si>
  <si>
    <t>bbpll vco current select
000:min
100:300u
111:max</t>
  </si>
  <si>
    <t>bbpll_vco_kvco</t>
  </si>
  <si>
    <t>bbpll vco kvco select
000:min
100:3.5G
111:max</t>
  </si>
  <si>
    <t>bbpll_fbdiv_n</t>
  </si>
  <si>
    <t>bbpll fbdiv divN select
0101000:divN=40</t>
  </si>
  <si>
    <t>bbpll_pfd_delay</t>
  </si>
  <si>
    <t>bbpll pfd reset delay select
00: 100ps
01: 150ps
10: 200ps
11: 250ps</t>
  </si>
  <si>
    <t>bbpll_vco_rc_sel</t>
  </si>
  <si>
    <t>bbpll vco rc filter res select
00: 100k
01:200k
10:300k
11:400k</t>
  </si>
  <si>
    <t>bbpll_fbdiv_vddres</t>
  </si>
  <si>
    <t>bbpll fbdiv rc filter res select
00: 0
01:50
10:100
11:150</t>
  </si>
  <si>
    <t>bbpll_test_en</t>
  </si>
  <si>
    <t>bbpll test buffer output enable</t>
  </si>
  <si>
    <t>bbpll_to_ttg_clk_en</t>
  </si>
  <si>
    <t>bbpll to TTG clock enable</t>
  </si>
  <si>
    <t>RFBG_LOGIC0</t>
  </si>
  <si>
    <t>rfbg_en_force</t>
  </si>
  <si>
    <t>reg_rfbg_en</t>
  </si>
  <si>
    <t>BG Enable</t>
  </si>
  <si>
    <t>TTG_LOGIC0</t>
  </si>
  <si>
    <t>mpll_ttg_en_force</t>
  </si>
  <si>
    <t>mpll_ttg_fcen_force</t>
  </si>
  <si>
    <t>reg_mpll_ttg_en</t>
  </si>
  <si>
    <t>MPLL Enable</t>
  </si>
  <si>
    <t>reg_mpll_ttg_fcen</t>
  </si>
  <si>
    <t>MPLL ldo fast charge signal</t>
  </si>
  <si>
    <t>TTG_REG0</t>
  </si>
  <si>
    <t>mpll_ttg_cp</t>
  </si>
  <si>
    <t>TTG ChargePump current select</t>
  </si>
  <si>
    <t>mpll_ttg_n_int</t>
  </si>
  <si>
    <t>TTG INT-divider number N
13 :  TTG freq 4800M
14 :  TTG freq 5120M
15 :  TTG freq 5440M
16 :  TTG freq 5760M</t>
  </si>
  <si>
    <t>mpll_ttg_n_frac</t>
  </si>
  <si>
    <t>TTG Frac-divider number N
00 : TTG add freq    0M
01 : TTG add freq  80M
10 : TTG add freq 160M
11 : TTG add freq 240M</t>
  </si>
  <si>
    <t>mpll_ttg_ldo_lpfr</t>
  </si>
  <si>
    <t xml:space="preserve">MPLL bufldo LPF res select  </t>
  </si>
  <si>
    <t>mpll_ttg_ldo_out</t>
  </si>
  <si>
    <r>
      <t>MPLLldo output select
00</t>
    </r>
    <r>
      <rPr>
        <sz val="11"/>
        <color theme="1"/>
        <rFont val="宋体"/>
        <family val="2"/>
      </rPr>
      <t>：</t>
    </r>
    <r>
      <rPr>
        <sz val="11"/>
        <color theme="1"/>
        <rFont val="Calibri"/>
        <family val="2"/>
      </rPr>
      <t>850mV
01: 920mV
10: 990mV
11: 1050mV</t>
    </r>
  </si>
  <si>
    <t>mpll_ttg_test_en</t>
  </si>
  <si>
    <t>MPLL TTG clk test enable</t>
  </si>
  <si>
    <t>aes_en_efu_frc_reg</t>
    <phoneticPr fontId="3" type="noConversion"/>
  </si>
  <si>
    <t>W1P</t>
    <phoneticPr fontId="24" type="noConversion"/>
  </si>
  <si>
    <t>074</t>
    <phoneticPr fontId="3" type="noConversion"/>
  </si>
  <si>
    <t>078</t>
    <phoneticPr fontId="3" type="noConversion"/>
  </si>
  <si>
    <t>080</t>
    <phoneticPr fontId="3" type="noConversion"/>
  </si>
  <si>
    <t>084</t>
    <phoneticPr fontId="3" type="noConversion"/>
  </si>
  <si>
    <t>xo24m_buf_core_en_frc</t>
    <phoneticPr fontId="3" type="noConversion"/>
  </si>
  <si>
    <t>pad_aon_gpiob_&lt;ARRAY_INDEX&gt;_sr</t>
    <phoneticPr fontId="24" type="noConversion"/>
  </si>
  <si>
    <t>Pad slew rate fast enable</t>
    <phoneticPr fontId="24" type="noConversion"/>
  </si>
  <si>
    <t>pad_aon_gpiob_&lt;ARRAY_INDEX&gt;_st</t>
    <phoneticPr fontId="24" type="noConversion"/>
  </si>
  <si>
    <t>Pad schmitt trigger enable</t>
    <phoneticPr fontId="24" type="noConversion"/>
  </si>
  <si>
    <t>pad_aon_gpiob_&lt;ARRAY_INDEX&gt;_ie_frc</t>
    <phoneticPr fontId="24" type="noConversion"/>
  </si>
  <si>
    <t>pad_aon_gpiob_&lt;ARRAY_INDEX&gt;_ie_reg</t>
    <phoneticPr fontId="24" type="noConversion"/>
  </si>
  <si>
    <t>Pad ie value when ie_frc==1</t>
    <phoneticPr fontId="24" type="noConversion"/>
  </si>
  <si>
    <t>pad_aon_gpiob_&lt;ARRAY_INDEX&gt;_od_en</t>
    <phoneticPr fontId="24" type="noConversion"/>
  </si>
  <si>
    <t>Pad open drain function selection, when od_en=1, force oen=out_reg</t>
    <phoneticPr fontId="24" type="noConversion"/>
  </si>
  <si>
    <t>PAD_GPIOA[32]</t>
    <phoneticPr fontId="24" type="noConversion"/>
  </si>
  <si>
    <t>pad_gpioa_&lt;ARRAY_INDEX&gt;_sr</t>
  </si>
  <si>
    <t>Pad slew rate fast enable</t>
    <phoneticPr fontId="24" type="noConversion"/>
  </si>
  <si>
    <t>pad_gpioa_&lt;ARRAY_INDEX&gt;_st</t>
  </si>
  <si>
    <t>Pad schmitt trigger enable</t>
    <phoneticPr fontId="24" type="noConversion"/>
  </si>
  <si>
    <t>pad_gpioa_&lt;ARRAY_INDEX&gt;_ie_frc</t>
    <phoneticPr fontId="24" type="noConversion"/>
  </si>
  <si>
    <t>pad_gpioa_&lt;ARRAY_INDEX&gt;_od_en</t>
  </si>
  <si>
    <t>Pad open drain function selection, when od_en=1, force oen=out_reg</t>
    <phoneticPr fontId="24" type="noConversion"/>
  </si>
  <si>
    <t>pad_gpiob_&lt;ARRAY_INDEX&gt;_sr</t>
  </si>
  <si>
    <t>pad_gpiob_&lt;ARRAY_INDEX&gt;_st</t>
  </si>
  <si>
    <t>pad_gpiob_&lt;ARRAY_INDEX&gt;_drv</t>
  </si>
  <si>
    <t>pad_gpiob_&lt;ARRAY_INDEX&gt;_out_frc</t>
  </si>
  <si>
    <t>pad_gpiob_&lt;ARRAY_INDEX&gt;_out_reg</t>
  </si>
  <si>
    <t>pad_gpiob_&lt;ARRAY_INDEX&gt;_oen_frc</t>
  </si>
  <si>
    <t>pad_gpiob_&lt;ARRAY_INDEX&gt;_oen_reg</t>
  </si>
  <si>
    <t>pad_gpiob_&lt;ARRAY_INDEX&gt;_pull_frc</t>
  </si>
  <si>
    <t>pad_gpiob_&lt;ARRAY_INDEX&gt;_pull_up</t>
  </si>
  <si>
    <t>pad_gpiob_&lt;ARRAY_INDEX&gt;_pull_dn</t>
  </si>
  <si>
    <t>pad_gpiob_&lt;ARRAY_INDEX&gt;_od_en</t>
  </si>
  <si>
    <t>pad_gpiob_&lt;ARRAY_INDEX&gt;_ana_sel</t>
  </si>
  <si>
    <t>pad_gpiob_&lt;ARRAY_INDEX&gt;_fsel</t>
  </si>
  <si>
    <t>pad_flashio_&lt;ARRAY_INDEX&gt;_sr</t>
  </si>
  <si>
    <t>pad_flashio_&lt;ARRAY_INDEX&gt;_st</t>
  </si>
  <si>
    <t>Pad schmitt trigger enable</t>
    <phoneticPr fontId="24" type="noConversion"/>
  </si>
  <si>
    <t>pad_flashio_&lt;ARRAY_INDEX&gt;_drv</t>
  </si>
  <si>
    <t>pad_flashio_&lt;ARRAY_INDEX&gt;_od_en</t>
  </si>
  <si>
    <t>Pad open drain function selection, when od_en=1, force oen=out_reg</t>
    <phoneticPr fontId="24" type="noConversion"/>
  </si>
  <si>
    <t>f'd</t>
    <phoneticPr fontId="24" type="noConversion"/>
  </si>
  <si>
    <t>select a block for debug_out[15:12]
1: dm
2: bt
3: ble
4: ble_iso
5: coex</t>
    <phoneticPr fontId="24" type="noConversion"/>
  </si>
  <si>
    <t>select a block for debug_out[3:0]
1: dm
2: bt
3: ble
4: ble_iso
5: coex</t>
    <phoneticPr fontId="24" type="noConversion"/>
  </si>
  <si>
    <t>set to 1: reset bt &amp; bt_modem</t>
    <phoneticPr fontId="24" type="noConversion"/>
  </si>
  <si>
    <t>bt_pclk_div_ld</t>
    <phoneticPr fontId="24" type="noConversion"/>
  </si>
  <si>
    <t>1: enable master_clk</t>
    <phoneticPr fontId="24" type="noConversion"/>
  </si>
  <si>
    <t>Default
Value</t>
    <phoneticPr fontId="3" type="noConversion"/>
  </si>
  <si>
    <t>mac_core_root_clk_div_ld</t>
    <phoneticPr fontId="3" type="noConversion"/>
  </si>
  <si>
    <t>Not used</t>
    <phoneticPr fontId="3" type="noConversion"/>
  </si>
  <si>
    <t>mpif_root_clk_div_ld</t>
    <phoneticPr fontId="3" type="noConversion"/>
  </si>
  <si>
    <t>txmask_flt_en</t>
    <phoneticPr fontId="3" type="noConversion"/>
  </si>
  <si>
    <t>WIFI_CTRL_DEBUG_BUS1</t>
    <phoneticPr fontId="3" type="noConversion"/>
  </si>
  <si>
    <t>WIFI_CTRL_TXRAMP_CTRL</t>
    <phoneticPr fontId="3" type="noConversion"/>
  </si>
  <si>
    <t>ramp time of up and down, 2‘b00:0.5us 2'b01:1us 2'b10:2us 2'b11 3us</t>
    <phoneticPr fontId="3" type="noConversion"/>
  </si>
  <si>
    <t>wifi_ramp_length_us_dsss</t>
    <phoneticPr fontId="3" type="noConversion"/>
  </si>
  <si>
    <t>wifi_ramp_method</t>
    <phoneticPr fontId="3" type="noConversion"/>
  </si>
  <si>
    <t>1'b0:By multiplying signals by specific data streams 
1’b1:By converting the output force to a specific data stream of the cos function</t>
    <phoneticPr fontId="3" type="noConversion"/>
  </si>
  <si>
    <t>wifi_ramp_down_en_ofdm</t>
    <phoneticPr fontId="3" type="noConversion"/>
  </si>
  <si>
    <t>ramp down enable</t>
    <phoneticPr fontId="3" type="noConversion"/>
  </si>
  <si>
    <t>wifi_ramp_up_en_ofdm</t>
    <phoneticPr fontId="3" type="noConversion"/>
  </si>
  <si>
    <t>ramp up enable</t>
    <phoneticPr fontId="3" type="noConversion"/>
  </si>
  <si>
    <t>WIFI_CTRL_TXRAMP_CNT_WAIT_CFG0</t>
    <phoneticPr fontId="3" type="noConversion"/>
  </si>
  <si>
    <t>txramp_cnt_wait_dsss_method1</t>
    <phoneticPr fontId="3" type="noConversion"/>
  </si>
  <si>
    <t>CfgRegNormThdModeEn</t>
  </si>
  <si>
    <t>CfgRegCoarseFOEstMode</t>
  </si>
  <si>
    <t>CfgRegDCCompFOEn</t>
  </si>
  <si>
    <t>CfgRegDGainCompFOEn</t>
  </si>
  <si>
    <t>CfgRegAutoCorrPhSumStart</t>
    <phoneticPr fontId="24" type="noConversion"/>
  </si>
  <si>
    <t>WIFI_CTRL_FD_SNR_EST</t>
    <phoneticPr fontId="3" type="noConversion"/>
  </si>
  <si>
    <t>param_SNRSildeEn</t>
    <phoneticPr fontId="3" type="noConversion"/>
  </si>
  <si>
    <t>param_SNRwinSildeLen</t>
    <phoneticPr fontId="3" type="noConversion"/>
  </si>
  <si>
    <t>Default
Value</t>
    <phoneticPr fontId="3" type="noConversion"/>
  </si>
  <si>
    <t>Reg_alpha_3ST</t>
  </si>
  <si>
    <t>Reg_alpha_6ST</t>
  </si>
  <si>
    <t>Reg_hpf_df_Th_HT</t>
  </si>
  <si>
    <t>Reg_alpha_adaptive_HT</t>
  </si>
  <si>
    <t>Reg_alpha_Th1</t>
  </si>
  <si>
    <t>Reg_alpha_Th2</t>
  </si>
  <si>
    <t>Reg_hpf_shift</t>
  </si>
  <si>
    <t>Reg_hpf_adaptive_11b</t>
  </si>
  <si>
    <t>Reg_alpha_adaptive_11b</t>
  </si>
  <si>
    <t>Reg_hpf2_en</t>
  </si>
  <si>
    <t>Reg_alpha2</t>
  </si>
  <si>
    <t>Reg_hpf2_shift</t>
  </si>
  <si>
    <t>Reg_shift_1stLock</t>
  </si>
  <si>
    <t>Reg_shift1_2ndLock</t>
  </si>
  <si>
    <t>Reg_shift2_2ndLock</t>
  </si>
  <si>
    <t>Reg_snr_dcavg_HE</t>
  </si>
  <si>
    <t>Reg_snr_dcavg_HT</t>
  </si>
  <si>
    <t>Reg_df_dcavg_HE</t>
  </si>
  <si>
    <t>Reg_df_dcavg_HT</t>
  </si>
  <si>
    <t>Reg_shift1_add</t>
  </si>
  <si>
    <t>Reg_shift2_add</t>
  </si>
  <si>
    <t>Reg_dc_seclock_case_force_en</t>
  </si>
  <si>
    <t>Reg_dc_seclock_case_force_set</t>
  </si>
  <si>
    <t>Reg_shift_1stLock_11b</t>
  </si>
  <si>
    <t>0D0</t>
    <phoneticPr fontId="3" type="noConversion"/>
  </si>
  <si>
    <t>Reg_corrdet_lowth_1st</t>
  </si>
  <si>
    <t>Reg_corrdet_reth_1st</t>
  </si>
  <si>
    <t>Reg_corrdet_th_1st</t>
  </si>
  <si>
    <t>Reg_corrdet_dc_en_1st</t>
  </si>
  <si>
    <t>Reg_corrdet_lowth_5st</t>
  </si>
  <si>
    <t>Reg_corrdet_reth_5st</t>
  </si>
  <si>
    <t>Reg_corrdet_th_5st</t>
  </si>
  <si>
    <t>Reg_corrdet_dc_en_5st</t>
  </si>
  <si>
    <t>VGA_24_BUF</t>
    <phoneticPr fontId="3" type="noConversion"/>
  </si>
  <si>
    <t>AGC_VGA_DISPATCH_9</t>
    <phoneticPr fontId="3" type="noConversion"/>
  </si>
  <si>
    <t>unsign&lt;7,6&gt;</t>
    <phoneticPr fontId="3" type="noConversion"/>
  </si>
  <si>
    <t>Reserved</t>
    <phoneticPr fontId="3" type="noConversion"/>
  </si>
  <si>
    <t>cfgcfrcpgtable_19</t>
    <phoneticPr fontId="3" type="noConversion"/>
  </si>
  <si>
    <t>cfghcen</t>
  </si>
  <si>
    <t>cfgcfros</t>
  </si>
  <si>
    <t>cfgcfrcpgtablelen</t>
  </si>
  <si>
    <t>cfr cpg lpf coef length</t>
    <phoneticPr fontId="3" type="noConversion"/>
  </si>
  <si>
    <t>cfgcfr0en</t>
  </si>
  <si>
    <t>cfgcfr0cpgnum</t>
  </si>
  <si>
    <t>cfgcfr0searchlen</t>
  </si>
  <si>
    <t>cfr peak serch length</t>
    <phoneticPr fontId="3" type="noConversion"/>
  </si>
  <si>
    <t>Reg_fbCounter</t>
    <phoneticPr fontId="3" type="noConversion"/>
  </si>
  <si>
    <t>Reg_dpd_tx_mem_start_addr</t>
    <phoneticPr fontId="3" type="noConversion"/>
  </si>
  <si>
    <r>
      <t xml:space="preserve">DPD training tx samples memory store start address. </t>
    </r>
    <r>
      <rPr>
        <sz val="11"/>
        <color indexed="10"/>
        <rFont val="Calibri"/>
        <family val="2"/>
      </rPr>
      <t>Note that (Reg_dpd_tx_mem_start_addr + 2^Reg_mp_dpd_sampl_len) should not overflow the address space of MAC share Memory</t>
    </r>
    <r>
      <rPr>
        <sz val="11"/>
        <color indexed="8"/>
        <rFont val="Calibri"/>
        <family val="2"/>
      </rPr>
      <t>.</t>
    </r>
    <phoneticPr fontId="3" type="noConversion"/>
  </si>
  <si>
    <t>MP_DPD_RX_MEM_START_ADDR</t>
    <phoneticPr fontId="3" type="noConversion"/>
  </si>
  <si>
    <t>Reg_rxGainComp</t>
    <phoneticPr fontId="3" type="noConversion"/>
  </si>
  <si>
    <t>334</t>
    <phoneticPr fontId="3" type="noConversion"/>
  </si>
  <si>
    <t>348</t>
    <phoneticPr fontId="3" type="noConversion"/>
  </si>
  <si>
    <t>34C</t>
    <phoneticPr fontId="3" type="noConversion"/>
  </si>
  <si>
    <t>PRE_D_PARA_A04_0</t>
    <phoneticPr fontId="3" type="noConversion"/>
  </si>
  <si>
    <t>Reg_preDPara_a04_i_0</t>
    <phoneticPr fontId="3" type="noConversion"/>
  </si>
  <si>
    <t>354</t>
    <phoneticPr fontId="3" type="noConversion"/>
  </si>
  <si>
    <t>Reg_preDPara_a11_q_0</t>
    <phoneticPr fontId="3" type="noConversion"/>
  </si>
  <si>
    <t>Reg_preDPara_a12_q_0</t>
    <phoneticPr fontId="3" type="noConversion"/>
  </si>
  <si>
    <t>PRE_D_PARA_A13_0</t>
    <phoneticPr fontId="3" type="noConversion"/>
  </si>
  <si>
    <t>Reg_preDPara_a20_q_0</t>
    <phoneticPr fontId="3" type="noConversion"/>
  </si>
  <si>
    <t>36C</t>
    <phoneticPr fontId="3" type="noConversion"/>
  </si>
  <si>
    <t>PRE_D_PARA_A23_0</t>
    <phoneticPr fontId="3" type="noConversion"/>
  </si>
  <si>
    <t>PRE_D_PARA_A03_1</t>
    <phoneticPr fontId="3" type="noConversion"/>
  </si>
  <si>
    <t>PRE_D_PARA_A04_1</t>
    <phoneticPr fontId="3" type="noConversion"/>
  </si>
  <si>
    <t>Reg_preDPara_a11_q_1</t>
    <phoneticPr fontId="3" type="noConversion"/>
  </si>
  <si>
    <t>3A0</t>
    <phoneticPr fontId="3" type="noConversion"/>
  </si>
  <si>
    <t>PRE_D_PARA_A20_1</t>
    <phoneticPr fontId="3" type="noConversion"/>
  </si>
  <si>
    <t>3A4</t>
    <phoneticPr fontId="3" type="noConversion"/>
  </si>
  <si>
    <t>PRE_D_PARA_A21_1</t>
    <phoneticPr fontId="3" type="noConversion"/>
  </si>
  <si>
    <t>RO</t>
    <phoneticPr fontId="3" type="noConversion"/>
  </si>
  <si>
    <t>43C</t>
    <phoneticPr fontId="3" type="noConversion"/>
  </si>
  <si>
    <t>Reg_preDPara_a03_q_4</t>
    <phoneticPr fontId="3" type="noConversion"/>
  </si>
  <si>
    <t>Reserved</t>
    <phoneticPr fontId="3" type="noConversion"/>
  </si>
  <si>
    <t>RW</t>
    <phoneticPr fontId="3" type="noConversion"/>
  </si>
  <si>
    <t>DPD_CFG18</t>
  </si>
  <si>
    <t>dpd_amtbl_18</t>
  </si>
  <si>
    <t>dpd_amtbl_19</t>
  </si>
  <si>
    <t>DPD_CFG19</t>
  </si>
  <si>
    <t>dpd_amtbl_20</t>
  </si>
  <si>
    <t>dpd_amtbl_21</t>
  </si>
  <si>
    <t>DPD_CFG20</t>
  </si>
  <si>
    <t>dpd_amtbl_22</t>
  </si>
  <si>
    <t>dpd_amtbl_23</t>
  </si>
  <si>
    <t>DPD_CFG21</t>
  </si>
  <si>
    <t>dpd_amtbl_24</t>
  </si>
  <si>
    <t>dpd_amtbl_25</t>
  </si>
  <si>
    <t>DPD_CFG22</t>
  </si>
  <si>
    <t>dpd_amtbl_26</t>
  </si>
  <si>
    <t>dpd_amtbl_27</t>
  </si>
  <si>
    <t>DPD_CFG23</t>
  </si>
  <si>
    <t>dpd_amtbl_28</t>
  </si>
  <si>
    <t>dpd_amtbl_29</t>
  </si>
  <si>
    <t>DPD_CFG24</t>
  </si>
  <si>
    <t>dpd_amtbl_30</t>
  </si>
  <si>
    <t>dpd_amtbl_31</t>
  </si>
  <si>
    <t>DPD_CFG25</t>
  </si>
  <si>
    <t>dpd_amtbl_32</t>
  </si>
  <si>
    <t>dpd_amtbl_33</t>
  </si>
  <si>
    <t>DPD_CFG26</t>
  </si>
  <si>
    <t>dpd_amtbl_34</t>
  </si>
  <si>
    <t>dpd_amtbl_35</t>
  </si>
  <si>
    <t>DPD_CFG27</t>
  </si>
  <si>
    <t>dpd_amtbl_36</t>
  </si>
  <si>
    <t>dpd_amtbl_37</t>
  </si>
  <si>
    <t>DPD_CFG28</t>
  </si>
  <si>
    <t>dpd_amtbl_38</t>
  </si>
  <si>
    <t>dpd_amtbl_39</t>
  </si>
  <si>
    <t>DPD_CFG29</t>
  </si>
  <si>
    <t>dpd_amtbl_40</t>
  </si>
  <si>
    <t>dpd_amtbl_41</t>
  </si>
  <si>
    <t>DPD_CFG30</t>
  </si>
  <si>
    <t>dpd_amtbl_42</t>
  </si>
  <si>
    <t>dpd_amtbl_43</t>
  </si>
  <si>
    <t>DPD_CFG31</t>
  </si>
  <si>
    <t>dpd_amtbl_44</t>
  </si>
  <si>
    <t>dpd_amtbl_45</t>
  </si>
  <si>
    <t>DPD_CFG32</t>
  </si>
  <si>
    <t>dpd_amtbl_46</t>
  </si>
  <si>
    <t>dpd_amtbl_47</t>
  </si>
  <si>
    <t>DPD_CFG33</t>
  </si>
  <si>
    <t>dpd_amtbl_48</t>
  </si>
  <si>
    <t>dpd_amtbl_49</t>
  </si>
  <si>
    <t>DPD_CFG34</t>
  </si>
  <si>
    <t>dpd_amtbl_50</t>
  </si>
  <si>
    <t>dpd_amtbl_51</t>
  </si>
  <si>
    <t>DPD_CFG35</t>
  </si>
  <si>
    <t>dpd_amtbl_52</t>
  </si>
  <si>
    <t>dpd_amtbl_53</t>
  </si>
  <si>
    <t>DPD_CFG36</t>
  </si>
  <si>
    <t>dpd_amtbl_54</t>
  </si>
  <si>
    <t>dpd_amtbl_55</t>
  </si>
  <si>
    <t>DPD_CFG37</t>
  </si>
  <si>
    <t>dpd_amtbl_56</t>
  </si>
  <si>
    <t>dpd_amtbl_57</t>
  </si>
  <si>
    <t>DPD_CFG38</t>
  </si>
  <si>
    <t>dpd_amtbl_58</t>
  </si>
  <si>
    <t>dpd_amtbl_59</t>
  </si>
  <si>
    <t>DPD_CFG39</t>
  </si>
  <si>
    <t>dpd_amtbl_60</t>
  </si>
  <si>
    <t>dpd_amtbl_61</t>
  </si>
  <si>
    <t>DPD_CFG40</t>
  </si>
  <si>
    <t>dpd_amtbl_62</t>
  </si>
  <si>
    <t>dpd_amtbl_63</t>
  </si>
  <si>
    <t>DPD_CFG41</t>
  </si>
  <si>
    <t>dpd_amtbl_64</t>
  </si>
  <si>
    <t>dpd_amtbl_65</t>
  </si>
  <si>
    <t>DPD_CFG42</t>
  </si>
  <si>
    <t>dpd_amtbl_66</t>
  </si>
  <si>
    <t>dpd_amtbl_67</t>
  </si>
  <si>
    <t>DPD_CFG43</t>
  </si>
  <si>
    <t>dpd_amtbl_68</t>
  </si>
  <si>
    <t>dpd_amtbl_69</t>
  </si>
  <si>
    <t>DPD_CFG44</t>
  </si>
  <si>
    <t>dpd_amtbl_70</t>
  </si>
  <si>
    <t>dpd_amtbl_71</t>
  </si>
  <si>
    <t>DPD_CFG45</t>
  </si>
  <si>
    <t>dpd_amtbl_72</t>
  </si>
  <si>
    <t>dpd_amtbl_73</t>
  </si>
  <si>
    <t>DPD_CFG46</t>
  </si>
  <si>
    <t>dpd_amtbl_74</t>
  </si>
  <si>
    <t>dpd_amtbl_75</t>
  </si>
  <si>
    <t>DPD_CFG47</t>
  </si>
  <si>
    <t>dpd_amtbl_76</t>
  </si>
  <si>
    <t>dpd_amtbl_77</t>
  </si>
  <si>
    <t>DPD_CFG48</t>
  </si>
  <si>
    <t>dpd_amtbl_78</t>
  </si>
  <si>
    <t>dpd_amtbl_79</t>
  </si>
  <si>
    <t>DPD_CFG49</t>
  </si>
  <si>
    <t>dpd_amtbl_80</t>
  </si>
  <si>
    <t>dpd_amtbl_81</t>
  </si>
  <si>
    <t>DPD_CFG50</t>
  </si>
  <si>
    <t>dpd_amtbl_82</t>
  </si>
  <si>
    <t>dpd_amtbl_83</t>
  </si>
  <si>
    <t>DPD_CFG51</t>
  </si>
  <si>
    <t>dpd_amtbl_84</t>
  </si>
  <si>
    <t>dpd_amtbl_85</t>
  </si>
  <si>
    <t>DPD_CFG52</t>
  </si>
  <si>
    <t>dpd_amtbl_86</t>
  </si>
  <si>
    <t>dpd_amtbl_87</t>
  </si>
  <si>
    <t>DPD_CFG53</t>
  </si>
  <si>
    <t>dpd_amtbl_88</t>
  </si>
  <si>
    <t>dpd_amtbl_89</t>
  </si>
  <si>
    <t>DPD_CFG54</t>
  </si>
  <si>
    <t>dpd_amtbl_90</t>
  </si>
  <si>
    <t>dpd_amtbl_91</t>
  </si>
  <si>
    <t>DPD_CFG55</t>
  </si>
  <si>
    <t>dpd_amtbl_92</t>
  </si>
  <si>
    <t>dpd_amtbl_93</t>
  </si>
  <si>
    <t>DPD_CFG56</t>
  </si>
  <si>
    <t>dpd_amtbl_94</t>
  </si>
  <si>
    <t>dpd_amtbl_95</t>
  </si>
  <si>
    <t>DPD_CFG57</t>
  </si>
  <si>
    <t>dpd_amtbl_96</t>
  </si>
  <si>
    <t>dpd_amtbl_97</t>
  </si>
  <si>
    <t>DPD_CFG58</t>
  </si>
  <si>
    <t>dpd_amtbl_98</t>
  </si>
  <si>
    <t>dpd_amtbl_99</t>
  </si>
  <si>
    <t>DPD_CFG59</t>
  </si>
  <si>
    <t>dpd_amtbl_100</t>
  </si>
  <si>
    <t>dpd_amtbl_101</t>
  </si>
  <si>
    <t>DPD_CFG60</t>
  </si>
  <si>
    <t>dpd_amtbl_102</t>
  </si>
  <si>
    <t>dpd_amtbl_103</t>
  </si>
  <si>
    <t>DPD_CFG61</t>
  </si>
  <si>
    <t>dpd_amtbl_104</t>
  </si>
  <si>
    <t>dpd_amtbl_105</t>
  </si>
  <si>
    <t>DPD_CFG62</t>
  </si>
  <si>
    <t>dpd_amtbl_106</t>
  </si>
  <si>
    <t>dpd_amtbl_107</t>
  </si>
  <si>
    <t>DPD_CFG63</t>
  </si>
  <si>
    <t>dpd_amtbl_108</t>
  </si>
  <si>
    <t>dpd_amtbl_109</t>
  </si>
  <si>
    <t>DPD_CFG64</t>
  </si>
  <si>
    <t>dpd_amtbl_110</t>
  </si>
  <si>
    <t>dpd_amtbl_111</t>
  </si>
  <si>
    <t>DPD_CFG65</t>
  </si>
  <si>
    <t>dpd_amtbl_112</t>
  </si>
  <si>
    <t>dpd_amtbl_113</t>
  </si>
  <si>
    <t>DPD_CFG66</t>
  </si>
  <si>
    <t>dpd_amtbl_114</t>
  </si>
  <si>
    <t>dpd_amtbl_115</t>
  </si>
  <si>
    <t>DPD_CFG67</t>
  </si>
  <si>
    <t>dpd_amtbl_116</t>
  </si>
  <si>
    <t>dpd_amtbl_117</t>
  </si>
  <si>
    <t>DPD_CFG68</t>
  </si>
  <si>
    <t>dpd_amtbl_118</t>
  </si>
  <si>
    <t>dpd_amtbl_119</t>
  </si>
  <si>
    <t>DPD_CFG69</t>
  </si>
  <si>
    <t>dpd_amtbl_120</t>
  </si>
  <si>
    <t>dpd_amtbl_121</t>
  </si>
  <si>
    <t>DPD_CFG70</t>
  </si>
  <si>
    <t>dpd_amtbl_122</t>
  </si>
  <si>
    <t>dpd_amtbl_123</t>
  </si>
  <si>
    <t>DPD_CFG71</t>
  </si>
  <si>
    <t>dpd_amtbl_124</t>
  </si>
  <si>
    <t>dpd_amtbl_125</t>
  </si>
  <si>
    <t>DPD_CFG72</t>
  </si>
  <si>
    <t>dpd_amtbl_126</t>
  </si>
  <si>
    <t>dpd_amtbl_127</t>
  </si>
  <si>
    <t>dpd_pmtbl_16</t>
  </si>
  <si>
    <t>dpd_pmtbl_17</t>
  </si>
  <si>
    <t>dpd_pmtbl_18</t>
  </si>
  <si>
    <t>dpd_pmtbl_19</t>
  </si>
  <si>
    <t>dpd_pmtbl_20</t>
  </si>
  <si>
    <t>dpd_pmtbl_21</t>
  </si>
  <si>
    <t>dpd_pmtbl_22</t>
  </si>
  <si>
    <t>dpd_pmtbl_23</t>
  </si>
  <si>
    <t>dpd_pmtbl_24</t>
  </si>
  <si>
    <t>dpd_pmtbl_25</t>
  </si>
  <si>
    <t>dpd_pmtbl_26</t>
  </si>
  <si>
    <t>dpd_pmtbl_27</t>
  </si>
  <si>
    <t>dpd_pmtbl_28</t>
  </si>
  <si>
    <t>dpd_pmtbl_29</t>
  </si>
  <si>
    <t>dpd_pmtbl_30</t>
  </si>
  <si>
    <t>dpd_pmtbl_31</t>
  </si>
  <si>
    <t>dpd_pmtbl_32</t>
  </si>
  <si>
    <t>dpd_pmtbl_33</t>
  </si>
  <si>
    <t>dpd_pmtbl_34</t>
  </si>
  <si>
    <t>dpd_pmtbl_35</t>
  </si>
  <si>
    <t>dpd_pmtbl_36</t>
  </si>
  <si>
    <t>dpd_pmtbl_37</t>
  </si>
  <si>
    <t>dpd_pmtbl_38</t>
  </si>
  <si>
    <t>dpd_pmtbl_39</t>
  </si>
  <si>
    <t>dpd_pmtbl_40</t>
  </si>
  <si>
    <t>dpd_pmtbl_41</t>
  </si>
  <si>
    <t>dpd_pmtbl_42</t>
  </si>
  <si>
    <t>dpd_pmtbl_43</t>
  </si>
  <si>
    <t>dpd_pmtbl_44</t>
  </si>
  <si>
    <t>dpd_pmtbl_45</t>
  </si>
  <si>
    <t>dpd_pmtbl_46</t>
  </si>
  <si>
    <t>dpd_pmtbl_47</t>
  </si>
  <si>
    <t>dpd_pmtbl_48</t>
  </si>
  <si>
    <t>dpd_pmtbl_49</t>
  </si>
  <si>
    <t>dpd_pmtbl_50</t>
  </si>
  <si>
    <t>dpd_pmtbl_51</t>
  </si>
  <si>
    <t>dpd_pmtbl_52</t>
  </si>
  <si>
    <t>dpd_pmtbl_53</t>
  </si>
  <si>
    <t>dpd_pmtbl_54</t>
  </si>
  <si>
    <t>dpd_pmtbl_55</t>
  </si>
  <si>
    <t>dpd_pmtbl_56</t>
  </si>
  <si>
    <t>dpd_pmtbl_57</t>
  </si>
  <si>
    <t>dpd_pmtbl_58</t>
  </si>
  <si>
    <t>dpd_pmtbl_59</t>
  </si>
  <si>
    <t>dpd_pmtbl_60</t>
  </si>
  <si>
    <t>dpd_pmtbl_61</t>
  </si>
  <si>
    <t>dpd_pmtbl_62</t>
  </si>
  <si>
    <t>dpd_pmtbl_63</t>
  </si>
  <si>
    <t>dpd_pmtbl_64</t>
  </si>
  <si>
    <t>dpd_pmtbl_65</t>
  </si>
  <si>
    <t>dpd_pmtbl_66</t>
  </si>
  <si>
    <t>dpd_pmtbl_67</t>
  </si>
  <si>
    <t>dpd_pmtbl_68</t>
  </si>
  <si>
    <t>dpd_pmtbl_69</t>
  </si>
  <si>
    <t>dpd_pmtbl_70</t>
  </si>
  <si>
    <t>dpd_pmtbl_71</t>
  </si>
  <si>
    <t>dpd_pmtbl_72</t>
  </si>
  <si>
    <t>dpd_pmtbl_73</t>
  </si>
  <si>
    <t>dpd_pmtbl_74</t>
  </si>
  <si>
    <t>dpd_pmtbl_75</t>
  </si>
  <si>
    <t>dpd_pmtbl_76</t>
  </si>
  <si>
    <t>dpd_pmtbl_77</t>
  </si>
  <si>
    <t>dpd_pmtbl_78</t>
  </si>
  <si>
    <t>dpd_pmtbl_79</t>
  </si>
  <si>
    <t>dpd_pmtbl_80</t>
  </si>
  <si>
    <t>dpd_pmtbl_81</t>
  </si>
  <si>
    <t>dpd_pmtbl_82</t>
  </si>
  <si>
    <t>dpd_pmtbl_83</t>
  </si>
  <si>
    <t>dpd_pmtbl_84</t>
  </si>
  <si>
    <t>dpd_pmtbl_85</t>
  </si>
  <si>
    <t>dpd_pmtbl_86</t>
  </si>
  <si>
    <t>dpd_pmtbl_87</t>
  </si>
  <si>
    <t>dpd_pmtbl_88</t>
  </si>
  <si>
    <t>dpd_pmtbl_89</t>
  </si>
  <si>
    <t>dpd_pmtbl_90</t>
  </si>
  <si>
    <t>dpd_pmtbl_91</t>
  </si>
  <si>
    <t>dpd_pmtbl_92</t>
  </si>
  <si>
    <t>dpd_pmtbl_93</t>
  </si>
  <si>
    <t>dpd_pmtbl_94</t>
  </si>
  <si>
    <t>dpd_pmtbl_95</t>
  </si>
  <si>
    <t>dpd_pmtbl_96</t>
  </si>
  <si>
    <t>dpd_pmtbl_97</t>
  </si>
  <si>
    <t>dpd_pmtbl_98</t>
  </si>
  <si>
    <t>dpd_pmtbl_99</t>
  </si>
  <si>
    <t>dpd_pmtbl_100</t>
  </si>
  <si>
    <t>dpd_pmtbl_101</t>
  </si>
  <si>
    <t>dpd_pmtbl_102</t>
  </si>
  <si>
    <t>dpd_pmtbl_103</t>
  </si>
  <si>
    <t>dpd_pmtbl_104</t>
  </si>
  <si>
    <t>dpd_pmtbl_105</t>
  </si>
  <si>
    <t>dpd_pmtbl_106</t>
  </si>
  <si>
    <t>dpd_pmtbl_107</t>
  </si>
  <si>
    <t>dpd_pmtbl_108</t>
  </si>
  <si>
    <t>dpd_pmtbl_109</t>
  </si>
  <si>
    <t>dpd_pmtbl_110</t>
  </si>
  <si>
    <t>dpd_pmtbl_111</t>
  </si>
  <si>
    <t>dpd_pmtbl_112</t>
  </si>
  <si>
    <t>dpd_pmtbl_113</t>
  </si>
  <si>
    <t>dpd_pmtbl_114</t>
  </si>
  <si>
    <t>dpd_pmtbl_115</t>
  </si>
  <si>
    <t>dpd_pmtbl_116</t>
  </si>
  <si>
    <t>dpd_pmtbl_117</t>
  </si>
  <si>
    <t>dpd_pmtbl_118</t>
  </si>
  <si>
    <t>dpd_pmtbl_119</t>
  </si>
  <si>
    <t>dpd_pmtbl_120</t>
  </si>
  <si>
    <t>dpd_pmtbl_121</t>
  </si>
  <si>
    <t>dpd_pmtbl_122</t>
  </si>
  <si>
    <t>dpd_pmtbl_123</t>
  </si>
  <si>
    <t>dpd_pmtbl_124</t>
  </si>
  <si>
    <t>dpd_pmtbl_125</t>
  </si>
  <si>
    <t>dpd_pmtbl_126</t>
  </si>
  <si>
    <t>dpd_pmtbl_127</t>
  </si>
  <si>
    <t>32'h00000100</t>
    <phoneticPr fontId="24" type="noConversion"/>
  </si>
  <si>
    <t>0x100</t>
    <phoneticPr fontId="24" type="noConversion"/>
  </si>
  <si>
    <t>diag_sel2</t>
    <phoneticPr fontId="24" type="noConversion"/>
  </si>
  <si>
    <t>数采data[47:32]数据来源选择:
0: diag top
1: diag mac
2: diag phy
3: diag riu or new dfe</t>
    <phoneticPr fontId="24" type="noConversion"/>
  </si>
  <si>
    <t>0x1</t>
    <phoneticPr fontId="24" type="noConversion"/>
  </si>
  <si>
    <t>diag_sel1</t>
    <phoneticPr fontId="24" type="noConversion"/>
  </si>
  <si>
    <t>数采data[31:16]数据来源选择:
0: diag top
1: diag mac
2: diag phy
3: diag riu or new dfe</t>
    <phoneticPr fontId="24" type="noConversion"/>
  </si>
  <si>
    <t>0x0</t>
    <phoneticPr fontId="24" type="noConversion"/>
  </si>
  <si>
    <t>diag_sel0</t>
    <phoneticPr fontId="24" type="noConversion"/>
  </si>
  <si>
    <t>数采data[15:0]数据来源选择:
0: diag top
1: diag mac
2: diag phy
3: diag riu or new dfe</t>
    <phoneticPr fontId="24" type="noConversion"/>
  </si>
  <si>
    <t>DIAG_TOP_LEVEL0_L</t>
    <phoneticPr fontId="3" type="noConversion"/>
  </si>
  <si>
    <r>
      <t xml:space="preserve">TOP DIAG </t>
    </r>
    <r>
      <rPr>
        <sz val="11"/>
        <color rgb="FF000000"/>
        <rFont val="宋体"/>
        <family val="3"/>
        <charset val="134"/>
      </rPr>
      <t>第一级选择信号</t>
    </r>
    <phoneticPr fontId="24" type="noConversion"/>
  </si>
  <si>
    <t>RO</t>
    <phoneticPr fontId="24" type="noConversion"/>
  </si>
  <si>
    <t>Reserved</t>
    <phoneticPr fontId="3" type="noConversion"/>
  </si>
  <si>
    <t>diag_top_presel0_l0_d3</t>
    <phoneticPr fontId="24" type="noConversion"/>
  </si>
  <si>
    <r>
      <t>diag48</t>
    </r>
    <r>
      <rPr>
        <sz val="11"/>
        <rFont val="宋体"/>
        <family val="3"/>
        <charset val="134"/>
      </rPr>
      <t>中的低</t>
    </r>
    <r>
      <rPr>
        <sz val="11"/>
        <rFont val="Calibri"/>
        <family val="2"/>
      </rPr>
      <t>16bit</t>
    </r>
    <r>
      <rPr>
        <sz val="11"/>
        <rFont val="宋体"/>
        <family val="3"/>
        <charset val="134"/>
      </rPr>
      <t>选择控制：
从</t>
    </r>
    <r>
      <rPr>
        <sz val="11"/>
        <rFont val="Calibri"/>
        <family val="2"/>
      </rPr>
      <t>top diag source</t>
    </r>
    <r>
      <rPr>
        <sz val="11"/>
        <rFont val="宋体"/>
        <family val="3"/>
        <charset val="134"/>
      </rPr>
      <t>的</t>
    </r>
    <r>
      <rPr>
        <sz val="11"/>
        <rFont val="Calibri"/>
        <family val="2"/>
      </rPr>
      <t>64</t>
    </r>
    <r>
      <rPr>
        <sz val="11"/>
        <rFont val="宋体"/>
        <family val="3"/>
        <charset val="134"/>
      </rPr>
      <t>个源头中选出一个</t>
    </r>
    <r>
      <rPr>
        <sz val="11"/>
        <rFont val="Calibri"/>
        <family val="2"/>
      </rPr>
      <t xml:space="preserve">16bits diag16_out3 </t>
    </r>
    <r>
      <rPr>
        <sz val="11"/>
        <rFont val="宋体"/>
        <family val="3"/>
        <charset val="134"/>
      </rPr>
      <t>信号作为下一级</t>
    </r>
    <r>
      <rPr>
        <sz val="11"/>
        <rFont val="Calibri"/>
        <family val="2"/>
      </rPr>
      <t>4</t>
    </r>
    <r>
      <rPr>
        <sz val="11"/>
        <rFont val="宋体"/>
        <family val="3"/>
        <charset val="134"/>
      </rPr>
      <t>选</t>
    </r>
    <r>
      <rPr>
        <sz val="11"/>
        <rFont val="Calibri"/>
        <family val="2"/>
      </rPr>
      <t>1</t>
    </r>
    <r>
      <rPr>
        <sz val="11"/>
        <rFont val="宋体"/>
        <family val="3"/>
        <charset val="134"/>
      </rPr>
      <t>的输入，下一级</t>
    </r>
    <r>
      <rPr>
        <sz val="11"/>
        <rFont val="Calibri"/>
        <family val="2"/>
      </rPr>
      <t>4</t>
    </r>
    <r>
      <rPr>
        <sz val="11"/>
        <rFont val="宋体"/>
        <family val="3"/>
        <charset val="134"/>
      </rPr>
      <t>选</t>
    </r>
    <r>
      <rPr>
        <sz val="11"/>
        <rFont val="Calibri"/>
        <family val="2"/>
      </rPr>
      <t>1</t>
    </r>
    <r>
      <rPr>
        <sz val="11"/>
        <rFont val="宋体"/>
        <family val="3"/>
        <charset val="134"/>
      </rPr>
      <t>选出</t>
    </r>
    <r>
      <rPr>
        <sz val="11"/>
        <rFont val="Calibri"/>
        <family val="2"/>
      </rPr>
      <t>4bits</t>
    </r>
    <r>
      <rPr>
        <sz val="11"/>
        <rFont val="宋体"/>
        <family val="3"/>
        <charset val="134"/>
      </rPr>
      <t>作为diag[15:12]</t>
    </r>
    <phoneticPr fontId="24" type="noConversion"/>
  </si>
  <si>
    <t>diag_top_presel0_l0_d2</t>
    <phoneticPr fontId="24" type="noConversion"/>
  </si>
  <si>
    <r>
      <t>diag48</t>
    </r>
    <r>
      <rPr>
        <sz val="11"/>
        <rFont val="宋体"/>
        <family val="3"/>
        <charset val="134"/>
      </rPr>
      <t>中的低</t>
    </r>
    <r>
      <rPr>
        <sz val="11"/>
        <rFont val="Calibri"/>
        <family val="2"/>
      </rPr>
      <t>16bit</t>
    </r>
    <r>
      <rPr>
        <sz val="11"/>
        <rFont val="宋体"/>
        <family val="3"/>
        <charset val="134"/>
      </rPr>
      <t>选择控制：
从</t>
    </r>
    <r>
      <rPr>
        <sz val="11"/>
        <rFont val="Calibri"/>
        <family val="2"/>
      </rPr>
      <t>top diag source</t>
    </r>
    <r>
      <rPr>
        <sz val="11"/>
        <rFont val="宋体"/>
        <family val="3"/>
        <charset val="134"/>
      </rPr>
      <t>的</t>
    </r>
    <r>
      <rPr>
        <sz val="11"/>
        <rFont val="Calibri"/>
        <family val="2"/>
      </rPr>
      <t>64</t>
    </r>
    <r>
      <rPr>
        <sz val="11"/>
        <rFont val="宋体"/>
        <family val="3"/>
        <charset val="134"/>
      </rPr>
      <t>个源头中选出一个</t>
    </r>
    <r>
      <rPr>
        <sz val="11"/>
        <rFont val="Calibri"/>
        <family val="2"/>
      </rPr>
      <t xml:space="preserve">16bits diag16_out2 </t>
    </r>
    <r>
      <rPr>
        <sz val="11"/>
        <rFont val="宋体"/>
        <family val="3"/>
        <charset val="134"/>
      </rPr>
      <t>信号作为下一级</t>
    </r>
    <r>
      <rPr>
        <sz val="11"/>
        <rFont val="Calibri"/>
        <family val="2"/>
      </rPr>
      <t>4</t>
    </r>
    <r>
      <rPr>
        <sz val="11"/>
        <rFont val="宋体"/>
        <family val="3"/>
        <charset val="134"/>
      </rPr>
      <t>选</t>
    </r>
    <r>
      <rPr>
        <sz val="11"/>
        <rFont val="Calibri"/>
        <family val="2"/>
      </rPr>
      <t>1</t>
    </r>
    <r>
      <rPr>
        <sz val="11"/>
        <rFont val="宋体"/>
        <family val="3"/>
        <charset val="134"/>
      </rPr>
      <t>的输入，下一级</t>
    </r>
    <r>
      <rPr>
        <sz val="11"/>
        <rFont val="Calibri"/>
        <family val="2"/>
      </rPr>
      <t>4</t>
    </r>
    <r>
      <rPr>
        <sz val="11"/>
        <rFont val="宋体"/>
        <family val="3"/>
        <charset val="134"/>
      </rPr>
      <t>选</t>
    </r>
    <r>
      <rPr>
        <sz val="11"/>
        <rFont val="Calibri"/>
        <family val="2"/>
      </rPr>
      <t>1</t>
    </r>
    <r>
      <rPr>
        <sz val="11"/>
        <rFont val="宋体"/>
        <family val="3"/>
        <charset val="134"/>
      </rPr>
      <t>选出</t>
    </r>
    <r>
      <rPr>
        <sz val="11"/>
        <rFont val="Calibri"/>
        <family val="2"/>
      </rPr>
      <t>4bits</t>
    </r>
    <r>
      <rPr>
        <sz val="11"/>
        <rFont val="宋体"/>
        <family val="3"/>
        <charset val="134"/>
      </rPr>
      <t>作为diag[11:8]</t>
    </r>
    <phoneticPr fontId="24" type="noConversion"/>
  </si>
  <si>
    <t>diag_top_presel0_l0_d1</t>
    <phoneticPr fontId="24" type="noConversion"/>
  </si>
  <si>
    <r>
      <t>diag48</t>
    </r>
    <r>
      <rPr>
        <sz val="11"/>
        <rFont val="宋体"/>
        <family val="3"/>
        <charset val="134"/>
      </rPr>
      <t>中的低</t>
    </r>
    <r>
      <rPr>
        <sz val="11"/>
        <rFont val="Calibri"/>
        <family val="2"/>
      </rPr>
      <t>16bit</t>
    </r>
    <r>
      <rPr>
        <sz val="11"/>
        <rFont val="宋体"/>
        <family val="3"/>
        <charset val="134"/>
      </rPr>
      <t>选择控制：
从</t>
    </r>
    <r>
      <rPr>
        <sz val="11"/>
        <rFont val="Calibri"/>
        <family val="2"/>
      </rPr>
      <t>top diag source</t>
    </r>
    <r>
      <rPr>
        <sz val="11"/>
        <rFont val="宋体"/>
        <family val="3"/>
        <charset val="134"/>
      </rPr>
      <t>的</t>
    </r>
    <r>
      <rPr>
        <sz val="11"/>
        <rFont val="Calibri"/>
        <family val="2"/>
      </rPr>
      <t>64</t>
    </r>
    <r>
      <rPr>
        <sz val="11"/>
        <rFont val="宋体"/>
        <family val="3"/>
        <charset val="134"/>
      </rPr>
      <t>个源头中选出一个</t>
    </r>
    <r>
      <rPr>
        <sz val="11"/>
        <rFont val="Calibri"/>
        <family val="2"/>
      </rPr>
      <t xml:space="preserve">16bits diag16_out1 </t>
    </r>
    <r>
      <rPr>
        <sz val="11"/>
        <rFont val="宋体"/>
        <family val="3"/>
        <charset val="134"/>
      </rPr>
      <t>信号作为下一级</t>
    </r>
    <r>
      <rPr>
        <sz val="11"/>
        <rFont val="Calibri"/>
        <family val="2"/>
      </rPr>
      <t>4</t>
    </r>
    <r>
      <rPr>
        <sz val="11"/>
        <rFont val="宋体"/>
        <family val="3"/>
        <charset val="134"/>
      </rPr>
      <t>选</t>
    </r>
    <r>
      <rPr>
        <sz val="11"/>
        <rFont val="Calibri"/>
        <family val="2"/>
      </rPr>
      <t>1</t>
    </r>
    <r>
      <rPr>
        <sz val="11"/>
        <rFont val="宋体"/>
        <family val="3"/>
        <charset val="134"/>
      </rPr>
      <t>的输入，下一级</t>
    </r>
    <r>
      <rPr>
        <sz val="11"/>
        <rFont val="Calibri"/>
        <family val="2"/>
      </rPr>
      <t>4</t>
    </r>
    <r>
      <rPr>
        <sz val="11"/>
        <rFont val="宋体"/>
        <family val="3"/>
        <charset val="134"/>
      </rPr>
      <t>选</t>
    </r>
    <r>
      <rPr>
        <sz val="11"/>
        <rFont val="Calibri"/>
        <family val="2"/>
      </rPr>
      <t>1</t>
    </r>
    <r>
      <rPr>
        <sz val="11"/>
        <rFont val="宋体"/>
        <family val="3"/>
        <charset val="134"/>
      </rPr>
      <t>选出</t>
    </r>
    <r>
      <rPr>
        <sz val="11"/>
        <rFont val="Calibri"/>
        <family val="2"/>
      </rPr>
      <t>4bits</t>
    </r>
    <r>
      <rPr>
        <sz val="11"/>
        <rFont val="宋体"/>
        <family val="3"/>
        <charset val="134"/>
      </rPr>
      <t>作为diag[7:4]</t>
    </r>
    <phoneticPr fontId="24" type="noConversion"/>
  </si>
  <si>
    <t>diag_top_presel0_l0_d0</t>
    <phoneticPr fontId="24" type="noConversion"/>
  </si>
  <si>
    <r>
      <rPr>
        <sz val="11"/>
        <rFont val="宋体"/>
        <family val="3"/>
        <charset val="134"/>
      </rPr>
      <t>diag48中的低16bit选择控制：
从</t>
    </r>
    <r>
      <rPr>
        <sz val="11"/>
        <rFont val="Calibri"/>
        <family val="2"/>
      </rPr>
      <t>top diag source</t>
    </r>
    <r>
      <rPr>
        <sz val="11"/>
        <rFont val="宋体"/>
        <family val="3"/>
        <charset val="134"/>
      </rPr>
      <t>的</t>
    </r>
    <r>
      <rPr>
        <sz val="11"/>
        <rFont val="Calibri"/>
        <family val="2"/>
      </rPr>
      <t>64</t>
    </r>
    <r>
      <rPr>
        <sz val="11"/>
        <rFont val="宋体"/>
        <family val="3"/>
        <charset val="134"/>
      </rPr>
      <t>个源头中选出一个</t>
    </r>
    <r>
      <rPr>
        <sz val="11"/>
        <rFont val="Calibri"/>
        <family val="2"/>
      </rPr>
      <t xml:space="preserve">16bits diag16_out0 </t>
    </r>
    <r>
      <rPr>
        <sz val="11"/>
        <rFont val="宋体"/>
        <family val="3"/>
        <charset val="134"/>
      </rPr>
      <t>信号作为下一级</t>
    </r>
    <r>
      <rPr>
        <sz val="11"/>
        <rFont val="Calibri"/>
        <family val="2"/>
      </rPr>
      <t>4</t>
    </r>
    <r>
      <rPr>
        <sz val="11"/>
        <rFont val="宋体"/>
        <family val="3"/>
        <charset val="134"/>
      </rPr>
      <t>选</t>
    </r>
    <r>
      <rPr>
        <sz val="11"/>
        <rFont val="Calibri"/>
        <family val="2"/>
      </rPr>
      <t>1</t>
    </r>
    <r>
      <rPr>
        <sz val="11"/>
        <rFont val="宋体"/>
        <family val="3"/>
        <charset val="134"/>
      </rPr>
      <t>的输入，下一级</t>
    </r>
    <r>
      <rPr>
        <sz val="11"/>
        <rFont val="Calibri"/>
        <family val="2"/>
      </rPr>
      <t>4</t>
    </r>
    <r>
      <rPr>
        <sz val="11"/>
        <rFont val="宋体"/>
        <family val="3"/>
        <charset val="134"/>
      </rPr>
      <t>选</t>
    </r>
    <r>
      <rPr>
        <sz val="11"/>
        <rFont val="Calibri"/>
        <family val="2"/>
      </rPr>
      <t>1</t>
    </r>
    <r>
      <rPr>
        <sz val="11"/>
        <rFont val="宋体"/>
        <family val="3"/>
        <charset val="134"/>
      </rPr>
      <t>选出</t>
    </r>
    <r>
      <rPr>
        <sz val="11"/>
        <rFont val="Calibri"/>
        <family val="2"/>
      </rPr>
      <t>4bits</t>
    </r>
    <r>
      <rPr>
        <sz val="11"/>
        <rFont val="宋体"/>
        <family val="3"/>
        <charset val="134"/>
      </rPr>
      <t xml:space="preserve">作为diag[3:0]
</t>
    </r>
    <r>
      <rPr>
        <sz val="11"/>
        <color rgb="FFFF0000"/>
        <rFont val="宋体"/>
        <family val="3"/>
        <charset val="134"/>
      </rPr>
      <t>第一级4个sel配置为同一值，且后一级采用默认值，则跟前面设计一致。</t>
    </r>
    <phoneticPr fontId="24" type="noConversion"/>
  </si>
  <si>
    <t>DIAG_TOP_LEVEL0_M</t>
    <phoneticPr fontId="3" type="noConversion"/>
  </si>
  <si>
    <r>
      <t xml:space="preserve">TOP DIAG </t>
    </r>
    <r>
      <rPr>
        <sz val="11"/>
        <color rgb="FF000000"/>
        <rFont val="宋体"/>
        <family val="3"/>
        <charset val="134"/>
      </rPr>
      <t>第一级选择信号</t>
    </r>
    <phoneticPr fontId="24" type="noConversion"/>
  </si>
  <si>
    <t>diag_top_presel1_l0_d3</t>
    <phoneticPr fontId="24" type="noConversion"/>
  </si>
  <si>
    <r>
      <t>diag48</t>
    </r>
    <r>
      <rPr>
        <sz val="11"/>
        <rFont val="宋体"/>
        <family val="3"/>
        <charset val="134"/>
      </rPr>
      <t>中的中间</t>
    </r>
    <r>
      <rPr>
        <sz val="11"/>
        <rFont val="Calibri"/>
        <family val="2"/>
      </rPr>
      <t>16bit</t>
    </r>
    <r>
      <rPr>
        <sz val="11"/>
        <rFont val="宋体"/>
        <family val="3"/>
        <charset val="134"/>
      </rPr>
      <t>选择控制：
从</t>
    </r>
    <r>
      <rPr>
        <sz val="11"/>
        <rFont val="Calibri"/>
        <family val="2"/>
      </rPr>
      <t>top diag source</t>
    </r>
    <r>
      <rPr>
        <sz val="11"/>
        <rFont val="宋体"/>
        <family val="3"/>
        <charset val="134"/>
      </rPr>
      <t>的</t>
    </r>
    <r>
      <rPr>
        <sz val="11"/>
        <rFont val="Calibri"/>
        <family val="2"/>
      </rPr>
      <t>64</t>
    </r>
    <r>
      <rPr>
        <sz val="11"/>
        <rFont val="宋体"/>
        <family val="3"/>
        <charset val="134"/>
      </rPr>
      <t>个源头中选出一个</t>
    </r>
    <r>
      <rPr>
        <sz val="11"/>
        <rFont val="Calibri"/>
        <family val="2"/>
      </rPr>
      <t xml:space="preserve">16bits diag16_out3 </t>
    </r>
    <r>
      <rPr>
        <sz val="11"/>
        <rFont val="宋体"/>
        <family val="3"/>
        <charset val="134"/>
      </rPr>
      <t>信号作为下一级</t>
    </r>
    <r>
      <rPr>
        <sz val="11"/>
        <rFont val="Calibri"/>
        <family val="2"/>
      </rPr>
      <t>4</t>
    </r>
    <r>
      <rPr>
        <sz val="11"/>
        <rFont val="宋体"/>
        <family val="3"/>
        <charset val="134"/>
      </rPr>
      <t>选</t>
    </r>
    <r>
      <rPr>
        <sz val="11"/>
        <rFont val="Calibri"/>
        <family val="2"/>
      </rPr>
      <t>1</t>
    </r>
    <r>
      <rPr>
        <sz val="11"/>
        <rFont val="宋体"/>
        <family val="3"/>
        <charset val="134"/>
      </rPr>
      <t>的输入，下一级</t>
    </r>
    <r>
      <rPr>
        <sz val="11"/>
        <rFont val="Calibri"/>
        <family val="2"/>
      </rPr>
      <t>4</t>
    </r>
    <r>
      <rPr>
        <sz val="11"/>
        <rFont val="宋体"/>
        <family val="3"/>
        <charset val="134"/>
      </rPr>
      <t>选</t>
    </r>
    <r>
      <rPr>
        <sz val="11"/>
        <rFont val="Calibri"/>
        <family val="2"/>
      </rPr>
      <t>1</t>
    </r>
    <r>
      <rPr>
        <sz val="11"/>
        <rFont val="宋体"/>
        <family val="3"/>
        <charset val="134"/>
      </rPr>
      <t>选出</t>
    </r>
    <r>
      <rPr>
        <sz val="11"/>
        <rFont val="Calibri"/>
        <family val="2"/>
      </rPr>
      <t>4bits</t>
    </r>
    <r>
      <rPr>
        <sz val="11"/>
        <rFont val="宋体"/>
        <family val="3"/>
        <charset val="134"/>
      </rPr>
      <t>作为diag[15:12]</t>
    </r>
    <phoneticPr fontId="24" type="noConversion"/>
  </si>
  <si>
    <t>diag_top_presel1_l0_d2</t>
    <phoneticPr fontId="24" type="noConversion"/>
  </si>
  <si>
    <r>
      <t>diag48</t>
    </r>
    <r>
      <rPr>
        <sz val="11"/>
        <rFont val="宋体"/>
        <family val="3"/>
        <charset val="134"/>
      </rPr>
      <t>中的中间</t>
    </r>
    <r>
      <rPr>
        <sz val="11"/>
        <rFont val="Calibri"/>
        <family val="2"/>
      </rPr>
      <t>16bit</t>
    </r>
    <r>
      <rPr>
        <sz val="11"/>
        <rFont val="宋体"/>
        <family val="3"/>
        <charset val="134"/>
      </rPr>
      <t>选择控制：
从</t>
    </r>
    <r>
      <rPr>
        <sz val="11"/>
        <rFont val="Calibri"/>
        <family val="2"/>
      </rPr>
      <t>top diag source</t>
    </r>
    <r>
      <rPr>
        <sz val="11"/>
        <rFont val="宋体"/>
        <family val="3"/>
        <charset val="134"/>
      </rPr>
      <t>的</t>
    </r>
    <r>
      <rPr>
        <sz val="11"/>
        <rFont val="Calibri"/>
        <family val="2"/>
      </rPr>
      <t>64</t>
    </r>
    <r>
      <rPr>
        <sz val="11"/>
        <rFont val="宋体"/>
        <family val="3"/>
        <charset val="134"/>
      </rPr>
      <t>个源头中选出一个</t>
    </r>
    <r>
      <rPr>
        <sz val="11"/>
        <rFont val="Calibri"/>
        <family val="2"/>
      </rPr>
      <t xml:space="preserve">16bits diag16_out2 </t>
    </r>
    <r>
      <rPr>
        <sz val="11"/>
        <rFont val="宋体"/>
        <family val="3"/>
        <charset val="134"/>
      </rPr>
      <t>信号作为下一级</t>
    </r>
    <r>
      <rPr>
        <sz val="11"/>
        <rFont val="Calibri"/>
        <family val="2"/>
      </rPr>
      <t>4</t>
    </r>
    <r>
      <rPr>
        <sz val="11"/>
        <rFont val="宋体"/>
        <family val="3"/>
        <charset val="134"/>
      </rPr>
      <t>选</t>
    </r>
    <r>
      <rPr>
        <sz val="11"/>
        <rFont val="Calibri"/>
        <family val="2"/>
      </rPr>
      <t>1</t>
    </r>
    <r>
      <rPr>
        <sz val="11"/>
        <rFont val="宋体"/>
        <family val="3"/>
        <charset val="134"/>
      </rPr>
      <t>的输入，下一级</t>
    </r>
    <r>
      <rPr>
        <sz val="11"/>
        <rFont val="Calibri"/>
        <family val="2"/>
      </rPr>
      <t>4</t>
    </r>
    <r>
      <rPr>
        <sz val="11"/>
        <rFont val="宋体"/>
        <family val="3"/>
        <charset val="134"/>
      </rPr>
      <t>选</t>
    </r>
    <r>
      <rPr>
        <sz val="11"/>
        <rFont val="Calibri"/>
        <family val="2"/>
      </rPr>
      <t>1</t>
    </r>
    <r>
      <rPr>
        <sz val="11"/>
        <rFont val="宋体"/>
        <family val="3"/>
        <charset val="134"/>
      </rPr>
      <t>选出</t>
    </r>
    <r>
      <rPr>
        <sz val="11"/>
        <rFont val="Calibri"/>
        <family val="2"/>
      </rPr>
      <t>4bits</t>
    </r>
    <r>
      <rPr>
        <sz val="11"/>
        <rFont val="宋体"/>
        <family val="3"/>
        <charset val="134"/>
      </rPr>
      <t>作为diag[11:8]</t>
    </r>
    <phoneticPr fontId="24" type="noConversion"/>
  </si>
  <si>
    <t>diag_top_presel1_l0_d1</t>
    <phoneticPr fontId="24" type="noConversion"/>
  </si>
  <si>
    <r>
      <t>diag48</t>
    </r>
    <r>
      <rPr>
        <sz val="11"/>
        <rFont val="宋体"/>
        <family val="3"/>
        <charset val="134"/>
      </rPr>
      <t>中的中间</t>
    </r>
    <r>
      <rPr>
        <sz val="11"/>
        <rFont val="Calibri"/>
        <family val="2"/>
      </rPr>
      <t>16bit</t>
    </r>
    <r>
      <rPr>
        <sz val="11"/>
        <rFont val="宋体"/>
        <family val="3"/>
        <charset val="134"/>
      </rPr>
      <t>选择控制：
从</t>
    </r>
    <r>
      <rPr>
        <sz val="11"/>
        <rFont val="Calibri"/>
        <family val="2"/>
      </rPr>
      <t>top diag source</t>
    </r>
    <r>
      <rPr>
        <sz val="11"/>
        <rFont val="宋体"/>
        <family val="3"/>
        <charset val="134"/>
      </rPr>
      <t>的</t>
    </r>
    <r>
      <rPr>
        <sz val="11"/>
        <rFont val="Calibri"/>
        <family val="2"/>
      </rPr>
      <t>64</t>
    </r>
    <r>
      <rPr>
        <sz val="11"/>
        <rFont val="宋体"/>
        <family val="3"/>
        <charset val="134"/>
      </rPr>
      <t>个源头中选出一个</t>
    </r>
    <r>
      <rPr>
        <sz val="11"/>
        <rFont val="Calibri"/>
        <family val="2"/>
      </rPr>
      <t xml:space="preserve">16bits diag16_out1 </t>
    </r>
    <r>
      <rPr>
        <sz val="11"/>
        <rFont val="宋体"/>
        <family val="3"/>
        <charset val="134"/>
      </rPr>
      <t>信号作为下一级</t>
    </r>
    <r>
      <rPr>
        <sz val="11"/>
        <rFont val="Calibri"/>
        <family val="2"/>
      </rPr>
      <t>4</t>
    </r>
    <r>
      <rPr>
        <sz val="11"/>
        <rFont val="宋体"/>
        <family val="3"/>
        <charset val="134"/>
      </rPr>
      <t>选</t>
    </r>
    <r>
      <rPr>
        <sz val="11"/>
        <rFont val="Calibri"/>
        <family val="2"/>
      </rPr>
      <t>1</t>
    </r>
    <r>
      <rPr>
        <sz val="11"/>
        <rFont val="宋体"/>
        <family val="3"/>
        <charset val="134"/>
      </rPr>
      <t>的输入，下一级</t>
    </r>
    <r>
      <rPr>
        <sz val="11"/>
        <rFont val="Calibri"/>
        <family val="2"/>
      </rPr>
      <t>4</t>
    </r>
    <r>
      <rPr>
        <sz val="11"/>
        <rFont val="宋体"/>
        <family val="3"/>
        <charset val="134"/>
      </rPr>
      <t>选</t>
    </r>
    <r>
      <rPr>
        <sz val="11"/>
        <rFont val="Calibri"/>
        <family val="2"/>
      </rPr>
      <t>1</t>
    </r>
    <r>
      <rPr>
        <sz val="11"/>
        <rFont val="宋体"/>
        <family val="3"/>
        <charset val="134"/>
      </rPr>
      <t>选出</t>
    </r>
    <r>
      <rPr>
        <sz val="11"/>
        <rFont val="Calibri"/>
        <family val="2"/>
      </rPr>
      <t>4bits</t>
    </r>
    <r>
      <rPr>
        <sz val="11"/>
        <rFont val="宋体"/>
        <family val="3"/>
        <charset val="134"/>
      </rPr>
      <t>作为diag[7:4]</t>
    </r>
    <phoneticPr fontId="24" type="noConversion"/>
  </si>
  <si>
    <t>diag_top_presel1_l0_d0</t>
    <phoneticPr fontId="24" type="noConversion"/>
  </si>
  <si>
    <r>
      <rPr>
        <sz val="11"/>
        <rFont val="宋体"/>
        <family val="3"/>
        <charset val="134"/>
      </rPr>
      <t>diag48中的中间16bit选择控制：
从</t>
    </r>
    <r>
      <rPr>
        <sz val="11"/>
        <rFont val="Calibri"/>
        <family val="2"/>
      </rPr>
      <t>top diag source</t>
    </r>
    <r>
      <rPr>
        <sz val="11"/>
        <rFont val="宋体"/>
        <family val="3"/>
        <charset val="134"/>
      </rPr>
      <t>的</t>
    </r>
    <r>
      <rPr>
        <sz val="11"/>
        <rFont val="Calibri"/>
        <family val="2"/>
      </rPr>
      <t>64</t>
    </r>
    <r>
      <rPr>
        <sz val="11"/>
        <rFont val="宋体"/>
        <family val="3"/>
        <charset val="134"/>
      </rPr>
      <t>个源头中选出一个</t>
    </r>
    <r>
      <rPr>
        <sz val="11"/>
        <rFont val="Calibri"/>
        <family val="2"/>
      </rPr>
      <t xml:space="preserve">16bits diag16_out0 </t>
    </r>
    <r>
      <rPr>
        <sz val="11"/>
        <rFont val="宋体"/>
        <family val="3"/>
        <charset val="134"/>
      </rPr>
      <t>信号作为下一级</t>
    </r>
    <r>
      <rPr>
        <sz val="11"/>
        <rFont val="Calibri"/>
        <family val="2"/>
      </rPr>
      <t>4</t>
    </r>
    <r>
      <rPr>
        <sz val="11"/>
        <rFont val="宋体"/>
        <family val="3"/>
        <charset val="134"/>
      </rPr>
      <t>选</t>
    </r>
    <r>
      <rPr>
        <sz val="11"/>
        <rFont val="Calibri"/>
        <family val="2"/>
      </rPr>
      <t>1</t>
    </r>
    <r>
      <rPr>
        <sz val="11"/>
        <rFont val="宋体"/>
        <family val="3"/>
        <charset val="134"/>
      </rPr>
      <t>的输入，下一级</t>
    </r>
    <r>
      <rPr>
        <sz val="11"/>
        <rFont val="Calibri"/>
        <family val="2"/>
      </rPr>
      <t>4</t>
    </r>
    <r>
      <rPr>
        <sz val="11"/>
        <rFont val="宋体"/>
        <family val="3"/>
        <charset val="134"/>
      </rPr>
      <t>选</t>
    </r>
    <r>
      <rPr>
        <sz val="11"/>
        <rFont val="Calibri"/>
        <family val="2"/>
      </rPr>
      <t>1</t>
    </r>
    <r>
      <rPr>
        <sz val="11"/>
        <rFont val="宋体"/>
        <family val="3"/>
        <charset val="134"/>
      </rPr>
      <t>选出</t>
    </r>
    <r>
      <rPr>
        <sz val="11"/>
        <rFont val="Calibri"/>
        <family val="2"/>
      </rPr>
      <t>4bits</t>
    </r>
    <r>
      <rPr>
        <sz val="11"/>
        <rFont val="宋体"/>
        <family val="3"/>
        <charset val="134"/>
      </rPr>
      <t xml:space="preserve">作为diag[3:0]
</t>
    </r>
    <r>
      <rPr>
        <sz val="11"/>
        <color rgb="FFFF0000"/>
        <rFont val="宋体"/>
        <family val="3"/>
        <charset val="134"/>
      </rPr>
      <t>第一级4个sel配置为同一值，且后一级采用默认值，则跟前面设计一致。</t>
    </r>
    <phoneticPr fontId="24" type="noConversion"/>
  </si>
  <si>
    <t>DIAG_TOP_LEVEL0_H</t>
    <phoneticPr fontId="3" type="noConversion"/>
  </si>
  <si>
    <t>diag_top_presel2_l0_d3</t>
    <phoneticPr fontId="24" type="noConversion"/>
  </si>
  <si>
    <r>
      <t>diag48</t>
    </r>
    <r>
      <rPr>
        <sz val="11"/>
        <rFont val="宋体"/>
        <family val="3"/>
        <charset val="134"/>
      </rPr>
      <t>中的高</t>
    </r>
    <r>
      <rPr>
        <sz val="11"/>
        <rFont val="Calibri"/>
        <family val="2"/>
      </rPr>
      <t>16bit</t>
    </r>
    <r>
      <rPr>
        <sz val="11"/>
        <rFont val="宋体"/>
        <family val="3"/>
        <charset val="134"/>
      </rPr>
      <t>选择控制：
从</t>
    </r>
    <r>
      <rPr>
        <sz val="11"/>
        <rFont val="Calibri"/>
        <family val="2"/>
      </rPr>
      <t>top diag source</t>
    </r>
    <r>
      <rPr>
        <sz val="11"/>
        <rFont val="宋体"/>
        <family val="3"/>
        <charset val="134"/>
      </rPr>
      <t>的</t>
    </r>
    <r>
      <rPr>
        <sz val="11"/>
        <rFont val="Calibri"/>
        <family val="2"/>
      </rPr>
      <t>64</t>
    </r>
    <r>
      <rPr>
        <sz val="11"/>
        <rFont val="宋体"/>
        <family val="3"/>
        <charset val="134"/>
      </rPr>
      <t>个源头中选出一个</t>
    </r>
    <r>
      <rPr>
        <sz val="11"/>
        <rFont val="Calibri"/>
        <family val="2"/>
      </rPr>
      <t xml:space="preserve">16bits diag16_out3 </t>
    </r>
    <r>
      <rPr>
        <sz val="11"/>
        <rFont val="宋体"/>
        <family val="3"/>
        <charset val="134"/>
      </rPr>
      <t>信号作为下一级</t>
    </r>
    <r>
      <rPr>
        <sz val="11"/>
        <rFont val="Calibri"/>
        <family val="2"/>
      </rPr>
      <t>4</t>
    </r>
    <r>
      <rPr>
        <sz val="11"/>
        <rFont val="宋体"/>
        <family val="3"/>
        <charset val="134"/>
      </rPr>
      <t>选</t>
    </r>
    <r>
      <rPr>
        <sz val="11"/>
        <rFont val="Calibri"/>
        <family val="2"/>
      </rPr>
      <t>1</t>
    </r>
    <r>
      <rPr>
        <sz val="11"/>
        <rFont val="宋体"/>
        <family val="3"/>
        <charset val="134"/>
      </rPr>
      <t>的输入，下一级</t>
    </r>
    <r>
      <rPr>
        <sz val="11"/>
        <rFont val="Calibri"/>
        <family val="2"/>
      </rPr>
      <t>4</t>
    </r>
    <r>
      <rPr>
        <sz val="11"/>
        <rFont val="宋体"/>
        <family val="3"/>
        <charset val="134"/>
      </rPr>
      <t>选</t>
    </r>
    <r>
      <rPr>
        <sz val="11"/>
        <rFont val="Calibri"/>
        <family val="2"/>
      </rPr>
      <t>1</t>
    </r>
    <r>
      <rPr>
        <sz val="11"/>
        <rFont val="宋体"/>
        <family val="3"/>
        <charset val="134"/>
      </rPr>
      <t>选出</t>
    </r>
    <r>
      <rPr>
        <sz val="11"/>
        <rFont val="Calibri"/>
        <family val="2"/>
      </rPr>
      <t>4bits</t>
    </r>
    <r>
      <rPr>
        <sz val="11"/>
        <rFont val="宋体"/>
        <family val="3"/>
        <charset val="134"/>
      </rPr>
      <t>作为diag[15:12]</t>
    </r>
    <phoneticPr fontId="24" type="noConversion"/>
  </si>
  <si>
    <t>diag_top_presel2_l0_d2</t>
    <phoneticPr fontId="24" type="noConversion"/>
  </si>
  <si>
    <r>
      <t>diag48</t>
    </r>
    <r>
      <rPr>
        <sz val="11"/>
        <rFont val="宋体"/>
        <family val="3"/>
        <charset val="134"/>
      </rPr>
      <t>中的高</t>
    </r>
    <r>
      <rPr>
        <sz val="11"/>
        <rFont val="Calibri"/>
        <family val="2"/>
      </rPr>
      <t>16bit</t>
    </r>
    <r>
      <rPr>
        <sz val="11"/>
        <rFont val="宋体"/>
        <family val="3"/>
        <charset val="134"/>
      </rPr>
      <t>选择控制：
从</t>
    </r>
    <r>
      <rPr>
        <sz val="11"/>
        <rFont val="Calibri"/>
        <family val="2"/>
      </rPr>
      <t>top diag source</t>
    </r>
    <r>
      <rPr>
        <sz val="11"/>
        <rFont val="宋体"/>
        <family val="3"/>
        <charset val="134"/>
      </rPr>
      <t>的</t>
    </r>
    <r>
      <rPr>
        <sz val="11"/>
        <rFont val="Calibri"/>
        <family val="2"/>
      </rPr>
      <t>64</t>
    </r>
    <r>
      <rPr>
        <sz val="11"/>
        <rFont val="宋体"/>
        <family val="3"/>
        <charset val="134"/>
      </rPr>
      <t>个源头中选出一个</t>
    </r>
    <r>
      <rPr>
        <sz val="11"/>
        <rFont val="Calibri"/>
        <family val="2"/>
      </rPr>
      <t xml:space="preserve">16bits diag16_out2 </t>
    </r>
    <r>
      <rPr>
        <sz val="11"/>
        <rFont val="宋体"/>
        <family val="3"/>
        <charset val="134"/>
      </rPr>
      <t>信号作为下一级</t>
    </r>
    <r>
      <rPr>
        <sz val="11"/>
        <rFont val="Calibri"/>
        <family val="2"/>
      </rPr>
      <t>4</t>
    </r>
    <r>
      <rPr>
        <sz val="11"/>
        <rFont val="宋体"/>
        <family val="3"/>
        <charset val="134"/>
      </rPr>
      <t>选</t>
    </r>
    <r>
      <rPr>
        <sz val="11"/>
        <rFont val="Calibri"/>
        <family val="2"/>
      </rPr>
      <t>1</t>
    </r>
    <r>
      <rPr>
        <sz val="11"/>
        <rFont val="宋体"/>
        <family val="3"/>
        <charset val="134"/>
      </rPr>
      <t>的输入，下一级</t>
    </r>
    <r>
      <rPr>
        <sz val="11"/>
        <rFont val="Calibri"/>
        <family val="2"/>
      </rPr>
      <t>4</t>
    </r>
    <r>
      <rPr>
        <sz val="11"/>
        <rFont val="宋体"/>
        <family val="3"/>
        <charset val="134"/>
      </rPr>
      <t>选</t>
    </r>
    <r>
      <rPr>
        <sz val="11"/>
        <rFont val="Calibri"/>
        <family val="2"/>
      </rPr>
      <t>1</t>
    </r>
    <r>
      <rPr>
        <sz val="11"/>
        <rFont val="宋体"/>
        <family val="3"/>
        <charset val="134"/>
      </rPr>
      <t>选出</t>
    </r>
    <r>
      <rPr>
        <sz val="11"/>
        <rFont val="Calibri"/>
        <family val="2"/>
      </rPr>
      <t>4bits</t>
    </r>
    <r>
      <rPr>
        <sz val="11"/>
        <rFont val="宋体"/>
        <family val="3"/>
        <charset val="134"/>
      </rPr>
      <t>作为diag[11:8]</t>
    </r>
    <phoneticPr fontId="24" type="noConversion"/>
  </si>
  <si>
    <t>diag_top_presel2_l0_d1</t>
    <phoneticPr fontId="24" type="noConversion"/>
  </si>
  <si>
    <r>
      <t>diag48</t>
    </r>
    <r>
      <rPr>
        <sz val="11"/>
        <rFont val="宋体"/>
        <family val="3"/>
        <charset val="134"/>
      </rPr>
      <t>中的高</t>
    </r>
    <r>
      <rPr>
        <sz val="11"/>
        <rFont val="Calibri"/>
        <family val="2"/>
      </rPr>
      <t>16bit</t>
    </r>
    <r>
      <rPr>
        <sz val="11"/>
        <rFont val="宋体"/>
        <family val="3"/>
        <charset val="134"/>
      </rPr>
      <t>选择控制：
从</t>
    </r>
    <r>
      <rPr>
        <sz val="11"/>
        <rFont val="Calibri"/>
        <family val="2"/>
      </rPr>
      <t>top diag source</t>
    </r>
    <r>
      <rPr>
        <sz val="11"/>
        <rFont val="宋体"/>
        <family val="3"/>
        <charset val="134"/>
      </rPr>
      <t>的</t>
    </r>
    <r>
      <rPr>
        <sz val="11"/>
        <rFont val="Calibri"/>
        <family val="2"/>
      </rPr>
      <t>64</t>
    </r>
    <r>
      <rPr>
        <sz val="11"/>
        <rFont val="宋体"/>
        <family val="3"/>
        <charset val="134"/>
      </rPr>
      <t>个源头中选出一个</t>
    </r>
    <r>
      <rPr>
        <sz val="11"/>
        <rFont val="Calibri"/>
        <family val="2"/>
      </rPr>
      <t xml:space="preserve">16bits diag16_out1 </t>
    </r>
    <r>
      <rPr>
        <sz val="11"/>
        <rFont val="宋体"/>
        <family val="3"/>
        <charset val="134"/>
      </rPr>
      <t>信号作为下一级</t>
    </r>
    <r>
      <rPr>
        <sz val="11"/>
        <rFont val="Calibri"/>
        <family val="2"/>
      </rPr>
      <t>4</t>
    </r>
    <r>
      <rPr>
        <sz val="11"/>
        <rFont val="宋体"/>
        <family val="3"/>
        <charset val="134"/>
      </rPr>
      <t>选</t>
    </r>
    <r>
      <rPr>
        <sz val="11"/>
        <rFont val="Calibri"/>
        <family val="2"/>
      </rPr>
      <t>1</t>
    </r>
    <r>
      <rPr>
        <sz val="11"/>
        <rFont val="宋体"/>
        <family val="3"/>
        <charset val="134"/>
      </rPr>
      <t>的输入，下一级</t>
    </r>
    <r>
      <rPr>
        <sz val="11"/>
        <rFont val="Calibri"/>
        <family val="2"/>
      </rPr>
      <t>4</t>
    </r>
    <r>
      <rPr>
        <sz val="11"/>
        <rFont val="宋体"/>
        <family val="3"/>
        <charset val="134"/>
      </rPr>
      <t>选</t>
    </r>
    <r>
      <rPr>
        <sz val="11"/>
        <rFont val="Calibri"/>
        <family val="2"/>
      </rPr>
      <t>1</t>
    </r>
    <r>
      <rPr>
        <sz val="11"/>
        <rFont val="宋体"/>
        <family val="3"/>
        <charset val="134"/>
      </rPr>
      <t>选出</t>
    </r>
    <r>
      <rPr>
        <sz val="11"/>
        <rFont val="Calibri"/>
        <family val="2"/>
      </rPr>
      <t>4bits</t>
    </r>
    <r>
      <rPr>
        <sz val="11"/>
        <rFont val="宋体"/>
        <family val="3"/>
        <charset val="134"/>
      </rPr>
      <t>作为diag[7:4]</t>
    </r>
    <phoneticPr fontId="24" type="noConversion"/>
  </si>
  <si>
    <t>diag_top_presel2_l0_d0</t>
    <phoneticPr fontId="24" type="noConversion"/>
  </si>
  <si>
    <r>
      <rPr>
        <sz val="11"/>
        <rFont val="宋体"/>
        <family val="3"/>
        <charset val="134"/>
      </rPr>
      <t>diag48中的高16bit选择控制：
从</t>
    </r>
    <r>
      <rPr>
        <sz val="11"/>
        <rFont val="Calibri"/>
        <family val="2"/>
      </rPr>
      <t>top diag source</t>
    </r>
    <r>
      <rPr>
        <sz val="11"/>
        <rFont val="宋体"/>
        <family val="3"/>
        <charset val="134"/>
      </rPr>
      <t>的</t>
    </r>
    <r>
      <rPr>
        <sz val="11"/>
        <rFont val="Calibri"/>
        <family val="2"/>
      </rPr>
      <t>64</t>
    </r>
    <r>
      <rPr>
        <sz val="11"/>
        <rFont val="宋体"/>
        <family val="3"/>
        <charset val="134"/>
      </rPr>
      <t>个源头中选出一个</t>
    </r>
    <r>
      <rPr>
        <sz val="11"/>
        <rFont val="Calibri"/>
        <family val="2"/>
      </rPr>
      <t xml:space="preserve">16bits diag16_out0 </t>
    </r>
    <r>
      <rPr>
        <sz val="11"/>
        <rFont val="宋体"/>
        <family val="3"/>
        <charset val="134"/>
      </rPr>
      <t>信号作为下一级</t>
    </r>
    <r>
      <rPr>
        <sz val="11"/>
        <rFont val="Calibri"/>
        <family val="2"/>
      </rPr>
      <t>4</t>
    </r>
    <r>
      <rPr>
        <sz val="11"/>
        <rFont val="宋体"/>
        <family val="3"/>
        <charset val="134"/>
      </rPr>
      <t>选</t>
    </r>
    <r>
      <rPr>
        <sz val="11"/>
        <rFont val="Calibri"/>
        <family val="2"/>
      </rPr>
      <t>1</t>
    </r>
    <r>
      <rPr>
        <sz val="11"/>
        <rFont val="宋体"/>
        <family val="3"/>
        <charset val="134"/>
      </rPr>
      <t>的输入，下一级</t>
    </r>
    <r>
      <rPr>
        <sz val="11"/>
        <rFont val="Calibri"/>
        <family val="2"/>
      </rPr>
      <t>4</t>
    </r>
    <r>
      <rPr>
        <sz val="11"/>
        <rFont val="宋体"/>
        <family val="3"/>
        <charset val="134"/>
      </rPr>
      <t>选</t>
    </r>
    <r>
      <rPr>
        <sz val="11"/>
        <rFont val="Calibri"/>
        <family val="2"/>
      </rPr>
      <t>1</t>
    </r>
    <r>
      <rPr>
        <sz val="11"/>
        <rFont val="宋体"/>
        <family val="3"/>
        <charset val="134"/>
      </rPr>
      <t>选出</t>
    </r>
    <r>
      <rPr>
        <sz val="11"/>
        <rFont val="Calibri"/>
        <family val="2"/>
      </rPr>
      <t>4bits</t>
    </r>
    <r>
      <rPr>
        <sz val="11"/>
        <rFont val="宋体"/>
        <family val="3"/>
        <charset val="134"/>
      </rPr>
      <t xml:space="preserve">作为diag[3:0]
</t>
    </r>
    <r>
      <rPr>
        <sz val="11"/>
        <color rgb="FFFF0000"/>
        <rFont val="宋体"/>
        <family val="3"/>
        <charset val="134"/>
      </rPr>
      <t>第一级4个sel配置为同一值，且后一级采用默认值，则跟前面设计一致。</t>
    </r>
    <phoneticPr fontId="24" type="noConversion"/>
  </si>
  <si>
    <t>DIAG_MAC_LEVEL0_L</t>
    <phoneticPr fontId="3" type="noConversion"/>
  </si>
  <si>
    <r>
      <t xml:space="preserve">MAC DIAG </t>
    </r>
    <r>
      <rPr>
        <sz val="11"/>
        <color rgb="FF000000"/>
        <rFont val="宋体"/>
        <family val="3"/>
        <charset val="134"/>
      </rPr>
      <t>第一级低</t>
    </r>
    <r>
      <rPr>
        <sz val="11"/>
        <color rgb="FF000000"/>
        <rFont val="Calibri"/>
        <family val="2"/>
      </rPr>
      <t>16bit</t>
    </r>
    <r>
      <rPr>
        <sz val="11"/>
        <color rgb="FF000000"/>
        <rFont val="宋体"/>
        <family val="3"/>
        <charset val="134"/>
      </rPr>
      <t>选择信号</t>
    </r>
    <phoneticPr fontId="24" type="noConversion"/>
  </si>
  <si>
    <t>diag_mac_presel0_l0_d3</t>
    <phoneticPr fontId="24" type="noConversion"/>
  </si>
  <si>
    <t>diag_mac_presel0_l0_d2</t>
    <phoneticPr fontId="24" type="noConversion"/>
  </si>
  <si>
    <t>diag_mac_presel0_l0_d1</t>
    <phoneticPr fontId="24" type="noConversion"/>
  </si>
  <si>
    <t>diag_mac_presel0_l0_d0</t>
    <phoneticPr fontId="24" type="noConversion"/>
  </si>
  <si>
    <t>同top</t>
    <phoneticPr fontId="24" type="noConversion"/>
  </si>
  <si>
    <t>DIAG_MAC_LEVEL0_M</t>
    <phoneticPr fontId="3" type="noConversion"/>
  </si>
  <si>
    <r>
      <t xml:space="preserve">MAC DIAG </t>
    </r>
    <r>
      <rPr>
        <sz val="11"/>
        <color rgb="FF000000"/>
        <rFont val="宋体"/>
        <family val="3"/>
        <charset val="134"/>
      </rPr>
      <t>第一级中间</t>
    </r>
    <r>
      <rPr>
        <sz val="11"/>
        <color rgb="FF000000"/>
        <rFont val="Calibri"/>
        <family val="2"/>
      </rPr>
      <t>16bit</t>
    </r>
    <r>
      <rPr>
        <sz val="11"/>
        <color rgb="FF000000"/>
        <rFont val="宋体"/>
        <family val="3"/>
        <charset val="134"/>
      </rPr>
      <t>选择信号</t>
    </r>
    <phoneticPr fontId="24" type="noConversion"/>
  </si>
  <si>
    <t>diag_mac_presel1_l0_d3</t>
    <phoneticPr fontId="24" type="noConversion"/>
  </si>
  <si>
    <t>diag_mac_presel1_l0_d2</t>
    <phoneticPr fontId="24" type="noConversion"/>
  </si>
  <si>
    <t>diag_mac_presel1_l0_d1</t>
    <phoneticPr fontId="24" type="noConversion"/>
  </si>
  <si>
    <t>RO</t>
    <phoneticPr fontId="24" type="noConversion"/>
  </si>
  <si>
    <t>Reserved</t>
    <phoneticPr fontId="3" type="noConversion"/>
  </si>
  <si>
    <t>diag_mac_presel1_l0_d0</t>
    <phoneticPr fontId="24" type="noConversion"/>
  </si>
  <si>
    <t>同top</t>
    <phoneticPr fontId="24" type="noConversion"/>
  </si>
  <si>
    <t>088</t>
    <phoneticPr fontId="3" type="noConversion"/>
  </si>
  <si>
    <t>DIAG_MAC_LEVEL0_H</t>
    <phoneticPr fontId="3" type="noConversion"/>
  </si>
  <si>
    <r>
      <t xml:space="preserve">MAC DIAG </t>
    </r>
    <r>
      <rPr>
        <sz val="11"/>
        <color rgb="FF000000"/>
        <rFont val="宋体"/>
        <family val="3"/>
        <charset val="134"/>
      </rPr>
      <t>第一级高</t>
    </r>
    <r>
      <rPr>
        <sz val="11"/>
        <color rgb="FF000000"/>
        <rFont val="Calibri"/>
        <family val="2"/>
      </rPr>
      <t>16bit</t>
    </r>
    <r>
      <rPr>
        <sz val="11"/>
        <color rgb="FF000000"/>
        <rFont val="宋体"/>
        <family val="3"/>
        <charset val="134"/>
      </rPr>
      <t>选择信号</t>
    </r>
    <phoneticPr fontId="24" type="noConversion"/>
  </si>
  <si>
    <t>diag_mac_presel2_l0_d3</t>
    <phoneticPr fontId="24" type="noConversion"/>
  </si>
  <si>
    <t>diag_mac_presel2_l0_d2</t>
    <phoneticPr fontId="24" type="noConversion"/>
  </si>
  <si>
    <t>diag_mac_presel2_l0_d1</t>
    <phoneticPr fontId="24" type="noConversion"/>
  </si>
  <si>
    <t>diag_mac_presel2_l0_d0</t>
    <phoneticPr fontId="24" type="noConversion"/>
  </si>
  <si>
    <t>08C</t>
    <phoneticPr fontId="3" type="noConversion"/>
  </si>
  <si>
    <t>DIAG_PHY_LEVEL0_L</t>
    <phoneticPr fontId="3" type="noConversion"/>
  </si>
  <si>
    <t>phy DIAG 第一级低16bit选择信号</t>
  </si>
  <si>
    <t>diag_phy_presel0_l0_d3</t>
  </si>
  <si>
    <t>diag_phy_presel0_l0_d2</t>
  </si>
  <si>
    <t>diag_phy_presel0_l0_d1</t>
  </si>
  <si>
    <t>diag_phy_presel0_l0_d0</t>
  </si>
  <si>
    <t>090</t>
    <phoneticPr fontId="3" type="noConversion"/>
  </si>
  <si>
    <t>DIAG_PHY_LEVEL0_M</t>
    <phoneticPr fontId="24" type="noConversion"/>
  </si>
  <si>
    <t>phy DIAG 第一级中间16bit选择信号</t>
  </si>
  <si>
    <t>diag_phy_presel1_l0_d3</t>
  </si>
  <si>
    <t>diag_phy_presel1_l0_d2</t>
  </si>
  <si>
    <t>diag_phy_presel1_l0_d1</t>
  </si>
  <si>
    <t>diag_phy_presel1_l0_d0</t>
  </si>
  <si>
    <t>094</t>
    <phoneticPr fontId="3" type="noConversion"/>
  </si>
  <si>
    <t>DIAG_PHY_LEVEL0_H</t>
    <phoneticPr fontId="24" type="noConversion"/>
  </si>
  <si>
    <t>phy DIAG 第一级高16bit选择信号</t>
  </si>
  <si>
    <t>diag_phy_presel2_l0_d3</t>
  </si>
  <si>
    <t>diag_phy_presel2_l0_d2</t>
  </si>
  <si>
    <t>diag_phy_presel2_l0_d1</t>
  </si>
  <si>
    <t>diag_phy_presel2_l0_d0</t>
  </si>
  <si>
    <t>098</t>
    <phoneticPr fontId="3" type="noConversion"/>
  </si>
  <si>
    <t>DIAG_RIU_LEVEL0_L</t>
    <phoneticPr fontId="24" type="noConversion"/>
  </si>
  <si>
    <t>riu DIAG 第一级低16bit选择信号</t>
  </si>
  <si>
    <t>diag_riu_presel0_l0_d3</t>
  </si>
  <si>
    <t>diag_riu_presel0_l0_d2</t>
  </si>
  <si>
    <t>diag_riu_presel0_l0_d1</t>
  </si>
  <si>
    <t>diag_riu_presel0_l0_d0</t>
  </si>
  <si>
    <t>09C</t>
    <phoneticPr fontId="3" type="noConversion"/>
  </si>
  <si>
    <t>DIAG_RIU_LEVEL0_M</t>
    <phoneticPr fontId="24" type="noConversion"/>
  </si>
  <si>
    <t>riu DIAG 第一级中间16bit选择信号</t>
  </si>
  <si>
    <t>diag_riu_presel1_l0_d3</t>
  </si>
  <si>
    <t>diag_riu_presel1_l0_d2</t>
  </si>
  <si>
    <t>RO</t>
    <phoneticPr fontId="24" type="noConversion"/>
  </si>
  <si>
    <t>diag_riu_presel1_l0_d1</t>
  </si>
  <si>
    <t>diag_riu_presel1_l0_d0</t>
  </si>
  <si>
    <t>0A0</t>
    <phoneticPr fontId="3" type="noConversion"/>
  </si>
  <si>
    <t>DIAG_RIU_LEVEL0_H</t>
    <phoneticPr fontId="24" type="noConversion"/>
  </si>
  <si>
    <t>riu DIAG 第一级高16bit选择信号</t>
  </si>
  <si>
    <t>Reserved</t>
    <phoneticPr fontId="3" type="noConversion"/>
  </si>
  <si>
    <t>diag_riu_presel2_l0_d3</t>
  </si>
  <si>
    <t>diag_riu_presel2_l0_d2</t>
  </si>
  <si>
    <t>RO</t>
    <phoneticPr fontId="24" type="noConversion"/>
  </si>
  <si>
    <t>diag_riu_presel2_l0_d1</t>
  </si>
  <si>
    <t>diag_riu_presel2_l0_d0</t>
  </si>
  <si>
    <t>0A4</t>
    <phoneticPr fontId="3" type="noConversion"/>
  </si>
  <si>
    <t>DIAG_TOP_LEVEL1_L</t>
    <phoneticPr fontId="24" type="noConversion"/>
  </si>
  <si>
    <r>
      <t xml:space="preserve">top DIAG </t>
    </r>
    <r>
      <rPr>
        <sz val="11"/>
        <color rgb="FF000000"/>
        <rFont val="宋体"/>
        <family val="3"/>
        <charset val="134"/>
      </rPr>
      <t>第二级低</t>
    </r>
    <r>
      <rPr>
        <sz val="11"/>
        <color rgb="FF000000"/>
        <rFont val="Calibri"/>
        <family val="2"/>
      </rPr>
      <t>16bit</t>
    </r>
    <r>
      <rPr>
        <sz val="11"/>
        <color rgb="FF000000"/>
        <rFont val="宋体"/>
        <family val="3"/>
        <charset val="134"/>
      </rPr>
      <t>选择信号</t>
    </r>
    <phoneticPr fontId="24" type="noConversion"/>
  </si>
  <si>
    <t>diag_top_presel0_l1_d3</t>
    <phoneticPr fontId="24" type="noConversion"/>
  </si>
  <si>
    <t>diag_top_presel0_l1_d2</t>
    <phoneticPr fontId="24" type="noConversion"/>
  </si>
  <si>
    <t>diag_top_presel0_l1_d1</t>
    <phoneticPr fontId="24" type="noConversion"/>
  </si>
  <si>
    <t>diag_top_presel0_l1_d0</t>
    <phoneticPr fontId="24" type="noConversion"/>
  </si>
  <si>
    <t>0A8</t>
    <phoneticPr fontId="3" type="noConversion"/>
  </si>
  <si>
    <t>DIAG_TOP_LEVEL1_M</t>
    <phoneticPr fontId="24" type="noConversion"/>
  </si>
  <si>
    <r>
      <t xml:space="preserve">top DIAG </t>
    </r>
    <r>
      <rPr>
        <sz val="11"/>
        <color rgb="FF000000"/>
        <rFont val="宋体"/>
        <family val="3"/>
        <charset val="134"/>
      </rPr>
      <t>第二级中间</t>
    </r>
    <r>
      <rPr>
        <sz val="11"/>
        <color rgb="FF000000"/>
        <rFont val="Calibri"/>
        <family val="2"/>
      </rPr>
      <t>16bit</t>
    </r>
    <r>
      <rPr>
        <sz val="11"/>
        <color rgb="FF000000"/>
        <rFont val="宋体"/>
        <family val="3"/>
        <charset val="134"/>
      </rPr>
      <t>选择信号</t>
    </r>
    <phoneticPr fontId="24" type="noConversion"/>
  </si>
  <si>
    <t>diag_top_presel1_l1_d3</t>
  </si>
  <si>
    <t>diag_top_presel1_l1_d2</t>
  </si>
  <si>
    <t>diag_top_presel1_l1_d1</t>
  </si>
  <si>
    <t>diag_top_presel1_l1_d0</t>
  </si>
  <si>
    <t>0AC</t>
    <phoneticPr fontId="3" type="noConversion"/>
  </si>
  <si>
    <t>DIAG_TOP_LEVEL1_H</t>
    <phoneticPr fontId="24" type="noConversion"/>
  </si>
  <si>
    <r>
      <t xml:space="preserve">top DIAG </t>
    </r>
    <r>
      <rPr>
        <sz val="11"/>
        <color rgb="FF000000"/>
        <rFont val="宋体"/>
        <family val="3"/>
        <charset val="134"/>
      </rPr>
      <t>第二级高</t>
    </r>
    <r>
      <rPr>
        <sz val="11"/>
        <color rgb="FF000000"/>
        <rFont val="Calibri"/>
        <family val="2"/>
      </rPr>
      <t>16bit</t>
    </r>
    <r>
      <rPr>
        <sz val="11"/>
        <color rgb="FF000000"/>
        <rFont val="宋体"/>
        <family val="3"/>
        <charset val="134"/>
      </rPr>
      <t>选择信号</t>
    </r>
    <phoneticPr fontId="24" type="noConversion"/>
  </si>
  <si>
    <t>diag_top_presel2_l1_d3</t>
  </si>
  <si>
    <t>diag_top_presel2_l1_d2</t>
  </si>
  <si>
    <t>diag_top_presel2_l1_d1</t>
    <phoneticPr fontId="24" type="noConversion"/>
  </si>
  <si>
    <t>diag_top_presel2_l1_d0</t>
    <phoneticPr fontId="24" type="noConversion"/>
  </si>
  <si>
    <t>0B0</t>
    <phoneticPr fontId="3" type="noConversion"/>
  </si>
  <si>
    <t>DIAG_MAC_LEVEL1_L</t>
    <phoneticPr fontId="24" type="noConversion"/>
  </si>
  <si>
    <t>mac DIAG 第二级低16bit选择信号</t>
  </si>
  <si>
    <t>diag_mac_presel0_l1_d3</t>
  </si>
  <si>
    <t>diag_mac_presel0_l1_d2</t>
    <phoneticPr fontId="24" type="noConversion"/>
  </si>
  <si>
    <t>diag_mac_presel0_l1_d1</t>
    <phoneticPr fontId="24" type="noConversion"/>
  </si>
  <si>
    <t>diag_mac_presel0_l1_d0</t>
    <phoneticPr fontId="24" type="noConversion"/>
  </si>
  <si>
    <t>同mac</t>
  </si>
  <si>
    <t>0B4</t>
    <phoneticPr fontId="3" type="noConversion"/>
  </si>
  <si>
    <t>DIAG_MAC_LEVEL1_M</t>
    <phoneticPr fontId="24" type="noConversion"/>
  </si>
  <si>
    <t>mac DIAG 第二级中间16bit选择信号</t>
  </si>
  <si>
    <t>diag_mac_presel1_l1_d3</t>
  </si>
  <si>
    <t>diag_mac_presel1_l1_d2</t>
  </si>
  <si>
    <t>diag_mac_presel1_l1_d1</t>
  </si>
  <si>
    <t>diag_mac_presel1_l1_d0</t>
  </si>
  <si>
    <t>0B8</t>
    <phoneticPr fontId="3" type="noConversion"/>
  </si>
  <si>
    <t>DIAG_MAC_LEVEL1_H</t>
    <phoneticPr fontId="24" type="noConversion"/>
  </si>
  <si>
    <t>mac DIAG 第二级高16bit选择信号</t>
  </si>
  <si>
    <t>diag_mac_presel2_l1_d3</t>
  </si>
  <si>
    <t>diag_mac_presel2_l1_d2</t>
  </si>
  <si>
    <t>diag_mac_presel2_l1_d1</t>
  </si>
  <si>
    <t>diag_mac_presel2_l1_d0</t>
  </si>
  <si>
    <t>0BC</t>
    <phoneticPr fontId="3" type="noConversion"/>
  </si>
  <si>
    <t>DIAG_PHY_LEVEL1_L</t>
    <phoneticPr fontId="24" type="noConversion"/>
  </si>
  <si>
    <t>phy DIAG 第二级低16bit选择信号</t>
  </si>
  <si>
    <t>diag_phy_presel0_l1_d3</t>
  </si>
  <si>
    <t>diag_phy_presel0_l1_d2</t>
    <phoneticPr fontId="24" type="noConversion"/>
  </si>
  <si>
    <t>diag_phy_presel0_l1_d1</t>
    <phoneticPr fontId="24" type="noConversion"/>
  </si>
  <si>
    <t>diag_phy_presel0_l1_d0</t>
    <phoneticPr fontId="24" type="noConversion"/>
  </si>
  <si>
    <t>同phy</t>
  </si>
  <si>
    <t>0C0</t>
    <phoneticPr fontId="3" type="noConversion"/>
  </si>
  <si>
    <t>DIAG_PHY_LEVEL1_M</t>
    <phoneticPr fontId="24" type="noConversion"/>
  </si>
  <si>
    <t>phy DIAG 第二级中间16bit选择信号</t>
  </si>
  <si>
    <t>diag_phy_presel1_l1_d3</t>
  </si>
  <si>
    <t>diag_phy_presel1_l1_d2</t>
  </si>
  <si>
    <t>diag_phy_presel1_l1_d1</t>
  </si>
  <si>
    <t>diag_phy_presel1_l1_d0</t>
  </si>
  <si>
    <t>0C4</t>
    <phoneticPr fontId="3" type="noConversion"/>
  </si>
  <si>
    <t>DIAG_PHY_LEVEL1_H</t>
    <phoneticPr fontId="24" type="noConversion"/>
  </si>
  <si>
    <t>phy DIAG 第二级高16bit选择信号</t>
  </si>
  <si>
    <t>diag_phy_presel2_l1_d3</t>
  </si>
  <si>
    <t>diag_phy_presel2_l1_d2</t>
  </si>
  <si>
    <t>diag_phy_presel2_l1_d1</t>
  </si>
  <si>
    <t>diag_phy_presel2_l1_d0</t>
  </si>
  <si>
    <t>0C8</t>
    <phoneticPr fontId="3" type="noConversion"/>
  </si>
  <si>
    <t>DIAG_RIU_LEVEL1_L</t>
    <phoneticPr fontId="24" type="noConversion"/>
  </si>
  <si>
    <t>riu DIAG 第二级低16bit选择信号</t>
  </si>
  <si>
    <t>diag_riu_presel0_l1_d3</t>
  </si>
  <si>
    <t>diag_riu_presel0_l1_d2</t>
    <phoneticPr fontId="24" type="noConversion"/>
  </si>
  <si>
    <t>diag_riu_presel0_l1_d1</t>
    <phoneticPr fontId="24" type="noConversion"/>
  </si>
  <si>
    <t>diag_riu_presel0_l1_d0</t>
    <phoneticPr fontId="24" type="noConversion"/>
  </si>
  <si>
    <t>同riu</t>
  </si>
  <si>
    <t>0CC</t>
    <phoneticPr fontId="3" type="noConversion"/>
  </si>
  <si>
    <t>DIAG_RIU_LEVEL1_M</t>
    <phoneticPr fontId="24" type="noConversion"/>
  </si>
  <si>
    <t>riu DIAG 第二级中间16bit选择信号</t>
  </si>
  <si>
    <t>diag_riu_presel1_l1_d3</t>
  </si>
  <si>
    <t>diag_riu_presel1_l1_d2</t>
  </si>
  <si>
    <t>diag_riu_presel1_l1_d1</t>
  </si>
  <si>
    <t>diag_riu_presel1_l1_d0</t>
  </si>
  <si>
    <t>DIAG_RIU_LEVEL1_H</t>
    <phoneticPr fontId="24" type="noConversion"/>
  </si>
  <si>
    <t>riu DIAG 第二级高16bit选择信号</t>
  </si>
  <si>
    <t>diag_riu_presel2_l1_d3</t>
  </si>
  <si>
    <t>diag_riu_presel2_l1_d2</t>
  </si>
  <si>
    <t>diag_riu_presel2_l1_d1</t>
  </si>
  <si>
    <t>diag_riu_presel2_l1_d0</t>
  </si>
  <si>
    <t>32'h00007FC8</t>
    <phoneticPr fontId="24" type="noConversion"/>
  </si>
  <si>
    <t>0x7FC8</t>
    <phoneticPr fontId="24" type="noConversion"/>
  </si>
  <si>
    <t>1'h00000001</t>
    <phoneticPr fontId="24" type="noConversion"/>
  </si>
  <si>
    <t>0x1</t>
    <phoneticPr fontId="24" type="noConversion"/>
  </si>
  <si>
    <t>mac_la_clk_gating_en</t>
    <phoneticPr fontId="24" type="noConversion"/>
  </si>
  <si>
    <t>1'h00000000</t>
    <phoneticPr fontId="24" type="noConversion"/>
  </si>
  <si>
    <t>wifisysswreset</t>
    <phoneticPr fontId="24" type="noConversion"/>
  </si>
  <si>
    <t>整体复位wifi</t>
    <phoneticPr fontId="24" type="noConversion"/>
  </si>
  <si>
    <t>RW</t>
    <phoneticPr fontId="3" type="noConversion"/>
  </si>
  <si>
    <t>fast_md</t>
    <phoneticPr fontId="3" type="noConversion"/>
  </si>
  <si>
    <t>0: mode0/mode2 slow mode, the frequency ratio of spi_clk and SCLK should be larger than 6
1: mode0/mode2 fast mode,  the freqency ration of spi_clk and SCLK should be larger than 2</t>
    <phoneticPr fontId="3" type="noConversion"/>
  </si>
  <si>
    <t>PACKET_ID</t>
    <phoneticPr fontId="24" type="noConversion"/>
  </si>
  <si>
    <t>frame_end</t>
    <phoneticPr fontId="24" type="noConversion"/>
  </si>
  <si>
    <t>line_end</t>
    <phoneticPr fontId="24" type="noConversion"/>
  </si>
  <si>
    <t>line_start</t>
    <phoneticPr fontId="24" type="noConversion"/>
  </si>
  <si>
    <t>8'h0</t>
    <phoneticPr fontId="24" type="noConversion"/>
  </si>
  <si>
    <t>frame_start</t>
    <phoneticPr fontId="24" type="noConversion"/>
  </si>
  <si>
    <t>01C</t>
    <phoneticPr fontId="24" type="noConversion"/>
  </si>
  <si>
    <t>SYNC_CODE</t>
    <phoneticPr fontId="24" type="noConversion"/>
  </si>
  <si>
    <t>Reserved</t>
    <phoneticPr fontId="24" type="noConversion"/>
  </si>
  <si>
    <t>sync_code</t>
    <phoneticPr fontId="24" type="noConversion"/>
  </si>
  <si>
    <t>1'h0</t>
    <phoneticPr fontId="24" type="noConversion"/>
  </si>
  <si>
    <t>mtk</t>
    <phoneticPr fontId="24" type="noConversion"/>
  </si>
  <si>
    <t>wcnt_clr</t>
    <phoneticPr fontId="3" type="noConversion"/>
  </si>
  <si>
    <t>wcnt counter clear. High active</t>
    <phoneticPr fontId="3" type="noConversion"/>
  </si>
  <si>
    <t>rcnt_clr</t>
    <phoneticPr fontId="3" type="noConversion"/>
  </si>
  <si>
    <t>rcnt counter clear. High active</t>
    <phoneticPr fontId="3" type="noConversion"/>
  </si>
  <si>
    <t>RW</t>
    <phoneticPr fontId="3" type="noConversion"/>
  </si>
  <si>
    <t>fast_md</t>
    <phoneticPr fontId="3" type="noConversion"/>
  </si>
  <si>
    <t>0: mode0/mode2 slow mode, the frequency ratio of spi_clk and SCLK should be larger than 6
1: mode0/mode2 fast mode,  the freqency ration of spi_clk and SCLK should be larger than 2</t>
    <phoneticPr fontId="3" type="noConversion"/>
  </si>
  <si>
    <t>lcd_mode</t>
    <phoneticPr fontId="24" type="noConversion"/>
  </si>
  <si>
    <t>rcnt_clr</t>
    <phoneticPr fontId="3" type="noConversion"/>
  </si>
  <si>
    <t>SEQSEL</t>
    <phoneticPr fontId="3" type="noConversion"/>
  </si>
  <si>
    <t>mr_wr_seq_num</t>
    <phoneticPr fontId="3" type="noConversion"/>
  </si>
  <si>
    <t>Number of sequences needed to perform device's Mode Register write. Starting from value 0 which means only need 1 sequence with ID denoted in mr_wr_seq_id to complete the MR Write operation. If more than 8 instructions are needed, program this value to more than 0 to concatenate following sequences.</t>
    <phoneticPr fontId="3" type="noConversion"/>
  </si>
  <si>
    <t>mr_wr_seq_id</t>
    <phoneticPr fontId="3" type="noConversion"/>
  </si>
  <si>
    <t>The Sequence ID No. to be used for device's Mode Register write.</t>
    <phoneticPr fontId="3" type="noConversion"/>
  </si>
  <si>
    <t>mr_rd_seq_num</t>
    <phoneticPr fontId="3" type="noConversion"/>
  </si>
  <si>
    <t>Number of sequences needed to perform device's Mode Register read.</t>
    <phoneticPr fontId="3" type="noConversion"/>
  </si>
  <si>
    <t>mr_rd_seq_id</t>
    <phoneticPr fontId="3" type="noConversion"/>
  </si>
  <si>
    <t>The Sequence ID No. to be used for device's Mode Register read.</t>
    <phoneticPr fontId="3" type="noConversion"/>
  </si>
  <si>
    <t>ahb_wr_seq_num</t>
    <phoneticPr fontId="3" type="noConversion"/>
  </si>
  <si>
    <t>Number of sequences needed to perform device's AHB write access.</t>
    <phoneticPr fontId="3" type="noConversion"/>
  </si>
  <si>
    <t>ahb_wr_seq_id</t>
    <phoneticPr fontId="3" type="noConversion"/>
  </si>
  <si>
    <t>The Sequence ID No. to be used for AHB bus write access to device.</t>
    <phoneticPr fontId="3" type="noConversion"/>
  </si>
  <si>
    <t>ahb_rd_seq_num</t>
    <phoneticPr fontId="3" type="noConversion"/>
  </si>
  <si>
    <t>Number of sequences needed to perform device's AHB read access.</t>
    <phoneticPr fontId="3" type="noConversion"/>
  </si>
  <si>
    <t>ahb_rd_seq_id</t>
    <phoneticPr fontId="3" type="noConversion"/>
  </si>
  <si>
    <t>The Sequence ID No. to be used for AHB bus read access to device.</t>
    <phoneticPr fontId="3" type="noConversion"/>
  </si>
  <si>
    <t>TIMCFG</t>
    <phoneticPr fontId="3" type="noConversion"/>
  </si>
  <si>
    <t>RW</t>
    <phoneticPr fontId="3" type="noConversion"/>
  </si>
  <si>
    <t>tcem_cfg</t>
    <phoneticPr fontId="3" type="noConversion"/>
  </si>
  <si>
    <t>tCEM cycle numbers in PSRAM clock domain</t>
    <phoneticPr fontId="3" type="noConversion"/>
  </si>
  <si>
    <t>reserved</t>
    <phoneticPr fontId="3" type="noConversion"/>
  </si>
  <si>
    <t>tCHD cycle numbers in PSRAM clock domain</t>
    <phoneticPr fontId="3" type="noConversion"/>
  </si>
  <si>
    <t>RW</t>
    <phoneticPr fontId="3" type="noConversion"/>
  </si>
  <si>
    <t>tCSP (CEn setup time to clk rising edge) cycle numbers in PSRAM clock domain</t>
    <phoneticPr fontId="3" type="noConversion"/>
  </si>
  <si>
    <t>tCPH (CEn hold high between subsequent burst operations) cycle numbers in PSRAM clock domain</t>
    <phoneticPr fontId="3" type="noConversion"/>
  </si>
  <si>
    <t>008</t>
    <phoneticPr fontId="3" type="noConversion"/>
  </si>
  <si>
    <t>RDWRCTRL</t>
    <phoneticPr fontId="3" type="noConversion"/>
  </si>
  <si>
    <t>tcem_fill_buffer_thr</t>
    <phoneticPr fontId="3" type="noConversion"/>
  </si>
  <si>
    <t>Minimum number of cycles (in PSRAM clock domain) required to finish a 64 words AHB read operation. If tcem_cfg is less than this value, controller would split read burst into no longer than 16 words access, in order to conform device's tCEM requirement.</t>
    <phoneticPr fontId="3" type="noConversion"/>
  </si>
  <si>
    <t>RW</t>
    <phoneticPr fontId="3" type="noConversion"/>
  </si>
  <si>
    <t>tcem_tmo_br_wr_on_buf_bound_en</t>
    <phoneticPr fontId="3" type="noConversion"/>
  </si>
  <si>
    <t>for long wr burst which cross wr buffer boundary, if tcem tmo asserted, would break device operation on buffer boundary, not on transaction boundary. This is more precise than break on transaction boundary.</t>
    <phoneticPr fontId="3" type="noConversion"/>
  </si>
  <si>
    <t>RW</t>
    <phoneticPr fontId="3" type="noConversion"/>
  </si>
  <si>
    <t>reserved</t>
    <phoneticPr fontId="3" type="noConversion"/>
  </si>
  <si>
    <t>rd_lookup_cmd_for_contd_rd_only</t>
    <phoneticPr fontId="3" type="noConversion"/>
  </si>
  <si>
    <t>wr_invalid_all_rxbuf</t>
    <phoneticPr fontId="3" type="noConversion"/>
  </si>
  <si>
    <t>Enable this option would cause rx buffered data tagged as invalid as soon as write transaction detected, regardless of whether the write transaction would conflict with rx buffer or not.</t>
    <phoneticPr fontId="3" type="noConversion"/>
  </si>
  <si>
    <t>wr_addr_concat_en</t>
    <phoneticPr fontId="3" type="noConversion"/>
  </si>
  <si>
    <t>Enable flexspi controller to concatenate subsequent AHB write burst into one device's write cmd + data, if AHB write transactions are continuous in addresses.</t>
    <phoneticPr fontId="3" type="noConversion"/>
  </si>
  <si>
    <t>rd_undef_incr_issue_cmd_directly</t>
    <phoneticPr fontId="3" type="noConversion"/>
  </si>
  <si>
    <t>For undefined incremental AHB read access, do not use prefetched data.</t>
    <phoneticPr fontId="3" type="noConversion"/>
  </si>
  <si>
    <t>rd_prefetch_interruptable</t>
    <phoneticPr fontId="3" type="noConversion"/>
  </si>
  <si>
    <t>Prefetch operation after a read transaction, is interruptable by other AHB transactions. I.e. new AHB transaction from bus has higher priority than Prefetch.</t>
    <phoneticPr fontId="3" type="noConversion"/>
  </si>
  <si>
    <t>rd_lookup_prefetch_cmd</t>
    <phoneticPr fontId="3" type="noConversion"/>
  </si>
  <si>
    <t>AHB read transaction would check if current prefetch operation would cover the data required. If yes, controller would wait prefetched data, and would not issue new read command to device.</t>
    <phoneticPr fontId="3" type="noConversion"/>
  </si>
  <si>
    <t>rd_lookup_rx_buf</t>
    <phoneticPr fontId="3" type="noConversion"/>
  </si>
  <si>
    <t>AHB read transaction would check if rx buffer (prefetch buffer) contains the data required. If yes, controller would return buffered (prefetched) data, and would not issue new read command to device.</t>
    <phoneticPr fontId="3" type="noConversion"/>
  </si>
  <si>
    <t>rd_lookup_tx_buf</t>
    <phoneticPr fontId="3" type="noConversion"/>
  </si>
  <si>
    <t>(NOT IMPLEMENTED FOR NOW)
AHB read transaction would check if tx buffer contains the data required. If yes, controller would return buffered  data, and would not issue new read command to device.</t>
    <phoneticPr fontId="3" type="noConversion"/>
  </si>
  <si>
    <t>00C</t>
    <phoneticPr fontId="3" type="noConversion"/>
  </si>
  <si>
    <t>DEVDEF</t>
    <phoneticPr fontId="3" type="noConversion"/>
  </si>
  <si>
    <t>RW</t>
    <phoneticPr fontId="3" type="noConversion"/>
  </si>
  <si>
    <t>dev_type</t>
    <phoneticPr fontId="3" type="noConversion"/>
  </si>
  <si>
    <t>0=xcella
1=apm</t>
    <phoneticPr fontId="3" type="noConversion"/>
  </si>
  <si>
    <t>dev_page_size</t>
    <phoneticPr fontId="3" type="noConversion"/>
  </si>
  <si>
    <t>device page size in byte = 2^[dev_page_size]
0xa = page size 1K byte
0xb = page size 2K byte</t>
    <phoneticPr fontId="3" type="noConversion"/>
  </si>
  <si>
    <t>DLLEN</t>
    <phoneticPr fontId="3" type="noConversion"/>
  </si>
  <si>
    <t>RW</t>
    <phoneticPr fontId="3" type="noConversion"/>
  </si>
  <si>
    <t>reserved</t>
    <phoneticPr fontId="3" type="noConversion"/>
  </si>
  <si>
    <t>RW</t>
    <phoneticPr fontId="3" type="noConversion"/>
  </si>
  <si>
    <t>dll_en</t>
    <phoneticPr fontId="3" type="noConversion"/>
  </si>
  <si>
    <t>DLL enable, high active</t>
    <phoneticPr fontId="3" type="noConversion"/>
  </si>
  <si>
    <t>reserved</t>
    <phoneticPr fontId="3" type="noConversion"/>
  </si>
  <si>
    <t>Controls the bypass mode of the master DLL. If this bit is high, rdlvl_delay value would directly used as the number of delay cells for read DQS path and wrlvl_delay value would directly used as the number of delay cells for the memory PSRAM clock.</t>
    <phoneticPr fontId="3" type="noConversion"/>
  </si>
  <si>
    <t>Phase detect select. Choose the number of delay cells to be inserted for the delay line in the edge detection circuit of phase detector.</t>
    <phoneticPr fontId="3" type="noConversion"/>
  </si>
  <si>
    <t>dll_lock_num</t>
    <phoneticPr fontId="3" type="noConversion"/>
  </si>
  <si>
    <t>Waiting cycles before asserting lock done.</t>
    <phoneticPr fontId="3" type="noConversion"/>
  </si>
  <si>
    <t>DLLDELAY</t>
    <phoneticPr fontId="3" type="noConversion"/>
  </si>
  <si>
    <t>Delays of the PSRAM write clock</t>
    <phoneticPr fontId="3" type="noConversion"/>
  </si>
  <si>
    <t>DLLOBSVR0</t>
    <phoneticPr fontId="3" type="noConversion"/>
  </si>
  <si>
    <t>DLL lock value</t>
    <phoneticPr fontId="3" type="noConversion"/>
  </si>
  <si>
    <t>Counter clock gate enable</t>
    <phoneticPr fontId="3" type="noConversion"/>
  </si>
  <si>
    <t>All delay cells have been used but still fails to lock DLL.</t>
    <phoneticPr fontId="3" type="noConversion"/>
  </si>
  <si>
    <t>Master DLL has locked</t>
    <phoneticPr fontId="3" type="noConversion"/>
  </si>
  <si>
    <t>DLLOBSVR1</t>
    <phoneticPr fontId="3" type="noConversion"/>
  </si>
  <si>
    <t>LOCKDONE</t>
    <phoneticPr fontId="3" type="noConversion"/>
  </si>
  <si>
    <t>High active signal to indicate that DLL has locked</t>
    <phoneticPr fontId="3" type="noConversion"/>
  </si>
  <si>
    <t>DLLRST</t>
    <phoneticPr fontId="3" type="noConversion"/>
  </si>
  <si>
    <t>RW</t>
    <phoneticPr fontId="3" type="noConversion"/>
  </si>
  <si>
    <t>W1P</t>
    <phoneticPr fontId="3" type="noConversion"/>
  </si>
  <si>
    <t>dll_reset</t>
    <phoneticPr fontId="3" type="noConversion"/>
  </si>
  <si>
    <t>DLLRESYNC</t>
    <phoneticPr fontId="3" type="noConversion"/>
  </si>
  <si>
    <t>Write 1: resync
high active pulse used to resync the slave delay line, need to be issued by software after new value of rdlvl_delay/wrlvl_delay has been updated</t>
    <phoneticPr fontId="3" type="noConversion"/>
  </si>
  <si>
    <t>02C</t>
    <phoneticPr fontId="3" type="noConversion"/>
  </si>
  <si>
    <t>DBGSEL</t>
    <phoneticPr fontId="3" type="noConversion"/>
  </si>
  <si>
    <t>RW</t>
    <phoneticPr fontId="3" type="noConversion"/>
  </si>
  <si>
    <t>reserved</t>
    <phoneticPr fontId="3" type="noConversion"/>
  </si>
  <si>
    <t>debug_sel</t>
    <phoneticPr fontId="3" type="noConversion"/>
  </si>
  <si>
    <t>030</t>
    <phoneticPr fontId="3" type="noConversion"/>
  </si>
  <si>
    <t>MRCTRL</t>
    <phoneticPr fontId="3" type="noConversion"/>
  </si>
  <si>
    <t>RW</t>
    <phoneticPr fontId="3" type="noConversion"/>
  </si>
  <si>
    <t>reserved</t>
    <phoneticPr fontId="3" type="noConversion"/>
  </si>
  <si>
    <t>RW</t>
    <phoneticPr fontId="3" type="noConversion"/>
  </si>
  <si>
    <t>mr_acc_tmo_thr</t>
    <phoneticPr fontId="3" type="noConversion"/>
  </si>
  <si>
    <t>Mode register access time out threshold, in APB clock cycles.</t>
    <phoneticPr fontId="3" type="noConversion"/>
  </si>
  <si>
    <t>RW</t>
    <phoneticPr fontId="3" type="noConversion"/>
  </si>
  <si>
    <t>RW</t>
    <phoneticPr fontId="3" type="noConversion"/>
  </si>
  <si>
    <t>mr_acc_tmo_err_en</t>
    <phoneticPr fontId="3" type="noConversion"/>
  </si>
  <si>
    <t>Mode register access time out detector enable. Would generate interrupt if time out triggerred.</t>
    <phoneticPr fontId="3" type="noConversion"/>
  </si>
  <si>
    <t>038</t>
    <phoneticPr fontId="3" type="noConversion"/>
  </si>
  <si>
    <t>DYNTCHDEN</t>
    <phoneticPr fontId="3" type="noConversion"/>
  </si>
  <si>
    <t>RW</t>
    <phoneticPr fontId="3" type="noConversion"/>
  </si>
  <si>
    <t>dev_apm_dyn_tchd_en</t>
    <phoneticPr fontId="3" type="noConversion"/>
  </si>
  <si>
    <t xml:space="preserve">For APM device, according to device datasheet, required tCHD varies under different WR scenarios and clock frequencies. Controller supports different scenarios with dynamic tCHD parameters if this bit is set to 1. </t>
    <phoneticPr fontId="3" type="noConversion"/>
  </si>
  <si>
    <t>03C</t>
    <phoneticPr fontId="3" type="noConversion"/>
  </si>
  <si>
    <t>DYNTCHDBASE</t>
    <phoneticPr fontId="3" type="noConversion"/>
  </si>
  <si>
    <t>dyn_tchd_base_8</t>
    <phoneticPr fontId="3" type="noConversion"/>
  </si>
  <si>
    <t xml:space="preserve">Active when dev_apm_dyn_tchd_en = 1. Controller would use this value as counter target value for 8-cycle-delay defined in APM device datasheet. </t>
    <phoneticPr fontId="3" type="noConversion"/>
  </si>
  <si>
    <t>dyn_tchd_base_6</t>
    <phoneticPr fontId="3" type="noConversion"/>
  </si>
  <si>
    <t xml:space="preserve">Active when dev_apm_dyn_tchd_en = 1. Controller would use this value as counter target value for 6-cycle-delay defined in APM device datasheet. </t>
    <phoneticPr fontId="3" type="noConversion"/>
  </si>
  <si>
    <t>dyn_tchd_base_4</t>
    <phoneticPr fontId="3" type="noConversion"/>
  </si>
  <si>
    <t xml:space="preserve">Active when dev_apm_dyn_tchd_en = 1. Controller would use this value as counter target value for 4-cycle-delay defined in APM device datasheet. </t>
    <phoneticPr fontId="3" type="noConversion"/>
  </si>
  <si>
    <t>dyn_tchd_base_2</t>
    <phoneticPr fontId="3" type="noConversion"/>
  </si>
  <si>
    <t xml:space="preserve">Active when dev_apm_dyn_tchd_en = 1. Controller would use this value as counter target value for 2-cycle-delay defined in APM device datasheet. </t>
    <phoneticPr fontId="3" type="noConversion"/>
  </si>
  <si>
    <t>PRICTRL</t>
    <phoneticPr fontId="3" type="noConversion"/>
  </si>
  <si>
    <t>bus_masters_group1</t>
    <phoneticPr fontId="3" type="noConversion"/>
  </si>
  <si>
    <t>(NOT APPLICABLE FOR ARCS)</t>
    <phoneticPr fontId="3" type="noConversion"/>
  </si>
  <si>
    <t>bus_masters_priority</t>
    <phoneticPr fontId="3" type="noConversion"/>
  </si>
  <si>
    <t>(NOT APPLICABLE FOR ARCS)
priority setting of 5 AHB port 
1: in group 1
0: in group 0</t>
    <phoneticPr fontId="3" type="noConversion"/>
  </si>
  <si>
    <t>044</t>
    <phoneticPr fontId="3" type="noConversion"/>
  </si>
  <si>
    <t>PADCTRL</t>
    <phoneticPr fontId="3" type="noConversion"/>
  </si>
  <si>
    <t>clk_oe</t>
    <phoneticPr fontId="3" type="noConversion"/>
  </si>
  <si>
    <t>Pad output enable control for CLK pad.</t>
    <phoneticPr fontId="3" type="noConversion"/>
  </si>
  <si>
    <t>cs_n_oe</t>
    <phoneticPr fontId="3" type="noConversion"/>
  </si>
  <si>
    <t>Pad output enable control for CEn pad.</t>
    <phoneticPr fontId="3" type="noConversion"/>
  </si>
  <si>
    <t>050</t>
    <phoneticPr fontId="3" type="noConversion"/>
  </si>
  <si>
    <t>PADCTRL2</t>
    <phoneticPr fontId="3" type="noConversion"/>
  </si>
  <si>
    <t>dqs_rx_en</t>
    <phoneticPr fontId="3" type="noConversion"/>
  </si>
  <si>
    <t>input enable of DQS pin, high active</t>
    <phoneticPr fontId="3" type="noConversion"/>
  </si>
  <si>
    <t>reserved</t>
    <phoneticPr fontId="3" type="noConversion"/>
  </si>
  <si>
    <t>dq_rx_en</t>
    <phoneticPr fontId="3" type="noConversion"/>
  </si>
  <si>
    <t>Input enable of DQ pins , high active</t>
    <phoneticPr fontId="3" type="noConversion"/>
  </si>
  <si>
    <t>080</t>
    <phoneticPr fontId="3" type="noConversion"/>
  </si>
  <si>
    <t>HMASTERID</t>
    <phoneticPr fontId="3" type="noConversion"/>
  </si>
  <si>
    <t>hmasterid6</t>
    <phoneticPr fontId="3" type="noConversion"/>
  </si>
  <si>
    <t>If AHB bus HMASTER value matches this reg value, this AHB master is mapped to ID6 internally.</t>
    <phoneticPr fontId="3" type="noConversion"/>
  </si>
  <si>
    <t>hmasterid5</t>
    <phoneticPr fontId="3" type="noConversion"/>
  </si>
  <si>
    <t>If AHB bus HMASTER value matches this reg value, this AHB master is mapped to ID5 internally.</t>
    <phoneticPr fontId="3" type="noConversion"/>
  </si>
  <si>
    <t>hmasterid4</t>
    <phoneticPr fontId="3" type="noConversion"/>
  </si>
  <si>
    <t>If AHB bus HMASTER value matches this reg value, this AHB master is mapped to ID4 internally.</t>
    <phoneticPr fontId="3" type="noConversion"/>
  </si>
  <si>
    <t>hmasterid3</t>
    <phoneticPr fontId="3" type="noConversion"/>
  </si>
  <si>
    <t>If AHB bus HMASTER value matches this reg value, this AHB master is mapped to ID3 internally.</t>
    <phoneticPr fontId="3" type="noConversion"/>
  </si>
  <si>
    <t>hmasterid2</t>
    <phoneticPr fontId="3" type="noConversion"/>
  </si>
  <si>
    <t>If AHB bus HMASTER value matches this reg value, this AHB master is mapped to ID2 internally.</t>
    <phoneticPr fontId="3" type="noConversion"/>
  </si>
  <si>
    <t>hmasterid1</t>
    <phoneticPr fontId="3" type="noConversion"/>
  </si>
  <si>
    <t>If AHB bus HMASTER value matches this reg value, this AHB master is mapped to ID1 internally.</t>
    <phoneticPr fontId="3" type="noConversion"/>
  </si>
  <si>
    <t>hmasterid0</t>
    <phoneticPr fontId="3" type="noConversion"/>
  </si>
  <si>
    <t>If AHB bus HMASTER value matches this reg value, this AHB master is mapped to ID0 internally.</t>
    <phoneticPr fontId="3" type="noConversion"/>
  </si>
  <si>
    <t>084</t>
    <phoneticPr fontId="3" type="noConversion"/>
  </si>
  <si>
    <t>MASTERLLWR</t>
    <phoneticPr fontId="3" type="noConversion"/>
  </si>
  <si>
    <t>reserved</t>
    <phoneticPr fontId="3" type="noConversion"/>
  </si>
  <si>
    <t>master15_llwr_en</t>
    <phoneticPr fontId="3" type="noConversion"/>
  </si>
  <si>
    <t>master14_llwr_en</t>
    <phoneticPr fontId="3" type="noConversion"/>
  </si>
  <si>
    <t xml:space="preserve">Low-latency write enable for Master 14. </t>
    <phoneticPr fontId="3" type="noConversion"/>
  </si>
  <si>
    <t>master13_llwr_en</t>
    <phoneticPr fontId="3" type="noConversion"/>
  </si>
  <si>
    <t xml:space="preserve">Low-latency write enable for Master 13. </t>
    <phoneticPr fontId="3" type="noConversion"/>
  </si>
  <si>
    <t>master12_llwr_en</t>
    <phoneticPr fontId="3" type="noConversion"/>
  </si>
  <si>
    <t xml:space="preserve">Low-latency write enable for Master 12. </t>
    <phoneticPr fontId="3" type="noConversion"/>
  </si>
  <si>
    <t>master11_llwr_en</t>
    <phoneticPr fontId="3" type="noConversion"/>
  </si>
  <si>
    <t xml:space="preserve">Low-latency write enable for Master 11. </t>
    <phoneticPr fontId="3" type="noConversion"/>
  </si>
  <si>
    <t>master10_llwr_en</t>
    <phoneticPr fontId="3" type="noConversion"/>
  </si>
  <si>
    <t xml:space="preserve">Low-latency write enable for Master 10. </t>
    <phoneticPr fontId="3" type="noConversion"/>
  </si>
  <si>
    <t>master9_llwr_en</t>
    <phoneticPr fontId="3" type="noConversion"/>
  </si>
  <si>
    <t xml:space="preserve">Low-latency write enable for Master 9. </t>
    <phoneticPr fontId="3" type="noConversion"/>
  </si>
  <si>
    <t>master8_llwr_en</t>
    <phoneticPr fontId="3" type="noConversion"/>
  </si>
  <si>
    <t xml:space="preserve">Low-latency write enable for Master 8. </t>
    <phoneticPr fontId="3" type="noConversion"/>
  </si>
  <si>
    <t>master7_llwr_en</t>
    <phoneticPr fontId="3" type="noConversion"/>
  </si>
  <si>
    <t xml:space="preserve">Low-latency write enable for Master 7. </t>
    <phoneticPr fontId="3" type="noConversion"/>
  </si>
  <si>
    <t>master6_llwr_en</t>
    <phoneticPr fontId="3" type="noConversion"/>
  </si>
  <si>
    <t xml:space="preserve">Low-latency write enable for Master 6. </t>
    <phoneticPr fontId="3" type="noConversion"/>
  </si>
  <si>
    <t>master5_llwr_en</t>
    <phoneticPr fontId="3" type="noConversion"/>
  </si>
  <si>
    <t xml:space="preserve">Low-latency write enable for Master 5. </t>
    <phoneticPr fontId="3" type="noConversion"/>
  </si>
  <si>
    <t>master4_llwr_en</t>
    <phoneticPr fontId="3" type="noConversion"/>
  </si>
  <si>
    <t xml:space="preserve">Low-latency write enable for Master 4. </t>
    <phoneticPr fontId="3" type="noConversion"/>
  </si>
  <si>
    <t>master3_llwr_en</t>
    <phoneticPr fontId="3" type="noConversion"/>
  </si>
  <si>
    <t xml:space="preserve">Low-latency write enable for Master 3. </t>
    <phoneticPr fontId="3" type="noConversion"/>
  </si>
  <si>
    <t>master2_llwr_en</t>
    <phoneticPr fontId="3" type="noConversion"/>
  </si>
  <si>
    <t xml:space="preserve">Low-latency write enable for Master 2. </t>
    <phoneticPr fontId="3" type="noConversion"/>
  </si>
  <si>
    <t>master1_llwr_en</t>
    <phoneticPr fontId="3" type="noConversion"/>
  </si>
  <si>
    <t xml:space="preserve">Low-latency write enable for Master 1. </t>
    <phoneticPr fontId="3" type="noConversion"/>
  </si>
  <si>
    <t>master0_llwr_en</t>
    <phoneticPr fontId="3" type="noConversion"/>
  </si>
  <si>
    <t xml:space="preserve">Low-latency write enable for Master 0. </t>
    <phoneticPr fontId="3" type="noConversion"/>
  </si>
  <si>
    <t>088</t>
    <phoneticPr fontId="3" type="noConversion"/>
  </si>
  <si>
    <t>RXBUFMSTID</t>
    <phoneticPr fontId="3" type="noConversion"/>
  </si>
  <si>
    <t>rxbuf6_mstrid</t>
    <phoneticPr fontId="3" type="noConversion"/>
  </si>
  <si>
    <t>rxbuf5_mstrid</t>
    <phoneticPr fontId="3" type="noConversion"/>
  </si>
  <si>
    <t>rxbuf4_mstrid</t>
    <phoneticPr fontId="3" type="noConversion"/>
  </si>
  <si>
    <t>rxbuf3_mstrid</t>
    <phoneticPr fontId="3" type="noConversion"/>
  </si>
  <si>
    <t>rxbuf2_mstrid</t>
    <phoneticPr fontId="3" type="noConversion"/>
  </si>
  <si>
    <t>rxbuf1_mstrid</t>
    <phoneticPr fontId="3" type="noConversion"/>
  </si>
  <si>
    <t>Which master uses rxbuf1</t>
    <phoneticPr fontId="3" type="noConversion"/>
  </si>
  <si>
    <t>rxbuf0_mstrid</t>
    <phoneticPr fontId="3" type="noConversion"/>
  </si>
  <si>
    <t>Which master uses rxbuf0</t>
    <phoneticPr fontId="3" type="noConversion"/>
  </si>
  <si>
    <t>08C</t>
    <phoneticPr fontId="3" type="noConversion"/>
  </si>
  <si>
    <t>RXBUFPFEN</t>
    <phoneticPr fontId="3" type="noConversion"/>
  </si>
  <si>
    <t>rxbuf6_prefetch_en</t>
    <phoneticPr fontId="3" type="noConversion"/>
  </si>
  <si>
    <t>rxbuf5_prefetch_en</t>
    <phoneticPr fontId="3" type="noConversion"/>
  </si>
  <si>
    <t>rxbuf4_prefetch_en</t>
    <phoneticPr fontId="3" type="noConversion"/>
  </si>
  <si>
    <t>rxbuf3_prefetch_en</t>
    <phoneticPr fontId="3" type="noConversion"/>
  </si>
  <si>
    <t>rxbuf2_prefetch_en</t>
    <phoneticPr fontId="3" type="noConversion"/>
  </si>
  <si>
    <t>(NOT APPLICABLE FOR ARCS)</t>
    <phoneticPr fontId="3" type="noConversion"/>
  </si>
  <si>
    <t>rxbuf1_prefetch_en</t>
    <phoneticPr fontId="3" type="noConversion"/>
  </si>
  <si>
    <t>Prefetch enable for rxbuf1</t>
    <phoneticPr fontId="3" type="noConversion"/>
  </si>
  <si>
    <t>rxbuf0_prefetch_en</t>
    <phoneticPr fontId="3" type="noConversion"/>
  </si>
  <si>
    <t>Prefetch enable for rxbuf0</t>
    <phoneticPr fontId="3" type="noConversion"/>
  </si>
  <si>
    <t>090</t>
    <phoneticPr fontId="3" type="noConversion"/>
  </si>
  <si>
    <t>RXBUFSZ0</t>
    <phoneticPr fontId="3" type="noConversion"/>
  </si>
  <si>
    <t>rxbuf3_sz</t>
    <phoneticPr fontId="3" type="noConversion"/>
  </si>
  <si>
    <t>rxbuf2_sz</t>
    <phoneticPr fontId="3" type="noConversion"/>
  </si>
  <si>
    <t>rxbuf1_sz</t>
    <phoneticPr fontId="3" type="noConversion"/>
  </si>
  <si>
    <t>(DO NOT CHANGE) Size of RXBUF1 (in words)</t>
    <phoneticPr fontId="3" type="noConversion"/>
  </si>
  <si>
    <t>rxbuf0_sz</t>
    <phoneticPr fontId="3" type="noConversion"/>
  </si>
  <si>
    <t>(DO NOT CHANGE) Size of RXBUF0 (in words)</t>
    <phoneticPr fontId="3" type="noConversion"/>
  </si>
  <si>
    <t>094</t>
    <phoneticPr fontId="3" type="noConversion"/>
  </si>
  <si>
    <t>RXBUFSZ1</t>
    <phoneticPr fontId="3" type="noConversion"/>
  </si>
  <si>
    <t>rxbuf6_sz</t>
    <phoneticPr fontId="3" type="noConversion"/>
  </si>
  <si>
    <t>rxbuf5_sz</t>
    <phoneticPr fontId="3" type="noConversion"/>
  </si>
  <si>
    <t>rxbuf4_sz</t>
    <phoneticPr fontId="3" type="noConversion"/>
  </si>
  <si>
    <t>(NOT APPLICABLE FOR ARCS)</t>
    <phoneticPr fontId="3" type="noConversion"/>
  </si>
  <si>
    <t>0A0</t>
    <phoneticPr fontId="3" type="noConversion"/>
  </si>
  <si>
    <t>IRQ_W</t>
    <phoneticPr fontId="3" type="noConversion"/>
  </si>
  <si>
    <t>irq_clear</t>
    <phoneticPr fontId="3" type="noConversion"/>
  </si>
  <si>
    <t>irq_mask</t>
    <phoneticPr fontId="3" type="noConversion"/>
  </si>
  <si>
    <t>0A4</t>
    <phoneticPr fontId="3" type="noConversion"/>
  </si>
  <si>
    <t>IRQ_R</t>
    <phoneticPr fontId="3" type="noConversion"/>
  </si>
  <si>
    <t>RW</t>
    <phoneticPr fontId="3" type="noConversion"/>
  </si>
  <si>
    <t>reserved</t>
    <phoneticPr fontId="3" type="noConversion"/>
  </si>
  <si>
    <t>irq_stat_raw</t>
    <phoneticPr fontId="3" type="noConversion"/>
  </si>
  <si>
    <t>RO</t>
    <phoneticPr fontId="3" type="noConversion"/>
  </si>
  <si>
    <t>irq_stat</t>
    <phoneticPr fontId="3" type="noConversion"/>
  </si>
  <si>
    <t>[7] (not implemented for now)
[6] (not implemented for now)
[5] (not implemented for now)
[4] mode register access time-out
[3] sequence engine overrun in write op
(bit2 to bit0 are all tx buffer undeflow but of different scenario combinations)
[2] LLWR tx buffer underflow (bus clock not fast enough)
[1] LLWR tx buffer underflow (bus clock not fast enough)  
[0] LLWR tx buffer underflow (bus clock not fast enough)</t>
    <phoneticPr fontId="3" type="noConversion"/>
  </si>
  <si>
    <t>0A8</t>
    <phoneticPr fontId="3" type="noConversion"/>
  </si>
  <si>
    <t>E0ADDR</t>
    <phoneticPr fontId="3" type="noConversion"/>
  </si>
  <si>
    <t>wr_err0_addr</t>
    <phoneticPr fontId="3" type="noConversion"/>
  </si>
  <si>
    <t>address saved when irq_stat[3] asserted</t>
    <phoneticPr fontId="3" type="noConversion"/>
  </si>
  <si>
    <t>0AC</t>
    <phoneticPr fontId="3" type="noConversion"/>
  </si>
  <si>
    <t>E1ADDR</t>
    <phoneticPr fontId="3" type="noConversion"/>
  </si>
  <si>
    <t>wr_err1_addr</t>
    <phoneticPr fontId="3" type="noConversion"/>
  </si>
  <si>
    <t>address saved when irq_stat[2:0] asserted</t>
    <phoneticPr fontId="3" type="noConversion"/>
  </si>
  <si>
    <t>100</t>
    <phoneticPr fontId="3" type="noConversion"/>
  </si>
  <si>
    <t>S0LUT0</t>
    <phoneticPr fontId="3" type="noConversion"/>
  </si>
  <si>
    <t>RW</t>
    <phoneticPr fontId="3" type="noConversion"/>
  </si>
  <si>
    <t>s0_instr1</t>
    <phoneticPr fontId="3" type="noConversion"/>
  </si>
  <si>
    <t>Sequence ID No. 0, instruction 1</t>
    <phoneticPr fontId="3" type="noConversion"/>
  </si>
  <si>
    <t>s0_instr0</t>
    <phoneticPr fontId="3" type="noConversion"/>
  </si>
  <si>
    <t>Sequence ID No. 0, instruction 0</t>
    <phoneticPr fontId="3" type="noConversion"/>
  </si>
  <si>
    <t>104</t>
    <phoneticPr fontId="3" type="noConversion"/>
  </si>
  <si>
    <t>S0LUT1</t>
    <phoneticPr fontId="3" type="noConversion"/>
  </si>
  <si>
    <t>s0_instr3</t>
    <phoneticPr fontId="3" type="noConversion"/>
  </si>
  <si>
    <t>Sequence ID No. 0, instruction 3</t>
    <phoneticPr fontId="3" type="noConversion"/>
  </si>
  <si>
    <t>s0_instr2</t>
    <phoneticPr fontId="3" type="noConversion"/>
  </si>
  <si>
    <t>Sequence ID No. 0, instruction 2</t>
    <phoneticPr fontId="3" type="noConversion"/>
  </si>
  <si>
    <t>108</t>
    <phoneticPr fontId="3" type="noConversion"/>
  </si>
  <si>
    <t>S0LUT2</t>
    <phoneticPr fontId="3" type="noConversion"/>
  </si>
  <si>
    <t>s0_instr5</t>
    <phoneticPr fontId="3" type="noConversion"/>
  </si>
  <si>
    <t>s0_instr4</t>
    <phoneticPr fontId="3" type="noConversion"/>
  </si>
  <si>
    <t>Sequence ID No. 0, instruction 4</t>
    <phoneticPr fontId="3" type="noConversion"/>
  </si>
  <si>
    <t>10C</t>
    <phoneticPr fontId="3" type="noConversion"/>
  </si>
  <si>
    <t>S0LUT3</t>
    <phoneticPr fontId="3" type="noConversion"/>
  </si>
  <si>
    <t>s0_instr7</t>
    <phoneticPr fontId="3" type="noConversion"/>
  </si>
  <si>
    <t>Sequence ID No. 0, instruction 7</t>
    <phoneticPr fontId="3" type="noConversion"/>
  </si>
  <si>
    <t>s0_instr6</t>
    <phoneticPr fontId="3" type="noConversion"/>
  </si>
  <si>
    <t>Sequence ID No. 0, instruction 6</t>
    <phoneticPr fontId="3" type="noConversion"/>
  </si>
  <si>
    <t>110</t>
    <phoneticPr fontId="3" type="noConversion"/>
  </si>
  <si>
    <t>S1LUT0</t>
    <phoneticPr fontId="3" type="noConversion"/>
  </si>
  <si>
    <t>s1_instr1</t>
    <phoneticPr fontId="3" type="noConversion"/>
  </si>
  <si>
    <t>Sequence ID No. 1, instruction 1</t>
    <phoneticPr fontId="3" type="noConversion"/>
  </si>
  <si>
    <t>s1_instr0</t>
    <phoneticPr fontId="3" type="noConversion"/>
  </si>
  <si>
    <t>Sequence ID No. 1, instruction 0</t>
    <phoneticPr fontId="3" type="noConversion"/>
  </si>
  <si>
    <t>114</t>
    <phoneticPr fontId="3" type="noConversion"/>
  </si>
  <si>
    <t>S1LUT1</t>
    <phoneticPr fontId="3" type="noConversion"/>
  </si>
  <si>
    <t>RW</t>
    <phoneticPr fontId="3" type="noConversion"/>
  </si>
  <si>
    <t>s1_instr3</t>
    <phoneticPr fontId="3" type="noConversion"/>
  </si>
  <si>
    <t>Sequence ID No. 1, instruction 3</t>
    <phoneticPr fontId="3" type="noConversion"/>
  </si>
  <si>
    <t>s1_instr2</t>
    <phoneticPr fontId="3" type="noConversion"/>
  </si>
  <si>
    <t>Sequence ID No. 1, instruction 2</t>
    <phoneticPr fontId="3" type="noConversion"/>
  </si>
  <si>
    <t>118</t>
    <phoneticPr fontId="3" type="noConversion"/>
  </si>
  <si>
    <t>S1LUT2</t>
    <phoneticPr fontId="3" type="noConversion"/>
  </si>
  <si>
    <t>s1_instr5</t>
    <phoneticPr fontId="3" type="noConversion"/>
  </si>
  <si>
    <t>Sequence ID No. 1, instruction 5</t>
    <phoneticPr fontId="3" type="noConversion"/>
  </si>
  <si>
    <t>s1_instr4</t>
    <phoneticPr fontId="3" type="noConversion"/>
  </si>
  <si>
    <t>Sequence ID No. 1, instruction 4</t>
    <phoneticPr fontId="3" type="noConversion"/>
  </si>
  <si>
    <t>11C</t>
    <phoneticPr fontId="3" type="noConversion"/>
  </si>
  <si>
    <t>S1LUT3</t>
    <phoneticPr fontId="3" type="noConversion"/>
  </si>
  <si>
    <t>s1_instr7</t>
    <phoneticPr fontId="3" type="noConversion"/>
  </si>
  <si>
    <t>Sequence ID No. 1, instruction 7</t>
    <phoneticPr fontId="3" type="noConversion"/>
  </si>
  <si>
    <t>RW</t>
    <phoneticPr fontId="3" type="noConversion"/>
  </si>
  <si>
    <t>s1_instr6</t>
    <phoneticPr fontId="3" type="noConversion"/>
  </si>
  <si>
    <t>Sequence ID No. 1, instruction 6</t>
    <phoneticPr fontId="3" type="noConversion"/>
  </si>
  <si>
    <t>120</t>
    <phoneticPr fontId="3" type="noConversion"/>
  </si>
  <si>
    <t>S2LUT0</t>
    <phoneticPr fontId="3" type="noConversion"/>
  </si>
  <si>
    <t>s2_instr1</t>
    <phoneticPr fontId="3" type="noConversion"/>
  </si>
  <si>
    <t>Sequence ID No. 2, instruction 1</t>
    <phoneticPr fontId="3" type="noConversion"/>
  </si>
  <si>
    <t>s2_instr0</t>
    <phoneticPr fontId="3" type="noConversion"/>
  </si>
  <si>
    <t>Sequence ID No. 2, instruction 0</t>
    <phoneticPr fontId="3" type="noConversion"/>
  </si>
  <si>
    <t>124</t>
    <phoneticPr fontId="3" type="noConversion"/>
  </si>
  <si>
    <t>S2LUT1</t>
    <phoneticPr fontId="3" type="noConversion"/>
  </si>
  <si>
    <t>RW</t>
    <phoneticPr fontId="3" type="noConversion"/>
  </si>
  <si>
    <t>s2_instr3</t>
    <phoneticPr fontId="3" type="noConversion"/>
  </si>
  <si>
    <t>Sequence ID No. 2, instruction 3</t>
    <phoneticPr fontId="3" type="noConversion"/>
  </si>
  <si>
    <t>RW</t>
    <phoneticPr fontId="3" type="noConversion"/>
  </si>
  <si>
    <t>s2_instr2</t>
    <phoneticPr fontId="3" type="noConversion"/>
  </si>
  <si>
    <t>Sequence ID No. 2, instruction 2</t>
    <phoneticPr fontId="3" type="noConversion"/>
  </si>
  <si>
    <t>128</t>
    <phoneticPr fontId="3" type="noConversion"/>
  </si>
  <si>
    <t>S2LUT2</t>
    <phoneticPr fontId="3" type="noConversion"/>
  </si>
  <si>
    <t>s2_instr5</t>
    <phoneticPr fontId="3" type="noConversion"/>
  </si>
  <si>
    <t>Sequence ID No. 2, instruction 5</t>
    <phoneticPr fontId="3" type="noConversion"/>
  </si>
  <si>
    <t>RW</t>
    <phoneticPr fontId="3" type="noConversion"/>
  </si>
  <si>
    <t>s2_instr4</t>
    <phoneticPr fontId="3" type="noConversion"/>
  </si>
  <si>
    <t>Sequence ID No. 2, instruction 4</t>
    <phoneticPr fontId="3" type="noConversion"/>
  </si>
  <si>
    <t>12C</t>
    <phoneticPr fontId="3" type="noConversion"/>
  </si>
  <si>
    <t>S2LUT3</t>
    <phoneticPr fontId="3" type="noConversion"/>
  </si>
  <si>
    <t>s2_instr7</t>
    <phoneticPr fontId="3" type="noConversion"/>
  </si>
  <si>
    <t>Sequence ID No. 2, instruction 7</t>
    <phoneticPr fontId="3" type="noConversion"/>
  </si>
  <si>
    <t>s2_instr6</t>
    <phoneticPr fontId="3" type="noConversion"/>
  </si>
  <si>
    <t>Sequence ID No. 2, instruction 6</t>
    <phoneticPr fontId="3" type="noConversion"/>
  </si>
  <si>
    <t>130</t>
    <phoneticPr fontId="3" type="noConversion"/>
  </si>
  <si>
    <t>S3LUT0</t>
    <phoneticPr fontId="3" type="noConversion"/>
  </si>
  <si>
    <t>s3_instr1</t>
    <phoneticPr fontId="3" type="noConversion"/>
  </si>
  <si>
    <t>Sequence ID No. 3, instruction 1</t>
    <phoneticPr fontId="3" type="noConversion"/>
  </si>
  <si>
    <t>s3_instr0</t>
    <phoneticPr fontId="3" type="noConversion"/>
  </si>
  <si>
    <t>Sequence ID No. 3, instruction 0</t>
    <phoneticPr fontId="3" type="noConversion"/>
  </si>
  <si>
    <t>134</t>
    <phoneticPr fontId="3" type="noConversion"/>
  </si>
  <si>
    <t>S3LUT1</t>
    <phoneticPr fontId="3" type="noConversion"/>
  </si>
  <si>
    <t>s3_instr3</t>
    <phoneticPr fontId="3" type="noConversion"/>
  </si>
  <si>
    <t>Sequence ID No. 3, instruction 3</t>
    <phoneticPr fontId="3" type="noConversion"/>
  </si>
  <si>
    <t>s3_instr2</t>
    <phoneticPr fontId="3" type="noConversion"/>
  </si>
  <si>
    <t>Sequence ID No. 3, instruction 2</t>
    <phoneticPr fontId="3" type="noConversion"/>
  </si>
  <si>
    <t>138</t>
    <phoneticPr fontId="3" type="noConversion"/>
  </si>
  <si>
    <t>S3LUT2</t>
    <phoneticPr fontId="3" type="noConversion"/>
  </si>
  <si>
    <t>s3_instr5</t>
    <phoneticPr fontId="3" type="noConversion"/>
  </si>
  <si>
    <t>Sequence ID No. 3, instruction 5</t>
    <phoneticPr fontId="3" type="noConversion"/>
  </si>
  <si>
    <t>s3_instr4</t>
    <phoneticPr fontId="3" type="noConversion"/>
  </si>
  <si>
    <t>Sequence ID No. 3, instruction 4</t>
    <phoneticPr fontId="3" type="noConversion"/>
  </si>
  <si>
    <t>13C</t>
    <phoneticPr fontId="3" type="noConversion"/>
  </si>
  <si>
    <t>S3LUT3</t>
    <phoneticPr fontId="3" type="noConversion"/>
  </si>
  <si>
    <t>s3_instr7</t>
    <phoneticPr fontId="3" type="noConversion"/>
  </si>
  <si>
    <t>Sequence ID No. 3, instruction 7</t>
    <phoneticPr fontId="3" type="noConversion"/>
  </si>
  <si>
    <t>s3_instr6</t>
    <phoneticPr fontId="3" type="noConversion"/>
  </si>
  <si>
    <t>Sequence ID No. 3, instruction 6</t>
    <phoneticPr fontId="3" type="noConversion"/>
  </si>
  <si>
    <t>140</t>
    <phoneticPr fontId="3" type="noConversion"/>
  </si>
  <si>
    <t>S4LUT0</t>
    <phoneticPr fontId="3" type="noConversion"/>
  </si>
  <si>
    <t>s4_instr1</t>
    <phoneticPr fontId="3" type="noConversion"/>
  </si>
  <si>
    <t>Sequence ID No. 4, instruction 1</t>
    <phoneticPr fontId="3" type="noConversion"/>
  </si>
  <si>
    <t>s4_instr0</t>
    <phoneticPr fontId="3" type="noConversion"/>
  </si>
  <si>
    <t>Sequence ID No. 4, instruction 0</t>
    <phoneticPr fontId="3" type="noConversion"/>
  </si>
  <si>
    <t>144</t>
    <phoneticPr fontId="3" type="noConversion"/>
  </si>
  <si>
    <t>S4LUT1</t>
    <phoneticPr fontId="3" type="noConversion"/>
  </si>
  <si>
    <t>s4_instr3</t>
    <phoneticPr fontId="3" type="noConversion"/>
  </si>
  <si>
    <t>Sequence ID No. 4, instruction 3</t>
    <phoneticPr fontId="3" type="noConversion"/>
  </si>
  <si>
    <t>s4_instr2</t>
    <phoneticPr fontId="3" type="noConversion"/>
  </si>
  <si>
    <t>Sequence ID No. 4, instruction 2</t>
    <phoneticPr fontId="3" type="noConversion"/>
  </si>
  <si>
    <t>148</t>
    <phoneticPr fontId="3" type="noConversion"/>
  </si>
  <si>
    <t>S4LUT2</t>
    <phoneticPr fontId="3" type="noConversion"/>
  </si>
  <si>
    <t>RW</t>
    <phoneticPr fontId="3" type="noConversion"/>
  </si>
  <si>
    <t>s4_instr5</t>
    <phoneticPr fontId="3" type="noConversion"/>
  </si>
  <si>
    <t>Sequence ID No. 4, instruction 5</t>
    <phoneticPr fontId="3" type="noConversion"/>
  </si>
  <si>
    <t>s4_instr4</t>
    <phoneticPr fontId="3" type="noConversion"/>
  </si>
  <si>
    <t>Sequence ID No. 4, instruction 4</t>
    <phoneticPr fontId="3" type="noConversion"/>
  </si>
  <si>
    <t>14C</t>
    <phoneticPr fontId="3" type="noConversion"/>
  </si>
  <si>
    <t>S4LUT3</t>
    <phoneticPr fontId="3" type="noConversion"/>
  </si>
  <si>
    <t>RW</t>
    <phoneticPr fontId="3" type="noConversion"/>
  </si>
  <si>
    <t>s4_instr7</t>
    <phoneticPr fontId="3" type="noConversion"/>
  </si>
  <si>
    <t>Sequence ID No. 4, instruction 7</t>
    <phoneticPr fontId="3" type="noConversion"/>
  </si>
  <si>
    <t>RW</t>
    <phoneticPr fontId="3" type="noConversion"/>
  </si>
  <si>
    <t>s4_instr6</t>
    <phoneticPr fontId="3" type="noConversion"/>
  </si>
  <si>
    <t>Sequence ID No. 4, instruction 6</t>
    <phoneticPr fontId="3" type="noConversion"/>
  </si>
  <si>
    <t>150</t>
    <phoneticPr fontId="3" type="noConversion"/>
  </si>
  <si>
    <t>S5LUT0</t>
    <phoneticPr fontId="3" type="noConversion"/>
  </si>
  <si>
    <t>s5_instr1</t>
    <phoneticPr fontId="3" type="noConversion"/>
  </si>
  <si>
    <t>Sequence ID No. 5, instruction 1</t>
    <phoneticPr fontId="3" type="noConversion"/>
  </si>
  <si>
    <t>s5_instr0</t>
    <phoneticPr fontId="3" type="noConversion"/>
  </si>
  <si>
    <t>Sequence ID No. 5, instruction 0</t>
    <phoneticPr fontId="3" type="noConversion"/>
  </si>
  <si>
    <t>154</t>
    <phoneticPr fontId="3" type="noConversion"/>
  </si>
  <si>
    <t>S5LUT1</t>
    <phoneticPr fontId="3" type="noConversion"/>
  </si>
  <si>
    <t>s5_instr3</t>
    <phoneticPr fontId="3" type="noConversion"/>
  </si>
  <si>
    <t>Sequence ID No. 5, instruction 3</t>
    <phoneticPr fontId="3" type="noConversion"/>
  </si>
  <si>
    <t>s5_instr2</t>
    <phoneticPr fontId="3" type="noConversion"/>
  </si>
  <si>
    <t>Sequence ID No. 5, instruction 2</t>
    <phoneticPr fontId="3" type="noConversion"/>
  </si>
  <si>
    <t>158</t>
    <phoneticPr fontId="3" type="noConversion"/>
  </si>
  <si>
    <t>S5LUT2</t>
    <phoneticPr fontId="3" type="noConversion"/>
  </si>
  <si>
    <t>s5_instr5</t>
    <phoneticPr fontId="3" type="noConversion"/>
  </si>
  <si>
    <t>Sequence ID No. 5, instruction 5</t>
    <phoneticPr fontId="3" type="noConversion"/>
  </si>
  <si>
    <t>RW</t>
    <phoneticPr fontId="3" type="noConversion"/>
  </si>
  <si>
    <t>s5_instr4</t>
    <phoneticPr fontId="3" type="noConversion"/>
  </si>
  <si>
    <t>Sequence ID No. 5, instruction 4</t>
    <phoneticPr fontId="3" type="noConversion"/>
  </si>
  <si>
    <t>15C</t>
    <phoneticPr fontId="3" type="noConversion"/>
  </si>
  <si>
    <t>S5LUT3</t>
    <phoneticPr fontId="3" type="noConversion"/>
  </si>
  <si>
    <t>RW</t>
    <phoneticPr fontId="3" type="noConversion"/>
  </si>
  <si>
    <t>s5_instr7</t>
    <phoneticPr fontId="3" type="noConversion"/>
  </si>
  <si>
    <t>Sequence ID No. 5, instruction 7</t>
    <phoneticPr fontId="3" type="noConversion"/>
  </si>
  <si>
    <t>s5_instr6</t>
    <phoneticPr fontId="3" type="noConversion"/>
  </si>
  <si>
    <t>Sequence ID No. 5, instruction 6</t>
    <phoneticPr fontId="3" type="noConversion"/>
  </si>
  <si>
    <t>160</t>
    <phoneticPr fontId="3" type="noConversion"/>
  </si>
  <si>
    <t>S6LUT0</t>
    <phoneticPr fontId="3" type="noConversion"/>
  </si>
  <si>
    <t>s6_instr1</t>
    <phoneticPr fontId="3" type="noConversion"/>
  </si>
  <si>
    <t>Sequence ID No. 6, instruction 1</t>
    <phoneticPr fontId="3" type="noConversion"/>
  </si>
  <si>
    <t>s6_instr0</t>
    <phoneticPr fontId="3" type="noConversion"/>
  </si>
  <si>
    <t>Sequence ID No. 6, instruction 0</t>
    <phoneticPr fontId="3" type="noConversion"/>
  </si>
  <si>
    <t>164</t>
    <phoneticPr fontId="3" type="noConversion"/>
  </si>
  <si>
    <t>S6LUT1</t>
    <phoneticPr fontId="3" type="noConversion"/>
  </si>
  <si>
    <t>s6_instr3</t>
    <phoneticPr fontId="3" type="noConversion"/>
  </si>
  <si>
    <t>Sequence ID No. 6, instruction 3</t>
    <phoneticPr fontId="3" type="noConversion"/>
  </si>
  <si>
    <t>s6_instr2</t>
    <phoneticPr fontId="3" type="noConversion"/>
  </si>
  <si>
    <t>Sequence ID No. 6, instruction 2</t>
    <phoneticPr fontId="3" type="noConversion"/>
  </si>
  <si>
    <t>168</t>
    <phoneticPr fontId="3" type="noConversion"/>
  </si>
  <si>
    <t>S6LUT2</t>
    <phoneticPr fontId="3" type="noConversion"/>
  </si>
  <si>
    <t>RW</t>
    <phoneticPr fontId="3" type="noConversion"/>
  </si>
  <si>
    <t>s6_instr4</t>
    <phoneticPr fontId="3" type="noConversion"/>
  </si>
  <si>
    <t>16C</t>
    <phoneticPr fontId="3" type="noConversion"/>
  </si>
  <si>
    <t>RW</t>
    <phoneticPr fontId="3" type="noConversion"/>
  </si>
  <si>
    <t>s6_instr7</t>
    <phoneticPr fontId="3" type="noConversion"/>
  </si>
  <si>
    <t>RW</t>
    <phoneticPr fontId="3" type="noConversion"/>
  </si>
  <si>
    <t>s6_instr6</t>
    <phoneticPr fontId="3" type="noConversion"/>
  </si>
  <si>
    <t>Sequence ID No. 6, instruction 6</t>
    <phoneticPr fontId="3" type="noConversion"/>
  </si>
  <si>
    <t>170</t>
    <phoneticPr fontId="3" type="noConversion"/>
  </si>
  <si>
    <t>S7LUT0</t>
    <phoneticPr fontId="3" type="noConversion"/>
  </si>
  <si>
    <t>Sequence ID No. 7, instruction 1</t>
    <phoneticPr fontId="3" type="noConversion"/>
  </si>
  <si>
    <t>s7_instr0</t>
    <phoneticPr fontId="3" type="noConversion"/>
  </si>
  <si>
    <t>Sequence ID No. 7, instruction 0</t>
    <phoneticPr fontId="3" type="noConversion"/>
  </si>
  <si>
    <t>S7LUT1</t>
    <phoneticPr fontId="3" type="noConversion"/>
  </si>
  <si>
    <t>Sequence ID No. 7, instruction 3</t>
    <phoneticPr fontId="3" type="noConversion"/>
  </si>
  <si>
    <t>RW</t>
    <phoneticPr fontId="3" type="noConversion"/>
  </si>
  <si>
    <t>s7_instr2</t>
    <phoneticPr fontId="3" type="noConversion"/>
  </si>
  <si>
    <t>Sequence ID No. 7, instruction 2</t>
    <phoneticPr fontId="3" type="noConversion"/>
  </si>
  <si>
    <t>178</t>
    <phoneticPr fontId="3" type="noConversion"/>
  </si>
  <si>
    <t>s7_instr4</t>
    <phoneticPr fontId="3" type="noConversion"/>
  </si>
  <si>
    <t>S7LUT3</t>
    <phoneticPr fontId="3" type="noConversion"/>
  </si>
  <si>
    <t>s7_instr6</t>
    <phoneticPr fontId="3" type="noConversion"/>
  </si>
  <si>
    <t>180</t>
    <phoneticPr fontId="3" type="noConversion"/>
  </si>
  <si>
    <t>S8LUT0</t>
    <phoneticPr fontId="3" type="noConversion"/>
  </si>
  <si>
    <t>s8_instr1</t>
    <phoneticPr fontId="3" type="noConversion"/>
  </si>
  <si>
    <t>Sequence ID No. 8, instruction 1</t>
    <phoneticPr fontId="3" type="noConversion"/>
  </si>
  <si>
    <t>s8_instr0</t>
    <phoneticPr fontId="3" type="noConversion"/>
  </si>
  <si>
    <t>Sequence ID No. 8, instruction 0</t>
    <phoneticPr fontId="3" type="noConversion"/>
  </si>
  <si>
    <t>184</t>
    <phoneticPr fontId="3" type="noConversion"/>
  </si>
  <si>
    <t>S8LUT1</t>
    <phoneticPr fontId="3" type="noConversion"/>
  </si>
  <si>
    <t>RW</t>
    <phoneticPr fontId="3" type="noConversion"/>
  </si>
  <si>
    <t>s8_instr3</t>
    <phoneticPr fontId="3" type="noConversion"/>
  </si>
  <si>
    <t>s8_instr2</t>
    <phoneticPr fontId="3" type="noConversion"/>
  </si>
  <si>
    <t>188</t>
    <phoneticPr fontId="3" type="noConversion"/>
  </si>
  <si>
    <t>S8LUT2</t>
    <phoneticPr fontId="3" type="noConversion"/>
  </si>
  <si>
    <t>RW</t>
    <phoneticPr fontId="3" type="noConversion"/>
  </si>
  <si>
    <t>s8_instr7</t>
    <phoneticPr fontId="3" type="noConversion"/>
  </si>
  <si>
    <t>Sequence ID No. 8, instruction 7</t>
    <phoneticPr fontId="3" type="noConversion"/>
  </si>
  <si>
    <t>s8_instr6</t>
    <phoneticPr fontId="3" type="noConversion"/>
  </si>
  <si>
    <t>Sequence ID No. 8, instruction 6</t>
    <phoneticPr fontId="3" type="noConversion"/>
  </si>
  <si>
    <t>S9LUT0</t>
    <phoneticPr fontId="3" type="noConversion"/>
  </si>
  <si>
    <t>194</t>
    <phoneticPr fontId="3" type="noConversion"/>
  </si>
  <si>
    <t>s9_instr3</t>
    <phoneticPr fontId="3" type="noConversion"/>
  </si>
  <si>
    <t>s9_instr2</t>
    <phoneticPr fontId="3" type="noConversion"/>
  </si>
  <si>
    <t>198</t>
    <phoneticPr fontId="3" type="noConversion"/>
  </si>
  <si>
    <t>S9LUT2</t>
    <phoneticPr fontId="3" type="noConversion"/>
  </si>
  <si>
    <t>Sequence ID No. 9, instruction 5</t>
    <phoneticPr fontId="3" type="noConversion"/>
  </si>
  <si>
    <t>s9_instr4</t>
    <phoneticPr fontId="3" type="noConversion"/>
  </si>
  <si>
    <t>Sequence ID No. 9, instruction 4</t>
    <phoneticPr fontId="3" type="noConversion"/>
  </si>
  <si>
    <t>19C</t>
    <phoneticPr fontId="3" type="noConversion"/>
  </si>
  <si>
    <t>s9_instr7</t>
    <phoneticPr fontId="3" type="noConversion"/>
  </si>
  <si>
    <t>Sequence ID No. 9, instruction 7</t>
    <phoneticPr fontId="3" type="noConversion"/>
  </si>
  <si>
    <t>s9_instr6</t>
    <phoneticPr fontId="3" type="noConversion"/>
  </si>
  <si>
    <t>qspi0_reset</t>
    <phoneticPr fontId="3" type="noConversion"/>
  </si>
  <si>
    <t>Write 1 to generate a SW reset to QSPI0</t>
    <phoneticPr fontId="3" type="noConversion"/>
  </si>
  <si>
    <t>Write 1 to generate a SW reset to QSPI1</t>
    <phoneticPr fontId="3" type="noConversion"/>
  </si>
  <si>
    <t>qspi1_reset</t>
    <phoneticPr fontId="3" type="noConversion"/>
  </si>
  <si>
    <t>RW</t>
    <phoneticPr fontId="24" type="noConversion"/>
  </si>
  <si>
    <t>errinten</t>
    <phoneticPr fontId="24" type="noConversion"/>
  </si>
  <si>
    <t>1'h0</t>
    <phoneticPr fontId="24" type="noConversion"/>
  </si>
  <si>
    <t>W1C</t>
    <phoneticPr fontId="24" type="noConversion"/>
  </si>
  <si>
    <t>errint</t>
    <phoneticPr fontId="24" type="noConversion"/>
  </si>
  <si>
    <t>1'h0</t>
    <phoneticPr fontId="24" type="noConversion"/>
  </si>
  <si>
    <t>WIFI_CTRL_CLK_G1_CTRL</t>
    <phoneticPr fontId="3" type="noConversion"/>
  </si>
  <si>
    <t>Reserved</t>
    <phoneticPr fontId="3" type="noConversion"/>
  </si>
  <si>
    <t>Not used</t>
    <phoneticPr fontId="3" type="noConversion"/>
  </si>
  <si>
    <t>W1P</t>
    <phoneticPr fontId="3" type="noConversion"/>
  </si>
  <si>
    <t>Denominator M of 1/M divider of 
mac_core_root_clk load command</t>
    <phoneticPr fontId="3" type="noConversion"/>
  </si>
  <si>
    <t>Not used</t>
    <phoneticPr fontId="3" type="noConversion"/>
  </si>
  <si>
    <t>mac_core_root_clk_div_m</t>
    <phoneticPr fontId="3" type="noConversion"/>
  </si>
  <si>
    <t>mac_wt_root_clk_div_ld</t>
    <phoneticPr fontId="3" type="noConversion"/>
  </si>
  <si>
    <t>Denominator M of 1/M divider of 
mac_wt_root_clk load command</t>
    <phoneticPr fontId="3" type="noConversion"/>
  </si>
  <si>
    <t>mac_wt_root_clk_div_m</t>
    <phoneticPr fontId="3" type="noConversion"/>
  </si>
  <si>
    <t>004</t>
    <phoneticPr fontId="3" type="noConversion"/>
  </si>
  <si>
    <t>WIFI_CTRL_CLK_G2_CTRL</t>
    <phoneticPr fontId="3" type="noConversion"/>
  </si>
  <si>
    <t>RO</t>
    <phoneticPr fontId="3" type="noConversion"/>
  </si>
  <si>
    <t>phy_root_clk_div_ld</t>
    <phoneticPr fontId="3" type="noConversion"/>
  </si>
  <si>
    <t>Denominator M of 1/M divider of 
phy_root_clk load command</t>
    <phoneticPr fontId="3" type="noConversion"/>
  </si>
  <si>
    <t>RW</t>
    <phoneticPr fontId="3" type="noConversion"/>
  </si>
  <si>
    <t>phy_root_clk_div_m</t>
    <phoneticPr fontId="3" type="noConversion"/>
  </si>
  <si>
    <t>WIFI_CTRL_CLK_G3_CTRL</t>
    <phoneticPr fontId="3" type="noConversion"/>
  </si>
  <si>
    <t>Reserved</t>
    <phoneticPr fontId="3" type="noConversion"/>
  </si>
  <si>
    <t>Not used</t>
    <phoneticPr fontId="3" type="noConversion"/>
  </si>
  <si>
    <t>Denominator M of 1/M divider of 
mpif_root_clk load command</t>
    <phoneticPr fontId="3" type="noConversion"/>
  </si>
  <si>
    <t>mpif_root_clk_div_m</t>
    <phoneticPr fontId="3" type="noConversion"/>
  </si>
  <si>
    <t>00C</t>
    <phoneticPr fontId="3" type="noConversion"/>
  </si>
  <si>
    <t>WIFI_CTRL_CLK_G4_CTRL</t>
    <phoneticPr fontId="3" type="noConversion"/>
  </si>
  <si>
    <t>W1P</t>
    <phoneticPr fontId="3" type="noConversion"/>
  </si>
  <si>
    <t>vtb_root_clk_div_ld</t>
    <phoneticPr fontId="3" type="noConversion"/>
  </si>
  <si>
    <t>Denominator M of 1/M divider of 
vtb_root_clk load command</t>
    <phoneticPr fontId="3" type="noConversion"/>
  </si>
  <si>
    <t>vtb_root_clk_div_m</t>
    <phoneticPr fontId="3" type="noConversion"/>
  </si>
  <si>
    <t>Denominator M of 1/M divider of
vtb_root_clk, default M is 2.
Note: it represents M-1 actually here</t>
    <phoneticPr fontId="3" type="noConversion"/>
  </si>
  <si>
    <t>010</t>
    <phoneticPr fontId="3" type="noConversion"/>
  </si>
  <si>
    <t>WIFI_CTRL_CLK_G5_CTRL</t>
    <phoneticPr fontId="3" type="noConversion"/>
  </si>
  <si>
    <t>ref44_root_clk_div_ld</t>
    <phoneticPr fontId="3" type="noConversion"/>
  </si>
  <si>
    <t>Numerator N and Denominator M
of N/M divider of  ref44_root_clk load command</t>
    <phoneticPr fontId="3" type="noConversion"/>
  </si>
  <si>
    <t>ref44_root_clk_div_n</t>
    <phoneticPr fontId="3" type="noConversion"/>
  </si>
  <si>
    <t xml:space="preserve">Numerator N of N/M divider of
ref44_root_clk, default N is 11.
</t>
    <phoneticPr fontId="3" type="noConversion"/>
  </si>
  <si>
    <t>ref44_root_clk_div_m</t>
    <phoneticPr fontId="3" type="noConversion"/>
  </si>
  <si>
    <t>Denominator M of N/M divider of
ref44_root_clk, default M is 60.
Note: it represents M-1 actually here</t>
    <phoneticPr fontId="3" type="noConversion"/>
  </si>
  <si>
    <t>014</t>
    <phoneticPr fontId="3" type="noConversion"/>
  </si>
  <si>
    <t>WIFI_CTRL_MAC_CTRL0</t>
    <phoneticPr fontId="3" type="noConversion"/>
  </si>
  <si>
    <t>wifi_active_dly_value</t>
    <phoneticPr fontId="3" type="noConversion"/>
  </si>
  <si>
    <t xml:space="preserve">Target of WiFi active delay conter to release CCA busy after WiFi is active on RFIF  </t>
    <phoneticPr fontId="3" type="noConversion"/>
  </si>
  <si>
    <t>wifi_inactive_cca_en</t>
    <phoneticPr fontId="3" type="noConversion"/>
  </si>
  <si>
    <t xml:space="preserve">Force CCA busy when WiFi is inactive on RFIF enable signal
0: Force CCA busy
1: Do not force CCA busy </t>
    <phoneticPr fontId="3" type="noConversion"/>
  </si>
  <si>
    <t>beamform_filter_disable</t>
    <phoneticPr fontId="3" type="noConversion"/>
  </si>
  <si>
    <t xml:space="preserve">0: check whether the TA of HE NDPA is bandwith signaling TA when the HE NDPA is transmitted in a non-HT or non-HT duplicate format
1: do not check whether the TA of HE NDPA is bandwith signaling TA when the HE NDPA is transmitted in a non-HT or non-HT duplicate format </t>
    <phoneticPr fontId="3" type="noConversion"/>
  </si>
  <si>
    <t>WIFI_CTRL_LA_CTRL</t>
    <phoneticPr fontId="3" type="noConversion"/>
  </si>
  <si>
    <t>lamem_fren</t>
    <phoneticPr fontId="3" type="noConversion"/>
  </si>
  <si>
    <t>LA memory force read enable signal
0:  force read disable
1:  force read enable</t>
    <phoneticPr fontId="3" type="noConversion"/>
  </si>
  <si>
    <t>024</t>
    <phoneticPr fontId="3" type="noConversion"/>
  </si>
  <si>
    <t>WIFI_CTRL_AGC_CLK_SEL</t>
    <phoneticPr fontId="3" type="noConversion"/>
  </si>
  <si>
    <t>L_SIG_reserbit_En</t>
    <phoneticPr fontId="3" type="noConversion"/>
  </si>
  <si>
    <t>reserve bit use or not 
0: not use
1: use</t>
    <phoneticPr fontId="3" type="noConversion"/>
  </si>
  <si>
    <t>DCTracking2ndEn</t>
    <phoneticPr fontId="3" type="noConversion"/>
  </si>
  <si>
    <t>open HT/HE DC tracking or not 
0: not open HT/HE DC tracking
1: open HT/HE DC tracking</t>
    <phoneticPr fontId="3" type="noConversion"/>
  </si>
  <si>
    <t>cfg_vht_det_bypass</t>
    <phoneticPr fontId="3" type="noConversion"/>
  </si>
  <si>
    <t>FD detect VHT frame or not 
0: can detect VHT frame
1: never detect VHT frame</t>
    <phoneticPr fontId="3" type="noConversion"/>
  </si>
  <si>
    <t>new_snr_est_sel</t>
    <phoneticPr fontId="3" type="noConversion"/>
  </si>
  <si>
    <t>SNR EST select
0: CEVA SNR est
1: algrithm new add SNR est</t>
    <phoneticPr fontId="3" type="noConversion"/>
  </si>
  <si>
    <t>dsss_txmask_flt_en</t>
    <phoneticPr fontId="3" type="noConversion"/>
  </si>
  <si>
    <t>dsss mask filter select
0: dsss mask filter disable
1: dsss mask filter enable</t>
    <phoneticPr fontId="3" type="noConversion"/>
  </si>
  <si>
    <t>ofdm_tx_diggain</t>
    <phoneticPr fontId="3" type="noConversion"/>
  </si>
  <si>
    <t>dsss tx diggain value</t>
    <phoneticPr fontId="3" type="noConversion"/>
  </si>
  <si>
    <t>dsss_tx_diggain</t>
    <phoneticPr fontId="3" type="noConversion"/>
  </si>
  <si>
    <t>dsss tx diggain value</t>
    <phoneticPr fontId="3" type="noConversion"/>
  </si>
  <si>
    <t>dsss_tx_diggain_en</t>
    <phoneticPr fontId="3" type="noConversion"/>
  </si>
  <si>
    <t>dsss diggain select
0: dsss tx diggain disable
1: dsss tx diggain enable</t>
    <phoneticPr fontId="3" type="noConversion"/>
  </si>
  <si>
    <t>cfg_flt_dc_comp_en</t>
    <phoneticPr fontId="3" type="noConversion"/>
  </si>
  <si>
    <t>karst select
0: CEVA origin code,dsss tx filter no dc comp
1: algrithm modify, dsss tx filter add dc comp</t>
    <phoneticPr fontId="3" type="noConversion"/>
  </si>
  <si>
    <t>cfg_new_riu_sel</t>
    <phoneticPr fontId="3" type="noConversion"/>
  </si>
  <si>
    <t>karst select
0: CEVA RIUKarstTOP
1: NEW RIUKarstTOP</t>
    <phoneticPr fontId="3" type="noConversion"/>
  </si>
  <si>
    <t>tx_lpf_coef_sel</t>
    <phoneticPr fontId="3" type="noConversion"/>
  </si>
  <si>
    <t xml:space="preserve">tx up sample lpf coef select
0: CEVA IP lpf coef 
1: new add lpf coef </t>
    <phoneticPr fontId="3" type="noConversion"/>
  </si>
  <si>
    <t>nonhe_sel</t>
    <phoneticPr fontId="3" type="noConversion"/>
  </si>
  <si>
    <t>tx mask filter nonhe sel
0: nonhe reuse he filter coef 
1: nonhe use nonhe filter coef</t>
    <phoneticPr fontId="3" type="noConversion"/>
  </si>
  <si>
    <t>tx mask filter enalbe signal
0:  tx mask filter disable
1: tx mask filter enable</t>
    <phoneticPr fontId="3" type="noConversion"/>
  </si>
  <si>
    <t>agc_clk_mode</t>
    <phoneticPr fontId="3" type="noConversion"/>
  </si>
  <si>
    <t>agc data in clock sel
0:  40M for AGC in
1: 80M for AGC in</t>
    <phoneticPr fontId="3" type="noConversion"/>
  </si>
  <si>
    <t>WIFI_CTRL_DEBUG_BUS0</t>
    <phoneticPr fontId="3" type="noConversion"/>
  </si>
  <si>
    <t>wifi_debug_bus_0</t>
    <phoneticPr fontId="3" type="noConversion"/>
  </si>
  <si>
    <t>[15:0]:   rw_nx_diag0
[31:16]: rw_nx_diag1</t>
    <phoneticPr fontId="3" type="noConversion"/>
  </si>
  <si>
    <t>034</t>
    <phoneticPr fontId="3" type="noConversion"/>
  </si>
  <si>
    <t>RO</t>
    <phoneticPr fontId="3" type="noConversion"/>
  </si>
  <si>
    <t>Reserved</t>
    <phoneticPr fontId="3" type="noConversion"/>
  </si>
  <si>
    <t>Not used</t>
    <phoneticPr fontId="3" type="noConversion"/>
  </si>
  <si>
    <t>wifi_debug_bus_1</t>
    <phoneticPr fontId="3" type="noConversion"/>
  </si>
  <si>
    <t>rw_nx_diag2</t>
    <phoneticPr fontId="3" type="noConversion"/>
  </si>
  <si>
    <t>070</t>
    <phoneticPr fontId="3" type="noConversion"/>
  </si>
  <si>
    <t>ramp up start cnt wait force enable</t>
    <phoneticPr fontId="3" type="noConversion"/>
  </si>
  <si>
    <t>ramp_cnt_flush_override_en</t>
    <phoneticPr fontId="3" type="noConversion"/>
  </si>
  <si>
    <t>ramp down flush cnt force enable</t>
    <phoneticPr fontId="3" type="noConversion"/>
  </si>
  <si>
    <t>wifi_ramp_length_us_ofdm</t>
    <phoneticPr fontId="3" type="noConversion"/>
  </si>
  <si>
    <t>ramp time of up and down, 2‘b00:0.5us 2'b01:1us 2'b10:2us 2'b11 3us</t>
    <phoneticPr fontId="3" type="noConversion"/>
  </si>
  <si>
    <t>wifi_ramp_down_en_dsss</t>
    <phoneticPr fontId="3" type="noConversion"/>
  </si>
  <si>
    <t>ramp down enable</t>
    <phoneticPr fontId="3" type="noConversion"/>
  </si>
  <si>
    <t>wifi_ramp_up_en_dsss</t>
    <phoneticPr fontId="3" type="noConversion"/>
  </si>
  <si>
    <t>074</t>
    <phoneticPr fontId="3" type="noConversion"/>
  </si>
  <si>
    <t>Not used</t>
    <phoneticPr fontId="3" type="noConversion"/>
  </si>
  <si>
    <t>txramp_cnt_wait_ofdm_masken_method0</t>
    <phoneticPr fontId="3" type="noConversion"/>
  </si>
  <si>
    <t>This value determines the time from RF power on to ramp start when ofdm masken method0 happen</t>
    <phoneticPr fontId="3" type="noConversion"/>
  </si>
  <si>
    <t>txramp_cnt_wait_ofdm_masken_method1</t>
    <phoneticPr fontId="3" type="noConversion"/>
  </si>
  <si>
    <t>This value determines the time from RF power on to ramp start when ofdm masken method1 happen</t>
    <phoneticPr fontId="3" type="noConversion"/>
  </si>
  <si>
    <t>078</t>
    <phoneticPr fontId="3" type="noConversion"/>
  </si>
  <si>
    <t>WIFI_CTRL_TXRAMP_CNT_WAIT_CFG1</t>
    <phoneticPr fontId="3" type="noConversion"/>
  </si>
  <si>
    <t>txramp_cnt_wait_ofdm_maskoff_method0</t>
    <phoneticPr fontId="3" type="noConversion"/>
  </si>
  <si>
    <t>This value determines the time from RF power on to ramp start when ofdm maskoff method0 happen</t>
    <phoneticPr fontId="3" type="noConversion"/>
  </si>
  <si>
    <t>txramp_cnt_wait_ofdm_maskoff_method1</t>
    <phoneticPr fontId="3" type="noConversion"/>
  </si>
  <si>
    <t>This value determines the time from RF power on to ramp start when ofdm maskoff method1 happen</t>
    <phoneticPr fontId="3" type="noConversion"/>
  </si>
  <si>
    <t>07C</t>
    <phoneticPr fontId="3" type="noConversion"/>
  </si>
  <si>
    <t>WIFI_CTRL_TXRAMP_CNT_WAIT_CFG2</t>
    <phoneticPr fontId="3" type="noConversion"/>
  </si>
  <si>
    <t>txramp_cnt_wait_dsss_method0</t>
    <phoneticPr fontId="3" type="noConversion"/>
  </si>
  <si>
    <t>This value determines the time from RF power on to ramp start when dsss method0 happen</t>
    <phoneticPr fontId="3" type="noConversion"/>
  </si>
  <si>
    <t>080</t>
    <phoneticPr fontId="3" type="noConversion"/>
  </si>
  <si>
    <t>WIFI_CTRL_TXRAMP_CNT_WAIT_CFG3</t>
    <phoneticPr fontId="3" type="noConversion"/>
  </si>
  <si>
    <t>RO</t>
    <phoneticPr fontId="3" type="noConversion"/>
  </si>
  <si>
    <t>Reserved</t>
    <phoneticPr fontId="3" type="noConversion"/>
  </si>
  <si>
    <t>txramp_cnt_wait_override</t>
    <phoneticPr fontId="3" type="noConversion"/>
  </si>
  <si>
    <r>
      <t>ramp up start cnt wait force value</t>
    </r>
    <r>
      <rPr>
        <sz val="11"/>
        <rFont val="宋体"/>
        <family val="3"/>
        <charset val="134"/>
      </rPr>
      <t>，</t>
    </r>
    <r>
      <rPr>
        <sz val="11"/>
        <rFont val="Calibri"/>
        <family val="2"/>
      </rPr>
      <t>This value determines the time from RF power on to ramp start</t>
    </r>
    <phoneticPr fontId="3" type="noConversion"/>
  </si>
  <si>
    <t>084</t>
    <phoneticPr fontId="3" type="noConversion"/>
  </si>
  <si>
    <t xml:space="preserve">WIFI_CTRL_TXRAMP_CNT_FLUSH_CFG0 </t>
    <phoneticPr fontId="3" type="noConversion"/>
  </si>
  <si>
    <t>txramp_cnt_flush_dsss_method0</t>
    <phoneticPr fontId="3" type="noConversion"/>
  </si>
  <si>
    <t>The physical meaning of this value is the delay of dfe,Used to determine the count from def fifo being empty to ramp down</t>
    <phoneticPr fontId="3" type="noConversion"/>
  </si>
  <si>
    <t>txramp_cnt_flush_dsss_method1</t>
    <phoneticPr fontId="3" type="noConversion"/>
  </si>
  <si>
    <t>08C</t>
    <phoneticPr fontId="3" type="noConversion"/>
  </si>
  <si>
    <t>WIFI_CTRL_TXRAMP_CNT_FLUSH_CFG1</t>
    <phoneticPr fontId="3" type="noConversion"/>
  </si>
  <si>
    <t>txramp_cnt_flush_ofdm_method0</t>
    <phoneticPr fontId="3" type="noConversion"/>
  </si>
  <si>
    <t>txramp_cnt_flush_ofdm_method1</t>
    <phoneticPr fontId="3" type="noConversion"/>
  </si>
  <si>
    <t>090</t>
    <phoneticPr fontId="3" type="noConversion"/>
  </si>
  <si>
    <t>WIFI_CTRL_TXRAMP_CNT_FLUSH_CFG2</t>
    <phoneticPr fontId="3" type="noConversion"/>
  </si>
  <si>
    <t>txramp_cnt_flush_override</t>
    <phoneticPr fontId="3" type="noConversion"/>
  </si>
  <si>
    <t>094</t>
    <phoneticPr fontId="3" type="noConversion"/>
  </si>
  <si>
    <t>WIFI_CTRL_NOTCH_CTRL0</t>
    <phoneticPr fontId="3" type="noConversion"/>
  </si>
  <si>
    <t>spur_off_th</t>
    <phoneticPr fontId="3" type="noConversion"/>
  </si>
  <si>
    <t>threshold of automatically switch notch filters based on the size of burrs</t>
    <phoneticPr fontId="3" type="noConversion"/>
  </si>
  <si>
    <t>shift_n</t>
    <phoneticPr fontId="3" type="noConversion"/>
  </si>
  <si>
    <t>spur = multi_sum/2*shift_n+multi_sum/2*shift_m</t>
    <phoneticPr fontId="3" type="noConversion"/>
  </si>
  <si>
    <t>shift_m</t>
    <phoneticPr fontId="3" type="noConversion"/>
  </si>
  <si>
    <t>notch_off_en</t>
    <phoneticPr fontId="3" type="noConversion"/>
  </si>
  <si>
    <t>1'b1:Can automatically switch notch filters based on the size of burrs
1'b0:Can not automatically switch notch filters based on the size of burrs</t>
    <phoneticPr fontId="3" type="noConversion"/>
  </si>
  <si>
    <t>notch_en</t>
    <phoneticPr fontId="3" type="noConversion"/>
  </si>
  <si>
    <t>notch filter enable bit</t>
    <phoneticPr fontId="3" type="noConversion"/>
  </si>
  <si>
    <t>09C</t>
    <phoneticPr fontId="3" type="noConversion"/>
  </si>
  <si>
    <t>WIFI_CTRL_NOTCH_CTRL1</t>
    <phoneticPr fontId="3" type="noConversion"/>
  </si>
  <si>
    <t>coeff_re</t>
    <phoneticPr fontId="3" type="noConversion"/>
  </si>
  <si>
    <t>The Real Part Product Corresponding to the Frequency Position of Notch Action.(exp(1i*2*pi*freq/fs))</t>
    <phoneticPr fontId="3" type="noConversion"/>
  </si>
  <si>
    <t>coeff_im</t>
    <phoneticPr fontId="3" type="noConversion"/>
  </si>
  <si>
    <t>The imaginary part product corresponding to the frequency position of the notch action.(exp(1i*2*pi*freq/fs))</t>
    <phoneticPr fontId="3" type="noConversion"/>
  </si>
  <si>
    <t>0A0</t>
    <phoneticPr fontId="3" type="noConversion"/>
  </si>
  <si>
    <t>WIFI_CTRL_HBF20_CTRL</t>
    <phoneticPr fontId="3" type="noConversion"/>
  </si>
  <si>
    <t>hbf20_override</t>
    <phoneticPr fontId="3" type="noConversion"/>
  </si>
  <si>
    <t>1'b1:force use 57th order filter under ofdm mode
1'b0:force use 21th order filter under ofdm mode</t>
    <phoneticPr fontId="3" type="noConversion"/>
  </si>
  <si>
    <t>hbf20_override_en</t>
    <phoneticPr fontId="3" type="noConversion"/>
  </si>
  <si>
    <r>
      <t xml:space="preserve">The force enable bit of the HBf20 filter </t>
    </r>
    <r>
      <rPr>
        <sz val="11"/>
        <rFont val="宋体"/>
        <family val="3"/>
        <charset val="134"/>
      </rPr>
      <t>，</t>
    </r>
    <r>
      <rPr>
        <sz val="11"/>
        <rFont val="Calibri"/>
        <family val="2"/>
      </rPr>
      <t>it can force the use of 57th or 21st order filter</t>
    </r>
    <phoneticPr fontId="3" type="noConversion"/>
  </si>
  <si>
    <t>0B0</t>
    <phoneticPr fontId="3" type="noConversion"/>
  </si>
  <si>
    <t>WIFI_CTRL_MC_HASH_FILTER_CTRL_0</t>
    <phoneticPr fontId="3" type="noConversion"/>
  </si>
  <si>
    <t>mc_hash_filter_en_3</t>
    <phoneticPr fontId="3" type="noConversion"/>
  </si>
  <si>
    <t>Data frame with multi-cast MAC address 1 filter hash 3 enable</t>
    <phoneticPr fontId="3" type="noConversion"/>
  </si>
  <si>
    <t>mc_hash_3</t>
    <phoneticPr fontId="3" type="noConversion"/>
  </si>
  <si>
    <t>Data frame with multi-cast MAC address 1 filter hash 3</t>
    <phoneticPr fontId="3" type="noConversion"/>
  </si>
  <si>
    <t>mc_hash_filter_en_2</t>
    <phoneticPr fontId="3" type="noConversion"/>
  </si>
  <si>
    <t xml:space="preserve">Data frame with multi-cast MAC address 1 filter hash 2 enable </t>
    <phoneticPr fontId="3" type="noConversion"/>
  </si>
  <si>
    <t>mc_hash_2</t>
    <phoneticPr fontId="3" type="noConversion"/>
  </si>
  <si>
    <t>Data frame with multi-cast MAC address 1 filter hash 2</t>
    <phoneticPr fontId="3" type="noConversion"/>
  </si>
  <si>
    <t>mc_hash_filter_en_1</t>
    <phoneticPr fontId="3" type="noConversion"/>
  </si>
  <si>
    <t xml:space="preserve">Data frame with multi-cast MAC address 1 filter hash 1 enable </t>
    <phoneticPr fontId="3" type="noConversion"/>
  </si>
  <si>
    <t>mc_hash_1</t>
    <phoneticPr fontId="3" type="noConversion"/>
  </si>
  <si>
    <t>Data frame with multi-cast MAC address 1 filter hash 1</t>
    <phoneticPr fontId="3" type="noConversion"/>
  </si>
  <si>
    <t>mc_hash_filter_type</t>
    <phoneticPr fontId="3" type="noConversion"/>
  </si>
  <si>
    <t>Data frame with multi-cast MAC address 1 filter type for all 16 filter hash
0: white list
1: black list</t>
    <phoneticPr fontId="3" type="noConversion"/>
  </si>
  <si>
    <t>mc_hash_filter_en_0</t>
    <phoneticPr fontId="3" type="noConversion"/>
  </si>
  <si>
    <t xml:space="preserve">Data frame with multi-cast MAC address 1 filter hash 0 enable </t>
    <phoneticPr fontId="3" type="noConversion"/>
  </si>
  <si>
    <t>mc_hash_0</t>
    <phoneticPr fontId="3" type="noConversion"/>
  </si>
  <si>
    <t>Data frame with multi-cast MAC address 1 filter hash 0</t>
    <phoneticPr fontId="3" type="noConversion"/>
  </si>
  <si>
    <t>0B4</t>
    <phoneticPr fontId="3" type="noConversion"/>
  </si>
  <si>
    <t>WIFI_CTRL_MC_HASH_FILTER_CTRL_1</t>
    <phoneticPr fontId="3" type="noConversion"/>
  </si>
  <si>
    <t>mc_hash_filter_en_7</t>
    <phoneticPr fontId="3" type="noConversion"/>
  </si>
  <si>
    <t xml:space="preserve">Data frame with multi-cast MAC address 1 filter hash 7 enable </t>
    <phoneticPr fontId="3" type="noConversion"/>
  </si>
  <si>
    <t>mc_hash_7</t>
    <phoneticPr fontId="3" type="noConversion"/>
  </si>
  <si>
    <t>Data frame with multi-cast MAC address 1 filter hash 7</t>
    <phoneticPr fontId="3" type="noConversion"/>
  </si>
  <si>
    <t>mc_hash_filter_en_6</t>
    <phoneticPr fontId="3" type="noConversion"/>
  </si>
  <si>
    <t xml:space="preserve">Data frame with multi-cast MAC address 1 filter hash 6 enable </t>
    <phoneticPr fontId="3" type="noConversion"/>
  </si>
  <si>
    <t>mc_hash_6</t>
    <phoneticPr fontId="3" type="noConversion"/>
  </si>
  <si>
    <t>Data frame with multi-cast MAC address 1 filter hash 6</t>
    <phoneticPr fontId="3" type="noConversion"/>
  </si>
  <si>
    <t>mc_hash_filter_en_5</t>
    <phoneticPr fontId="3" type="noConversion"/>
  </si>
  <si>
    <t xml:space="preserve">Data frame with multi-cast MAC address 1 filter hash 5 enable </t>
    <phoneticPr fontId="3" type="noConversion"/>
  </si>
  <si>
    <t>mc_hash_5</t>
    <phoneticPr fontId="3" type="noConversion"/>
  </si>
  <si>
    <t>Data frame with multi-cast MAC address 1 filter hash 5</t>
    <phoneticPr fontId="3" type="noConversion"/>
  </si>
  <si>
    <t>mc_hash_filter_en_4</t>
    <phoneticPr fontId="3" type="noConversion"/>
  </si>
  <si>
    <t xml:space="preserve">Data frame with multi-cast MAC address 1 filter hash 4 enable </t>
    <phoneticPr fontId="3" type="noConversion"/>
  </si>
  <si>
    <t>mc_hash_4</t>
    <phoneticPr fontId="3" type="noConversion"/>
  </si>
  <si>
    <t xml:space="preserve">Data frame with multi-cast MAC address 1 filter hash 4 </t>
    <phoneticPr fontId="3" type="noConversion"/>
  </si>
  <si>
    <t>0B8</t>
    <phoneticPr fontId="3" type="noConversion"/>
  </si>
  <si>
    <t>WIFI_CTRL_MC_HASH_FILTER_CTRL_2</t>
    <phoneticPr fontId="3" type="noConversion"/>
  </si>
  <si>
    <t>mc_hash_filter_en_11</t>
    <phoneticPr fontId="3" type="noConversion"/>
  </si>
  <si>
    <t xml:space="preserve">Data frame with multi-cast MAC address 1 filter hash 11 enable </t>
    <phoneticPr fontId="3" type="noConversion"/>
  </si>
  <si>
    <t>mc_hash_11</t>
    <phoneticPr fontId="3" type="noConversion"/>
  </si>
  <si>
    <t xml:space="preserve">Data frame with multi-cast MAC address 1 filter hash 11 </t>
    <phoneticPr fontId="3" type="noConversion"/>
  </si>
  <si>
    <t>mc_hash_filter_en_10</t>
    <phoneticPr fontId="3" type="noConversion"/>
  </si>
  <si>
    <t xml:space="preserve">Data frame with multi-cast MAC address 1 filter hash 10 enable </t>
    <phoneticPr fontId="3" type="noConversion"/>
  </si>
  <si>
    <t>mc_hash_10</t>
    <phoneticPr fontId="3" type="noConversion"/>
  </si>
  <si>
    <t xml:space="preserve">Data frame with multi-cast MAC address 1 filter hash 10 </t>
    <phoneticPr fontId="3" type="noConversion"/>
  </si>
  <si>
    <t>mc_hash_filter_en_9</t>
    <phoneticPr fontId="3" type="noConversion"/>
  </si>
  <si>
    <t xml:space="preserve">Data frame with multi-cast MAC address 1 filter hash 9 enable </t>
    <phoneticPr fontId="3" type="noConversion"/>
  </si>
  <si>
    <t>mc_hash_9</t>
    <phoneticPr fontId="3" type="noConversion"/>
  </si>
  <si>
    <t>Data frame with multi-cast MAC address 1 filter hash 9</t>
    <phoneticPr fontId="3" type="noConversion"/>
  </si>
  <si>
    <t>mc_hash_filter_en_8</t>
    <phoneticPr fontId="3" type="noConversion"/>
  </si>
  <si>
    <t xml:space="preserve">Data frame with multi-cast MAC address 1 filter hash 8 enable </t>
    <phoneticPr fontId="3" type="noConversion"/>
  </si>
  <si>
    <t>mc_hash_8</t>
    <phoneticPr fontId="3" type="noConversion"/>
  </si>
  <si>
    <t>Data frame with multi-cast MAC address 1 filter hash 8</t>
    <phoneticPr fontId="3" type="noConversion"/>
  </si>
  <si>
    <t>0BC</t>
    <phoneticPr fontId="3" type="noConversion"/>
  </si>
  <si>
    <t>WIFI_CTRL_MC_HASH_FILTER_CTRL_3</t>
    <phoneticPr fontId="3" type="noConversion"/>
  </si>
  <si>
    <t>mc_hash_filter_en_15</t>
    <phoneticPr fontId="3" type="noConversion"/>
  </si>
  <si>
    <t xml:space="preserve">Data frame with multi-cast MAC address 1 filter hash 15 enable </t>
    <phoneticPr fontId="3" type="noConversion"/>
  </si>
  <si>
    <t>mc_hash_15</t>
    <phoneticPr fontId="3" type="noConversion"/>
  </si>
  <si>
    <t xml:space="preserve">Data frame with multi-cast MAC address 1 filter hash 15 </t>
    <phoneticPr fontId="3" type="noConversion"/>
  </si>
  <si>
    <t>mc_hash_filter_en_14</t>
    <phoneticPr fontId="3" type="noConversion"/>
  </si>
  <si>
    <t xml:space="preserve">Data frame with multi-cast MAC address 1 filter hash 14 enable </t>
    <phoneticPr fontId="3" type="noConversion"/>
  </si>
  <si>
    <t>mc_hash_14</t>
    <phoneticPr fontId="3" type="noConversion"/>
  </si>
  <si>
    <t xml:space="preserve">Data frame with multi-cast MAC address 1 filter hash 14 </t>
    <phoneticPr fontId="3" type="noConversion"/>
  </si>
  <si>
    <t>mc_hash_filter_en_13</t>
    <phoneticPr fontId="3" type="noConversion"/>
  </si>
  <si>
    <t xml:space="preserve">Data frame with multi-cast MAC address 1 filter hash 13 enable </t>
    <phoneticPr fontId="3" type="noConversion"/>
  </si>
  <si>
    <t>mc_hash_13</t>
    <phoneticPr fontId="3" type="noConversion"/>
  </si>
  <si>
    <t xml:space="preserve">Data frame with multi-cast MAC address 1 filter hash 13 </t>
    <phoneticPr fontId="3" type="noConversion"/>
  </si>
  <si>
    <t>mc_hash_filter_en_12</t>
    <phoneticPr fontId="3" type="noConversion"/>
  </si>
  <si>
    <t xml:space="preserve">Data frame with multi-cast MAC address 1 filter hash 12 enable </t>
    <phoneticPr fontId="3" type="noConversion"/>
  </si>
  <si>
    <t>mc_hash_12</t>
    <phoneticPr fontId="3" type="noConversion"/>
  </si>
  <si>
    <t xml:space="preserve">Data frame with multi-cast MAC address 1 filter hash 12 </t>
    <phoneticPr fontId="3" type="noConversion"/>
  </si>
  <si>
    <t>0C0</t>
    <phoneticPr fontId="3" type="noConversion"/>
  </si>
  <si>
    <t>WIFI_CTRL_BCMC_SA_FILTER_CTRL</t>
    <phoneticPr fontId="3" type="noConversion"/>
  </si>
  <si>
    <t>bcmc_sa_filter_en</t>
    <phoneticPr fontId="3" type="noConversion"/>
  </si>
  <si>
    <t xml:space="preserve">Source address filter enable for AP to STA Data
frame with broad-cast or multi-cast MAC address 1  </t>
    <phoneticPr fontId="3" type="noConversion"/>
  </si>
  <si>
    <t>0C4</t>
    <phoneticPr fontId="3" type="noConversion"/>
  </si>
  <si>
    <t>WIFI_CTRL_LA_DUMP_SADDR</t>
    <phoneticPr fontId="3" type="noConversion"/>
  </si>
  <si>
    <t>la_dump_saddr</t>
    <phoneticPr fontId="3" type="noConversion"/>
  </si>
  <si>
    <t>Start address of LA dump memory, shall be aligned 
with 4-byte</t>
    <phoneticPr fontId="3" type="noConversion"/>
  </si>
  <si>
    <t>0C8</t>
    <phoneticPr fontId="3" type="noConversion"/>
  </si>
  <si>
    <t>WIFI_CTRL_LA_DUMP_EADDR</t>
    <phoneticPr fontId="3" type="noConversion"/>
  </si>
  <si>
    <t>la_dump_eaddr</t>
    <phoneticPr fontId="3" type="noConversion"/>
  </si>
  <si>
    <t>End address of LA dump memory, shall be aligned 
with 4-byte</t>
    <phoneticPr fontId="3" type="noConversion"/>
  </si>
  <si>
    <t>0CC</t>
    <phoneticPr fontId="3" type="noConversion"/>
  </si>
  <si>
    <t>WIFI_CTRL_LA_DUMP_CTRL</t>
    <phoneticPr fontId="3" type="noConversion"/>
  </si>
  <si>
    <t>la_trig_mode</t>
    <phoneticPr fontId="3" type="noConversion"/>
  </si>
  <si>
    <t>LA  trigger mode.
0:  dump data only when capture data is changed
1:  dump data on every clock cycle</t>
    <phoneticPr fontId="3" type="noConversion"/>
  </si>
  <si>
    <t>la_dump_mode</t>
    <phoneticPr fontId="3" type="noConversion"/>
  </si>
  <si>
    <t>LA dump mode.
0:  32-bit mode, {diag[31:0]}
1:  64-bit mode</t>
    <phoneticPr fontId="3" type="noConversion"/>
  </si>
  <si>
    <t>RW</t>
    <phoneticPr fontId="3" type="noConversion"/>
  </si>
  <si>
    <t>la_ahb_burst_size</t>
    <phoneticPr fontId="3" type="noConversion"/>
  </si>
  <si>
    <t>AHB burst: Indefine length mode
0: continue(write request until fifo is empty)
1: at least INC4
2: at least INC8
3: at least INC16</t>
    <phoneticPr fontId="3" type="noConversion"/>
  </si>
  <si>
    <t>W1P</t>
    <phoneticPr fontId="3" type="noConversion"/>
  </si>
  <si>
    <t>la_dump_start</t>
    <phoneticPr fontId="3" type="noConversion"/>
  </si>
  <si>
    <t xml:space="preserve">LA dump start request(also clear la dump module).
before LA start sampling,set this bit to 1. </t>
    <phoneticPr fontId="3" type="noConversion"/>
  </si>
  <si>
    <t>0D4</t>
    <phoneticPr fontId="3" type="noConversion"/>
  </si>
  <si>
    <t>WIFI_CTRL_LA_DUMP_STATUS</t>
    <phoneticPr fontId="3" type="noConversion"/>
  </si>
  <si>
    <t>la_dump_done</t>
    <phoneticPr fontId="3" type="noConversion"/>
  </si>
  <si>
    <t>Indicates LA dumpping is done</t>
    <phoneticPr fontId="3" type="noConversion"/>
  </si>
  <si>
    <t>la_dump_overflow</t>
    <phoneticPr fontId="3" type="noConversion"/>
  </si>
  <si>
    <t>LA dump buffer overflow</t>
    <phoneticPr fontId="3" type="noConversion"/>
  </si>
  <si>
    <t>la_dump_ahb_error</t>
    <phoneticPr fontId="3" type="noConversion"/>
  </si>
  <si>
    <t>AHB error exist during LA dumpping</t>
    <phoneticPr fontId="3" type="noConversion"/>
  </si>
  <si>
    <t>0DC</t>
    <phoneticPr fontId="3" type="noConversion"/>
  </si>
  <si>
    <t>WIFI_CTRL_DC_OFFSET_CTRL_0</t>
    <phoneticPr fontId="3" type="noConversion"/>
  </si>
  <si>
    <t>CfgRegDagcScaleEn</t>
    <phoneticPr fontId="3" type="noConversion"/>
  </si>
  <si>
    <t>CfgRegDCEn</t>
    <phoneticPr fontId="3" type="noConversion"/>
  </si>
  <si>
    <t>Enable DC estimation/offset</t>
    <phoneticPr fontId="3" type="noConversion"/>
  </si>
  <si>
    <t>CfgRegDCFirstSTFEn</t>
    <phoneticPr fontId="3" type="noConversion"/>
  </si>
  <si>
    <t>Enable the first stf to calculate DC offset</t>
    <phoneticPr fontId="3" type="noConversion"/>
  </si>
  <si>
    <t>CfgRegDCBypass</t>
    <phoneticPr fontId="3" type="noConversion"/>
  </si>
  <si>
    <t>bypass stf DC offset</t>
    <phoneticPr fontId="3" type="noConversion"/>
  </si>
  <si>
    <t>CfgRegTdSyncOffset20</t>
    <phoneticPr fontId="24" type="noConversion"/>
  </si>
  <si>
    <t>0E0</t>
    <phoneticPr fontId="3" type="noConversion"/>
  </si>
  <si>
    <t>WIFI_CTRL_TDFO_CTRL_0</t>
    <phoneticPr fontId="3" type="noConversion"/>
  </si>
  <si>
    <t>CfgRegCoarseCorrEnd</t>
    <phoneticPr fontId="3" type="noConversion"/>
  </si>
  <si>
    <t>coarse sync corr end</t>
    <phoneticPr fontId="3" type="noConversion"/>
  </si>
  <si>
    <t>CfgRegCoarseCorrStart</t>
    <phoneticPr fontId="3" type="noConversion"/>
  </si>
  <si>
    <t>coarse sync corr start</t>
    <phoneticPr fontId="3" type="noConversion"/>
  </si>
  <si>
    <t>0E4</t>
    <phoneticPr fontId="3" type="noConversion"/>
  </si>
  <si>
    <t>WIFI_CTRL_TDFO_CTRL_1</t>
    <phoneticPr fontId="3" type="noConversion"/>
  </si>
  <si>
    <t>CfgRegRxLPFDiff</t>
    <phoneticPr fontId="3" type="noConversion"/>
  </si>
  <si>
    <t>LPF groupdelay 
0 : 0;
1 : 9</t>
    <phoneticPr fontId="3" type="noConversion"/>
  </si>
  <si>
    <t>CfgRegCoarseSearchEnd</t>
    <phoneticPr fontId="3" type="noConversion"/>
  </si>
  <si>
    <t>peak searching end idx of coarse sync</t>
    <phoneticPr fontId="3" type="noConversion"/>
  </si>
  <si>
    <t>CfgRegCoarseSearchStart</t>
    <phoneticPr fontId="3" type="noConversion"/>
  </si>
  <si>
    <t>peak searching start idx of coarse sync</t>
    <phoneticPr fontId="3" type="noConversion"/>
  </si>
  <si>
    <t>0E8</t>
    <phoneticPr fontId="3" type="noConversion"/>
  </si>
  <si>
    <t>WIFI_CTRL_TDFO_CTRL_2</t>
    <phoneticPr fontId="3" type="noConversion"/>
  </si>
  <si>
    <t>CfgRegCoarseCorrValthrdAlpha</t>
    <phoneticPr fontId="3" type="noConversion"/>
  </si>
  <si>
    <t>alpha coef of peak thrd</t>
    <phoneticPr fontId="3" type="noConversion"/>
  </si>
  <si>
    <t>CfgRegCoarseCorrValthrdAfterMiss</t>
    <phoneticPr fontId="3" type="noConversion"/>
  </si>
  <si>
    <t>peak thrd when misspeak</t>
    <phoneticPr fontId="3" type="noConversion"/>
  </si>
  <si>
    <t>CfgRegCoarseCorrValthrdInit</t>
    <phoneticPr fontId="3" type="noConversion"/>
  </si>
  <si>
    <t>init peak thrd</t>
    <phoneticPr fontId="3" type="noConversion"/>
  </si>
  <si>
    <t>0EC</t>
    <phoneticPr fontId="3" type="noConversion"/>
  </si>
  <si>
    <t>WIFI_CTRL_TDFO_CTRL_3</t>
    <phoneticPr fontId="3" type="noConversion"/>
  </si>
  <si>
    <t>enable normalization peak threshold</t>
    <phoneticPr fontId="3" type="noConversion"/>
  </si>
  <si>
    <t>CfgRegCoarsenewMethodEn</t>
    <phoneticPr fontId="3" type="noConversion"/>
  </si>
  <si>
    <t>enable new coarse sync</t>
    <phoneticPr fontId="3" type="noConversion"/>
  </si>
  <si>
    <t>CfgRegCorrValAccpeakIdx</t>
    <phoneticPr fontId="3" type="noConversion"/>
  </si>
  <si>
    <t>coarse FO estimation end idx</t>
    <phoneticPr fontId="3" type="noConversion"/>
  </si>
  <si>
    <t>CfgRegCoarsenewMethodSel</t>
    <phoneticPr fontId="3" type="noConversion"/>
  </si>
  <si>
    <r>
      <t>new coarse sync method sel
1 : abs; 
2 : abs(avg)
other</t>
    </r>
    <r>
      <rPr>
        <sz val="11"/>
        <color rgb="FFFF0000"/>
        <rFont val="宋体"/>
        <family val="3"/>
        <charset val="134"/>
      </rPr>
      <t>：</t>
    </r>
    <r>
      <rPr>
        <sz val="11"/>
        <color rgb="FFFF0000"/>
        <rFont val="Calibri"/>
        <family val="2"/>
      </rPr>
      <t>useless</t>
    </r>
    <phoneticPr fontId="3" type="noConversion"/>
  </si>
  <si>
    <t>CfgRegCoarsesyncOffset</t>
    <phoneticPr fontId="3" type="noConversion"/>
  </si>
  <si>
    <t>coarse sync peak offset, only use for LTF coarse+fine FO estimation</t>
    <phoneticPr fontId="3" type="noConversion"/>
  </si>
  <si>
    <t>CfgRegCoarseCorrValthrdSmooth</t>
    <phoneticPr fontId="3" type="noConversion"/>
  </si>
  <si>
    <t>smooth peak thrd, only use for method 3</t>
    <phoneticPr fontId="3" type="noConversion"/>
  </si>
  <si>
    <t>0F0</t>
    <phoneticPr fontId="3" type="noConversion"/>
  </si>
  <si>
    <t>WIFI_CTRL_TDFO_CTRL_4</t>
    <phoneticPr fontId="3" type="noConversion"/>
  </si>
  <si>
    <r>
      <t>coarse FO estimation mode</t>
    </r>
    <r>
      <rPr>
        <sz val="11"/>
        <rFont val="宋体"/>
        <family val="3"/>
        <charset val="134"/>
      </rPr>
      <t xml:space="preserve">：
</t>
    </r>
    <r>
      <rPr>
        <sz val="11"/>
        <rFont val="Calibri"/>
        <family val="2"/>
      </rPr>
      <t>0</t>
    </r>
    <r>
      <rPr>
        <sz val="11"/>
        <rFont val="宋体"/>
        <family val="3"/>
        <charset val="134"/>
      </rPr>
      <t>：</t>
    </r>
    <r>
      <rPr>
        <sz val="11"/>
        <rFont val="Calibri"/>
        <family val="2"/>
      </rPr>
      <t>16
1</t>
    </r>
    <r>
      <rPr>
        <sz val="11"/>
        <rFont val="宋体"/>
        <family val="3"/>
        <charset val="134"/>
      </rPr>
      <t>：</t>
    </r>
    <r>
      <rPr>
        <sz val="11"/>
        <rFont val="Calibri"/>
        <family val="2"/>
      </rPr>
      <t>1</t>
    </r>
    <phoneticPr fontId="3" type="noConversion"/>
  </si>
  <si>
    <t>enable DC compentation for new agc</t>
    <phoneticPr fontId="3" type="noConversion"/>
  </si>
  <si>
    <t>enable digital gain compentation for new agc</t>
    <phoneticPr fontId="3" type="noConversion"/>
  </si>
  <si>
    <t>CfgRegAutoCorrPhSumEnd</t>
    <phoneticPr fontId="24" type="noConversion"/>
  </si>
  <si>
    <t>AutoCorrSumEnd for Coarse FO Est.</t>
    <phoneticPr fontId="3" type="noConversion"/>
  </si>
  <si>
    <t>AutoCorrSumStart for Coarse FO Est.</t>
    <phoneticPr fontId="3" type="noConversion"/>
  </si>
  <si>
    <t>0F4</t>
    <phoneticPr fontId="3" type="noConversion"/>
  </si>
  <si>
    <t>param_SNRmodify</t>
    <phoneticPr fontId="3" type="noConversion"/>
  </si>
  <si>
    <t>param_SNRestTh</t>
    <phoneticPr fontId="3" type="noConversion"/>
  </si>
  <si>
    <t>param_SNRestDeltaTh</t>
    <phoneticPr fontId="3" type="noConversion"/>
  </si>
  <si>
    <t>param_SNRwinLen</t>
    <phoneticPr fontId="3" type="noConversion"/>
  </si>
  <si>
    <t>param_SNRwinSt</t>
    <phoneticPr fontId="3" type="noConversion"/>
  </si>
  <si>
    <t>param_SNRoffset</t>
    <phoneticPr fontId="3" type="noConversion"/>
  </si>
  <si>
    <t>param_NoiseVaroffset</t>
    <phoneticPr fontId="3" type="noConversion"/>
  </si>
  <si>
    <t>0F8</t>
    <phoneticPr fontId="3" type="noConversion"/>
  </si>
  <si>
    <t>WIFI_CTRL_MACCG_OPT_BYPASS</t>
    <phoneticPr fontId="3" type="noConversion"/>
  </si>
  <si>
    <t>cfg_wifi_tbtxpwr_offset_en</t>
    <phoneticPr fontId="3" type="noConversion"/>
  </si>
  <si>
    <t>fix tb txpower 20dB offset error</t>
    <phoneticPr fontId="24" type="noConversion"/>
  </si>
  <si>
    <t>cfg_wifi_maccg_opt_bypass</t>
    <phoneticPr fontId="3" type="noConversion"/>
  </si>
  <si>
    <t>bypass the logic for optimize wifi mac power</t>
    <phoneticPr fontId="24" type="noConversion"/>
  </si>
  <si>
    <t>0FC</t>
    <phoneticPr fontId="3" type="noConversion"/>
  </si>
  <si>
    <t>WIFI_CTRL_TDFO_CTRL_5</t>
    <phoneticPr fontId="3" type="noConversion"/>
  </si>
  <si>
    <t>CfgRegPeakSearchNdlEn</t>
    <phoneticPr fontId="24" type="noConversion"/>
  </si>
  <si>
    <t>Fine sync peak search sum enable</t>
    <phoneticPr fontId="3" type="noConversion"/>
  </si>
  <si>
    <t>CfgRegPeakSearchDelta</t>
    <phoneticPr fontId="24" type="noConversion"/>
  </si>
  <si>
    <t>Fine sync peak search delta between peaks</t>
    <phoneticPr fontId="3" type="noConversion"/>
  </si>
  <si>
    <t>CfgRegPeakSearchStop</t>
    <phoneticPr fontId="24" type="noConversion"/>
  </si>
  <si>
    <t>Fine sync peak search end</t>
    <phoneticPr fontId="3" type="noConversion"/>
  </si>
  <si>
    <t>0x4B20_0000</t>
    <phoneticPr fontId="3" type="noConversion"/>
  </si>
  <si>
    <t>0x4B00_0100</t>
    <phoneticPr fontId="3" type="noConversion"/>
  </si>
  <si>
    <t>0x4B10_0000</t>
    <phoneticPr fontId="3" type="noConversion"/>
  </si>
  <si>
    <t>0x4B60_0000</t>
    <phoneticPr fontId="3" type="noConversion"/>
  </si>
  <si>
    <t>0x4B50_0000</t>
    <phoneticPr fontId="3" type="noConversion"/>
  </si>
  <si>
    <t>0x4B40_0000</t>
    <phoneticPr fontId="3" type="noConversion"/>
  </si>
  <si>
    <t>0x4B70_0000</t>
    <phoneticPr fontId="3" type="noConversion"/>
  </si>
  <si>
    <t>0x4B80_0000</t>
    <phoneticPr fontId="3" type="noConversion"/>
  </si>
  <si>
    <t>WiFi_NEW_DFE</t>
    <phoneticPr fontId="3" type="noConversion"/>
  </si>
  <si>
    <t>WiFi_NEW_DFE</t>
    <phoneticPr fontId="3" type="noConversion"/>
  </si>
  <si>
    <t>0x4B90_0000</t>
    <phoneticPr fontId="3" type="noConversion"/>
  </si>
  <si>
    <t>WiFi_MAC_CORE</t>
    <phoneticPr fontId="3" type="noConversion"/>
  </si>
  <si>
    <t>0x4B70_0800</t>
    <phoneticPr fontId="3" type="noConversion"/>
  </si>
  <si>
    <t>0x4B70_8000</t>
    <phoneticPr fontId="3" type="noConversion"/>
  </si>
  <si>
    <t>WiFi_CTRL</t>
    <phoneticPr fontId="3" type="noConversion"/>
  </si>
  <si>
    <t>0x4BBF_FFFF</t>
    <phoneticPr fontId="53" type="noConversion"/>
  </si>
  <si>
    <t>0x4BAF_FFFF</t>
    <phoneticPr fontId="53" type="noConversion"/>
  </si>
  <si>
    <t>0x4B9F_FFFF</t>
    <phoneticPr fontId="53" type="noConversion"/>
  </si>
  <si>
    <t>0x4B70_8FFF</t>
    <phoneticPr fontId="3" type="noConversion"/>
  </si>
  <si>
    <t>WiFi_MAC-PL</t>
    <phoneticPr fontId="3" type="noConversion"/>
  </si>
  <si>
    <t>WiFi_MAC_MIB</t>
    <phoneticPr fontId="3" type="noConversion"/>
  </si>
  <si>
    <t>WiFi_MAC_MIB</t>
    <phoneticPr fontId="3" type="noConversion"/>
  </si>
  <si>
    <t>WiFi_MAC_CORE</t>
    <phoneticPr fontId="3" type="noConversion"/>
  </si>
  <si>
    <t>0x4B70_07FF</t>
    <phoneticPr fontId="53" type="noConversion"/>
  </si>
  <si>
    <t>0x4B70_0FFF</t>
    <phoneticPr fontId="53" type="noConversion"/>
  </si>
  <si>
    <t>8B</t>
    <phoneticPr fontId="3" type="noConversion"/>
  </si>
  <si>
    <t>8KB</t>
    <phoneticPr fontId="3" type="noConversion"/>
  </si>
  <si>
    <t>16KB</t>
    <phoneticPr fontId="3" type="noConversion"/>
  </si>
  <si>
    <t>1MB</t>
    <phoneticPr fontId="3" type="noConversion"/>
  </si>
  <si>
    <t>0x4B8F_FFFF</t>
    <phoneticPr fontId="53" type="noConversion"/>
  </si>
  <si>
    <t>0x4B4F_FFFF</t>
    <phoneticPr fontId="53" type="noConversion"/>
  </si>
  <si>
    <t>0x4B5F_FFFF</t>
    <phoneticPr fontId="53" type="noConversion"/>
  </si>
  <si>
    <t>0x4B6F_FFFF</t>
    <phoneticPr fontId="53" type="noConversion"/>
  </si>
  <si>
    <t>0x4B1F_FFFF</t>
    <phoneticPr fontId="53" type="noConversion"/>
  </si>
  <si>
    <t>0x4B0F_FFFF</t>
    <phoneticPr fontId="53" type="noConversion"/>
  </si>
  <si>
    <t>0x4B2F_FFFF</t>
    <phoneticPr fontId="53" type="noConversion"/>
  </si>
  <si>
    <t>0x4B30_0000</t>
    <phoneticPr fontId="3" type="noConversion"/>
  </si>
  <si>
    <t>0x4B3F_FFFF</t>
    <phoneticPr fontId="53" type="noConversion"/>
  </si>
  <si>
    <t>WiFi_PTA</t>
    <phoneticPr fontId="3" type="noConversion"/>
  </si>
  <si>
    <t>WiFi_PTA</t>
    <phoneticPr fontId="3" type="noConversion"/>
  </si>
  <si>
    <t>0A4</t>
    <phoneticPr fontId="3" type="noConversion"/>
  </si>
  <si>
    <t>WIFI_CTRL_DSSS_TX_CTRL</t>
    <phoneticPr fontId="3" type="noConversion"/>
  </si>
  <si>
    <t>dsss_tx_done_delay_en</t>
    <phoneticPr fontId="3" type="noConversion"/>
  </si>
  <si>
    <t>dsss_tx_done_delay_us</t>
    <phoneticPr fontId="3" type="noConversion"/>
  </si>
  <si>
    <t>cnt_th_for_ht_decide</t>
    <phoneticPr fontId="3" type="noConversion"/>
  </si>
  <si>
    <t>usbphy_xcfgi_95_64</t>
    <phoneticPr fontId="3" type="noConversion"/>
  </si>
  <si>
    <t>PSRAMIO_CFG1</t>
    <phoneticPr fontId="3" type="noConversion"/>
  </si>
  <si>
    <t>cp_i_dbg_stop</t>
    <phoneticPr fontId="24" type="noConversion"/>
  </si>
  <si>
    <t>psramio_vref_mode</t>
    <phoneticPr fontId="3" type="noConversion"/>
  </si>
  <si>
    <t>PSRAMIO_CFG4</t>
    <phoneticPr fontId="3" type="noConversion"/>
  </si>
  <si>
    <t>OSC22M F trimming</t>
  </si>
  <si>
    <t>OSC23M F trimming</t>
  </si>
  <si>
    <t>ena_ap_peri_pclk</t>
    <phoneticPr fontId="3" type="noConversion"/>
  </si>
  <si>
    <t>WIFI_CTRL_TDFO_CTRL_6</t>
    <phoneticPr fontId="3" type="noConversion"/>
  </si>
  <si>
    <t>CfgRegSyncOffsetSTF</t>
    <phoneticPr fontId="24" type="noConversion"/>
  </si>
  <si>
    <t>CfgRegSyncOffsetAci</t>
    <phoneticPr fontId="24" type="noConversion"/>
  </si>
  <si>
    <t>fixed SyncOffset</t>
    <phoneticPr fontId="3" type="noConversion"/>
  </si>
  <si>
    <t>ACI SyncOffset</t>
    <phoneticPr fontId="3" type="noConversion"/>
  </si>
  <si>
    <t>CfgRegSyncOffsetSen</t>
    <phoneticPr fontId="24" type="noConversion"/>
  </si>
  <si>
    <t>SEN SyncOffset</t>
    <phoneticPr fontId="3" type="noConversion"/>
  </si>
  <si>
    <t>CfgRegSyncOffsetAdjustEn</t>
    <phoneticPr fontId="24" type="noConversion"/>
  </si>
  <si>
    <t>SyncOffset dynamic adjust Enable according to NF and PriPin</t>
    <phoneticPr fontId="3" type="noConversion"/>
  </si>
  <si>
    <t>WIFI_CTRL_TDFO_CTRL_7</t>
    <phoneticPr fontId="3" type="noConversion"/>
  </si>
  <si>
    <t>CfgRegPriPin3STTH</t>
    <phoneticPr fontId="24" type="noConversion"/>
  </si>
  <si>
    <t>CfgRegNFTH</t>
    <phoneticPr fontId="24" type="noConversion"/>
  </si>
  <si>
    <t>NF threshold</t>
    <phoneticPr fontId="3" type="noConversion"/>
  </si>
  <si>
    <t>PriPin3ST threshold</t>
    <phoneticPr fontId="3" type="noConversion"/>
  </si>
  <si>
    <t>Enable AP peri function clock</t>
    <phoneticPr fontId="24" type="noConversion"/>
  </si>
  <si>
    <t>CLK_CFG0</t>
    <phoneticPr fontId="3" type="noConversion"/>
  </si>
  <si>
    <t>010</t>
    <phoneticPr fontId="3" type="noConversion"/>
  </si>
  <si>
    <t>01C</t>
    <phoneticPr fontId="3" type="noConversion"/>
  </si>
  <si>
    <t>W1P</t>
    <phoneticPr fontId="3" type="noConversion"/>
  </si>
  <si>
    <t>ena_sdioh_clk</t>
  </si>
  <si>
    <t>Enable SDIO host function clock</t>
    <phoneticPr fontId="3" type="noConversion"/>
  </si>
  <si>
    <t>Select the SDIO function clock source
Default=0
0: XTAL input
1: SYSPLL peri clk</t>
    <phoneticPr fontId="3" type="noConversion"/>
  </si>
  <si>
    <t>sel_sdioh_clk2x</t>
    <phoneticPr fontId="24" type="noConversion"/>
  </si>
  <si>
    <t>div_sdioh_clk2x_m</t>
    <phoneticPr fontId="24" type="noConversion"/>
  </si>
  <si>
    <t>div_sdioh_clk2x_n</t>
    <phoneticPr fontId="24" type="noConversion"/>
  </si>
  <si>
    <t>div_sdioh_clk2x_ld</t>
    <phoneticPr fontId="24" type="noConversion"/>
  </si>
  <si>
    <t>ena_qspi0_clk</t>
    <phoneticPr fontId="24" type="noConversion"/>
  </si>
  <si>
    <t>div_qspi0_clk_m</t>
    <phoneticPr fontId="24" type="noConversion"/>
  </si>
  <si>
    <t>div_qspi0_clk_n</t>
    <phoneticPr fontId="24" type="noConversion"/>
  </si>
  <si>
    <t>div_qspi0_clk_ld</t>
    <phoneticPr fontId="24" type="noConversion"/>
  </si>
  <si>
    <t>sel_qspi0_clk</t>
    <phoneticPr fontId="24" type="noConversion"/>
  </si>
  <si>
    <t>edge_sel_vic_clk</t>
    <phoneticPr fontId="24" type="noConversion"/>
  </si>
  <si>
    <t>sel_qspi1_clk</t>
    <phoneticPr fontId="24" type="noConversion"/>
  </si>
  <si>
    <t>ena_qspi1_clk</t>
    <phoneticPr fontId="24" type="noConversion"/>
  </si>
  <si>
    <t>div_qspi1_clk_m</t>
    <phoneticPr fontId="24" type="noConversion"/>
  </si>
  <si>
    <t>div_qspi1_clk_n</t>
    <phoneticPr fontId="24" type="noConversion"/>
  </si>
  <si>
    <t>div_qspi1_clk_ld</t>
    <phoneticPr fontId="24" type="noConversion"/>
  </si>
  <si>
    <t>Select the QSPI0 function clock source
Default=0
0: XTAL input
1: SYSPLL peri clk</t>
    <phoneticPr fontId="3" type="noConversion"/>
  </si>
  <si>
    <t>Select the QSPI1 function clock source
Default=0
0: XTAL input
1: SYSPLL peri clk</t>
    <phoneticPr fontId="3" type="noConversion"/>
  </si>
  <si>
    <t>apwdt2apsoc_rst_en</t>
    <phoneticPr fontId="3" type="noConversion"/>
  </si>
  <si>
    <t>apsw2apsoc_rst_en</t>
    <phoneticPr fontId="3" type="noConversion"/>
  </si>
  <si>
    <t>sysrstreq2apsoc_rst_en</t>
    <phoneticPr fontId="3" type="noConversion"/>
  </si>
  <si>
    <t>apwdt2ap_rst_en</t>
    <phoneticPr fontId="3" type="noConversion"/>
  </si>
  <si>
    <t>sysrstreq2ap_rst_en</t>
    <phoneticPr fontId="3" type="noConversion"/>
  </si>
  <si>
    <t>div_ap_peri_pclk_m</t>
    <phoneticPr fontId="3" type="noConversion"/>
  </si>
  <si>
    <t>div_ap_peri_pclk_n</t>
    <phoneticPr fontId="3" type="noConversion"/>
  </si>
  <si>
    <t>div_ap_peri_pclk_ld</t>
    <phoneticPr fontId="3" type="noConversion"/>
  </si>
  <si>
    <t>PUMPING_DATA</t>
    <phoneticPr fontId="3" type="noConversion"/>
  </si>
  <si>
    <t>Reg_pumping_data</t>
    <phoneticPr fontId="3" type="noConversion"/>
  </si>
  <si>
    <t>rf_sx_dig_vco_bias</t>
    <phoneticPr fontId="3" type="noConversion"/>
  </si>
  <si>
    <t>108</t>
    <phoneticPr fontId="3" type="noConversion"/>
  </si>
  <si>
    <t>WIFI_CTRL_SR_CTRL</t>
    <phoneticPr fontId="3" type="noConversion"/>
  </si>
  <si>
    <t>cfg_sr_single_tx_proc</t>
    <phoneticPr fontId="24" type="noConversion"/>
  </si>
  <si>
    <r>
      <t>1</t>
    </r>
    <r>
      <rPr>
        <sz val="11"/>
        <rFont val="宋体"/>
        <family val="3"/>
        <charset val="134"/>
      </rPr>
      <t>：在SR判定生效时，如果cfg_sr_single_tx_proc==1,则spatial reuse 功率控制的时间范围为一次数据传输（如果开启TXOP，则也包含RTS与CTS）。
0：spatial reuse 功率控制的时间范围为一个TXOP的时间范围。</t>
    </r>
    <phoneticPr fontId="29" type="noConversion"/>
  </si>
  <si>
    <t>APWDT</t>
    <phoneticPr fontId="3" type="noConversion"/>
  </si>
  <si>
    <t>cp_wdt</t>
    <phoneticPr fontId="53" type="noConversion"/>
  </si>
  <si>
    <t>WIFI_CTRL_SNR_EST_NEW_1</t>
    <phoneticPr fontId="3" type="noConversion"/>
  </si>
  <si>
    <t>RW</t>
    <phoneticPr fontId="3" type="noConversion"/>
  </si>
  <si>
    <t>param_interMethod4SNR</t>
    <phoneticPr fontId="3" type="noConversion"/>
  </si>
  <si>
    <t>param_SNR_H_updateEn</t>
    <phoneticPr fontId="3" type="noConversion"/>
  </si>
  <si>
    <t>param_SNR_H_offset</t>
    <phoneticPr fontId="3" type="noConversion"/>
  </si>
  <si>
    <t>param_NoiseVar_H_offset</t>
    <phoneticPr fontId="3" type="noConversion"/>
  </si>
  <si>
    <t>param_Noiseoff4FO_L_en</t>
    <phoneticPr fontId="3" type="noConversion"/>
  </si>
  <si>
    <t>param_Noiseoff4FO_HE_en</t>
    <phoneticPr fontId="3" type="noConversion"/>
  </si>
  <si>
    <t>param_Noiseoff4FO_HT_en</t>
    <phoneticPr fontId="3" type="noConversion"/>
  </si>
  <si>
    <t>param_FOlevel_L_1</t>
    <phoneticPr fontId="3" type="noConversion"/>
  </si>
  <si>
    <t>param_FOlevel_L_2</t>
    <phoneticPr fontId="3" type="noConversion"/>
  </si>
  <si>
    <t>114</t>
    <phoneticPr fontId="3" type="noConversion"/>
  </si>
  <si>
    <t>WIFI_CTRL_SNR_EST_NEW_2</t>
    <phoneticPr fontId="3" type="noConversion"/>
  </si>
  <si>
    <t>RO</t>
    <phoneticPr fontId="3" type="noConversion"/>
  </si>
  <si>
    <t>Reserved</t>
    <phoneticPr fontId="3" type="noConversion"/>
  </si>
  <si>
    <t>param_SNRlevel_L_1</t>
    <phoneticPr fontId="3" type="noConversion"/>
  </si>
  <si>
    <t>param_SNRlevel_L_2</t>
  </si>
  <si>
    <t>param_SNRlevel_L_3</t>
  </si>
  <si>
    <t>118</t>
    <phoneticPr fontId="3" type="noConversion"/>
  </si>
  <si>
    <t>WIFI_CTRL_SNR_EST_NEW_3</t>
    <phoneticPr fontId="3" type="noConversion"/>
  </si>
  <si>
    <t>RW</t>
    <phoneticPr fontId="3" type="noConversion"/>
  </si>
  <si>
    <t>param_NoiseVarofflevel_L_1</t>
    <phoneticPr fontId="3" type="noConversion"/>
  </si>
  <si>
    <t>param_NoiseVarofflevel_L_2</t>
  </si>
  <si>
    <t>param_NoiseVarofflevel_L_3</t>
  </si>
  <si>
    <t>RW</t>
    <phoneticPr fontId="3" type="noConversion"/>
  </si>
  <si>
    <t>param_NoiseVarofflevel_L_4</t>
  </si>
  <si>
    <t>param_NoiseVarofflevel_L_5</t>
  </si>
  <si>
    <t>11C</t>
    <phoneticPr fontId="3" type="noConversion"/>
  </si>
  <si>
    <t>WIFI_CTRL_SNR_EST_NEW_4</t>
    <phoneticPr fontId="3" type="noConversion"/>
  </si>
  <si>
    <t>RO</t>
    <phoneticPr fontId="3" type="noConversion"/>
  </si>
  <si>
    <t>Reserved</t>
    <phoneticPr fontId="3" type="noConversion"/>
  </si>
  <si>
    <t>param_NoiseVarofflevel_L_6</t>
    <phoneticPr fontId="3" type="noConversion"/>
  </si>
  <si>
    <t>param_NoiseVarofflevel_L_7</t>
  </si>
  <si>
    <t>param_NoiseVarofflevel_L_8</t>
  </si>
  <si>
    <t>param_NoiseVarofflevel_L_9</t>
  </si>
  <si>
    <t>param_NoiseVarofflevel_L_10</t>
  </si>
  <si>
    <t>120</t>
    <phoneticPr fontId="3" type="noConversion"/>
  </si>
  <si>
    <t>WIFI_CTRL_SNR_EST_NEW_5</t>
    <phoneticPr fontId="3" type="noConversion"/>
  </si>
  <si>
    <t>Reserved</t>
    <phoneticPr fontId="3" type="noConversion"/>
  </si>
  <si>
    <t>param_FOlevel_HT_1</t>
    <phoneticPr fontId="3" type="noConversion"/>
  </si>
  <si>
    <t>param_FOlevel_HT_2</t>
    <phoneticPr fontId="3" type="noConversion"/>
  </si>
  <si>
    <t>124</t>
    <phoneticPr fontId="3" type="noConversion"/>
  </si>
  <si>
    <t>WIFI_CTRL_SNR_EST_NEW_6</t>
    <phoneticPr fontId="3" type="noConversion"/>
  </si>
  <si>
    <t>param_SNRlevel_HT_1</t>
    <phoneticPr fontId="3" type="noConversion"/>
  </si>
  <si>
    <t>param_SNRlevel_HT_2</t>
  </si>
  <si>
    <t>param_SNRlevel_HT_3</t>
  </si>
  <si>
    <t>128</t>
    <phoneticPr fontId="3" type="noConversion"/>
  </si>
  <si>
    <t>WIFI_CTRL_SNR_EST_NEW_7</t>
    <phoneticPr fontId="3" type="noConversion"/>
  </si>
  <si>
    <t>param_NoiseVarofflevel_HT_1</t>
    <phoneticPr fontId="3" type="noConversion"/>
  </si>
  <si>
    <t>param_NoiseVarofflevel_HT_2</t>
  </si>
  <si>
    <t>param_NoiseVarofflevel_HT_3</t>
  </si>
  <si>
    <t>param_NoiseVarofflevel_HT_4</t>
  </si>
  <si>
    <t>RW</t>
    <phoneticPr fontId="3" type="noConversion"/>
  </si>
  <si>
    <t>param_NoiseVarofflevel_HT_5</t>
  </si>
  <si>
    <t>12C</t>
    <phoneticPr fontId="3" type="noConversion"/>
  </si>
  <si>
    <t>WIFI_CTRL_SNR_EST_NEW_8</t>
    <phoneticPr fontId="3" type="noConversion"/>
  </si>
  <si>
    <t>param_NoiseVarofflevel_HT_6</t>
    <phoneticPr fontId="3" type="noConversion"/>
  </si>
  <si>
    <t>RW</t>
    <phoneticPr fontId="3" type="noConversion"/>
  </si>
  <si>
    <t>param_NoiseVarofflevel_HT_7</t>
  </si>
  <si>
    <t>param_NoiseVarofflevel_HT_8</t>
  </si>
  <si>
    <t>param_NoiseVarofflevel_HT_9</t>
  </si>
  <si>
    <t>param_NoiseVarofflevel_HT_10</t>
  </si>
  <si>
    <t>130</t>
    <phoneticPr fontId="3" type="noConversion"/>
  </si>
  <si>
    <t>WIFI_CTRL_SNR_EST_NEW_9</t>
    <phoneticPr fontId="3" type="noConversion"/>
  </si>
  <si>
    <t>RW</t>
    <phoneticPr fontId="3" type="noConversion"/>
  </si>
  <si>
    <t>param_FOlevel_HE_1</t>
    <phoneticPr fontId="3" type="noConversion"/>
  </si>
  <si>
    <t>param_FOlevel_HE_2</t>
    <phoneticPr fontId="3" type="noConversion"/>
  </si>
  <si>
    <t>WIFI_CTRL_SNR_EST_NEW_10</t>
    <phoneticPr fontId="3" type="noConversion"/>
  </si>
  <si>
    <t>param_SNRlevel_HE_1</t>
    <phoneticPr fontId="3" type="noConversion"/>
  </si>
  <si>
    <t>param_SNRlevel_HE_2</t>
    <phoneticPr fontId="3" type="noConversion"/>
  </si>
  <si>
    <t>param_SNRlevel_HE_3</t>
    <phoneticPr fontId="3" type="noConversion"/>
  </si>
  <si>
    <t>138</t>
    <phoneticPr fontId="3" type="noConversion"/>
  </si>
  <si>
    <t>WIFI_CTRL_SNR_EST_NEW_11</t>
    <phoneticPr fontId="3" type="noConversion"/>
  </si>
  <si>
    <t>param_NoiseVarofflevel_HE_1</t>
  </si>
  <si>
    <t>param_NoiseVarofflevel_HE_2</t>
  </si>
  <si>
    <t>param_NoiseVarofflevel_HE_3</t>
  </si>
  <si>
    <t>param_NoiseVarofflevel_HE_4</t>
  </si>
  <si>
    <t>param_NoiseVarofflevel_HE_5</t>
  </si>
  <si>
    <t>13C</t>
    <phoneticPr fontId="3" type="noConversion"/>
  </si>
  <si>
    <t>WIFI_CTRL_SNR_EST_NEW_12</t>
    <phoneticPr fontId="3" type="noConversion"/>
  </si>
  <si>
    <t>param_NoiseVarofflevel_HE_6</t>
  </si>
  <si>
    <t>param_NoiseVarofflevel_HE_7</t>
  </si>
  <si>
    <t>param_NoiseVarofflevel_HE_8</t>
  </si>
  <si>
    <t>param_NoiseVarofflevel_HE_9</t>
  </si>
  <si>
    <t>param_NoiseVarofflevel_HE_10</t>
  </si>
  <si>
    <t>140</t>
    <phoneticPr fontId="3" type="noConversion"/>
  </si>
  <si>
    <t>WIFI_CTRL_SNR_EST_NEW_13</t>
    <phoneticPr fontId="3" type="noConversion"/>
  </si>
  <si>
    <t>param_Noiseoff4CE_L_en</t>
    <phoneticPr fontId="3" type="noConversion"/>
  </si>
  <si>
    <t>param_Noiseoff4CE_HT_en</t>
  </si>
  <si>
    <t>param_Noiseoff4CE_HE_en</t>
  </si>
  <si>
    <t>param_NoiseVaroff4CEratio_L</t>
  </si>
  <si>
    <t>param_NoiseVaroff4CEratio_HT</t>
  </si>
  <si>
    <t>param_NoiseVaroff4CEratio_HE</t>
  </si>
  <si>
    <t>144</t>
    <phoneticPr fontId="3" type="noConversion"/>
  </si>
  <si>
    <t>WIFI_CTRL_SNR_EST_NEW_14</t>
    <phoneticPr fontId="3" type="noConversion"/>
  </si>
  <si>
    <t>param_NoiseVaroff4CElevel_L</t>
  </si>
  <si>
    <t>param_NoiseVaroff4CElevel_HT</t>
  </si>
  <si>
    <t>param_NoiseVaroff4CElevel_HE</t>
  </si>
  <si>
    <t>param_Noiseoff4HPF_L_en</t>
  </si>
  <si>
    <t>param_Noiseoff4HPF_HT_en</t>
  </si>
  <si>
    <t>param_Noiseoff4HPF_HE_en</t>
  </si>
  <si>
    <t>WIFI_CTRL_SNR_EST_NEW_15</t>
    <phoneticPr fontId="3" type="noConversion"/>
  </si>
  <si>
    <t>RO</t>
    <phoneticPr fontId="3" type="noConversion"/>
  </si>
  <si>
    <t>Reserved</t>
    <phoneticPr fontId="3" type="noConversion"/>
  </si>
  <si>
    <t>param_NoiseVaroff4HPFlevel_L</t>
  </si>
  <si>
    <t>param_NoiseVaroff4HPFlevel_HT</t>
  </si>
  <si>
    <t>param_NoiseVaroff4HPFlevel_HE</t>
  </si>
  <si>
    <t>134</t>
    <phoneticPr fontId="3" type="noConversion"/>
  </si>
  <si>
    <t>ADDRWIDTH</t>
    <phoneticPr fontId="3" type="noConversion"/>
  </si>
  <si>
    <t>aud_dac_rsv</t>
    <phoneticPr fontId="3" type="noConversion"/>
  </si>
  <si>
    <t>RW</t>
    <phoneticPr fontId="3" type="noConversion"/>
  </si>
  <si>
    <t>aud_adc_rsv</t>
    <phoneticPr fontId="3" type="noConversion"/>
  </si>
  <si>
    <t>reserved for future</t>
    <phoneticPr fontId="3" type="noConversion"/>
  </si>
  <si>
    <t>004</t>
    <phoneticPr fontId="3" type="noConversion"/>
  </si>
  <si>
    <t>AUD_R1_GLOBAL0</t>
    <phoneticPr fontId="3" type="noConversion"/>
  </si>
  <si>
    <t>RO</t>
    <phoneticPr fontId="3" type="noConversion"/>
  </si>
  <si>
    <t>Reserved</t>
    <phoneticPr fontId="3" type="noConversion"/>
  </si>
  <si>
    <t>Resverved  for further</t>
    <phoneticPr fontId="3" type="noConversion"/>
  </si>
  <si>
    <t>reg_adc_anaclk_inv</t>
    <phoneticPr fontId="3" type="noConversion"/>
  </si>
  <si>
    <t>ADC analog clock invert (option)
1: invert                        0: buffer</t>
    <phoneticPr fontId="3" type="noConversion"/>
  </si>
  <si>
    <t>aud_adc_clk_inv</t>
    <phoneticPr fontId="3" type="noConversion"/>
  </si>
  <si>
    <t>aud_adc_clk_lvl_sel</t>
    <phoneticPr fontId="3" type="noConversion"/>
  </si>
  <si>
    <t>aud_dac_clk_inv</t>
    <phoneticPr fontId="3" type="noConversion"/>
  </si>
  <si>
    <t>test_out_sela</t>
    <phoneticPr fontId="3" type="noConversion"/>
  </si>
  <si>
    <t>test signal selection output from pin aud_debug_clk (for test).
1:   adc_mclk_test
2:   aud_adc_clk_ana 
3:   aud_adc_fsclk 
4:   aud_dmic_clk 
5:   adc_clk_cic 
6:   adc_clk_fil 
7:   aud_adc_clk_idac_bias
8:   adclrc_core 
9:   aud_adc_lp_rst
10:  dac_mclk_test 
11:  aud_dac_clk_test 
12:  aud_dac_clk_ana 
13:  aud_dac_fsclk 
14:  dac_clk_fil 
15:  dac_clk_sdm
16:  daclrc_core
17:  aud_adc_cap_cali_flag
18:  aud_lpga_zcflag
19:  aud_rpga_zcflag
20:  aud_dacl_zcflag
21:  aud_dacr_zcflag
others: 1'b0</t>
    <phoneticPr fontId="3" type="noConversion"/>
  </si>
  <si>
    <t>RW</t>
    <phoneticPr fontId="3" type="noConversion"/>
  </si>
  <si>
    <t>debug_mode</t>
    <phoneticPr fontId="3" type="noConversion"/>
  </si>
  <si>
    <t>Debug mode selection
1: adc_ana_debug_mode
2: adc_dig_debug_mode
4. dac_fil_debug_mode    (dac_dig_debug_data = dac_out_l_vmux[23:8])
5: dac_ana_debug_mode
6: dac_dig_debug_mode  (dac_dig_debug_data = {8'd0, sd_out_r[3:0], sd_out_l[3:0]})
Others: invalid</t>
    <phoneticPr fontId="3" type="noConversion"/>
  </si>
  <si>
    <t>008</t>
    <phoneticPr fontId="3" type="noConversion"/>
  </si>
  <si>
    <t>AUD_R2_GLOBAL1</t>
    <phoneticPr fontId="3" type="noConversion"/>
  </si>
  <si>
    <t>en_micbias</t>
    <phoneticPr fontId="3" type="noConversion"/>
  </si>
  <si>
    <t>en_mic_capless</t>
    <phoneticPr fontId="3" type="noConversion"/>
  </si>
  <si>
    <t>en_mic_iload</t>
    <phoneticPr fontId="3" type="noConversion"/>
  </si>
  <si>
    <t>mic_vout_tune</t>
    <phoneticPr fontId="3" type="noConversion"/>
  </si>
  <si>
    <t>mic_vout_sel</t>
    <phoneticPr fontId="3" type="noConversion"/>
  </si>
  <si>
    <t>aud_en_vmid</t>
    <phoneticPr fontId="3" type="noConversion"/>
  </si>
  <si>
    <t>Codec VMID enable
1: enable                                      0: disable</t>
    <phoneticPr fontId="3" type="noConversion"/>
  </si>
  <si>
    <t>aud_en_iref</t>
    <phoneticPr fontId="3" type="noConversion"/>
  </si>
  <si>
    <t>Codec REF IREF GEN enable
1: enable                                      0: disable</t>
    <phoneticPr fontId="3" type="noConversion"/>
  </si>
  <si>
    <t>00C</t>
    <phoneticPr fontId="3" type="noConversion"/>
  </si>
  <si>
    <t>AUD_R3_RSVD_REG1</t>
    <phoneticPr fontId="3" type="noConversion"/>
  </si>
  <si>
    <t>not used</t>
    <phoneticPr fontId="3" type="noConversion"/>
  </si>
  <si>
    <t>010</t>
    <phoneticPr fontId="3" type="noConversion"/>
  </si>
  <si>
    <t>AUD_R4_RSVD_REG2</t>
    <phoneticPr fontId="3" type="noConversion"/>
  </si>
  <si>
    <t>014</t>
    <phoneticPr fontId="3" type="noConversion"/>
  </si>
  <si>
    <t>AUD_R5_ADC_CTRL0</t>
    <phoneticPr fontId="3" type="noConversion"/>
  </si>
  <si>
    <t>adc_gain_comp_sel</t>
    <phoneticPr fontId="3" type="noConversion"/>
  </si>
  <si>
    <t>cic0 gain comp
0: 15/8    1:13/8</t>
    <phoneticPr fontId="24" type="noConversion"/>
  </si>
  <si>
    <t>adc_cap_cali_go</t>
    <phoneticPr fontId="3" type="noConversion"/>
  </si>
  <si>
    <t>A write of 1 will start the ADC CAP calibration process.  And no influence if a write of 0 to the bit.  Needs to clear this bit before starting cap calibration.
Please refer to AU_ADC_TRIM.docx for details.</t>
    <phoneticPr fontId="3" type="noConversion"/>
  </si>
  <si>
    <t>aud_adc_clk_src</t>
    <phoneticPr fontId="3" type="noConversion"/>
  </si>
  <si>
    <t>0: 24MHz                1: 22.05MHz</t>
    <phoneticPr fontId="3" type="noConversion"/>
  </si>
  <si>
    <t>lpga_toen</t>
    <phoneticPr fontId="3" type="noConversion"/>
  </si>
  <si>
    <t>Zero Crossing Time Out enable for ADC Left PGA gain setting.
1: enable                 0: disable</t>
    <phoneticPr fontId="3" type="noConversion"/>
  </si>
  <si>
    <t>rpga_toen</t>
    <phoneticPr fontId="3" type="noConversion"/>
  </si>
  <si>
    <t>Zero Crossing Time Out enable for ADC Right PGA gain setting.
1: enable                 0: disable</t>
    <phoneticPr fontId="3" type="noConversion"/>
  </si>
  <si>
    <t>reg_adc_rstn</t>
    <phoneticPr fontId="3" type="noConversion"/>
  </si>
  <si>
    <t>ADC digital  reset  control. All the digital data-path of ADC will be reset execept their registers.
0: reset                          1: release</t>
    <phoneticPr fontId="3" type="noConversion"/>
  </si>
  <si>
    <t>adcclk_en</t>
    <phoneticPr fontId="3" type="noConversion"/>
  </si>
  <si>
    <t>ADC internal clock generation enable, including adc_clk_ana, adc_clk_fil, adc_clk_cic and adc_clk_ibias.
1: enable                       0: disabled</t>
    <phoneticPr fontId="3" type="noConversion"/>
  </si>
  <si>
    <t>adcosr</t>
    <phoneticPr fontId="3" type="noConversion"/>
  </si>
  <si>
    <t>ADC Over Sample ratio settings.
000: 500x                          001:  250x               
010: 125x                          011: 100x                
100: 50x                            others: invalid</t>
    <phoneticPr fontId="3" type="noConversion"/>
  </si>
  <si>
    <t>adcsr</t>
    <phoneticPr fontId="3" type="noConversion"/>
  </si>
  <si>
    <t>ADC Sample Rate settings.
0000: 8Khz                         0011: 16Khz
1000:  44.1khz/48Khz    
others: invalid
for 44.1KHz PLL should be used to supply codec adc clk at 22.05MHz</t>
    <phoneticPr fontId="3" type="noConversion"/>
  </si>
  <si>
    <t>018</t>
    <phoneticPr fontId="3" type="noConversion"/>
  </si>
  <si>
    <t>AUD_R6_ADC_CTRL1</t>
    <phoneticPr fontId="3" type="noConversion"/>
  </si>
  <si>
    <t>adc_hpfout_sel</t>
    <phoneticPr fontId="3" type="noConversion"/>
  </si>
  <si>
    <t>Select the output of High Pass filter 1 as ADC output (for test)
0: normal output                1: selected.</t>
    <phoneticPr fontId="3" type="noConversion"/>
  </si>
  <si>
    <t>adc_single_ch_mode</t>
    <phoneticPr fontId="3" type="noConversion"/>
  </si>
  <si>
    <t>ADC single channel mode enable (for test).
1: enable. The output data from right channel is same with that of  ADC left channel.
0: disable.</t>
    <phoneticPr fontId="3" type="noConversion"/>
  </si>
  <si>
    <t>hpfcut</t>
    <phoneticPr fontId="3" type="noConversion"/>
  </si>
  <si>
    <t>The cut off frequency setttings of the High pass filter2
 48Khz:
000: 122Hz                    001: 153Hz     
010: 156Hz                    011: 245Hz
100: 306Hz                    101: 392Hz     
110: 490Hz                    111: 612Hz
44.1KHz:
000: 112Hz                    001: 140Hz     
010: 143Hz                    011: 225Hz
100: 281Hz                    101: 360Hz     
110: 450Hz                    111: 562Hz
32KHz:
000: 81Hz                      001: 102Hz     
010: 104Hz                    011: 163Hz
100: 204Hz                    101: 261Hz     
110: 372Hz                    111: 408Hz
24KHz:
000: 61Hz                       001: 77Hz     
010: 78Hz                       011: 123Hz
100: 153Hz                    101: 192Hz     
110: 245Hz                    111: 306Hz
16KHz:
000: 41Hz                       001: 51Hz     
010: 52Hz                       011: 82Hz
100: 102Hz                    101: 131Hz     
110: 186Hz                    111: 204Hz
8KHz:
000: 21Hz                       001: 25Hz     
010: 26Hz                       011: 41Hz
100: 51Hz                       101: 66Hz     
110: 93Hz                       111: 102Hz
For other ADCSR setting,  Please zoom in/out linearly and calculate their cut-off frequency;</t>
    <phoneticPr fontId="3" type="noConversion"/>
  </si>
  <si>
    <t>adc_pga_level_l</t>
    <phoneticPr fontId="3" type="noConversion"/>
  </si>
  <si>
    <t>ADC Left PGA volume control.
-12dB  to +36dB @ 2db/step
00000:  -12dB
00001: -10dB
00010: -8dB
… 2dB@step …
10111: +34dB
11000: +36dB
others: invalid</t>
    <phoneticPr fontId="3" type="noConversion"/>
  </si>
  <si>
    <t>adc_pga_level_r</t>
    <phoneticPr fontId="3" type="noConversion"/>
  </si>
  <si>
    <t>ADC Right PGA volume control.
-12dB  to +36dB @ 2db/step
00000:  -12dB
00001: -10dB
00010: -8dB
… 2dB@step …
10111: +34dB
11000: +36dB
others: invalid</t>
    <phoneticPr fontId="3" type="noConversion"/>
  </si>
  <si>
    <t>hpf1en</t>
    <phoneticPr fontId="3" type="noConversion"/>
  </si>
  <si>
    <t>1st HPF enable. (typical 3.7Hz)
1: enable                  0: disable</t>
    <phoneticPr fontId="3" type="noConversion"/>
  </si>
  <si>
    <t>hpf2en</t>
    <phoneticPr fontId="3" type="noConversion"/>
  </si>
  <si>
    <t>2nd HPF enable.
1: enable                  0: disable</t>
    <phoneticPr fontId="3" type="noConversion"/>
  </si>
  <si>
    <t>adcvol_l</t>
    <phoneticPr fontId="3" type="noConversion"/>
  </si>
  <si>
    <t>ADC Left channel digital gain.
0000000: digital mute
0000001: digital mute
0000010: -83dB
0000011:-82dB
… 1dB@step…
1010101: 0dB
… 1dB@step…
1111101:+40dB
1111110: +41dB
1111111: +42dB</t>
    <phoneticPr fontId="3" type="noConversion"/>
  </si>
  <si>
    <t>adcvol_r</t>
    <phoneticPr fontId="3" type="noConversion"/>
  </si>
  <si>
    <t>ADC Right channel digital gain.
0000000: digital mute
0000001: digital mute
0000010: -83dB
0000011:-82dB
… 1dB@step…
1010101: 0dB
… 1dB@step…
1111101:+40dB
1111110: +41dB
1111111: +42dB</t>
    <phoneticPr fontId="3" type="noConversion"/>
  </si>
  <si>
    <t>01C</t>
    <phoneticPr fontId="3" type="noConversion"/>
  </si>
  <si>
    <t>AUD_R7_ADC_CTRL2</t>
    <phoneticPr fontId="3" type="noConversion"/>
  </si>
  <si>
    <t>nfa1</t>
    <phoneticPr fontId="3" type="noConversion"/>
  </si>
  <si>
    <t>ADC Notch filter NFA1 coefficient</t>
    <phoneticPr fontId="3" type="noConversion"/>
  </si>
  <si>
    <t>nfen</t>
    <phoneticPr fontId="3" type="noConversion"/>
  </si>
  <si>
    <t>ADC Notch filter enable
1: enable                      0: disable</t>
    <phoneticPr fontId="3" type="noConversion"/>
  </si>
  <si>
    <t>nfa0</t>
    <phoneticPr fontId="3" type="noConversion"/>
  </si>
  <si>
    <t>ADC Notch filter NFA0 coefficient</t>
    <phoneticPr fontId="3" type="noConversion"/>
  </si>
  <si>
    <t>020</t>
    <phoneticPr fontId="3" type="noConversion"/>
  </si>
  <si>
    <t>AUD_R8_ADC_CTRL3</t>
    <phoneticPr fontId="3" type="noConversion"/>
  </si>
  <si>
    <t>tolerance</t>
    <phoneticPr fontId="3" type="noConversion"/>
  </si>
  <si>
    <t>ADC ALC target error tolerance setting.
011:  +/- 3dB               010: +/-2dB
100: +/- 4dB                001: +/-1dB
000: +/- 0dB                ……</t>
    <phoneticPr fontId="3" type="noConversion"/>
  </si>
  <si>
    <t>target_l</t>
    <phoneticPr fontId="3" type="noConversion"/>
  </si>
  <si>
    <t>ADC Left channel ALC target level.
00000: -1dB
00001: -3dB
…-2dB@step
10110: -45dB
10111: -47dB
other: invalid</t>
    <phoneticPr fontId="3" type="noConversion"/>
  </si>
  <si>
    <t>target_r</t>
    <phoneticPr fontId="3" type="noConversion"/>
  </si>
  <si>
    <t>ADC Right channel ALC target level.
00000: -1dB
00001: -3dB
…-2dB@step
10110: -45dB
10111: -47dB
other: invalid</t>
    <phoneticPr fontId="3" type="noConversion"/>
  </si>
  <si>
    <t>alcmode</t>
    <phoneticPr fontId="3" type="noConversion"/>
  </si>
  <si>
    <t>ADC ALC mode selection.
1: limiter mode                        0: normal mode</t>
    <phoneticPr fontId="3" type="noConversion"/>
  </si>
  <si>
    <t>alcsel_l</t>
    <phoneticPr fontId="3" type="noConversion"/>
  </si>
  <si>
    <t>ADC Left ALC function enable.
1: ALC enable                           0: ALC disable</t>
    <phoneticPr fontId="3" type="noConversion"/>
  </si>
  <si>
    <t>alcsel_r</t>
    <phoneticPr fontId="3" type="noConversion"/>
  </si>
  <si>
    <t>ADC Right ALC function enable.
1: ALC enable                           0: ALC disable</t>
    <phoneticPr fontId="3" type="noConversion"/>
  </si>
  <si>
    <t>ng_en</t>
    <phoneticPr fontId="3" type="noConversion"/>
  </si>
  <si>
    <t>ADC ALC Noise Gate enable.
1: Enable                                   0: Disable</t>
    <phoneticPr fontId="3" type="noConversion"/>
  </si>
  <si>
    <t>ng</t>
    <phoneticPr fontId="3" type="noConversion"/>
  </si>
  <si>
    <t>ADC ALC noise floor level setting.
00000: -40dB
00001: -42dB
00010: -44dB
…-2dB@step...
10101: -82dB
10110: -84dB
others: invalid</t>
    <phoneticPr fontId="3" type="noConversion"/>
  </si>
  <si>
    <t>alcmax</t>
    <phoneticPr fontId="3" type="noConversion"/>
  </si>
  <si>
    <t>Max ADC PGA gain used in ALC mode.
Min: 00000                      Max: 11000</t>
    <phoneticPr fontId="3" type="noConversion"/>
  </si>
  <si>
    <t>alcmin</t>
    <phoneticPr fontId="3" type="noConversion"/>
  </si>
  <si>
    <t>Min ADC PGA gain used in ALC mode
Min: 00000                      Max: 11000</t>
    <phoneticPr fontId="3" type="noConversion"/>
  </si>
  <si>
    <t>024</t>
    <phoneticPr fontId="3" type="noConversion"/>
  </si>
  <si>
    <t>AUD_R9_ADC_CTRL4</t>
    <phoneticPr fontId="3" type="noConversion"/>
  </si>
  <si>
    <t>autorst_en_l</t>
    <phoneticPr fontId="3" type="noConversion"/>
  </si>
  <si>
    <t>Auto reset the analog SDM of ADC left channel if a predefined amout of all zeros or all ones are matched.
1: enable,  reset will hold 8 clock cycles and self_clearing.
0: disable</t>
    <phoneticPr fontId="3" type="noConversion"/>
  </si>
  <si>
    <t>autorst_en_r</t>
    <phoneticPr fontId="3" type="noConversion"/>
  </si>
  <si>
    <t>Auto reset the analog SDM of ADC Right channel if a predefined amout of all zeros or all ones are matched.
1: enable,  reset will hold 8 clock cycles and self_clearing.
0: disable</t>
    <phoneticPr fontId="3" type="noConversion"/>
  </si>
  <si>
    <t>autorst_type</t>
    <phoneticPr fontId="3" type="noConversion"/>
  </si>
  <si>
    <t>predefined time range for auto reset function (16Khz).
000: 128us                      001: 256us  
010: 512us                      011:  1ms
100: 2ms                          101:  4ms</t>
    <phoneticPr fontId="3" type="noConversion"/>
  </si>
  <si>
    <t>dmic_enable</t>
    <phoneticPr fontId="3" type="noConversion"/>
  </si>
  <si>
    <t xml:space="preserve">Digital Microphone mode enable
0: Audio DSP input is from ADC SDM, and DMIC input is disabled.
1: Audio DSP input is from digital microphone input. </t>
    <phoneticPr fontId="3" type="noConversion"/>
  </si>
  <si>
    <t>dmic_src</t>
    <phoneticPr fontId="3" type="noConversion"/>
  </si>
  <si>
    <t>Selects digital microphone data nput if dmic_mode is set to 1.
0:  from DMIC0_IN
1:  from DMIC1_IN</t>
    <phoneticPr fontId="3" type="noConversion"/>
  </si>
  <si>
    <t>dmic_latch_adj</t>
    <phoneticPr fontId="3" type="noConversion"/>
  </si>
  <si>
    <t>DMIC input data timing adjust range.
00: 0 degree delay
01: 90 degree delay
10: 180 degree delay
11: 270 degree delay</t>
    <phoneticPr fontId="3" type="noConversion"/>
  </si>
  <si>
    <t>unconnect</t>
    <phoneticPr fontId="3" type="noConversion"/>
  </si>
  <si>
    <t>dmic_mode</t>
    <phoneticPr fontId="3" type="noConversion"/>
  </si>
  <si>
    <t>Left data is sampled by the falling edge of dmic_clk, and Right data is sampled by the rising edge of dmic_clk.
0: Single edge on DMIC0_IN and DMIC1_IN;
1: Double edge on either DMIC0_IN or DMIC1_IN, which decided by dmic_srcr;</t>
    <phoneticPr fontId="3" type="noConversion"/>
  </si>
  <si>
    <t>peak_fastalc_en</t>
    <phoneticPr fontId="3" type="noConversion"/>
  </si>
  <si>
    <t xml:space="preserve">ALC enable at once if peak amplitude of input signal is greater than -1.5 dBFS. </t>
    <phoneticPr fontId="3" type="noConversion"/>
  </si>
  <si>
    <t>alchld</t>
    <phoneticPr fontId="3" type="noConversion"/>
  </si>
  <si>
    <t xml:space="preserve">ADC ALC hold time before gain is increased (ADCSR=48Khz).
0000 = 1.34ms                                     0001 = 2.67ms 
0010 = 5.33ms                                     0011 = 10.66ms 
…time doubles with every step
0111 = 0.17s                                        1000 = 0.34s 
1001 = 0.68s                                       
…..
1111 = 43s </t>
    <phoneticPr fontId="3" type="noConversion"/>
  </si>
  <si>
    <t>alcatk</t>
    <phoneticPr fontId="3" type="noConversion"/>
  </si>
  <si>
    <t xml:space="preserve">ADC ALC attack (gain ramp-down) time  (Fs = 48kHz and ALCMODE == 0) .
0000 = 83.2us                        0001 = 166.4us 
0010 = 333us                        0011 = 666us 
…time doubles with every step
1111 = 2.7s
ADC ALC attack (gain ramp-down) time (Fs = 48Khz and ALCMODE == 1) .
0000 = 20.8us                      0001 = 41.6us 
0010 = 83.2us                      0011 = 166.4us 
…time doubles with every step
1111 = 0.68s      </t>
    <phoneticPr fontId="3" type="noConversion"/>
  </si>
  <si>
    <t>alcdcy</t>
    <phoneticPr fontId="3" type="noConversion"/>
  </si>
  <si>
    <t>ADC Decay (gain ramp-up) time (Fs=48kHz and ALCMODE ==0) .
0000 = 333us                             0001 = 666us 
0010 = 1.33ms                          0011 = 2.66ms 
…time doubles with every step
1111 = 10.8s
ADC Decay (gain ramp-up) time  (Fs=48kHz and ALCMODE ==1) .
0000 = 83.2us                          0001 = 166.4us 
0010 = 333us                           0011 = 666us 
…time doubles with every step
1111 = 2.7s</t>
    <phoneticPr fontId="3" type="noConversion"/>
  </si>
  <si>
    <t>028</t>
    <phoneticPr fontId="3" type="noConversion"/>
  </si>
  <si>
    <t>AUD_R10_ADC_CTRL5</t>
    <phoneticPr fontId="3" type="noConversion"/>
  </si>
  <si>
    <t>offset_regen</t>
    <phoneticPr fontId="3" type="noConversion"/>
  </si>
  <si>
    <t>Add an offset to ADC output (for test).
1:  enable                      0: disable</t>
    <phoneticPr fontId="3" type="noConversion"/>
  </si>
  <si>
    <t>offset_reg</t>
    <phoneticPr fontId="3" type="noConversion"/>
  </si>
  <si>
    <t xml:space="preserve">offset value from register settings. </t>
    <phoneticPr fontId="3" type="noConversion"/>
  </si>
  <si>
    <t>filgain_regen</t>
    <phoneticPr fontId="3" type="noConversion"/>
  </si>
  <si>
    <t>Add a gain to ADC data path (for debug).
1: enable                     0: disable</t>
    <phoneticPr fontId="3" type="noConversion"/>
  </si>
  <si>
    <t>filgain_reg</t>
    <phoneticPr fontId="3" type="noConversion"/>
  </si>
  <si>
    <t>02C</t>
    <phoneticPr fontId="3" type="noConversion"/>
  </si>
  <si>
    <t>AUD_R11_ADC_CTRL6</t>
    <phoneticPr fontId="3" type="noConversion"/>
  </si>
  <si>
    <t>RO</t>
    <phoneticPr fontId="3" type="noConversion"/>
  </si>
  <si>
    <t>Reserved</t>
    <phoneticPr fontId="3" type="noConversion"/>
  </si>
  <si>
    <t>not used</t>
    <phoneticPr fontId="3" type="noConversion"/>
  </si>
  <si>
    <t>adc_cap_cali_src</t>
    <phoneticPr fontId="3" type="noConversion"/>
  </si>
  <si>
    <t>register select enable for ADC cap calibration.
1: calibration setting from register, and not from internal state machine.
0: calibration value is from internal state machine.</t>
    <phoneticPr fontId="3" type="noConversion"/>
  </si>
  <si>
    <t>adc_cap_cali_reg</t>
    <phoneticPr fontId="3" type="noConversion"/>
  </si>
  <si>
    <t>register setting value.</t>
    <phoneticPr fontId="3" type="noConversion"/>
  </si>
  <si>
    <t>adc_cap_cali_en_reg</t>
    <phoneticPr fontId="3" type="noConversion"/>
  </si>
  <si>
    <t>adc_cap_cali_en_src</t>
    <phoneticPr fontId="3" type="noConversion"/>
  </si>
  <si>
    <t>calibraton enable from register.</t>
    <phoneticPr fontId="3" type="noConversion"/>
  </si>
  <si>
    <r>
      <t xml:space="preserve">Feedback IDAC Control
00: x-5%
</t>
    </r>
    <r>
      <rPr>
        <sz val="11"/>
        <rFont val="Calibri"/>
        <family val="2"/>
      </rPr>
      <t>01: 7.5uA</t>
    </r>
    <r>
      <rPr>
        <sz val="11"/>
        <color indexed="10"/>
        <rFont val="Calibri"/>
        <family val="2"/>
      </rPr>
      <t xml:space="preserve"> </t>
    </r>
    <r>
      <rPr>
        <sz val="11"/>
        <rFont val="Calibri"/>
        <family val="2"/>
      </rPr>
      <t>(</t>
    </r>
    <r>
      <rPr>
        <sz val="11"/>
        <color indexed="10"/>
        <rFont val="Calibri"/>
        <family val="2"/>
      </rPr>
      <t>expected default</t>
    </r>
    <r>
      <rPr>
        <sz val="11"/>
        <rFont val="Calibri"/>
        <family val="2"/>
      </rPr>
      <t>)---Full scale 1.5Vrms</t>
    </r>
    <r>
      <rPr>
        <sz val="11"/>
        <color indexed="10"/>
        <rFont val="Calibri"/>
        <family val="2"/>
      </rPr>
      <t xml:space="preserve">
</t>
    </r>
    <r>
      <rPr>
        <sz val="11"/>
        <rFont val="Calibri"/>
        <family val="2"/>
      </rPr>
      <t>10: x+6%
11: x+13%</t>
    </r>
    <phoneticPr fontId="3" type="noConversion"/>
  </si>
  <si>
    <t>aud_adc_ib_ctrl</t>
    <phoneticPr fontId="3" type="noConversion"/>
  </si>
  <si>
    <r>
      <t>ADC amp ibias control
0000: 1.5uA
0001: 2uA (</t>
    </r>
    <r>
      <rPr>
        <sz val="11"/>
        <color indexed="10"/>
        <rFont val="Calibri"/>
        <family val="2"/>
      </rPr>
      <t>expected default</t>
    </r>
    <r>
      <rPr>
        <sz val="11"/>
        <color indexed="8"/>
        <rFont val="Calibri"/>
        <family val="2"/>
      </rPr>
      <t xml:space="preserve">)
0010: 2.5uA
0011: 3uA
</t>
    </r>
    <r>
      <rPr>
        <sz val="11"/>
        <color indexed="8"/>
        <rFont val="Calibri"/>
        <family val="2"/>
      </rPr>
      <t>bit[2]=1: amp1 low power mode,  bit[3]=1: amp2 low power mode</t>
    </r>
    <phoneticPr fontId="3" type="noConversion"/>
  </si>
  <si>
    <t>ana_adc_rst_reg</t>
    <phoneticPr fontId="3" type="noConversion"/>
  </si>
  <si>
    <t>ana_adc0_rst_reg</t>
    <phoneticPr fontId="3" type="noConversion"/>
  </si>
  <si>
    <t>ADC Loop path reset.
0:  no reset                              1: Loop reset</t>
    <phoneticPr fontId="3" type="noConversion"/>
  </si>
  <si>
    <t>reg_aud_en_adc0</t>
    <phoneticPr fontId="3" type="noConversion"/>
  </si>
  <si>
    <t>ADC Left enable.
0:  Power Down;                     1:  Enabled</t>
    <phoneticPr fontId="3" type="noConversion"/>
  </si>
  <si>
    <t>reg_aud_en_adc1</t>
    <phoneticPr fontId="3" type="noConversion"/>
  </si>
  <si>
    <t>ADC Right enable.
0:  Power Down;                    1:  Enabled</t>
    <phoneticPr fontId="3" type="noConversion"/>
  </si>
  <si>
    <t>030</t>
    <phoneticPr fontId="3" type="noConversion"/>
  </si>
  <si>
    <t>AUD_R12_ADC_CTRL7</t>
    <phoneticPr fontId="3" type="noConversion"/>
  </si>
  <si>
    <t>aud_adc_mode</t>
    <phoneticPr fontId="3" type="noConversion"/>
  </si>
  <si>
    <t>register control enable.
1: enable                                0: disable</t>
    <phoneticPr fontId="3" type="noConversion"/>
  </si>
  <si>
    <t>aud_en_adc1_vref</t>
    <phoneticPr fontId="3" type="noConversion"/>
  </si>
  <si>
    <t>VREF_EN
1: enable                          0: disable</t>
    <phoneticPr fontId="3" type="noConversion"/>
  </si>
  <si>
    <t>aud_en_adc0_vref</t>
    <phoneticPr fontId="3" type="noConversion"/>
  </si>
  <si>
    <t>aud_adc_int1_lpr</t>
    <phoneticPr fontId="3" type="noConversion"/>
  </si>
  <si>
    <r>
      <t>Control vref voltage.
Control vref power consumption
00: default
VREF_CTRL&lt;0&gt;:1—— ADC VREF 40uA</t>
    </r>
    <r>
      <rPr>
        <sz val="11"/>
        <color indexed="8"/>
        <rFont val="宋体"/>
        <family val="3"/>
        <charset val="134"/>
      </rPr>
      <t>；</t>
    </r>
    <r>
      <rPr>
        <sz val="11"/>
        <color indexed="8"/>
        <rFont val="Calibri"/>
        <family val="2"/>
      </rPr>
      <t>0—— ADC VREF 20uA</t>
    </r>
    <r>
      <rPr>
        <sz val="11"/>
        <color indexed="8"/>
        <rFont val="宋体"/>
        <family val="3"/>
        <charset val="134"/>
      </rPr>
      <t xml:space="preserve">；
</t>
    </r>
    <r>
      <rPr>
        <sz val="11"/>
        <color indexed="8"/>
        <rFont val="Calibri"/>
        <family val="2"/>
      </rPr>
      <t>VREF_CTRL&lt;1&gt;:1—— ADC VCM BIAS 30uA</t>
    </r>
    <r>
      <rPr>
        <sz val="11"/>
        <color indexed="8"/>
        <rFont val="宋体"/>
        <family val="3"/>
        <charset val="134"/>
      </rPr>
      <t>；</t>
    </r>
    <r>
      <rPr>
        <sz val="11"/>
        <color indexed="8"/>
        <rFont val="Calibri"/>
        <family val="2"/>
      </rPr>
      <t xml:space="preserve"> 0—— ADC VCM BIAS 10uA</t>
    </r>
    <phoneticPr fontId="3" type="noConversion"/>
  </si>
  <si>
    <t>aud_adc_sar_comp_lpr</t>
    <phoneticPr fontId="3" type="noConversion"/>
  </si>
  <si>
    <t>Control generate vref mode.</t>
    <phoneticPr fontId="3" type="noConversion"/>
  </si>
  <si>
    <t>VREF_EN
1: enable                          0: disable</t>
    <phoneticPr fontId="3" type="noConversion"/>
  </si>
  <si>
    <t>aud_adc_sar_test_en</t>
    <phoneticPr fontId="3" type="noConversion"/>
  </si>
  <si>
    <t>feed back idac DC offset. 
00: 0uA(default);                   01: LSB/16;                        
10: LSB/8;                               11: LSB/4</t>
    <phoneticPr fontId="3" type="noConversion"/>
  </si>
  <si>
    <t>aud_adc_atb_ctrl</t>
    <phoneticPr fontId="3" type="noConversion"/>
  </si>
  <si>
    <r>
      <t xml:space="preserve">ADC atb control
</t>
    </r>
    <r>
      <rPr>
        <sz val="11"/>
        <color indexed="8"/>
        <rFont val="Calibri"/>
        <family val="2"/>
      </rPr>
      <t>000:ATB output H-Z;
001: test ADC0 IDAC_NMOS;
010: test ADC0 IDAC_PMOS;
011: test ADC1 IDAC_NMOS;
100: test ADC1 IDAC_PMOS
000:default</t>
    </r>
    <phoneticPr fontId="3" type="noConversion"/>
  </si>
  <si>
    <t>lpga_zcen_reg</t>
    <phoneticPr fontId="3" type="noConversion"/>
  </si>
  <si>
    <t>Zero Crossing enable for ADC Left PGA.
1: enable                               0: disable</t>
    <phoneticPr fontId="3" type="noConversion"/>
  </si>
  <si>
    <t>aud_pga_lpr</t>
    <phoneticPr fontId="3" type="noConversion"/>
  </si>
  <si>
    <t>ADC Left PGA power mode, 
1: Low Power  Mode           0: normal mode.</t>
    <phoneticPr fontId="3" type="noConversion"/>
  </si>
  <si>
    <t>ADC Left PGA input mode.
0: differetial                         1: Single</t>
    <phoneticPr fontId="3" type="noConversion"/>
  </si>
  <si>
    <t xml:space="preserve">ADC Left PGA Mute,  
1: mute                                0: working   </t>
    <phoneticPr fontId="3" type="noConversion"/>
  </si>
  <si>
    <t>reg_aud_en_pga0</t>
    <phoneticPr fontId="3" type="noConversion"/>
  </si>
  <si>
    <t>ADC Left Input PGA enable;    
0= Power Down;                 1= Enable;</t>
    <phoneticPr fontId="3" type="noConversion"/>
  </si>
  <si>
    <t>aud_pga_vcom_sel</t>
    <phoneticPr fontId="3" type="noConversion"/>
  </si>
  <si>
    <t>ADC Right PGA power mode, 
1: Low Power Mode                0: normal mode</t>
    <phoneticPr fontId="3" type="noConversion"/>
  </si>
  <si>
    <t xml:space="preserve">ADC Right PGA Mute,  
1: mute                             0: working </t>
    <phoneticPr fontId="3" type="noConversion"/>
  </si>
  <si>
    <t>reg_aud_en_pga1</t>
    <phoneticPr fontId="3" type="noConversion"/>
  </si>
  <si>
    <t>ADC Right Input PGA enable;    
0: Power Down;                         1: Enable;</t>
    <phoneticPr fontId="3" type="noConversion"/>
  </si>
  <si>
    <t>aud_en_pga0_vcmbuf</t>
    <phoneticPr fontId="3" type="noConversion"/>
  </si>
  <si>
    <t>ADC LPGA/RPGA Buffer low power mode
1: low power mode                   0: normal mode</t>
    <phoneticPr fontId="3" type="noConversion"/>
  </si>
  <si>
    <t>aud_en_pga1_vcmbuf</t>
    <phoneticPr fontId="3" type="noConversion"/>
  </si>
  <si>
    <t>LPGA/RPGA Buffer Enable
1: enable                        0: disable</t>
    <phoneticPr fontId="3" type="noConversion"/>
  </si>
  <si>
    <t>034</t>
    <phoneticPr fontId="3" type="noConversion"/>
  </si>
  <si>
    <t>AUD_R13_RSVD_REG3</t>
    <phoneticPr fontId="3" type="noConversion"/>
  </si>
  <si>
    <t>038</t>
    <phoneticPr fontId="3" type="noConversion"/>
  </si>
  <si>
    <t>AUD_R14_RSVD_REG4</t>
    <phoneticPr fontId="3" type="noConversion"/>
  </si>
  <si>
    <t>03C</t>
    <phoneticPr fontId="3" type="noConversion"/>
  </si>
  <si>
    <t>AUD_R15_DAC_CTRL0</t>
    <phoneticPr fontId="3" type="noConversion"/>
  </si>
  <si>
    <t>aud_dac_ib_ctrl</t>
    <phoneticPr fontId="3" type="noConversion"/>
  </si>
  <si>
    <t>RW</t>
    <phoneticPr fontId="3" type="noConversion"/>
  </si>
  <si>
    <t>aud_dac_mclk_src</t>
    <phoneticPr fontId="3" type="noConversion"/>
  </si>
  <si>
    <t>audio main clock selection for DAC Left/Right channel
1: 22.05Mhz               0: 24Mhz</t>
    <phoneticPr fontId="3" type="noConversion"/>
  </si>
  <si>
    <t>dac_toen</t>
    <phoneticPr fontId="3" type="noConversion"/>
  </si>
  <si>
    <t>DAC Right Zero Crossing Time-out enable
1: enable                    0: disable</t>
    <phoneticPr fontId="3" type="noConversion"/>
  </si>
  <si>
    <t>reg_dac_rstn</t>
    <phoneticPr fontId="3" type="noConversion"/>
  </si>
  <si>
    <t>DAC digital reset except registers.
0: reset                      1: release</t>
    <phoneticPr fontId="3" type="noConversion"/>
  </si>
  <si>
    <t>dacclk_en</t>
    <phoneticPr fontId="3" type="noConversion"/>
  </si>
  <si>
    <t>DAC clock generation enable, including dac_clk_fil, dac_clk_sdm and dac_clk_ana.
1: enable                   0: disabled</t>
    <phoneticPr fontId="3" type="noConversion"/>
  </si>
  <si>
    <t>dacosr</t>
    <phoneticPr fontId="3" type="noConversion"/>
  </si>
  <si>
    <t>DAC Over Sample ratio.
0:  250x                     1:125x</t>
    <phoneticPr fontId="3" type="noConversion"/>
  </si>
  <si>
    <t>dacsr</t>
    <phoneticPr fontId="3" type="noConversion"/>
  </si>
  <si>
    <r>
      <t>DAC sampling rate setting.</t>
    </r>
    <r>
      <rPr>
        <sz val="11"/>
        <color indexed="8"/>
        <rFont val="宋体"/>
        <family val="3"/>
        <charset val="134"/>
      </rPr>
      <t xml:space="preserve">
</t>
    </r>
    <r>
      <rPr>
        <sz val="11"/>
        <color indexed="8"/>
        <rFont val="Calibri"/>
        <family val="2"/>
      </rPr>
      <t xml:space="preserve">0000: fs = 8k                                           0001: fs = 11.025k   
0010: fs = 12k                                         0011: fs = 16k      
0100: fs = 22.05k                                   0101: fs = 24k      
0110: fs = 32k                                         0111: fs = 44.1k     
1000: fs = 48k                                         1001: fs = 96k     
</t>
    </r>
    <r>
      <rPr>
        <sz val="11"/>
        <color indexed="8"/>
        <rFont val="Calibri"/>
        <family val="2"/>
      </rPr>
      <t>1010: fs = 88.2k</t>
    </r>
    <r>
      <rPr>
        <sz val="11"/>
        <color indexed="8"/>
        <rFont val="Calibri"/>
        <family val="2"/>
      </rPr>
      <t xml:space="preserve">
101</t>
    </r>
    <r>
      <rPr>
        <sz val="11"/>
        <color indexed="8"/>
        <rFont val="Calibri"/>
        <family val="2"/>
      </rPr>
      <t>1</t>
    </r>
    <r>
      <rPr>
        <sz val="11"/>
        <color indexed="8"/>
        <rFont val="Calibri"/>
        <family val="2"/>
      </rPr>
      <t xml:space="preserve">~1111: reserved
</t>
    </r>
    <r>
      <rPr>
        <sz val="11"/>
        <color indexed="8"/>
        <rFont val="Calibri"/>
        <family val="2"/>
      </rPr>
      <t>for 11.025KHz, 44.1KHz and 88.2KHz PLL should be used to supply codec dac clk at 22.05MHz</t>
    </r>
    <phoneticPr fontId="3" type="noConversion"/>
  </si>
  <si>
    <t>040</t>
    <phoneticPr fontId="3" type="noConversion"/>
  </si>
  <si>
    <t>AUD_R16_DAC_CTRL1</t>
    <phoneticPr fontId="3" type="noConversion"/>
  </si>
  <si>
    <t>RO</t>
    <phoneticPr fontId="3" type="noConversion"/>
  </si>
  <si>
    <t>Reserved</t>
    <phoneticPr fontId="3" type="noConversion"/>
  </si>
  <si>
    <t>not used</t>
    <phoneticPr fontId="3" type="noConversion"/>
  </si>
  <si>
    <t>dac_gain</t>
    <phoneticPr fontId="3" type="noConversion"/>
  </si>
  <si>
    <t>DAC Right Digital Volume Control
Others = Digital Mute
01110000: -113dB
01110001: -112dB
... 1dB@step…
11111110: +29dB
11111111: +30dB</t>
    <phoneticPr fontId="3" type="noConversion"/>
  </si>
  <si>
    <t>044</t>
    <phoneticPr fontId="3" type="noConversion"/>
  </si>
  <si>
    <t>AUD_R17_DAC_CTRL2</t>
    <phoneticPr fontId="3" type="noConversion"/>
  </si>
  <si>
    <t>dac_inv_bf_sdm</t>
    <phoneticPr fontId="3" type="noConversion"/>
  </si>
  <si>
    <t>DAC Left Data Invert before DAC SDM.
1: invert                    0: buffer</t>
    <phoneticPr fontId="3" type="noConversion"/>
  </si>
  <si>
    <t>dacmu</t>
    <phoneticPr fontId="3" type="noConversion"/>
  </si>
  <si>
    <t>DAC Left Digital Mute; 
1: mute;                    0: no mute (signal active)</t>
    <phoneticPr fontId="3" type="noConversion"/>
  </si>
  <si>
    <t>DAC Left DWA Enable Signal.
0: disable;               1: enable.</t>
    <phoneticPr fontId="3" type="noConversion"/>
  </si>
  <si>
    <t>DAC Digital soft mute enable signal; 
0: disable;               1: enable.</t>
    <phoneticPr fontId="3" type="noConversion"/>
  </si>
  <si>
    <t>soft_speed</t>
    <phoneticPr fontId="3" type="noConversion"/>
  </si>
  <si>
    <t>DAC Soft mute decay/attach speed settings
0000:  1dB adjust / (2*T_DACLRC)
0001:  1dB adjust / (4*T_DACLRC)
… double adjust time per step …
1111:  1dB adjust / (2^16*T_DACLRC)
(where T_DACLRC is the period of DACLRC, 20.8us for 48KHz)</t>
    <phoneticPr fontId="3" type="noConversion"/>
  </si>
  <si>
    <t>048</t>
    <phoneticPr fontId="3" type="noConversion"/>
  </si>
  <si>
    <t>AUD_R18_DAC_CTRL3</t>
    <phoneticPr fontId="3" type="noConversion"/>
  </si>
  <si>
    <t>RO</t>
    <phoneticPr fontId="3" type="noConversion"/>
  </si>
  <si>
    <t>dac_dwa_type</t>
    <phoneticPr fontId="3" type="noConversion"/>
  </si>
  <si>
    <t>DAC DWA Type (only for test)
000: circling DWA starting address;
001: increment DWA starting at every clock cycles;
010: shifting two times at every  clock cycles;
011: random increment DWA starting address at every clock cycle;
100: add 2bit random increment into DWA starting address;
101: add 3bit random increment into DWA starting address;</t>
    <phoneticPr fontId="3" type="noConversion"/>
  </si>
  <si>
    <t>dac_dith_ntf_en</t>
    <phoneticPr fontId="3" type="noConversion"/>
  </si>
  <si>
    <t>DAC Dither Noise-shaping Enable
1: enable                  0: disable</t>
    <phoneticPr fontId="3" type="noConversion"/>
  </si>
  <si>
    <t>dac_sd_level_sel</t>
    <phoneticPr fontId="3" type="noConversion"/>
  </si>
  <si>
    <t>RW</t>
    <phoneticPr fontId="3" type="noConversion"/>
  </si>
  <si>
    <t>dac_sd_amute_en</t>
    <phoneticPr fontId="3" type="noConversion"/>
  </si>
  <si>
    <t>dac_sd_amute_type</t>
    <phoneticPr fontId="3" type="noConversion"/>
  </si>
  <si>
    <t>DAC SDM auto mute threshold (# of all zero’s input):
000: shorter
…
101: longer
Others: not used.</t>
    <phoneticPr fontId="3" type="noConversion"/>
  </si>
  <si>
    <t>dac_sd_rstn</t>
    <phoneticPr fontId="3" type="noConversion"/>
  </si>
  <si>
    <t>DAC SDM reset, active low
0: reset                  1: release</t>
    <phoneticPr fontId="3" type="noConversion"/>
  </si>
  <si>
    <t>dac_sd_nz</t>
    <phoneticPr fontId="3" type="noConversion"/>
  </si>
  <si>
    <t>DAC SDM no-zero input signal (for test)
1: no-zero              0: normal</t>
    <phoneticPr fontId="3" type="noConversion"/>
  </si>
  <si>
    <t>DAC SDM dither function bypass
1: bypass               0: function used</t>
    <phoneticPr fontId="3" type="noConversion"/>
  </si>
  <si>
    <t>dac_dith_type</t>
    <phoneticPr fontId="3" type="noConversion"/>
  </si>
  <si>
    <t>DAC SDM dither type selection (for testing)</t>
    <phoneticPr fontId="3" type="noConversion"/>
  </si>
  <si>
    <t>04C</t>
    <phoneticPr fontId="3" type="noConversion"/>
  </si>
  <si>
    <t>AUD_R19_DAC_CTRL4</t>
    <phoneticPr fontId="3" type="noConversion"/>
  </si>
  <si>
    <t>Reserved</t>
    <phoneticPr fontId="3" type="noConversion"/>
  </si>
  <si>
    <t>Added DAC offset (option for testing)</t>
    <phoneticPr fontId="3" type="noConversion"/>
  </si>
  <si>
    <t>050</t>
    <phoneticPr fontId="3" type="noConversion"/>
  </si>
  <si>
    <t>Reserved</t>
    <phoneticPr fontId="3" type="noConversion"/>
  </si>
  <si>
    <t>dac_dith_pow</t>
    <phoneticPr fontId="3" type="noConversion"/>
  </si>
  <si>
    <t>DAC digital SDM dither power (for testing)</t>
    <phoneticPr fontId="3" type="noConversion"/>
  </si>
  <si>
    <t>054</t>
    <phoneticPr fontId="3" type="noConversion"/>
  </si>
  <si>
    <t>AUD_R21_DAC_CTRL6</t>
    <phoneticPr fontId="3" type="noConversion"/>
  </si>
  <si>
    <t>aud_dac_clk_test_en</t>
    <phoneticPr fontId="3" type="noConversion"/>
  </si>
  <si>
    <t>enable control for DAC test clock output (for test)
1: enable               0: disable</t>
    <phoneticPr fontId="3" type="noConversion"/>
  </si>
  <si>
    <t>dac_zcen_reg</t>
    <phoneticPr fontId="3" type="noConversion"/>
  </si>
  <si>
    <t>DAC Left Zero Crossing enable
1: enable               0: disable</t>
    <phoneticPr fontId="3" type="noConversion"/>
  </si>
  <si>
    <t>reg_aud_en_dac</t>
    <phoneticPr fontId="3" type="noConversion"/>
  </si>
  <si>
    <t>DAC Left enable; 
0: Power Down;                 1: Enabled</t>
    <phoneticPr fontId="3" type="noConversion"/>
  </si>
  <si>
    <t>AUD_R22_DAC_CTRL7</t>
    <phoneticPr fontId="3" type="noConversion"/>
  </si>
  <si>
    <t>Reserved</t>
    <phoneticPr fontId="3" type="noConversion"/>
  </si>
  <si>
    <t>not used</t>
    <phoneticPr fontId="3" type="noConversion"/>
  </si>
  <si>
    <t>lolvol_p</t>
    <phoneticPr fontId="3" type="noConversion"/>
  </si>
  <si>
    <t>DAC Left Line Out Volume Control
0000 = -24dB
0001 = -22dB
0010 = -20dB
… 2dB steps up to ...
1110 = +4dB
1111 = +6dB</t>
    <phoneticPr fontId="3" type="noConversion"/>
  </si>
  <si>
    <t>lolp_mute_reg</t>
    <phoneticPr fontId="3" type="noConversion"/>
  </si>
  <si>
    <t>0: DAC Left Line-Out normal work(P)
1: DAC Left Line-Out mute(P)</t>
    <phoneticPr fontId="3" type="noConversion"/>
  </si>
  <si>
    <t>loln_mute_reg</t>
    <phoneticPr fontId="3" type="noConversion"/>
  </si>
  <si>
    <t>0: DAC Left Line-Out normal work (N)
1: DAC Left Line-Out mute(N)</t>
    <phoneticPr fontId="3" type="noConversion"/>
  </si>
  <si>
    <t>reg_aud_en_dac_lop</t>
    <phoneticPr fontId="3" type="noConversion"/>
  </si>
  <si>
    <t>DAC Left Line Out enable (P)
1: enable               0:disable</t>
    <phoneticPr fontId="3" type="noConversion"/>
  </si>
  <si>
    <t>reg_aud_en_dac_lon</t>
    <phoneticPr fontId="3" type="noConversion"/>
  </si>
  <si>
    <t>DAC Left Line Out enable (N)
1: enable               0: disable</t>
    <phoneticPr fontId="3" type="noConversion"/>
  </si>
  <si>
    <t>AUD_R25_STATUS0</t>
    <phoneticPr fontId="3" type="noConversion"/>
  </si>
  <si>
    <t>aud_adc_cap_cali</t>
    <phoneticPr fontId="3" type="noConversion"/>
  </si>
  <si>
    <t>adc_cap_cali_fail</t>
    <phoneticPr fontId="3" type="noConversion"/>
  </si>
  <si>
    <t>adc_cap_cali_done</t>
    <phoneticPr fontId="3" type="noConversion"/>
  </si>
  <si>
    <t>aud_adc_cap_cali_flag_inst</t>
    <phoneticPr fontId="3" type="noConversion"/>
  </si>
  <si>
    <t>param_Noiseoff4DCswitch_L_en</t>
    <phoneticPr fontId="3" type="noConversion"/>
  </si>
  <si>
    <t>param_Noiseoff4DCswitch_HE_en</t>
    <phoneticPr fontId="3" type="noConversion"/>
  </si>
  <si>
    <t>param_Noiseoff4DCswitch_HT_en</t>
    <phoneticPr fontId="3" type="noConversion"/>
  </si>
  <si>
    <t>dbg_out_hl_exchange</t>
    <phoneticPr fontId="3" type="noConversion"/>
  </si>
  <si>
    <t>dbg_clk_div_sel</t>
    <phoneticPr fontId="3" type="noConversion"/>
  </si>
  <si>
    <t>dbg_clk_sel</t>
    <phoneticPr fontId="3" type="noConversion"/>
  </si>
  <si>
    <t>SW_RESET0</t>
    <phoneticPr fontId="3" type="noConversion"/>
  </si>
  <si>
    <t>usbphy_xcfg_lock_range_min</t>
    <phoneticPr fontId="3" type="noConversion"/>
  </si>
  <si>
    <t>End
Bit</t>
    <phoneticPr fontId="3" type="noConversion"/>
  </si>
  <si>
    <t>DBG_CFG</t>
    <phoneticPr fontId="24" type="noConversion"/>
  </si>
  <si>
    <t>ctrl_bk_enable</t>
    <phoneticPr fontId="24" type="noConversion"/>
  </si>
  <si>
    <t>jtag_dwbypass</t>
    <phoneticPr fontId="24" type="noConversion"/>
  </si>
  <si>
    <t>is_key_wakeup0</t>
    <phoneticPr fontId="3" type="noConversion"/>
  </si>
  <si>
    <t>The record of AP subsystem reset casue
Bit[2] cm0_lockup</t>
    <phoneticPr fontId="3" type="noConversion"/>
  </si>
  <si>
    <t>sys_rst_cause_1</t>
    <phoneticPr fontId="3" type="noConversion"/>
  </si>
  <si>
    <t>sw_rst_efuse</t>
    <phoneticPr fontId="3" type="noConversion"/>
  </si>
  <si>
    <t>software reset efuse</t>
    <phoneticPr fontId="3" type="noConversion"/>
  </si>
  <si>
    <t>aon_rst_status</t>
    <phoneticPr fontId="3" type="noConversion"/>
  </si>
  <si>
    <r>
      <t xml:space="preserve">Read-back: status of sleep wakeup reset
Reset to 1 after always-on subsystem reset. It can be ONLY clear by SW write 1.
</t>
    </r>
    <r>
      <rPr>
        <b/>
        <sz val="11"/>
        <rFont val="Calibri"/>
        <family val="2"/>
      </rPr>
      <t/>
    </r>
    <phoneticPr fontId="3" type="noConversion"/>
  </si>
  <si>
    <t>por_status</t>
    <phoneticPr fontId="3" type="noConversion"/>
  </si>
  <si>
    <t>irq_aon_wakeup</t>
    <phoneticPr fontId="3" type="noConversion"/>
  </si>
  <si>
    <t>Always-On Wakeup
It can be clear by SW write 1.</t>
    <phoneticPr fontId="3" type="noConversion"/>
  </si>
  <si>
    <t>PMU_CTRL3</t>
    <phoneticPr fontId="3" type="noConversion"/>
  </si>
  <si>
    <t>ena_uvlo</t>
    <phoneticPr fontId="3" type="noConversion"/>
  </si>
  <si>
    <t>write 16'hcafe to enable the uvlo function</t>
    <phoneticPr fontId="3" type="noConversion"/>
  </si>
  <si>
    <t>RCO frequency control
0000:highest frequency
…
1001:32kHz(default)
…
1111:lowest frequency</t>
    <phoneticPr fontId="3" type="noConversion"/>
  </si>
  <si>
    <t>rco32k_ictat_mult</t>
    <phoneticPr fontId="3" type="noConversion"/>
  </si>
  <si>
    <t>ICTAT multiplier factor
000:0
001:ICTAT*0.25
…
100:ICTAT*1
…
111:ICTAT*1.75</t>
    <phoneticPr fontId="3" type="noConversion"/>
  </si>
  <si>
    <t>gpadc_vdd_io_div_sel</t>
    <phoneticPr fontId="3" type="noConversion"/>
  </si>
  <si>
    <t>keyin1_detect_en</t>
    <phoneticPr fontId="3" type="noConversion"/>
  </si>
  <si>
    <t>Enable signal for keysense1 detect.
1'b0: disenable; 
1'b1: enable.</t>
    <phoneticPr fontId="3" type="noConversion"/>
  </si>
  <si>
    <t>aon_rsv</t>
    <phoneticPr fontId="3" type="noConversion"/>
  </si>
  <si>
    <t>psramio_iso_en_frc_reg</t>
    <phoneticPr fontId="3" type="noConversion"/>
  </si>
  <si>
    <t>XO32K enable.</t>
    <phoneticPr fontId="3" type="noConversion"/>
  </si>
  <si>
    <t>XO24M_CTRL</t>
    <phoneticPr fontId="3" type="noConversion"/>
  </si>
  <si>
    <t>ld_xo24m_to32k</t>
    <phoneticPr fontId="3" type="noConversion"/>
  </si>
  <si>
    <t>xo24m buf res select</t>
    <phoneticPr fontId="3" type="noConversion"/>
  </si>
  <si>
    <r>
      <t>ldefu_tune_det_vbat</t>
    </r>
    <r>
      <rPr>
        <sz val="11"/>
        <color indexed="8"/>
        <rFont val="Arial"/>
        <family val="2"/>
      </rPr>
      <t xml:space="preserve">        </t>
    </r>
    <phoneticPr fontId="3" type="noConversion"/>
  </si>
  <si>
    <t xml:space="preserve">ldefu_tune_ldocore </t>
    <phoneticPr fontId="3" type="noConversion"/>
  </si>
  <si>
    <t>PMU_CTRL_CORE</t>
    <phoneticPr fontId="3" type="noConversion"/>
  </si>
  <si>
    <t>wf_state_curr</t>
    <phoneticPr fontId="3" type="noConversion"/>
  </si>
  <si>
    <t>pu_wf_sub</t>
    <phoneticPr fontId="3" type="noConversion"/>
  </si>
  <si>
    <t>pd_wf_sub</t>
    <phoneticPr fontId="3" type="noConversion"/>
  </si>
  <si>
    <t>BT_RC_CALI_IRQ</t>
    <phoneticPr fontId="24" type="noConversion"/>
  </si>
  <si>
    <t>test_rsvda</t>
    <phoneticPr fontId="3" type="noConversion"/>
  </si>
  <si>
    <t>test_rsvdb</t>
    <phoneticPr fontId="3" type="noConversion"/>
  </si>
  <si>
    <t>TEST_RSVD4</t>
    <phoneticPr fontId="3" type="noConversion"/>
  </si>
  <si>
    <t>fast_capture_mode</t>
    <phoneticPr fontId="3" type="noConversion"/>
  </si>
  <si>
    <t>ldo_aon_enb_short_res</t>
    <phoneticPr fontId="3" type="noConversion"/>
  </si>
  <si>
    <r>
      <t>AON_LDO miller res short sel</t>
    </r>
    <r>
      <rPr>
        <sz val="11"/>
        <rFont val="宋体"/>
        <family val="3"/>
        <charset val="134"/>
      </rPr>
      <t xml:space="preserve">：
</t>
    </r>
    <r>
      <rPr>
        <sz val="11"/>
        <rFont val="Arial"/>
        <family val="2"/>
      </rPr>
      <t>0: short  miller res</t>
    </r>
    <r>
      <rPr>
        <sz val="11"/>
        <rFont val="宋体"/>
        <family val="3"/>
        <charset val="134"/>
      </rPr>
      <t>；</t>
    </r>
    <r>
      <rPr>
        <sz val="11"/>
        <rFont val="Arial"/>
        <family val="2"/>
      </rPr>
      <t>(default)
1: do not short miller res</t>
    </r>
    <r>
      <rPr>
        <sz val="11"/>
        <rFont val="宋体"/>
        <family val="3"/>
        <charset val="134"/>
      </rPr>
      <t>；</t>
    </r>
    <phoneticPr fontId="24" type="noConversion"/>
  </si>
  <si>
    <t>Enable signal for LDO_VA current limit</t>
    <phoneticPr fontId="3" type="noConversion"/>
  </si>
  <si>
    <t>aon_bg_test_sel</t>
    <phoneticPr fontId="3" type="noConversion"/>
  </si>
  <si>
    <t>AON TOP test buffer select signal 
0: test 0.8v
1: test vbg=1.247V</t>
    <phoneticPr fontId="24" type="noConversion"/>
  </si>
  <si>
    <t>VBAT lower than 1.9V, will ouput High</t>
    <phoneticPr fontId="3" type="noConversion"/>
  </si>
  <si>
    <t>TUNE bits of DET trigger threshold</t>
    <phoneticPr fontId="3" type="noConversion"/>
  </si>
  <si>
    <t>tune_uvlo_vbat</t>
    <phoneticPr fontId="3" type="noConversion"/>
  </si>
  <si>
    <t>en_curlimit_ldo_pa</t>
    <phoneticPr fontId="3" type="noConversion"/>
  </si>
  <si>
    <t>Select signal for LDOPA output.
1'b1: 1.8V;
1'b0: 3.3V; (default)</t>
    <phoneticPr fontId="3" type="noConversion"/>
  </si>
  <si>
    <t>Select signal for LDOPA output, 60mV/Step.
When SEL_VOUT_LDOPA=0:
3'b000: 1.62V; 
3'b001: 1.68V; 
3'b010: 1.74V; 
3'b011: 1.8V; (default)
3'b100: 1.86V; 
3'b101: 1.92V; 
3'b110: 1.98V; 
3'b111: 2.04V.
When SEL_VOUT_LDOPA=1:
3'b000: 3.12V; 
3'b001: 3.18V; 
3'b010: 3.24V; 
3'b011: 3.3V; (default)
3'b100: 3.36V; 
3'b101: 3.42V; 
3'b110: 3.5V; 
3'b111: 3.58V.</t>
    <phoneticPr fontId="3" type="noConversion"/>
  </si>
  <si>
    <t>lp_ldopa</t>
    <phoneticPr fontId="3" type="noConversion"/>
  </si>
  <si>
    <t>ldo_pa_pg</t>
    <phoneticPr fontId="3" type="noConversion"/>
  </si>
  <si>
    <t>LDO_PA OK</t>
    <phoneticPr fontId="3" type="noConversion"/>
  </si>
  <si>
    <t>en_curlimit_ldocore</t>
    <phoneticPr fontId="3" type="noConversion"/>
  </si>
  <si>
    <t>tune_ldocore</t>
    <phoneticPr fontId="3" type="noConversion"/>
  </si>
  <si>
    <t>LDOPA VIN Select signal from Efuse
0: VIN 2.7-3.3V;
1: VIN 2.0-2.7V.</t>
    <phoneticPr fontId="3" type="noConversion"/>
  </si>
  <si>
    <t>pd_vddce_ap_mem_force</t>
    <phoneticPr fontId="3" type="noConversion"/>
  </si>
  <si>
    <t>en_ldo_core_force</t>
    <phoneticPr fontId="3" type="noConversion"/>
  </si>
  <si>
    <t>AON_LDO_CTRL6</t>
    <phoneticPr fontId="3" type="noConversion"/>
  </si>
  <si>
    <t>ldovio_aon_low_iloss_bypass</t>
    <phoneticPr fontId="3" type="noConversion"/>
  </si>
  <si>
    <t>AON_LDOVIO ouput force, 1=control by D2A_AON_LDOVIO_AON_SEL_VOUT
no scan chain</t>
    <phoneticPr fontId="3" type="noConversion"/>
  </si>
  <si>
    <t>AON_LDO_CTRL9</t>
    <phoneticPr fontId="3" type="noConversion"/>
  </si>
  <si>
    <t>AON_LDO_CTRL10</t>
    <phoneticPr fontId="3" type="noConversion"/>
  </si>
  <si>
    <t>xo24m_cap_frc</t>
    <phoneticPr fontId="3" type="noConversion"/>
  </si>
  <si>
    <t>pd_ldo09_osc_forcedata</t>
    <phoneticPr fontId="3" type="noConversion"/>
  </si>
  <si>
    <t>pd_ldo09_osc_force</t>
    <phoneticPr fontId="3" type="noConversion"/>
  </si>
  <si>
    <t>en_ldo_vmem_forcedata</t>
    <phoneticPr fontId="3" type="noConversion"/>
  </si>
  <si>
    <t>en_ldo_vmem_force</t>
    <phoneticPr fontId="3" type="noConversion"/>
  </si>
  <si>
    <t>ocprot_disen_ldopa_forcedata</t>
    <phoneticPr fontId="3" type="noConversion"/>
  </si>
  <si>
    <t>iso_ana_forcedata</t>
    <phoneticPr fontId="3" type="noConversion"/>
  </si>
  <si>
    <t>iso_ana_force</t>
    <phoneticPr fontId="3" type="noConversion"/>
  </si>
  <si>
    <t>xo24m_powerswitch_en_frc_reg</t>
    <phoneticPr fontId="3" type="noConversion"/>
  </si>
  <si>
    <t>xo24m_buf_core_en_frc_reg</t>
    <phoneticPr fontId="3" type="noConversion"/>
  </si>
  <si>
    <t>xo24m_sleep_mode_frc_reg</t>
    <phoneticPr fontId="3" type="noConversion"/>
  </si>
  <si>
    <t>xo24m_core_en_frc_reg</t>
    <phoneticPr fontId="3" type="noConversion"/>
  </si>
  <si>
    <t>xo24m_core_en_frc</t>
    <phoneticPr fontId="3" type="noConversion"/>
  </si>
  <si>
    <t>xo24m_ldo_fc_en_frc_reg</t>
    <phoneticPr fontId="3" type="noConversion"/>
  </si>
  <si>
    <r>
      <t>s</t>
    </r>
    <r>
      <rPr>
        <sz val="11"/>
        <color theme="1"/>
        <rFont val="宋体"/>
        <family val="3"/>
        <charset val="134"/>
        <scheme val="minor"/>
      </rPr>
      <t>of_cnt_irq</t>
    </r>
    <phoneticPr fontId="61" type="noConversion"/>
  </si>
  <si>
    <r>
      <t>m</t>
    </r>
    <r>
      <rPr>
        <sz val="11"/>
        <color theme="1"/>
        <rFont val="宋体"/>
        <family val="3"/>
        <charset val="134"/>
        <scheme val="minor"/>
      </rPr>
      <t>cu_ap</t>
    </r>
    <phoneticPr fontId="61" type="noConversion"/>
  </si>
  <si>
    <r>
      <t>m</t>
    </r>
    <r>
      <rPr>
        <sz val="11"/>
        <color theme="1"/>
        <rFont val="宋体"/>
        <family val="3"/>
        <charset val="134"/>
        <scheme val="minor"/>
      </rPr>
      <t>cu_cp</t>
    </r>
    <phoneticPr fontId="61" type="noConversion"/>
  </si>
  <si>
    <t>800</t>
    <phoneticPr fontId="3" type="noConversion"/>
  </si>
  <si>
    <t>MR0</t>
    <phoneticPr fontId="3" type="noConversion"/>
  </si>
  <si>
    <t>RW</t>
    <phoneticPr fontId="3" type="noConversion"/>
  </si>
  <si>
    <t>reserved</t>
    <phoneticPr fontId="3" type="noConversion"/>
  </si>
  <si>
    <t>MR0</t>
    <phoneticPr fontId="3" type="noConversion"/>
  </si>
  <si>
    <t>Mode Register 0
(RW attribute depends on device definition)</t>
    <phoneticPr fontId="24" type="noConversion"/>
  </si>
  <si>
    <t>804</t>
    <phoneticPr fontId="3" type="noConversion"/>
  </si>
  <si>
    <t>MR1</t>
    <phoneticPr fontId="3" type="noConversion"/>
  </si>
  <si>
    <t>RW</t>
    <phoneticPr fontId="3" type="noConversion"/>
  </si>
  <si>
    <t>Mode Register 1
(RW attribute depends on device definition)</t>
    <phoneticPr fontId="24" type="noConversion"/>
  </si>
  <si>
    <t>808</t>
    <phoneticPr fontId="3" type="noConversion"/>
  </si>
  <si>
    <t>MR2</t>
    <phoneticPr fontId="3" type="noConversion"/>
  </si>
  <si>
    <t>cfg_enc_dec_sel</t>
    <phoneticPr fontId="24" type="noConversion"/>
  </si>
  <si>
    <t>154</t>
    <phoneticPr fontId="3" type="noConversion"/>
  </si>
  <si>
    <t>DMA_DST_ADDR1_CH3</t>
    <phoneticPr fontId="3" type="noConversion"/>
  </si>
  <si>
    <r>
      <t>ch</t>
    </r>
    <r>
      <rPr>
        <sz val="11"/>
        <rFont val="宋体"/>
        <family val="3"/>
        <charset val="134"/>
      </rPr>
      <t xml:space="preserve">传输模式选择
</t>
    </r>
    <r>
      <rPr>
        <sz val="11"/>
        <rFont val="Calibri"/>
        <family val="2"/>
      </rPr>
      <t xml:space="preserve">0: p2m
1: m2p
2: mem </t>
    </r>
    <phoneticPr fontId="24" type="noConversion"/>
  </si>
  <si>
    <t>140</t>
    <phoneticPr fontId="24" type="noConversion"/>
  </si>
  <si>
    <t>11C</t>
    <phoneticPr fontId="24" type="noConversion"/>
  </si>
  <si>
    <t>118</t>
    <phoneticPr fontId="24" type="noConversion"/>
  </si>
  <si>
    <t>114</t>
    <phoneticPr fontId="24" type="noConversion"/>
  </si>
  <si>
    <r>
      <t>app2emb_unmask</t>
    </r>
    <r>
      <rPr>
        <sz val="10"/>
        <rFont val="Arial"/>
        <family val="2"/>
      </rPr>
      <t>_clear</t>
    </r>
    <phoneticPr fontId="24" type="noConversion"/>
  </si>
  <si>
    <t>110</t>
    <phoneticPr fontId="24" type="noConversion"/>
  </si>
  <si>
    <t>10C</t>
    <phoneticPr fontId="24" type="noConversion"/>
  </si>
  <si>
    <t>108</t>
    <phoneticPr fontId="24" type="noConversion"/>
  </si>
  <si>
    <t>104</t>
    <phoneticPr fontId="24" type="noConversion"/>
  </si>
  <si>
    <t>100</t>
    <phoneticPr fontId="24" type="noConversion"/>
  </si>
  <si>
    <r>
      <rPr>
        <sz val="10"/>
        <rFont val="宋体"/>
        <family val="3"/>
        <charset val="134"/>
      </rPr>
      <t>固定值</t>
    </r>
    <r>
      <rPr>
        <sz val="10"/>
        <rFont val="Arial"/>
        <family val="2"/>
      </rPr>
      <t>0x49504332</t>
    </r>
    <phoneticPr fontId="24" type="noConversion"/>
  </si>
  <si>
    <r>
      <t xml:space="preserve">device </t>
    </r>
    <r>
      <rPr>
        <sz val="10"/>
        <rFont val="宋体"/>
        <family val="3"/>
        <charset val="134"/>
      </rPr>
      <t>到</t>
    </r>
    <r>
      <rPr>
        <sz val="10"/>
        <rFont val="Arial"/>
        <family val="2"/>
      </rPr>
      <t>host</t>
    </r>
    <r>
      <rPr>
        <sz val="10"/>
        <rFont val="宋体"/>
        <family val="3"/>
        <charset val="134"/>
      </rPr>
      <t>中断</t>
    </r>
    <r>
      <rPr>
        <sz val="10"/>
        <rFont val="Arial"/>
        <family val="2"/>
      </rPr>
      <t xml:space="preserve"> status</t>
    </r>
    <r>
      <rPr>
        <sz val="10"/>
        <rFont val="Arial"/>
        <family val="2"/>
      </rPr>
      <t>(status</t>
    </r>
    <r>
      <rPr>
        <sz val="10"/>
        <rFont val="宋体"/>
        <family val="3"/>
        <charset val="134"/>
      </rPr>
      <t>可被中断是能mask</t>
    </r>
    <r>
      <rPr>
        <sz val="10"/>
        <rFont val="Arial"/>
        <family val="2"/>
      </rPr>
      <t>)</t>
    </r>
    <phoneticPr fontId="24" type="noConversion"/>
  </si>
  <si>
    <r>
      <t>emb</t>
    </r>
    <r>
      <rPr>
        <sz val="10"/>
        <rFont val="Arial"/>
        <family val="2"/>
      </rPr>
      <t>2app</t>
    </r>
    <r>
      <rPr>
        <sz val="10"/>
        <rFont val="Arial"/>
        <family val="2"/>
      </rPr>
      <t>_status</t>
    </r>
    <phoneticPr fontId="24" type="noConversion"/>
  </si>
  <si>
    <t>EMB2APP_STATUS</t>
    <phoneticPr fontId="24" type="noConversion"/>
  </si>
  <si>
    <t>01C</t>
    <phoneticPr fontId="24" type="noConversion"/>
  </si>
  <si>
    <r>
      <rPr>
        <sz val="10"/>
        <rFont val="宋体"/>
        <family val="3"/>
        <charset val="134"/>
      </rPr>
      <t>写</t>
    </r>
    <r>
      <rPr>
        <sz val="10"/>
        <rFont val="Arial"/>
        <family val="2"/>
      </rPr>
      <t>1 disable emb2abb</t>
    </r>
    <r>
      <rPr>
        <sz val="10"/>
        <rFont val="宋体"/>
        <family val="3"/>
        <charset val="134"/>
      </rPr>
      <t>中断</t>
    </r>
    <phoneticPr fontId="24" type="noConversion"/>
  </si>
  <si>
    <r>
      <t>emb2app</t>
    </r>
    <r>
      <rPr>
        <sz val="10"/>
        <rFont val="Arial"/>
        <family val="2"/>
      </rPr>
      <t>_unmask</t>
    </r>
    <r>
      <rPr>
        <sz val="10"/>
        <rFont val="Arial"/>
        <family val="2"/>
      </rPr>
      <t>_clear</t>
    </r>
    <phoneticPr fontId="24" type="noConversion"/>
  </si>
  <si>
    <r>
      <t>1</t>
    </r>
    <r>
      <rPr>
        <sz val="10"/>
        <rFont val="Arial"/>
        <family val="2"/>
      </rPr>
      <t xml:space="preserve">: </t>
    </r>
    <r>
      <rPr>
        <sz val="10"/>
        <rFont val="宋体"/>
        <family val="3"/>
        <charset val="134"/>
      </rPr>
      <t>使能emb2app中断</t>
    </r>
    <phoneticPr fontId="24" type="noConversion"/>
  </si>
  <si>
    <r>
      <t>emb</t>
    </r>
    <r>
      <rPr>
        <sz val="10"/>
        <rFont val="Arial"/>
        <family val="2"/>
      </rPr>
      <t>2app</t>
    </r>
    <r>
      <rPr>
        <sz val="10"/>
        <rFont val="Arial"/>
        <family val="2"/>
      </rPr>
      <t>_unmask</t>
    </r>
    <phoneticPr fontId="24" type="noConversion"/>
  </si>
  <si>
    <t>EMB2APP_UNMASK_SET</t>
    <phoneticPr fontId="24" type="noConversion"/>
  </si>
  <si>
    <t>00C</t>
    <phoneticPr fontId="24" type="noConversion"/>
  </si>
  <si>
    <r>
      <t>host</t>
    </r>
    <r>
      <rPr>
        <sz val="10"/>
        <rFont val="宋体"/>
        <family val="3"/>
        <charset val="134"/>
      </rPr>
      <t>配置该寄存器用于ack来自device侧的irq</t>
    </r>
    <phoneticPr fontId="24" type="noConversion"/>
  </si>
  <si>
    <r>
      <rPr>
        <sz val="10"/>
        <rFont val="Arial"/>
        <family val="2"/>
      </rPr>
      <t>emb2</t>
    </r>
    <r>
      <rPr>
        <sz val="10"/>
        <rFont val="宋体"/>
        <family val="3"/>
        <charset val="134"/>
      </rPr>
      <t>app</t>
    </r>
    <r>
      <rPr>
        <sz val="10"/>
        <rFont val="Arial"/>
        <family val="2"/>
      </rPr>
      <t>_ack</t>
    </r>
    <phoneticPr fontId="24" type="noConversion"/>
  </si>
  <si>
    <r>
      <t>EMB</t>
    </r>
    <r>
      <rPr>
        <sz val="10"/>
        <rFont val="Arial"/>
        <family val="2"/>
      </rPr>
      <t>2APP</t>
    </r>
    <r>
      <rPr>
        <sz val="10"/>
        <rFont val="Arial"/>
        <family val="2"/>
      </rPr>
      <t>_ACK</t>
    </r>
    <phoneticPr fontId="24" type="noConversion"/>
  </si>
  <si>
    <r>
      <rPr>
        <sz val="10"/>
        <rFont val="Arial"/>
        <family val="2"/>
      </rPr>
      <t xml:space="preserve">device </t>
    </r>
    <r>
      <rPr>
        <sz val="10"/>
        <rFont val="宋体"/>
        <family val="3"/>
        <charset val="134"/>
      </rPr>
      <t>到host中断raw status</t>
    </r>
    <phoneticPr fontId="24" type="noConversion"/>
  </si>
  <si>
    <t>emb2app_rawstatus</t>
    <phoneticPr fontId="24" type="noConversion"/>
  </si>
  <si>
    <t>EMB2APP_RAWSTATUS</t>
    <phoneticPr fontId="24" type="noConversion"/>
  </si>
  <si>
    <r>
      <t>host</t>
    </r>
    <r>
      <rPr>
        <sz val="10"/>
        <rFont val="宋体"/>
        <family val="3"/>
        <charset val="134"/>
      </rPr>
      <t>配置该寄存器产生host 到 device的irq</t>
    </r>
    <phoneticPr fontId="24" type="noConversion"/>
  </si>
  <si>
    <r>
      <t>app2emb</t>
    </r>
    <r>
      <rPr>
        <sz val="10"/>
        <rFont val="Arial"/>
        <family val="2"/>
      </rPr>
      <t>_trigger</t>
    </r>
    <phoneticPr fontId="24" type="noConversion"/>
  </si>
  <si>
    <t>APP2EMB_TRIGGER</t>
    <phoneticPr fontId="24" type="noConversion"/>
  </si>
  <si>
    <t>WDT_FEED_EN</t>
    <phoneticPr fontId="3" type="noConversion"/>
  </si>
  <si>
    <t>ap_wdt_feed_en</t>
    <phoneticPr fontId="3" type="noConversion"/>
  </si>
  <si>
    <t>wifi_rfon_en</t>
  </si>
  <si>
    <t>wifi rfon used or not
0: not use
1: use</t>
    <phoneticPr fontId="3" type="noConversion"/>
  </si>
  <si>
    <r>
      <t>i</t>
    </r>
    <r>
      <rPr>
        <sz val="11"/>
        <color theme="1"/>
        <rFont val="宋体"/>
        <family val="3"/>
        <charset val="134"/>
        <scheme val="minor"/>
      </rPr>
      <t>pc_irq</t>
    </r>
    <phoneticPr fontId="61" type="noConversion"/>
  </si>
  <si>
    <t>Bit
Width</t>
    <phoneticPr fontId="3" type="noConversion"/>
  </si>
  <si>
    <t>Register
Name</t>
    <phoneticPr fontId="3" type="noConversion"/>
  </si>
  <si>
    <t>00</t>
    <phoneticPr fontId="24" type="noConversion"/>
  </si>
  <si>
    <t>F_HOR</t>
  </si>
  <si>
    <t>RO</t>
    <phoneticPr fontId="3" type="noConversion"/>
  </si>
  <si>
    <t>RW</t>
    <phoneticPr fontId="3" type="noConversion"/>
  </si>
  <si>
    <t>Bit[12:0]: This value plus one define the input valid image width counted in unit of one pixel. For example, 2CFh mean the image width is 720 pixels. It should be a multiple of 16 due to the JPEG MCU limitation.</t>
  </si>
  <si>
    <t>04</t>
    <phoneticPr fontId="3" type="noConversion"/>
  </si>
  <si>
    <t>F_VER</t>
  </si>
  <si>
    <t>Reserved</t>
    <phoneticPr fontId="3" type="noConversion"/>
  </si>
  <si>
    <t>Bit[12:0]: This value plus one define the input valid image height counted in unit of one line. For example, 1DFh mean the image height is 480 lines. It should be a multiple of 8 due to the JPEG MCU limitation.</t>
  </si>
  <si>
    <t>08</t>
    <phoneticPr fontId="3" type="noConversion"/>
  </si>
  <si>
    <t>P_OFFSET</t>
  </si>
  <si>
    <t>Reserved</t>
    <phoneticPr fontId="3" type="noConversion"/>
  </si>
  <si>
    <t>RW</t>
    <phoneticPr fontId="3" type="noConversion"/>
  </si>
  <si>
    <t>Bit[12:0]: This value specify the p_in_clk clock cycles from the deactivation of the h_sync to the first active image pixel data.0 denotes zero cycle offset</t>
    <phoneticPr fontId="24" type="noConversion"/>
  </si>
  <si>
    <t>0c</t>
    <phoneticPr fontId="3" type="noConversion"/>
  </si>
  <si>
    <t>L_OFFSET</t>
  </si>
  <si>
    <t>RO</t>
    <phoneticPr fontId="3" type="noConversion"/>
  </si>
  <si>
    <t>Bit[12:0]: This value defines the first valid image line offset from the line in which the v_sync is deactivated. 0 denotes zero line offset.</t>
    <phoneticPr fontId="24" type="noConversion"/>
  </si>
  <si>
    <t>10</t>
    <phoneticPr fontId="3" type="noConversion"/>
  </si>
  <si>
    <t>CLK_OUTEN</t>
    <phoneticPr fontId="24" type="noConversion"/>
  </si>
  <si>
    <t>data_bus_align</t>
    <phoneticPr fontId="24" type="noConversion"/>
  </si>
  <si>
    <r>
      <t>data bus align
0</t>
    </r>
    <r>
      <rPr>
        <sz val="10.5"/>
        <color theme="1"/>
        <rFont val="宋体"/>
        <family val="3"/>
        <charset val="134"/>
      </rPr>
      <t>：LSB
1：MSB</t>
    </r>
    <phoneticPr fontId="24" type="noConversion"/>
  </si>
  <si>
    <t>dvp_clk_outen</t>
    <phoneticPr fontId="24" type="noConversion"/>
  </si>
  <si>
    <t>dvp clk out enable</t>
    <phoneticPr fontId="24" type="noConversion"/>
  </si>
  <si>
    <t>14</t>
    <phoneticPr fontId="3" type="noConversion"/>
  </si>
  <si>
    <t>POL_CNTL</t>
  </si>
  <si>
    <t>Polarity control of the input control signals</t>
  </si>
  <si>
    <t>RO</t>
    <phoneticPr fontId="3" type="noConversion"/>
  </si>
  <si>
    <t>vsel_v_sync</t>
    <phoneticPr fontId="3" type="noConversion"/>
  </si>
  <si>
    <t>Polarity of the field synchronous signal v_sync.
0: Active low. (Logic 0 resides in the field interval).
1: Active high. (Logic 1 resides in the field interval).</t>
    <phoneticPr fontId="3" type="noConversion"/>
  </si>
  <si>
    <t>vsel_h_sync</t>
    <phoneticPr fontId="3" type="noConversion"/>
  </si>
  <si>
    <t>Polarity of the field synchronous signal h_sync.
0: Active low. (Logic 0 resides in the field interval).
1: Active high. (Logic 1 resides in the field interval).</t>
    <phoneticPr fontId="3" type="noConversion"/>
  </si>
  <si>
    <t>sample_edge_sel</t>
    <phoneticPr fontId="3" type="noConversion"/>
  </si>
  <si>
    <t xml:space="preserve">Polarity of the pixel input clock p_in_clk.
0: post edge sampling.
1: negative edge sampling.
</t>
    <phoneticPr fontId="3" type="noConversion"/>
  </si>
  <si>
    <t>18</t>
    <phoneticPr fontId="3" type="noConversion"/>
  </si>
  <si>
    <t>JLB_HANSHK_SEL</t>
  </si>
  <si>
    <t>external_rstn_mask</t>
    <phoneticPr fontId="3" type="noConversion"/>
  </si>
  <si>
    <t>mask the external pixel rstn signal
0: the external pixel rstn signal is useful. 
1: mask the external pixel rstn signal.</t>
    <phoneticPr fontId="3" type="noConversion"/>
  </si>
  <si>
    <t>not used</t>
    <phoneticPr fontId="3" type="noConversion"/>
  </si>
  <si>
    <t>freq_out</t>
    <phoneticPr fontId="3" type="noConversion"/>
  </si>
  <si>
    <t>Fout=Fhclk/2/(freq_out+1);</t>
  </si>
  <si>
    <t>1c</t>
    <phoneticPr fontId="3" type="noConversion"/>
  </si>
  <si>
    <t>INPUT_FORM</t>
  </si>
  <si>
    <t>modesel</t>
    <phoneticPr fontId="3" type="noConversion"/>
  </si>
  <si>
    <t>Mode 
sel0: YUV=4:2:2
1: YUV=4:2:0
2: Lumina nce mode
3: reserved</t>
    <phoneticPr fontId="3" type="noConversion"/>
  </si>
  <si>
    <t>Specify the components order of the pixel data bus(left -&gt; right) 
In YUV=4:2:2 mode
0: Y0CbY1Cr
1: CbY0CrY1
2: Y0CrY1Cb
3: CrY0CbY1
In YUV=4:2:0 mode
0: Y0CbY1     YnCrYn+1 
1: CbY0Y1     CrYnYn+1 
2: Y0Y1Cb     YnYn+1Cr
In Lumina mode
0: 12 bits Y 
1: 10 bits Y 
2: 8 bits Y
Others: Reserved.</t>
    <phoneticPr fontId="3" type="noConversion"/>
  </si>
  <si>
    <t>20</t>
    <phoneticPr fontId="3" type="noConversion"/>
  </si>
  <si>
    <t>VI_EN</t>
  </si>
  <si>
    <t>RW</t>
    <phoneticPr fontId="24" type="noConversion"/>
  </si>
  <si>
    <t>reg_clk_force_en</t>
    <phoneticPr fontId="24" type="noConversion"/>
  </si>
  <si>
    <t xml:space="preserve">Video controller enable.
0: Disabled.
1: Enabled.
This register also controls the write accessibility of all above registers. When this register is set to 1, the value of all above registers can not be changed.
</t>
    <phoneticPr fontId="3" type="noConversion"/>
  </si>
  <si>
    <t>24</t>
    <phoneticPr fontId="3" type="noConversion"/>
  </si>
  <si>
    <t>DMA_BURST_THD</t>
    <phoneticPr fontId="24" type="noConversion"/>
  </si>
  <si>
    <t>dma_burst_thd</t>
    <phoneticPr fontId="24" type="noConversion"/>
  </si>
  <si>
    <t xml:space="preserve">dma burst thd,default is single transaction,max burst length can be config to 63.
</t>
    <phoneticPr fontId="3" type="noConversion"/>
  </si>
  <si>
    <t>28</t>
    <phoneticPr fontId="3" type="noConversion"/>
  </si>
  <si>
    <t>INTR_MSK</t>
    <phoneticPr fontId="3" type="noConversion"/>
  </si>
  <si>
    <t>fifo_rd_full_mask</t>
    <phoneticPr fontId="24" type="noConversion"/>
  </si>
  <si>
    <t>fifo_rd_empty_mask</t>
    <phoneticPr fontId="24" type="noConversion"/>
  </si>
  <si>
    <t>fifo_ovflow_mask</t>
    <phoneticPr fontId="24" type="noConversion"/>
  </si>
  <si>
    <t>fifo_unflow_mask</t>
    <phoneticPr fontId="24" type="noConversion"/>
  </si>
  <si>
    <t>dma_vic_req_mask</t>
    <phoneticPr fontId="24" type="noConversion"/>
  </si>
  <si>
    <t>dma_vic_single_mask</t>
    <phoneticPr fontId="24" type="noConversion"/>
  </si>
  <si>
    <t>2c</t>
    <phoneticPr fontId="3" type="noConversion"/>
  </si>
  <si>
    <t>INTR_CLR</t>
  </si>
  <si>
    <t>W1P</t>
    <phoneticPr fontId="3" type="noConversion"/>
  </si>
  <si>
    <t>fifo_rd_clr</t>
    <phoneticPr fontId="24" type="noConversion"/>
  </si>
  <si>
    <t>fifo_wr_clr</t>
    <phoneticPr fontId="24" type="noConversion"/>
  </si>
  <si>
    <t>fifo_rd_full_clr</t>
    <phoneticPr fontId="24" type="noConversion"/>
  </si>
  <si>
    <t>fifo_rd_empty_clr</t>
    <phoneticPr fontId="24" type="noConversion"/>
  </si>
  <si>
    <t>fifo_ovflow_clr</t>
    <phoneticPr fontId="24" type="noConversion"/>
  </si>
  <si>
    <t>fifo_unflow_clr</t>
    <phoneticPr fontId="24" type="noConversion"/>
  </si>
  <si>
    <t>dma_vic_req_clr</t>
    <phoneticPr fontId="24" type="noConversion"/>
  </si>
  <si>
    <t>dma_vic_single_clr</t>
    <phoneticPr fontId="24" type="noConversion"/>
  </si>
  <si>
    <t>30</t>
    <phoneticPr fontId="3" type="noConversion"/>
  </si>
  <si>
    <t>VIC_IRQ</t>
    <phoneticPr fontId="24" type="noConversion"/>
  </si>
  <si>
    <t>irq</t>
    <phoneticPr fontId="24" type="noConversion"/>
  </si>
  <si>
    <t>vic interrup</t>
    <phoneticPr fontId="24" type="noConversion"/>
  </si>
  <si>
    <t>34</t>
    <phoneticPr fontId="3" type="noConversion"/>
  </si>
  <si>
    <t>VIC_INT_STATUS</t>
    <phoneticPr fontId="24" type="noConversion"/>
  </si>
  <si>
    <t>fifo_rd_full_isr</t>
    <phoneticPr fontId="24" type="noConversion"/>
  </si>
  <si>
    <t>fifo_rd_empty_isr</t>
    <phoneticPr fontId="24" type="noConversion"/>
  </si>
  <si>
    <t>fifo_ovflow_isr</t>
    <phoneticPr fontId="24" type="noConversion"/>
  </si>
  <si>
    <t>fifo_unflow_isr</t>
    <phoneticPr fontId="24" type="noConversion"/>
  </si>
  <si>
    <t>dma_vic_req_isr</t>
    <phoneticPr fontId="24" type="noConversion"/>
  </si>
  <si>
    <t>dma_vic_single_isr</t>
    <phoneticPr fontId="24" type="noConversion"/>
  </si>
  <si>
    <t>38</t>
    <phoneticPr fontId="3" type="noConversion"/>
  </si>
  <si>
    <t>VIC_INT_RAW</t>
    <phoneticPr fontId="24" type="noConversion"/>
  </si>
  <si>
    <t>fifo_rd_full_irsr</t>
    <phoneticPr fontId="24" type="noConversion"/>
  </si>
  <si>
    <t>fifo_rd_empty_irsr</t>
    <phoneticPr fontId="24" type="noConversion"/>
  </si>
  <si>
    <t>fifo_ovflow_irsr</t>
    <phoneticPr fontId="24" type="noConversion"/>
  </si>
  <si>
    <t>fifo_unflow_irsr</t>
    <phoneticPr fontId="24" type="noConversion"/>
  </si>
  <si>
    <t>dma_vic_req_irsr</t>
    <phoneticPr fontId="24" type="noConversion"/>
  </si>
  <si>
    <t>dma_vic_single_irsr</t>
    <phoneticPr fontId="24" type="noConversion"/>
  </si>
  <si>
    <t>Bit
Width</t>
    <phoneticPr fontId="3" type="noConversion"/>
  </si>
  <si>
    <t>Default
Value</t>
    <phoneticPr fontId="3" type="noConversion"/>
  </si>
  <si>
    <t>R/W
Property</t>
    <phoneticPr fontId="3" type="noConversion"/>
  </si>
  <si>
    <t>Register
Name</t>
    <phoneticPr fontId="3" type="noConversion"/>
  </si>
  <si>
    <t>00</t>
    <phoneticPr fontId="24" type="noConversion"/>
  </si>
  <si>
    <t>IMAGE_PROC_EN</t>
    <phoneticPr fontId="24" type="noConversion"/>
  </si>
  <si>
    <t>Reserved</t>
    <phoneticPr fontId="3" type="noConversion"/>
  </si>
  <si>
    <t>RW</t>
    <phoneticPr fontId="3" type="noConversion"/>
  </si>
  <si>
    <t>reg_clk_force_on</t>
    <phoneticPr fontId="24" type="noConversion"/>
  </si>
  <si>
    <t>04</t>
    <phoneticPr fontId="3" type="noConversion"/>
  </si>
  <si>
    <t>BLENDER_CTRL</t>
    <phoneticPr fontId="24" type="noConversion"/>
  </si>
  <si>
    <t>blender_mode</t>
    <phoneticPr fontId="24" type="noConversion"/>
  </si>
  <si>
    <t>fore_color_mode</t>
    <phoneticPr fontId="24" type="noConversion"/>
  </si>
  <si>
    <t>back_color_mode</t>
    <phoneticPr fontId="24" type="noConversion"/>
  </si>
  <si>
    <t>alpha_mode</t>
    <phoneticPr fontId="24" type="noConversion"/>
  </si>
  <si>
    <t>08</t>
    <phoneticPr fontId="3" type="noConversion"/>
  </si>
  <si>
    <t>ALPHA</t>
    <phoneticPr fontId="24" type="noConversion"/>
  </si>
  <si>
    <t>RO</t>
    <phoneticPr fontId="3" type="noConversion"/>
  </si>
  <si>
    <t>alpha</t>
    <phoneticPr fontId="24" type="noConversion"/>
  </si>
  <si>
    <t>COLOR</t>
    <phoneticPr fontId="24" type="noConversion"/>
  </si>
  <si>
    <t>color</t>
    <phoneticPr fontId="24" type="noConversion"/>
  </si>
  <si>
    <t>10</t>
    <phoneticPr fontId="3" type="noConversion"/>
  </si>
  <si>
    <t>FIFO_BURST_THD</t>
    <phoneticPr fontId="24" type="noConversion"/>
  </si>
  <si>
    <t>d2mask_burst_thd</t>
    <phoneticPr fontId="24" type="noConversion"/>
  </si>
  <si>
    <t>d2out_burst_thd</t>
    <phoneticPr fontId="24" type="noConversion"/>
  </si>
  <si>
    <t>d2back_burst_thd</t>
    <phoneticPr fontId="24" type="noConversion"/>
  </si>
  <si>
    <t>d2fore_burst_thd</t>
    <phoneticPr fontId="24" type="noConversion"/>
  </si>
  <si>
    <t>EMB2APP_UNMASK_CLEAR</t>
    <phoneticPr fontId="24" type="noConversion"/>
  </si>
  <si>
    <t>APP_SIGNATURE</t>
    <phoneticPr fontId="24" type="noConversion"/>
  </si>
  <si>
    <t>app_signature</t>
    <phoneticPr fontId="24" type="noConversion"/>
  </si>
  <si>
    <t>emb_signature</t>
    <phoneticPr fontId="24" type="noConversion"/>
  </si>
  <si>
    <t>CRYPTO-S(AES:+0x0 /ECC+0x10000 /HSU: +0x20000)</t>
    <phoneticPr fontId="24" type="noConversion"/>
  </si>
  <si>
    <t>RW</t>
    <phoneticPr fontId="24" type="noConversion"/>
  </si>
  <si>
    <t>RW</t>
    <phoneticPr fontId="24" type="noConversion"/>
  </si>
  <si>
    <t>RW</t>
    <phoneticPr fontId="24" type="noConversion"/>
  </si>
  <si>
    <t>CLK_CFG1</t>
    <phoneticPr fontId="3" type="noConversion"/>
  </si>
  <si>
    <t>RW</t>
    <phoneticPr fontId="24" type="noConversion"/>
  </si>
  <si>
    <t>RW</t>
    <phoneticPr fontId="24" type="noConversion"/>
  </si>
  <si>
    <t>jcr_HD3</t>
    <phoneticPr fontId="24" type="noConversion"/>
  </si>
  <si>
    <t>jcr_HA3</t>
    <phoneticPr fontId="24" type="noConversion"/>
  </si>
  <si>
    <t>jcr_QT3</t>
    <phoneticPr fontId="24" type="noConversion"/>
  </si>
  <si>
    <t>jcr_Nblock3</t>
    <phoneticPr fontId="24" type="noConversion"/>
  </si>
  <si>
    <t>jcr7</t>
    <phoneticPr fontId="24" type="noConversion"/>
  </si>
  <si>
    <t>jcr_HD2</t>
    <phoneticPr fontId="24" type="noConversion"/>
  </si>
  <si>
    <t>jcr_HA2</t>
    <phoneticPr fontId="24" type="noConversion"/>
  </si>
  <si>
    <t>jcr_QT2</t>
    <phoneticPr fontId="24" type="noConversion"/>
  </si>
  <si>
    <t>jcr_Nblock2</t>
    <phoneticPr fontId="24" type="noConversion"/>
  </si>
  <si>
    <t>jcr6</t>
    <phoneticPr fontId="24" type="noConversion"/>
  </si>
  <si>
    <t>jcr_HD1</t>
    <phoneticPr fontId="24" type="noConversion"/>
  </si>
  <si>
    <t>jcr_HA1</t>
    <phoneticPr fontId="24" type="noConversion"/>
  </si>
  <si>
    <t>jcr_QT1</t>
    <phoneticPr fontId="24" type="noConversion"/>
  </si>
  <si>
    <t>jcr_Nblock1</t>
    <phoneticPr fontId="24" type="noConversion"/>
  </si>
  <si>
    <t>jcr5</t>
    <phoneticPr fontId="24" type="noConversion"/>
  </si>
  <si>
    <t>jcr_HD0</t>
    <phoneticPr fontId="24" type="noConversion"/>
  </si>
  <si>
    <t>jcr_HA0</t>
    <phoneticPr fontId="24" type="noConversion"/>
  </si>
  <si>
    <t>jcr_QT0</t>
    <phoneticPr fontId="24" type="noConversion"/>
  </si>
  <si>
    <t>jcr_Nblock0</t>
    <phoneticPr fontId="24" type="noConversion"/>
  </si>
  <si>
    <t>jcr4</t>
    <phoneticPr fontId="24" type="noConversion"/>
  </si>
  <si>
    <t>NRST.
Number of MCUs between tow Restart Markers minus 1.</t>
    <phoneticPr fontId="24" type="noConversion"/>
  </si>
  <si>
    <t>jcr_nrst</t>
    <phoneticPr fontId="24" type="noConversion"/>
  </si>
  <si>
    <t>jcr3</t>
    <phoneticPr fontId="24" type="noConversion"/>
  </si>
  <si>
    <t>NMCU
Number of MCUs that will be encoded minus one. Only valid when encoding</t>
    <phoneticPr fontId="24" type="noConversion"/>
  </si>
  <si>
    <t>jcr_nmcu</t>
    <phoneticPr fontId="24" type="noConversion"/>
  </si>
  <si>
    <t>jcr2</t>
    <phoneticPr fontId="24" type="noConversion"/>
  </si>
  <si>
    <t>Ncol
Number of color components in the image data minus one</t>
    <phoneticPr fontId="24" type="noConversion"/>
  </si>
  <si>
    <t>jcr_nol</t>
    <phoneticPr fontId="24" type="noConversion"/>
  </si>
  <si>
    <t>Re
0: no restart marker insert
1: hardware insert restart marker</t>
    <phoneticPr fontId="24" type="noConversion"/>
  </si>
  <si>
    <t>jcr_re</t>
    <phoneticPr fontId="24" type="noConversion"/>
  </si>
  <si>
    <t>De
0: encoder
1: decoder</t>
    <phoneticPr fontId="24" type="noConversion"/>
  </si>
  <si>
    <t>jcr_de</t>
    <phoneticPr fontId="24" type="noConversion"/>
  </si>
  <si>
    <t>jcr1</t>
    <phoneticPr fontId="24" type="noConversion"/>
  </si>
  <si>
    <t>Start/Stop
Start or stop the encoding or decoding process</t>
    <phoneticPr fontId="24" type="noConversion"/>
  </si>
  <si>
    <t>jcr_start_stop</t>
    <phoneticPr fontId="24" type="noConversion"/>
  </si>
  <si>
    <t>jcr0</t>
    <phoneticPr fontId="24" type="noConversion"/>
  </si>
  <si>
    <t>enable</t>
    <phoneticPr fontId="24" type="noConversion"/>
  </si>
  <si>
    <t>jpeg_enable</t>
    <phoneticPr fontId="24" type="noConversion"/>
  </si>
  <si>
    <t>RW</t>
    <phoneticPr fontId="24" type="noConversion"/>
  </si>
  <si>
    <t>xmode</t>
    <phoneticPr fontId="24" type="noConversion"/>
  </si>
  <si>
    <t>IFCTRL</t>
    <phoneticPr fontId="24" type="noConversion"/>
  </si>
  <si>
    <t>074</t>
    <phoneticPr fontId="24" type="noConversion"/>
  </si>
  <si>
    <t>reload</t>
    <phoneticPr fontId="24" type="noConversion"/>
  </si>
  <si>
    <t>RELOAD</t>
    <phoneticPr fontId="24" type="noConversion"/>
  </si>
  <si>
    <t>070</t>
    <phoneticPr fontId="24" type="noConversion"/>
  </si>
  <si>
    <t>pic height-1</t>
    <phoneticPr fontId="24" type="noConversion"/>
  </si>
  <si>
    <t>arcs_dec_height</t>
    <phoneticPr fontId="24" type="noConversion"/>
  </si>
  <si>
    <t>pic width-1</t>
    <phoneticPr fontId="24" type="noConversion"/>
  </si>
  <si>
    <t>arcs_dec_width</t>
    <phoneticPr fontId="24" type="noConversion"/>
  </si>
  <si>
    <t>DEC_PIC_SIZE</t>
    <phoneticPr fontId="24" type="noConversion"/>
  </si>
  <si>
    <t>06C</t>
    <phoneticPr fontId="24" type="noConversion"/>
  </si>
  <si>
    <t>pic height</t>
    <phoneticPr fontId="24" type="noConversion"/>
  </si>
  <si>
    <t>arcs_enc_height</t>
    <phoneticPr fontId="24" type="noConversion"/>
  </si>
  <si>
    <t>RW</t>
    <phoneticPr fontId="3" type="noConversion"/>
  </si>
  <si>
    <t>pic width</t>
    <phoneticPr fontId="24" type="noConversion"/>
  </si>
  <si>
    <t>arcs_enc_width</t>
    <phoneticPr fontId="24" type="noConversion"/>
  </si>
  <si>
    <t>ENC_PIC_SIZE</t>
    <phoneticPr fontId="24" type="noConversion"/>
  </si>
  <si>
    <t>pixel dma start</t>
    <phoneticPr fontId="24" type="noConversion"/>
  </si>
  <si>
    <t>arcs_pdma_start</t>
    <phoneticPr fontId="24" type="noConversion"/>
  </si>
  <si>
    <t>ENC_PDMA_START</t>
    <phoneticPr fontId="24" type="noConversion"/>
  </si>
  <si>
    <t>Scaling mode select
0: 1/4 scaling
1: 1/8 scaling</t>
    <phoneticPr fontId="24" type="noConversion"/>
  </si>
  <si>
    <t>scaling_mode</t>
    <phoneticPr fontId="24" type="noConversion"/>
  </si>
  <si>
    <t>Scaling select
0: no scaling
1: scaling mode</t>
    <phoneticPr fontId="24" type="noConversion"/>
  </si>
  <si>
    <t>scaling_en</t>
    <phoneticPr fontId="24" type="noConversion"/>
  </si>
  <si>
    <t>Fake mode
0: no fake
1: fake mode</t>
    <phoneticPr fontId="24" type="noConversion"/>
  </si>
  <si>
    <t>fake_mode</t>
    <phoneticPr fontId="24" type="noConversion"/>
  </si>
  <si>
    <t>Fix bug
0: not fix bug
1: fix bug</t>
    <phoneticPr fontId="24" type="noConversion"/>
  </si>
  <si>
    <t>fix_bug</t>
    <phoneticPr fontId="24" type="noConversion"/>
  </si>
  <si>
    <t>scaling_ctrl</t>
    <phoneticPr fontId="24" type="noConversion"/>
  </si>
  <si>
    <t>Coding/decoding done interrupt status bit</t>
    <phoneticPr fontId="24" type="noConversion"/>
  </si>
  <si>
    <t>codec_done_mask</t>
    <phoneticPr fontId="24" type="noConversion"/>
  </si>
  <si>
    <t>DMA P channel transfer done</t>
    <phoneticPr fontId="24" type="noConversion"/>
  </si>
  <si>
    <t>pdma_done_mask</t>
    <phoneticPr fontId="24" type="noConversion"/>
  </si>
  <si>
    <t>DMA E channel transfer done</t>
    <phoneticPr fontId="24" type="noConversion"/>
  </si>
  <si>
    <t>edma_done_mask</t>
    <phoneticPr fontId="24" type="noConversion"/>
  </si>
  <si>
    <t>int_mask</t>
    <phoneticPr fontId="24" type="noConversion"/>
  </si>
  <si>
    <t>codec_done</t>
    <phoneticPr fontId="24" type="noConversion"/>
  </si>
  <si>
    <t>RO</t>
    <phoneticPr fontId="3" type="noConversion"/>
  </si>
  <si>
    <t>pdma_done</t>
    <phoneticPr fontId="24" type="noConversion"/>
  </si>
  <si>
    <t>DMA E channel transfer done</t>
    <phoneticPr fontId="24" type="noConversion"/>
  </si>
  <si>
    <t>edma_done</t>
    <phoneticPr fontId="24" type="noConversion"/>
  </si>
  <si>
    <t>int_st_clr</t>
    <phoneticPr fontId="24" type="noConversion"/>
  </si>
  <si>
    <t>040</t>
    <phoneticPr fontId="24" type="noConversion"/>
  </si>
  <si>
    <t>00: Normal
01: 1 dummy byte
10: 2 dummy bytes
11: 3 dummy bytes</t>
    <phoneticPr fontId="24" type="noConversion"/>
  </si>
  <si>
    <t>dummy_byte</t>
    <phoneticPr fontId="24" type="noConversion"/>
  </si>
  <si>
    <t>dec_dummy</t>
    <phoneticPr fontId="24" type="noConversion"/>
  </si>
  <si>
    <t>020</t>
    <phoneticPr fontId="24" type="noConversion"/>
  </si>
  <si>
    <t>The length of encoder ECS output data reported by JPEG interface. This signal is valid only when encoding</t>
  </si>
  <si>
    <t>result_len</t>
    <phoneticPr fontId="24" type="noConversion"/>
  </si>
  <si>
    <t>result_data_length</t>
    <phoneticPr fontId="24" type="noConversion"/>
  </si>
  <si>
    <t>01C</t>
    <phoneticPr fontId="24" type="noConversion"/>
  </si>
  <si>
    <t>The total length of incoming data of a process. Configured by software. Notes: when decoding, the dummy bytes are not included.</t>
    <phoneticPr fontId="24" type="noConversion"/>
  </si>
  <si>
    <t>src_len</t>
    <phoneticPr fontId="24" type="noConversion"/>
  </si>
  <si>
    <t>source_data_length</t>
    <phoneticPr fontId="24" type="noConversion"/>
  </si>
  <si>
    <t>ECS data length in a DMA transfer. The value should be configured by software when decoding.
This value is not useful when encoding. The unspecified length of encoder ECS output data will be reported by JPEG interface.</t>
    <phoneticPr fontId="24" type="noConversion"/>
  </si>
  <si>
    <t>edma_size</t>
    <phoneticPr fontId="24" type="noConversion"/>
  </si>
  <si>
    <t>ecs_dma_transfer_size</t>
    <phoneticPr fontId="24" type="noConversion"/>
  </si>
  <si>
    <t>014</t>
    <phoneticPr fontId="24" type="noConversion"/>
  </si>
  <si>
    <r>
      <t>Pixel data length in a DMA transfer. The value should be configured by software before encoding or decoding.(</t>
    </r>
    <r>
      <rPr>
        <sz val="11"/>
        <color rgb="FFFF0000"/>
        <rFont val="Calibri"/>
        <family val="2"/>
      </rPr>
      <t>not used</t>
    </r>
    <r>
      <rPr>
        <sz val="11"/>
        <color theme="1"/>
        <rFont val="Calibri"/>
        <family val="2"/>
      </rPr>
      <t xml:space="preserve">) </t>
    </r>
    <phoneticPr fontId="24" type="noConversion"/>
  </si>
  <si>
    <t>pdma_size</t>
    <phoneticPr fontId="24" type="noConversion"/>
  </si>
  <si>
    <t>Not used</t>
    <phoneticPr fontId="24" type="noConversion"/>
  </si>
  <si>
    <t>pixel_dma_transfer_size</t>
    <phoneticPr fontId="24" type="noConversion"/>
  </si>
  <si>
    <t>010</t>
    <phoneticPr fontId="24" type="noConversion"/>
  </si>
  <si>
    <t>Write 1 to start ECS DMA transfer
This bit is automatically reset when the DMA transfer is done.</t>
    <phoneticPr fontId="24" type="noConversion"/>
  </si>
  <si>
    <t>edma_start</t>
    <phoneticPr fontId="24" type="noConversion"/>
  </si>
  <si>
    <t>ecs_dma_start</t>
    <phoneticPr fontId="24" type="noConversion"/>
  </si>
  <si>
    <t>00C</t>
    <phoneticPr fontId="24" type="noConversion"/>
  </si>
  <si>
    <r>
      <t>Write 1 to start pixel DMA transfer.
This bit is automatically reset when the DMA transfer is done.(</t>
    </r>
    <r>
      <rPr>
        <sz val="11"/>
        <color rgb="FFFF0000"/>
        <rFont val="Calibri"/>
        <family val="2"/>
      </rPr>
      <t>not used</t>
    </r>
    <r>
      <rPr>
        <sz val="11"/>
        <color theme="1"/>
        <rFont val="Calibri"/>
        <family val="2"/>
      </rPr>
      <t>)</t>
    </r>
    <phoneticPr fontId="24" type="noConversion"/>
  </si>
  <si>
    <t>pdma_start</t>
    <phoneticPr fontId="24" type="noConversion"/>
  </si>
  <si>
    <t>pixel_dma_start</t>
    <phoneticPr fontId="24" type="noConversion"/>
  </si>
  <si>
    <t>008</t>
    <phoneticPr fontId="24" type="noConversion"/>
  </si>
  <si>
    <t>0:encoder
1:decoder</t>
    <phoneticPr fontId="24" type="noConversion"/>
  </si>
  <si>
    <t>mode</t>
    <phoneticPr fontId="24" type="noConversion"/>
  </si>
  <si>
    <t>00:422
01:420
10:444
11:411</t>
    <phoneticPr fontId="24" type="noConversion"/>
  </si>
  <si>
    <t>dec_in_format</t>
    <phoneticPr fontId="24" type="noConversion"/>
  </si>
  <si>
    <t>RW</t>
    <phoneticPr fontId="24" type="noConversion"/>
  </si>
  <si>
    <t>0: YUV(422)
1: rgb</t>
    <phoneticPr fontId="24" type="noConversion"/>
  </si>
  <si>
    <t>dec_ou_format</t>
    <phoneticPr fontId="24" type="noConversion"/>
  </si>
  <si>
    <t>enc_mirror_en</t>
    <phoneticPr fontId="24" type="noConversion"/>
  </si>
  <si>
    <t>contrl</t>
    <phoneticPr fontId="24" type="noConversion"/>
  </si>
  <si>
    <t>004</t>
    <phoneticPr fontId="24" type="noConversion"/>
  </si>
  <si>
    <t>rsv</t>
    <phoneticPr fontId="24" type="noConversion"/>
  </si>
  <si>
    <t>000</t>
    <phoneticPr fontId="24" type="noConversion"/>
  </si>
  <si>
    <t>End
Bit</t>
    <phoneticPr fontId="3" type="noConversion"/>
  </si>
  <si>
    <t>TEST_CTRL</t>
    <phoneticPr fontId="3" type="noConversion"/>
  </si>
  <si>
    <t>RO</t>
    <phoneticPr fontId="3" type="noConversion"/>
  </si>
  <si>
    <t>select dbg_out high low exchange 
0: no exchange
1:output left shifte 1/4 word
2:output left shifte 1/2 word
3:output left shifte 3/4 word</t>
    <phoneticPr fontId="3" type="noConversion"/>
  </si>
  <si>
    <t>dbg_out_sel</t>
    <phoneticPr fontId="3" type="noConversion"/>
  </si>
  <si>
    <t>select dbg_out source</t>
    <phoneticPr fontId="3" type="noConversion"/>
  </si>
  <si>
    <t>dbg_out_en</t>
    <phoneticPr fontId="3" type="noConversion"/>
  </si>
  <si>
    <t>enable debug data output, active high</t>
    <phoneticPr fontId="3" type="noConversion"/>
  </si>
  <si>
    <t>dbg clk out divider sel 0:no div 1:2 div 2:4 div ……7:128 div</t>
    <phoneticPr fontId="3" type="noConversion"/>
  </si>
  <si>
    <t>select dbg_clk source</t>
    <phoneticPr fontId="3" type="noConversion"/>
  </si>
  <si>
    <t>dbg_clk_en</t>
    <phoneticPr fontId="3" type="noConversion"/>
  </si>
  <si>
    <t>enable debug clock output, active high</t>
    <phoneticPr fontId="3" type="noConversion"/>
  </si>
  <si>
    <t>004</t>
    <phoneticPr fontId="3" type="noConversion"/>
  </si>
  <si>
    <t>RW</t>
    <phoneticPr fontId="3" type="noConversion"/>
  </si>
  <si>
    <t>wifi_sub_hresetn_bypass</t>
    <phoneticPr fontId="3" type="noConversion"/>
  </si>
  <si>
    <t>0:wifi_sub_hresetn is reset with cmn_hresetn
1:wifi_sub_hresetn can not be reset with cmn_hresetn</t>
    <phoneticPr fontId="3" type="noConversion"/>
  </si>
  <si>
    <t>bt_ctrl_hresetn_bypass</t>
    <phoneticPr fontId="3" type="noConversion"/>
  </si>
  <si>
    <t>0:bt_ctrl_hresetn is reset with cmn_hresetn
1:bt_ctrl_hresetn can not be reset with cmn_hresetn</t>
    <phoneticPr fontId="3" type="noConversion"/>
  </si>
  <si>
    <t>W1P</t>
    <phoneticPr fontId="24" type="noConversion"/>
  </si>
  <si>
    <t>dma_reset</t>
    <phoneticPr fontId="3" type="noConversion"/>
  </si>
  <si>
    <t>Write 1 to generate a SW reset to TRNG</t>
    <phoneticPr fontId="3" type="noConversion"/>
  </si>
  <si>
    <t>Write 1 to generate a SW reset to TRNG</t>
    <phoneticPr fontId="3" type="noConversion"/>
  </si>
  <si>
    <t>trng_reset</t>
    <phoneticPr fontId="3" type="noConversion"/>
  </si>
  <si>
    <t>qdec_reset</t>
    <phoneticPr fontId="3" type="noConversion"/>
  </si>
  <si>
    <t>Write 1 to generate a SW reset to QDEC</t>
    <phoneticPr fontId="3" type="noConversion"/>
  </si>
  <si>
    <t>smid_reset</t>
    <phoneticPr fontId="3" type="noConversion"/>
  </si>
  <si>
    <t>Write 1 to generate a SW reset to SDIO device</t>
    <phoneticPr fontId="3" type="noConversion"/>
  </si>
  <si>
    <t>gpadc_reset</t>
    <phoneticPr fontId="3" type="noConversion"/>
  </si>
  <si>
    <t>Write 1 to generate a SW reset to GPADC digital part</t>
    <phoneticPr fontId="3" type="noConversion"/>
  </si>
  <si>
    <t>calendar_reset</t>
    <phoneticPr fontId="3" type="noConversion"/>
  </si>
  <si>
    <t>Write 1 to generate a SW reset to calendar</t>
    <phoneticPr fontId="3" type="noConversion"/>
  </si>
  <si>
    <t>Write 1 to generate a SW reset to flash controller</t>
    <phoneticPr fontId="3" type="noConversion"/>
  </si>
  <si>
    <t>Write 1 to generate a SW reset to psram controller</t>
    <phoneticPr fontId="3" type="noConversion"/>
  </si>
  <si>
    <t>gpioa_reset</t>
    <phoneticPr fontId="3" type="noConversion"/>
  </si>
  <si>
    <t>Write 1 to generate a SW reset to GPIO-A control</t>
    <phoneticPr fontId="3" type="noConversion"/>
  </si>
  <si>
    <t>gpiob_reset</t>
    <phoneticPr fontId="3" type="noConversion"/>
  </si>
  <si>
    <t>Write 1 to generate a SW reset to GPIO-B control</t>
    <phoneticPr fontId="3" type="noConversion"/>
  </si>
  <si>
    <t>Write 1 to generate a SW reset to general purpose timer</t>
    <phoneticPr fontId="3" type="noConversion"/>
  </si>
  <si>
    <t>Write 1 to generate a SW reset to USB controller</t>
    <phoneticPr fontId="3" type="noConversion"/>
  </si>
  <si>
    <t>spi2_reset</t>
    <phoneticPr fontId="3" type="noConversion"/>
  </si>
  <si>
    <t>Write 1 to generate a SW reset to SPI2</t>
    <phoneticPr fontId="3" type="noConversion"/>
  </si>
  <si>
    <t>008</t>
    <phoneticPr fontId="3" type="noConversion"/>
  </si>
  <si>
    <t>USB_CTRL1</t>
    <phoneticPr fontId="3" type="noConversion"/>
  </si>
  <si>
    <t>usbc_st_powerdwn</t>
    <phoneticPr fontId="3" type="noConversion"/>
  </si>
  <si>
    <t>RO</t>
    <phoneticPr fontId="3" type="noConversion"/>
  </si>
  <si>
    <t>usbphy_bist_ok</t>
    <phoneticPr fontId="3" type="noConversion"/>
  </si>
  <si>
    <t>Internal test-mode pattern, auto-compared result output.</t>
    <phoneticPr fontId="3" type="noConversion"/>
  </si>
  <si>
    <t>usbphy_hs_bist_mode</t>
    <phoneticPr fontId="3" type="noConversion"/>
  </si>
  <si>
    <t xml:space="preserve">0: Normal operation mode.
1: Enable the internal BIST circuit for the mass production testing. </t>
    <phoneticPr fontId="3" type="noConversion"/>
  </si>
  <si>
    <t>usbc_cfg_sessend</t>
    <phoneticPr fontId="3" type="noConversion"/>
  </si>
  <si>
    <t>usbc_cfg_iddig</t>
    <phoneticPr fontId="3" type="noConversion"/>
  </si>
  <si>
    <t>RW</t>
    <phoneticPr fontId="3" type="noConversion"/>
  </si>
  <si>
    <t>usbc_cfg_tm1</t>
    <phoneticPr fontId="3" type="noConversion"/>
  </si>
  <si>
    <t>usbc_cfg_avalid</t>
    <phoneticPr fontId="3" type="noConversion"/>
  </si>
  <si>
    <t>usbc_cfg_vbusvalid</t>
    <phoneticPr fontId="3" type="noConversion"/>
  </si>
  <si>
    <t>utmi_databus16_8</t>
    <phoneticPr fontId="3" type="noConversion"/>
  </si>
  <si>
    <r>
      <t xml:space="preserve">This signal is used to select 8-bit or 16-bit data 
transfers. 
1: 16-bit data path operation is enabled. DATAIN[15:8], RXVALIDH, and TXVALIDH are operational 
at CLK = 30MHz. 
</t>
    </r>
    <r>
      <rPr>
        <sz val="11"/>
        <color rgb="FFFF0000"/>
        <rFont val="Calibri"/>
        <family val="2"/>
      </rPr>
      <t xml:space="preserve">0: 8-bit data path operation is enabled. DATAIN[15:8], RXVALIDH, and TXVALIDH are undefined at CLK = 60MHz. </t>
    </r>
    <phoneticPr fontId="3" type="noConversion"/>
  </si>
  <si>
    <t>usbphy_txbitstuffenableh</t>
    <phoneticPr fontId="3" type="noConversion"/>
  </si>
  <si>
    <t xml:space="preserve">Indicate if the data in the UTMI_DATA_OUT [15:8] 
needs to be bits stuffed or not. 
1’b0: Bit stuffing is disabled. 
1’b1: Bit stuffing is enabled. 
The signal is only required when the 16-bit mode 
is selected. </t>
    <phoneticPr fontId="3" type="noConversion"/>
  </si>
  <si>
    <t>usbphy_txbitstuffenable</t>
    <phoneticPr fontId="3" type="noConversion"/>
  </si>
  <si>
    <t xml:space="preserve">Indicate if the data in the UTMI_DATA_OUT [7:0] 
needs to be bits stuffed or not. 
1’b0: Bit stuffing is disabled. 
1’b1: Bit stuffing is enabled. </t>
    <phoneticPr fontId="3" type="noConversion"/>
  </si>
  <si>
    <t>RW</t>
    <phoneticPr fontId="3" type="noConversion"/>
  </si>
  <si>
    <t>usbphy_lpm_alive</t>
    <phoneticPr fontId="3" type="noConversion"/>
  </si>
  <si>
    <t xml:space="preserve">0: Disable the crystal oscillator under L1 Mode. 
1: Enable crystal oscillator under L1 Mode. </t>
    <phoneticPr fontId="3" type="noConversion"/>
  </si>
  <si>
    <t>usbphy_pll_en</t>
    <phoneticPr fontId="3" type="noConversion"/>
  </si>
  <si>
    <t xml:space="preserve">USBPHY clock source enable.
1: CLK48, PLLCK120 and PLLCK480 are active.
0: PLLCK120 and PLLCK480 are inactive.
(i) CLK48M is active only if SuspendM=1 and PLLCK120 is inactive. 
(ii) Toggling PLL_EN can cause the CLK, OSCOUT, CLK60SYS, CLK48, PLLCK120, and PLLCK480 to generate glitches. 
Please refer to the application note for more details. </t>
    <phoneticPr fontId="3" type="noConversion"/>
  </si>
  <si>
    <t>usbphy_oscouten</t>
    <phoneticPr fontId="3" type="noConversion"/>
  </si>
  <si>
    <t>USBPHY OSCOUT clock output enable
1: OSCOUT is active in the suspend mode
0: OSCOUT is powered down in the suspend mode</t>
    <phoneticPr fontId="3" type="noConversion"/>
  </si>
  <si>
    <t>usbphy_outclksel</t>
    <phoneticPr fontId="3" type="noConversion"/>
  </si>
  <si>
    <t>USBPHY source clock selection
0: Choose crystal or built-in clock generator as the input clock source
1: Choose CORECLKIN as the input clock source</t>
    <phoneticPr fontId="3" type="noConversion"/>
  </si>
  <si>
    <t>usbphy_xtlsel</t>
    <phoneticPr fontId="3" type="noConversion"/>
  </si>
  <si>
    <t>USBPHY source clock frequency selection
000: 10MHz input
001: 12MHz input
010: 25MHz input
011: 30MHz input
100: 19.2MHz input
101: 24MHz input
110: 27MHz input
111: 40MHz input</t>
    <phoneticPr fontId="3" type="noConversion"/>
  </si>
  <si>
    <t>usbphy_ls_en</t>
    <phoneticPr fontId="3" type="noConversion"/>
  </si>
  <si>
    <t>usbphy_debug_sel</t>
    <phoneticPr fontId="3" type="noConversion"/>
  </si>
  <si>
    <t>00C</t>
    <phoneticPr fontId="3" type="noConversion"/>
  </si>
  <si>
    <t>SMID_CFG0</t>
    <phoneticPr fontId="3" type="noConversion"/>
  </si>
  <si>
    <t>smid_sd_ver_sel</t>
    <phoneticPr fontId="3" type="noConversion"/>
  </si>
  <si>
    <t>SD version select
0: 2.0
1: 3.0</t>
    <phoneticPr fontId="3" type="noConversion"/>
  </si>
  <si>
    <t>smid_ocr</t>
    <phoneticPr fontId="3" type="noConversion"/>
  </si>
  <si>
    <t>Description needs to be added later, default value need to be confirmed later</t>
    <phoneticPr fontId="3" type="noConversion"/>
  </si>
  <si>
    <t>010</t>
    <phoneticPr fontId="3" type="noConversion"/>
  </si>
  <si>
    <t>SMID_CFG1</t>
    <phoneticPr fontId="3" type="noConversion"/>
  </si>
  <si>
    <t>Reserved</t>
    <phoneticPr fontId="3" type="noConversion"/>
  </si>
  <si>
    <t>smid_sd_mmc_sel</t>
    <phoneticPr fontId="3" type="noConversion"/>
  </si>
  <si>
    <t>014</t>
    <phoneticPr fontId="3" type="noConversion"/>
  </si>
  <si>
    <t>USBPHY_XCFG0</t>
    <phoneticPr fontId="3" type="noConversion"/>
  </si>
  <si>
    <t>usbphy_xcfgi_31_0</t>
    <phoneticPr fontId="3" type="noConversion"/>
  </si>
  <si>
    <t>For vendor programming usage.
[5],[19],[21],[24] = 1, others 0.</t>
    <phoneticPr fontId="3" type="noConversion"/>
  </si>
  <si>
    <t>018</t>
    <phoneticPr fontId="3" type="noConversion"/>
  </si>
  <si>
    <t>USBPHY_XCFG1</t>
    <phoneticPr fontId="3" type="noConversion"/>
  </si>
  <si>
    <t>usbphy_xcfgi_63_32</t>
    <phoneticPr fontId="3" type="noConversion"/>
  </si>
  <si>
    <t>For vendor programming usage.
[36],[37] = 1, others 0.</t>
    <phoneticPr fontId="3" type="noConversion"/>
  </si>
  <si>
    <t>01C</t>
    <phoneticPr fontId="3" type="noConversion"/>
  </si>
  <si>
    <t>USBPHY_XCFG2</t>
    <phoneticPr fontId="3" type="noConversion"/>
  </si>
  <si>
    <t>For vendor programming usage.
[71] = 1, others 0.</t>
    <phoneticPr fontId="3" type="noConversion"/>
  </si>
  <si>
    <t>020</t>
    <phoneticPr fontId="3" type="noConversion"/>
  </si>
  <si>
    <t>USBPHY_XCFG3</t>
    <phoneticPr fontId="3" type="noConversion"/>
  </si>
  <si>
    <t>For vendor use</t>
    <phoneticPr fontId="3" type="noConversion"/>
  </si>
  <si>
    <t>usbphy_xcfg_lock_range_max</t>
    <phoneticPr fontId="3" type="noConversion"/>
  </si>
  <si>
    <t>For vendor use</t>
    <phoneticPr fontId="3" type="noConversion"/>
  </si>
  <si>
    <t>usbphy_xcfg_fine_tune_num</t>
    <phoneticPr fontId="3" type="noConversion"/>
  </si>
  <si>
    <t>For vendor use</t>
    <phoneticPr fontId="3" type="noConversion"/>
  </si>
  <si>
    <t>usbphy_xcfg_coarse_tune_num</t>
    <phoneticPr fontId="3" type="noConversion"/>
  </si>
  <si>
    <t>usbphy_xcfgi_115_96</t>
    <phoneticPr fontId="3" type="noConversion"/>
  </si>
  <si>
    <t>For vendor programming usage.
All 0.</t>
    <phoneticPr fontId="3" type="noConversion"/>
  </si>
  <si>
    <t>024</t>
    <phoneticPr fontId="3" type="noConversion"/>
  </si>
  <si>
    <t>USBPHY_XCFG4</t>
    <phoneticPr fontId="3" type="noConversion"/>
  </si>
  <si>
    <t>RO</t>
    <phoneticPr fontId="3" type="noConversion"/>
  </si>
  <si>
    <t>Reserved</t>
    <phoneticPr fontId="3" type="noConversion"/>
  </si>
  <si>
    <t>usbphy_test_mode</t>
    <phoneticPr fontId="3" type="noConversion"/>
  </si>
  <si>
    <t>usbphy_external_test_mode</t>
    <phoneticPr fontId="3" type="noConversion"/>
  </si>
  <si>
    <t>Vendor reserved input signals
Please tie to 1'b0</t>
    <phoneticPr fontId="3" type="noConversion"/>
  </si>
  <si>
    <t>usbphy_xcfgo</t>
    <phoneticPr fontId="3" type="noConversion"/>
  </si>
  <si>
    <t>Vendor reserved output signals</t>
    <phoneticPr fontId="3" type="noConversion"/>
  </si>
  <si>
    <t>028</t>
    <phoneticPr fontId="3" type="noConversion"/>
  </si>
  <si>
    <t>PSRAMIO_CFG0</t>
    <phoneticPr fontId="3" type="noConversion"/>
  </si>
  <si>
    <t>RW</t>
    <phoneticPr fontId="3" type="noConversion"/>
  </si>
  <si>
    <t>RW</t>
    <phoneticPr fontId="3" type="noConversion"/>
  </si>
  <si>
    <t>psramio_dq0_drv_cfg</t>
    <phoneticPr fontId="3" type="noConversion"/>
  </si>
  <si>
    <t>RO</t>
    <phoneticPr fontId="3" type="noConversion"/>
  </si>
  <si>
    <t>Reserved</t>
    <phoneticPr fontId="3" type="noConversion"/>
  </si>
  <si>
    <t>psramio_pd</t>
    <phoneticPr fontId="3" type="noConversion"/>
  </si>
  <si>
    <t>1: psram io power down</t>
    <phoneticPr fontId="3" type="noConversion"/>
  </si>
  <si>
    <t>psramio_clk_drv_cfg</t>
    <phoneticPr fontId="3" type="noConversion"/>
  </si>
  <si>
    <t>psramio_cen_drv_cfg</t>
    <phoneticPr fontId="3" type="noConversion"/>
  </si>
  <si>
    <t>psramio_dqsdm_drv_cfg</t>
    <phoneticPr fontId="3" type="noConversion"/>
  </si>
  <si>
    <t>030</t>
    <phoneticPr fontId="3" type="noConversion"/>
  </si>
  <si>
    <t>CMN_DUMMY_RSVD</t>
    <phoneticPr fontId="3" type="noConversion"/>
  </si>
  <si>
    <t>RW</t>
    <phoneticPr fontId="3" type="noConversion"/>
  </si>
  <si>
    <t>cmn_dummy_rsvd</t>
    <phoneticPr fontId="3" type="noConversion"/>
  </si>
  <si>
    <t>034</t>
    <phoneticPr fontId="3" type="noConversion"/>
  </si>
  <si>
    <t>RTC_FORCE_WAKEUP</t>
    <phoneticPr fontId="3" type="noConversion"/>
  </si>
  <si>
    <t>RW</t>
    <phoneticPr fontId="3" type="noConversion"/>
  </si>
  <si>
    <t>force_wakeup</t>
    <phoneticPr fontId="24" type="noConversion"/>
  </si>
  <si>
    <t>When force_wakeup=1,calendar core load the config as wakeup status . Wakeup signal do not pull up</t>
    <phoneticPr fontId="3" type="noConversion"/>
  </si>
  <si>
    <t>038</t>
    <phoneticPr fontId="3" type="noConversion"/>
  </si>
  <si>
    <t>N300_CP_RST_ADDR</t>
    <phoneticPr fontId="3" type="noConversion"/>
  </si>
  <si>
    <t>n300_cp_rst_addr</t>
    <phoneticPr fontId="24" type="noConversion"/>
  </si>
  <si>
    <t>03C</t>
    <phoneticPr fontId="3" type="noConversion"/>
  </si>
  <si>
    <t>CP_DMA_HS</t>
    <phoneticPr fontId="3" type="noConversion"/>
  </si>
  <si>
    <t>cp_dma_hs_sel_15</t>
    <phoneticPr fontId="3" type="noConversion"/>
  </si>
  <si>
    <t>cp_dma_hs_sel_14</t>
    <phoneticPr fontId="3" type="noConversion"/>
  </si>
  <si>
    <t>cp_dma_hs_sel_09</t>
    <phoneticPr fontId="3" type="noConversion"/>
  </si>
  <si>
    <t>N300_CP_CTRL</t>
    <phoneticPr fontId="3" type="noConversion"/>
  </si>
  <si>
    <t>RO</t>
    <phoneticPr fontId="24" type="noConversion"/>
  </si>
  <si>
    <t>cp_dbg_stop_at_boot</t>
    <phoneticPr fontId="24" type="noConversion"/>
  </si>
  <si>
    <t>cp_override_dm_sleep</t>
    <phoneticPr fontId="24" type="noConversion"/>
  </si>
  <si>
    <t>cp_stop_on_reset</t>
    <phoneticPr fontId="24" type="noConversion"/>
  </si>
  <si>
    <t>cp_dbg_pd_n</t>
    <phoneticPr fontId="24" type="noConversion"/>
  </si>
  <si>
    <t>054</t>
    <phoneticPr fontId="3" type="noConversion"/>
  </si>
  <si>
    <t>PSRAMIO_CFG2</t>
    <phoneticPr fontId="3" type="noConversion"/>
  </si>
  <si>
    <t>058</t>
    <phoneticPr fontId="3" type="noConversion"/>
  </si>
  <si>
    <t>PSRAMIO_CFG3</t>
    <phoneticPr fontId="3" type="noConversion"/>
  </si>
  <si>
    <t>RO</t>
    <phoneticPr fontId="3" type="noConversion"/>
  </si>
  <si>
    <t>064</t>
    <phoneticPr fontId="3" type="noConversion"/>
  </si>
  <si>
    <t>ANA_RSV</t>
    <phoneticPr fontId="3" type="noConversion"/>
  </si>
  <si>
    <t>RO</t>
    <phoneticPr fontId="3" type="noConversion"/>
  </si>
  <si>
    <t>ana_a2dcore_rsv</t>
    <phoneticPr fontId="3" type="noConversion"/>
  </si>
  <si>
    <t>RW</t>
    <phoneticPr fontId="3" type="noConversion"/>
  </si>
  <si>
    <t>ana_d2acore_rsv</t>
    <phoneticPr fontId="3" type="noConversion"/>
  </si>
  <si>
    <t>068</t>
    <phoneticPr fontId="3" type="noConversion"/>
  </si>
  <si>
    <t>ANA_RSV2</t>
    <phoneticPr fontId="3" type="noConversion"/>
  </si>
  <si>
    <t>RO</t>
    <phoneticPr fontId="3" type="noConversion"/>
  </si>
  <si>
    <t>RW</t>
    <phoneticPr fontId="3" type="noConversion"/>
  </si>
  <si>
    <t>ana_d2a_rsv2</t>
    <phoneticPr fontId="3" type="noConversion"/>
  </si>
  <si>
    <t>06c</t>
    <phoneticPr fontId="3" type="noConversion"/>
  </si>
  <si>
    <t>CP_WDT_FEED</t>
    <phoneticPr fontId="3" type="noConversion"/>
  </si>
  <si>
    <t>RW</t>
    <phoneticPr fontId="3" type="noConversion"/>
  </si>
  <si>
    <t>dis_cp_dbg_wdt_pause</t>
    <phoneticPr fontId="3" type="noConversion"/>
  </si>
  <si>
    <r>
      <t xml:space="preserve">when dis_cp_dbg_wdt_pause = 0xABCD </t>
    </r>
    <r>
      <rPr>
        <sz val="11"/>
        <color theme="1"/>
        <rFont val="宋体"/>
        <family val="3"/>
        <charset val="134"/>
      </rPr>
      <t>，</t>
    </r>
    <r>
      <rPr>
        <sz val="11"/>
        <color theme="1"/>
        <rFont val="Calibri"/>
        <family val="2"/>
      </rPr>
      <t>disable cp mcu debug pause the wdt</t>
    </r>
    <phoneticPr fontId="24" type="noConversion"/>
  </si>
  <si>
    <t>070</t>
    <phoneticPr fontId="3" type="noConversion"/>
  </si>
  <si>
    <t>CLASSD_CTRL</t>
    <phoneticPr fontId="3" type="noConversion"/>
  </si>
  <si>
    <t>RO</t>
    <phoneticPr fontId="3" type="noConversion"/>
  </si>
  <si>
    <t>Reserved</t>
    <phoneticPr fontId="3" type="noConversion"/>
  </si>
  <si>
    <t>RW</t>
    <phoneticPr fontId="3" type="noConversion"/>
  </si>
  <si>
    <t>classd_data_p_forcedata</t>
    <phoneticPr fontId="3" type="noConversion"/>
  </si>
  <si>
    <t>classd_data_m_forcedata</t>
    <phoneticPr fontId="3" type="noConversion"/>
  </si>
  <si>
    <t>classd_clk_forcedata</t>
    <phoneticPr fontId="3" type="noConversion"/>
  </si>
  <si>
    <t>classd_data_p_force</t>
    <phoneticPr fontId="3" type="noConversion"/>
  </si>
  <si>
    <t>RW</t>
    <phoneticPr fontId="3" type="noConversion"/>
  </si>
  <si>
    <t>classd_data_m_force</t>
    <phoneticPr fontId="3" type="noConversion"/>
  </si>
  <si>
    <t>classd_clk_force</t>
    <phoneticPr fontId="3" type="noConversion"/>
  </si>
  <si>
    <t>classd_in_sel</t>
    <phoneticPr fontId="3" type="noConversion"/>
  </si>
  <si>
    <t xml:space="preserve">{data_p,data_m,clk}=classd_in
0:classd_in=dbg_in[2:0];
1:classd_in=dbg_in[6:4];
2:classd_in=dbg_in[10:8];
3:classd_in=dbg_in[14:12];
</t>
    <phoneticPr fontId="24" type="noConversion"/>
  </si>
  <si>
    <t>classd_test_ctrl</t>
    <phoneticPr fontId="3" type="noConversion"/>
  </si>
  <si>
    <t>ClassD slew rate control</t>
    <phoneticPr fontId="24" type="noConversion"/>
  </si>
  <si>
    <t>classd_slewctl</t>
    <phoneticPr fontId="3" type="noConversion"/>
  </si>
  <si>
    <t>ClassD slew rate control</t>
    <phoneticPr fontId="24" type="noConversion"/>
  </si>
  <si>
    <t>RW</t>
    <phoneticPr fontId="24" type="noConversion"/>
  </si>
  <si>
    <t>classd_s</t>
    <phoneticPr fontId="3" type="noConversion"/>
  </si>
  <si>
    <t>ClassD mode selection</t>
    <phoneticPr fontId="24" type="noConversion"/>
  </si>
  <si>
    <t>classd_en</t>
    <phoneticPr fontId="3" type="noConversion"/>
  </si>
  <si>
    <t>ClassD enable control</t>
    <phoneticPr fontId="24" type="noConversion"/>
  </si>
  <si>
    <t>074</t>
    <phoneticPr fontId="3" type="noConversion"/>
  </si>
  <si>
    <t>OSC_24M</t>
    <phoneticPr fontId="3" type="noConversion"/>
  </si>
  <si>
    <t>osc24m_osc_f_trim</t>
    <phoneticPr fontId="3" type="noConversion"/>
  </si>
  <si>
    <t>osc24m_osc_f_trim_lsb</t>
    <phoneticPr fontId="3" type="noConversion"/>
  </si>
  <si>
    <t>OSC24M F trimming</t>
    <phoneticPr fontId="24" type="noConversion"/>
  </si>
  <si>
    <t>osc24m_osc_k_trim</t>
    <phoneticPr fontId="3" type="noConversion"/>
  </si>
  <si>
    <t>OSC24M K trimming</t>
    <phoneticPr fontId="24" type="noConversion"/>
  </si>
  <si>
    <t>osc24m_osc_ldo_trim</t>
    <phoneticPr fontId="3" type="noConversion"/>
  </si>
  <si>
    <t>OSC24M LDO trimming</t>
    <phoneticPr fontId="24" type="noConversion"/>
  </si>
  <si>
    <t>osc24m_en_ldo</t>
    <phoneticPr fontId="3" type="noConversion"/>
  </si>
  <si>
    <t>OSC24M LDO enable</t>
    <phoneticPr fontId="24" type="noConversion"/>
  </si>
  <si>
    <t>osc24m_rstn_osc</t>
    <phoneticPr fontId="3" type="noConversion"/>
  </si>
  <si>
    <t>OSC24M RSTN control</t>
    <phoneticPr fontId="24" type="noConversion"/>
  </si>
  <si>
    <t>RCO_24M</t>
    <phoneticPr fontId="3" type="noConversion"/>
  </si>
  <si>
    <t>rco24m_atb_rcovr</t>
    <phoneticPr fontId="3" type="noConversion"/>
  </si>
  <si>
    <t>rco24m_en_comp</t>
    <phoneticPr fontId="3" type="noConversion"/>
  </si>
  <si>
    <t>rco24m_en_osc</t>
    <phoneticPr fontId="3" type="noConversion"/>
  </si>
  <si>
    <t>rco24m_osc_c_trim</t>
    <phoneticPr fontId="3" type="noConversion"/>
  </si>
  <si>
    <t>OSC24M F trimming</t>
    <phoneticPr fontId="24" type="noConversion"/>
  </si>
  <si>
    <t>rco24m_osc_hr_trim</t>
    <phoneticPr fontId="3" type="noConversion"/>
  </si>
  <si>
    <t>OSC24M K trimming</t>
    <phoneticPr fontId="24" type="noConversion"/>
  </si>
  <si>
    <t>rco24m_osc_ib_sel</t>
    <phoneticPr fontId="3" type="noConversion"/>
  </si>
  <si>
    <t>OSC24M LDO trimming</t>
    <phoneticPr fontId="24" type="noConversion"/>
  </si>
  <si>
    <t>RW</t>
    <phoneticPr fontId="24" type="noConversion"/>
  </si>
  <si>
    <t>rco24m_osc_ldo_trim</t>
    <phoneticPr fontId="3" type="noConversion"/>
  </si>
  <si>
    <t>OSC24M LDO enable</t>
    <phoneticPr fontId="24" type="noConversion"/>
  </si>
  <si>
    <t>rco24m_osc_lr_trim</t>
    <phoneticPr fontId="3" type="noConversion"/>
  </si>
  <si>
    <t>080</t>
    <phoneticPr fontId="3" type="noConversion"/>
  </si>
  <si>
    <t>USB_SOF_CNT</t>
    <phoneticPr fontId="3" type="noConversion"/>
  </si>
  <si>
    <t>sof_frame_overflow</t>
    <phoneticPr fontId="3" type="noConversion"/>
  </si>
  <si>
    <t>1:  indicate the sof_frame_cnt is equal or bigger than sof_frame_overflow_cnt
0:  indicate the sof_frame_cnt is smaller than the  sof_overflow_cnt.
When assert , generate an interrupt(USB_SOF_OVERFLOW) to CPU ,after sof_frame_overflow_int_enable</t>
    <phoneticPr fontId="24" type="noConversion"/>
  </si>
  <si>
    <t>sof_frame_overflow_raw</t>
    <phoneticPr fontId="3" type="noConversion"/>
  </si>
  <si>
    <t>1:  indicate the sof_frame_cnt is equal or bigger than sof_frame_overflow_cnt
0:  indicate the sof_frame_cnt is smaller than the  sof_overflow_cnt.
When assert , generate an interrupt(USB_SOF_OVERFLOW) to CPU, before sof_frame_overflow_int_enable</t>
    <phoneticPr fontId="24" type="noConversion"/>
  </si>
  <si>
    <t>RW</t>
    <phoneticPr fontId="3" type="noConversion"/>
  </si>
  <si>
    <t>sof_frame_overflow_cnt</t>
    <phoneticPr fontId="3" type="noConversion"/>
  </si>
  <si>
    <t>Software configure the field , when USB receive the configured SOF Frame, USB_SOF_OVERFLOW will been generated.  The default received sof frame count is 64. 
Note: the field can't been configured 0.</t>
    <phoneticPr fontId="24" type="noConversion"/>
  </si>
  <si>
    <t>sof_frame_cnt_enable</t>
    <phoneticPr fontId="3" type="noConversion"/>
  </si>
  <si>
    <t>sof_frame_overflow_int_enable</t>
    <phoneticPr fontId="3" type="noConversion"/>
  </si>
  <si>
    <t>RO</t>
    <phoneticPr fontId="24" type="noConversion"/>
  </si>
  <si>
    <t>sof_frame_cnt</t>
    <phoneticPr fontId="3" type="noConversion"/>
  </si>
  <si>
    <t>USB Device get sof frame count currently.</t>
    <phoneticPr fontId="24" type="noConversion"/>
  </si>
  <si>
    <t>084</t>
    <phoneticPr fontId="3" type="noConversion"/>
  </si>
  <si>
    <t>USB_SOF_CNT1</t>
    <phoneticPr fontId="3" type="noConversion"/>
  </si>
  <si>
    <t>W1P</t>
    <phoneticPr fontId="3" type="noConversion"/>
  </si>
  <si>
    <t>sof_frame_cnt_clr</t>
    <phoneticPr fontId="3" type="noConversion"/>
  </si>
  <si>
    <t>sof frame cnt clear; software assert this field will clear sof_frame_cnt and sof_frame_overflow.</t>
    <phoneticPr fontId="24" type="noConversion"/>
  </si>
  <si>
    <t>SW_RESET_CP0</t>
    <phoneticPr fontId="3" type="noConversion"/>
  </si>
  <si>
    <t>sys_reset</t>
    <phoneticPr fontId="3" type="noConversion"/>
  </si>
  <si>
    <t>Write 0xCAFE000A to generate a SW reset to system
The reset is a high active pulse, it is clear automatically.</t>
    <phoneticPr fontId="3" type="noConversion"/>
  </si>
  <si>
    <t>004</t>
    <phoneticPr fontId="3" type="noConversion"/>
  </si>
  <si>
    <t>SW_RESET_CP1</t>
    <phoneticPr fontId="3" type="noConversion"/>
  </si>
  <si>
    <t>RO</t>
    <phoneticPr fontId="24" type="noConversion"/>
  </si>
  <si>
    <t>Reserved</t>
    <phoneticPr fontId="24" type="noConversion"/>
  </si>
  <si>
    <t>cmnsw2ap_rst_en</t>
    <phoneticPr fontId="3" type="noConversion"/>
  </si>
  <si>
    <t xml:space="preserve">Select the reset effect range of system SW reset which is a specific keyword to write and generate
0: reset the CP core Only (default)
1: reset the AP subsystem completely 
</t>
    <phoneticPr fontId="3" type="noConversion"/>
  </si>
  <si>
    <t>cpsysreq2ap_rst_en</t>
    <phoneticPr fontId="3" type="noConversion"/>
  </si>
  <si>
    <t xml:space="preserve">Select the reset effect range of CP ins reset 
0: reset the CP core Only (default)
1: reset the AP subsystem completely 
</t>
    <phoneticPr fontId="24" type="noConversion"/>
  </si>
  <si>
    <t>cmnwdt2ap_rst_en</t>
    <phoneticPr fontId="3" type="noConversion"/>
  </si>
  <si>
    <t xml:space="preserve">Select the reset effect range of CP wdt reset 
0: reset the CP core Only (default)
1: reset the CMN subsystem completely except cmn_sys_nodft regfile
</t>
    <phoneticPr fontId="24" type="noConversion"/>
  </si>
  <si>
    <t>cmnsw2cp_rst_en</t>
    <phoneticPr fontId="3" type="noConversion"/>
  </si>
  <si>
    <t xml:space="preserve">Select the reset effect range of system SW reset which is a specific keyword to write and generate
0: reset the CP core Only (default)
1: reset the cp_sub
</t>
    <phoneticPr fontId="3" type="noConversion"/>
  </si>
  <si>
    <t>cpsysreq2cp_rst_en</t>
    <phoneticPr fontId="3" type="noConversion"/>
  </si>
  <si>
    <t xml:space="preserve">Select the reset effect range of CP ins reset 
0: reset the CP core Only (default)
1: reset the CP subsystem completely
</t>
    <phoneticPr fontId="24" type="noConversion"/>
  </si>
  <si>
    <t>cmnwdt2cp_rst_en</t>
    <phoneticPr fontId="3" type="noConversion"/>
  </si>
  <si>
    <t xml:space="preserve">Select the reset effect range of CP wdt reset 
0: reset the CP core Only (default)
1: reset the CP subsystem completely
</t>
    <phoneticPr fontId="24" type="noConversion"/>
  </si>
  <si>
    <t>ap2soc_rst_cmn_en</t>
    <phoneticPr fontId="24" type="noConversion"/>
  </si>
  <si>
    <t xml:space="preserve">Select the reset effect range of ap2soc_rst from ap sub system
0: reset the CP subsystem Only (default)
1: reset the CMN &amp; CP subsystem completely except cmn_sys_nodft regfile
</t>
    <phoneticPr fontId="3" type="noConversion"/>
  </si>
  <si>
    <t>cmnsw2cmn_rst_en</t>
    <phoneticPr fontId="3" type="noConversion"/>
  </si>
  <si>
    <t xml:space="preserve">Select the reset effect range of system SW reset which is a specific keyword to write and generate
0: reset the CP core Only (default)
1: reset the CMN subsystem completely except cmn_sys_nodft regfile
</t>
    <phoneticPr fontId="3" type="noConversion"/>
  </si>
  <si>
    <t>cpsysreq2cmn_rst_en</t>
    <phoneticPr fontId="3" type="noConversion"/>
  </si>
  <si>
    <t xml:space="preserve">Select the reset effect range of CP ins reset 
0: reset the CP core Only (default)
1: reset the CMN subsystem completely except cmn_sys_nodft regfile
</t>
    <phoneticPr fontId="24" type="noConversion"/>
  </si>
  <si>
    <t>cmnwdt2cmn_rst_en</t>
    <phoneticPr fontId="3" type="noConversion"/>
  </si>
  <si>
    <t>008</t>
    <phoneticPr fontId="3" type="noConversion"/>
  </si>
  <si>
    <t>dis_sys_pll_unlock</t>
    <phoneticPr fontId="3" type="noConversion"/>
  </si>
  <si>
    <t>Disable SYSPLL unlock fuction
0: do not disable 
1: disable</t>
    <phoneticPr fontId="3" type="noConversion"/>
  </si>
  <si>
    <t>W1P</t>
    <phoneticPr fontId="3" type="noConversion"/>
  </si>
  <si>
    <t>div_hclk_ld</t>
    <phoneticPr fontId="3" type="noConversion"/>
  </si>
  <si>
    <t>div_hclk_n</t>
    <phoneticPr fontId="3" type="noConversion"/>
  </si>
  <si>
    <t>Numerator N of N/M divider of AP sytem clock frequency</t>
    <phoneticPr fontId="3" type="noConversion"/>
  </si>
  <si>
    <t>div_hclk_m</t>
    <phoneticPr fontId="3" type="noConversion"/>
  </si>
  <si>
    <t>dis_bbpll_unlock</t>
    <phoneticPr fontId="3" type="noConversion"/>
  </si>
  <si>
    <t>Disable BBPLL unlock fuction
0: do not disable 
1: disable</t>
    <phoneticPr fontId="3" type="noConversion"/>
  </si>
  <si>
    <t>sel_hclk</t>
    <phoneticPr fontId="3" type="noConversion"/>
  </si>
  <si>
    <t xml:space="preserve">Select the system root clock source
00: XTAL 24MHz
01: If SYSPLL is locked or SYSPLL unlock function is disabled, SYSPLL high-speed output
10,11:If BBPLL is locked or BBPLL unlock function is disabled, BBPLL high-speed output </t>
    <phoneticPr fontId="3" type="noConversion"/>
  </si>
  <si>
    <t>00c</t>
    <phoneticPr fontId="3" type="noConversion"/>
  </si>
  <si>
    <t>BUS_CLK_CFG</t>
    <phoneticPr fontId="3" type="noConversion"/>
  </si>
  <si>
    <t>div_aon_cfg_pclk_ld</t>
    <phoneticPr fontId="3" type="noConversion"/>
  </si>
  <si>
    <t>div_aon_cfg_pclk_n</t>
    <phoneticPr fontId="3" type="noConversion"/>
  </si>
  <si>
    <t>div_aon_cfg_pclk_m</t>
    <phoneticPr fontId="3" type="noConversion"/>
  </si>
  <si>
    <t>div_cmn_peri_pclk_ld</t>
    <phoneticPr fontId="3" type="noConversion"/>
  </si>
  <si>
    <t>div_cmn_peri_pclk_n</t>
    <phoneticPr fontId="3" type="noConversion"/>
  </si>
  <si>
    <t>Numerator N of N/M divider of CP PCLK</t>
    <phoneticPr fontId="3" type="noConversion"/>
  </si>
  <si>
    <t>div_cmn_peri_pclk_m</t>
    <phoneticPr fontId="3" type="noConversion"/>
  </si>
  <si>
    <t>010</t>
    <phoneticPr fontId="3" type="noConversion"/>
  </si>
  <si>
    <t>div_psram_clk_m</t>
    <phoneticPr fontId="3" type="noConversion"/>
  </si>
  <si>
    <t>ena_ap_hclk</t>
    <phoneticPr fontId="24" type="noConversion"/>
  </si>
  <si>
    <t>ena_bt_hclk</t>
    <phoneticPr fontId="24" type="noConversion"/>
  </si>
  <si>
    <t>ena_wf_hclk</t>
    <phoneticPr fontId="24" type="noConversion"/>
  </si>
  <si>
    <t>div_flash_clk_m</t>
    <phoneticPr fontId="3" type="noConversion"/>
  </si>
  <si>
    <t>Select the Flash clock
00: XTAL 24MHz
01: syspll_fllash_clk</t>
    <phoneticPr fontId="3" type="noConversion"/>
  </si>
  <si>
    <t>014</t>
    <phoneticPr fontId="3" type="noConversion"/>
  </si>
  <si>
    <t>PERI_CLK_CFG0</t>
    <phoneticPr fontId="3" type="noConversion"/>
  </si>
  <si>
    <t>Select the SPI0 function clock source
Default=0
0: XTAL input
1: SYSPLL peri clk</t>
    <phoneticPr fontId="3" type="noConversion"/>
  </si>
  <si>
    <t>Select the UART0 function clock source
Default=0
0: XTAL input
1: SYSPLL peri clk</t>
    <phoneticPr fontId="3" type="noConversion"/>
  </si>
  <si>
    <t>018</t>
    <phoneticPr fontId="3" type="noConversion"/>
  </si>
  <si>
    <t>PERI_CLK_CFG1</t>
    <phoneticPr fontId="3" type="noConversion"/>
  </si>
  <si>
    <t>div_spi1_clk_ld</t>
    <phoneticPr fontId="3" type="noConversion"/>
  </si>
  <si>
    <t>div_spi1_clk_n</t>
    <phoneticPr fontId="3" type="noConversion"/>
  </si>
  <si>
    <t>div_spi1_clk_m</t>
    <phoneticPr fontId="3" type="noConversion"/>
  </si>
  <si>
    <t>ena_spi1_clk</t>
    <phoneticPr fontId="3" type="noConversion"/>
  </si>
  <si>
    <t>sel_spi1_clk</t>
    <phoneticPr fontId="3" type="noConversion"/>
  </si>
  <si>
    <t>div_uart1_clk_ld</t>
    <phoneticPr fontId="3" type="noConversion"/>
  </si>
  <si>
    <t>div_uart1_clk_n</t>
    <phoneticPr fontId="3" type="noConversion"/>
  </si>
  <si>
    <t>div_uart1_clk_m</t>
    <phoneticPr fontId="3" type="noConversion"/>
  </si>
  <si>
    <t>ena_uart1_clk</t>
    <phoneticPr fontId="3" type="noConversion"/>
  </si>
  <si>
    <t>sel_uart1_clk</t>
    <phoneticPr fontId="3" type="noConversion"/>
  </si>
  <si>
    <t>01C</t>
    <phoneticPr fontId="3" type="noConversion"/>
  </si>
  <si>
    <t>PERI_CLK_CFG2</t>
    <phoneticPr fontId="3" type="noConversion"/>
  </si>
  <si>
    <t>div_spi2_clk_ld</t>
    <phoneticPr fontId="3" type="noConversion"/>
  </si>
  <si>
    <t>div_spi2_clk_n</t>
    <phoneticPr fontId="3" type="noConversion"/>
  </si>
  <si>
    <t>div_spi2_clk_m</t>
    <phoneticPr fontId="3" type="noConversion"/>
  </si>
  <si>
    <t>ena_spi2_clk</t>
    <phoneticPr fontId="3" type="noConversion"/>
  </si>
  <si>
    <t>sel_spi2_clk</t>
    <phoneticPr fontId="3" type="noConversion"/>
  </si>
  <si>
    <t>div_uart2_clk_ld</t>
    <phoneticPr fontId="3" type="noConversion"/>
  </si>
  <si>
    <t>div_uart2_clk_n</t>
    <phoneticPr fontId="3" type="noConversion"/>
  </si>
  <si>
    <t>div_uart2_clk_m</t>
    <phoneticPr fontId="3" type="noConversion"/>
  </si>
  <si>
    <t>ena_uart2_clk</t>
    <phoneticPr fontId="3" type="noConversion"/>
  </si>
  <si>
    <t>sel_uart2_clk</t>
    <phoneticPr fontId="3" type="noConversion"/>
  </si>
  <si>
    <t>020</t>
    <phoneticPr fontId="3" type="noConversion"/>
  </si>
  <si>
    <t>PERI_CLK_CFG3</t>
    <phoneticPr fontId="3" type="noConversion"/>
  </si>
  <si>
    <t>sel_wf_mac_lp_root_clk</t>
    <phoneticPr fontId="3" type="noConversion"/>
  </si>
  <si>
    <t>0:xtal_div_32k
1:aon2core_rco32k</t>
    <phoneticPr fontId="24" type="noConversion"/>
  </si>
  <si>
    <t>ena_gpt_clk_t0</t>
    <phoneticPr fontId="3" type="noConversion"/>
  </si>
  <si>
    <t>ena_gpt_clk_s</t>
    <phoneticPr fontId="3" type="noConversion"/>
  </si>
  <si>
    <t>div_gpt_clk_t0_ld</t>
    <phoneticPr fontId="3" type="noConversion"/>
  </si>
  <si>
    <t>div_gpt_clk_t0_m</t>
    <phoneticPr fontId="3" type="noConversion"/>
  </si>
  <si>
    <t>div_gpt_clk_s_ld</t>
    <phoneticPr fontId="3" type="noConversion"/>
  </si>
  <si>
    <t>div_gpt_clk_s_m</t>
    <phoneticPr fontId="3" type="noConversion"/>
  </si>
  <si>
    <t>024</t>
    <phoneticPr fontId="3" type="noConversion"/>
  </si>
  <si>
    <t>PERI_CLK_CFG4</t>
    <phoneticPr fontId="3" type="noConversion"/>
  </si>
  <si>
    <t>ena_xtal_div_32k</t>
    <phoneticPr fontId="24" type="noConversion"/>
  </si>
  <si>
    <t>Enable XTAL 24MHz divided to 32kHz
0xABCD: disable
others: enable divider (default)</t>
    <phoneticPr fontId="24" type="noConversion"/>
  </si>
  <si>
    <t>ena_gpiob_clk</t>
    <phoneticPr fontId="3" type="noConversion"/>
  </si>
  <si>
    <t>ena_gpioa_clk</t>
    <phoneticPr fontId="3" type="noConversion"/>
  </si>
  <si>
    <t>ena_qdec_clk</t>
    <phoneticPr fontId="3" type="noConversion"/>
  </si>
  <si>
    <t>Enable qdec clock</t>
    <phoneticPr fontId="3" type="noConversion"/>
  </si>
  <si>
    <t>ena_smid_clk</t>
    <phoneticPr fontId="3" type="noConversion"/>
  </si>
  <si>
    <t>Enable SDIO device clock</t>
    <phoneticPr fontId="3" type="noConversion"/>
  </si>
  <si>
    <t>ena_rfif_clk</t>
    <phoneticPr fontId="3" type="noConversion"/>
  </si>
  <si>
    <t>ena_dmac_clk</t>
    <phoneticPr fontId="3" type="noConversion"/>
  </si>
  <si>
    <t>ena_trng_clk</t>
    <phoneticPr fontId="3" type="noConversion"/>
  </si>
  <si>
    <t>ena_calendar_clk</t>
    <phoneticPr fontId="3" type="noConversion"/>
  </si>
  <si>
    <t>ena_usb_clk</t>
    <phoneticPr fontId="3" type="noConversion"/>
  </si>
  <si>
    <t>PERI_CLK_CFG5</t>
    <phoneticPr fontId="3" type="noConversion"/>
  </si>
  <si>
    <t>div_ir_clk_tx_ld</t>
    <phoneticPr fontId="3" type="noConversion"/>
  </si>
  <si>
    <t>div_ir_clk_tx_m</t>
    <phoneticPr fontId="3" type="noConversion"/>
  </si>
  <si>
    <t>div_gpadc_clk_ld</t>
    <phoneticPr fontId="3" type="noConversion"/>
  </si>
  <si>
    <t>div_gpadc_clk_m</t>
    <phoneticPr fontId="3" type="noConversion"/>
  </si>
  <si>
    <t>ena_gpadc_clk</t>
    <phoneticPr fontId="3" type="noConversion"/>
  </si>
  <si>
    <t>SYSPLL_CFG</t>
    <phoneticPr fontId="3" type="noConversion"/>
  </si>
  <si>
    <t>syspll_lock</t>
    <phoneticPr fontId="3" type="noConversion"/>
  </si>
  <si>
    <t>syspll_lock_cnt</t>
    <phoneticPr fontId="3" type="noConversion"/>
  </si>
  <si>
    <t>syspll_calib_en</t>
    <phoneticPr fontId="3" type="noConversion"/>
  </si>
  <si>
    <t>syspll_fc_en_cnt</t>
    <phoneticPr fontId="3" type="noConversion"/>
  </si>
  <si>
    <t>The counter for the pclk puls width  D2A_CORE_VCO_LDO_FC_EN</t>
    <phoneticPr fontId="3" type="noConversion"/>
  </si>
  <si>
    <t>syspll_enable</t>
    <phoneticPr fontId="3" type="noConversion"/>
  </si>
  <si>
    <t>enable syspll</t>
    <phoneticPr fontId="3" type="noConversion"/>
  </si>
  <si>
    <t>SYSPLL_FORCE</t>
    <phoneticPr fontId="3" type="noConversion"/>
  </si>
  <si>
    <t>syspll_ldo_fc_en_frc_reg</t>
    <phoneticPr fontId="3" type="noConversion"/>
  </si>
  <si>
    <t>syspll_ldo_fc_en_frc</t>
    <phoneticPr fontId="3" type="noConversion"/>
  </si>
  <si>
    <t>syspll_postdiv_rst_frc_reg</t>
    <phoneticPr fontId="3" type="noConversion"/>
  </si>
  <si>
    <t>syspll_postdiv_rst_frc</t>
    <phoneticPr fontId="3" type="noConversion"/>
  </si>
  <si>
    <t>syspll_vco_en_frc_reg</t>
    <phoneticPr fontId="3" type="noConversion"/>
  </si>
  <si>
    <t>syspll_vco_en_frc</t>
    <phoneticPr fontId="3" type="noConversion"/>
  </si>
  <si>
    <t>syspll_fbdiv_en_frc_reg</t>
    <phoneticPr fontId="3" type="noConversion"/>
  </si>
  <si>
    <t>syspll_fbdiv_en_frc</t>
    <phoneticPr fontId="3" type="noConversion"/>
  </si>
  <si>
    <t>syspll_cp_en_frc_reg</t>
    <phoneticPr fontId="3" type="noConversion"/>
  </si>
  <si>
    <t>syspll_cp_en_frc</t>
    <phoneticPr fontId="3" type="noConversion"/>
  </si>
  <si>
    <t>syspll_pfd_en_frc_reg</t>
    <phoneticPr fontId="3" type="noConversion"/>
  </si>
  <si>
    <t>syspll_pfd_en_frc</t>
    <phoneticPr fontId="3" type="noConversion"/>
  </si>
  <si>
    <t>syspll_vco_ldo_fc_en_frc_reg</t>
    <phoneticPr fontId="3" type="noConversion"/>
  </si>
  <si>
    <t>syspll_vco_ldo_fc_en_frc</t>
    <phoneticPr fontId="3" type="noConversion"/>
  </si>
  <si>
    <t>syspll_vco_ldo_en_frc_reg</t>
    <phoneticPr fontId="3" type="noConversion"/>
  </si>
  <si>
    <t>syspll_vco_ldo_en_frc</t>
    <phoneticPr fontId="3" type="noConversion"/>
  </si>
  <si>
    <t>SYSPLL_CTRL</t>
    <phoneticPr fontId="3" type="noConversion"/>
  </si>
  <si>
    <t>syspll_lpf_c3</t>
    <phoneticPr fontId="3" type="noConversion"/>
  </si>
  <si>
    <t>syspll_lpf_r2</t>
    <phoneticPr fontId="3" type="noConversion"/>
  </si>
  <si>
    <t>syspll_vco_ibit</t>
    <phoneticPr fontId="3" type="noConversion"/>
  </si>
  <si>
    <t>syspll_vco_kvco</t>
    <phoneticPr fontId="3" type="noConversion"/>
  </si>
  <si>
    <t>syspll_fbdiv_n</t>
    <phoneticPr fontId="3" type="noConversion"/>
  </si>
  <si>
    <t>syspll_postdiv_peri_div_sel</t>
    <phoneticPr fontId="3" type="noConversion"/>
  </si>
  <si>
    <t>syspll_postdiv_flash_div_sel</t>
    <phoneticPr fontId="3" type="noConversion"/>
  </si>
  <si>
    <t>SYSPLL POSTDIV FLASH div select
00: 120M
01: 100M
10: 75M
11: 50M</t>
    <phoneticPr fontId="24" type="noConversion"/>
  </si>
  <si>
    <t>syspll_postdiv_system_div_sel</t>
    <phoneticPr fontId="3" type="noConversion"/>
  </si>
  <si>
    <t xml:space="preserve">SYSPLL POSTDIV FLASH div select
000: 300M
001: 240M
010: 200M
011: 150M
100:133M
101:120M
110:100M
</t>
    <phoneticPr fontId="24" type="noConversion"/>
  </si>
  <si>
    <t>syspll_postdiv_usb_div_sel</t>
    <phoneticPr fontId="3" type="noConversion"/>
  </si>
  <si>
    <t>syspll_rfcal_en</t>
    <phoneticPr fontId="3" type="noConversion"/>
  </si>
  <si>
    <t>03c</t>
    <phoneticPr fontId="3" type="noConversion"/>
  </si>
  <si>
    <t>SYSPLL_CTRL1</t>
    <phoneticPr fontId="3" type="noConversion"/>
  </si>
  <si>
    <t>syspll_postdiv_psram_div_sel</t>
    <phoneticPr fontId="3" type="noConversion"/>
  </si>
  <si>
    <t>SYSPLL POSTDIV PSRAM div select
000: 200M
001: 150M
010: 133M
011: 120M
100:100M</t>
    <phoneticPr fontId="24" type="noConversion"/>
  </si>
  <si>
    <t>syspll_vco_ldo_out</t>
    <phoneticPr fontId="3" type="noConversion"/>
  </si>
  <si>
    <t>syspll_cp_cpi_off</t>
    <phoneticPr fontId="3" type="noConversion"/>
  </si>
  <si>
    <t>syspll_cp_cpi</t>
    <phoneticPr fontId="3" type="noConversion"/>
  </si>
  <si>
    <t>syspll_lpf_c2</t>
    <phoneticPr fontId="3" type="noConversion"/>
  </si>
  <si>
    <t>040</t>
    <phoneticPr fontId="3" type="noConversion"/>
  </si>
  <si>
    <t>SYS_EFUSE_SEL</t>
    <phoneticPr fontId="3" type="noConversion"/>
  </si>
  <si>
    <t>ldefu_adda_ldoana_out</t>
    <phoneticPr fontId="3" type="noConversion"/>
  </si>
  <si>
    <t>0:use efuse data
1:use register data</t>
    <phoneticPr fontId="24" type="noConversion"/>
  </si>
  <si>
    <t>ldefu_mic_vout_tune</t>
    <phoneticPr fontId="3" type="noConversion"/>
  </si>
  <si>
    <t>ldefu_rf_tx_ppa_cap_sw_bt</t>
    <phoneticPr fontId="3" type="noConversion"/>
  </si>
  <si>
    <t>ldefu_rf_tx_ppa_cap_sw_wf</t>
    <phoneticPr fontId="3" type="noConversion"/>
  </si>
  <si>
    <t>ldefu_rf_tx_pa_cap_sw_bt</t>
    <phoneticPr fontId="3" type="noConversion"/>
  </si>
  <si>
    <t>ldefu_rf_tx_pa_cap_sw_wf</t>
    <phoneticPr fontId="3" type="noConversion"/>
  </si>
  <si>
    <t>ldefu_rf_rx_lna_cload_bt</t>
    <phoneticPr fontId="3" type="noConversion"/>
  </si>
  <si>
    <t>ldefu_rf_rx_lna_cload_wf</t>
    <phoneticPr fontId="3" type="noConversion"/>
  </si>
  <si>
    <t>ldefu_rfdac_src_10u_trim</t>
    <phoneticPr fontId="3" type="noConversion"/>
  </si>
  <si>
    <t>ldefu_rfdac_isink_q_trim</t>
    <phoneticPr fontId="3" type="noConversion"/>
  </si>
  <si>
    <t>ldefu_rfdac_isink_i_trim</t>
    <phoneticPr fontId="3" type="noConversion"/>
  </si>
  <si>
    <t>ldefu_adda_ldodig_out</t>
    <phoneticPr fontId="3" type="noConversion"/>
  </si>
  <si>
    <t>044</t>
    <phoneticPr fontId="3" type="noConversion"/>
  </si>
  <si>
    <t>DELAY_CTRL0</t>
    <phoneticPr fontId="3" type="noConversion"/>
  </si>
  <si>
    <t>Not used</t>
    <phoneticPr fontId="3" type="noConversion"/>
  </si>
  <si>
    <t>delay0</t>
    <phoneticPr fontId="3" type="noConversion"/>
  </si>
  <si>
    <t>delay1</t>
    <phoneticPr fontId="3" type="noConversion"/>
  </si>
  <si>
    <t>048</t>
    <phoneticPr fontId="3" type="noConversion"/>
  </si>
  <si>
    <t>PLL_CTRL0</t>
    <phoneticPr fontId="3" type="noConversion"/>
  </si>
  <si>
    <t>bbpll_sw_rst</t>
    <phoneticPr fontId="3" type="noConversion"/>
  </si>
  <si>
    <t>rfbg_ready</t>
    <phoneticPr fontId="3" type="noConversion"/>
  </si>
  <si>
    <t>bbpll_lock</t>
    <phoneticPr fontId="3" type="noConversion"/>
  </si>
  <si>
    <t>reg_bbpll_lock_delay</t>
    <phoneticPr fontId="3" type="noConversion"/>
  </si>
  <si>
    <t>bbpll_enable</t>
    <phoneticPr fontId="3" type="noConversion"/>
  </si>
  <si>
    <t>04c</t>
    <phoneticPr fontId="3" type="noConversion"/>
  </si>
  <si>
    <t>PLL_CTRL1</t>
    <phoneticPr fontId="3" type="noConversion"/>
  </si>
  <si>
    <t>mpll_ttg_lock</t>
    <phoneticPr fontId="3" type="noConversion"/>
  </si>
  <si>
    <t>reg_ttg_fcen_delay</t>
    <phoneticPr fontId="3" type="noConversion"/>
  </si>
  <si>
    <t>reg_ttg_lock_delay</t>
    <phoneticPr fontId="3" type="noConversion"/>
  </si>
  <si>
    <t>mpll_ttg_enable</t>
    <phoneticPr fontId="3" type="noConversion"/>
  </si>
  <si>
    <t>050</t>
    <phoneticPr fontId="3" type="noConversion"/>
  </si>
  <si>
    <t>054</t>
    <phoneticPr fontId="3" type="noConversion"/>
  </si>
  <si>
    <t>058</t>
    <phoneticPr fontId="3" type="noConversion"/>
  </si>
  <si>
    <t>05c</t>
    <phoneticPr fontId="3" type="noConversion"/>
  </si>
  <si>
    <t>060</t>
    <phoneticPr fontId="3" type="noConversion"/>
  </si>
  <si>
    <t>064</t>
    <phoneticPr fontId="3" type="noConversion"/>
  </si>
  <si>
    <t xml:space="preserve">0:2 wire mode 
1:4 wire mode </t>
    <phoneticPr fontId="24" type="noConversion"/>
  </si>
  <si>
    <t>AON_CHIP_VER</t>
    <phoneticPr fontId="3" type="noConversion"/>
  </si>
  <si>
    <t xml:space="preserve">For Debug Purpose
</t>
    <phoneticPr fontId="3" type="noConversion"/>
  </si>
  <si>
    <t>004</t>
    <phoneticPr fontId="3" type="noConversion"/>
  </si>
  <si>
    <t>PMU_CTRL0</t>
    <phoneticPr fontId="3" type="noConversion"/>
  </si>
  <si>
    <t>pwon_cnt2</t>
    <phoneticPr fontId="3" type="noConversion"/>
  </si>
  <si>
    <t xml:space="preserve">Initial cnt2 value(for EN_CORE) when the chip power up </t>
    <phoneticPr fontId="3" type="noConversion"/>
  </si>
  <si>
    <t>RW</t>
    <phoneticPr fontId="3" type="noConversion"/>
  </si>
  <si>
    <t>pwon_cnt1</t>
    <phoneticPr fontId="3" type="noConversion"/>
  </si>
  <si>
    <t xml:space="preserve">Initial cnt1 value(for DET_VBAT) when the chip power up </t>
    <phoneticPr fontId="3" type="noConversion"/>
  </si>
  <si>
    <t>RW</t>
    <phoneticPr fontId="3" type="noConversion"/>
  </si>
  <si>
    <t>ena_outpower_trig</t>
    <phoneticPr fontId="3" type="noConversion"/>
  </si>
  <si>
    <t>RW</t>
    <phoneticPr fontId="3" type="noConversion"/>
  </si>
  <si>
    <t xml:space="preserve">Initial cnt0 value(for rco32k stable) when the chip power up </t>
    <phoneticPr fontId="3" type="noConversion"/>
  </si>
  <si>
    <t>PMU_CTRL1</t>
    <phoneticPr fontId="3" type="noConversion"/>
  </si>
  <si>
    <t>ena_deepsleep</t>
    <phoneticPr fontId="3" type="noConversion"/>
  </si>
  <si>
    <t xml:space="preserve">enable enter deep sleep mode </t>
    <phoneticPr fontId="3" type="noConversion"/>
  </si>
  <si>
    <t>is_rtc_wakeup</t>
    <phoneticPr fontId="3" type="noConversion"/>
  </si>
  <si>
    <r>
      <t>0</t>
    </r>
    <r>
      <rPr>
        <sz val="11"/>
        <rFont val="宋体"/>
        <family val="3"/>
        <charset val="134"/>
      </rPr>
      <t>：</t>
    </r>
    <r>
      <rPr>
        <sz val="11"/>
        <rFont val="Arial"/>
        <family val="2"/>
      </rPr>
      <t>recorder the wake up status at posedge the first wake up signal in fsm_wakeup_status
1:   recorder the wake up status at not syn_run status</t>
    </r>
    <phoneticPr fontId="3" type="noConversion"/>
  </si>
  <si>
    <t>is_bt_wakeup</t>
    <phoneticPr fontId="3" type="noConversion"/>
  </si>
  <si>
    <t>is_gpio_wakeup</t>
    <phoneticPr fontId="3" type="noConversion"/>
  </si>
  <si>
    <t>is_timer_wakeup</t>
    <phoneticPr fontId="3" type="noConversion"/>
  </si>
  <si>
    <t>is_key_wakeup1</t>
    <phoneticPr fontId="3" type="noConversion"/>
  </si>
  <si>
    <t>is_iwdt_wakeup</t>
    <phoneticPr fontId="3" type="noConversion"/>
  </si>
  <si>
    <t>ena_rtc_wakeup</t>
    <phoneticPr fontId="3" type="noConversion"/>
  </si>
  <si>
    <t>ena_timer_wakeup</t>
    <phoneticPr fontId="3" type="noConversion"/>
  </si>
  <si>
    <t>ena_key_wakeup1</t>
    <phoneticPr fontId="3" type="noConversion"/>
  </si>
  <si>
    <t>ena_key_wakeup0</t>
    <phoneticPr fontId="3" type="noConversion"/>
  </si>
  <si>
    <t>ena_iwdt_wakeup</t>
    <phoneticPr fontId="3" type="noConversion"/>
  </si>
  <si>
    <t>ena_bt_wakeup</t>
    <phoneticPr fontId="3" type="noConversion"/>
  </si>
  <si>
    <t>ena_powmode</t>
    <phoneticPr fontId="3" type="noConversion"/>
  </si>
  <si>
    <t>Make the system go-to power mode
0:enable power mode 3
1:enable power mode 1 --all domain is power on
2:enable power mode 2 --core domain  power  down,aon_sleep domain  power  on
3:enable power mode 3 --core and aon_sleep domain  power   down</t>
    <phoneticPr fontId="3" type="noConversion"/>
  </si>
  <si>
    <t>RW</t>
    <phoneticPr fontId="3" type="noConversion"/>
  </si>
  <si>
    <t>pwon_cnt3</t>
    <phoneticPr fontId="3" type="noConversion"/>
  </si>
  <si>
    <t xml:space="preserve">Initial cnt3 value (for EN_LDO_CORE)when the chip power up </t>
    <phoneticPr fontId="3" type="noConversion"/>
  </si>
  <si>
    <t>00c</t>
    <phoneticPr fontId="3" type="noConversion"/>
  </si>
  <si>
    <t>RW</t>
    <phoneticPr fontId="3" type="noConversion"/>
  </si>
  <si>
    <t>pwon_cnt4</t>
    <phoneticPr fontId="3" type="noConversion"/>
  </si>
  <si>
    <t xml:space="preserve">Initial cnt4 value (for EN_LDO_CORE)when the chip power up </t>
    <phoneticPr fontId="3" type="noConversion"/>
  </si>
  <si>
    <t>signal_wakeup</t>
    <phoneticPr fontId="3" type="noConversion"/>
  </si>
  <si>
    <t>for bt signal wakeup</t>
    <phoneticPr fontId="3" type="noConversion"/>
  </si>
  <si>
    <t>mask_cp_enter_sleep</t>
    <phoneticPr fontId="3" type="noConversion"/>
  </si>
  <si>
    <t>when mask_cp_enter_sleep=0 ,the system will enter sleep mode by ap core sending cmd to enter deep sleep mode</t>
    <phoneticPr fontId="3" type="noConversion"/>
  </si>
  <si>
    <t>mask_ap_enter_sleep</t>
    <phoneticPr fontId="3" type="noConversion"/>
  </si>
  <si>
    <t>when mask_ap_enter_sleep=1 ,the system will enter sleep mode by cp core sending cmd to enter deep sleep mode</t>
    <phoneticPr fontId="3" type="noConversion"/>
  </si>
  <si>
    <t>RO</t>
    <phoneticPr fontId="3" type="noConversion"/>
  </si>
  <si>
    <t>gpio_out</t>
    <phoneticPr fontId="3" type="noConversion"/>
  </si>
  <si>
    <t xml:space="preserve">the wakeup gpio line status </t>
    <phoneticPr fontId="3" type="noConversion"/>
  </si>
  <si>
    <t>gpio_wakeup_pol</t>
    <phoneticPr fontId="3" type="noConversion"/>
  </si>
  <si>
    <t>Configure the GPIO-B Pad wakeup polarity</t>
    <phoneticPr fontId="3" type="noConversion"/>
  </si>
  <si>
    <t>rec_wakeup_sta_no_run</t>
    <phoneticPr fontId="3" type="noConversion"/>
  </si>
  <si>
    <r>
      <t>0</t>
    </r>
    <r>
      <rPr>
        <sz val="11"/>
        <rFont val="宋体"/>
        <family val="3"/>
        <charset val="134"/>
      </rPr>
      <t>：</t>
    </r>
    <r>
      <rPr>
        <sz val="11"/>
        <rFont val="Arial"/>
        <family val="2"/>
      </rPr>
      <t>recorder the wake up status at posedge the first wake up signal in fsm_wakeup_status
1:   recorder the wake up status at not syn_run status</t>
    </r>
    <phoneticPr fontId="3" type="noConversion"/>
  </si>
  <si>
    <t>ena_gpio_wakeup</t>
    <phoneticPr fontId="3" type="noConversion"/>
  </si>
  <si>
    <t>6bit enable config bit relative to 6x Wake-up GPIO Pad</t>
    <phoneticPr fontId="3" type="noConversion"/>
  </si>
  <si>
    <t>010</t>
    <phoneticPr fontId="3" type="noConversion"/>
  </si>
  <si>
    <t>pw_mode_24m_force_on</t>
    <phoneticPr fontId="3" type="noConversion"/>
  </si>
  <si>
    <t>When pw_mode_24m_force_on=1 in pw mode2,xo24M in low power mode
It is used in only powermode2</t>
    <phoneticPr fontId="3" type="noConversion"/>
  </si>
  <si>
    <t xml:space="preserve">Enable the bt oscen signal
</t>
    <phoneticPr fontId="3" type="noConversion"/>
  </si>
  <si>
    <t>pd_rco32k_in_pw_mode3</t>
    <phoneticPr fontId="3" type="noConversion"/>
  </si>
  <si>
    <t>When pd_rco32k_in_pw_mode3=1 in power mode3, close rco23</t>
    <phoneticPr fontId="3" type="noConversion"/>
  </si>
  <si>
    <t>pw_mode1_direct_run</t>
    <phoneticPr fontId="3" type="noConversion"/>
  </si>
  <si>
    <t>When pw_mode1_direct_run=1 in power mode1, the chip will not reset the core area</t>
    <phoneticPr fontId="3" type="noConversion"/>
  </si>
  <si>
    <t>RW</t>
    <phoneticPr fontId="3" type="noConversion"/>
  </si>
  <si>
    <t>ena_irq_aon_wakeup</t>
    <phoneticPr fontId="3" type="noConversion"/>
  </si>
  <si>
    <t xml:space="preserve">Enable the interrupt of Always-On Wakeup </t>
    <phoneticPr fontId="3" type="noConversion"/>
  </si>
  <si>
    <t>RO</t>
    <phoneticPr fontId="3" type="noConversion"/>
  </si>
  <si>
    <t>irq_aon_wakeup_raw</t>
    <phoneticPr fontId="3" type="noConversion"/>
  </si>
  <si>
    <t>aon_reg_reg_clk_force_on</t>
    <phoneticPr fontId="3" type="noConversion"/>
  </si>
  <si>
    <t xml:space="preserve">Force the PCLK of register file of Always-On IOMUX is enable
Default is force disable, it should be work properly when NOT force on
</t>
    <phoneticPr fontId="3" type="noConversion"/>
  </si>
  <si>
    <t>iomux_reg_clk_force_on</t>
    <phoneticPr fontId="3" type="noConversion"/>
  </si>
  <si>
    <t xml:space="preserve">Force the PCLK of register file of Always-On IOMUX is enable
Default is force disable, it should be work properly when NOT force on
</t>
    <phoneticPr fontId="3" type="noConversion"/>
  </si>
  <si>
    <t>RO</t>
    <phoneticPr fontId="3" type="noConversion"/>
  </si>
  <si>
    <t>Reserved</t>
    <phoneticPr fontId="3" type="noConversion"/>
  </si>
  <si>
    <t>Reserved</t>
    <phoneticPr fontId="3" type="noConversion"/>
  </si>
  <si>
    <t>pwon_cnt6</t>
    <phoneticPr fontId="3" type="noConversion"/>
  </si>
  <si>
    <t>RW</t>
    <phoneticPr fontId="3" type="noConversion"/>
  </si>
  <si>
    <t>pwon_cnt5</t>
    <phoneticPr fontId="3" type="noConversion"/>
  </si>
  <si>
    <t>014</t>
    <phoneticPr fontId="3" type="noConversion"/>
  </si>
  <si>
    <t>AON_STATUS_3</t>
    <phoneticPr fontId="3" type="noConversion"/>
  </si>
  <si>
    <t>The record of AP subsystem reset casue
Bit[3] cm0_sysresetreq</t>
    <phoneticPr fontId="3" type="noConversion"/>
  </si>
  <si>
    <t>The record of AP subsystem reset casue
Bit[1] ap_wdt_rst</t>
    <phoneticPr fontId="3" type="noConversion"/>
  </si>
  <si>
    <t>sys_rst_cause_0</t>
    <phoneticPr fontId="3" type="noConversion"/>
  </si>
  <si>
    <t>The record of AP subsystem reset casue
Bit[0] syscfg_p_ap_reset</t>
    <phoneticPr fontId="3" type="noConversion"/>
  </si>
  <si>
    <t>rbk_irq_keysense</t>
    <phoneticPr fontId="3" type="noConversion"/>
  </si>
  <si>
    <t>rbk_irq_iwdt</t>
    <phoneticPr fontId="3" type="noConversion"/>
  </si>
  <si>
    <t>Read-back: status of POR Reset
Reset to 1 after POR or Pad Reset. It can be ONLY clear by SW write 1.</t>
    <phoneticPr fontId="3" type="noConversion"/>
  </si>
  <si>
    <t>ram_retention_sel_l</t>
    <phoneticPr fontId="3" type="noConversion"/>
  </si>
  <si>
    <t>PMU_CTRL4</t>
    <phoneticPr fontId="3" type="noConversion"/>
  </si>
  <si>
    <t>RW</t>
    <phoneticPr fontId="3" type="noConversion"/>
  </si>
  <si>
    <t>ram_retention_sel_h</t>
    <phoneticPr fontId="3" type="noConversion"/>
  </si>
  <si>
    <t>RW</t>
    <phoneticPr fontId="3" type="noConversion"/>
  </si>
  <si>
    <t>ram_retention_mode</t>
    <phoneticPr fontId="3" type="noConversion"/>
  </si>
  <si>
    <t>0:ret2n
1:ret1n</t>
    <phoneticPr fontId="3" type="noConversion"/>
  </si>
  <si>
    <t>RCO32K</t>
    <phoneticPr fontId="3" type="noConversion"/>
  </si>
  <si>
    <t>rco32k_ctrim</t>
    <phoneticPr fontId="3" type="noConversion"/>
  </si>
  <si>
    <t>rco32k_rtrim</t>
    <phoneticPr fontId="3" type="noConversion"/>
  </si>
  <si>
    <t>RCO amplitude control:
000000:lowest frequency
…
1001:200mV(default)
…
111111:high frequency</t>
    <phoneticPr fontId="3" type="noConversion"/>
  </si>
  <si>
    <t>rco32k_ictat_ratio</t>
    <phoneticPr fontId="3" type="noConversion"/>
  </si>
  <si>
    <t>ICTAT ratio:
000:0
001:ICTAT ref*0.25
…
100:ICTAT ref*1
…
111:ICTAT ref*1.75</t>
    <phoneticPr fontId="3" type="noConversion"/>
  </si>
  <si>
    <t>rco32k_iptat_ratio</t>
    <phoneticPr fontId="3" type="noConversion"/>
  </si>
  <si>
    <t>IPTAT ratio:
000:0
001:IPTAT ref*0.25
…
100:IPTAT ref*1
…
111:IPTAT ref*1.75</t>
    <phoneticPr fontId="3" type="noConversion"/>
  </si>
  <si>
    <t>rco32k_icharge</t>
    <phoneticPr fontId="3" type="noConversion"/>
  </si>
  <si>
    <t>ICHARGE multiplier factor
000:0
001:IBG*1
…
100:IBG*4
…
111:IBG*7</t>
    <phoneticPr fontId="3" type="noConversion"/>
  </si>
  <si>
    <t>AON_GPADC</t>
    <phoneticPr fontId="3" type="noConversion"/>
  </si>
  <si>
    <r>
      <t xml:space="preserve">Select signal for VDD_IO divider value for GPADC VREF.
</t>
    </r>
    <r>
      <rPr>
        <sz val="11"/>
        <color indexed="10"/>
        <rFont val="Arial"/>
        <family val="2"/>
      </rPr>
      <t>1'b0: divide 3; 
1'b1: divide 2.</t>
    </r>
    <phoneticPr fontId="3" type="noConversion"/>
  </si>
  <si>
    <t>keyin0_detect_en</t>
    <phoneticPr fontId="3" type="noConversion"/>
  </si>
  <si>
    <t>Enable signal for keysense0 detect.
1'b0: disenable; 
1'b1: enable.</t>
    <phoneticPr fontId="3" type="noConversion"/>
  </si>
  <si>
    <t>02c</t>
    <phoneticPr fontId="3" type="noConversion"/>
  </si>
  <si>
    <t>KEYPAD_WAKE</t>
    <phoneticPr fontId="3" type="noConversion"/>
  </si>
  <si>
    <t>ena_key_debounce</t>
    <phoneticPr fontId="3" type="noConversion"/>
  </si>
  <si>
    <t>1'b0: key wakeup without debounce 
1'b1:  key wakeup with  debounce .</t>
    <phoneticPr fontId="3" type="noConversion"/>
  </si>
  <si>
    <t>1'b0: key press wake up; 
1'b1: kep press and release wake up.</t>
    <phoneticPr fontId="3" type="noConversion"/>
  </si>
  <si>
    <t>key pad wake up debounce counter value</t>
    <phoneticPr fontId="3" type="noConversion"/>
  </si>
  <si>
    <t>AON_GPIO_OUT</t>
    <phoneticPr fontId="3" type="noConversion"/>
  </si>
  <si>
    <t>aon_gpio_out</t>
    <phoneticPr fontId="3" type="noConversion"/>
  </si>
  <si>
    <t>aon gpiob output function</t>
    <phoneticPr fontId="3" type="noConversion"/>
  </si>
  <si>
    <t>CVD_CTRL</t>
    <phoneticPr fontId="3" type="noConversion"/>
  </si>
  <si>
    <t>cvd_wakeup_cur</t>
    <phoneticPr fontId="3" type="noConversion"/>
  </si>
  <si>
    <t>CVD wakeup charge current option</t>
    <phoneticPr fontId="3" type="noConversion"/>
  </si>
  <si>
    <t>RO</t>
    <phoneticPr fontId="3" type="noConversion"/>
  </si>
  <si>
    <t>is_cvd_wakeup</t>
    <phoneticPr fontId="3" type="noConversion"/>
  </si>
  <si>
    <t>cvd_wakeup_flag_deglitch</t>
    <phoneticPr fontId="3" type="noConversion"/>
  </si>
  <si>
    <t>RW</t>
    <phoneticPr fontId="3" type="noConversion"/>
  </si>
  <si>
    <t>ena_cvd_wakeup</t>
    <phoneticPr fontId="3" type="noConversion"/>
  </si>
  <si>
    <t>cvd_wakeup_en</t>
    <phoneticPr fontId="3" type="noConversion"/>
  </si>
  <si>
    <t>cvd_wakeup_cal</t>
    <phoneticPr fontId="3" type="noConversion"/>
  </si>
  <si>
    <t>038</t>
    <phoneticPr fontId="3" type="noConversion"/>
  </si>
  <si>
    <t>AON_RSV</t>
    <phoneticPr fontId="3" type="noConversion"/>
  </si>
  <si>
    <t>03c</t>
    <phoneticPr fontId="3" type="noConversion"/>
  </si>
  <si>
    <t>PSRAMIO_SEL0</t>
    <phoneticPr fontId="3" type="noConversion"/>
  </si>
  <si>
    <t>reserved</t>
    <phoneticPr fontId="3" type="noConversion"/>
  </si>
  <si>
    <t>psramio_iso_en_frc</t>
    <phoneticPr fontId="3" type="noConversion"/>
  </si>
  <si>
    <t>XO32K</t>
    <phoneticPr fontId="3" type="noConversion"/>
  </si>
  <si>
    <t>XO32K IBIAS IN configuration:</t>
    <phoneticPr fontId="3" type="noConversion"/>
  </si>
  <si>
    <t>XO32K IBIAS OUT configuration:</t>
    <phoneticPr fontId="3" type="noConversion"/>
  </si>
  <si>
    <t>XO32K feedback resistor configuration:</t>
    <phoneticPr fontId="3" type="noConversion"/>
  </si>
  <si>
    <t>W1P</t>
    <phoneticPr fontId="3" type="noConversion"/>
  </si>
  <si>
    <t>xo24m_is_40m</t>
    <phoneticPr fontId="3" type="noConversion"/>
  </si>
  <si>
    <t>xo24m_buf_vddres</t>
    <phoneticPr fontId="3" type="noConversion"/>
  </si>
  <si>
    <t>xo24m_test_en</t>
    <phoneticPr fontId="3" type="noConversion"/>
  </si>
  <si>
    <t>xo24m power testbuf enable signal,high active</t>
    <phoneticPr fontId="3" type="noConversion"/>
  </si>
  <si>
    <r>
      <t>xo24m ldo output select
000</t>
    </r>
    <r>
      <rPr>
        <sz val="11"/>
        <rFont val="宋体"/>
        <family val="3"/>
        <charset val="134"/>
      </rPr>
      <t>：</t>
    </r>
    <r>
      <rPr>
        <sz val="11"/>
        <rFont val="Arial"/>
        <family val="2"/>
      </rPr>
      <t>800mV
100:900mV
111:1000mV</t>
    </r>
    <phoneticPr fontId="3" type="noConversion"/>
  </si>
  <si>
    <t>xo24m current select
000:min
1111:max</t>
    <phoneticPr fontId="3" type="noConversion"/>
  </si>
  <si>
    <t>RW</t>
    <phoneticPr fontId="3" type="noConversion"/>
  </si>
  <si>
    <t>xo24m cabnk select
00000:min
10000:default
11111:max</t>
    <phoneticPr fontId="3" type="noConversion"/>
  </si>
  <si>
    <t>xo24m amp select
000:min
100:default
111:max</t>
    <phoneticPr fontId="3" type="noConversion"/>
  </si>
  <si>
    <t>048</t>
    <phoneticPr fontId="3" type="noConversion"/>
  </si>
  <si>
    <t>RTC_CALIB_CTRL0</t>
    <phoneticPr fontId="3" type="noConversion"/>
  </si>
  <si>
    <t>RO</t>
    <phoneticPr fontId="3" type="noConversion"/>
  </si>
  <si>
    <t>Reserved</t>
    <phoneticPr fontId="3" type="noConversion"/>
  </si>
  <si>
    <t>Enable calib trig</t>
    <phoneticPr fontId="3" type="noConversion"/>
  </si>
  <si>
    <t>calib_switch_mode_pclk</t>
    <phoneticPr fontId="3" type="noConversion"/>
  </si>
  <si>
    <t>calib_time_sel_pclk</t>
    <phoneticPr fontId="3" type="noConversion"/>
  </si>
  <si>
    <t>calib_cnt_max_shift=calib_cnt_max*2^(calib_time_sel_pclk)</t>
    <phoneticPr fontId="3" type="noConversion"/>
  </si>
  <si>
    <r>
      <t>When div_cnt_disable_pclk=1</t>
    </r>
    <r>
      <rPr>
        <sz val="11"/>
        <rFont val="宋体"/>
        <family val="3"/>
        <charset val="134"/>
      </rPr>
      <t>，</t>
    </r>
    <r>
      <rPr>
        <sz val="11"/>
        <rFont val="Arial"/>
        <family val="2"/>
      </rPr>
      <t xml:space="preserve"> disable the rtc div counter function</t>
    </r>
    <phoneticPr fontId="3" type="noConversion"/>
  </si>
  <si>
    <t>RO</t>
    <phoneticPr fontId="3" type="noConversion"/>
  </si>
  <si>
    <t>04c</t>
    <phoneticPr fontId="3" type="noConversion"/>
  </si>
  <si>
    <t>RTC_CALIB_CTRL1</t>
    <phoneticPr fontId="3" type="noConversion"/>
  </si>
  <si>
    <t>calib_interval_second_pclk</t>
    <phoneticPr fontId="3" type="noConversion"/>
  </si>
  <si>
    <t>The seconds of the trig time</t>
    <phoneticPr fontId="3" type="noConversion"/>
  </si>
  <si>
    <t>calib_interval_minute_pclk</t>
    <phoneticPr fontId="3" type="noConversion"/>
  </si>
  <si>
    <t>The minutes of the trig time</t>
    <phoneticPr fontId="3" type="noConversion"/>
  </si>
  <si>
    <t>The hours of the trig time</t>
    <phoneticPr fontId="3" type="noConversion"/>
  </si>
  <si>
    <t>050</t>
    <phoneticPr fontId="3" type="noConversion"/>
  </si>
  <si>
    <t>RTC_CALIB_STATUS</t>
    <phoneticPr fontId="3" type="noConversion"/>
  </si>
  <si>
    <t>054</t>
    <phoneticPr fontId="3" type="noConversion"/>
  </si>
  <si>
    <t>EFU_LOAD_REG</t>
    <phoneticPr fontId="3" type="noConversion"/>
  </si>
  <si>
    <t>RW</t>
    <phoneticPr fontId="3" type="noConversion"/>
  </si>
  <si>
    <t>ldefu_aes_en</t>
    <phoneticPr fontId="3" type="noConversion"/>
  </si>
  <si>
    <t>ldefu_xo24m_cap</t>
    <phoneticPr fontId="3" type="noConversion"/>
  </si>
  <si>
    <t>RW</t>
    <phoneticPr fontId="3" type="noConversion"/>
  </si>
  <si>
    <t>ldefu_bg_aon_vtrim</t>
    <phoneticPr fontId="3" type="noConversion"/>
  </si>
  <si>
    <t>When 1,the data load from reg data</t>
    <phoneticPr fontId="3" type="noConversion"/>
  </si>
  <si>
    <t>When 1,the data load from reg data</t>
    <phoneticPr fontId="3" type="noConversion"/>
  </si>
  <si>
    <t>ldefu_ldovio_aon_vtune</t>
    <phoneticPr fontId="3" type="noConversion"/>
  </si>
  <si>
    <t>When 1,the data load from reg data</t>
    <phoneticPr fontId="3" type="noConversion"/>
  </si>
  <si>
    <t xml:space="preserve">ldefu_ldo_aon_vtrim      </t>
    <phoneticPr fontId="3" type="noConversion"/>
  </si>
  <si>
    <r>
      <t>ldefu_tune_</t>
    </r>
    <r>
      <rPr>
        <sz val="11"/>
        <color indexed="8"/>
        <rFont val="Arial"/>
        <family val="2"/>
      </rPr>
      <t xml:space="preserve">bg_fine    </t>
    </r>
    <phoneticPr fontId="3" type="noConversion"/>
  </si>
  <si>
    <r>
      <t>ldefu_tune_</t>
    </r>
    <r>
      <rPr>
        <sz val="11"/>
        <color indexed="8"/>
        <rFont val="Arial"/>
        <family val="2"/>
      </rPr>
      <t xml:space="preserve">uvlo_vbat   </t>
    </r>
    <phoneticPr fontId="3" type="noConversion"/>
  </si>
  <si>
    <r>
      <t>ldefu_tune_</t>
    </r>
    <r>
      <rPr>
        <sz val="11"/>
        <color indexed="8"/>
        <rFont val="Arial"/>
        <family val="2"/>
      </rPr>
      <t xml:space="preserve">vout_ldopa       </t>
    </r>
    <phoneticPr fontId="3" type="noConversion"/>
  </si>
  <si>
    <r>
      <t>ldefu_</t>
    </r>
    <r>
      <rPr>
        <sz val="11"/>
        <color indexed="8"/>
        <rFont val="Arial"/>
        <family val="2"/>
      </rPr>
      <t xml:space="preserve">sel_vout_ldova       </t>
    </r>
    <phoneticPr fontId="3" type="noConversion"/>
  </si>
  <si>
    <t>AON_DBG0</t>
    <phoneticPr fontId="3" type="noConversion"/>
  </si>
  <si>
    <t>RW</t>
    <phoneticPr fontId="3" type="noConversion"/>
  </si>
  <si>
    <t>aon_dbg_out_sel</t>
    <phoneticPr fontId="3" type="noConversion"/>
  </si>
  <si>
    <t>AON_DBG1</t>
    <phoneticPr fontId="3" type="noConversion"/>
  </si>
  <si>
    <t xml:space="preserve">ena_en_ldo_core_ext </t>
    <phoneticPr fontId="3" type="noConversion"/>
  </si>
  <si>
    <t>ena_efuse_clk</t>
    <phoneticPr fontId="3" type="noConversion"/>
  </si>
  <si>
    <t>aon_sel_efuse_clk</t>
    <phoneticPr fontId="3" type="noConversion"/>
  </si>
  <si>
    <t>0:from xtal_clk_24m
1:from aon_cfg_pclk</t>
    <phoneticPr fontId="3" type="noConversion"/>
  </si>
  <si>
    <t>aon_slp_clk_sel</t>
    <phoneticPr fontId="3" type="noConversion"/>
  </si>
  <si>
    <t>060</t>
    <phoneticPr fontId="3" type="noConversion"/>
  </si>
  <si>
    <t>ap_state_curr</t>
    <phoneticPr fontId="3" type="noConversion"/>
  </si>
  <si>
    <t>bt_state_curr</t>
    <phoneticPr fontId="3" type="noConversion"/>
  </si>
  <si>
    <t>pu_ap_sub</t>
    <phoneticPr fontId="3" type="noConversion"/>
  </si>
  <si>
    <t>W1P</t>
    <phoneticPr fontId="24" type="noConversion"/>
  </si>
  <si>
    <t>pu_bt_sub</t>
    <phoneticPr fontId="3" type="noConversion"/>
  </si>
  <si>
    <t>pd_ap_sub</t>
    <phoneticPr fontId="3" type="noConversion"/>
  </si>
  <si>
    <t>pd_bt_sub</t>
    <phoneticPr fontId="3" type="noConversion"/>
  </si>
  <si>
    <r>
      <t xml:space="preserve">cycle number=2^rccal_length, in 32KHz used for rc calibration
</t>
    </r>
    <r>
      <rPr>
        <sz val="11"/>
        <color rgb="FFFF0000"/>
        <rFont val="Arial"/>
        <family val="2"/>
      </rPr>
      <t>the maximum rccal_length is 8</t>
    </r>
    <phoneticPr fontId="24" type="noConversion"/>
  </si>
  <si>
    <t>068</t>
    <phoneticPr fontId="24" type="noConversion"/>
  </si>
  <si>
    <t>06c</t>
    <phoneticPr fontId="3" type="noConversion"/>
  </si>
  <si>
    <t>SW_RESET_ALL</t>
    <phoneticPr fontId="3" type="noConversion"/>
  </si>
  <si>
    <t>all_reset</t>
    <phoneticPr fontId="3" type="noConversion"/>
  </si>
  <si>
    <t>Write 0xCAFE000A to generate a SW reset to ARM Star Core or AP subsystem
The reset is a high active pulse, it is clear automatically.</t>
    <phoneticPr fontId="3" type="noConversion"/>
  </si>
  <si>
    <t>TEST_RSVD0</t>
    <phoneticPr fontId="3" type="noConversion"/>
  </si>
  <si>
    <t>test_rsvd</t>
    <phoneticPr fontId="3" type="noConversion"/>
  </si>
  <si>
    <t>074</t>
    <phoneticPr fontId="3" type="noConversion"/>
  </si>
  <si>
    <t>TEST_RSVD1</t>
    <phoneticPr fontId="3" type="noConversion"/>
  </si>
  <si>
    <t>078</t>
    <phoneticPr fontId="3" type="noConversion"/>
  </si>
  <si>
    <t>TEST_RSVD2</t>
    <phoneticPr fontId="3" type="noConversion"/>
  </si>
  <si>
    <t>TEST_RSVD3</t>
    <phoneticPr fontId="3" type="noConversion"/>
  </si>
  <si>
    <t>test_rsvdc</t>
    <phoneticPr fontId="3" type="noConversion"/>
  </si>
  <si>
    <t>080</t>
    <phoneticPr fontId="3" type="noConversion"/>
  </si>
  <si>
    <t>test_rsvdd</t>
    <phoneticPr fontId="3" type="noConversion"/>
  </si>
  <si>
    <t>084</t>
    <phoneticPr fontId="3" type="noConversion"/>
  </si>
  <si>
    <t>RAM_PGEN</t>
    <phoneticPr fontId="3" type="noConversion"/>
  </si>
  <si>
    <t>ram_pgen</t>
    <phoneticPr fontId="3" type="noConversion"/>
  </si>
  <si>
    <t>RAM_RET1N</t>
    <phoneticPr fontId="3" type="noConversion"/>
  </si>
  <si>
    <t>ram_ret1n</t>
    <phoneticPr fontId="3" type="noConversion"/>
  </si>
  <si>
    <t>RAM_RET2N</t>
    <phoneticPr fontId="3" type="noConversion"/>
  </si>
  <si>
    <t>ram_ret2n</t>
    <phoneticPr fontId="3" type="noConversion"/>
  </si>
  <si>
    <t>cp_wdt_feed_en</t>
    <phoneticPr fontId="3" type="noConversion"/>
  </si>
  <si>
    <t>PMU_CTRL_NODFT</t>
    <phoneticPr fontId="3" type="noConversion"/>
  </si>
  <si>
    <t>test_rsvd1</t>
    <phoneticPr fontId="3" type="noConversion"/>
  </si>
  <si>
    <t>reversed register</t>
    <phoneticPr fontId="3" type="noConversion"/>
  </si>
  <si>
    <t>shift_only_mode</t>
    <phoneticPr fontId="3" type="noConversion"/>
  </si>
  <si>
    <t>edt_bypass</t>
    <phoneticPr fontId="3" type="noConversion"/>
  </si>
  <si>
    <t xml:space="preserve">edt bypass mode </t>
    <phoneticPr fontId="3" type="noConversion"/>
  </si>
  <si>
    <t>test_mode</t>
    <phoneticPr fontId="3" type="noConversion"/>
  </si>
  <si>
    <t>0:dbg_out_mode
1:bist_out_mode
2:xo32k_test_mode
3:scan_mode
4~7: reserved</t>
    <phoneticPr fontId="3" type="noConversion"/>
  </si>
  <si>
    <t>test</t>
    <phoneticPr fontId="3" type="noConversion"/>
  </si>
  <si>
    <t xml:space="preserve">Initial cnt0 value(for rco32k stable) when the chip power up </t>
    <phoneticPr fontId="3" type="noConversion"/>
  </si>
  <si>
    <t>AON_LDO_CTRL0</t>
    <phoneticPr fontId="3" type="noConversion"/>
  </si>
  <si>
    <t>en_curlimit_ldo_va</t>
    <phoneticPr fontId="3" type="noConversion"/>
  </si>
  <si>
    <t>sel_vout_ldova</t>
    <phoneticPr fontId="3" type="noConversion"/>
  </si>
  <si>
    <t>aon_bg_test_en</t>
    <phoneticPr fontId="3" type="noConversion"/>
  </si>
  <si>
    <t xml:space="preserve"> AON TOP test buffer enable signa
 0 : disable
 1 : enable</t>
    <phoneticPr fontId="24" type="noConversion"/>
  </si>
  <si>
    <t>ldo_va_pg</t>
    <phoneticPr fontId="3" type="noConversion"/>
  </si>
  <si>
    <t>LDO_VA OK</t>
    <phoneticPr fontId="3" type="noConversion"/>
  </si>
  <si>
    <t>det_vbat_flag_deglitch</t>
    <phoneticPr fontId="3" type="noConversion"/>
  </si>
  <si>
    <t>tune_det_vbat</t>
    <phoneticPr fontId="3" type="noConversion"/>
  </si>
  <si>
    <t>testen_det_vbat</t>
    <phoneticPr fontId="3" type="noConversion"/>
  </si>
  <si>
    <t>Test path enable signal</t>
    <phoneticPr fontId="3" type="noConversion"/>
  </si>
  <si>
    <t>en_ldo_va</t>
    <phoneticPr fontId="3" type="noConversion"/>
  </si>
  <si>
    <t>vbat_ok</t>
    <phoneticPr fontId="3" type="noConversion"/>
  </si>
  <si>
    <t>Output signal of UVLO of VBAT,   make sure VBAT_OK=1
 when normal voltage.</t>
    <phoneticPr fontId="3" type="noConversion"/>
  </si>
  <si>
    <t>tune_bg_fine</t>
    <phoneticPr fontId="3" type="noConversion"/>
  </si>
  <si>
    <t>Bandgap ouput tune bits, 2mV/Step</t>
    <phoneticPr fontId="3" type="noConversion"/>
  </si>
  <si>
    <t>AON_LDO_CTRL1</t>
    <phoneticPr fontId="3" type="noConversion"/>
  </si>
  <si>
    <t>tune_ldova</t>
    <phoneticPr fontId="3" type="noConversion"/>
  </si>
  <si>
    <t>TUNE for LDOVA output, 15mV/Step.
When SEL_VOUT_LDOVA=0:
4'b0000: 1.8V; (default)
4'b0001: 1.815V; 
4'b0111: 1.905V; 
4'b1000: 1.68V; 
4'b1111: 1.785V.</t>
    <phoneticPr fontId="24" type="noConversion"/>
  </si>
  <si>
    <t>pmu_rsv</t>
    <phoneticPr fontId="3" type="noConversion"/>
  </si>
  <si>
    <t>Enable signal for LDO_PA current limit</t>
    <phoneticPr fontId="3" type="noConversion"/>
  </si>
  <si>
    <t>sel_vout_ldopa</t>
    <phoneticPr fontId="3" type="noConversion"/>
  </si>
  <si>
    <t>tune_vout_ldopa</t>
    <phoneticPr fontId="3" type="noConversion"/>
  </si>
  <si>
    <t>clr_pa_ocp_flag</t>
    <phoneticPr fontId="3" type="noConversion"/>
  </si>
  <si>
    <t xml:space="preserve"> </t>
    <phoneticPr fontId="3" type="noConversion"/>
  </si>
  <si>
    <t>RO</t>
    <phoneticPr fontId="3" type="noConversion"/>
  </si>
  <si>
    <t>pa_ocp_flag</t>
    <phoneticPr fontId="3" type="noConversion"/>
  </si>
  <si>
    <t>11C</t>
    <phoneticPr fontId="3" type="noConversion"/>
  </si>
  <si>
    <t>AON_LDO_CTRL2</t>
    <phoneticPr fontId="3" type="noConversion"/>
  </si>
  <si>
    <t>RO</t>
    <phoneticPr fontId="3" type="noConversion"/>
  </si>
  <si>
    <t>Reserved</t>
    <phoneticPr fontId="3" type="noConversion"/>
  </si>
  <si>
    <t>Reserved</t>
    <phoneticPr fontId="3" type="noConversion"/>
  </si>
  <si>
    <t>pd_vddce_wf_forcedata</t>
    <phoneticPr fontId="3" type="noConversion"/>
  </si>
  <si>
    <t>pd_vddce_wf_force</t>
    <phoneticPr fontId="3" type="noConversion"/>
  </si>
  <si>
    <t>RW</t>
    <phoneticPr fontId="3" type="noConversion"/>
  </si>
  <si>
    <t>en_psw_tx_forcedata</t>
    <phoneticPr fontId="24" type="noConversion"/>
  </si>
  <si>
    <t>RW</t>
    <phoneticPr fontId="3" type="noConversion"/>
  </si>
  <si>
    <t>en_psw_tx_force</t>
    <phoneticPr fontId="24" type="noConversion"/>
  </si>
  <si>
    <t>RW</t>
    <phoneticPr fontId="3" type="noConversion"/>
  </si>
  <si>
    <t>syspll_ldo_en_forcedata</t>
    <phoneticPr fontId="3" type="noConversion"/>
  </si>
  <si>
    <t>syspll_ldo_en_force</t>
    <phoneticPr fontId="3" type="noConversion"/>
  </si>
  <si>
    <t>ldo_bypass_en_forcedata</t>
    <phoneticPr fontId="3" type="noConversion"/>
  </si>
  <si>
    <t>RW</t>
    <phoneticPr fontId="3" type="noConversion"/>
  </si>
  <si>
    <t>ldo_bypass_en_force</t>
    <phoneticPr fontId="3" type="noConversion"/>
  </si>
  <si>
    <t>en_ldo_pa_forcedata</t>
    <phoneticPr fontId="3" type="noConversion"/>
  </si>
  <si>
    <t>en_ldo_pa_force</t>
    <phoneticPr fontId="3" type="noConversion"/>
  </si>
  <si>
    <t>en_det_vbat_forcedata</t>
    <phoneticPr fontId="3" type="noConversion"/>
  </si>
  <si>
    <t>en_det_vbat_force</t>
    <phoneticPr fontId="3" type="noConversion"/>
  </si>
  <si>
    <t>RW</t>
    <phoneticPr fontId="3" type="noConversion"/>
  </si>
  <si>
    <t>pd_vddce_bt_em_forcedata</t>
    <phoneticPr fontId="3" type="noConversion"/>
  </si>
  <si>
    <t>pd_vddce_bt_em_force</t>
    <phoneticPr fontId="3" type="noConversion"/>
  </si>
  <si>
    <t>pd_vddce_cp_mem_forcedata</t>
    <phoneticPr fontId="3" type="noConversion"/>
  </si>
  <si>
    <t>pd_vddce_cp_mem_force</t>
    <phoneticPr fontId="3" type="noConversion"/>
  </si>
  <si>
    <t>pd_vddce_ap_mem_forcedata</t>
    <phoneticPr fontId="3" type="noConversion"/>
  </si>
  <si>
    <t>rco32k_pd_forcedata</t>
    <phoneticPr fontId="3" type="noConversion"/>
  </si>
  <si>
    <t>rco32k_pd_force</t>
    <phoneticPr fontId="3" type="noConversion"/>
  </si>
  <si>
    <t>en_ldo_core_forcedata</t>
    <phoneticPr fontId="3" type="noConversion"/>
  </si>
  <si>
    <t>Reserved</t>
    <phoneticPr fontId="3" type="noConversion"/>
  </si>
  <si>
    <t>en_uvlo_forcedata</t>
    <phoneticPr fontId="3" type="noConversion"/>
  </si>
  <si>
    <t>en_uvlo_force</t>
    <phoneticPr fontId="3" type="noConversion"/>
  </si>
  <si>
    <t>en_bg_fine_forcedata</t>
    <phoneticPr fontId="3" type="noConversion"/>
  </si>
  <si>
    <t>en_bg_fine_force</t>
    <phoneticPr fontId="3" type="noConversion"/>
  </si>
  <si>
    <t>AON_LDO_CTRL4</t>
    <phoneticPr fontId="3" type="noConversion"/>
  </si>
  <si>
    <t>RO</t>
    <phoneticPr fontId="3" type="noConversion"/>
  </si>
  <si>
    <t>syspll_ldo_out</t>
    <phoneticPr fontId="3" type="noConversion"/>
  </si>
  <si>
    <t>en_psw_efuse</t>
    <phoneticPr fontId="3" type="noConversion"/>
  </si>
  <si>
    <t>128</t>
    <phoneticPr fontId="3" type="noConversion"/>
  </si>
  <si>
    <t>AON_LDO_CTRL5</t>
    <phoneticPr fontId="3" type="noConversion"/>
  </si>
  <si>
    <t>RO</t>
    <phoneticPr fontId="3" type="noConversion"/>
  </si>
  <si>
    <r>
      <t>AON_LDO 1.24V vout trim</t>
    </r>
    <r>
      <rPr>
        <sz val="11"/>
        <rFont val="宋体"/>
        <family val="3"/>
        <charset val="134"/>
      </rPr>
      <t>，</t>
    </r>
    <r>
      <rPr>
        <sz val="11"/>
        <rFont val="Arial"/>
        <family val="2"/>
      </rPr>
      <t>3.5mV/step</t>
    </r>
    <r>
      <rPr>
        <sz val="11"/>
        <rFont val="宋体"/>
        <family val="3"/>
        <charset val="134"/>
      </rPr>
      <t>，</t>
    </r>
    <r>
      <rPr>
        <sz val="11"/>
        <rFont val="Arial"/>
        <family val="2"/>
      </rPr>
      <t>1.135V to 1.355V</t>
    </r>
    <r>
      <rPr>
        <sz val="11"/>
        <rFont val="宋体"/>
        <family val="3"/>
        <charset val="134"/>
      </rPr>
      <t xml:space="preserve">：
</t>
    </r>
    <r>
      <rPr>
        <sz val="11"/>
        <rFont val="Arial"/>
        <family val="2"/>
      </rPr>
      <t>6'b00 0000: 1.247V; (default)
6'b01 1111: 1.355V;
6'b10 0000: 1.135V;
6'b11 1111: 1.244V;</t>
    </r>
    <phoneticPr fontId="3" type="noConversion"/>
  </si>
  <si>
    <t>AON_LDO opamp ibias become strongest 
and "D2A_AON_BG_OP_ITRIM"disable</t>
    <phoneticPr fontId="3" type="noConversion"/>
  </si>
  <si>
    <r>
      <t>AON_LDO opamp ibias trim</t>
    </r>
    <r>
      <rPr>
        <sz val="11"/>
        <rFont val="宋体"/>
        <family val="3"/>
        <charset val="134"/>
      </rPr>
      <t xml:space="preserve">：
</t>
    </r>
    <r>
      <rPr>
        <sz val="11"/>
        <rFont val="Arial"/>
        <family val="2"/>
      </rPr>
      <t>2'b00: min; (default)
6'b01: 
6'b10: 
6'b11: max;</t>
    </r>
    <phoneticPr fontId="3" type="noConversion"/>
  </si>
  <si>
    <t>12c</t>
    <phoneticPr fontId="3" type="noConversion"/>
  </si>
  <si>
    <t>AON_LDOVIO  disable low iloss model when vbat&lt;3.3v
0:enable low iloss model
1:bypass low iloss model</t>
    <phoneticPr fontId="3" type="noConversion"/>
  </si>
  <si>
    <r>
      <t>AON_LDOVIO  vout trim</t>
    </r>
    <r>
      <rPr>
        <sz val="11"/>
        <rFont val="宋体"/>
        <family val="3"/>
        <charset val="134"/>
      </rPr>
      <t>，</t>
    </r>
    <r>
      <rPr>
        <sz val="11"/>
        <color indexed="10"/>
        <rFont val="Arial"/>
        <family val="2"/>
      </rPr>
      <t>10mV/step or 2.5mV/step</t>
    </r>
    <r>
      <rPr>
        <sz val="11"/>
        <color indexed="10"/>
        <rFont val="宋体"/>
        <family val="3"/>
        <charset val="134"/>
      </rPr>
      <t>，</t>
    </r>
    <r>
      <rPr>
        <sz val="11"/>
        <color indexed="10"/>
        <rFont val="Arial"/>
        <family val="2"/>
      </rPr>
      <t>(3V to 3.6V)/(1.72V to 1.88V)</t>
    </r>
    <r>
      <rPr>
        <sz val="11"/>
        <rFont val="宋体"/>
        <family val="3"/>
        <charset val="134"/>
      </rPr>
      <t xml:space="preserve">：
</t>
    </r>
    <r>
      <rPr>
        <sz val="11"/>
        <rFont val="Arial"/>
        <family val="2"/>
      </rPr>
      <t>6'b00 0000: 3V/1.8; (default)</t>
    </r>
    <phoneticPr fontId="3" type="noConversion"/>
  </si>
  <si>
    <t>AON_LDO_CTRL7</t>
    <phoneticPr fontId="3" type="noConversion"/>
  </si>
  <si>
    <t>Reserved</t>
    <phoneticPr fontId="3" type="noConversion"/>
  </si>
  <si>
    <r>
      <t>AON_LDO 0.9V vout trim</t>
    </r>
    <r>
      <rPr>
        <sz val="11"/>
        <rFont val="宋体"/>
        <family val="3"/>
        <charset val="134"/>
      </rPr>
      <t>，</t>
    </r>
    <r>
      <rPr>
        <sz val="11"/>
        <rFont val="Arial"/>
        <family val="2"/>
      </rPr>
      <t>10mV/step</t>
    </r>
    <r>
      <rPr>
        <sz val="11"/>
        <rFont val="宋体"/>
        <family val="3"/>
        <charset val="134"/>
      </rPr>
      <t>，</t>
    </r>
    <r>
      <rPr>
        <sz val="11"/>
        <rFont val="Arial"/>
        <family val="2"/>
      </rPr>
      <t>0.58V to 1.21V</t>
    </r>
    <r>
      <rPr>
        <sz val="11"/>
        <rFont val="宋体"/>
        <family val="3"/>
        <charset val="134"/>
      </rPr>
      <t xml:space="preserve">：
</t>
    </r>
    <r>
      <rPr>
        <sz val="11"/>
        <rFont val="Arial"/>
        <family val="2"/>
      </rPr>
      <t>6'b00 0000: 0.9V; (default)
6'b01 1111: 1.21V;
6'b10 0000: 0.58V;
6'b11 1111: 0.89V;</t>
    </r>
    <phoneticPr fontId="3" type="noConversion"/>
  </si>
  <si>
    <r>
      <t>AON_LDO 0.9V vout trim</t>
    </r>
    <r>
      <rPr>
        <sz val="11"/>
        <rFont val="宋体"/>
        <family val="3"/>
        <charset val="134"/>
      </rPr>
      <t>，</t>
    </r>
    <r>
      <rPr>
        <sz val="11"/>
        <rFont val="Arial"/>
        <family val="2"/>
      </rPr>
      <t>10mV/step</t>
    </r>
    <r>
      <rPr>
        <sz val="11"/>
        <rFont val="宋体"/>
        <family val="3"/>
        <charset val="134"/>
      </rPr>
      <t>，</t>
    </r>
    <r>
      <rPr>
        <sz val="11"/>
        <rFont val="Arial"/>
        <family val="2"/>
      </rPr>
      <t>0.58V to 1.21V</t>
    </r>
    <r>
      <rPr>
        <sz val="11"/>
        <rFont val="宋体"/>
        <family val="3"/>
        <charset val="134"/>
      </rPr>
      <t xml:space="preserve">：
</t>
    </r>
    <r>
      <rPr>
        <sz val="11"/>
        <rFont val="Arial"/>
        <family val="2"/>
      </rPr>
      <t>6'b00 0000: 0.9V; (default)
6'b01 1111: 1.21V;
6'b10 0000: 0.58V;
6'b11 1111: 0.89V;</t>
    </r>
    <phoneticPr fontId="3" type="noConversion"/>
  </si>
  <si>
    <r>
      <t>AON_LDO power mos sub voltage select</t>
    </r>
    <r>
      <rPr>
        <sz val="11"/>
        <rFont val="宋体"/>
        <family val="3"/>
        <charset val="134"/>
      </rPr>
      <t xml:space="preserve">：
</t>
    </r>
    <r>
      <rPr>
        <sz val="11"/>
        <rFont val="Arial"/>
        <family val="2"/>
      </rPr>
      <t>0: AON_LDO power mos sub=AVDD</t>
    </r>
    <r>
      <rPr>
        <sz val="11"/>
        <rFont val="宋体"/>
        <family val="3"/>
        <charset val="134"/>
      </rPr>
      <t>；</t>
    </r>
    <r>
      <rPr>
        <sz val="11"/>
        <rFont val="Arial"/>
        <family val="2"/>
      </rPr>
      <t>(default)
1: AON_LDO power mos sub&lt;AVDD</t>
    </r>
    <r>
      <rPr>
        <sz val="11"/>
        <rFont val="宋体"/>
        <family val="3"/>
        <charset val="134"/>
      </rPr>
      <t>；</t>
    </r>
    <phoneticPr fontId="3" type="noConversion"/>
  </si>
  <si>
    <t>AON_LDO_CTRL8</t>
    <phoneticPr fontId="3" type="noConversion"/>
  </si>
  <si>
    <t>ldo_vmem_pg</t>
    <phoneticPr fontId="3" type="noConversion"/>
  </si>
  <si>
    <t>13c</t>
    <phoneticPr fontId="3" type="noConversion"/>
  </si>
  <si>
    <t>xo24m_cap_frc_reg</t>
    <phoneticPr fontId="3" type="noConversion"/>
  </si>
  <si>
    <t>ocprot_disen_ldopa_force</t>
    <phoneticPr fontId="3" type="noConversion"/>
  </si>
  <si>
    <t>xo24m_powerswitch_en_frc</t>
    <phoneticPr fontId="3" type="noConversion"/>
  </si>
  <si>
    <t>xo24m_buf_aon_en_frc_reg</t>
    <phoneticPr fontId="3" type="noConversion"/>
  </si>
  <si>
    <t>xo24m_buf_aon_en_frc</t>
    <phoneticPr fontId="3" type="noConversion"/>
  </si>
  <si>
    <t>xo24m_sleep_mode_frc</t>
    <phoneticPr fontId="3" type="noConversion"/>
  </si>
  <si>
    <t>xo24m_counter_rst_frc_reg</t>
    <phoneticPr fontId="3" type="noConversion"/>
  </si>
  <si>
    <t>xo24m_counter_rst_frc</t>
    <phoneticPr fontId="3" type="noConversion"/>
  </si>
  <si>
    <t>xo24m_buf_en_frc_reg</t>
    <phoneticPr fontId="3" type="noConversion"/>
  </si>
  <si>
    <t>xo24m_buf_en_frc</t>
    <phoneticPr fontId="3" type="noConversion"/>
  </si>
  <si>
    <t>xo24m_ldo_en_frc_reg</t>
    <phoneticPr fontId="3" type="noConversion"/>
  </si>
  <si>
    <t>xo24m_ldo_en_frc</t>
    <phoneticPr fontId="3" type="noConversion"/>
  </si>
  <si>
    <t>xo24m_ldo_fc_en_frc</t>
    <phoneticPr fontId="3" type="noConversion"/>
  </si>
  <si>
    <t>Reg_cfr_post_dig_gain_21</t>
    <phoneticPr fontId="3" type="noConversion"/>
  </si>
  <si>
    <t>7B4</t>
    <phoneticPr fontId="3" type="noConversion"/>
  </si>
  <si>
    <t>PRE_D_EN_AND_LUT_IDX_3</t>
    <phoneticPr fontId="3" type="noConversion"/>
  </si>
  <si>
    <t>Reg_pre_d_en_18</t>
    <phoneticPr fontId="3" type="noConversion"/>
  </si>
  <si>
    <t>Reg_pre_d_en_16</t>
    <phoneticPr fontId="3" type="noConversion"/>
  </si>
  <si>
    <t>Reg_lut_dpd_scale_1</t>
    <phoneticPr fontId="3" type="noConversion"/>
  </si>
  <si>
    <t>LUT_DPD_SCALE_9</t>
    <phoneticPr fontId="3" type="noConversion"/>
  </si>
  <si>
    <t>094</t>
    <phoneticPr fontId="24" type="noConversion"/>
  </si>
  <si>
    <t>PWR_SWITCH_ON_CNT_INI</t>
    <phoneticPr fontId="24" type="noConversion"/>
  </si>
  <si>
    <t>ap_switch_pu_cnt_ini</t>
    <phoneticPr fontId="3" type="noConversion"/>
  </si>
  <si>
    <t>bt_switch_pu_cnt_ini</t>
    <phoneticPr fontId="3" type="noConversion"/>
  </si>
  <si>
    <t>wf_switch_pu_cnt_ini</t>
    <phoneticPr fontId="3" type="noConversion"/>
  </si>
  <si>
    <t>signal power threshold,NON-HT36</t>
    <phoneticPr fontId="3" type="noConversion"/>
  </si>
  <si>
    <t>signal abs threshold,NON-HT48</t>
    <phoneticPr fontId="3" type="noConversion"/>
  </si>
  <si>
    <t>cfgcfrthramplinearsingle_12</t>
    <phoneticPr fontId="3" type="noConversion"/>
  </si>
  <si>
    <t>软件中断号</t>
    <phoneticPr fontId="61" type="noConversion"/>
  </si>
  <si>
    <t>080</t>
    <phoneticPr fontId="24" type="noConversion"/>
  </si>
  <si>
    <t>MAIL_FLAG[16]</t>
    <phoneticPr fontId="24" type="noConversion"/>
  </si>
  <si>
    <t>BT_DM</t>
    <phoneticPr fontId="3" type="noConversion"/>
  </si>
  <si>
    <t>0x4A00_0000</t>
    <phoneticPr fontId="53" type="noConversion"/>
  </si>
  <si>
    <t>0x4A00_03FF</t>
    <phoneticPr fontId="53" type="noConversion"/>
  </si>
  <si>
    <t>BT_DM</t>
    <phoneticPr fontId="3" type="noConversion"/>
  </si>
  <si>
    <t>BT_BT</t>
    <phoneticPr fontId="3" type="noConversion"/>
  </si>
  <si>
    <t>0x4A00_0400</t>
    <phoneticPr fontId="53" type="noConversion"/>
  </si>
  <si>
    <t>0x4A00_07FF</t>
    <phoneticPr fontId="53" type="noConversion"/>
  </si>
  <si>
    <t>BT_BT</t>
    <phoneticPr fontId="3" type="noConversion"/>
  </si>
  <si>
    <t>BT_BLE</t>
    <phoneticPr fontId="3" type="noConversion"/>
  </si>
  <si>
    <t>0x4A00_0800</t>
    <phoneticPr fontId="53" type="noConversion"/>
  </si>
  <si>
    <t>0x4A00_0FFF</t>
    <phoneticPr fontId="53" type="noConversion"/>
  </si>
  <si>
    <t>BT_CTRL_TOP</t>
    <phoneticPr fontId="3" type="noConversion"/>
  </si>
  <si>
    <t>BT_CTRL_TOP</t>
    <phoneticPr fontId="3" type="noConversion"/>
  </si>
  <si>
    <t>0x4A10_0000</t>
    <phoneticPr fontId="53" type="noConversion"/>
  </si>
  <si>
    <t>0x4A1F_FFFF</t>
    <phoneticPr fontId="53" type="noConversion"/>
  </si>
  <si>
    <t>BT_MODEM</t>
    <phoneticPr fontId="3" type="noConversion"/>
  </si>
  <si>
    <t>0x4A20_0000</t>
    <phoneticPr fontId="53" type="noConversion"/>
  </si>
  <si>
    <t>0x4A2F_FFFF</t>
    <phoneticPr fontId="53" type="noConversion"/>
  </si>
  <si>
    <t>1KB</t>
    <phoneticPr fontId="53" type="noConversion"/>
  </si>
  <si>
    <t>2KB</t>
    <phoneticPr fontId="53" type="noConversion"/>
  </si>
  <si>
    <t>ena_mtime_toggle</t>
    <phoneticPr fontId="24" type="noConversion"/>
  </si>
  <si>
    <t>mtime_toggle_ld</t>
    <phoneticPr fontId="24" type="noConversion"/>
  </si>
  <si>
    <t>W1P</t>
    <phoneticPr fontId="3" type="noConversion"/>
  </si>
  <si>
    <t>RO</t>
    <phoneticPr fontId="3" type="noConversion"/>
  </si>
  <si>
    <t>sx_afc_irq_rawstat</t>
    <phoneticPr fontId="3" type="noConversion"/>
  </si>
  <si>
    <t>sx_afc_irq_clr</t>
    <phoneticPr fontId="3" type="noConversion"/>
  </si>
  <si>
    <t>sx afc IRQ status</t>
    <phoneticPr fontId="24" type="noConversion"/>
  </si>
  <si>
    <t>Clear sx afc irq</t>
    <phoneticPr fontId="24" type="noConversion"/>
  </si>
  <si>
    <t>RW</t>
    <phoneticPr fontId="3" type="noConversion"/>
  </si>
  <si>
    <t>sx_afc_irq_en</t>
    <phoneticPr fontId="3" type="noConversion"/>
  </si>
  <si>
    <t>sx afc irq enable</t>
    <phoneticPr fontId="24" type="noConversion"/>
  </si>
  <si>
    <t>800</t>
    <phoneticPr fontId="24" type="noConversion"/>
  </si>
  <si>
    <t>804</t>
    <phoneticPr fontId="24" type="noConversion"/>
  </si>
  <si>
    <t>808</t>
    <phoneticPr fontId="24" type="noConversion"/>
  </si>
  <si>
    <t>810</t>
    <phoneticPr fontId="24" type="noConversion"/>
  </si>
  <si>
    <t>814</t>
    <phoneticPr fontId="24" type="noConversion"/>
  </si>
  <si>
    <t>818</t>
    <phoneticPr fontId="24" type="noConversion"/>
  </si>
  <si>
    <t>81C</t>
    <phoneticPr fontId="24" type="noConversion"/>
  </si>
  <si>
    <t>80C</t>
    <phoneticPr fontId="24" type="noConversion"/>
  </si>
  <si>
    <t>RW</t>
    <phoneticPr fontId="24" type="noConversion"/>
  </si>
  <si>
    <t>cfg_p_wbuf_burst_thd</t>
    <phoneticPr fontId="70" type="noConversion"/>
  </si>
  <si>
    <t xml:space="preserve">Denominator M of N/M divider of   sytem hclk clock frequency
Ex: N=1,M=2 mean AP HCLK is 1/2 of System Clock Frequency.
Note: N &amp; M should not be 0 </t>
    <phoneticPr fontId="3" type="noConversion"/>
  </si>
  <si>
    <t>Denominator M of 1/M divider of common PCLK
Ex: M=2 mean CMN PCLK is 1/3 of AP PCLK Clock Frequency.
Note:  M should not be 0</t>
    <phoneticPr fontId="3" type="noConversion"/>
  </si>
  <si>
    <t xml:space="preserve">Denominator M of N/M divider of CP PCLK
Ex: N=1,M=2 mean AP PCLK is 1/3 of CP HCLK Clock Frequency.
Note: N &amp; M should not be 0 </t>
    <phoneticPr fontId="3" type="noConversion"/>
  </si>
  <si>
    <t>Denominator M of N/M divider
Ex: N=1,M=2 mean SPI0 SCLK is 1/2 of USBPLL/24MHz Xtal Clock Frequency.
Note: N &amp; M should not be 0.</t>
    <phoneticPr fontId="3" type="noConversion"/>
  </si>
  <si>
    <t xml:space="preserve">Denominator M of N/M divider
Ex: N=1,M=2 mean UART0 SCLK is 1/2 of USBPLL/24MHz Xtal Clock Frequency.
Note: N &amp; M should not be 0 
</t>
    <phoneticPr fontId="3" type="noConversion"/>
  </si>
  <si>
    <t>Denominator M of N/M divider
Ex: N=1,M=2 mean SPI0 SCLK is 1/2 of USBPLL/24MHz Xtal Clock Frequency.
Note: N &amp; M should not be 0.</t>
    <phoneticPr fontId="3" type="noConversion"/>
  </si>
  <si>
    <t xml:space="preserve">Denominator M of N/M divider
Ex: N=1,M=2 mean UART0 SCLK is 1/2 of USBPLL/24MHz Xtal Clock Frequency.
Note: N &amp; M should not be 0.
</t>
    <phoneticPr fontId="3" type="noConversion"/>
  </si>
  <si>
    <t xml:space="preserve">Denominator M of N/M divider
Ex: N=1,M=2 mean UART0 SCLK is 1/2 of USBPLL/24MHz Xtal Clock Frequency.
Note: N &amp; M should not be 0 
</t>
    <phoneticPr fontId="3" type="noConversion"/>
  </si>
  <si>
    <t xml:space="preserve">General Purpose Timer clk_t0 divider
For the requirement of &lt;= 1/2 ap_peri_pclk:
XTAL divided by M  
Ex: M=2 mean GPT SCLK is 1/3 of XTAL Clock Frequency.
 </t>
    <phoneticPr fontId="3" type="noConversion"/>
  </si>
  <si>
    <t xml:space="preserve">General Purpose Timer clk_t0 divider
For the requirement of &lt;= 1/2 ap_peri_pclk:
XTAL divided by M  
Ex: M=2 mean GPT SCLK is 1/3 of XTAL Clock Frequency.
 </t>
    <phoneticPr fontId="3" type="noConversion"/>
  </si>
  <si>
    <t xml:space="preserve">General Purpose Timer clk_t0 divider
For the requirement of &lt;= 1/2 ap_peri_pclk:
XTAL divided by M  
Ex: M=2 mean GPT SCLK is 1/3 of XTAL Clock Frequency.
 </t>
    <phoneticPr fontId="3" type="noConversion"/>
  </si>
  <si>
    <t xml:space="preserve">Denominator M of N/M divider of AP PCLK
Ex: N=1,M=2 mean AP PCLK is 1/3 of AP HCLK Clock Frequency.
Note: N &amp; M should not be 0.
</t>
    <phoneticPr fontId="3" type="noConversion"/>
  </si>
  <si>
    <t>Denominator M of N/M divider
Ex: N=1,M=2 mean QSPI1 SCLK is 1/2 of USBPLL/24MHz Xtal Clock Frequency.
Note: N &amp; M should not be 0.</t>
    <phoneticPr fontId="3" type="noConversion"/>
  </si>
  <si>
    <t>Denominator M of N/M divider
Ex: N=1,M=2 mean QSPI0 SCLK is 1/2 of USBPLL/24MHz Xtal Clock Frequency.
Note: N &amp; M should not be 0.</t>
    <phoneticPr fontId="3" type="noConversion"/>
  </si>
  <si>
    <t>Denominator M of N/M divider
Ex: N=1,M=2 mean SDIO CLK2x is 1/2 of USBPLL/24MHz Xtal Clock Frequency.
Note: N &amp; M should not be 0.</t>
    <phoneticPr fontId="3" type="noConversion"/>
  </si>
  <si>
    <t>[23:16]for cp ram
[31:24] for wifi ram</t>
    <phoneticPr fontId="3" type="noConversion"/>
  </si>
  <si>
    <t>[27:25] for ap
[24] for wifi
[31:28]fro bt</t>
    <phoneticPr fontId="3" type="noConversion"/>
  </si>
  <si>
    <t>CfgRegSTFthdDelta</t>
    <phoneticPr fontId="24" type="noConversion"/>
  </si>
  <si>
    <t>div_mtime_toggle_m</t>
    <phoneticPr fontId="24" type="noConversion"/>
  </si>
  <si>
    <t>Fmtime_toggle=24/(div_mtime_toggle_m)     (MHz)</t>
    <phoneticPr fontId="24" type="noConversion"/>
  </si>
  <si>
    <t>rsttime</t>
  </si>
  <si>
    <t>inttime</t>
  </si>
  <si>
    <t>rsten</t>
  </si>
  <si>
    <t>clksel</t>
  </si>
  <si>
    <t>en</t>
  </si>
  <si>
    <t>RESTART</t>
  </si>
  <si>
    <t>restart</t>
  </si>
  <si>
    <t>ATCWDT200_RESTART_NUM : 16'hcafe</t>
  </si>
  <si>
    <t>WREN</t>
  </si>
  <si>
    <t>wen</t>
  </si>
  <si>
    <t>ATCWDT200_WP_NUM : 16'h5aa5</t>
  </si>
  <si>
    <t>ST</t>
  </si>
  <si>
    <t>intexpired</t>
  </si>
  <si>
    <t>rssiadc_clk_en rssi_adc_eni rssi_adc_enq
0: controlled by FSM 1: by modem</t>
    <phoneticPr fontId="24" type="noConversion"/>
  </si>
  <si>
    <t>rssiadc_en_sel</t>
    <phoneticPr fontId="3" type="noConversion"/>
  </si>
  <si>
    <t>0:spi
1:dvp</t>
    <phoneticPr fontId="24" type="noConversion"/>
  </si>
  <si>
    <t>cfg_dvp_qspi_sel</t>
    <phoneticPr fontId="24" type="noConversion"/>
  </si>
  <si>
    <r>
      <t>ch6~ch9</t>
    </r>
    <r>
      <rPr>
        <sz val="11"/>
        <rFont val="宋体"/>
        <family val="3"/>
        <charset val="134"/>
      </rPr>
      <t>编号为</t>
    </r>
    <r>
      <rPr>
        <sz val="11"/>
        <rFont val="Calibri"/>
        <family val="2"/>
      </rPr>
      <t>0~3</t>
    </r>
    <r>
      <rPr>
        <sz val="11"/>
        <rFont val="宋体"/>
        <family val="3"/>
        <charset val="134"/>
      </rPr>
      <t>，用寄存器cfg_ch*_trigger_sel表示</t>
    </r>
    <r>
      <rPr>
        <sz val="11"/>
        <rFont val="Calibri"/>
        <family val="2"/>
      </rPr>
      <t xml:space="preserve">
ch6</t>
    </r>
    <r>
      <rPr>
        <sz val="11"/>
        <rFont val="宋体"/>
        <family val="3"/>
        <charset val="134"/>
      </rPr>
      <t>被寄存器cfg_ch6_trigger_sel配置对应ch 产生的trigger触发，开始DMA传输</t>
    </r>
    <phoneticPr fontId="24" type="noConversion"/>
  </si>
  <si>
    <t>选择哪个ch的diag输出</t>
    <phoneticPr fontId="24" type="noConversion"/>
  </si>
  <si>
    <t>diag port sel</t>
    <phoneticPr fontId="24" type="noConversion"/>
  </si>
  <si>
    <t>Reg_alpha_farrow</t>
    <phoneticPr fontId="3" type="noConversion"/>
  </si>
  <si>
    <t>used for filter coef caculate</t>
    <phoneticPr fontId="3" type="noConversion"/>
  </si>
  <si>
    <t>s(11,10),default -11</t>
    <phoneticPr fontId="3" type="noConversion"/>
  </si>
  <si>
    <t>Reg_match_coe_6</t>
    <phoneticPr fontId="3" type="noConversion"/>
  </si>
  <si>
    <t>NEW_DFE_SAT_DET</t>
    <phoneticPr fontId="3" type="noConversion"/>
  </si>
  <si>
    <t>NEW_DFE_WB_FULL_RSSI</t>
    <phoneticPr fontId="3" type="noConversion"/>
  </si>
  <si>
    <t>WIFI_CTRL_AGC_GAIN_CFG10</t>
    <phoneticPr fontId="3" type="noConversion"/>
  </si>
  <si>
    <t>IRQMACRADARDETEN</t>
    <phoneticPr fontId="3" type="noConversion"/>
  </si>
  <si>
    <t>RX2TXON_DELAY</t>
    <phoneticPr fontId="3" type="noConversion"/>
  </si>
  <si>
    <t>NEW_DFE_11B_CFG</t>
    <phoneticPr fontId="3" type="noConversion"/>
  </si>
  <si>
    <t>NEW_TXSHIFT4044</t>
    <phoneticPr fontId="3" type="noConversion"/>
  </si>
  <si>
    <t>CCAENERGYEN</t>
    <phoneticPr fontId="3" type="noConversion"/>
  </si>
  <si>
    <t>CCA energy en 
1---energy based CCA enable
0---energy based CCA disable</t>
    <phoneticPr fontId="3" type="noConversion"/>
  </si>
  <si>
    <t>CCA AGC en 
1---AGC based CCA enable
0---AGC based CCA disable</t>
    <phoneticPr fontId="3" type="noConversion"/>
  </si>
  <si>
    <t>SAT en
1---cca used SAT enable
0---cca used SAT disable</t>
    <phoneticPr fontId="3" type="noConversion"/>
  </si>
  <si>
    <t>DISCCAEN</t>
    <phoneticPr fontId="3" type="noConversion"/>
  </si>
  <si>
    <t>DIS en
1---cca used DIS enable
0---cca used DIS disable</t>
    <phoneticPr fontId="3" type="noConversion"/>
  </si>
  <si>
    <t>CCAFLAG1CTRL</t>
    <phoneticPr fontId="3" type="noConversion"/>
  </si>
  <si>
    <t>CCAFLAG2CTRL</t>
    <phoneticPr fontId="3" type="noConversion"/>
  </si>
  <si>
    <t>CCAFLAG3CTRL</t>
    <phoneticPr fontId="3" type="noConversion"/>
  </si>
  <si>
    <t>170</t>
    <phoneticPr fontId="3" type="noConversion"/>
  </si>
  <si>
    <t>CCATIMEOUT</t>
    <phoneticPr fontId="3" type="noConversion"/>
  </si>
  <si>
    <t>178</t>
    <phoneticPr fontId="3" type="noConversion"/>
  </si>
  <si>
    <t>Not used</t>
    <phoneticPr fontId="3" type="noConversion"/>
  </si>
  <si>
    <t>INBDCCA20PPOWMINDBM</t>
    <phoneticPr fontId="3" type="noConversion"/>
  </si>
  <si>
    <t>CCABELOWTH_SRG</t>
    <phoneticPr fontId="3" type="noConversion"/>
  </si>
  <si>
    <r>
      <t>CCA force low th,default  -82</t>
    </r>
    <r>
      <rPr>
        <sz val="11"/>
        <rFont val="宋体"/>
        <family val="3"/>
        <charset val="134"/>
      </rPr>
      <t/>
    </r>
    <phoneticPr fontId="3" type="noConversion"/>
  </si>
  <si>
    <t>IRQMACCCATIMEOUT</t>
    <phoneticPr fontId="3" type="noConversion"/>
  </si>
  <si>
    <t>Software writes a 1 to acknowledge (and reset) the corresponding interrupt.</t>
    <phoneticPr fontId="3" type="noConversion"/>
  </si>
  <si>
    <t>184</t>
    <phoneticPr fontId="3" type="noConversion"/>
  </si>
  <si>
    <t>calib_agc_on_en_force</t>
    <phoneticPr fontId="3" type="noConversion"/>
  </si>
  <si>
    <t>agc_on config</t>
    <phoneticPr fontId="3" type="noConversion"/>
  </si>
  <si>
    <t>194</t>
    <phoneticPr fontId="3" type="noConversion"/>
  </si>
  <si>
    <t>NEW_DFE_AGC_INTERRUPT_CLR</t>
    <phoneticPr fontId="3" type="noConversion"/>
  </si>
  <si>
    <t>RO</t>
    <phoneticPr fontId="3" type="noConversion"/>
  </si>
  <si>
    <t>intr_rx_abort_masked</t>
    <phoneticPr fontId="3" type="noConversion"/>
  </si>
  <si>
    <t>intr_rx_end_masked</t>
    <phoneticPr fontId="3" type="noConversion"/>
  </si>
  <si>
    <t>VGA_2_BQ</t>
    <phoneticPr fontId="3" type="noConversion"/>
  </si>
  <si>
    <t>VGA_1_BUF</t>
    <phoneticPr fontId="3" type="noConversion"/>
  </si>
  <si>
    <t>VGA_1_BQ</t>
    <phoneticPr fontId="3" type="noConversion"/>
  </si>
  <si>
    <t>VGA_0_BUF</t>
    <phoneticPr fontId="3" type="noConversion"/>
  </si>
  <si>
    <t>VGA_0_BQ</t>
    <phoneticPr fontId="3" type="noConversion"/>
  </si>
  <si>
    <t>VGA_6_BUF</t>
    <phoneticPr fontId="3" type="noConversion"/>
  </si>
  <si>
    <t>VGA_5_BQ</t>
    <phoneticPr fontId="3" type="noConversion"/>
  </si>
  <si>
    <t>VGA_4_BUF</t>
    <phoneticPr fontId="3" type="noConversion"/>
  </si>
  <si>
    <t>AGC_VGA_DISPATCH_2</t>
    <phoneticPr fontId="3" type="noConversion"/>
  </si>
  <si>
    <t>VGA_10_BUF</t>
    <phoneticPr fontId="3" type="noConversion"/>
  </si>
  <si>
    <t>VGA_10_BQ</t>
    <phoneticPr fontId="3" type="noConversion"/>
  </si>
  <si>
    <t>VGA_9_BUF</t>
    <phoneticPr fontId="3" type="noConversion"/>
  </si>
  <si>
    <t>VGA_8_BUF</t>
    <phoneticPr fontId="3" type="noConversion"/>
  </si>
  <si>
    <t>AGC_VGA_DISPATCH_3</t>
    <phoneticPr fontId="3" type="noConversion"/>
  </si>
  <si>
    <t>AGC_VGA_DISPATCH_5</t>
    <phoneticPr fontId="3" type="noConversion"/>
  </si>
  <si>
    <t>VGA_21_BQ</t>
    <phoneticPr fontId="3" type="noConversion"/>
  </si>
  <si>
    <t>VGA_20_BQ</t>
    <phoneticPr fontId="3" type="noConversion"/>
  </si>
  <si>
    <t>VGA_30_BUF</t>
    <phoneticPr fontId="3" type="noConversion"/>
  </si>
  <si>
    <t>VGA_29_BQ</t>
    <phoneticPr fontId="3" type="noConversion"/>
  </si>
  <si>
    <t>VGA_35_BQ</t>
    <phoneticPr fontId="3" type="noConversion"/>
  </si>
  <si>
    <t>VGA_34_BQ</t>
    <phoneticPr fontId="3" type="noConversion"/>
  </si>
  <si>
    <t>VGA_36_BUF</t>
    <phoneticPr fontId="3" type="noConversion"/>
  </si>
  <si>
    <t>VGA_36_BQ</t>
    <phoneticPr fontId="3" type="noConversion"/>
  </si>
  <si>
    <t>228</t>
    <phoneticPr fontId="3" type="noConversion"/>
  </si>
  <si>
    <t>NEW_DFE_TXRAMP_CTRL</t>
    <phoneticPr fontId="3" type="noConversion"/>
  </si>
  <si>
    <t>wifi_ramp_redu1</t>
    <phoneticPr fontId="3" type="noConversion"/>
  </si>
  <si>
    <t>TX_CFR_COMMON_7</t>
    <phoneticPr fontId="3" type="noConversion"/>
  </si>
  <si>
    <t>260</t>
    <phoneticPr fontId="3" type="noConversion"/>
  </si>
  <si>
    <t>264</t>
    <phoneticPr fontId="3" type="noConversion"/>
  </si>
  <si>
    <t>268</t>
    <phoneticPr fontId="3" type="noConversion"/>
  </si>
  <si>
    <t>cfgcfrthramplinearsingle_10</t>
    <phoneticPr fontId="3" type="noConversion"/>
  </si>
  <si>
    <t>26C</t>
    <phoneticPr fontId="3" type="noConversion"/>
  </si>
  <si>
    <t>cfgcfrthramplinearsingle_11</t>
    <phoneticPr fontId="3" type="noConversion"/>
  </si>
  <si>
    <t>Not used</t>
    <phoneticPr fontId="3" type="noConversion"/>
  </si>
  <si>
    <t>RO</t>
    <phoneticPr fontId="3" type="noConversion"/>
  </si>
  <si>
    <t>294</t>
    <phoneticPr fontId="3" type="noConversion"/>
  </si>
  <si>
    <t>cfr cpg lpf coef,signed</t>
    <phoneticPr fontId="3" type="noConversion"/>
  </si>
  <si>
    <t>TX_CFR_COMMON_22</t>
    <phoneticPr fontId="3" type="noConversion"/>
  </si>
  <si>
    <t>29C</t>
    <phoneticPr fontId="3" type="noConversion"/>
  </si>
  <si>
    <t>cfgcfrcpgtable_5</t>
    <phoneticPr fontId="3" type="noConversion"/>
  </si>
  <si>
    <t>cfgcfrcpgtable_8</t>
    <phoneticPr fontId="3" type="noConversion"/>
  </si>
  <si>
    <t>2A8</t>
    <phoneticPr fontId="3" type="noConversion"/>
  </si>
  <si>
    <t>2AC</t>
    <phoneticPr fontId="3" type="noConversion"/>
  </si>
  <si>
    <t>cfgcfrcpgtable_13</t>
    <phoneticPr fontId="3" type="noConversion"/>
  </si>
  <si>
    <t>cfgcfrcpgtable_12</t>
    <phoneticPr fontId="3" type="noConversion"/>
  </si>
  <si>
    <t>2B0</t>
    <phoneticPr fontId="3" type="noConversion"/>
  </si>
  <si>
    <t>cfgcfrcpgtable_14</t>
    <phoneticPr fontId="3" type="noConversion"/>
  </si>
  <si>
    <t>cfgcfrcpgtable_17</t>
    <phoneticPr fontId="3" type="noConversion"/>
  </si>
  <si>
    <t>2BC</t>
    <phoneticPr fontId="3" type="noConversion"/>
  </si>
  <si>
    <t>cfgcfrcpgtable_21</t>
    <phoneticPr fontId="3" type="noConversion"/>
  </si>
  <si>
    <t>2CC</t>
    <phoneticPr fontId="3" type="noConversion"/>
  </si>
  <si>
    <t>Reserved</t>
    <phoneticPr fontId="3" type="noConversion"/>
  </si>
  <si>
    <t>cfr cpg num</t>
    <phoneticPr fontId="3" type="noConversion"/>
  </si>
  <si>
    <t>cfgcfr1hetben</t>
    <phoneticPr fontId="3" type="noConversion"/>
  </si>
  <si>
    <t>cfgcfr1dsssen</t>
    <phoneticPr fontId="3" type="noConversion"/>
  </si>
  <si>
    <t>signal abs threshold,HETB</t>
    <phoneticPr fontId="3" type="noConversion"/>
  </si>
  <si>
    <t>PRE_D_MODE</t>
    <phoneticPr fontId="3" type="noConversion"/>
  </si>
  <si>
    <t>MP_DPD_CNT_SEL</t>
    <phoneticPr fontId="3" type="noConversion"/>
  </si>
  <si>
    <t>MP DPD training sample  base bypass counter select:
1'b0: select the preamble number (80M/s) for hardware calculation as base pass counter (tx bypass counter = preamble number + Reg_txCounter, rx bypass counter = preamble number + Reg_fbCounter);
1'b1: select 6400 as base pass counter (tx bypass counter = 6400 + Reg_txCounter, rx bypass counter = 6400 + Reg_fbCounter);</t>
    <phoneticPr fontId="3" type="noConversion"/>
  </si>
  <si>
    <t>DPD_SAMPLE_COUNTER</t>
    <phoneticPr fontId="3" type="noConversion"/>
  </si>
  <si>
    <t>324</t>
    <phoneticPr fontId="3" type="noConversion"/>
  </si>
  <si>
    <t>328</t>
    <phoneticPr fontId="3" type="noConversion"/>
  </si>
  <si>
    <r>
      <t xml:space="preserve">DPD training rx samples memory store start address. </t>
    </r>
    <r>
      <rPr>
        <sz val="11"/>
        <color indexed="10"/>
        <rFont val="Calibri"/>
        <family val="2"/>
      </rPr>
      <t>Note that (Reg_dpd_rx_mem_start_addr + 2^Reg_mp_dpd_sampl_len) should not overflow the address space of MAC share Memory</t>
    </r>
    <r>
      <rPr>
        <sz val="11"/>
        <color indexed="8"/>
        <rFont val="Calibri"/>
        <family val="2"/>
      </rPr>
      <t>.</t>
    </r>
    <phoneticPr fontId="3" type="noConversion"/>
  </si>
  <si>
    <t>32C</t>
    <phoneticPr fontId="3" type="noConversion"/>
  </si>
  <si>
    <t>CFR_POST_DIG_GAIN_EN</t>
    <phoneticPr fontId="3" type="noConversion"/>
  </si>
  <si>
    <t>Not used</t>
    <phoneticPr fontId="3" type="noConversion"/>
  </si>
  <si>
    <t>Reg_preDConfig</t>
    <phoneticPr fontId="3" type="noConversion"/>
  </si>
  <si>
    <t>2'd0:  select x(n) to participate in pre D operations;
2'd1:  select x(n) and x(n-1) to participate in pre D operations;
2'd2:  select x(n), x(n-1) and x(n-2) to participate in pre D operations.</t>
    <phoneticPr fontId="3" type="noConversion"/>
  </si>
  <si>
    <t>33C</t>
    <phoneticPr fontId="3" type="noConversion"/>
  </si>
  <si>
    <t>PRE_D_PARA_A00_0</t>
    <phoneticPr fontId="3" type="noConversion"/>
  </si>
  <si>
    <t>Reg_preDPara_a00_q_0</t>
    <phoneticPr fontId="3" type="noConversion"/>
  </si>
  <si>
    <t>Reg_preDPara_a00_i_0</t>
    <phoneticPr fontId="3" type="noConversion"/>
  </si>
  <si>
    <t>PRE_D_PARA_Aiq_k, where iq means 
the coefficient corresponding to x(n-i)^(q+1), and k means this is the k-th set of coefficients. S(14,9)</t>
    <phoneticPr fontId="3" type="noConversion"/>
  </si>
  <si>
    <t>344</t>
    <phoneticPr fontId="3" type="noConversion"/>
  </si>
  <si>
    <t>Reg_preDPara_a02_i_0</t>
    <phoneticPr fontId="3" type="noConversion"/>
  </si>
  <si>
    <t>Reg_preDPara_a03_q_0</t>
    <phoneticPr fontId="3" type="noConversion"/>
  </si>
  <si>
    <t>Reg_preDPara_a04_q_0</t>
    <phoneticPr fontId="3" type="noConversion"/>
  </si>
  <si>
    <t>350</t>
    <phoneticPr fontId="3" type="noConversion"/>
  </si>
  <si>
    <t>PRE_D_PARA_A10_0</t>
    <phoneticPr fontId="3" type="noConversion"/>
  </si>
  <si>
    <t>Reg_preDPara_a10_q_0</t>
    <phoneticPr fontId="3" type="noConversion"/>
  </si>
  <si>
    <t>Reg_preDPara_a10_i_0</t>
    <phoneticPr fontId="3" type="noConversion"/>
  </si>
  <si>
    <t>PRE_D_PARA_A11_0</t>
    <phoneticPr fontId="3" type="noConversion"/>
  </si>
  <si>
    <t>Reg_preDPara_a11_i_0</t>
    <phoneticPr fontId="3" type="noConversion"/>
  </si>
  <si>
    <t>358</t>
    <phoneticPr fontId="3" type="noConversion"/>
  </si>
  <si>
    <t>PRE_D_PARA_A12_0</t>
    <phoneticPr fontId="3" type="noConversion"/>
  </si>
  <si>
    <t>Reg_preDPara_a12_i_0</t>
    <phoneticPr fontId="3" type="noConversion"/>
  </si>
  <si>
    <t>35C</t>
    <phoneticPr fontId="3" type="noConversion"/>
  </si>
  <si>
    <t>Reg_preDPara_a13_i_0</t>
    <phoneticPr fontId="3" type="noConversion"/>
  </si>
  <si>
    <t>360</t>
    <phoneticPr fontId="3" type="noConversion"/>
  </si>
  <si>
    <t>Reg_preDPara_a14_q_0</t>
    <phoneticPr fontId="3" type="noConversion"/>
  </si>
  <si>
    <t>Reg_preDPara_a14_i_0</t>
    <phoneticPr fontId="3" type="noConversion"/>
  </si>
  <si>
    <t>Reg_preDPara_a20_i_0</t>
    <phoneticPr fontId="3" type="noConversion"/>
  </si>
  <si>
    <t>368</t>
    <phoneticPr fontId="3" type="noConversion"/>
  </si>
  <si>
    <t>PRE_D_PARA_A21_0</t>
    <phoneticPr fontId="3" type="noConversion"/>
  </si>
  <si>
    <t>Reg_preDPara_a21_q_0</t>
    <phoneticPr fontId="3" type="noConversion"/>
  </si>
  <si>
    <t>PRE_D_PARA_A22_0</t>
    <phoneticPr fontId="3" type="noConversion"/>
  </si>
  <si>
    <t>Reg_preDPara_a23_q_0</t>
    <phoneticPr fontId="3" type="noConversion"/>
  </si>
  <si>
    <t>374</t>
    <phoneticPr fontId="3" type="noConversion"/>
  </si>
  <si>
    <t>PRE_D_PARA_A24_0</t>
    <phoneticPr fontId="3" type="noConversion"/>
  </si>
  <si>
    <t>RW</t>
    <phoneticPr fontId="3" type="noConversion"/>
  </si>
  <si>
    <t>Reg_preDPara_a24_i_0</t>
    <phoneticPr fontId="3" type="noConversion"/>
  </si>
  <si>
    <t>378</t>
    <phoneticPr fontId="3" type="noConversion"/>
  </si>
  <si>
    <t>37C</t>
    <phoneticPr fontId="3" type="noConversion"/>
  </si>
  <si>
    <t>PRE_D_PARA_A01_1</t>
    <phoneticPr fontId="3" type="noConversion"/>
  </si>
  <si>
    <t>Reserved</t>
    <phoneticPr fontId="3" type="noConversion"/>
  </si>
  <si>
    <t>Reg_preDPara_a01_i_1</t>
    <phoneticPr fontId="3" type="noConversion"/>
  </si>
  <si>
    <t>380</t>
    <phoneticPr fontId="3" type="noConversion"/>
  </si>
  <si>
    <t>PRE_D_PARA_A02_1</t>
    <phoneticPr fontId="3" type="noConversion"/>
  </si>
  <si>
    <t>Reg_preDPara_a02_q_1</t>
    <phoneticPr fontId="3" type="noConversion"/>
  </si>
  <si>
    <t>Reg_preDPara_a02_i_1</t>
    <phoneticPr fontId="3" type="noConversion"/>
  </si>
  <si>
    <t>Reg_preDPara_a03_q_1</t>
    <phoneticPr fontId="3" type="noConversion"/>
  </si>
  <si>
    <t>Reg_preDPara_a04_i_1</t>
    <phoneticPr fontId="3" type="noConversion"/>
  </si>
  <si>
    <t>38C</t>
    <phoneticPr fontId="3" type="noConversion"/>
  </si>
  <si>
    <t>Reg_preDPara_a10_q_1</t>
    <phoneticPr fontId="3" type="noConversion"/>
  </si>
  <si>
    <t>Reg_preDPara_a10_i_1</t>
    <phoneticPr fontId="3" type="noConversion"/>
  </si>
  <si>
    <t>Reg_preDPara_a11_i_1</t>
    <phoneticPr fontId="3" type="noConversion"/>
  </si>
  <si>
    <t>394</t>
    <phoneticPr fontId="3" type="noConversion"/>
  </si>
  <si>
    <t>Reg_preDPara_a12_q_1</t>
    <phoneticPr fontId="3" type="noConversion"/>
  </si>
  <si>
    <t>398</t>
    <phoneticPr fontId="3" type="noConversion"/>
  </si>
  <si>
    <t>PRE_D_PARA_A13_1</t>
    <phoneticPr fontId="3" type="noConversion"/>
  </si>
  <si>
    <t>39C</t>
    <phoneticPr fontId="3" type="noConversion"/>
  </si>
  <si>
    <t>PRE_D_PARA_A14_1</t>
    <phoneticPr fontId="3" type="noConversion"/>
  </si>
  <si>
    <t>Reg_preDPara_a14_q_1</t>
    <phoneticPr fontId="3" type="noConversion"/>
  </si>
  <si>
    <t>Reg_preDPara_a20_q_1</t>
    <phoneticPr fontId="3" type="noConversion"/>
  </si>
  <si>
    <t>Reg_preDPara_a20_i_1</t>
    <phoneticPr fontId="3" type="noConversion"/>
  </si>
  <si>
    <t>Reg_preDPara_a21_q_1</t>
    <phoneticPr fontId="3" type="noConversion"/>
  </si>
  <si>
    <t>Reg_preDPara_a21_i_1</t>
    <phoneticPr fontId="3" type="noConversion"/>
  </si>
  <si>
    <t>PRE_D_PARA_A22_1</t>
    <phoneticPr fontId="3" type="noConversion"/>
  </si>
  <si>
    <t>3F0</t>
    <phoneticPr fontId="3" type="noConversion"/>
  </si>
  <si>
    <t>PRE_D_PARA_A24_2</t>
    <phoneticPr fontId="3" type="noConversion"/>
  </si>
  <si>
    <t>RW</t>
    <phoneticPr fontId="3" type="noConversion"/>
  </si>
  <si>
    <t>Reg_preDPara_a00_i_3</t>
    <phoneticPr fontId="3" type="noConversion"/>
  </si>
  <si>
    <t>3F8</t>
    <phoneticPr fontId="3" type="noConversion"/>
  </si>
  <si>
    <t>Reg_preDPara_a01_q_3</t>
    <phoneticPr fontId="3" type="noConversion"/>
  </si>
  <si>
    <t>Reg_preDPara_a01_i_3</t>
    <phoneticPr fontId="3" type="noConversion"/>
  </si>
  <si>
    <t>Reg_preDPara_a02_q_3</t>
    <phoneticPr fontId="3" type="noConversion"/>
  </si>
  <si>
    <t>Reg_preDPara_a02_i_3</t>
    <phoneticPr fontId="3" type="noConversion"/>
  </si>
  <si>
    <t>PRE_D_PARA_A03_3</t>
    <phoneticPr fontId="3" type="noConversion"/>
  </si>
  <si>
    <t>408</t>
    <phoneticPr fontId="3" type="noConversion"/>
  </si>
  <si>
    <t>40C</t>
    <phoneticPr fontId="3" type="noConversion"/>
  </si>
  <si>
    <t>Reserved</t>
    <phoneticPr fontId="3" type="noConversion"/>
  </si>
  <si>
    <t>PRE_D_PARA_A12_3</t>
    <phoneticPr fontId="3" type="noConversion"/>
  </si>
  <si>
    <t>Reg_preDPara_a13_q_3</t>
    <phoneticPr fontId="3" type="noConversion"/>
  </si>
  <si>
    <t>Reg_preDPara_a13_i_3</t>
    <phoneticPr fontId="3" type="noConversion"/>
  </si>
  <si>
    <t>418</t>
    <phoneticPr fontId="3" type="noConversion"/>
  </si>
  <si>
    <t>Reg_preDPara_a14_i_3</t>
    <phoneticPr fontId="3" type="noConversion"/>
  </si>
  <si>
    <t>41C</t>
    <phoneticPr fontId="3" type="noConversion"/>
  </si>
  <si>
    <t>Reg_preDPara_a20_q_3</t>
    <phoneticPr fontId="3" type="noConversion"/>
  </si>
  <si>
    <t>Reg_preDPara_a20_i_3</t>
    <phoneticPr fontId="3" type="noConversion"/>
  </si>
  <si>
    <t>420</t>
    <phoneticPr fontId="3" type="noConversion"/>
  </si>
  <si>
    <t>Reg_preDPara_a21_i_3</t>
    <phoneticPr fontId="3" type="noConversion"/>
  </si>
  <si>
    <t>424</t>
    <phoneticPr fontId="3" type="noConversion"/>
  </si>
  <si>
    <t>Reg_preDPara_a22_q_3</t>
    <phoneticPr fontId="3" type="noConversion"/>
  </si>
  <si>
    <t>Reg_preDPara_a22_i_3</t>
    <phoneticPr fontId="3" type="noConversion"/>
  </si>
  <si>
    <t>428</t>
    <phoneticPr fontId="3" type="noConversion"/>
  </si>
  <si>
    <t>PRE_D_PARA_A23_3</t>
    <phoneticPr fontId="3" type="noConversion"/>
  </si>
  <si>
    <t>Reg_preDPara_a23_i_3</t>
    <phoneticPr fontId="3" type="noConversion"/>
  </si>
  <si>
    <t>PRE_D_PARA_A24_3</t>
    <phoneticPr fontId="3" type="noConversion"/>
  </si>
  <si>
    <t>Reg_preDPara_a24_i_3</t>
    <phoneticPr fontId="3" type="noConversion"/>
  </si>
  <si>
    <t>430</t>
    <phoneticPr fontId="3" type="noConversion"/>
  </si>
  <si>
    <t>PRE_D_PARA_A00_4</t>
    <phoneticPr fontId="3" type="noConversion"/>
  </si>
  <si>
    <t>Reg_preDPara_a00_q_4</t>
    <phoneticPr fontId="3" type="noConversion"/>
  </si>
  <si>
    <t>Reg_preDPara_a00_i_4</t>
    <phoneticPr fontId="3" type="noConversion"/>
  </si>
  <si>
    <t>434</t>
    <phoneticPr fontId="3" type="noConversion"/>
  </si>
  <si>
    <t>PRE_D_PARA_A01_4</t>
    <phoneticPr fontId="3" type="noConversion"/>
  </si>
  <si>
    <t>Reg_preDPara_a01_q_4</t>
    <phoneticPr fontId="3" type="noConversion"/>
  </si>
  <si>
    <t>Reg_preDPara_a01_i_4</t>
    <phoneticPr fontId="3" type="noConversion"/>
  </si>
  <si>
    <t>438</t>
    <phoneticPr fontId="3" type="noConversion"/>
  </si>
  <si>
    <t>PRE_D_PARA_A02_4</t>
    <phoneticPr fontId="3" type="noConversion"/>
  </si>
  <si>
    <t>Reg_preDPara_a02_q_4</t>
    <phoneticPr fontId="3" type="noConversion"/>
  </si>
  <si>
    <t>Reg_preDPara_a02_i_4</t>
    <phoneticPr fontId="3" type="noConversion"/>
  </si>
  <si>
    <t>PRE_D_PARA_A03_4</t>
    <phoneticPr fontId="3" type="noConversion"/>
  </si>
  <si>
    <t>Reg_preDPara_a03_i_4</t>
    <phoneticPr fontId="3" type="noConversion"/>
  </si>
  <si>
    <t>PRE_D_PARA_A04_4</t>
    <phoneticPr fontId="3" type="noConversion"/>
  </si>
  <si>
    <t>Reg_preDPara_a04_q_4</t>
    <phoneticPr fontId="3" type="noConversion"/>
  </si>
  <si>
    <t>Reg_preDPara_a04_i_4</t>
    <phoneticPr fontId="3" type="noConversion"/>
  </si>
  <si>
    <t>444</t>
    <phoneticPr fontId="3" type="noConversion"/>
  </si>
  <si>
    <t>PRE_D_PARA_A10_4</t>
    <phoneticPr fontId="3" type="noConversion"/>
  </si>
  <si>
    <t>Reg_preDPara_a10_q_4</t>
    <phoneticPr fontId="3" type="noConversion"/>
  </si>
  <si>
    <t>Reg_preDPara_a10_i_4</t>
    <phoneticPr fontId="3" type="noConversion"/>
  </si>
  <si>
    <t>448</t>
    <phoneticPr fontId="3" type="noConversion"/>
  </si>
  <si>
    <t>Reg_preDPara_a11_i_4</t>
    <phoneticPr fontId="3" type="noConversion"/>
  </si>
  <si>
    <t>PRE_D_PARA_A12_4</t>
    <phoneticPr fontId="3" type="noConversion"/>
  </si>
  <si>
    <t>Reg_preDPara_a12_q_4</t>
    <phoneticPr fontId="3" type="noConversion"/>
  </si>
  <si>
    <t>Reg_preDPara_a14_q_4</t>
    <phoneticPr fontId="3" type="noConversion"/>
  </si>
  <si>
    <t>PRE_D_PARA_A20_4</t>
    <phoneticPr fontId="3" type="noConversion"/>
  </si>
  <si>
    <t>Reg_preDPara_a20_i_4</t>
    <phoneticPr fontId="3" type="noConversion"/>
  </si>
  <si>
    <t>45C</t>
    <phoneticPr fontId="3" type="noConversion"/>
  </si>
  <si>
    <t>Reg_preDPara_a21_i_4</t>
    <phoneticPr fontId="3" type="noConversion"/>
  </si>
  <si>
    <t>464</t>
    <phoneticPr fontId="3" type="noConversion"/>
  </si>
  <si>
    <t>Reg_preDPara_a24_q_4</t>
    <phoneticPr fontId="3" type="noConversion"/>
  </si>
  <si>
    <t>Reg_preDPara_a24_i_4</t>
    <phoneticPr fontId="3" type="noConversion"/>
  </si>
  <si>
    <t>PRE_D_PARA_A00_5</t>
    <phoneticPr fontId="3" type="noConversion"/>
  </si>
  <si>
    <t>PRE_D_PARA_A01_5</t>
    <phoneticPr fontId="3" type="noConversion"/>
  </si>
  <si>
    <t>Reg_preDPara_a01_q_5</t>
    <phoneticPr fontId="3" type="noConversion"/>
  </si>
  <si>
    <t>Reg_preDPara_a01_i_5</t>
    <phoneticPr fontId="3" type="noConversion"/>
  </si>
  <si>
    <t>PRE_D_PARA_A02_5</t>
    <phoneticPr fontId="3" type="noConversion"/>
  </si>
  <si>
    <t>RW</t>
    <phoneticPr fontId="3" type="noConversion"/>
  </si>
  <si>
    <t>Reg_preDPara_a02_i_5</t>
    <phoneticPr fontId="3" type="noConversion"/>
  </si>
  <si>
    <t>PRE_D_PARA_A04_5</t>
    <phoneticPr fontId="3" type="noConversion"/>
  </si>
  <si>
    <t>Reserved</t>
    <phoneticPr fontId="3" type="noConversion"/>
  </si>
  <si>
    <t>PRE_D_PARA_A10_5</t>
    <phoneticPr fontId="3" type="noConversion"/>
  </si>
  <si>
    <t>488</t>
    <phoneticPr fontId="3" type="noConversion"/>
  </si>
  <si>
    <t>PRE_D_PARA_A12_5</t>
    <phoneticPr fontId="3" type="noConversion"/>
  </si>
  <si>
    <t>Reg_preDPara_a12_q_5</t>
    <phoneticPr fontId="3" type="noConversion"/>
  </si>
  <si>
    <t>Reg_preDPara_a13_i_5</t>
    <phoneticPr fontId="3" type="noConversion"/>
  </si>
  <si>
    <t>490</t>
    <phoneticPr fontId="3" type="noConversion"/>
  </si>
  <si>
    <t>PRE_D_PARA_A14_5</t>
    <phoneticPr fontId="3" type="noConversion"/>
  </si>
  <si>
    <t>Reg_preDPara_a14_q_5</t>
    <phoneticPr fontId="3" type="noConversion"/>
  </si>
  <si>
    <t>Reg_preDPara_a14_i_5</t>
    <phoneticPr fontId="3" type="noConversion"/>
  </si>
  <si>
    <t>calibr_mode</t>
    <phoneticPr fontId="3" type="noConversion"/>
  </si>
  <si>
    <t>3 : RF_DCOC   4: RF_RC  5: RX_IQ  6: TXIQ_SQR 7: TXIQ_TONE 8: DPD</t>
    <phoneticPr fontId="3" type="noConversion"/>
  </si>
  <si>
    <t>dc_calibr_en</t>
    <phoneticPr fontId="3" type="noConversion"/>
  </si>
  <si>
    <t>calibr_rf_config_time_1</t>
    <phoneticPr fontId="3" type="noConversion"/>
  </si>
  <si>
    <t>calibr_data_len</t>
    <phoneticPr fontId="3" type="noConversion"/>
  </si>
  <si>
    <t>receiver data length  L = 2^(7+calibr_data_len)</t>
    <phoneticPr fontId="3" type="noConversion"/>
  </si>
  <si>
    <t>calibr_bypass_len</t>
    <phoneticPr fontId="3" type="noConversion"/>
  </si>
  <si>
    <t xml:space="preserve">receiver data bypass length  </t>
    <phoneticPr fontId="3" type="noConversion"/>
  </si>
  <si>
    <t>4E8</t>
    <phoneticPr fontId="3" type="noConversion"/>
  </si>
  <si>
    <t>CALIBR_TX_0</t>
    <phoneticPr fontId="3" type="noConversion"/>
  </si>
  <si>
    <t>calibration estimation mode</t>
    <phoneticPr fontId="3" type="noConversion"/>
  </si>
  <si>
    <t>dump data mode</t>
    <phoneticPr fontId="3" type="noConversion"/>
  </si>
  <si>
    <t>pumping buffer start address</t>
    <phoneticPr fontId="3" type="noConversion"/>
  </si>
  <si>
    <t>CALIBR_MEM_ADDR</t>
    <phoneticPr fontId="3" type="noConversion"/>
  </si>
  <si>
    <t>Set Memory initial address</t>
    <phoneticPr fontId="3" type="noConversion"/>
  </si>
  <si>
    <t>4F0</t>
    <phoneticPr fontId="3" type="noConversion"/>
  </si>
  <si>
    <t>CALIBR_MEM_DATA</t>
    <phoneticPr fontId="3" type="noConversion"/>
  </si>
  <si>
    <t>4F4</t>
    <phoneticPr fontId="3" type="noConversion"/>
  </si>
  <si>
    <t>CALIBR_SET</t>
    <phoneticPr fontId="3" type="noConversion"/>
  </si>
  <si>
    <t>trigger calibration statemachine</t>
    <phoneticPr fontId="3" type="noConversion"/>
  </si>
  <si>
    <t>4F8</t>
    <phoneticPr fontId="3" type="noConversion"/>
  </si>
  <si>
    <t>COMPS_CFG0</t>
    <phoneticPr fontId="3" type="noConversion"/>
  </si>
  <si>
    <t>tx_calibr_cordic_req</t>
    <phoneticPr fontId="3" type="noConversion"/>
  </si>
  <si>
    <t>dpd_txcordiclevel_h</t>
    <phoneticPr fontId="3" type="noConversion"/>
  </si>
  <si>
    <t>tx_comps_bypass</t>
    <phoneticPr fontId="3" type="noConversion"/>
  </si>
  <si>
    <t>rx_comps_bypass</t>
    <phoneticPr fontId="3" type="noConversion"/>
  </si>
  <si>
    <t>4FC</t>
    <phoneticPr fontId="3" type="noConversion"/>
  </si>
  <si>
    <t>dpd_amtbl_1</t>
    <phoneticPr fontId="3" type="noConversion"/>
  </si>
  <si>
    <t>dpd_amtbl_2</t>
    <phoneticPr fontId="3" type="noConversion"/>
  </si>
  <si>
    <t>504</t>
    <phoneticPr fontId="3" type="noConversion"/>
  </si>
  <si>
    <t>dpd_amtbl_4</t>
    <phoneticPr fontId="3" type="noConversion"/>
  </si>
  <si>
    <t>dpd_amtbl_5</t>
    <phoneticPr fontId="3" type="noConversion"/>
  </si>
  <si>
    <t>dpd_amtbl_8</t>
    <phoneticPr fontId="3" type="noConversion"/>
  </si>
  <si>
    <t>dpd_amtbl_9</t>
    <phoneticPr fontId="3" type="noConversion"/>
  </si>
  <si>
    <t>dpd_amtbl_10</t>
    <phoneticPr fontId="3" type="noConversion"/>
  </si>
  <si>
    <t>dpd_amtbl_12</t>
    <phoneticPr fontId="3" type="noConversion"/>
  </si>
  <si>
    <t>518</t>
    <phoneticPr fontId="3" type="noConversion"/>
  </si>
  <si>
    <t>dpd_amtbl_14</t>
    <phoneticPr fontId="3" type="noConversion"/>
  </si>
  <si>
    <t>dpd_amtbl_15</t>
    <phoneticPr fontId="3" type="noConversion"/>
  </si>
  <si>
    <t>51C</t>
    <phoneticPr fontId="3" type="noConversion"/>
  </si>
  <si>
    <t>520</t>
    <phoneticPr fontId="3" type="noConversion"/>
  </si>
  <si>
    <t>dpd_pmtbl_5</t>
    <phoneticPr fontId="3" type="noConversion"/>
  </si>
  <si>
    <t>528</t>
    <phoneticPr fontId="3" type="noConversion"/>
  </si>
  <si>
    <t>52C</t>
    <phoneticPr fontId="3" type="noConversion"/>
  </si>
  <si>
    <t>530</t>
    <phoneticPr fontId="3" type="noConversion"/>
  </si>
  <si>
    <t>dpd_pmtbl_11</t>
    <phoneticPr fontId="3" type="noConversion"/>
  </si>
  <si>
    <t>TXIQ_CFG0</t>
    <phoneticPr fontId="3" type="noConversion"/>
  </si>
  <si>
    <t>540</t>
    <phoneticPr fontId="3" type="noConversion"/>
  </si>
  <si>
    <t>TXIQ_CFG1</t>
    <phoneticPr fontId="3" type="noConversion"/>
  </si>
  <si>
    <t>tx_IQ_imbalance_dc_est_q</t>
    <phoneticPr fontId="3" type="noConversion"/>
  </si>
  <si>
    <t>544</t>
    <phoneticPr fontId="3" type="noConversion"/>
  </si>
  <si>
    <t>TXIQ_CFG2</t>
    <phoneticPr fontId="3" type="noConversion"/>
  </si>
  <si>
    <t>RXIQ_CFG0</t>
    <phoneticPr fontId="3" type="noConversion"/>
  </si>
  <si>
    <t>rx_iq_comps_data_q</t>
    <phoneticPr fontId="3" type="noConversion"/>
  </si>
  <si>
    <t>54C</t>
    <phoneticPr fontId="3" type="noConversion"/>
  </si>
  <si>
    <t>rx_dc_est_data_i_0</t>
    <phoneticPr fontId="3" type="noConversion"/>
  </si>
  <si>
    <t>RXDC_CFG1</t>
    <phoneticPr fontId="3" type="noConversion"/>
  </si>
  <si>
    <t>rx_dc_est_data_i_1</t>
    <phoneticPr fontId="3" type="noConversion"/>
  </si>
  <si>
    <t>554</t>
    <phoneticPr fontId="3" type="noConversion"/>
  </si>
  <si>
    <t>RXDC_CFG2</t>
    <phoneticPr fontId="3" type="noConversion"/>
  </si>
  <si>
    <t>rx_dc_est_data_i_2</t>
    <phoneticPr fontId="3" type="noConversion"/>
  </si>
  <si>
    <t>558</t>
    <phoneticPr fontId="3" type="noConversion"/>
  </si>
  <si>
    <t>RXDC_CFG3</t>
    <phoneticPr fontId="3" type="noConversion"/>
  </si>
  <si>
    <t>rx_dc_est_data_i_3</t>
    <phoneticPr fontId="3" type="noConversion"/>
  </si>
  <si>
    <t>55C</t>
    <phoneticPr fontId="3" type="noConversion"/>
  </si>
  <si>
    <t>RXDC_CFG4</t>
    <phoneticPr fontId="3" type="noConversion"/>
  </si>
  <si>
    <t>rx_dc_est_data_i_4</t>
    <phoneticPr fontId="3" type="noConversion"/>
  </si>
  <si>
    <t>560</t>
    <phoneticPr fontId="3" type="noConversion"/>
  </si>
  <si>
    <t>rx_dc_est_data_i_5</t>
    <phoneticPr fontId="3" type="noConversion"/>
  </si>
  <si>
    <t>568</t>
    <phoneticPr fontId="3" type="noConversion"/>
  </si>
  <si>
    <t>rx_dc_est_data_q_7</t>
    <phoneticPr fontId="3" type="noConversion"/>
  </si>
  <si>
    <t>56C</t>
    <phoneticPr fontId="3" type="noConversion"/>
  </si>
  <si>
    <t>RXDC_CFG8</t>
    <phoneticPr fontId="3" type="noConversion"/>
  </si>
  <si>
    <t>rx_dc_est_data_q_8</t>
    <phoneticPr fontId="3" type="noConversion"/>
  </si>
  <si>
    <t>570</t>
    <phoneticPr fontId="3" type="noConversion"/>
  </si>
  <si>
    <t>RXDC_CFG9</t>
    <phoneticPr fontId="3" type="noConversion"/>
  </si>
  <si>
    <t>rx_dc_est_data_q_9</t>
    <phoneticPr fontId="3" type="noConversion"/>
  </si>
  <si>
    <t>RXDC_CFG10</t>
    <phoneticPr fontId="3" type="noConversion"/>
  </si>
  <si>
    <t>580</t>
    <phoneticPr fontId="3" type="noConversion"/>
  </si>
  <si>
    <t>RXDC_CFG13</t>
    <phoneticPr fontId="3" type="noConversion"/>
  </si>
  <si>
    <t>rx_dc_est_data_q_13</t>
    <phoneticPr fontId="3" type="noConversion"/>
  </si>
  <si>
    <t>584</t>
    <phoneticPr fontId="3" type="noConversion"/>
  </si>
  <si>
    <t>rx_dc_est_data_i_14</t>
    <phoneticPr fontId="3" type="noConversion"/>
  </si>
  <si>
    <t>rx_dc_est_data_q_16</t>
    <phoneticPr fontId="3" type="noConversion"/>
  </si>
  <si>
    <t>rx_dc_est_data_i_16</t>
    <phoneticPr fontId="3" type="noConversion"/>
  </si>
  <si>
    <t>rx_dc_est_data_q_17</t>
    <phoneticPr fontId="3" type="noConversion"/>
  </si>
  <si>
    <t>rx_dc_est_data_i_17</t>
    <phoneticPr fontId="3" type="noConversion"/>
  </si>
  <si>
    <t>594</t>
    <phoneticPr fontId="3" type="noConversion"/>
  </si>
  <si>
    <t>RXDC_CFG18</t>
    <phoneticPr fontId="3" type="noConversion"/>
  </si>
  <si>
    <t>rx_dc_est_data_q_18</t>
    <phoneticPr fontId="3" type="noConversion"/>
  </si>
  <si>
    <t>rx_dc_est_data_i_18</t>
    <phoneticPr fontId="3" type="noConversion"/>
  </si>
  <si>
    <t>598</t>
    <phoneticPr fontId="3" type="noConversion"/>
  </si>
  <si>
    <t>rx_dc_est_data_q_19</t>
    <phoneticPr fontId="3" type="noConversion"/>
  </si>
  <si>
    <t>rx_dc_est_data_i_19</t>
    <phoneticPr fontId="3" type="noConversion"/>
  </si>
  <si>
    <t>rx_dc_est_data_i_20</t>
    <phoneticPr fontId="3" type="noConversion"/>
  </si>
  <si>
    <t>5A0</t>
    <phoneticPr fontId="3" type="noConversion"/>
  </si>
  <si>
    <t>rx_dc_est_data_q_21</t>
    <phoneticPr fontId="3" type="noConversion"/>
  </si>
  <si>
    <t>rx_dc_est_data_i_21</t>
    <phoneticPr fontId="3" type="noConversion"/>
  </si>
  <si>
    <t>5A4</t>
    <phoneticPr fontId="3" type="noConversion"/>
  </si>
  <si>
    <t>rx_dc_est_data_q_22</t>
    <phoneticPr fontId="3" type="noConversion"/>
  </si>
  <si>
    <t>rx_dc_est_data_i_22</t>
    <phoneticPr fontId="3" type="noConversion"/>
  </si>
  <si>
    <t>5A8</t>
    <phoneticPr fontId="3" type="noConversion"/>
  </si>
  <si>
    <t>RXDC_CFG23</t>
    <phoneticPr fontId="3" type="noConversion"/>
  </si>
  <si>
    <t>rx_dc_est_data_i_23</t>
    <phoneticPr fontId="3" type="noConversion"/>
  </si>
  <si>
    <t>rx_dc_est_data_q_24</t>
    <phoneticPr fontId="3" type="noConversion"/>
  </si>
  <si>
    <t>rx_dc_est_data_i_24</t>
    <phoneticPr fontId="3" type="noConversion"/>
  </si>
  <si>
    <t>5B0</t>
    <phoneticPr fontId="3" type="noConversion"/>
  </si>
  <si>
    <t>EST_RESULT_0</t>
    <phoneticPr fontId="3" type="noConversion"/>
  </si>
  <si>
    <t>calibr_est_value_0</t>
    <phoneticPr fontId="3" type="noConversion"/>
  </si>
  <si>
    <t>5B4</t>
    <phoneticPr fontId="3" type="noConversion"/>
  </si>
  <si>
    <t>EST_RESULT_1</t>
    <phoneticPr fontId="3" type="noConversion"/>
  </si>
  <si>
    <t>calibr_est_value_1</t>
    <phoneticPr fontId="3" type="noConversion"/>
  </si>
  <si>
    <t>EST_RESULT_2</t>
    <phoneticPr fontId="3" type="noConversion"/>
  </si>
  <si>
    <t>calibr_est_valid</t>
    <phoneticPr fontId="3" type="noConversion"/>
  </si>
  <si>
    <t>calibr_est_value_2</t>
    <phoneticPr fontId="3" type="noConversion"/>
  </si>
  <si>
    <t>5BC</t>
    <phoneticPr fontId="3" type="noConversion"/>
  </si>
  <si>
    <t>DPD_CFG17</t>
    <phoneticPr fontId="3" type="noConversion"/>
  </si>
  <si>
    <t>dpd_amtbl_16</t>
    <phoneticPr fontId="3" type="noConversion"/>
  </si>
  <si>
    <t>dpd_amtbl_17</t>
    <phoneticPr fontId="3" type="noConversion"/>
  </si>
  <si>
    <t>5C0</t>
    <phoneticPr fontId="3" type="noConversion"/>
  </si>
  <si>
    <t>5C4</t>
    <phoneticPr fontId="3" type="noConversion"/>
  </si>
  <si>
    <t>5C8</t>
    <phoneticPr fontId="3" type="noConversion"/>
  </si>
  <si>
    <t>5CC</t>
    <phoneticPr fontId="3" type="noConversion"/>
  </si>
  <si>
    <t>5D0</t>
    <phoneticPr fontId="3" type="noConversion"/>
  </si>
  <si>
    <t>5D4</t>
    <phoneticPr fontId="3" type="noConversion"/>
  </si>
  <si>
    <t>5D8</t>
    <phoneticPr fontId="3" type="noConversion"/>
  </si>
  <si>
    <t>5DC</t>
    <phoneticPr fontId="3" type="noConversion"/>
  </si>
  <si>
    <t>5E0</t>
    <phoneticPr fontId="3" type="noConversion"/>
  </si>
  <si>
    <t>5E4</t>
    <phoneticPr fontId="3" type="noConversion"/>
  </si>
  <si>
    <t>5E8</t>
    <phoneticPr fontId="3" type="noConversion"/>
  </si>
  <si>
    <t>724</t>
    <phoneticPr fontId="3" type="noConversion"/>
  </si>
  <si>
    <t>DPD_CFG107</t>
    <phoneticPr fontId="3" type="noConversion"/>
  </si>
  <si>
    <t>DPD_CFG108</t>
    <phoneticPr fontId="3" type="noConversion"/>
  </si>
  <si>
    <t>DPD_CFG109</t>
    <phoneticPr fontId="3" type="noConversion"/>
  </si>
  <si>
    <t>730</t>
    <phoneticPr fontId="3" type="noConversion"/>
  </si>
  <si>
    <t>DPD_CFG110</t>
    <phoneticPr fontId="3" type="noConversion"/>
  </si>
  <si>
    <t>DPD_CFG111</t>
    <phoneticPr fontId="3" type="noConversion"/>
  </si>
  <si>
    <t>738</t>
    <phoneticPr fontId="3" type="noConversion"/>
  </si>
  <si>
    <t>740</t>
    <phoneticPr fontId="3" type="noConversion"/>
  </si>
  <si>
    <t>744</t>
    <phoneticPr fontId="3" type="noConversion"/>
  </si>
  <si>
    <t>DPD_CFG115</t>
    <phoneticPr fontId="3" type="noConversion"/>
  </si>
  <si>
    <t>748</t>
    <phoneticPr fontId="3" type="noConversion"/>
  </si>
  <si>
    <t>DPD_CFG116</t>
    <phoneticPr fontId="3" type="noConversion"/>
  </si>
  <si>
    <t>750</t>
    <phoneticPr fontId="3" type="noConversion"/>
  </si>
  <si>
    <t>DPD_CFG118</t>
    <phoneticPr fontId="3" type="noConversion"/>
  </si>
  <si>
    <t>DPD_CFG119</t>
    <phoneticPr fontId="3" type="noConversion"/>
  </si>
  <si>
    <t>DPD_CFG120</t>
    <phoneticPr fontId="3" type="noConversion"/>
  </si>
  <si>
    <t>DPD_CFG121</t>
    <phoneticPr fontId="3" type="noConversion"/>
  </si>
  <si>
    <t>760</t>
    <phoneticPr fontId="3" type="noConversion"/>
  </si>
  <si>
    <t>DPD_CFG122</t>
    <phoneticPr fontId="3" type="noConversion"/>
  </si>
  <si>
    <t>764</t>
    <phoneticPr fontId="3" type="noConversion"/>
  </si>
  <si>
    <t>DPD_CFG123</t>
    <phoneticPr fontId="3" type="noConversion"/>
  </si>
  <si>
    <t>768</t>
    <phoneticPr fontId="3" type="noConversion"/>
  </si>
  <si>
    <t>DPD_CFG124</t>
    <phoneticPr fontId="3" type="noConversion"/>
  </si>
  <si>
    <t>76C</t>
    <phoneticPr fontId="3" type="noConversion"/>
  </si>
  <si>
    <t>DPD_CFG125</t>
    <phoneticPr fontId="3" type="noConversion"/>
  </si>
  <si>
    <t>DPD_CFG126</t>
    <phoneticPr fontId="3" type="noConversion"/>
  </si>
  <si>
    <t>774</t>
    <phoneticPr fontId="3" type="noConversion"/>
  </si>
  <si>
    <t>77C</t>
    <phoneticPr fontId="3" type="noConversion"/>
  </si>
  <si>
    <t>calibr_block_len</t>
    <phoneticPr fontId="3" type="noConversion"/>
  </si>
  <si>
    <t>calibr_block_idx</t>
    <phoneticPr fontId="3" type="noConversion"/>
  </si>
  <si>
    <t>780</t>
    <phoneticPr fontId="3" type="noConversion"/>
  </si>
  <si>
    <t>the digtial gain after CFR. U(12,9)</t>
    <phoneticPr fontId="3" type="noConversion"/>
  </si>
  <si>
    <t>Reg_cfr_post_dig_gain_4</t>
    <phoneticPr fontId="3" type="noConversion"/>
  </si>
  <si>
    <t>Reg_cfr_post_dig_gain_6</t>
    <phoneticPr fontId="3" type="noConversion"/>
  </si>
  <si>
    <t>Reg_cfr_post_dig_gain_9</t>
    <phoneticPr fontId="3" type="noConversion"/>
  </si>
  <si>
    <t>Reg_cfr_post_dig_gain_8</t>
    <phoneticPr fontId="3" type="noConversion"/>
  </si>
  <si>
    <t>Reg_cfr_post_dig_gain_10</t>
    <phoneticPr fontId="3" type="noConversion"/>
  </si>
  <si>
    <t>CFR_POST_DIG_GAIN_6</t>
    <phoneticPr fontId="3" type="noConversion"/>
  </si>
  <si>
    <t>Reg_cfr_post_dig_gain_12</t>
    <phoneticPr fontId="3" type="noConversion"/>
  </si>
  <si>
    <t>Reg_cfr_post_dig_gain_14</t>
    <phoneticPr fontId="3" type="noConversion"/>
  </si>
  <si>
    <t>CFR_POST_DIG_GAIN_8</t>
    <phoneticPr fontId="3" type="noConversion"/>
  </si>
  <si>
    <t>Reg_cfr_post_dig_gain_17</t>
    <phoneticPr fontId="3" type="noConversion"/>
  </si>
  <si>
    <t>Reg_cfr_post_dig_gain_16</t>
    <phoneticPr fontId="3" type="noConversion"/>
  </si>
  <si>
    <t>Reg_cfr_post_dig_gain_19</t>
    <phoneticPr fontId="3" type="noConversion"/>
  </si>
  <si>
    <t>7AC</t>
    <phoneticPr fontId="3" type="noConversion"/>
  </si>
  <si>
    <t>Reg_cfr_post_dig_gain_20</t>
    <phoneticPr fontId="3" type="noConversion"/>
  </si>
  <si>
    <t>7B0</t>
    <phoneticPr fontId="3" type="noConversion"/>
  </si>
  <si>
    <t>Reg_cfr_post_dig_gain_23</t>
    <phoneticPr fontId="3" type="noConversion"/>
  </si>
  <si>
    <t>Reg_pre_d_en_3</t>
    <phoneticPr fontId="3" type="noConversion"/>
  </si>
  <si>
    <t>Reg_pre_d_lut_idx_3</t>
    <phoneticPr fontId="3" type="noConversion"/>
  </si>
  <si>
    <t>Tx power index select one from Reg_pre_d_en_0~23 for preD module.</t>
    <phoneticPr fontId="3" type="noConversion"/>
  </si>
  <si>
    <t>Reg_pre_d_lut_idx_2</t>
    <phoneticPr fontId="3" type="noConversion"/>
  </si>
  <si>
    <t>Reg_pre_d_lut_idx_1</t>
    <phoneticPr fontId="3" type="noConversion"/>
  </si>
  <si>
    <t>Reg_pre_d_lut_idx_0</t>
    <phoneticPr fontId="3" type="noConversion"/>
  </si>
  <si>
    <t>7B8</t>
    <phoneticPr fontId="3" type="noConversion"/>
  </si>
  <si>
    <t>Reg_pre_d_en_7</t>
    <phoneticPr fontId="3" type="noConversion"/>
  </si>
  <si>
    <t>Reg_pre_d_lut_idx_7</t>
    <phoneticPr fontId="3" type="noConversion"/>
  </si>
  <si>
    <t>Reg_pre_d_lut_idx_5</t>
    <phoneticPr fontId="3" type="noConversion"/>
  </si>
  <si>
    <t>Reg_pre_d_lut_idx_11</t>
    <phoneticPr fontId="3" type="noConversion"/>
  </si>
  <si>
    <t>Reg_pre_d_lut_idx_9</t>
    <phoneticPr fontId="3" type="noConversion"/>
  </si>
  <si>
    <t>Reg_pre_d_en_8</t>
    <phoneticPr fontId="3" type="noConversion"/>
  </si>
  <si>
    <t>Reg_pre_d_lut_idx_8</t>
    <phoneticPr fontId="3" type="noConversion"/>
  </si>
  <si>
    <t>Reg_pre_d_lut_idx_14</t>
    <phoneticPr fontId="3" type="noConversion"/>
  </si>
  <si>
    <t>Reg_pre_d_en_13</t>
    <phoneticPr fontId="3" type="noConversion"/>
  </si>
  <si>
    <t>Tx power index select one from Reg_pre_d_lut_idx_0~23 for preD module.</t>
    <phoneticPr fontId="3" type="noConversion"/>
  </si>
  <si>
    <t>Reg_pre_d_en_12</t>
    <phoneticPr fontId="3" type="noConversion"/>
  </si>
  <si>
    <t>Reg_pre_d_lut_idx_12</t>
    <phoneticPr fontId="3" type="noConversion"/>
  </si>
  <si>
    <t>Reg_pre_d_lut_idx_17</t>
    <phoneticPr fontId="3" type="noConversion"/>
  </si>
  <si>
    <t>Reg_pre_d_lut_idx_16</t>
    <phoneticPr fontId="3" type="noConversion"/>
  </si>
  <si>
    <t>PRE_D_EN_AND_LUT_IDX_5</t>
    <phoneticPr fontId="3" type="noConversion"/>
  </si>
  <si>
    <t>Reg_pre_d_en_23</t>
    <phoneticPr fontId="3" type="noConversion"/>
  </si>
  <si>
    <t>Reg_pre_d_lut_idx_23</t>
    <phoneticPr fontId="3" type="noConversion"/>
  </si>
  <si>
    <t>Reg_pre_d_lut_idx_22</t>
    <phoneticPr fontId="3" type="noConversion"/>
  </si>
  <si>
    <t>Reg_pre_d_en_21</t>
    <phoneticPr fontId="3" type="noConversion"/>
  </si>
  <si>
    <t>Reg_pre_d_lut_idx_20</t>
    <phoneticPr fontId="3" type="noConversion"/>
  </si>
  <si>
    <t>Reg_lut_dpd_scale_0</t>
    <phoneticPr fontId="3" type="noConversion"/>
  </si>
  <si>
    <t>Tx power index select one from Reg_lut_dpd_scale_0~23 for lut DPD module.</t>
    <phoneticPr fontId="3" type="noConversion"/>
  </si>
  <si>
    <t>LUT_DPD_SCALE_3</t>
    <phoneticPr fontId="3" type="noConversion"/>
  </si>
  <si>
    <t>LUT_DPD_SCALE_4</t>
    <phoneticPr fontId="3" type="noConversion"/>
  </si>
  <si>
    <t>Reg_lut_dpd_scale_9</t>
    <phoneticPr fontId="3" type="noConversion"/>
  </si>
  <si>
    <t>Reg_lut_dpd_scale_12</t>
    <phoneticPr fontId="3" type="noConversion"/>
  </si>
  <si>
    <t>Reg_lut_dpd_scale_16</t>
    <phoneticPr fontId="3" type="noConversion"/>
  </si>
  <si>
    <t>Reg_lut_dpd_scale_19</t>
    <phoneticPr fontId="3" type="noConversion"/>
  </si>
  <si>
    <t>Reg_lut_dpd_scale_18</t>
    <phoneticPr fontId="3" type="noConversion"/>
  </si>
  <si>
    <t>LUT_DPD_SCALE_10</t>
    <phoneticPr fontId="3" type="noConversion"/>
  </si>
  <si>
    <t>Reg_lut_dpd_scale_23</t>
    <phoneticPr fontId="3" type="noConversion"/>
  </si>
  <si>
    <t>Reg_lut_dpd_scale_22</t>
    <phoneticPr fontId="3" type="noConversion"/>
  </si>
  <si>
    <t>7FC</t>
    <phoneticPr fontId="3" type="noConversion"/>
  </si>
  <si>
    <t>RX fdiq comp enable.</t>
    <phoneticPr fontId="3" type="noConversion"/>
  </si>
  <si>
    <t>Reg_rx_fdiq_comp_0</t>
    <phoneticPr fontId="3" type="noConversion"/>
  </si>
  <si>
    <t>804</t>
    <phoneticPr fontId="3" type="noConversion"/>
  </si>
  <si>
    <t>default 2</t>
    <phoneticPr fontId="3" type="noConversion"/>
  </si>
  <si>
    <t>default 0</t>
    <phoneticPr fontId="3" type="noConversion"/>
  </si>
  <si>
    <t>RX_FDIQ_COMP_2</t>
    <phoneticPr fontId="3" type="noConversion"/>
  </si>
  <si>
    <t>Reg_rx_fdiq_comp_5</t>
    <phoneticPr fontId="3" type="noConversion"/>
  </si>
  <si>
    <t>Reg_rx_fdiq_comp_4</t>
    <phoneticPr fontId="3" type="noConversion"/>
  </si>
  <si>
    <t>Reg_rx_fdiq_comp_7</t>
    <phoneticPr fontId="3" type="noConversion"/>
  </si>
  <si>
    <t>default -21</t>
    <phoneticPr fontId="3" type="noConversion"/>
  </si>
  <si>
    <t>default 2047</t>
    <phoneticPr fontId="3" type="noConversion"/>
  </si>
  <si>
    <t>default -2</t>
    <phoneticPr fontId="3" type="noConversion"/>
  </si>
  <si>
    <t>default 7</t>
    <phoneticPr fontId="3" type="noConversion"/>
  </si>
  <si>
    <t>Reg_rx_fdiq_comp_12</t>
    <phoneticPr fontId="3" type="noConversion"/>
  </si>
  <si>
    <t>Bit
Width</t>
    <phoneticPr fontId="3" type="noConversion"/>
  </si>
  <si>
    <t>Default
Value</t>
    <phoneticPr fontId="3" type="noConversion"/>
  </si>
  <si>
    <t>R/W
Property</t>
    <phoneticPr fontId="3" type="noConversion"/>
  </si>
  <si>
    <t>000</t>
    <phoneticPr fontId="3" type="noConversion"/>
  </si>
  <si>
    <t>NEW_DFE_ADC_LPF1_SFO</t>
    <phoneticPr fontId="3" type="noConversion"/>
  </si>
  <si>
    <t>RO</t>
    <phoneticPr fontId="3" type="noConversion"/>
  </si>
  <si>
    <t>Reserved</t>
    <phoneticPr fontId="3" type="noConversion"/>
  </si>
  <si>
    <t>Not used</t>
    <phoneticPr fontId="3" type="noConversion"/>
  </si>
  <si>
    <t>NEW_RXIQSWAPPATH0</t>
    <phoneticPr fontId="3" type="noConversion"/>
  </si>
  <si>
    <t>High to swap I and Q in the Rx path 0
0---no swap I and Q
1---swap I and Q</t>
    <phoneticPr fontId="3" type="noConversion"/>
  </si>
  <si>
    <t>NEW_RXIQDELPATHQ0</t>
    <phoneticPr fontId="3" type="noConversion"/>
  </si>
  <si>
    <t>High to delay by 1 clock cycle the output of Rx Q path 0
0---Q path no delay
1---Q paty delay 1 clock cycle</t>
    <phoneticPr fontId="3" type="noConversion"/>
  </si>
  <si>
    <t>NEW_RXIQDELPATHI0</t>
    <phoneticPr fontId="3" type="noConversion"/>
  </si>
  <si>
    <t>High to delay by 1 clock cycle the output of Rx I path 0
0---I path no delay
1---I paty delay 1 clock cycle</t>
    <phoneticPr fontId="3" type="noConversion"/>
  </si>
  <si>
    <t>NEW_RXC2SDISBCFG</t>
    <phoneticPr fontId="3" type="noConversion"/>
  </si>
  <si>
    <t>High in case ADC does not use 2bit complement format
0---2 bit complement
1---offset code</t>
    <phoneticPr fontId="3" type="noConversion"/>
  </si>
  <si>
    <t>Reg_LPF1_coe</t>
    <phoneticPr fontId="3" type="noConversion"/>
  </si>
  <si>
    <t>lpf1 coef select
0---lpf1 coef 1
1---lpf1 coef 2</t>
    <phoneticPr fontId="3" type="noConversion"/>
  </si>
  <si>
    <t>Reg_LPF1_shift</t>
    <phoneticPr fontId="3" type="noConversion"/>
  </si>
  <si>
    <t>delay for LPF1 output</t>
    <phoneticPr fontId="3" type="noConversion"/>
  </si>
  <si>
    <t>RW</t>
    <phoneticPr fontId="3" type="noConversion"/>
  </si>
  <si>
    <t>Reg_SFO_nonHT_en</t>
    <phoneticPr fontId="3" type="noConversion"/>
  </si>
  <si>
    <r>
      <t xml:space="preserve">NONHT SFO enable </t>
    </r>
    <r>
      <rPr>
        <sz val="11"/>
        <color indexed="8"/>
        <rFont val="宋体"/>
        <family val="3"/>
        <charset val="134"/>
      </rPr>
      <t xml:space="preserve">，
</t>
    </r>
    <r>
      <rPr>
        <sz val="11"/>
        <color indexed="8"/>
        <rFont val="Calibri"/>
        <family val="2"/>
      </rPr>
      <t>0---SFO disable
1---SFO enable</t>
    </r>
    <phoneticPr fontId="3" type="noConversion"/>
  </si>
  <si>
    <t>Reg_SFO_HT_en</t>
    <phoneticPr fontId="3" type="noConversion"/>
  </si>
  <si>
    <r>
      <t xml:space="preserve">HT/HE SFO enable </t>
    </r>
    <r>
      <rPr>
        <sz val="11"/>
        <color indexed="8"/>
        <rFont val="宋体"/>
        <family val="3"/>
        <charset val="134"/>
      </rPr>
      <t xml:space="preserve">，
</t>
    </r>
    <r>
      <rPr>
        <sz val="11"/>
        <color indexed="8"/>
        <rFont val="Calibri"/>
        <family val="2"/>
      </rPr>
      <t>0---SFO disable
1---SFO enable</t>
    </r>
    <phoneticPr fontId="3" type="noConversion"/>
  </si>
  <si>
    <t>Reg_SFO_nonHT_fac</t>
    <phoneticPr fontId="3" type="noConversion"/>
  </si>
  <si>
    <t>NONHT delay cnt in us</t>
    <phoneticPr fontId="3" type="noConversion"/>
  </si>
  <si>
    <t>004</t>
    <phoneticPr fontId="3" type="noConversion"/>
  </si>
  <si>
    <t>NEW_DFE_NOTCH_COEF</t>
    <phoneticPr fontId="3" type="noConversion"/>
  </si>
  <si>
    <t>Reserved</t>
    <phoneticPr fontId="3" type="noConversion"/>
  </si>
  <si>
    <t>Reg_wifi_rx_notch_spur_en</t>
    <phoneticPr fontId="3" type="noConversion"/>
  </si>
  <si>
    <t>Reg_wifi_rx_notch_shift_a</t>
    <phoneticPr fontId="3" type="noConversion"/>
  </si>
  <si>
    <t>this reg can config from 1 to 14,other value not support</t>
    <phoneticPr fontId="3" type="noConversion"/>
  </si>
  <si>
    <t>Reg_wifi_rx_notch_coef_b</t>
    <phoneticPr fontId="3" type="noConversion"/>
  </si>
  <si>
    <t>notch coef</t>
    <phoneticPr fontId="3" type="noConversion"/>
  </si>
  <si>
    <t>008</t>
    <phoneticPr fontId="3" type="noConversion"/>
  </si>
  <si>
    <t>NEW_DFE_HPF1_PART1</t>
    <phoneticPr fontId="3" type="noConversion"/>
  </si>
  <si>
    <t>hpf enable  
0---disable hpf
1---enable hpf</t>
    <phoneticPr fontId="3" type="noConversion"/>
  </si>
  <si>
    <t>hpf adaptive enable ,only effect HE mode 
0---disable hpf adaptive
1---enable hpf adaptive</t>
    <phoneticPr fontId="3" type="noConversion"/>
  </si>
  <si>
    <t>hpf coef</t>
    <phoneticPr fontId="3" type="noConversion"/>
  </si>
  <si>
    <t>hpf  adaptive coef</t>
    <phoneticPr fontId="3" type="noConversion"/>
  </si>
  <si>
    <t>hpf adaptive freq offset threshold in kHz
floor(x&gt;&gt;9 + x&gt;&gt; 7) , x represent freq offset 21 bit</t>
    <phoneticPr fontId="3" type="noConversion"/>
  </si>
  <si>
    <t>Reg_alpha_11b</t>
    <phoneticPr fontId="3" type="noConversion"/>
  </si>
  <si>
    <t>hpf coef 11b</t>
    <phoneticPr fontId="3" type="noConversion"/>
  </si>
  <si>
    <t>freq offset reverse before exect freq comp
0---origin freq offset
1---reverse freq offset</t>
    <phoneticPr fontId="3" type="noConversion"/>
  </si>
  <si>
    <t>lpfmian coef select
0---lpfmain coef 1
1---lpfmain coef 2</t>
    <phoneticPr fontId="3" type="noConversion"/>
  </si>
  <si>
    <t>00C</t>
    <phoneticPr fontId="3" type="noConversion"/>
  </si>
  <si>
    <t>NEW_DFE_HPF1_PART2</t>
    <phoneticPr fontId="3" type="noConversion"/>
  </si>
  <si>
    <t>010</t>
    <phoneticPr fontId="3" type="noConversion"/>
  </si>
  <si>
    <t>NEW_DFE_HPF2_LPFMAIN</t>
    <phoneticPr fontId="3" type="noConversion"/>
  </si>
  <si>
    <t>Reg_LPFmain_coe</t>
    <phoneticPr fontId="3" type="noConversion"/>
  </si>
  <si>
    <t>lpfmian coef  shortGI enable select another coef
0---short GI select coef disable
1----short GI select coef enable</t>
    <phoneticPr fontId="3" type="noConversion"/>
  </si>
  <si>
    <t>Reg_LPFmain_shift</t>
    <phoneticPr fontId="3" type="noConversion"/>
  </si>
  <si>
    <t>lpfmain outputvalid cnt shift</t>
    <phoneticPr fontId="3" type="noConversion"/>
  </si>
  <si>
    <t>Reg_LPF2_coe</t>
    <phoneticPr fontId="3" type="noConversion"/>
  </si>
  <si>
    <t>lpf2 coef select
0---lpf2 coef 1
1---lpf2 coef 2</t>
    <phoneticPr fontId="3" type="noConversion"/>
  </si>
  <si>
    <t>Reg_LPF2_ACIcoe_en</t>
    <phoneticPr fontId="3" type="noConversion"/>
  </si>
  <si>
    <t>014</t>
    <phoneticPr fontId="3" type="noConversion"/>
  </si>
  <si>
    <t>NEW_DFE_DC_AVG_PART1</t>
    <phoneticPr fontId="3" type="noConversion"/>
  </si>
  <si>
    <t>Reg_backoff_dagc_rssi_th</t>
    <phoneticPr fontId="3" type="noConversion"/>
  </si>
  <si>
    <t>Reg_dagc_rssi_th</t>
    <phoneticPr fontId="3" type="noConversion"/>
  </si>
  <si>
    <t>dc average bypass 
0---not bypass dc average
1---bypass dc average</t>
    <phoneticPr fontId="3" type="noConversion"/>
  </si>
  <si>
    <t>Reg_secdc_avg_bypass</t>
    <phoneticPr fontId="3" type="noConversion"/>
  </si>
  <si>
    <t>018</t>
    <phoneticPr fontId="3" type="noConversion"/>
  </si>
  <si>
    <t>NEW_DFE_DC_AVG_PART2</t>
    <phoneticPr fontId="3" type="noConversion"/>
  </si>
  <si>
    <t>01C</t>
    <phoneticPr fontId="3" type="noConversion"/>
  </si>
  <si>
    <t>NEW_DFE_DC_AVG_PART3</t>
    <phoneticPr fontId="3" type="noConversion"/>
  </si>
  <si>
    <t>RO</t>
    <phoneticPr fontId="3" type="noConversion"/>
  </si>
  <si>
    <t>Reserved</t>
    <phoneticPr fontId="3" type="noConversion"/>
  </si>
  <si>
    <t>Not used</t>
    <phoneticPr fontId="3" type="noConversion"/>
  </si>
  <si>
    <t>RW</t>
    <phoneticPr fontId="3" type="noConversion"/>
  </si>
  <si>
    <t>RW</t>
    <phoneticPr fontId="3" type="noConversion"/>
  </si>
  <si>
    <t>RW</t>
    <phoneticPr fontId="3" type="noConversion"/>
  </si>
  <si>
    <t>Reg_DagcScaleEn</t>
    <phoneticPr fontId="3" type="noConversion"/>
  </si>
  <si>
    <t>dc average bypass 
0---not bypass dc average
1---bypass dc average</t>
    <phoneticPr fontId="3" type="noConversion"/>
  </si>
  <si>
    <t>RW</t>
    <phoneticPr fontId="3" type="noConversion"/>
  </si>
  <si>
    <t>Reg_dagc_dc_en</t>
    <phoneticPr fontId="3" type="noConversion"/>
  </si>
  <si>
    <t>dagc sub dc or not 
0---not sub dc
1---sub dc</t>
    <phoneticPr fontId="3" type="noConversion"/>
  </si>
  <si>
    <t>020</t>
    <phoneticPr fontId="3" type="noConversion"/>
  </si>
  <si>
    <t>NEW_DFE_LPF11B</t>
    <phoneticPr fontId="3" type="noConversion"/>
  </si>
  <si>
    <t>RO</t>
    <phoneticPr fontId="3" type="noConversion"/>
  </si>
  <si>
    <t>Reserved</t>
    <phoneticPr fontId="3" type="noConversion"/>
  </si>
  <si>
    <t>Not used</t>
    <phoneticPr fontId="3" type="noConversion"/>
  </si>
  <si>
    <t>RW</t>
    <phoneticPr fontId="3" type="noConversion"/>
  </si>
  <si>
    <t>11blpf bypass 
0---not bypass 11blpf
1---bypass 11blpf</t>
    <phoneticPr fontId="3" type="noConversion"/>
  </si>
  <si>
    <t>lpf11b coef select
0---lpf11b coef 1
1---lpf11b coef 2</t>
    <phoneticPr fontId="3" type="noConversion"/>
  </si>
  <si>
    <t>Reg_LPF11b_shift</t>
    <phoneticPr fontId="3" type="noConversion"/>
  </si>
  <si>
    <t>lpf11b outputvalid cnt shift</t>
    <phoneticPr fontId="3" type="noConversion"/>
  </si>
  <si>
    <t>024</t>
    <phoneticPr fontId="3" type="noConversion"/>
  </si>
  <si>
    <t>NEW_DFE_MATCH_FILT_1</t>
    <phoneticPr fontId="3" type="noConversion"/>
  </si>
  <si>
    <t>RO</t>
    <phoneticPr fontId="3" type="noConversion"/>
  </si>
  <si>
    <t>Reg_bypass_11bMatch</t>
    <phoneticPr fontId="3" type="noConversion"/>
  </si>
  <si>
    <t>Reg_match_coe_0</t>
    <phoneticPr fontId="3" type="noConversion"/>
  </si>
  <si>
    <t>s(11,10),default -5</t>
    <phoneticPr fontId="3" type="noConversion"/>
  </si>
  <si>
    <t>Reg_match_coe_1</t>
    <phoneticPr fontId="3" type="noConversion"/>
  </si>
  <si>
    <t>s(11,10),default 6</t>
    <phoneticPr fontId="3" type="noConversion"/>
  </si>
  <si>
    <t>028</t>
    <phoneticPr fontId="3" type="noConversion"/>
  </si>
  <si>
    <t>NEW_DFE_MATCH_FILT_2</t>
    <phoneticPr fontId="3" type="noConversion"/>
  </si>
  <si>
    <t>RO</t>
    <phoneticPr fontId="3" type="noConversion"/>
  </si>
  <si>
    <t>Not used</t>
    <phoneticPr fontId="3" type="noConversion"/>
  </si>
  <si>
    <t>Reg_match_coe_2</t>
    <phoneticPr fontId="3" type="noConversion"/>
  </si>
  <si>
    <t>Reg_match_coe_3</t>
    <phoneticPr fontId="3" type="noConversion"/>
  </si>
  <si>
    <t>s(11,10),default 18</t>
    <phoneticPr fontId="3" type="noConversion"/>
  </si>
  <si>
    <t>02C</t>
    <phoneticPr fontId="3" type="noConversion"/>
  </si>
  <si>
    <t>NEW_DFE_MATCH_FILT_3</t>
    <phoneticPr fontId="3" type="noConversion"/>
  </si>
  <si>
    <t>RO</t>
    <phoneticPr fontId="3" type="noConversion"/>
  </si>
  <si>
    <t>Not used</t>
    <phoneticPr fontId="3" type="noConversion"/>
  </si>
  <si>
    <t>Reg_match_coe_4</t>
    <phoneticPr fontId="3" type="noConversion"/>
  </si>
  <si>
    <t>s(11,10),default -44</t>
    <phoneticPr fontId="3" type="noConversion"/>
  </si>
  <si>
    <t>Reg_match_coe_5</t>
    <phoneticPr fontId="3" type="noConversion"/>
  </si>
  <si>
    <t>s(11,10),default 218</t>
    <phoneticPr fontId="3" type="noConversion"/>
  </si>
  <si>
    <t>030</t>
    <phoneticPr fontId="3" type="noConversion"/>
  </si>
  <si>
    <t>NEW_DFE_MATCH_FILT_4</t>
    <phoneticPr fontId="3" type="noConversion"/>
  </si>
  <si>
    <t>s(11,10),default 654</t>
    <phoneticPr fontId="3" type="noConversion"/>
  </si>
  <si>
    <t>034</t>
    <phoneticPr fontId="3" type="noConversion"/>
  </si>
  <si>
    <t>NEW_DFE_DAGC_11B</t>
    <phoneticPr fontId="3" type="noConversion"/>
  </si>
  <si>
    <t>RO</t>
    <phoneticPr fontId="3" type="noConversion"/>
  </si>
  <si>
    <t>Not used</t>
    <phoneticPr fontId="3" type="noConversion"/>
  </si>
  <si>
    <t>RW</t>
    <phoneticPr fontId="3" type="noConversion"/>
  </si>
  <si>
    <t>Reg_backoff_dagc_11b</t>
    <phoneticPr fontId="3" type="noConversion"/>
  </si>
  <si>
    <t>Reg_DagcScaleEn_11b</t>
    <phoneticPr fontId="3" type="noConversion"/>
  </si>
  <si>
    <t>038</t>
    <phoneticPr fontId="3" type="noConversion"/>
  </si>
  <si>
    <t>RO</t>
    <phoneticPr fontId="3" type="noConversion"/>
  </si>
  <si>
    <t>sat signal detect threshold</t>
    <phoneticPr fontId="3" type="noConversion"/>
  </si>
  <si>
    <t>strong signal detect threshold</t>
    <phoneticPr fontId="3" type="noConversion"/>
  </si>
  <si>
    <t>RO</t>
    <phoneticPr fontId="3" type="noConversion"/>
  </si>
  <si>
    <t>Reserved</t>
    <phoneticPr fontId="3" type="noConversion"/>
  </si>
  <si>
    <t>agc state 1 and state 5 WB_rssi caculate enable</t>
    <phoneticPr fontId="3" type="noConversion"/>
  </si>
  <si>
    <t>rssi caculate include dc power enable</t>
    <phoneticPr fontId="3" type="noConversion"/>
  </si>
  <si>
    <t>rssi caculate enable dc power threshold</t>
    <phoneticPr fontId="3" type="noConversion"/>
  </si>
  <si>
    <t>Not used</t>
    <phoneticPr fontId="3" type="noConversion"/>
  </si>
  <si>
    <t>rssi caculate enable dc power threshold</t>
    <phoneticPr fontId="3" type="noConversion"/>
  </si>
  <si>
    <t>rssi caculate include dc power enable</t>
    <phoneticPr fontId="3" type="noConversion"/>
  </si>
  <si>
    <t>state 1 full rssi calulate enable</t>
    <phoneticPr fontId="3" type="noConversion"/>
  </si>
  <si>
    <t>enable state 3 and state 7 store dc value</t>
    <phoneticPr fontId="3" type="noConversion"/>
  </si>
  <si>
    <t>Reg_aci_Th</t>
    <phoneticPr fontId="3" type="noConversion"/>
  </si>
  <si>
    <t xml:space="preserve">2bit </t>
    <phoneticPr fontId="3" type="noConversion"/>
  </si>
  <si>
    <t>NEW_DFE_TOP_CTRL</t>
    <phoneticPr fontId="3" type="noConversion"/>
  </si>
  <si>
    <t>Reserved</t>
    <phoneticPr fontId="3" type="noConversion"/>
  </si>
  <si>
    <t>Reg_SFO_reverse_flg</t>
    <phoneticPr fontId="3" type="noConversion"/>
  </si>
  <si>
    <t>sfo reverse
0---no reverse sfo delta
1---reverse sfo delta</t>
    <phoneticPr fontId="3" type="noConversion"/>
  </si>
  <si>
    <t>RW</t>
    <phoneticPr fontId="3" type="noConversion"/>
  </si>
  <si>
    <t>Reg_fifo_rd_cnt_th</t>
    <phoneticPr fontId="3" type="noConversion"/>
  </si>
  <si>
    <t>fifo read th ,default 24, 6 sample data in 20M, corresponding 6ms 50ppm delta</t>
    <phoneticPr fontId="3" type="noConversion"/>
  </si>
  <si>
    <t>Reg_dsss_and_agc_lock_en</t>
    <phoneticPr fontId="3" type="noConversion"/>
  </si>
  <si>
    <t>dsss lock and agc lock enable  
0---disable dsss lock and agc lock
1---enable  dsss lock and agc lock</t>
    <phoneticPr fontId="3" type="noConversion"/>
  </si>
  <si>
    <t>RW</t>
    <phoneticPr fontId="3" type="noConversion"/>
  </si>
  <si>
    <t>Reg_reverse_flag</t>
    <phoneticPr fontId="3" type="noConversion"/>
  </si>
  <si>
    <t>freq offset reverse before exect freq comp
0---origin freq offset
1---reverse freq offset</t>
    <phoneticPr fontId="3" type="noConversion"/>
  </si>
  <si>
    <t>NEW_DFE_TX_FILT_GAIN</t>
    <phoneticPr fontId="3" type="noConversion"/>
  </si>
  <si>
    <t>RO</t>
    <phoneticPr fontId="3" type="noConversion"/>
  </si>
  <si>
    <t>Not used</t>
    <phoneticPr fontId="3" type="noConversion"/>
  </si>
  <si>
    <t>cfg_TxMaskFilterHeTBEn</t>
    <phoneticPr fontId="3" type="noConversion"/>
  </si>
  <si>
    <t>HETB bypass mask filter reg</t>
    <phoneticPr fontId="3" type="noConversion"/>
  </si>
  <si>
    <t>cfg_TxMaskFilterNonHtTriggerEn</t>
    <phoneticPr fontId="3" type="noConversion"/>
  </si>
  <si>
    <t>NON HT bypass mask filter reg</t>
    <phoneticPr fontId="3" type="noConversion"/>
  </si>
  <si>
    <t>cfg_sfo_bw20_coefsel</t>
    <phoneticPr fontId="3" type="noConversion"/>
  </si>
  <si>
    <t>sfo coef sel
0: parabolic
1: lag</t>
    <phoneticPr fontId="3" type="noConversion"/>
  </si>
  <si>
    <t>cfg_new_nonhe_sel</t>
    <phoneticPr fontId="3" type="noConversion"/>
  </si>
  <si>
    <t>cfg_new_txmask_flt_en</t>
    <phoneticPr fontId="3" type="noConversion"/>
  </si>
  <si>
    <t>cfg_new_txmask_flt_en_11b</t>
    <phoneticPr fontId="3" type="noConversion"/>
  </si>
  <si>
    <t>cfg_TXDigGainEn</t>
    <phoneticPr fontId="3" type="noConversion"/>
  </si>
  <si>
    <t>tx diggain on or off
0---tx diggain off
1---tx diggain on</t>
    <phoneticPr fontId="3" type="noConversion"/>
  </si>
  <si>
    <t>cfg_TXDigGainLin</t>
    <phoneticPr fontId="3" type="noConversion"/>
  </si>
  <si>
    <t>cfg_TXDigGainLinDSSS</t>
    <phoneticPr fontId="3" type="noConversion"/>
  </si>
  <si>
    <t>cfg_new_tx_lpf_coef_sel</t>
    <phoneticPr fontId="3" type="noConversion"/>
  </si>
  <si>
    <t>048</t>
    <phoneticPr fontId="3" type="noConversion"/>
  </si>
  <si>
    <t>NEW_DFE_TX_DAC</t>
    <phoneticPr fontId="3" type="noConversion"/>
  </si>
  <si>
    <t>RO</t>
    <phoneticPr fontId="3" type="noConversion"/>
  </si>
  <si>
    <t>Reserved</t>
    <phoneticPr fontId="3" type="noConversion"/>
  </si>
  <si>
    <t>Not used</t>
    <phoneticPr fontId="3" type="noConversion"/>
  </si>
  <si>
    <t>054</t>
    <phoneticPr fontId="3" type="noConversion"/>
  </si>
  <si>
    <t>WIFI_CTRL_AGC_BO_CFG0</t>
    <phoneticPr fontId="3" type="noConversion"/>
  </si>
  <si>
    <t>RO</t>
    <phoneticPr fontId="3" type="noConversion"/>
  </si>
  <si>
    <t>RW</t>
    <phoneticPr fontId="3" type="noConversion"/>
  </si>
  <si>
    <t>Reg_BO_LNA_temp_Mid</t>
    <phoneticPr fontId="3" type="noConversion"/>
  </si>
  <si>
    <t>058</t>
    <phoneticPr fontId="3" type="noConversion"/>
  </si>
  <si>
    <t>WIFI_CTRL_AGC_BO_CFG1</t>
    <phoneticPr fontId="3" type="noConversion"/>
  </si>
  <si>
    <t>Reserved</t>
    <phoneticPr fontId="3" type="noConversion"/>
  </si>
  <si>
    <t>Not used</t>
    <phoneticPr fontId="3" type="noConversion"/>
  </si>
  <si>
    <t>05C</t>
    <phoneticPr fontId="3" type="noConversion"/>
  </si>
  <si>
    <t>WIFI_CTRL_AGC_TOP_CFG0</t>
    <phoneticPr fontId="3" type="noConversion"/>
  </si>
  <si>
    <t>RO</t>
    <phoneticPr fontId="3" type="noConversion"/>
  </si>
  <si>
    <t>Reserved</t>
    <phoneticPr fontId="3" type="noConversion"/>
  </si>
  <si>
    <t>Not used</t>
    <phoneticPr fontId="3" type="noConversion"/>
  </si>
  <si>
    <t>u&lt;6,0&gt;</t>
    <phoneticPr fontId="3" type="noConversion"/>
  </si>
  <si>
    <t>060</t>
    <phoneticPr fontId="3" type="noConversion"/>
  </si>
  <si>
    <t>WIFI_CTRL_AGC_TOP_CFG1</t>
    <phoneticPr fontId="3" type="noConversion"/>
  </si>
  <si>
    <t>Reserved</t>
    <phoneticPr fontId="3" type="noConversion"/>
  </si>
  <si>
    <t>u&lt;6,0&gt;</t>
    <phoneticPr fontId="3" type="noConversion"/>
  </si>
  <si>
    <t>Reserved</t>
    <phoneticPr fontId="3" type="noConversion"/>
  </si>
  <si>
    <t>Not used</t>
    <phoneticPr fontId="3" type="noConversion"/>
  </si>
  <si>
    <t>WIFI_CTRL_AGC_Win_CFG0</t>
    <phoneticPr fontId="3" type="noConversion"/>
  </si>
  <si>
    <t>0,1,2,6,7(can not config value)</t>
    <phoneticPr fontId="3" type="noConversion"/>
  </si>
  <si>
    <t>3,4,5,6,7(can not config value)</t>
    <phoneticPr fontId="3" type="noConversion"/>
  </si>
  <si>
    <t>0,1,2,3,6,7(can not config value)</t>
    <phoneticPr fontId="3" type="noConversion"/>
  </si>
  <si>
    <t>0,1,2,3,6,7(can not config value)</t>
    <phoneticPr fontId="3" type="noConversion"/>
  </si>
  <si>
    <t>0,1,2,6,7(can not config value)</t>
    <phoneticPr fontId="3" type="noConversion"/>
  </si>
  <si>
    <t>4,5,6,7(can not config value)</t>
    <phoneticPr fontId="3" type="noConversion"/>
  </si>
  <si>
    <t>0,1,2,6,7(can not config value)</t>
    <phoneticPr fontId="3" type="noConversion"/>
  </si>
  <si>
    <t>4,5,6,7(can not config value)</t>
    <phoneticPr fontId="3" type="noConversion"/>
  </si>
  <si>
    <t>0,1,2,3,6,7(can not config value)</t>
    <phoneticPr fontId="3" type="noConversion"/>
  </si>
  <si>
    <t>0,1,2,3,6,7(can not config value)</t>
    <phoneticPr fontId="3" type="noConversion"/>
  </si>
  <si>
    <t>068</t>
    <phoneticPr fontId="3" type="noConversion"/>
  </si>
  <si>
    <t>WIFI_CTRL_AGC_Win_CFG1</t>
    <phoneticPr fontId="3" type="noConversion"/>
  </si>
  <si>
    <t>Not used</t>
    <phoneticPr fontId="3" type="noConversion"/>
  </si>
  <si>
    <t>Reg_slidewin_3ST</t>
    <phoneticPr fontId="3" type="noConversion"/>
  </si>
  <si>
    <t>4,5,6,7(can not config value)</t>
    <phoneticPr fontId="3" type="noConversion"/>
  </si>
  <si>
    <t>5,6,7(can not config value)</t>
    <phoneticPr fontId="3" type="noConversion"/>
  </si>
  <si>
    <t>0,1,2,3,4,5,6,7(can not config value)</t>
    <phoneticPr fontId="3" type="noConversion"/>
  </si>
  <si>
    <t>0,1,2,3,4,5,6,7(can not config value)</t>
    <phoneticPr fontId="3" type="noConversion"/>
  </si>
  <si>
    <t>0,1,2,3,4,5,6,7(can not config value)</t>
    <phoneticPr fontId="3" type="noConversion"/>
  </si>
  <si>
    <t>06C</t>
    <phoneticPr fontId="3" type="noConversion"/>
  </si>
  <si>
    <t>WIFI_CTRL_AGC_STAG_CFG0</t>
    <phoneticPr fontId="3" type="noConversion"/>
  </si>
  <si>
    <t>070</t>
    <phoneticPr fontId="3" type="noConversion"/>
  </si>
  <si>
    <t>WIFI_CTRL_AGC_STAG_CFG1</t>
    <phoneticPr fontId="3" type="noConversion"/>
  </si>
  <si>
    <t>Not used</t>
    <phoneticPr fontId="3" type="noConversion"/>
  </si>
  <si>
    <t>Reg_agc_SecAgc_Delay</t>
    <phoneticPr fontId="3" type="noConversion"/>
  </si>
  <si>
    <t>Reg_param_agc_en</t>
    <phoneticPr fontId="3" type="noConversion"/>
  </si>
  <si>
    <t>Reg_gainset_time</t>
    <phoneticPr fontId="3" type="noConversion"/>
  </si>
  <si>
    <t>Reg_VGA_code_Lowest</t>
    <phoneticPr fontId="3" type="noConversion"/>
  </si>
  <si>
    <t>WIFI_CTRL_AGC_STAG_CFG2</t>
    <phoneticPr fontId="3" type="noConversion"/>
  </si>
  <si>
    <t>Reserved</t>
    <phoneticPr fontId="3" type="noConversion"/>
  </si>
  <si>
    <t>Reg_FullSat_Th</t>
    <phoneticPr fontId="3" type="noConversion"/>
  </si>
  <si>
    <t>078</t>
    <phoneticPr fontId="3" type="noConversion"/>
  </si>
  <si>
    <t>WIFI_CTRL_AGC_STAG_CFG3</t>
    <phoneticPr fontId="3" type="noConversion"/>
  </si>
  <si>
    <t>s&lt;7,0&gt;</t>
    <phoneticPr fontId="3" type="noConversion"/>
  </si>
  <si>
    <t>s&lt;5,0&gt;</t>
    <phoneticPr fontId="3" type="noConversion"/>
  </si>
  <si>
    <t>Reg_LNASet_times</t>
    <phoneticPr fontId="3" type="noConversion"/>
  </si>
  <si>
    <t>07C</t>
    <phoneticPr fontId="3" type="noConversion"/>
  </si>
  <si>
    <t>WIFI_CTRL_AGC_STAG_CFG4</t>
    <phoneticPr fontId="3" type="noConversion"/>
  </si>
  <si>
    <t>RO</t>
    <phoneticPr fontId="3" type="noConversion"/>
  </si>
  <si>
    <t>Reserved</t>
    <phoneticPr fontId="3" type="noConversion"/>
  </si>
  <si>
    <t>Not used</t>
    <phoneticPr fontId="3" type="noConversion"/>
  </si>
  <si>
    <t>Reg_code_shift_BF</t>
    <phoneticPr fontId="3" type="noConversion"/>
  </si>
  <si>
    <t>RW</t>
    <phoneticPr fontId="3" type="noConversion"/>
  </si>
  <si>
    <t>WIFI_CTRL_AGC_STAG_CFG5</t>
    <phoneticPr fontId="3" type="noConversion"/>
  </si>
  <si>
    <t>WIFI_CTRL_AGC_STAG_CFG6</t>
    <phoneticPr fontId="3" type="noConversion"/>
  </si>
  <si>
    <t>WIFI_CTRL_AGC_STAG_CFG7</t>
    <phoneticPr fontId="3" type="noConversion"/>
  </si>
  <si>
    <t>WIFI_CTRL_AGC_STAG_CFG8</t>
    <phoneticPr fontId="3" type="noConversion"/>
  </si>
  <si>
    <t>Reg_4ST_Full_Th_Hiest</t>
    <phoneticPr fontId="3" type="noConversion"/>
  </si>
  <si>
    <t>s&lt;5,0&gt;</t>
    <phoneticPr fontId="3" type="noConversion"/>
  </si>
  <si>
    <t>RW</t>
    <phoneticPr fontId="3" type="noConversion"/>
  </si>
  <si>
    <t>WIFI_CTRL_AGC_STAG_CFG9</t>
    <phoneticPr fontId="3" type="noConversion"/>
  </si>
  <si>
    <t>Reserved</t>
    <phoneticPr fontId="3" type="noConversion"/>
  </si>
  <si>
    <t>Reg_5ST_Full_Th_Lo</t>
    <phoneticPr fontId="3" type="noConversion"/>
  </si>
  <si>
    <t>094</t>
    <phoneticPr fontId="3" type="noConversion"/>
  </si>
  <si>
    <t>WIFI_CTRL_AGC_STAG_CFG10</t>
    <phoneticPr fontId="3" type="noConversion"/>
  </si>
  <si>
    <t>Not used</t>
    <phoneticPr fontId="3" type="noConversion"/>
  </si>
  <si>
    <t>s&lt;5,0&gt;</t>
    <phoneticPr fontId="3" type="noConversion"/>
  </si>
  <si>
    <t>098</t>
    <phoneticPr fontId="3" type="noConversion"/>
  </si>
  <si>
    <t>WIFI_CTRL_AGC_STAG_CFG11</t>
    <phoneticPr fontId="3" type="noConversion"/>
  </si>
  <si>
    <t>Not used</t>
    <phoneticPr fontId="3" type="noConversion"/>
  </si>
  <si>
    <t>09C</t>
    <phoneticPr fontId="3" type="noConversion"/>
  </si>
  <si>
    <t>WIFI_CTRL_AGC_STAG_CFG12</t>
    <phoneticPr fontId="3" type="noConversion"/>
  </si>
  <si>
    <t>agc_cntGain_4ST</t>
    <phoneticPr fontId="3" type="noConversion"/>
  </si>
  <si>
    <t>0A0</t>
    <phoneticPr fontId="3" type="noConversion"/>
  </si>
  <si>
    <t>WIFI_CTRL_AGC_GAIN_CFG0</t>
    <phoneticPr fontId="3" type="noConversion"/>
  </si>
  <si>
    <t>Reserved</t>
    <phoneticPr fontId="3" type="noConversion"/>
  </si>
  <si>
    <t>Reg_LNA_Gain_offset_LowTemp_1</t>
    <phoneticPr fontId="3" type="noConversion"/>
  </si>
  <si>
    <t>0A4</t>
    <phoneticPr fontId="3" type="noConversion"/>
  </si>
  <si>
    <t>WIFI_CTRL_AGC_GAIN_CFG1</t>
    <phoneticPr fontId="3" type="noConversion"/>
  </si>
  <si>
    <t>WIFI_CTRL_AGC_GAIN_CFG2</t>
    <phoneticPr fontId="3" type="noConversion"/>
  </si>
  <si>
    <t>WIFI_CTRL_AGC_GAIN_CFG3</t>
    <phoneticPr fontId="3" type="noConversion"/>
  </si>
  <si>
    <t>0B0</t>
    <phoneticPr fontId="3" type="noConversion"/>
  </si>
  <si>
    <t>WIFI_CTRL_AGC_GAIN_CFG4</t>
    <phoneticPr fontId="3" type="noConversion"/>
  </si>
  <si>
    <t>RO</t>
    <phoneticPr fontId="3" type="noConversion"/>
  </si>
  <si>
    <t>WIFI_CTRL_AGC_GAIN_CFG5</t>
    <phoneticPr fontId="3" type="noConversion"/>
  </si>
  <si>
    <t>0B8</t>
    <phoneticPr fontId="3" type="noConversion"/>
  </si>
  <si>
    <t>WIFI_CTRL_AGC_GAIN_CFG6</t>
    <phoneticPr fontId="3" type="noConversion"/>
  </si>
  <si>
    <t>RO</t>
    <phoneticPr fontId="3" type="noConversion"/>
  </si>
  <si>
    <t>Not used</t>
    <phoneticPr fontId="3" type="noConversion"/>
  </si>
  <si>
    <t>WIFI_CTRL_AGC_GAIN_CFG7</t>
    <phoneticPr fontId="3" type="noConversion"/>
  </si>
  <si>
    <t>Reserved</t>
    <phoneticPr fontId="3" type="noConversion"/>
  </si>
  <si>
    <t>Not used</t>
    <phoneticPr fontId="3" type="noConversion"/>
  </si>
  <si>
    <t>0C0</t>
    <phoneticPr fontId="3" type="noConversion"/>
  </si>
  <si>
    <t>WIFI_CTRL_AGC_GAIN_CFG8</t>
    <phoneticPr fontId="3" type="noConversion"/>
  </si>
  <si>
    <t>Not used</t>
    <phoneticPr fontId="3" type="noConversion"/>
  </si>
  <si>
    <t>WIFI_CTRL_AGC_GAIN_CFG9</t>
    <phoneticPr fontId="3" type="noConversion"/>
  </si>
  <si>
    <t>0CC</t>
    <phoneticPr fontId="3" type="noConversion"/>
  </si>
  <si>
    <t>WIFI_CTRL_AGC_GAIN_CFG11</t>
    <phoneticPr fontId="3" type="noConversion"/>
  </si>
  <si>
    <t>RO</t>
    <phoneticPr fontId="3" type="noConversion"/>
  </si>
  <si>
    <t>Reserved</t>
    <phoneticPr fontId="3" type="noConversion"/>
  </si>
  <si>
    <t>WIFI_CTRL_AGC_GAIN_CFG12</t>
    <phoneticPr fontId="3" type="noConversion"/>
  </si>
  <si>
    <t>Reserved</t>
    <phoneticPr fontId="3" type="noConversion"/>
  </si>
  <si>
    <t>WIFI_CTRL_AGC_GAIN_CFG13</t>
    <phoneticPr fontId="3" type="noConversion"/>
  </si>
  <si>
    <t>0D8</t>
    <phoneticPr fontId="3" type="noConversion"/>
  </si>
  <si>
    <t>WIFI_CTRL_AGC_GAIN_CFG14</t>
    <phoneticPr fontId="3" type="noConversion"/>
  </si>
  <si>
    <t>Reserved</t>
    <phoneticPr fontId="3" type="noConversion"/>
  </si>
  <si>
    <t>Not used</t>
    <phoneticPr fontId="3" type="noConversion"/>
  </si>
  <si>
    <t>0DC</t>
    <phoneticPr fontId="3" type="noConversion"/>
  </si>
  <si>
    <t>WIFI_CTRL_AGC_GAIN_CFG15</t>
    <phoneticPr fontId="3" type="noConversion"/>
  </si>
  <si>
    <t>RO</t>
    <phoneticPr fontId="3" type="noConversion"/>
  </si>
  <si>
    <t>Not used</t>
    <phoneticPr fontId="3" type="noConversion"/>
  </si>
  <si>
    <t>0E0</t>
    <phoneticPr fontId="3" type="noConversion"/>
  </si>
  <si>
    <t>WIFI_CTRL_AGC_GAIN_CFG16</t>
    <phoneticPr fontId="3" type="noConversion"/>
  </si>
  <si>
    <t>RO</t>
    <phoneticPr fontId="3" type="noConversion"/>
  </si>
  <si>
    <t>Reserved</t>
    <phoneticPr fontId="3" type="noConversion"/>
  </si>
  <si>
    <t>0E4</t>
    <phoneticPr fontId="3" type="noConversion"/>
  </si>
  <si>
    <t>WIFI_CTRL_AGC_GAIN_CFG17</t>
    <phoneticPr fontId="3" type="noConversion"/>
  </si>
  <si>
    <t>Not used</t>
    <phoneticPr fontId="3" type="noConversion"/>
  </si>
  <si>
    <t>Reg_FullPin_trig_Th</t>
    <phoneticPr fontId="3" type="noConversion"/>
  </si>
  <si>
    <t>s&lt;8,0&gt;</t>
    <phoneticPr fontId="3" type="noConversion"/>
  </si>
  <si>
    <t>0E8</t>
    <phoneticPr fontId="3" type="noConversion"/>
  </si>
  <si>
    <t>WIFI_CTRL_AGC_STAG_CFG13</t>
    <phoneticPr fontId="3" type="noConversion"/>
  </si>
  <si>
    <t>Reserved</t>
    <phoneticPr fontId="3" type="noConversion"/>
  </si>
  <si>
    <t>Not used</t>
    <phoneticPr fontId="3" type="noConversion"/>
  </si>
  <si>
    <t>Reg_abort_FullPin_Th</t>
    <phoneticPr fontId="3" type="noConversion"/>
  </si>
  <si>
    <t>s&lt;8,0&gt;</t>
    <phoneticPr fontId="3" type="noConversion"/>
  </si>
  <si>
    <t>Reg_4ST_Full_Th_Loer</t>
    <phoneticPr fontId="3" type="noConversion"/>
  </si>
  <si>
    <t>s&lt;7,0&gt;</t>
    <phoneticPr fontId="3" type="noConversion"/>
  </si>
  <si>
    <t>Reg_corr_GainSet_Th</t>
    <phoneticPr fontId="3" type="noConversion"/>
  </si>
  <si>
    <t>s&lt;8,0&gt;</t>
    <phoneticPr fontId="3" type="noConversion"/>
  </si>
  <si>
    <t>Reg_cnt_at0ST_Th</t>
    <phoneticPr fontId="3" type="noConversion"/>
  </si>
  <si>
    <t>u&lt;6,0&gt;</t>
    <phoneticPr fontId="3" type="noConversion"/>
  </si>
  <si>
    <t>0EC</t>
    <phoneticPr fontId="3" type="noConversion"/>
  </si>
  <si>
    <t>DFE_OFDM_CTRL0</t>
    <phoneticPr fontId="3" type="noConversion"/>
  </si>
  <si>
    <t>Not used</t>
    <phoneticPr fontId="3" type="noConversion"/>
  </si>
  <si>
    <t>u&lt;4,4&gt;</t>
    <phoneticPr fontId="3" type="noConversion"/>
  </si>
  <si>
    <t>u&lt;8,8&gt;</t>
    <phoneticPr fontId="3" type="noConversion"/>
  </si>
  <si>
    <t>u&lt;8,8&gt;</t>
    <phoneticPr fontId="3" type="noConversion"/>
  </si>
  <si>
    <t>0F0</t>
    <phoneticPr fontId="3" type="noConversion"/>
  </si>
  <si>
    <t>DFE_OFDM_CTRL1</t>
    <phoneticPr fontId="3" type="noConversion"/>
  </si>
  <si>
    <t>Reserved</t>
    <phoneticPr fontId="3" type="noConversion"/>
  </si>
  <si>
    <t>u&lt;4,4&gt;</t>
    <phoneticPr fontId="3" type="noConversion"/>
  </si>
  <si>
    <t>u&lt;8,8&gt;</t>
    <phoneticPr fontId="3" type="noConversion"/>
  </si>
  <si>
    <t>DSSS_CORR_RESERVED0</t>
    <phoneticPr fontId="3" type="noConversion"/>
  </si>
  <si>
    <t>RO</t>
    <phoneticPr fontId="3" type="noConversion"/>
  </si>
  <si>
    <t>Reserved</t>
    <phoneticPr fontId="3" type="noConversion"/>
  </si>
  <si>
    <t>Reg_Power_th_1ST</t>
    <phoneticPr fontId="3" type="noConversion"/>
  </si>
  <si>
    <t>u&lt;4,0&gt;</t>
    <phoneticPr fontId="3" type="noConversion"/>
  </si>
  <si>
    <t>Reg_Power_th_5ST</t>
    <phoneticPr fontId="3" type="noConversion"/>
  </si>
  <si>
    <t>u&lt;4,0&gt;</t>
    <phoneticPr fontId="3" type="noConversion"/>
  </si>
  <si>
    <t>DSSS_JUDGE_CNT</t>
    <phoneticPr fontId="3" type="noConversion"/>
  </si>
  <si>
    <t>RO</t>
    <phoneticPr fontId="3" type="noConversion"/>
  </si>
  <si>
    <t>Reg_DsssJudge_cnt</t>
    <phoneticPr fontId="3" type="noConversion"/>
  </si>
  <si>
    <t>dsss judge sample data cnt</t>
    <phoneticPr fontId="3" type="noConversion"/>
  </si>
  <si>
    <t>0FC</t>
    <phoneticPr fontId="3" type="noConversion"/>
  </si>
  <si>
    <t>BARKER_DC_EN</t>
    <phoneticPr fontId="3" type="noConversion"/>
  </si>
  <si>
    <t>RO</t>
    <phoneticPr fontId="3" type="noConversion"/>
  </si>
  <si>
    <t>Reserved</t>
    <phoneticPr fontId="3" type="noConversion"/>
  </si>
  <si>
    <t>Not used</t>
    <phoneticPr fontId="3" type="noConversion"/>
  </si>
  <si>
    <t>RW</t>
    <phoneticPr fontId="3" type="noConversion"/>
  </si>
  <si>
    <t>Reg_barker_dc_en</t>
    <phoneticPr fontId="3" type="noConversion"/>
  </si>
  <si>
    <t>100</t>
    <phoneticPr fontId="3" type="noConversion"/>
  </si>
  <si>
    <t>SINGLE_TONE_EN_JUDGE</t>
    <phoneticPr fontId="3" type="noConversion"/>
  </si>
  <si>
    <t>RO</t>
    <phoneticPr fontId="3" type="noConversion"/>
  </si>
  <si>
    <t>Reserved</t>
    <phoneticPr fontId="3" type="noConversion"/>
  </si>
  <si>
    <t>Not used</t>
    <phoneticPr fontId="3" type="noConversion"/>
  </si>
  <si>
    <t>RW</t>
    <phoneticPr fontId="3" type="noConversion"/>
  </si>
  <si>
    <t>Reg_sigTone_en_judge</t>
    <phoneticPr fontId="3" type="noConversion"/>
  </si>
  <si>
    <t>104</t>
    <phoneticPr fontId="3" type="noConversion"/>
  </si>
  <si>
    <t>THRESHOLD_JUDGE</t>
    <phoneticPr fontId="3" type="noConversion"/>
  </si>
  <si>
    <t>Reg_TH_down_judge</t>
    <phoneticPr fontId="3" type="noConversion"/>
  </si>
  <si>
    <t>u&lt;8,8&gt;, 0.45</t>
    <phoneticPr fontId="3" type="noConversion"/>
  </si>
  <si>
    <t>Reserved</t>
    <phoneticPr fontId="3" type="noConversion"/>
  </si>
  <si>
    <t>Not used</t>
    <phoneticPr fontId="3" type="noConversion"/>
  </si>
  <si>
    <t>RW</t>
    <phoneticPr fontId="3" type="noConversion"/>
  </si>
  <si>
    <t>Reg_TH_up_judge</t>
    <phoneticPr fontId="3" type="noConversion"/>
  </si>
  <si>
    <t>u&lt;10,10&gt;, 0.53125</t>
    <phoneticPr fontId="3" type="noConversion"/>
  </si>
  <si>
    <t>108</t>
    <phoneticPr fontId="3" type="noConversion"/>
  </si>
  <si>
    <t>PEAK_TIMES_DELTA_JUDGE</t>
    <phoneticPr fontId="3" type="noConversion"/>
  </si>
  <si>
    <t>Not used</t>
    <phoneticPr fontId="3" type="noConversion"/>
  </si>
  <si>
    <t>RW</t>
    <phoneticPr fontId="3" type="noConversion"/>
  </si>
  <si>
    <t>Reg_fail_dis_judge</t>
    <phoneticPr fontId="3" type="noConversion"/>
  </si>
  <si>
    <t>Not used</t>
    <phoneticPr fontId="3" type="noConversion"/>
  </si>
  <si>
    <t>RW</t>
    <phoneticPr fontId="3" type="noConversion"/>
  </si>
  <si>
    <t>Reg_T_delta_judge</t>
    <phoneticPr fontId="3" type="noConversion"/>
  </si>
  <si>
    <t>RO</t>
    <phoneticPr fontId="3" type="noConversion"/>
  </si>
  <si>
    <t>Reserved</t>
    <phoneticPr fontId="3" type="noConversion"/>
  </si>
  <si>
    <t>Not used</t>
    <phoneticPr fontId="3" type="noConversion"/>
  </si>
  <si>
    <t>RW</t>
    <phoneticPr fontId="3" type="noConversion"/>
  </si>
  <si>
    <t>Reg_width_delta_judge</t>
    <phoneticPr fontId="3" type="noConversion"/>
  </si>
  <si>
    <t>Reserved</t>
    <phoneticPr fontId="3" type="noConversion"/>
  </si>
  <si>
    <t>Not used</t>
    <phoneticPr fontId="3" type="noConversion"/>
  </si>
  <si>
    <t>Reg_peak_times_judge</t>
    <phoneticPr fontId="3" type="noConversion"/>
  </si>
  <si>
    <t>10C</t>
    <phoneticPr fontId="3" type="noConversion"/>
  </si>
  <si>
    <t>SEARCH_DELTA_JUDGE</t>
    <phoneticPr fontId="3" type="noConversion"/>
  </si>
  <si>
    <t>Reserved</t>
    <phoneticPr fontId="3" type="noConversion"/>
  </si>
  <si>
    <t>Reg_search_delta_judge</t>
    <phoneticPr fontId="3" type="noConversion"/>
  </si>
  <si>
    <t>110</t>
    <phoneticPr fontId="3" type="noConversion"/>
  </si>
  <si>
    <t>LOC_CORR_THRESHOLD_JUDGE</t>
    <phoneticPr fontId="3" type="noConversion"/>
  </si>
  <si>
    <t>RO</t>
    <phoneticPr fontId="3" type="noConversion"/>
  </si>
  <si>
    <t>Reg_locCorr_Th2_judge</t>
    <phoneticPr fontId="3" type="noConversion"/>
  </si>
  <si>
    <t>u&lt;8,8&gt;, 0.5</t>
    <phoneticPr fontId="3" type="noConversion"/>
  </si>
  <si>
    <t>RW</t>
    <phoneticPr fontId="3" type="noConversion"/>
  </si>
  <si>
    <t>Reg_locCorr_Th1_judge</t>
    <phoneticPr fontId="3" type="noConversion"/>
  </si>
  <si>
    <t>u&lt;8,8&gt;, 0.7</t>
    <phoneticPr fontId="3" type="noConversion"/>
  </si>
  <si>
    <t>114</t>
    <phoneticPr fontId="3" type="noConversion"/>
  </si>
  <si>
    <t>MIN_DISTANCE_JUDGE</t>
    <phoneticPr fontId="3" type="noConversion"/>
  </si>
  <si>
    <t>Reserved</t>
    <phoneticPr fontId="3" type="noConversion"/>
  </si>
  <si>
    <t>Not used</t>
    <phoneticPr fontId="3" type="noConversion"/>
  </si>
  <si>
    <t>RW</t>
    <phoneticPr fontId="3" type="noConversion"/>
  </si>
  <si>
    <t>Reg_min_dis_judge</t>
    <phoneticPr fontId="3" type="noConversion"/>
  </si>
  <si>
    <t>118</t>
    <phoneticPr fontId="3" type="noConversion"/>
  </si>
  <si>
    <t>FLOOR_EN_JUDGE</t>
    <phoneticPr fontId="3" type="noConversion"/>
  </si>
  <si>
    <t>Reg_floor_en_judge</t>
    <phoneticPr fontId="3" type="noConversion"/>
  </si>
  <si>
    <t>11C</t>
    <phoneticPr fontId="3" type="noConversion"/>
  </si>
  <si>
    <t>SINGLE_TONE_EN_TRIGGER</t>
    <phoneticPr fontId="3" type="noConversion"/>
  </si>
  <si>
    <t>Reg_sigTone_en_trigger</t>
    <phoneticPr fontId="3" type="noConversion"/>
  </si>
  <si>
    <t>120</t>
    <phoneticPr fontId="3" type="noConversion"/>
  </si>
  <si>
    <t>THRESHOLD_TRIGGER_1ST</t>
    <phoneticPr fontId="3" type="noConversion"/>
  </si>
  <si>
    <t>Reserved</t>
    <phoneticPr fontId="3" type="noConversion"/>
  </si>
  <si>
    <t>Not used</t>
    <phoneticPr fontId="3" type="noConversion"/>
  </si>
  <si>
    <t>Reg_TH_down_trigger_1ST</t>
    <phoneticPr fontId="3" type="noConversion"/>
  </si>
  <si>
    <t>u&lt;8,8&gt;, 0.43</t>
    <phoneticPr fontId="3" type="noConversion"/>
  </si>
  <si>
    <t>Reg_TH_up_trigger_1ST</t>
    <phoneticPr fontId="3" type="noConversion"/>
  </si>
  <si>
    <t>u&lt;10,10&gt;, 0.48</t>
    <phoneticPr fontId="3" type="noConversion"/>
  </si>
  <si>
    <t>124</t>
    <phoneticPr fontId="3" type="noConversion"/>
  </si>
  <si>
    <t>THRESHOLD_TRIGGER_5ST</t>
    <phoneticPr fontId="3" type="noConversion"/>
  </si>
  <si>
    <t>RO</t>
    <phoneticPr fontId="3" type="noConversion"/>
  </si>
  <si>
    <t>Reg_TH_down_trigger_5ST</t>
    <phoneticPr fontId="3" type="noConversion"/>
  </si>
  <si>
    <t>u&lt;8,8&gt;, 0.46</t>
    <phoneticPr fontId="3" type="noConversion"/>
  </si>
  <si>
    <t>RW</t>
    <phoneticPr fontId="3" type="noConversion"/>
  </si>
  <si>
    <t>Reg_TH_up_trigger_5ST</t>
    <phoneticPr fontId="3" type="noConversion"/>
  </si>
  <si>
    <t>u&lt;10,10&gt;, 0.52</t>
    <phoneticPr fontId="3" type="noConversion"/>
  </si>
  <si>
    <t>128</t>
    <phoneticPr fontId="3" type="noConversion"/>
  </si>
  <si>
    <t>PEAK_TIMES_DELTA_TRIGGER</t>
    <phoneticPr fontId="3" type="noConversion"/>
  </si>
  <si>
    <t>RO</t>
    <phoneticPr fontId="3" type="noConversion"/>
  </si>
  <si>
    <t>Reserved</t>
    <phoneticPr fontId="3" type="noConversion"/>
  </si>
  <si>
    <t>Not used</t>
    <phoneticPr fontId="3" type="noConversion"/>
  </si>
  <si>
    <t>Reg_fail_dis_trigger</t>
    <phoneticPr fontId="3" type="noConversion"/>
  </si>
  <si>
    <t>RO</t>
    <phoneticPr fontId="3" type="noConversion"/>
  </si>
  <si>
    <t>RW</t>
    <phoneticPr fontId="3" type="noConversion"/>
  </si>
  <si>
    <t>Reg_width_delta_trigger</t>
    <phoneticPr fontId="3" type="noConversion"/>
  </si>
  <si>
    <t>RO</t>
    <phoneticPr fontId="3" type="noConversion"/>
  </si>
  <si>
    <t>RW</t>
    <phoneticPr fontId="3" type="noConversion"/>
  </si>
  <si>
    <t>Reg_peak_times_trigger</t>
    <phoneticPr fontId="3" type="noConversion"/>
  </si>
  <si>
    <t>12C</t>
    <phoneticPr fontId="3" type="noConversion"/>
  </si>
  <si>
    <t>SEARCH_DELTA_TRIGGER</t>
    <phoneticPr fontId="3" type="noConversion"/>
  </si>
  <si>
    <t>RW</t>
    <phoneticPr fontId="3" type="noConversion"/>
  </si>
  <si>
    <t>Reg_search_delta_trigger</t>
    <phoneticPr fontId="3" type="noConversion"/>
  </si>
  <si>
    <t>130</t>
    <phoneticPr fontId="3" type="noConversion"/>
  </si>
  <si>
    <t>LOC_CORR_THRESHOLD_TRIGGER</t>
    <phoneticPr fontId="3" type="noConversion"/>
  </si>
  <si>
    <t>Reg_locCorr_Th2_trigger_5ST</t>
    <phoneticPr fontId="3" type="noConversion"/>
  </si>
  <si>
    <t>u&lt;8,8&gt;, 0.5</t>
    <phoneticPr fontId="3" type="noConversion"/>
  </si>
  <si>
    <t>RW</t>
    <phoneticPr fontId="3" type="noConversion"/>
  </si>
  <si>
    <t>Reg_locCorr_Th1_trigger_5ST</t>
    <phoneticPr fontId="3" type="noConversion"/>
  </si>
  <si>
    <t>u&lt;8,8&gt;, 0.65</t>
    <phoneticPr fontId="3" type="noConversion"/>
  </si>
  <si>
    <t>Reg_locCorr_Th2_trigger_1ST</t>
    <phoneticPr fontId="3" type="noConversion"/>
  </si>
  <si>
    <t>u&lt;8,8&gt;, 0.45</t>
    <phoneticPr fontId="3" type="noConversion"/>
  </si>
  <si>
    <t>Reg_locCorr_Th1_trigger_1ST</t>
    <phoneticPr fontId="3" type="noConversion"/>
  </si>
  <si>
    <t>u&lt;8,8&gt;, 0.6125</t>
    <phoneticPr fontId="3" type="noConversion"/>
  </si>
  <si>
    <t>134</t>
    <phoneticPr fontId="3" type="noConversion"/>
  </si>
  <si>
    <t>MIN_DISTANCE_TRIGGER</t>
    <phoneticPr fontId="3" type="noConversion"/>
  </si>
  <si>
    <t>RO</t>
    <phoneticPr fontId="3" type="noConversion"/>
  </si>
  <si>
    <t>Reg_min_dis_trigger</t>
    <phoneticPr fontId="3" type="noConversion"/>
  </si>
  <si>
    <t>FLOOR_EN_TRIGGER</t>
    <phoneticPr fontId="3" type="noConversion"/>
  </si>
  <si>
    <t>Reg_floor_en_trigger</t>
    <phoneticPr fontId="3" type="noConversion"/>
  </si>
  <si>
    <t>CCA_THRESHOLD</t>
    <phoneticPr fontId="3" type="noConversion"/>
  </si>
  <si>
    <t>Reg_CCA_Th</t>
    <phoneticPr fontId="3" type="noConversion"/>
  </si>
  <si>
    <t>u&lt;4,4&gt;, 0.75</t>
    <phoneticPr fontId="3" type="noConversion"/>
  </si>
  <si>
    <t>140</t>
    <phoneticPr fontId="3" type="noConversion"/>
  </si>
  <si>
    <t>DSSS_CORR_RESERVED1</t>
    <phoneticPr fontId="3" type="noConversion"/>
  </si>
  <si>
    <t>Reserved</t>
    <phoneticPr fontId="3" type="noConversion"/>
  </si>
  <si>
    <t>144</t>
    <phoneticPr fontId="3" type="noConversion"/>
  </si>
  <si>
    <t>DSSS_CORR_RESERVED2</t>
    <phoneticPr fontId="3" type="noConversion"/>
  </si>
  <si>
    <t>148</t>
    <phoneticPr fontId="3" type="noConversion"/>
  </si>
  <si>
    <t>NEW_DFE_INTERRUPT</t>
    <phoneticPr fontId="3" type="noConversion"/>
  </si>
  <si>
    <t>Not used</t>
    <phoneticPr fontId="3" type="noConversion"/>
  </si>
  <si>
    <t>IRQMACCCATIMEOUTEN</t>
    <phoneticPr fontId="3" type="noConversion"/>
  </si>
  <si>
    <t>Interrupt enable of IrqMACRadarDet: Enable of the High when a Radar pulse has been detected</t>
    <phoneticPr fontId="3" type="noConversion"/>
  </si>
  <si>
    <t>Interrupt enable of IrqMACCCATimeout: Enable of the High when CCA is kept at 1 for more than AGCCCATimeout time</t>
    <phoneticPr fontId="3" type="noConversion"/>
  </si>
  <si>
    <t>14C</t>
    <phoneticPr fontId="3" type="noConversion"/>
  </si>
  <si>
    <t>NEW_DFE_RESERVED1</t>
    <phoneticPr fontId="3" type="noConversion"/>
  </si>
  <si>
    <t>150</t>
    <phoneticPr fontId="3" type="noConversion"/>
  </si>
  <si>
    <t>NEW_DFE_INTERRUPT_MASKED</t>
    <phoneticPr fontId="3" type="noConversion"/>
  </si>
  <si>
    <t>IRQMACCCATIMEOUTMASKED</t>
    <phoneticPr fontId="3" type="noConversion"/>
  </si>
  <si>
    <t>FIFO interrupt acknowledgement bit
Software writing 1 acknowledges the FIFO interrupt. This bit resets FIFOINTSTAT flag
Resets at 0 when action is performed</t>
    <phoneticPr fontId="3" type="noConversion"/>
  </si>
  <si>
    <t>NEW_DFE_AGC_INTERRUPT_GEN</t>
    <phoneticPr fontId="3" type="noConversion"/>
  </si>
  <si>
    <t>intr_dpd_buffer_finish_en</t>
    <phoneticPr fontId="3" type="noConversion"/>
  </si>
  <si>
    <t>Mask intr_dpd_buffer_finish. High active.</t>
    <phoneticPr fontId="3" type="noConversion"/>
  </si>
  <si>
    <t>intr_dsss_sync_fail_en</t>
    <phoneticPr fontId="3" type="noConversion"/>
  </si>
  <si>
    <t>Mask dsss_sync_fail. High active.</t>
    <phoneticPr fontId="3" type="noConversion"/>
  </si>
  <si>
    <t>intr_ofdm_sync_fail_en</t>
    <phoneticPr fontId="3" type="noConversion"/>
  </si>
  <si>
    <t>Mask ofdm_sync_fail. High active.</t>
    <phoneticPr fontId="3" type="noConversion"/>
  </si>
  <si>
    <t>intr_sat_ind_en</t>
    <phoneticPr fontId="3" type="noConversion"/>
  </si>
  <si>
    <t>Mask sat_ind. High active.</t>
    <phoneticPr fontId="3" type="noConversion"/>
  </si>
  <si>
    <t>intr_dsss_succ_en</t>
    <phoneticPr fontId="3" type="noConversion"/>
  </si>
  <si>
    <t>Mask dsss_succ. High active.</t>
    <phoneticPr fontId="3" type="noConversion"/>
  </si>
  <si>
    <t>intr_tx_on_en</t>
    <phoneticPr fontId="3" type="noConversion"/>
  </si>
  <si>
    <t>Mask tx_on_en. High active.</t>
    <phoneticPr fontId="3" type="noConversion"/>
  </si>
  <si>
    <t>intr_rx_abort_en</t>
    <phoneticPr fontId="3" type="noConversion"/>
  </si>
  <si>
    <t>Mask rx_abort_en. High active.</t>
    <phoneticPr fontId="3" type="noConversion"/>
  </si>
  <si>
    <t>intr_rx_end_en</t>
    <phoneticPr fontId="3" type="noConversion"/>
  </si>
  <si>
    <t>Mask rx_end. High active.</t>
    <phoneticPr fontId="3" type="noConversion"/>
  </si>
  <si>
    <t>158</t>
    <phoneticPr fontId="3" type="noConversion"/>
  </si>
  <si>
    <t>RIU_CTRL_1</t>
    <phoneticPr fontId="3" type="noConversion"/>
  </si>
  <si>
    <t>LO_2_RXON_DELAY</t>
    <phoneticPr fontId="3" type="noConversion"/>
  </si>
  <si>
    <t>Delay between the assertion of the PHY RCRxOn signal and stable RF RX mode</t>
    <phoneticPr fontId="3" type="noConversion"/>
  </si>
  <si>
    <t>RXON_2_LO_DELAY</t>
    <phoneticPr fontId="3" type="noConversion"/>
  </si>
  <si>
    <t>Rx radio turn-off delay (default value set to 60ns with RCClk=80MHz).</t>
    <phoneticPr fontId="3" type="noConversion"/>
  </si>
  <si>
    <t>15C</t>
    <phoneticPr fontId="3" type="noConversion"/>
  </si>
  <si>
    <t>RIU_CTRL_2</t>
    <phoneticPr fontId="3" type="noConversion"/>
  </si>
  <si>
    <t>LO_2_TXON_DELAY</t>
    <phoneticPr fontId="3" type="noConversion"/>
  </si>
  <si>
    <t xml:space="preserve">Delay between the assertion of the PHY RCTxOn signal and stable RF TX mode. </t>
    <phoneticPr fontId="3" type="noConversion"/>
  </si>
  <si>
    <t>RO</t>
    <phoneticPr fontId="3" type="noConversion"/>
  </si>
  <si>
    <t>Not used</t>
    <phoneticPr fontId="3" type="noConversion"/>
  </si>
  <si>
    <t>TXON_2_LO_DELAY</t>
    <phoneticPr fontId="3" type="noConversion"/>
  </si>
  <si>
    <t xml:space="preserve">Delay between RF transition from TX mode to LO mode and de-assertion of the PHY RCTxACK signal. </t>
    <phoneticPr fontId="3" type="noConversion"/>
  </si>
  <si>
    <t>160</t>
    <phoneticPr fontId="3" type="noConversion"/>
  </si>
  <si>
    <t>RIU_CTRL_3</t>
    <phoneticPr fontId="3" type="noConversion"/>
  </si>
  <si>
    <t>RW</t>
    <phoneticPr fontId="3" type="noConversion"/>
  </si>
  <si>
    <t>PAON_DELAY</t>
    <phoneticPr fontId="3" type="noConversion"/>
  </si>
  <si>
    <t>RF delay to transition RF from TX PA mode to LO mode</t>
    <phoneticPr fontId="3" type="noConversion"/>
  </si>
  <si>
    <t>PAOFF_DELAY</t>
    <phoneticPr fontId="3" type="noConversion"/>
  </si>
  <si>
    <t>RF delay to transition RF from TX mode to TX PA mode</t>
    <phoneticPr fontId="3" type="noConversion"/>
  </si>
  <si>
    <t>RIU_CTRL_4</t>
    <phoneticPr fontId="3" type="noConversion"/>
  </si>
  <si>
    <t>Not used</t>
    <phoneticPr fontId="3" type="noConversion"/>
  </si>
  <si>
    <t>ACTIVEANT</t>
    <phoneticPr fontId="3" type="noConversion"/>
  </si>
  <si>
    <t>ACTIVE ANT</t>
    <phoneticPr fontId="3" type="noConversion"/>
  </si>
  <si>
    <t>RW</t>
    <phoneticPr fontId="3" type="noConversion"/>
  </si>
  <si>
    <t>SAMEANTCTRL</t>
    <phoneticPr fontId="3" type="noConversion"/>
  </si>
  <si>
    <t xml:space="preserve">This field defines if RF settings are applied in both paths in the same time. </t>
    <phoneticPr fontId="3" type="noConversion"/>
  </si>
  <si>
    <t>Not used</t>
    <phoneticPr fontId="3" type="noConversion"/>
  </si>
  <si>
    <t>RF delay to transition RF from RX mode to TX mode</t>
    <phoneticPr fontId="3" type="noConversion"/>
  </si>
  <si>
    <t>168</t>
    <phoneticPr fontId="3" type="noConversion"/>
  </si>
  <si>
    <t>Shifting by 1, 2, 3 and 4 during 8 bits to 12 bits assignment in TXI/Q. 00 = (11:4)
01 = (10:3), 10 = (9:2), 11 = (8:1)</t>
    <phoneticPr fontId="3" type="noConversion"/>
  </si>
  <si>
    <t>NEW_RXSHIFT4044</t>
    <phoneticPr fontId="3" type="noConversion"/>
  </si>
  <si>
    <t>Selecting valid 10 bits form 12 bit ADC output. 000 =&gt; (11:2) 001 =&gt; (10:1)
others =&gt; (9:0)</t>
    <phoneticPr fontId="3" type="noConversion"/>
  </si>
  <si>
    <t>NEW_DFE_CCA1</t>
    <phoneticPr fontId="3" type="noConversion"/>
  </si>
  <si>
    <t>Not used</t>
    <phoneticPr fontId="3" type="noConversion"/>
  </si>
  <si>
    <t>CCAAGCEN</t>
    <phoneticPr fontId="3" type="noConversion"/>
  </si>
  <si>
    <t>CCACSEN</t>
    <phoneticPr fontId="3" type="noConversion"/>
  </si>
  <si>
    <t>CCA cs en 
1---CS based CCA enable
0---CS based CCA disable</t>
    <phoneticPr fontId="3" type="noConversion"/>
  </si>
  <si>
    <t>CCADEMOD</t>
    <phoneticPr fontId="3" type="noConversion"/>
  </si>
  <si>
    <t>CCA demod en 
1---demod state based CCA enable
0---demod state based CCA disable</t>
    <phoneticPr fontId="3" type="noConversion"/>
  </si>
  <si>
    <t>SATCCAEN</t>
    <phoneticPr fontId="3" type="noConversion"/>
  </si>
  <si>
    <t>CCAFLAG0CTRL</t>
    <phoneticPr fontId="3" type="noConversion"/>
  </si>
  <si>
    <t>NEW_DFE_CCA_RESERVED0</t>
    <phoneticPr fontId="3" type="noConversion"/>
  </si>
  <si>
    <t>RO</t>
    <phoneticPr fontId="3" type="noConversion"/>
  </si>
  <si>
    <t>Reserved</t>
    <phoneticPr fontId="3" type="noConversion"/>
  </si>
  <si>
    <t>174</t>
    <phoneticPr fontId="3" type="noConversion"/>
  </si>
  <si>
    <t>NEW_DFE_CCA3</t>
    <phoneticPr fontId="3" type="noConversion"/>
  </si>
  <si>
    <t>NEW_DFE_CCA4</t>
    <phoneticPr fontId="3" type="noConversion"/>
  </si>
  <si>
    <t>Reserved</t>
    <phoneticPr fontId="3" type="noConversion"/>
  </si>
  <si>
    <t>CCA20PRISETHRDBM</t>
    <phoneticPr fontId="3" type="noConversion"/>
  </si>
  <si>
    <t>CCA20PFALLTHRDBM</t>
    <phoneticPr fontId="3" type="noConversion"/>
  </si>
  <si>
    <t>17C</t>
    <phoneticPr fontId="3" type="noConversion"/>
  </si>
  <si>
    <t>NEW_DFE_CCA5</t>
    <phoneticPr fontId="3" type="noConversion"/>
  </si>
  <si>
    <t>CCABELOWTH_NOSRG</t>
    <phoneticPr fontId="3" type="noConversion"/>
  </si>
  <si>
    <r>
      <t>CCA force low th,default  -72</t>
    </r>
    <r>
      <rPr>
        <sz val="11"/>
        <rFont val="宋体"/>
        <family val="3"/>
        <charset val="134"/>
      </rPr>
      <t/>
    </r>
    <phoneticPr fontId="3" type="noConversion"/>
  </si>
  <si>
    <t>CCA force low th,default  -72</t>
    <phoneticPr fontId="3" type="noConversion"/>
  </si>
  <si>
    <t>CCABELOWTH</t>
    <phoneticPr fontId="3" type="noConversion"/>
  </si>
  <si>
    <t>CCABELOWTH_FORCELOW_EN</t>
    <phoneticPr fontId="3" type="noConversion"/>
  </si>
  <si>
    <r>
      <t>1----when below -82</t>
    </r>
    <r>
      <rPr>
        <sz val="11"/>
        <rFont val="宋体"/>
        <family val="3"/>
        <charset val="134"/>
      </rPr>
      <t>，</t>
    </r>
    <r>
      <rPr>
        <sz val="11"/>
        <rFont val="Calibri"/>
        <family val="2"/>
      </rPr>
      <t>force cca low whatever corr result
0---not force</t>
    </r>
    <phoneticPr fontId="3" type="noConversion"/>
  </si>
  <si>
    <t>180</t>
    <phoneticPr fontId="3" type="noConversion"/>
  </si>
  <si>
    <t>NEW_DFE_INTERRUPT_ACK</t>
    <phoneticPr fontId="3" type="noConversion"/>
  </si>
  <si>
    <t>Reserved</t>
    <phoneticPr fontId="3" type="noConversion"/>
  </si>
  <si>
    <t>Not used</t>
    <phoneticPr fontId="3" type="noConversion"/>
  </si>
  <si>
    <t>Software writes a 1 to acknowledge (and reset) the corresponding interrupt.</t>
    <phoneticPr fontId="3" type="noConversion"/>
  </si>
  <si>
    <t>IRQMACRADARDET</t>
    <phoneticPr fontId="3" type="noConversion"/>
  </si>
  <si>
    <t>NEW_DFE_NF_RESERVED0</t>
    <phoneticPr fontId="3" type="noConversion"/>
  </si>
  <si>
    <t>Reserved</t>
    <phoneticPr fontId="3" type="noConversion"/>
  </si>
  <si>
    <t>188</t>
    <phoneticPr fontId="3" type="noConversion"/>
  </si>
  <si>
    <t>NEW_DFE_NF_RESERVED1</t>
    <phoneticPr fontId="3" type="noConversion"/>
  </si>
  <si>
    <t>NEW_DFE_DIS_FOR_CCA</t>
    <phoneticPr fontId="3" type="noConversion"/>
  </si>
  <si>
    <t>EXTPA0_SEQ_ON_DELAY</t>
    <phoneticPr fontId="3" type="noConversion"/>
  </si>
  <si>
    <t>EXT PA ON DELAY</t>
    <phoneticPr fontId="3" type="noConversion"/>
  </si>
  <si>
    <t>EXTPA0_SEQ_OFF_DELAY</t>
    <phoneticPr fontId="3" type="noConversion"/>
  </si>
  <si>
    <t>EXT PA OFF DELAY</t>
    <phoneticPr fontId="3" type="noConversion"/>
  </si>
  <si>
    <t>NEW_DFE_NOTCH_BT</t>
    <phoneticPr fontId="3" type="noConversion"/>
  </si>
  <si>
    <t>calib_agc_on_en</t>
    <phoneticPr fontId="3" type="noConversion"/>
  </si>
  <si>
    <t>intr_dpd_buffer_finish</t>
    <phoneticPr fontId="3" type="noConversion"/>
  </si>
  <si>
    <t xml:space="preserve"> Active high. Write 1 to clear.</t>
    <phoneticPr fontId="3" type="noConversion"/>
  </si>
  <si>
    <t>W1C</t>
    <phoneticPr fontId="3" type="noConversion"/>
  </si>
  <si>
    <t xml:space="preserve"> Active high. Write 1 to clear.</t>
    <phoneticPr fontId="3" type="noConversion"/>
  </si>
  <si>
    <t>W1C</t>
    <phoneticPr fontId="3" type="noConversion"/>
  </si>
  <si>
    <t xml:space="preserve"> Active high. Write 1 to clear.</t>
    <phoneticPr fontId="3" type="noConversion"/>
  </si>
  <si>
    <t>W1C</t>
    <phoneticPr fontId="3" type="noConversion"/>
  </si>
  <si>
    <t>W1C</t>
    <phoneticPr fontId="3" type="noConversion"/>
  </si>
  <si>
    <t xml:space="preserve"> Active high. Write 1 to clear.</t>
    <phoneticPr fontId="3" type="noConversion"/>
  </si>
  <si>
    <t>198</t>
    <phoneticPr fontId="3" type="noConversion"/>
  </si>
  <si>
    <t>NEW_DFE_AGC_INTERRUPT_RESERVED1</t>
    <phoneticPr fontId="3" type="noConversion"/>
  </si>
  <si>
    <t>19C</t>
    <phoneticPr fontId="3" type="noConversion"/>
  </si>
  <si>
    <t>NEW_DFE_AGC_INTERRUPT_MASKED</t>
    <phoneticPr fontId="3" type="noConversion"/>
  </si>
  <si>
    <t>intr_dpd_buffer_finish_masked</t>
    <phoneticPr fontId="3" type="noConversion"/>
  </si>
  <si>
    <t>intr_dsss_sync_fail_masked</t>
    <phoneticPr fontId="3" type="noConversion"/>
  </si>
  <si>
    <t>intr_ofdm_sync_fail_masked</t>
    <phoneticPr fontId="3" type="noConversion"/>
  </si>
  <si>
    <t>RO</t>
    <phoneticPr fontId="3" type="noConversion"/>
  </si>
  <si>
    <t xml:space="preserve"> status after mask . High active</t>
    <phoneticPr fontId="3" type="noConversion"/>
  </si>
  <si>
    <t>200</t>
    <phoneticPr fontId="3" type="noConversion"/>
  </si>
  <si>
    <t>AGC_VGA_DISPATCH_0</t>
    <phoneticPr fontId="3" type="noConversion"/>
  </si>
  <si>
    <t>VGA_3_BUF</t>
    <phoneticPr fontId="3" type="noConversion"/>
  </si>
  <si>
    <t>VGA_2_BUF</t>
    <phoneticPr fontId="3" type="noConversion"/>
  </si>
  <si>
    <t xml:space="preserve">when vga code=0 (-4db), bq value </t>
    <phoneticPr fontId="3" type="noConversion"/>
  </si>
  <si>
    <t>204</t>
    <phoneticPr fontId="3" type="noConversion"/>
  </si>
  <si>
    <t>AGC_VGA_DISPATCH_1</t>
    <phoneticPr fontId="3" type="noConversion"/>
  </si>
  <si>
    <t>VGA_7_BUF</t>
    <phoneticPr fontId="3" type="noConversion"/>
  </si>
  <si>
    <t>VGA_6_BQ</t>
    <phoneticPr fontId="3" type="noConversion"/>
  </si>
  <si>
    <t>VGA_5_BUF</t>
    <phoneticPr fontId="3" type="noConversion"/>
  </si>
  <si>
    <t xml:space="preserve">when vga code=0 (-4db), buf value </t>
    <phoneticPr fontId="3" type="noConversion"/>
  </si>
  <si>
    <t>VGA_4_BQ</t>
    <phoneticPr fontId="3" type="noConversion"/>
  </si>
  <si>
    <t>VGA_11_BUF</t>
    <phoneticPr fontId="3" type="noConversion"/>
  </si>
  <si>
    <t>VGA_11_BQ</t>
    <phoneticPr fontId="3" type="noConversion"/>
  </si>
  <si>
    <t>VGA_14_BUF</t>
    <phoneticPr fontId="3" type="noConversion"/>
  </si>
  <si>
    <t>VGA_14_BQ</t>
    <phoneticPr fontId="3" type="noConversion"/>
  </si>
  <si>
    <t>VGA_13_BUF</t>
    <phoneticPr fontId="3" type="noConversion"/>
  </si>
  <si>
    <t>VGA_13_BQ</t>
    <phoneticPr fontId="3" type="noConversion"/>
  </si>
  <si>
    <t>VGA_12_BUF</t>
    <phoneticPr fontId="3" type="noConversion"/>
  </si>
  <si>
    <t xml:space="preserve">when vga code=0 (-4db), buf value </t>
    <phoneticPr fontId="3" type="noConversion"/>
  </si>
  <si>
    <t>VGA_12_BQ</t>
    <phoneticPr fontId="3" type="noConversion"/>
  </si>
  <si>
    <t xml:space="preserve">when vga code=0 (-4db), bq value </t>
    <phoneticPr fontId="3" type="noConversion"/>
  </si>
  <si>
    <t>210</t>
    <phoneticPr fontId="3" type="noConversion"/>
  </si>
  <si>
    <t>AGC_VGA_DISPATCH_4</t>
    <phoneticPr fontId="3" type="noConversion"/>
  </si>
  <si>
    <t>VGA_19_BQ</t>
    <phoneticPr fontId="3" type="noConversion"/>
  </si>
  <si>
    <t>VGA_18_BUF</t>
    <phoneticPr fontId="3" type="noConversion"/>
  </si>
  <si>
    <t>VGA_18_BQ</t>
    <phoneticPr fontId="3" type="noConversion"/>
  </si>
  <si>
    <t>VGA_17_BUF</t>
    <phoneticPr fontId="3" type="noConversion"/>
  </si>
  <si>
    <t>VGA_16_BUF</t>
    <phoneticPr fontId="3" type="noConversion"/>
  </si>
  <si>
    <t>VGA_16_BQ</t>
    <phoneticPr fontId="3" type="noConversion"/>
  </si>
  <si>
    <t xml:space="preserve">when vga code=0 (-4db), bq value </t>
    <phoneticPr fontId="3" type="noConversion"/>
  </si>
  <si>
    <t>214</t>
    <phoneticPr fontId="3" type="noConversion"/>
  </si>
  <si>
    <t>VGA_23_BUF</t>
    <phoneticPr fontId="3" type="noConversion"/>
  </si>
  <si>
    <t>VGA_22_BUF</t>
    <phoneticPr fontId="3" type="noConversion"/>
  </si>
  <si>
    <t>VGA_22_BQ</t>
    <phoneticPr fontId="3" type="noConversion"/>
  </si>
  <si>
    <t>VGA_21_BUF</t>
    <phoneticPr fontId="3" type="noConversion"/>
  </si>
  <si>
    <t>AGC_VGA_DISPATCH_6</t>
    <phoneticPr fontId="3" type="noConversion"/>
  </si>
  <si>
    <t>VGA_27_BUF</t>
    <phoneticPr fontId="3" type="noConversion"/>
  </si>
  <si>
    <t>VGA_27_BQ</t>
    <phoneticPr fontId="3" type="noConversion"/>
  </si>
  <si>
    <t>VGA_26_BUF</t>
    <phoneticPr fontId="3" type="noConversion"/>
  </si>
  <si>
    <t>VGA_25_BUF</t>
    <phoneticPr fontId="3" type="noConversion"/>
  </si>
  <si>
    <t>21C</t>
    <phoneticPr fontId="3" type="noConversion"/>
  </si>
  <si>
    <t>AGC_VGA_DISPATCH_7</t>
    <phoneticPr fontId="3" type="noConversion"/>
  </si>
  <si>
    <t>VGA_31_BUF</t>
    <phoneticPr fontId="3" type="noConversion"/>
  </si>
  <si>
    <t>VGA_31_BQ</t>
    <phoneticPr fontId="3" type="noConversion"/>
  </si>
  <si>
    <t>VGA_29_BUF</t>
    <phoneticPr fontId="3" type="noConversion"/>
  </si>
  <si>
    <t>VGA_28_BUF</t>
    <phoneticPr fontId="3" type="noConversion"/>
  </si>
  <si>
    <t>VGA_28_BQ</t>
    <phoneticPr fontId="3" type="noConversion"/>
  </si>
  <si>
    <t>AGC_VGA_DISPATCH_8</t>
    <phoneticPr fontId="3" type="noConversion"/>
  </si>
  <si>
    <t>VGA_34_BUF</t>
    <phoneticPr fontId="3" type="noConversion"/>
  </si>
  <si>
    <t>VGA_33_BUF</t>
    <phoneticPr fontId="3" type="noConversion"/>
  </si>
  <si>
    <t>VGA_33_BQ</t>
    <phoneticPr fontId="3" type="noConversion"/>
  </si>
  <si>
    <t>VGA_32_BUF</t>
    <phoneticPr fontId="3" type="noConversion"/>
  </si>
  <si>
    <t>VGA_32_BQ</t>
    <phoneticPr fontId="3" type="noConversion"/>
  </si>
  <si>
    <t>224</t>
    <phoneticPr fontId="3" type="noConversion"/>
  </si>
  <si>
    <t>ramp_cnt_dfe_delay</t>
    <phoneticPr fontId="3" type="noConversion"/>
  </si>
  <si>
    <t>160M</t>
    <phoneticPr fontId="3" type="noConversion"/>
  </si>
  <si>
    <t xml:space="preserve">when vga code=0 (-4db), buf value </t>
    <phoneticPr fontId="3" type="noConversion"/>
  </si>
  <si>
    <t>wifi_ramp_wave_sel</t>
    <phoneticPr fontId="3" type="noConversion"/>
  </si>
  <si>
    <t>wifi_ramp_redu</t>
    <phoneticPr fontId="3" type="noConversion"/>
  </si>
  <si>
    <t>1'b0:By multiplying signals by specific data streams 
1’b1:By converting the output force to a specific data stream of the cos function</t>
    <phoneticPr fontId="3" type="noConversion"/>
  </si>
  <si>
    <t>wifi_ramp_up_en_ofdm</t>
    <phoneticPr fontId="3" type="noConversion"/>
  </si>
  <si>
    <t>wifi_ramp_up_en_dsss</t>
    <phoneticPr fontId="3" type="noConversion"/>
  </si>
  <si>
    <t>ramp up enable</t>
    <phoneticPr fontId="3" type="noConversion"/>
  </si>
  <si>
    <t>ramp down enable</t>
    <phoneticPr fontId="3" type="noConversion"/>
  </si>
  <si>
    <t>wifi_ramp_force_off</t>
    <phoneticPr fontId="3" type="noConversion"/>
  </si>
  <si>
    <t>22C</t>
    <phoneticPr fontId="3" type="noConversion"/>
  </si>
  <si>
    <t>NEW_DFE_TXRAMP_CNT_WAIT_CFG2</t>
    <phoneticPr fontId="3" type="noConversion"/>
  </si>
  <si>
    <t>This value determines the time from RF power on to ramp start when dsss method0 happen</t>
    <phoneticPr fontId="3" type="noConversion"/>
  </si>
  <si>
    <t>RO</t>
    <phoneticPr fontId="3" type="noConversion"/>
  </si>
  <si>
    <t>This value determines the time from RF power on to ramp start when dsss method1 happen</t>
    <phoneticPr fontId="3" type="noConversion"/>
  </si>
  <si>
    <t>230</t>
    <phoneticPr fontId="3" type="noConversion"/>
  </si>
  <si>
    <t xml:space="preserve">NEW_DFE_TXRAMP_CNT_FLUSH_CFG0 </t>
    <phoneticPr fontId="3" type="noConversion"/>
  </si>
  <si>
    <t>txramp_cnt_flush_dsss_method0</t>
    <phoneticPr fontId="3" type="noConversion"/>
  </si>
  <si>
    <t>Not used</t>
    <phoneticPr fontId="3" type="noConversion"/>
  </si>
  <si>
    <t>txramp_cnt_flush_dsss_method1</t>
    <phoneticPr fontId="3" type="noConversion"/>
  </si>
  <si>
    <t>The physical meaning of this value is the delay of dfe,Used to determine the count from def fifo being empty to ramp down</t>
    <phoneticPr fontId="3" type="noConversion"/>
  </si>
  <si>
    <t>240</t>
    <phoneticPr fontId="3" type="noConversion"/>
  </si>
  <si>
    <t>TX_CFR_COMMON_0</t>
    <phoneticPr fontId="3" type="noConversion"/>
  </si>
  <si>
    <t>cfgcfrthramplinearsingle_0</t>
    <phoneticPr fontId="3" type="noConversion"/>
  </si>
  <si>
    <t>signal abs threshold,MCS0~2</t>
    <phoneticPr fontId="3" type="noConversion"/>
  </si>
  <si>
    <t>cfgcfrthrpowerlinear_0</t>
    <phoneticPr fontId="3" type="noConversion"/>
  </si>
  <si>
    <t>signal power threshold,MCS0~2</t>
    <phoneticPr fontId="3" type="noConversion"/>
  </si>
  <si>
    <t>244</t>
    <phoneticPr fontId="3" type="noConversion"/>
  </si>
  <si>
    <t>TX_CFR_COMMON_1</t>
    <phoneticPr fontId="3" type="noConversion"/>
  </si>
  <si>
    <t>cfgcfrthramplinearsingle_1</t>
    <phoneticPr fontId="3" type="noConversion"/>
  </si>
  <si>
    <t>signal abs threshold,MCS3</t>
    <phoneticPr fontId="3" type="noConversion"/>
  </si>
  <si>
    <t>cfgcfrthrpowerlinear_1</t>
    <phoneticPr fontId="3" type="noConversion"/>
  </si>
  <si>
    <t>signal power threshold,MCS3</t>
    <phoneticPr fontId="3" type="noConversion"/>
  </si>
  <si>
    <t>248</t>
    <phoneticPr fontId="3" type="noConversion"/>
  </si>
  <si>
    <t>TX_CFR_COMMON_2</t>
    <phoneticPr fontId="3" type="noConversion"/>
  </si>
  <si>
    <t>cfgcfrthramplinearsingle_2</t>
    <phoneticPr fontId="3" type="noConversion"/>
  </si>
  <si>
    <t>signal abs threshold,MCS4</t>
    <phoneticPr fontId="3" type="noConversion"/>
  </si>
  <si>
    <t>cfgcfrthrpowerlinear_2</t>
    <phoneticPr fontId="3" type="noConversion"/>
  </si>
  <si>
    <t>signal power threshold,MCS4</t>
    <phoneticPr fontId="3" type="noConversion"/>
  </si>
  <si>
    <t>24C</t>
    <phoneticPr fontId="3" type="noConversion"/>
  </si>
  <si>
    <t>TX_CFR_COMMON_3</t>
    <phoneticPr fontId="3" type="noConversion"/>
  </si>
  <si>
    <t>Not used</t>
    <phoneticPr fontId="3" type="noConversion"/>
  </si>
  <si>
    <t>cfgcfrthramplinearsingle_3</t>
    <phoneticPr fontId="3" type="noConversion"/>
  </si>
  <si>
    <t>signal abs threshold,MCS5</t>
    <phoneticPr fontId="3" type="noConversion"/>
  </si>
  <si>
    <t>cfgcfrthrpowerlinear_3</t>
    <phoneticPr fontId="3" type="noConversion"/>
  </si>
  <si>
    <t>signal power threshold,MCS5</t>
    <phoneticPr fontId="3" type="noConversion"/>
  </si>
  <si>
    <t>250</t>
    <phoneticPr fontId="3" type="noConversion"/>
  </si>
  <si>
    <t>TX_CFR_COMMON_4</t>
    <phoneticPr fontId="3" type="noConversion"/>
  </si>
  <si>
    <t>cfgcfrthramplinearsingle_4</t>
    <phoneticPr fontId="3" type="noConversion"/>
  </si>
  <si>
    <t>signal abs threshold,MCS6</t>
    <phoneticPr fontId="3" type="noConversion"/>
  </si>
  <si>
    <t>cfgcfrthrpowerlinear_4</t>
    <phoneticPr fontId="3" type="noConversion"/>
  </si>
  <si>
    <t>signal power threshold,MCS6</t>
    <phoneticPr fontId="3" type="noConversion"/>
  </si>
  <si>
    <t>254</t>
    <phoneticPr fontId="3" type="noConversion"/>
  </si>
  <si>
    <t>TX_CFR_COMMON_5</t>
    <phoneticPr fontId="3" type="noConversion"/>
  </si>
  <si>
    <t>cfgcfrthramplinearsingle_5</t>
    <phoneticPr fontId="3" type="noConversion"/>
  </si>
  <si>
    <t>signal abs threshold,MCS7</t>
    <phoneticPr fontId="3" type="noConversion"/>
  </si>
  <si>
    <t>cfgcfrthrpowerlinear_5</t>
    <phoneticPr fontId="3" type="noConversion"/>
  </si>
  <si>
    <t>signal power threshold,MCS7</t>
    <phoneticPr fontId="3" type="noConversion"/>
  </si>
  <si>
    <t>258</t>
    <phoneticPr fontId="3" type="noConversion"/>
  </si>
  <si>
    <t>TX_CFR_COMMON_6</t>
    <phoneticPr fontId="3" type="noConversion"/>
  </si>
  <si>
    <t>cfgcfrthramplinearsingle_6</t>
    <phoneticPr fontId="3" type="noConversion"/>
  </si>
  <si>
    <t>signal abs threshold,MCS8</t>
    <phoneticPr fontId="3" type="noConversion"/>
  </si>
  <si>
    <t>cfgcfrthrpowerlinear_6</t>
    <phoneticPr fontId="3" type="noConversion"/>
  </si>
  <si>
    <t>signal power threshold,MCS8</t>
    <phoneticPr fontId="3" type="noConversion"/>
  </si>
  <si>
    <t>25C</t>
    <phoneticPr fontId="3" type="noConversion"/>
  </si>
  <si>
    <t>cfgcfrthramplinearsingle_7</t>
    <phoneticPr fontId="3" type="noConversion"/>
  </si>
  <si>
    <t>signal abs threshold,MCS9</t>
    <phoneticPr fontId="3" type="noConversion"/>
  </si>
  <si>
    <t>cfgcfrthrpowerlinear_7</t>
    <phoneticPr fontId="3" type="noConversion"/>
  </si>
  <si>
    <t>signal power threshold,MCS9</t>
    <phoneticPr fontId="3" type="noConversion"/>
  </si>
  <si>
    <t>TX_CFR_COMMON_8</t>
    <phoneticPr fontId="3" type="noConversion"/>
  </si>
  <si>
    <t>Reserved</t>
    <phoneticPr fontId="3" type="noConversion"/>
  </si>
  <si>
    <t>cfgcfrthramplinearsingle_8</t>
    <phoneticPr fontId="3" type="noConversion"/>
  </si>
  <si>
    <t>signal abs threshold,NON-HT6~18</t>
    <phoneticPr fontId="3" type="noConversion"/>
  </si>
  <si>
    <t>cfgcfrthrpowerlinear_8</t>
    <phoneticPr fontId="3" type="noConversion"/>
  </si>
  <si>
    <t>signal power threshold,NON-HT6~18</t>
    <phoneticPr fontId="3" type="noConversion"/>
  </si>
  <si>
    <t>TX_CFR_COMMON_9</t>
    <phoneticPr fontId="3" type="noConversion"/>
  </si>
  <si>
    <t>Not used</t>
    <phoneticPr fontId="3" type="noConversion"/>
  </si>
  <si>
    <t>cfgcfrthramplinearsingle_9</t>
    <phoneticPr fontId="3" type="noConversion"/>
  </si>
  <si>
    <t>signal abs threshold,NON-HT24</t>
    <phoneticPr fontId="3" type="noConversion"/>
  </si>
  <si>
    <t>cfgcfrthrpowerlinear_9</t>
    <phoneticPr fontId="3" type="noConversion"/>
  </si>
  <si>
    <t>signal power threshold,NON-HT24</t>
    <phoneticPr fontId="3" type="noConversion"/>
  </si>
  <si>
    <t>TX_CFR_COMMON_10</t>
    <phoneticPr fontId="3" type="noConversion"/>
  </si>
  <si>
    <t>signal abs threshold,NON-HT36</t>
    <phoneticPr fontId="3" type="noConversion"/>
  </si>
  <si>
    <t>cfgcfrthrpowerlinear_10</t>
    <phoneticPr fontId="3" type="noConversion"/>
  </si>
  <si>
    <t>TX_CFR_COMMON_11</t>
    <phoneticPr fontId="3" type="noConversion"/>
  </si>
  <si>
    <t>cfgcfrthrpowerlinear_11</t>
    <phoneticPr fontId="3" type="noConversion"/>
  </si>
  <si>
    <t>signal power threshold,NON-HT48</t>
    <phoneticPr fontId="3" type="noConversion"/>
  </si>
  <si>
    <t>270</t>
    <phoneticPr fontId="3" type="noConversion"/>
  </si>
  <si>
    <t>TX_CFR_COMMON_12</t>
    <phoneticPr fontId="3" type="noConversion"/>
  </si>
  <si>
    <t>signal abs threshold,NON-HT54</t>
    <phoneticPr fontId="3" type="noConversion"/>
  </si>
  <si>
    <t>cfgcfrthrpowerlinear_12</t>
    <phoneticPr fontId="3" type="noConversion"/>
  </si>
  <si>
    <t>signal power threshold,NON-HT54</t>
    <phoneticPr fontId="3" type="noConversion"/>
  </si>
  <si>
    <t>274</t>
    <phoneticPr fontId="3" type="noConversion"/>
  </si>
  <si>
    <t>TX_CFR_COMMON_13</t>
    <phoneticPr fontId="3" type="noConversion"/>
  </si>
  <si>
    <t>cfgcfrthramplinearsingle_13</t>
    <phoneticPr fontId="3" type="noConversion"/>
  </si>
  <si>
    <t>signal abs threshold,DSSS</t>
    <phoneticPr fontId="3" type="noConversion"/>
  </si>
  <si>
    <t>cfgcfrthrpowerlinear_13</t>
    <phoneticPr fontId="3" type="noConversion"/>
  </si>
  <si>
    <t>signal power threshold,DSSS</t>
    <phoneticPr fontId="3" type="noConversion"/>
  </si>
  <si>
    <t>278</t>
    <phoneticPr fontId="3" type="noConversion"/>
  </si>
  <si>
    <t>TX_CFR_COMMON_14</t>
    <phoneticPr fontId="3" type="noConversion"/>
  </si>
  <si>
    <t>cfgcfrthrpowerlog2_1</t>
    <phoneticPr fontId="3" type="noConversion"/>
  </si>
  <si>
    <t>powerlog value,signed,MCS3</t>
    <phoneticPr fontId="3" type="noConversion"/>
  </si>
  <si>
    <t>cfgcfrthrpowerlog2_0</t>
    <phoneticPr fontId="3" type="noConversion"/>
  </si>
  <si>
    <t>powerlog value,signed,MCS0~2</t>
    <phoneticPr fontId="3" type="noConversion"/>
  </si>
  <si>
    <t>27C</t>
    <phoneticPr fontId="3" type="noConversion"/>
  </si>
  <si>
    <t>TX_CFR_COMMON_15</t>
    <phoneticPr fontId="3" type="noConversion"/>
  </si>
  <si>
    <t>cfgcfrthrpowerlog2_3</t>
    <phoneticPr fontId="3" type="noConversion"/>
  </si>
  <si>
    <t>powerlog value,signed,MCS5</t>
    <phoneticPr fontId="3" type="noConversion"/>
  </si>
  <si>
    <t>cfgcfrthrpowerlog2_2</t>
    <phoneticPr fontId="3" type="noConversion"/>
  </si>
  <si>
    <t>powerlog value,signed,MCS4</t>
    <phoneticPr fontId="3" type="noConversion"/>
  </si>
  <si>
    <t>280</t>
    <phoneticPr fontId="3" type="noConversion"/>
  </si>
  <si>
    <t>TX_CFR_COMMON_16</t>
    <phoneticPr fontId="3" type="noConversion"/>
  </si>
  <si>
    <t>cfgcfrthrpowerlog2_5</t>
    <phoneticPr fontId="3" type="noConversion"/>
  </si>
  <si>
    <t>powerlog value,signed,MCS7</t>
    <phoneticPr fontId="3" type="noConversion"/>
  </si>
  <si>
    <t>cfgcfrthrpowerlog2_4</t>
    <phoneticPr fontId="3" type="noConversion"/>
  </si>
  <si>
    <t>powerlog value,signed,MCS6</t>
    <phoneticPr fontId="3" type="noConversion"/>
  </si>
  <si>
    <t>284</t>
    <phoneticPr fontId="3" type="noConversion"/>
  </si>
  <si>
    <t>TX_CFR_COMMON_17</t>
    <phoneticPr fontId="3" type="noConversion"/>
  </si>
  <si>
    <t>Reserved</t>
    <phoneticPr fontId="3" type="noConversion"/>
  </si>
  <si>
    <t>cfgcfrthrpowerlog2_7</t>
    <phoneticPr fontId="3" type="noConversion"/>
  </si>
  <si>
    <t>powerlog value,signed,MCS9</t>
    <phoneticPr fontId="3" type="noConversion"/>
  </si>
  <si>
    <t>RO</t>
    <phoneticPr fontId="3" type="noConversion"/>
  </si>
  <si>
    <t>Reserved</t>
    <phoneticPr fontId="3" type="noConversion"/>
  </si>
  <si>
    <t>cfgcfrthrpowerlog2_6</t>
    <phoneticPr fontId="3" type="noConversion"/>
  </si>
  <si>
    <t>powerlog value,signed,MCS8</t>
    <phoneticPr fontId="3" type="noConversion"/>
  </si>
  <si>
    <t>288</t>
    <phoneticPr fontId="3" type="noConversion"/>
  </si>
  <si>
    <t>TX_CFR_COMMON_18</t>
    <phoneticPr fontId="3" type="noConversion"/>
  </si>
  <si>
    <t>RO</t>
    <phoneticPr fontId="3" type="noConversion"/>
  </si>
  <si>
    <t>cfgcfrthrpowerlog2_9</t>
    <phoneticPr fontId="3" type="noConversion"/>
  </si>
  <si>
    <t>powerlog value,signed,NON-HT24</t>
    <phoneticPr fontId="3" type="noConversion"/>
  </si>
  <si>
    <t>cfgcfrthrpowerlog2_8</t>
    <phoneticPr fontId="3" type="noConversion"/>
  </si>
  <si>
    <t>powerlog value,signed,NON-HT6~8</t>
    <phoneticPr fontId="3" type="noConversion"/>
  </si>
  <si>
    <t>28C</t>
    <phoneticPr fontId="3" type="noConversion"/>
  </si>
  <si>
    <t>TX_CFR_COMMON_19</t>
    <phoneticPr fontId="3" type="noConversion"/>
  </si>
  <si>
    <t>cfgcfrthrpowerlog2_11</t>
    <phoneticPr fontId="3" type="noConversion"/>
  </si>
  <si>
    <t>powerlog value,signed,NON-HT48</t>
    <phoneticPr fontId="3" type="noConversion"/>
  </si>
  <si>
    <t>cfgcfrthrpowerlog2_10</t>
    <phoneticPr fontId="3" type="noConversion"/>
  </si>
  <si>
    <t>powerlog value,signed,NON-HT36</t>
    <phoneticPr fontId="3" type="noConversion"/>
  </si>
  <si>
    <t>290</t>
    <phoneticPr fontId="3" type="noConversion"/>
  </si>
  <si>
    <t>TX_CFR_COMMON_20</t>
    <phoneticPr fontId="3" type="noConversion"/>
  </si>
  <si>
    <t>cfgcfrthrpowerlog2_13</t>
    <phoneticPr fontId="3" type="noConversion"/>
  </si>
  <si>
    <t>powerlog value,signed,DSSS</t>
    <phoneticPr fontId="3" type="noConversion"/>
  </si>
  <si>
    <t>cfgcfrthrpowerlog2_12</t>
    <phoneticPr fontId="3" type="noConversion"/>
  </si>
  <si>
    <t>powerlog value,signed,NON-HT54</t>
    <phoneticPr fontId="3" type="noConversion"/>
  </si>
  <si>
    <t>TX_CFR_COMMON_21</t>
    <phoneticPr fontId="3" type="noConversion"/>
  </si>
  <si>
    <t>Not used</t>
    <phoneticPr fontId="3" type="noConversion"/>
  </si>
  <si>
    <t>cfgcfrcpgtable_1</t>
    <phoneticPr fontId="3" type="noConversion"/>
  </si>
  <si>
    <t>cfgcfrcpgtable_0</t>
    <phoneticPr fontId="3" type="noConversion"/>
  </si>
  <si>
    <t>298</t>
    <phoneticPr fontId="3" type="noConversion"/>
  </si>
  <si>
    <t>cfgcfrcpgtable_3</t>
    <phoneticPr fontId="3" type="noConversion"/>
  </si>
  <si>
    <t>cfr cpg lpf coef,signed</t>
    <phoneticPr fontId="3" type="noConversion"/>
  </si>
  <si>
    <t>cfgcfrcpgtable_2</t>
    <phoneticPr fontId="3" type="noConversion"/>
  </si>
  <si>
    <t>TX_CFR_COMMON_23</t>
    <phoneticPr fontId="3" type="noConversion"/>
  </si>
  <si>
    <t>cfgcfrcpgtable_4</t>
    <phoneticPr fontId="3" type="noConversion"/>
  </si>
  <si>
    <t>2A0</t>
    <phoneticPr fontId="3" type="noConversion"/>
  </si>
  <si>
    <t>TX_CFR_COMMON_24</t>
    <phoneticPr fontId="3" type="noConversion"/>
  </si>
  <si>
    <t>cfgcfrcpgtable_7</t>
    <phoneticPr fontId="3" type="noConversion"/>
  </si>
  <si>
    <t>Not used</t>
    <phoneticPr fontId="3" type="noConversion"/>
  </si>
  <si>
    <t>cfgcfrcpgtable_6</t>
    <phoneticPr fontId="3" type="noConversion"/>
  </si>
  <si>
    <t>2A4</t>
    <phoneticPr fontId="3" type="noConversion"/>
  </si>
  <si>
    <t>TX_CFR_COMMON_25</t>
    <phoneticPr fontId="3" type="noConversion"/>
  </si>
  <si>
    <t>cfgcfrcpgtable_9</t>
    <phoneticPr fontId="3" type="noConversion"/>
  </si>
  <si>
    <t>Reserved</t>
    <phoneticPr fontId="3" type="noConversion"/>
  </si>
  <si>
    <t>TX_CFR_COMMON_26</t>
    <phoneticPr fontId="3" type="noConversion"/>
  </si>
  <si>
    <t>cfgcfrcpgtable_11</t>
    <phoneticPr fontId="3" type="noConversion"/>
  </si>
  <si>
    <t>cfgcfrcpgtable_10</t>
    <phoneticPr fontId="3" type="noConversion"/>
  </si>
  <si>
    <t>cfr cpg lpf coef,signed</t>
    <phoneticPr fontId="3" type="noConversion"/>
  </si>
  <si>
    <t>TX_CFR_COMMON_27</t>
    <phoneticPr fontId="3" type="noConversion"/>
  </si>
  <si>
    <t>Reserved</t>
    <phoneticPr fontId="3" type="noConversion"/>
  </si>
  <si>
    <t>TX_CFR_COMMON_28</t>
    <phoneticPr fontId="3" type="noConversion"/>
  </si>
  <si>
    <t>cfgcfrcpgtable_15</t>
    <phoneticPr fontId="3" type="noConversion"/>
  </si>
  <si>
    <t>cfr cpg lpf coef,signed</t>
    <phoneticPr fontId="3" type="noConversion"/>
  </si>
  <si>
    <t>2B4</t>
    <phoneticPr fontId="3" type="noConversion"/>
  </si>
  <si>
    <t>TX_CFR_COMMON_29</t>
    <phoneticPr fontId="3" type="noConversion"/>
  </si>
  <si>
    <t>cfgcfrcpgtable_16</t>
    <phoneticPr fontId="3" type="noConversion"/>
  </si>
  <si>
    <t>cfr cpg lpf coef,signed</t>
    <phoneticPr fontId="3" type="noConversion"/>
  </si>
  <si>
    <t>2B8</t>
    <phoneticPr fontId="3" type="noConversion"/>
  </si>
  <si>
    <t>TX_CFR_COMMON_30</t>
    <phoneticPr fontId="3" type="noConversion"/>
  </si>
  <si>
    <t>cfgcfrcpgtable_18</t>
    <phoneticPr fontId="3" type="noConversion"/>
  </si>
  <si>
    <t>TX_CFR_COMMON_31</t>
    <phoneticPr fontId="3" type="noConversion"/>
  </si>
  <si>
    <t>cfgcfrcpgtable_20</t>
    <phoneticPr fontId="3" type="noConversion"/>
  </si>
  <si>
    <t>cfr cpg lpf coef,signed</t>
    <phoneticPr fontId="3" type="noConversion"/>
  </si>
  <si>
    <t>2C0</t>
    <phoneticPr fontId="3" type="noConversion"/>
  </si>
  <si>
    <t>TX_CFR_COMMON_32</t>
    <phoneticPr fontId="3" type="noConversion"/>
  </si>
  <si>
    <t>Not used</t>
    <phoneticPr fontId="3" type="noConversion"/>
  </si>
  <si>
    <t>cfgcfrcpgtable_23</t>
    <phoneticPr fontId="3" type="noConversion"/>
  </si>
  <si>
    <t>cfgcfrcpgtable_22</t>
    <phoneticPr fontId="3" type="noConversion"/>
  </si>
  <si>
    <t>2C4</t>
    <phoneticPr fontId="3" type="noConversion"/>
  </si>
  <si>
    <t>TX_CFR_COMMON_33</t>
    <phoneticPr fontId="3" type="noConversion"/>
  </si>
  <si>
    <t>cfgcfrcpgtable_25</t>
    <phoneticPr fontId="3" type="noConversion"/>
  </si>
  <si>
    <t>cfgcfrcpgtable_24</t>
    <phoneticPr fontId="3" type="noConversion"/>
  </si>
  <si>
    <t>cfr cpg lpf coef,signed</t>
    <phoneticPr fontId="3" type="noConversion"/>
  </si>
  <si>
    <t>2C8</t>
    <phoneticPr fontId="3" type="noConversion"/>
  </si>
  <si>
    <t>TX_CFR_COMMON_34</t>
    <phoneticPr fontId="3" type="noConversion"/>
  </si>
  <si>
    <t>cfghchetben</t>
    <phoneticPr fontId="3" type="noConversion"/>
  </si>
  <si>
    <t>cfghcnonhttriggeren</t>
    <phoneticPr fontId="3" type="noConversion"/>
  </si>
  <si>
    <t>cfghcdsssen</t>
    <phoneticPr fontId="3" type="noConversion"/>
  </si>
  <si>
    <t>hard clip enable</t>
    <phoneticPr fontId="3" type="noConversion"/>
  </si>
  <si>
    <t>RO</t>
    <phoneticPr fontId="3" type="noConversion"/>
  </si>
  <si>
    <t>cfr mode:
0:no upsample
1:2x upsample
2:4x upsample</t>
    <phoneticPr fontId="3" type="noConversion"/>
  </si>
  <si>
    <t>TX_CFR0</t>
    <phoneticPr fontId="3" type="noConversion"/>
  </si>
  <si>
    <t>cfgcfr0hetben</t>
    <phoneticPr fontId="3" type="noConversion"/>
  </si>
  <si>
    <t>cfgcfr0nonhttriggeren</t>
    <phoneticPr fontId="3" type="noConversion"/>
  </si>
  <si>
    <t>cfgcfr0dsssen</t>
    <phoneticPr fontId="3" type="noConversion"/>
  </si>
  <si>
    <t>cfr enable</t>
    <phoneticPr fontId="3" type="noConversion"/>
  </si>
  <si>
    <t>Not used</t>
    <phoneticPr fontId="3" type="noConversion"/>
  </si>
  <si>
    <t>cfr peak serch length</t>
    <phoneticPr fontId="3" type="noConversion"/>
  </si>
  <si>
    <t>2D0</t>
    <phoneticPr fontId="3" type="noConversion"/>
  </si>
  <si>
    <t>TX_CFR1</t>
    <phoneticPr fontId="3" type="noConversion"/>
  </si>
  <si>
    <t>cfgcfr1nonhttriggeren</t>
    <phoneticPr fontId="3" type="noConversion"/>
  </si>
  <si>
    <t>cfgcfr1en</t>
    <phoneticPr fontId="3" type="noConversion"/>
  </si>
  <si>
    <t>cfgcfr1cpgnum</t>
    <phoneticPr fontId="3" type="noConversion"/>
  </si>
  <si>
    <t>cfgcfr1searchlen</t>
    <phoneticPr fontId="3" type="noConversion"/>
  </si>
  <si>
    <t>2D4</t>
    <phoneticPr fontId="3" type="noConversion"/>
  </si>
  <si>
    <t>TX_CFR_COMMON_35</t>
    <phoneticPr fontId="3" type="noConversion"/>
  </si>
  <si>
    <t>cfgcfrthramplinearsingle_14</t>
    <phoneticPr fontId="3" type="noConversion"/>
  </si>
  <si>
    <t>cfgcfrthrpowerlinear_14</t>
    <phoneticPr fontId="3" type="noConversion"/>
  </si>
  <si>
    <t>signal power threshold,HETB</t>
    <phoneticPr fontId="3" type="noConversion"/>
  </si>
  <si>
    <t>2D8</t>
    <phoneticPr fontId="3" type="noConversion"/>
  </si>
  <si>
    <t>TX_CFR_COMMON_36</t>
    <phoneticPr fontId="3" type="noConversion"/>
  </si>
  <si>
    <t>cfgcfrthrpowerlog2_14</t>
    <phoneticPr fontId="3" type="noConversion"/>
  </si>
  <si>
    <t>powerlog value,signed,HETB</t>
    <phoneticPr fontId="3" type="noConversion"/>
  </si>
  <si>
    <t>Reg_preDMode</t>
    <phoneticPr fontId="3" type="noConversion"/>
  </si>
  <si>
    <t>DPD calibration mode select:
1'b0: LUT DPD mode;
1'b1: MP DPD mode.</t>
    <phoneticPr fontId="3" type="noConversion"/>
  </si>
  <si>
    <t>314</t>
    <phoneticPr fontId="3" type="noConversion"/>
  </si>
  <si>
    <t>Reg_mp_dpd_cnt_sel</t>
    <phoneticPr fontId="3" type="noConversion"/>
  </si>
  <si>
    <t>318</t>
    <phoneticPr fontId="3" type="noConversion"/>
  </si>
  <si>
    <r>
      <t xml:space="preserve">Reg_fbCounter = tx2rxDelay + Reg_txCounter, where tx2rxDelay is the integer part of the sample delay from the post of tx_precomb to the post of rx_hbf ( </t>
    </r>
    <r>
      <rPr>
        <sz val="11"/>
        <color indexed="10"/>
        <rFont val="Calibri"/>
        <family val="2"/>
      </rPr>
      <t>the value to be confirmed</t>
    </r>
    <r>
      <rPr>
        <sz val="11"/>
        <color indexed="8"/>
        <rFont val="Calibri"/>
        <family val="2"/>
      </rPr>
      <t>).</t>
    </r>
    <phoneticPr fontId="3" type="noConversion"/>
  </si>
  <si>
    <t>Reg_txCounter</t>
    <phoneticPr fontId="3" type="noConversion"/>
  </si>
  <si>
    <t>make (base bypass counter + Reg_txCounter) &gt; tx preamble numer</t>
    <phoneticPr fontId="3" type="noConversion"/>
  </si>
  <si>
    <t>DPD_FRAC_DELAY</t>
    <phoneticPr fontId="3" type="noConversion"/>
  </si>
  <si>
    <t>Reg_dpd_fractionDelay</t>
    <phoneticPr fontId="3" type="noConversion"/>
  </si>
  <si>
    <r>
      <t xml:space="preserve">Reg_dpd_fractionDelay is the fractional part of  the sample delay from the post of tx_precomb to the post of rx_hbf ( </t>
    </r>
    <r>
      <rPr>
        <sz val="11"/>
        <color indexed="10"/>
        <rFont val="Calibri"/>
        <family val="2"/>
      </rPr>
      <t>the value to be confirmed</t>
    </r>
    <r>
      <rPr>
        <sz val="11"/>
        <color indexed="8"/>
        <rFont val="Calibri"/>
        <family val="2"/>
      </rPr>
      <t>), u(5,5).</t>
    </r>
    <phoneticPr fontId="3" type="noConversion"/>
  </si>
  <si>
    <t>MP_DPD_TX_MEM_START_ADDR</t>
    <phoneticPr fontId="3" type="noConversion"/>
  </si>
  <si>
    <t>Reg_dpd_rx_mem_start_addr</t>
    <phoneticPr fontId="3" type="noConversion"/>
  </si>
  <si>
    <t>DPD_RX_GAIN_COMP</t>
    <phoneticPr fontId="3" type="noConversion"/>
  </si>
  <si>
    <t>DPD training rx samples gain compensation parameter. S(12,9)</t>
    <phoneticPr fontId="3" type="noConversion"/>
  </si>
  <si>
    <t>330</t>
    <phoneticPr fontId="3" type="noConversion"/>
  </si>
  <si>
    <t>Reg_cfr_post_dig_gain_en</t>
    <phoneticPr fontId="3" type="noConversion"/>
  </si>
  <si>
    <t>CFR post dig gain enable.</t>
    <phoneticPr fontId="3" type="noConversion"/>
  </si>
  <si>
    <t>PRE_D_CONFIG</t>
    <phoneticPr fontId="3" type="noConversion"/>
  </si>
  <si>
    <t>340</t>
    <phoneticPr fontId="3" type="noConversion"/>
  </si>
  <si>
    <t>PRE_D_PARA_A01_0</t>
    <phoneticPr fontId="3" type="noConversion"/>
  </si>
  <si>
    <t>Reg_preDPara_a01_q_0</t>
    <phoneticPr fontId="3" type="noConversion"/>
  </si>
  <si>
    <t>Reg_preDPara_a01_i_0</t>
    <phoneticPr fontId="3" type="noConversion"/>
  </si>
  <si>
    <t>PRE_D_PARA_A02_0</t>
    <phoneticPr fontId="3" type="noConversion"/>
  </si>
  <si>
    <t>Reg_preDPara_a02_q_0</t>
    <phoneticPr fontId="3" type="noConversion"/>
  </si>
  <si>
    <t>PRE_D_PARA_A03_0</t>
    <phoneticPr fontId="3" type="noConversion"/>
  </si>
  <si>
    <t>RW</t>
    <phoneticPr fontId="3" type="noConversion"/>
  </si>
  <si>
    <t>Reg_preDPara_a03_i_0</t>
    <phoneticPr fontId="3" type="noConversion"/>
  </si>
  <si>
    <t>RW</t>
    <phoneticPr fontId="3" type="noConversion"/>
  </si>
  <si>
    <t>Reg_preDPara_a13_q_0</t>
    <phoneticPr fontId="3" type="noConversion"/>
  </si>
  <si>
    <t>PRE_D_PARA_A14_0</t>
    <phoneticPr fontId="3" type="noConversion"/>
  </si>
  <si>
    <t>364</t>
    <phoneticPr fontId="3" type="noConversion"/>
  </si>
  <si>
    <t>PRE_D_PARA_A20_0</t>
    <phoneticPr fontId="3" type="noConversion"/>
  </si>
  <si>
    <t>Reg_preDPara_a21_i_0</t>
    <phoneticPr fontId="3" type="noConversion"/>
  </si>
  <si>
    <t>Reg_preDPara_a22_q_0</t>
    <phoneticPr fontId="3" type="noConversion"/>
  </si>
  <si>
    <t>Reg_preDPara_a22_i_0</t>
    <phoneticPr fontId="3" type="noConversion"/>
  </si>
  <si>
    <t>370</t>
    <phoneticPr fontId="3" type="noConversion"/>
  </si>
  <si>
    <t>Reg_preDPara_a23_i_0</t>
    <phoneticPr fontId="3" type="noConversion"/>
  </si>
  <si>
    <t>Reg_preDPara_a24_q_0</t>
    <phoneticPr fontId="3" type="noConversion"/>
  </si>
  <si>
    <t>PRE_D_PARA_A00_1</t>
    <phoneticPr fontId="3" type="noConversion"/>
  </si>
  <si>
    <t>Reg_preDPara_a00_q_1</t>
    <phoneticPr fontId="3" type="noConversion"/>
  </si>
  <si>
    <t>Reg_preDPara_a00_i_1</t>
    <phoneticPr fontId="3" type="noConversion"/>
  </si>
  <si>
    <t>Reg_preDPara_a01_q_1</t>
    <phoneticPr fontId="3" type="noConversion"/>
  </si>
  <si>
    <t>384</t>
    <phoneticPr fontId="3" type="noConversion"/>
  </si>
  <si>
    <t>Reg_preDPara_a03_i_1</t>
    <phoneticPr fontId="3" type="noConversion"/>
  </si>
  <si>
    <t>388</t>
    <phoneticPr fontId="3" type="noConversion"/>
  </si>
  <si>
    <t>Reg_preDPara_a04_q_1</t>
    <phoneticPr fontId="3" type="noConversion"/>
  </si>
  <si>
    <t>PRE_D_PARA_A10_1</t>
    <phoneticPr fontId="3" type="noConversion"/>
  </si>
  <si>
    <t>RW</t>
    <phoneticPr fontId="3" type="noConversion"/>
  </si>
  <si>
    <t>390</t>
    <phoneticPr fontId="3" type="noConversion"/>
  </si>
  <si>
    <t>PRE_D_PARA_A11_1</t>
    <phoneticPr fontId="3" type="noConversion"/>
  </si>
  <si>
    <t>PRE_D_PARA_A12_1</t>
    <phoneticPr fontId="3" type="noConversion"/>
  </si>
  <si>
    <t>Reg_preDPara_a12_i_1</t>
    <phoneticPr fontId="3" type="noConversion"/>
  </si>
  <si>
    <t>Reg_preDPara_a13_q_1</t>
    <phoneticPr fontId="3" type="noConversion"/>
  </si>
  <si>
    <t>Reg_preDPara_a13_i_1</t>
    <phoneticPr fontId="3" type="noConversion"/>
  </si>
  <si>
    <t>Reg_preDPara_a14_i_1</t>
    <phoneticPr fontId="3" type="noConversion"/>
  </si>
  <si>
    <t>3A8</t>
    <phoneticPr fontId="3" type="noConversion"/>
  </si>
  <si>
    <t>Reg_preDPara_a22_q_1</t>
    <phoneticPr fontId="3" type="noConversion"/>
  </si>
  <si>
    <t>Reserved</t>
    <phoneticPr fontId="3" type="noConversion"/>
  </si>
  <si>
    <t>Not used</t>
    <phoneticPr fontId="3" type="noConversion"/>
  </si>
  <si>
    <t>RW</t>
    <phoneticPr fontId="3" type="noConversion"/>
  </si>
  <si>
    <t>Reg_preDPara_a22_i_1</t>
    <phoneticPr fontId="3" type="noConversion"/>
  </si>
  <si>
    <t>3AC</t>
    <phoneticPr fontId="3" type="noConversion"/>
  </si>
  <si>
    <t>PRE_D_PARA_A23_1</t>
    <phoneticPr fontId="3" type="noConversion"/>
  </si>
  <si>
    <t>Reg_preDPara_a23_q_1</t>
    <phoneticPr fontId="3" type="noConversion"/>
  </si>
  <si>
    <t>RW</t>
    <phoneticPr fontId="3" type="noConversion"/>
  </si>
  <si>
    <t>Reg_preDPara_a23_i_1</t>
    <phoneticPr fontId="3" type="noConversion"/>
  </si>
  <si>
    <t>3B0</t>
    <phoneticPr fontId="3" type="noConversion"/>
  </si>
  <si>
    <t>PRE_D_PARA_A24_1</t>
    <phoneticPr fontId="3" type="noConversion"/>
  </si>
  <si>
    <t>Reg_preDPara_a24_q_1</t>
    <phoneticPr fontId="3" type="noConversion"/>
  </si>
  <si>
    <t>RO</t>
    <phoneticPr fontId="3" type="noConversion"/>
  </si>
  <si>
    <t>Not used</t>
    <phoneticPr fontId="3" type="noConversion"/>
  </si>
  <si>
    <t>RW</t>
    <phoneticPr fontId="3" type="noConversion"/>
  </si>
  <si>
    <t>Reg_preDPara_a24_i_1</t>
    <phoneticPr fontId="3" type="noConversion"/>
  </si>
  <si>
    <t>3B4</t>
    <phoneticPr fontId="3" type="noConversion"/>
  </si>
  <si>
    <t>PRE_D_PARA_A00_2</t>
    <phoneticPr fontId="3" type="noConversion"/>
  </si>
  <si>
    <t>Reg_preDPara_a00_q_2</t>
    <phoneticPr fontId="3" type="noConversion"/>
  </si>
  <si>
    <t>Not used</t>
    <phoneticPr fontId="3" type="noConversion"/>
  </si>
  <si>
    <t>Reg_preDPara_a00_i_2</t>
    <phoneticPr fontId="3" type="noConversion"/>
  </si>
  <si>
    <t>PRE_D_PARA_Aiq_k, where iq means 
the coefficient corresponding to x(n-i)^(q+1), and k means this is the k-th set of coefficients. S(14,9)</t>
    <phoneticPr fontId="3" type="noConversion"/>
  </si>
  <si>
    <t>3B8</t>
    <phoneticPr fontId="3" type="noConversion"/>
  </si>
  <si>
    <t>PRE_D_PARA_A01_2</t>
    <phoneticPr fontId="3" type="noConversion"/>
  </si>
  <si>
    <t>RO</t>
    <phoneticPr fontId="3" type="noConversion"/>
  </si>
  <si>
    <t>Not used</t>
    <phoneticPr fontId="3" type="noConversion"/>
  </si>
  <si>
    <t>RW</t>
    <phoneticPr fontId="3" type="noConversion"/>
  </si>
  <si>
    <t>Reg_preDPara_a01_q_2</t>
    <phoneticPr fontId="3" type="noConversion"/>
  </si>
  <si>
    <t>RW</t>
    <phoneticPr fontId="3" type="noConversion"/>
  </si>
  <si>
    <t>Reg_preDPara_a01_i_2</t>
    <phoneticPr fontId="3" type="noConversion"/>
  </si>
  <si>
    <t>3BC</t>
    <phoneticPr fontId="3" type="noConversion"/>
  </si>
  <si>
    <t>PRE_D_PARA_A02_2</t>
    <phoneticPr fontId="3" type="noConversion"/>
  </si>
  <si>
    <t>Reg_preDPara_a02_q_2</t>
    <phoneticPr fontId="3" type="noConversion"/>
  </si>
  <si>
    <t>RO</t>
    <phoneticPr fontId="3" type="noConversion"/>
  </si>
  <si>
    <t>Reserved</t>
    <phoneticPr fontId="3" type="noConversion"/>
  </si>
  <si>
    <t>Not used</t>
    <phoneticPr fontId="3" type="noConversion"/>
  </si>
  <si>
    <t>Reg_preDPara_a02_i_2</t>
    <phoneticPr fontId="3" type="noConversion"/>
  </si>
  <si>
    <t>3C0</t>
    <phoneticPr fontId="3" type="noConversion"/>
  </si>
  <si>
    <t>PRE_D_PARA_A03_2</t>
    <phoneticPr fontId="3" type="noConversion"/>
  </si>
  <si>
    <t>Reserved</t>
    <phoneticPr fontId="3" type="noConversion"/>
  </si>
  <si>
    <t>Reg_preDPara_a03_q_2</t>
    <phoneticPr fontId="3" type="noConversion"/>
  </si>
  <si>
    <t>RO</t>
    <phoneticPr fontId="3" type="noConversion"/>
  </si>
  <si>
    <t>Reserved</t>
    <phoneticPr fontId="3" type="noConversion"/>
  </si>
  <si>
    <t>Reg_preDPara_a03_i_2</t>
    <phoneticPr fontId="3" type="noConversion"/>
  </si>
  <si>
    <t>3C4</t>
    <phoneticPr fontId="3" type="noConversion"/>
  </si>
  <si>
    <t>PRE_D_PARA_A04_2</t>
    <phoneticPr fontId="3" type="noConversion"/>
  </si>
  <si>
    <t>RO</t>
    <phoneticPr fontId="3" type="noConversion"/>
  </si>
  <si>
    <t>Reg_preDPara_a04_q_2</t>
    <phoneticPr fontId="3" type="noConversion"/>
  </si>
  <si>
    <t>Reserved</t>
    <phoneticPr fontId="3" type="noConversion"/>
  </si>
  <si>
    <t>Not used</t>
    <phoneticPr fontId="3" type="noConversion"/>
  </si>
  <si>
    <t>Reg_preDPara_a04_i_2</t>
    <phoneticPr fontId="3" type="noConversion"/>
  </si>
  <si>
    <t>3C8</t>
    <phoneticPr fontId="3" type="noConversion"/>
  </si>
  <si>
    <t>PRE_D_PARA_A10_2</t>
    <phoneticPr fontId="3" type="noConversion"/>
  </si>
  <si>
    <t>RO</t>
    <phoneticPr fontId="3" type="noConversion"/>
  </si>
  <si>
    <t>Reg_preDPara_a10_q_2</t>
    <phoneticPr fontId="3" type="noConversion"/>
  </si>
  <si>
    <t>Reg_preDPara_a10_i_2</t>
    <phoneticPr fontId="3" type="noConversion"/>
  </si>
  <si>
    <t>3CC</t>
    <phoneticPr fontId="3" type="noConversion"/>
  </si>
  <si>
    <t>PRE_D_PARA_A11_2</t>
    <phoneticPr fontId="3" type="noConversion"/>
  </si>
  <si>
    <t>RW</t>
    <phoneticPr fontId="3" type="noConversion"/>
  </si>
  <si>
    <t>Reg_preDPara_a11_q_2</t>
    <phoneticPr fontId="3" type="noConversion"/>
  </si>
  <si>
    <t>Reserved</t>
    <phoneticPr fontId="3" type="noConversion"/>
  </si>
  <si>
    <t>Reg_preDPara_a11_i_2</t>
    <phoneticPr fontId="3" type="noConversion"/>
  </si>
  <si>
    <t>3D0</t>
    <phoneticPr fontId="3" type="noConversion"/>
  </si>
  <si>
    <t>PRE_D_PARA_A12_2</t>
    <phoneticPr fontId="3" type="noConversion"/>
  </si>
  <si>
    <t>Reg_preDPara_a12_q_2</t>
    <phoneticPr fontId="3" type="noConversion"/>
  </si>
  <si>
    <t>RO</t>
    <phoneticPr fontId="3" type="noConversion"/>
  </si>
  <si>
    <t>Reserved</t>
    <phoneticPr fontId="3" type="noConversion"/>
  </si>
  <si>
    <t>Not used</t>
    <phoneticPr fontId="3" type="noConversion"/>
  </si>
  <si>
    <t>Reg_preDPara_a12_i_2</t>
    <phoneticPr fontId="3" type="noConversion"/>
  </si>
  <si>
    <t>3D4</t>
    <phoneticPr fontId="3" type="noConversion"/>
  </si>
  <si>
    <t>PRE_D_PARA_A13_2</t>
    <phoneticPr fontId="3" type="noConversion"/>
  </si>
  <si>
    <t>Reg_preDPara_a13_q_2</t>
    <phoneticPr fontId="3" type="noConversion"/>
  </si>
  <si>
    <t>RO</t>
    <phoneticPr fontId="3" type="noConversion"/>
  </si>
  <si>
    <t>Reserved</t>
    <phoneticPr fontId="3" type="noConversion"/>
  </si>
  <si>
    <t>RW</t>
    <phoneticPr fontId="3" type="noConversion"/>
  </si>
  <si>
    <t>Reg_preDPara_a13_i_2</t>
    <phoneticPr fontId="3" type="noConversion"/>
  </si>
  <si>
    <t>3D8</t>
    <phoneticPr fontId="3" type="noConversion"/>
  </si>
  <si>
    <t>PRE_D_PARA_A14_2</t>
    <phoneticPr fontId="3" type="noConversion"/>
  </si>
  <si>
    <t>Reg_preDPara_a14_q_2</t>
    <phoneticPr fontId="3" type="noConversion"/>
  </si>
  <si>
    <t>Reg_preDPara_a14_i_2</t>
    <phoneticPr fontId="3" type="noConversion"/>
  </si>
  <si>
    <t>3E0</t>
    <phoneticPr fontId="3" type="noConversion"/>
  </si>
  <si>
    <t>PRE_D_PARA_A20_2</t>
    <phoneticPr fontId="3" type="noConversion"/>
  </si>
  <si>
    <t>Reg_preDPara_a20_q_2</t>
    <phoneticPr fontId="3" type="noConversion"/>
  </si>
  <si>
    <t>RW</t>
    <phoneticPr fontId="3" type="noConversion"/>
  </si>
  <si>
    <t>Reg_preDPara_a20_i_2</t>
    <phoneticPr fontId="3" type="noConversion"/>
  </si>
  <si>
    <t>3E4</t>
    <phoneticPr fontId="3" type="noConversion"/>
  </si>
  <si>
    <t>PRE_D_PARA_A21_2</t>
    <phoneticPr fontId="3" type="noConversion"/>
  </si>
  <si>
    <t>Reg_preDPara_a21_q_2</t>
    <phoneticPr fontId="3" type="noConversion"/>
  </si>
  <si>
    <t>Reg_preDPara_a21_i_2</t>
    <phoneticPr fontId="3" type="noConversion"/>
  </si>
  <si>
    <t>3E8</t>
    <phoneticPr fontId="3" type="noConversion"/>
  </si>
  <si>
    <t>PRE_D_PARA_A22_2</t>
    <phoneticPr fontId="3" type="noConversion"/>
  </si>
  <si>
    <t>Reg_preDPara_a22_q_2</t>
    <phoneticPr fontId="3" type="noConversion"/>
  </si>
  <si>
    <t>Reg_preDPara_a22_i_2</t>
    <phoneticPr fontId="3" type="noConversion"/>
  </si>
  <si>
    <t>3EC</t>
    <phoneticPr fontId="3" type="noConversion"/>
  </si>
  <si>
    <t>PRE_D_PARA_A23_2</t>
    <phoneticPr fontId="3" type="noConversion"/>
  </si>
  <si>
    <t>Reg_preDPara_a23_q_2</t>
    <phoneticPr fontId="3" type="noConversion"/>
  </si>
  <si>
    <t>Reg_preDPara_a23_i_2</t>
    <phoneticPr fontId="3" type="noConversion"/>
  </si>
  <si>
    <t>RO</t>
    <phoneticPr fontId="3" type="noConversion"/>
  </si>
  <si>
    <t>Not used</t>
    <phoneticPr fontId="3" type="noConversion"/>
  </si>
  <si>
    <t>RW</t>
    <phoneticPr fontId="3" type="noConversion"/>
  </si>
  <si>
    <t>Reg_preDPara_a24_q_2</t>
    <phoneticPr fontId="3" type="noConversion"/>
  </si>
  <si>
    <t>Reserved</t>
    <phoneticPr fontId="3" type="noConversion"/>
  </si>
  <si>
    <t>Reg_preDPara_a24_i_2</t>
    <phoneticPr fontId="3" type="noConversion"/>
  </si>
  <si>
    <t>3F4</t>
    <phoneticPr fontId="3" type="noConversion"/>
  </si>
  <si>
    <t>PRE_D_PARA_A00_3</t>
    <phoneticPr fontId="3" type="noConversion"/>
  </si>
  <si>
    <t>Reg_preDPara_a00_q_3</t>
    <phoneticPr fontId="3" type="noConversion"/>
  </si>
  <si>
    <t>PRE_D_PARA_A01_3</t>
    <phoneticPr fontId="3" type="noConversion"/>
  </si>
  <si>
    <t>RW</t>
    <phoneticPr fontId="3" type="noConversion"/>
  </si>
  <si>
    <t>3FC</t>
    <phoneticPr fontId="3" type="noConversion"/>
  </si>
  <si>
    <t>PRE_D_PARA_A02_3</t>
    <phoneticPr fontId="3" type="noConversion"/>
  </si>
  <si>
    <t>RW</t>
    <phoneticPr fontId="3" type="noConversion"/>
  </si>
  <si>
    <t>400</t>
    <phoneticPr fontId="3" type="noConversion"/>
  </si>
  <si>
    <t>Reg_preDPara_a03_q_3</t>
    <phoneticPr fontId="3" type="noConversion"/>
  </si>
  <si>
    <t>Reg_preDPara_a03_i_3</t>
    <phoneticPr fontId="3" type="noConversion"/>
  </si>
  <si>
    <t>404</t>
    <phoneticPr fontId="3" type="noConversion"/>
  </si>
  <si>
    <t>PRE_D_PARA_A04_3</t>
    <phoneticPr fontId="3" type="noConversion"/>
  </si>
  <si>
    <t>RW</t>
    <phoneticPr fontId="3" type="noConversion"/>
  </si>
  <si>
    <t>Reg_preDPara_a04_q_3</t>
    <phoneticPr fontId="3" type="noConversion"/>
  </si>
  <si>
    <t>Reg_preDPara_a04_i_3</t>
    <phoneticPr fontId="3" type="noConversion"/>
  </si>
  <si>
    <t>PRE_D_PARA_A10_3</t>
    <phoneticPr fontId="3" type="noConversion"/>
  </si>
  <si>
    <t>Not used</t>
    <phoneticPr fontId="3" type="noConversion"/>
  </si>
  <si>
    <t>Reg_preDPara_a10_q_3</t>
    <phoneticPr fontId="3" type="noConversion"/>
  </si>
  <si>
    <t>Reg_preDPara_a10_i_3</t>
    <phoneticPr fontId="3" type="noConversion"/>
  </si>
  <si>
    <t>PRE_D_PARA_A11_3</t>
    <phoneticPr fontId="3" type="noConversion"/>
  </si>
  <si>
    <t>Reserved</t>
    <phoneticPr fontId="3" type="noConversion"/>
  </si>
  <si>
    <t>RW</t>
    <phoneticPr fontId="3" type="noConversion"/>
  </si>
  <si>
    <t>Reg_preDPara_a11_q_3</t>
    <phoneticPr fontId="3" type="noConversion"/>
  </si>
  <si>
    <t>Reg_preDPara_a11_i_3</t>
    <phoneticPr fontId="3" type="noConversion"/>
  </si>
  <si>
    <t>410</t>
    <phoneticPr fontId="3" type="noConversion"/>
  </si>
  <si>
    <t>Reg_preDPara_a12_q_3</t>
    <phoneticPr fontId="3" type="noConversion"/>
  </si>
  <si>
    <t>RO</t>
    <phoneticPr fontId="3" type="noConversion"/>
  </si>
  <si>
    <t>Reg_preDPara_a12_i_3</t>
    <phoneticPr fontId="3" type="noConversion"/>
  </si>
  <si>
    <t>414</t>
    <phoneticPr fontId="3" type="noConversion"/>
  </si>
  <si>
    <t>PRE_D_PARA_A13_3</t>
    <phoneticPr fontId="3" type="noConversion"/>
  </si>
  <si>
    <t>PRE_D_PARA_A14_3</t>
    <phoneticPr fontId="3" type="noConversion"/>
  </si>
  <si>
    <t>Not used</t>
    <phoneticPr fontId="3" type="noConversion"/>
  </si>
  <si>
    <t>Reg_preDPara_a14_q_3</t>
    <phoneticPr fontId="3" type="noConversion"/>
  </si>
  <si>
    <t>RO</t>
    <phoneticPr fontId="3" type="noConversion"/>
  </si>
  <si>
    <t>RW</t>
    <phoneticPr fontId="3" type="noConversion"/>
  </si>
  <si>
    <t>PRE_D_PARA_A20_3</t>
    <phoneticPr fontId="3" type="noConversion"/>
  </si>
  <si>
    <t>RW</t>
    <phoneticPr fontId="3" type="noConversion"/>
  </si>
  <si>
    <t>PRE_D_PARA_A21_3</t>
    <phoneticPr fontId="3" type="noConversion"/>
  </si>
  <si>
    <t>Reg_preDPara_a21_q_3</t>
    <phoneticPr fontId="3" type="noConversion"/>
  </si>
  <si>
    <t>Reserved</t>
    <phoneticPr fontId="3" type="noConversion"/>
  </si>
  <si>
    <t>Not used</t>
    <phoneticPr fontId="3" type="noConversion"/>
  </si>
  <si>
    <t>PRE_D_PARA_A22_3</t>
    <phoneticPr fontId="3" type="noConversion"/>
  </si>
  <si>
    <t>Not used</t>
    <phoneticPr fontId="3" type="noConversion"/>
  </si>
  <si>
    <t>Reg_preDPara_a23_q_3</t>
    <phoneticPr fontId="3" type="noConversion"/>
  </si>
  <si>
    <t>RW</t>
    <phoneticPr fontId="3" type="noConversion"/>
  </si>
  <si>
    <t>42C</t>
    <phoneticPr fontId="3" type="noConversion"/>
  </si>
  <si>
    <t>RW</t>
    <phoneticPr fontId="3" type="noConversion"/>
  </si>
  <si>
    <t>Reg_preDPara_a24_q_3</t>
    <phoneticPr fontId="3" type="noConversion"/>
  </si>
  <si>
    <t>RW</t>
    <phoneticPr fontId="3" type="noConversion"/>
  </si>
  <si>
    <t>RO</t>
    <phoneticPr fontId="3" type="noConversion"/>
  </si>
  <si>
    <t>440</t>
    <phoneticPr fontId="3" type="noConversion"/>
  </si>
  <si>
    <t>PRE_D_PARA_A11_4</t>
    <phoneticPr fontId="3" type="noConversion"/>
  </si>
  <si>
    <t>RO</t>
    <phoneticPr fontId="3" type="noConversion"/>
  </si>
  <si>
    <t>Reserved</t>
    <phoneticPr fontId="3" type="noConversion"/>
  </si>
  <si>
    <t>Reg_preDPara_a11_q_4</t>
    <phoneticPr fontId="3" type="noConversion"/>
  </si>
  <si>
    <t>RO</t>
    <phoneticPr fontId="3" type="noConversion"/>
  </si>
  <si>
    <t>Reserved</t>
    <phoneticPr fontId="3" type="noConversion"/>
  </si>
  <si>
    <t>Not used</t>
    <phoneticPr fontId="3" type="noConversion"/>
  </si>
  <si>
    <t>44C</t>
    <phoneticPr fontId="3" type="noConversion"/>
  </si>
  <si>
    <t>RO</t>
    <phoneticPr fontId="3" type="noConversion"/>
  </si>
  <si>
    <t>Reserved</t>
    <phoneticPr fontId="3" type="noConversion"/>
  </si>
  <si>
    <t>Not used</t>
    <phoneticPr fontId="3" type="noConversion"/>
  </si>
  <si>
    <t>RW</t>
    <phoneticPr fontId="3" type="noConversion"/>
  </si>
  <si>
    <t>Reg_preDPara_a12_i_4</t>
    <phoneticPr fontId="3" type="noConversion"/>
  </si>
  <si>
    <t>450</t>
    <phoneticPr fontId="3" type="noConversion"/>
  </si>
  <si>
    <t>PRE_D_PARA_A13_4</t>
    <phoneticPr fontId="3" type="noConversion"/>
  </si>
  <si>
    <t>RO</t>
    <phoneticPr fontId="3" type="noConversion"/>
  </si>
  <si>
    <t>Reserved</t>
    <phoneticPr fontId="3" type="noConversion"/>
  </si>
  <si>
    <t>Not used</t>
    <phoneticPr fontId="3" type="noConversion"/>
  </si>
  <si>
    <t>Reg_preDPara_a13_q_4</t>
    <phoneticPr fontId="3" type="noConversion"/>
  </si>
  <si>
    <t>Reserved</t>
    <phoneticPr fontId="3" type="noConversion"/>
  </si>
  <si>
    <t>Reg_preDPara_a13_i_4</t>
    <phoneticPr fontId="3" type="noConversion"/>
  </si>
  <si>
    <t>454</t>
    <phoneticPr fontId="3" type="noConversion"/>
  </si>
  <si>
    <t>PRE_D_PARA_A14_4</t>
    <phoneticPr fontId="3" type="noConversion"/>
  </si>
  <si>
    <t>Reg_preDPara_a14_i_4</t>
    <phoneticPr fontId="3" type="noConversion"/>
  </si>
  <si>
    <t>458</t>
    <phoneticPr fontId="3" type="noConversion"/>
  </si>
  <si>
    <t>Reserved</t>
    <phoneticPr fontId="3" type="noConversion"/>
  </si>
  <si>
    <t>Not used</t>
    <phoneticPr fontId="3" type="noConversion"/>
  </si>
  <si>
    <t>Reg_preDPara_a20_q_4</t>
    <phoneticPr fontId="3" type="noConversion"/>
  </si>
  <si>
    <t>PRE_D_PARA_A21_4</t>
    <phoneticPr fontId="3" type="noConversion"/>
  </si>
  <si>
    <t>RO</t>
    <phoneticPr fontId="3" type="noConversion"/>
  </si>
  <si>
    <t>RW</t>
    <phoneticPr fontId="3" type="noConversion"/>
  </si>
  <si>
    <t>Reg_preDPara_a21_q_4</t>
    <phoneticPr fontId="3" type="noConversion"/>
  </si>
  <si>
    <t>RW</t>
    <phoneticPr fontId="3" type="noConversion"/>
  </si>
  <si>
    <t>460</t>
    <phoneticPr fontId="3" type="noConversion"/>
  </si>
  <si>
    <t>PRE_D_PARA_A22_4</t>
    <phoneticPr fontId="3" type="noConversion"/>
  </si>
  <si>
    <t>Reg_preDPara_a22_q_4</t>
    <phoneticPr fontId="3" type="noConversion"/>
  </si>
  <si>
    <t>RW</t>
    <phoneticPr fontId="3" type="noConversion"/>
  </si>
  <si>
    <t>Reg_preDPara_a22_i_4</t>
    <phoneticPr fontId="3" type="noConversion"/>
  </si>
  <si>
    <t>PRE_D_PARA_A23_4</t>
    <phoneticPr fontId="3" type="noConversion"/>
  </si>
  <si>
    <t>Reg_preDPara_a23_q_4</t>
    <phoneticPr fontId="3" type="noConversion"/>
  </si>
  <si>
    <t>RO</t>
    <phoneticPr fontId="3" type="noConversion"/>
  </si>
  <si>
    <t>Reg_preDPara_a23_i_4</t>
    <phoneticPr fontId="3" type="noConversion"/>
  </si>
  <si>
    <t>468</t>
    <phoneticPr fontId="3" type="noConversion"/>
  </si>
  <si>
    <t>PRE_D_PARA_A24_4</t>
    <phoneticPr fontId="3" type="noConversion"/>
  </si>
  <si>
    <t>Not used</t>
    <phoneticPr fontId="3" type="noConversion"/>
  </si>
  <si>
    <t>46C</t>
    <phoneticPr fontId="3" type="noConversion"/>
  </si>
  <si>
    <t>Reg_preDPara_a00_q_5</t>
    <phoneticPr fontId="3" type="noConversion"/>
  </si>
  <si>
    <t>Reg_preDPara_a00_i_5</t>
    <phoneticPr fontId="3" type="noConversion"/>
  </si>
  <si>
    <t>470</t>
    <phoneticPr fontId="3" type="noConversion"/>
  </si>
  <si>
    <t>RW</t>
    <phoneticPr fontId="3" type="noConversion"/>
  </si>
  <si>
    <t>474</t>
    <phoneticPr fontId="3" type="noConversion"/>
  </si>
  <si>
    <t>RW</t>
    <phoneticPr fontId="3" type="noConversion"/>
  </si>
  <si>
    <t>Reg_preDPara_a02_q_5</t>
    <phoneticPr fontId="3" type="noConversion"/>
  </si>
  <si>
    <t>478</t>
    <phoneticPr fontId="3" type="noConversion"/>
  </si>
  <si>
    <t>PRE_D_PARA_A03_5</t>
    <phoneticPr fontId="3" type="noConversion"/>
  </si>
  <si>
    <t>RW</t>
    <phoneticPr fontId="3" type="noConversion"/>
  </si>
  <si>
    <t>Reg_preDPara_a03_q_5</t>
    <phoneticPr fontId="3" type="noConversion"/>
  </si>
  <si>
    <t>Reg_preDPara_a03_i_5</t>
    <phoneticPr fontId="3" type="noConversion"/>
  </si>
  <si>
    <t>47C</t>
    <phoneticPr fontId="3" type="noConversion"/>
  </si>
  <si>
    <t>RW</t>
    <phoneticPr fontId="3" type="noConversion"/>
  </si>
  <si>
    <t>Reg_preDPara_a04_q_5</t>
    <phoneticPr fontId="3" type="noConversion"/>
  </si>
  <si>
    <t>Reserved</t>
    <phoneticPr fontId="3" type="noConversion"/>
  </si>
  <si>
    <t>Reg_preDPara_a04_i_5</t>
    <phoneticPr fontId="3" type="noConversion"/>
  </si>
  <si>
    <t>480</t>
    <phoneticPr fontId="3" type="noConversion"/>
  </si>
  <si>
    <t>Reg_preDPara_a10_q_5</t>
    <phoneticPr fontId="3" type="noConversion"/>
  </si>
  <si>
    <t>RO</t>
    <phoneticPr fontId="3" type="noConversion"/>
  </si>
  <si>
    <t>Reg_preDPara_a10_i_5</t>
    <phoneticPr fontId="3" type="noConversion"/>
  </si>
  <si>
    <t>484</t>
    <phoneticPr fontId="3" type="noConversion"/>
  </si>
  <si>
    <t>PRE_D_PARA_A11_5</t>
    <phoneticPr fontId="3" type="noConversion"/>
  </si>
  <si>
    <t>Reg_preDPara_a11_q_5</t>
    <phoneticPr fontId="3" type="noConversion"/>
  </si>
  <si>
    <t>Reg_preDPara_a11_i_5</t>
    <phoneticPr fontId="3" type="noConversion"/>
  </si>
  <si>
    <t>Reg_preDPara_a12_i_5</t>
    <phoneticPr fontId="3" type="noConversion"/>
  </si>
  <si>
    <t>48C</t>
    <phoneticPr fontId="3" type="noConversion"/>
  </si>
  <si>
    <t>PRE_D_PARA_A13_5</t>
    <phoneticPr fontId="3" type="noConversion"/>
  </si>
  <si>
    <t>Reg_preDPara_a13_q_5</t>
    <phoneticPr fontId="3" type="noConversion"/>
  </si>
  <si>
    <t>494</t>
    <phoneticPr fontId="3" type="noConversion"/>
  </si>
  <si>
    <t>PRE_D_PARA_A20_5</t>
    <phoneticPr fontId="3" type="noConversion"/>
  </si>
  <si>
    <t>Reserved</t>
    <phoneticPr fontId="3" type="noConversion"/>
  </si>
  <si>
    <t>Reg_preDPara_a20_q_5</t>
    <phoneticPr fontId="3" type="noConversion"/>
  </si>
  <si>
    <t>Reserved</t>
    <phoneticPr fontId="3" type="noConversion"/>
  </si>
  <si>
    <t>Reg_preDPara_a20_i_5</t>
    <phoneticPr fontId="3" type="noConversion"/>
  </si>
  <si>
    <t>498</t>
    <phoneticPr fontId="3" type="noConversion"/>
  </si>
  <si>
    <t>PRE_D_PARA_A21_5</t>
    <phoneticPr fontId="3" type="noConversion"/>
  </si>
  <si>
    <t>Reg_preDPara_a21_q_5</t>
    <phoneticPr fontId="3" type="noConversion"/>
  </si>
  <si>
    <t>Not used</t>
    <phoneticPr fontId="3" type="noConversion"/>
  </si>
  <si>
    <t>Reg_preDPara_a21_i_5</t>
    <phoneticPr fontId="3" type="noConversion"/>
  </si>
  <si>
    <t>49C</t>
    <phoneticPr fontId="3" type="noConversion"/>
  </si>
  <si>
    <t>PRE_D_PARA_A22_5</t>
    <phoneticPr fontId="3" type="noConversion"/>
  </si>
  <si>
    <t>Reg_preDPara_a22_q_5</t>
    <phoneticPr fontId="3" type="noConversion"/>
  </si>
  <si>
    <t>Reg_preDPara_a22_i_5</t>
    <phoneticPr fontId="3" type="noConversion"/>
  </si>
  <si>
    <t>4A0</t>
    <phoneticPr fontId="3" type="noConversion"/>
  </si>
  <si>
    <t>PRE_D_PARA_A23_5</t>
    <phoneticPr fontId="3" type="noConversion"/>
  </si>
  <si>
    <t>Not used</t>
    <phoneticPr fontId="3" type="noConversion"/>
  </si>
  <si>
    <t>Reg_preDPara_a23_q_5</t>
    <phoneticPr fontId="3" type="noConversion"/>
  </si>
  <si>
    <t>RO</t>
    <phoneticPr fontId="3" type="noConversion"/>
  </si>
  <si>
    <t>Reserved</t>
    <phoneticPr fontId="3" type="noConversion"/>
  </si>
  <si>
    <t>Reg_preDPara_a23_i_5</t>
    <phoneticPr fontId="3" type="noConversion"/>
  </si>
  <si>
    <t>4A4</t>
    <phoneticPr fontId="3" type="noConversion"/>
  </si>
  <si>
    <t>PRE_D_PARA_A24_5</t>
    <phoneticPr fontId="3" type="noConversion"/>
  </si>
  <si>
    <t>RW</t>
    <phoneticPr fontId="3" type="noConversion"/>
  </si>
  <si>
    <t>Reg_preDPara_a24_q_5</t>
    <phoneticPr fontId="3" type="noConversion"/>
  </si>
  <si>
    <t>Reg_preDPara_a24_i_5</t>
    <phoneticPr fontId="3" type="noConversion"/>
  </si>
  <si>
    <t>4A8</t>
    <phoneticPr fontId="3" type="noConversion"/>
  </si>
  <si>
    <t>DPD_AFIFO_FULL_CNT_RPT_CLR</t>
    <phoneticPr fontId="3" type="noConversion"/>
  </si>
  <si>
    <t>RO</t>
    <phoneticPr fontId="3" type="noConversion"/>
  </si>
  <si>
    <t>dpd_afifo_full_cnt_rpt_clr</t>
    <phoneticPr fontId="3" type="noConversion"/>
  </si>
  <si>
    <t>clear dpd afifo full cnt. High active.</t>
    <phoneticPr fontId="3" type="noConversion"/>
  </si>
  <si>
    <t>4AC</t>
    <phoneticPr fontId="3" type="noConversion"/>
  </si>
  <si>
    <t>DPD_AFIFO_FULL_CNT_RPT</t>
    <phoneticPr fontId="3" type="noConversion"/>
  </si>
  <si>
    <t>dpd_afifo_full_cnt_rpt</t>
    <phoneticPr fontId="3" type="noConversion"/>
  </si>
  <si>
    <t>Dpd afifo full cnt.</t>
    <phoneticPr fontId="3" type="noConversion"/>
  </si>
  <si>
    <t>4B0</t>
    <phoneticPr fontId="3" type="noConversion"/>
  </si>
  <si>
    <t>DFE_CALIBR_SET</t>
    <phoneticPr fontId="3" type="noConversion"/>
  </si>
  <si>
    <t>Reg_dfe_calibr_set</t>
    <phoneticPr fontId="3" type="noConversion"/>
  </si>
  <si>
    <t>start to config DFE calibration reg</t>
    <phoneticPr fontId="3" type="noConversion"/>
  </si>
  <si>
    <t>4B4</t>
    <phoneticPr fontId="3" type="noConversion"/>
  </si>
  <si>
    <t>PUMPING_DATA_START_ADDR</t>
    <phoneticPr fontId="3" type="noConversion"/>
  </si>
  <si>
    <t>Reserved</t>
    <phoneticPr fontId="3" type="noConversion"/>
  </si>
  <si>
    <t>Reg_pumping_data_start_addr</t>
    <phoneticPr fontId="3" type="noConversion"/>
  </si>
  <si>
    <t>write puming data mem start addr</t>
    <phoneticPr fontId="3" type="noConversion"/>
  </si>
  <si>
    <t>4B8</t>
    <phoneticPr fontId="3" type="noConversion"/>
  </si>
  <si>
    <t>puming data for calibration</t>
    <phoneticPr fontId="3" type="noConversion"/>
  </si>
  <si>
    <t>4C0</t>
    <phoneticPr fontId="3" type="noConversion"/>
  </si>
  <si>
    <t>TX_PRE_FILTER_COEF_CFG_0</t>
    <phoneticPr fontId="3" type="noConversion"/>
  </si>
  <si>
    <t>RO</t>
    <phoneticPr fontId="3" type="noConversion"/>
  </si>
  <si>
    <t>RW</t>
    <phoneticPr fontId="3" type="noConversion"/>
  </si>
  <si>
    <t>cfg_TxPreFilterEn</t>
    <phoneticPr fontId="3" type="noConversion"/>
  </si>
  <si>
    <t>pre_filter_en.High active</t>
    <phoneticPr fontId="3" type="noConversion"/>
  </si>
  <si>
    <t>Reserved</t>
    <phoneticPr fontId="3" type="noConversion"/>
  </si>
  <si>
    <t>cfg_TxPreCoef1</t>
    <phoneticPr fontId="3" type="noConversion"/>
  </si>
  <si>
    <t>sign&lt;12,10&gt; 0</t>
    <phoneticPr fontId="3" type="noConversion"/>
  </si>
  <si>
    <t>4C4</t>
    <phoneticPr fontId="3" type="noConversion"/>
  </si>
  <si>
    <t>TX_PRE_FILTER_COEF_CFG_1</t>
    <phoneticPr fontId="3" type="noConversion"/>
  </si>
  <si>
    <t>Reserved</t>
    <phoneticPr fontId="3" type="noConversion"/>
  </si>
  <si>
    <t>Not used</t>
    <phoneticPr fontId="3" type="noConversion"/>
  </si>
  <si>
    <t>cfg_TxPreCoef3</t>
    <phoneticPr fontId="3" type="noConversion"/>
  </si>
  <si>
    <t>sign&lt;12,10&gt; 0</t>
    <phoneticPr fontId="3" type="noConversion"/>
  </si>
  <si>
    <t>cfg_TxPreCoef2</t>
    <phoneticPr fontId="3" type="noConversion"/>
  </si>
  <si>
    <t>4C8</t>
    <phoneticPr fontId="3" type="noConversion"/>
  </si>
  <si>
    <t>TX_PRE_FILTER_COEF_CFG_2</t>
    <phoneticPr fontId="3" type="noConversion"/>
  </si>
  <si>
    <t>cfg_TxPreCoef5</t>
    <phoneticPr fontId="3" type="noConversion"/>
  </si>
  <si>
    <t>sign&lt;12,10&gt; 4</t>
    <phoneticPr fontId="3" type="noConversion"/>
  </si>
  <si>
    <t>cfg_TxPreCoef4</t>
    <phoneticPr fontId="3" type="noConversion"/>
  </si>
  <si>
    <t>4CC</t>
    <phoneticPr fontId="3" type="noConversion"/>
  </si>
  <si>
    <t>TX_PRE_FILTER_COEF_CFG_3</t>
    <phoneticPr fontId="3" type="noConversion"/>
  </si>
  <si>
    <t>cfg_TxPreCoef7</t>
    <phoneticPr fontId="3" type="noConversion"/>
  </si>
  <si>
    <t>sign&lt;12,10&gt; -73</t>
    <phoneticPr fontId="3" type="noConversion"/>
  </si>
  <si>
    <t>cfg_TxPreCoef6</t>
    <phoneticPr fontId="3" type="noConversion"/>
  </si>
  <si>
    <t>sign&lt;12,10&gt; -2</t>
    <phoneticPr fontId="3" type="noConversion"/>
  </si>
  <si>
    <t>4D0</t>
    <phoneticPr fontId="3" type="noConversion"/>
  </si>
  <si>
    <t>TX_PRE_FILTER_COEF_CFG_4</t>
    <phoneticPr fontId="3" type="noConversion"/>
  </si>
  <si>
    <t>cfg_TxPreCoef9</t>
    <phoneticPr fontId="3" type="noConversion"/>
  </si>
  <si>
    <t>sign&lt;12,10&gt; 1187</t>
    <phoneticPr fontId="3" type="noConversion"/>
  </si>
  <si>
    <t>cfg_TxPreCoef8</t>
    <phoneticPr fontId="3" type="noConversion"/>
  </si>
  <si>
    <t>sign&lt;12,10&gt; -15</t>
    <phoneticPr fontId="3" type="noConversion"/>
  </si>
  <si>
    <t>4E0</t>
    <phoneticPr fontId="3" type="noConversion"/>
  </si>
  <si>
    <t>CALIBR_TOP_0</t>
    <phoneticPr fontId="3" type="noConversion"/>
  </si>
  <si>
    <t>calibr_rf_config_time</t>
    <phoneticPr fontId="3" type="noConversion"/>
  </si>
  <si>
    <t>rf establishment time</t>
    <phoneticPr fontId="3" type="noConversion"/>
  </si>
  <si>
    <t>calibr_loop_num</t>
    <phoneticPr fontId="3" type="noConversion"/>
  </si>
  <si>
    <t>calibration loop number</t>
    <phoneticPr fontId="3" type="noConversion"/>
  </si>
  <si>
    <t>calibr_work_en</t>
    <phoneticPr fontId="3" type="noConversion"/>
  </si>
  <si>
    <t>enable calibration mode</t>
    <phoneticPr fontId="3" type="noConversion"/>
  </si>
  <si>
    <t>4E4</t>
    <phoneticPr fontId="3" type="noConversion"/>
  </si>
  <si>
    <t>CALIBR_RX_0</t>
    <phoneticPr fontId="3" type="noConversion"/>
  </si>
  <si>
    <t>calibr_est_mode</t>
    <phoneticPr fontId="3" type="noConversion"/>
  </si>
  <si>
    <t>calibr_dump_mode</t>
    <phoneticPr fontId="3" type="noConversion"/>
  </si>
  <si>
    <t>calibr_dpd_level</t>
    <phoneticPr fontId="3" type="noConversion"/>
  </si>
  <si>
    <t>pumping data power level</t>
    <phoneticPr fontId="3" type="noConversion"/>
  </si>
  <si>
    <t>calibr_end_pos</t>
    <phoneticPr fontId="3" type="noConversion"/>
  </si>
  <si>
    <t>pumping buffer end address</t>
    <phoneticPr fontId="3" type="noConversion"/>
  </si>
  <si>
    <t>calibr_start_pos</t>
    <phoneticPr fontId="3" type="noConversion"/>
  </si>
  <si>
    <t>4EC</t>
    <phoneticPr fontId="3" type="noConversion"/>
  </si>
  <si>
    <t>write memory buffer data</t>
    <phoneticPr fontId="3" type="noConversion"/>
  </si>
  <si>
    <t>RO</t>
    <phoneticPr fontId="3" type="noConversion"/>
  </si>
  <si>
    <t>rx_iq_comps_en</t>
    <phoneticPr fontId="3" type="noConversion"/>
  </si>
  <si>
    <t>rx_dc_calibr_en</t>
    <phoneticPr fontId="3" type="noConversion"/>
  </si>
  <si>
    <t>dpd_amtbl_0</t>
    <phoneticPr fontId="3" type="noConversion"/>
  </si>
  <si>
    <t>500</t>
    <phoneticPr fontId="3" type="noConversion"/>
  </si>
  <si>
    <t>dpd_amtbl_3</t>
    <phoneticPr fontId="3" type="noConversion"/>
  </si>
  <si>
    <t>508</t>
    <phoneticPr fontId="3" type="noConversion"/>
  </si>
  <si>
    <t>dpd_amtbl_6</t>
    <phoneticPr fontId="3" type="noConversion"/>
  </si>
  <si>
    <t>dpd_amtbl_7</t>
    <phoneticPr fontId="3" type="noConversion"/>
  </si>
  <si>
    <t>50C</t>
    <phoneticPr fontId="3" type="noConversion"/>
  </si>
  <si>
    <t>510</t>
    <phoneticPr fontId="3" type="noConversion"/>
  </si>
  <si>
    <t>dpd_amtbl_11</t>
    <phoneticPr fontId="3" type="noConversion"/>
  </si>
  <si>
    <t>514</t>
    <phoneticPr fontId="3" type="noConversion"/>
  </si>
  <si>
    <t>dpd_amtbl_13</t>
    <phoneticPr fontId="3" type="noConversion"/>
  </si>
  <si>
    <t>dpd_pmtbl_0</t>
    <phoneticPr fontId="3" type="noConversion"/>
  </si>
  <si>
    <t>dpd_pmtbl_1</t>
    <phoneticPr fontId="3" type="noConversion"/>
  </si>
  <si>
    <t>dpd_pmtbl_2</t>
    <phoneticPr fontId="3" type="noConversion"/>
  </si>
  <si>
    <t>dpd_pmtbl_3</t>
    <phoneticPr fontId="3" type="noConversion"/>
  </si>
  <si>
    <t>524</t>
    <phoneticPr fontId="3" type="noConversion"/>
  </si>
  <si>
    <t>dpd_pmtbl_4</t>
    <phoneticPr fontId="3" type="noConversion"/>
  </si>
  <si>
    <t>dpd_pmtbl_6</t>
    <phoneticPr fontId="3" type="noConversion"/>
  </si>
  <si>
    <t>dpd_pmtbl_7</t>
    <phoneticPr fontId="3" type="noConversion"/>
  </si>
  <si>
    <t>dpd_pmtbl_8</t>
    <phoneticPr fontId="3" type="noConversion"/>
  </si>
  <si>
    <t>dpd_pmtbl_9</t>
    <phoneticPr fontId="3" type="noConversion"/>
  </si>
  <si>
    <t>dpd_pmtbl_10</t>
    <phoneticPr fontId="3" type="noConversion"/>
  </si>
  <si>
    <t>534</t>
    <phoneticPr fontId="3" type="noConversion"/>
  </si>
  <si>
    <t>dpd_pmtbl_12</t>
    <phoneticPr fontId="3" type="noConversion"/>
  </si>
  <si>
    <t>dpd_pmtbl_13</t>
    <phoneticPr fontId="3" type="noConversion"/>
  </si>
  <si>
    <t>538</t>
    <phoneticPr fontId="3" type="noConversion"/>
  </si>
  <si>
    <t>dpd_pmtbl_14</t>
    <phoneticPr fontId="3" type="noConversion"/>
  </si>
  <si>
    <t>dpd_pmtbl_15</t>
    <phoneticPr fontId="3" type="noConversion"/>
  </si>
  <si>
    <t>53C</t>
    <phoneticPr fontId="3" type="noConversion"/>
  </si>
  <si>
    <t>548</t>
    <phoneticPr fontId="3" type="noConversion"/>
  </si>
  <si>
    <t>rx_iq_comps_data_i</t>
    <phoneticPr fontId="3" type="noConversion"/>
  </si>
  <si>
    <t>RXDC_CFG0</t>
    <phoneticPr fontId="3" type="noConversion"/>
  </si>
  <si>
    <t>rx_dc_est_data_q_0</t>
    <phoneticPr fontId="3" type="noConversion"/>
  </si>
  <si>
    <t>550</t>
    <phoneticPr fontId="3" type="noConversion"/>
  </si>
  <si>
    <t>rx_dc_est_data_q_1</t>
    <phoneticPr fontId="3" type="noConversion"/>
  </si>
  <si>
    <t>rx_dc_est_data_q_2</t>
    <phoneticPr fontId="3" type="noConversion"/>
  </si>
  <si>
    <t>rx_dc_est_data_q_3</t>
    <phoneticPr fontId="3" type="noConversion"/>
  </si>
  <si>
    <t>rx_dc_est_data_q_4</t>
    <phoneticPr fontId="3" type="noConversion"/>
  </si>
  <si>
    <t>RXDC_CFG5</t>
    <phoneticPr fontId="3" type="noConversion"/>
  </si>
  <si>
    <t>rx_dc_est_data_q_5</t>
    <phoneticPr fontId="3" type="noConversion"/>
  </si>
  <si>
    <t>564</t>
    <phoneticPr fontId="3" type="noConversion"/>
  </si>
  <si>
    <t>RXDC_CFG6</t>
    <phoneticPr fontId="3" type="noConversion"/>
  </si>
  <si>
    <t>rx_dc_est_data_q_6</t>
    <phoneticPr fontId="3" type="noConversion"/>
  </si>
  <si>
    <t>rx_dc_est_data_i_6</t>
    <phoneticPr fontId="3" type="noConversion"/>
  </si>
  <si>
    <t>RXDC_CFG7</t>
    <phoneticPr fontId="3" type="noConversion"/>
  </si>
  <si>
    <t>rx_dc_est_data_i_7</t>
    <phoneticPr fontId="3" type="noConversion"/>
  </si>
  <si>
    <t>rx_dc_est_data_i_8</t>
    <phoneticPr fontId="3" type="noConversion"/>
  </si>
  <si>
    <t>Reserved</t>
    <phoneticPr fontId="3" type="noConversion"/>
  </si>
  <si>
    <t>rx_dc_est_data_i_9</t>
    <phoneticPr fontId="3" type="noConversion"/>
  </si>
  <si>
    <t>574</t>
    <phoneticPr fontId="3" type="noConversion"/>
  </si>
  <si>
    <t>RO</t>
    <phoneticPr fontId="3" type="noConversion"/>
  </si>
  <si>
    <t>rx_dc_est_data_q_10</t>
    <phoneticPr fontId="3" type="noConversion"/>
  </si>
  <si>
    <t>rx_dc_est_data_i_10</t>
    <phoneticPr fontId="3" type="noConversion"/>
  </si>
  <si>
    <t>578</t>
    <phoneticPr fontId="3" type="noConversion"/>
  </si>
  <si>
    <t>RXDC_CFG11</t>
    <phoneticPr fontId="3" type="noConversion"/>
  </si>
  <si>
    <t>rx_dc_est_data_q_11</t>
    <phoneticPr fontId="3" type="noConversion"/>
  </si>
  <si>
    <t>rx_dc_est_data_i_11</t>
    <phoneticPr fontId="3" type="noConversion"/>
  </si>
  <si>
    <t>57C</t>
    <phoneticPr fontId="3" type="noConversion"/>
  </si>
  <si>
    <t>RXDC_CFG12</t>
    <phoneticPr fontId="3" type="noConversion"/>
  </si>
  <si>
    <t>Reserved</t>
    <phoneticPr fontId="3" type="noConversion"/>
  </si>
  <si>
    <t>rx_dc_est_data_q_12</t>
    <phoneticPr fontId="3" type="noConversion"/>
  </si>
  <si>
    <t>rx_dc_est_data_i_12</t>
    <phoneticPr fontId="3" type="noConversion"/>
  </si>
  <si>
    <t>rx_dc_est_data_i_13</t>
    <phoneticPr fontId="3" type="noConversion"/>
  </si>
  <si>
    <t>RXDC_CFG14</t>
    <phoneticPr fontId="3" type="noConversion"/>
  </si>
  <si>
    <t>rx_dc_est_data_q_14</t>
    <phoneticPr fontId="3" type="noConversion"/>
  </si>
  <si>
    <t>588</t>
    <phoneticPr fontId="3" type="noConversion"/>
  </si>
  <si>
    <t>RXDC_CFG15</t>
    <phoneticPr fontId="3" type="noConversion"/>
  </si>
  <si>
    <t>rx_dc_est_data_q_15</t>
    <phoneticPr fontId="3" type="noConversion"/>
  </si>
  <si>
    <t>rx_dc_est_data_i_15</t>
    <phoneticPr fontId="3" type="noConversion"/>
  </si>
  <si>
    <t>58C</t>
    <phoneticPr fontId="3" type="noConversion"/>
  </si>
  <si>
    <t>RXDC_CFG16</t>
    <phoneticPr fontId="3" type="noConversion"/>
  </si>
  <si>
    <t>590</t>
    <phoneticPr fontId="3" type="noConversion"/>
  </si>
  <si>
    <t>RXDC_CFG17</t>
    <phoneticPr fontId="3" type="noConversion"/>
  </si>
  <si>
    <t>RXDC_CFG19</t>
    <phoneticPr fontId="3" type="noConversion"/>
  </si>
  <si>
    <t>59C</t>
    <phoneticPr fontId="3" type="noConversion"/>
  </si>
  <si>
    <t>RXDC_CFG20</t>
    <phoneticPr fontId="3" type="noConversion"/>
  </si>
  <si>
    <t>rx_dc_est_data_q_20</t>
    <phoneticPr fontId="3" type="noConversion"/>
  </si>
  <si>
    <t>RXDC_CFG21</t>
    <phoneticPr fontId="3" type="noConversion"/>
  </si>
  <si>
    <t>RXDC_CFG22</t>
    <phoneticPr fontId="3" type="noConversion"/>
  </si>
  <si>
    <t>rx_dc_est_data_q_23</t>
    <phoneticPr fontId="3" type="noConversion"/>
  </si>
  <si>
    <t>5AC</t>
    <phoneticPr fontId="3" type="noConversion"/>
  </si>
  <si>
    <t>RXDC_CFG24</t>
    <phoneticPr fontId="3" type="noConversion"/>
  </si>
  <si>
    <t>5B8</t>
    <phoneticPr fontId="3" type="noConversion"/>
  </si>
  <si>
    <t>5EC</t>
    <phoneticPr fontId="3" type="noConversion"/>
  </si>
  <si>
    <t>5F0</t>
    <phoneticPr fontId="3" type="noConversion"/>
  </si>
  <si>
    <t>5F4</t>
    <phoneticPr fontId="3" type="noConversion"/>
  </si>
  <si>
    <t>5F8</t>
    <phoneticPr fontId="3" type="noConversion"/>
  </si>
  <si>
    <t>5FC</t>
    <phoneticPr fontId="3" type="noConversion"/>
  </si>
  <si>
    <t>600</t>
    <phoneticPr fontId="3" type="noConversion"/>
  </si>
  <si>
    <t>604</t>
    <phoneticPr fontId="3" type="noConversion"/>
  </si>
  <si>
    <t>608</t>
    <phoneticPr fontId="3" type="noConversion"/>
  </si>
  <si>
    <t>60C</t>
    <phoneticPr fontId="3" type="noConversion"/>
  </si>
  <si>
    <t>610</t>
    <phoneticPr fontId="3" type="noConversion"/>
  </si>
  <si>
    <t>614</t>
    <phoneticPr fontId="3" type="noConversion"/>
  </si>
  <si>
    <t>618</t>
    <phoneticPr fontId="3" type="noConversion"/>
  </si>
  <si>
    <t>61C</t>
    <phoneticPr fontId="3" type="noConversion"/>
  </si>
  <si>
    <t>620</t>
    <phoneticPr fontId="3" type="noConversion"/>
  </si>
  <si>
    <t>624</t>
    <phoneticPr fontId="3" type="noConversion"/>
  </si>
  <si>
    <t>628</t>
    <phoneticPr fontId="3" type="noConversion"/>
  </si>
  <si>
    <t>62C</t>
    <phoneticPr fontId="3" type="noConversion"/>
  </si>
  <si>
    <t>630</t>
    <phoneticPr fontId="3" type="noConversion"/>
  </si>
  <si>
    <t>634</t>
    <phoneticPr fontId="3" type="noConversion"/>
  </si>
  <si>
    <t>638</t>
    <phoneticPr fontId="3" type="noConversion"/>
  </si>
  <si>
    <t>63C</t>
    <phoneticPr fontId="3" type="noConversion"/>
  </si>
  <si>
    <t>640</t>
    <phoneticPr fontId="3" type="noConversion"/>
  </si>
  <si>
    <t>644</t>
    <phoneticPr fontId="3" type="noConversion"/>
  </si>
  <si>
    <t>648</t>
    <phoneticPr fontId="3" type="noConversion"/>
  </si>
  <si>
    <t>64C</t>
    <phoneticPr fontId="3" type="noConversion"/>
  </si>
  <si>
    <t>650</t>
    <phoneticPr fontId="3" type="noConversion"/>
  </si>
  <si>
    <t>654</t>
    <phoneticPr fontId="3" type="noConversion"/>
  </si>
  <si>
    <t>658</t>
    <phoneticPr fontId="3" type="noConversion"/>
  </si>
  <si>
    <t>65C</t>
    <phoneticPr fontId="3" type="noConversion"/>
  </si>
  <si>
    <t>660</t>
    <phoneticPr fontId="3" type="noConversion"/>
  </si>
  <si>
    <t>664</t>
    <phoneticPr fontId="3" type="noConversion"/>
  </si>
  <si>
    <t>668</t>
    <phoneticPr fontId="3" type="noConversion"/>
  </si>
  <si>
    <t>66C</t>
    <phoneticPr fontId="3" type="noConversion"/>
  </si>
  <si>
    <t>670</t>
    <phoneticPr fontId="3" type="noConversion"/>
  </si>
  <si>
    <t>674</t>
    <phoneticPr fontId="3" type="noConversion"/>
  </si>
  <si>
    <t>678</t>
    <phoneticPr fontId="3" type="noConversion"/>
  </si>
  <si>
    <t>67C</t>
    <phoneticPr fontId="3" type="noConversion"/>
  </si>
  <si>
    <t>680</t>
    <phoneticPr fontId="3" type="noConversion"/>
  </si>
  <si>
    <t>684</t>
    <phoneticPr fontId="3" type="noConversion"/>
  </si>
  <si>
    <t>688</t>
    <phoneticPr fontId="3" type="noConversion"/>
  </si>
  <si>
    <t>68C</t>
    <phoneticPr fontId="3" type="noConversion"/>
  </si>
  <si>
    <t>690</t>
    <phoneticPr fontId="3" type="noConversion"/>
  </si>
  <si>
    <t>694</t>
    <phoneticPr fontId="3" type="noConversion"/>
  </si>
  <si>
    <t>698</t>
    <phoneticPr fontId="3" type="noConversion"/>
  </si>
  <si>
    <t>69C</t>
    <phoneticPr fontId="3" type="noConversion"/>
  </si>
  <si>
    <t>DPD_CFG73</t>
    <phoneticPr fontId="3" type="noConversion"/>
  </si>
  <si>
    <t>6A0</t>
    <phoneticPr fontId="3" type="noConversion"/>
  </si>
  <si>
    <t>DPD_CFG74</t>
    <phoneticPr fontId="3" type="noConversion"/>
  </si>
  <si>
    <t>6A4</t>
    <phoneticPr fontId="3" type="noConversion"/>
  </si>
  <si>
    <t>DPD_CFG75</t>
    <phoneticPr fontId="3" type="noConversion"/>
  </si>
  <si>
    <t>6A8</t>
    <phoneticPr fontId="3" type="noConversion"/>
  </si>
  <si>
    <t>DPD_CFG76</t>
    <phoneticPr fontId="3" type="noConversion"/>
  </si>
  <si>
    <t>6AC</t>
    <phoneticPr fontId="3" type="noConversion"/>
  </si>
  <si>
    <t>DPD_CFG77</t>
    <phoneticPr fontId="3" type="noConversion"/>
  </si>
  <si>
    <t>6B0</t>
    <phoneticPr fontId="3" type="noConversion"/>
  </si>
  <si>
    <t>DPD_CFG78</t>
    <phoneticPr fontId="3" type="noConversion"/>
  </si>
  <si>
    <t>6B4</t>
    <phoneticPr fontId="3" type="noConversion"/>
  </si>
  <si>
    <t>DPD_CFG79</t>
    <phoneticPr fontId="3" type="noConversion"/>
  </si>
  <si>
    <t>6B8</t>
    <phoneticPr fontId="3" type="noConversion"/>
  </si>
  <si>
    <t>DPD_CFG80</t>
    <phoneticPr fontId="3" type="noConversion"/>
  </si>
  <si>
    <t>6BC</t>
    <phoneticPr fontId="3" type="noConversion"/>
  </si>
  <si>
    <t>DPD_CFG81</t>
    <phoneticPr fontId="3" type="noConversion"/>
  </si>
  <si>
    <t>6C0</t>
    <phoneticPr fontId="3" type="noConversion"/>
  </si>
  <si>
    <t>DPD_CFG82</t>
    <phoneticPr fontId="3" type="noConversion"/>
  </si>
  <si>
    <t>6C4</t>
    <phoneticPr fontId="3" type="noConversion"/>
  </si>
  <si>
    <t>DPD_CFG83</t>
    <phoneticPr fontId="3" type="noConversion"/>
  </si>
  <si>
    <t>6C8</t>
    <phoneticPr fontId="3" type="noConversion"/>
  </si>
  <si>
    <t>DPD_CFG84</t>
    <phoneticPr fontId="3" type="noConversion"/>
  </si>
  <si>
    <t>6CC</t>
    <phoneticPr fontId="3" type="noConversion"/>
  </si>
  <si>
    <t>DPD_CFG85</t>
    <phoneticPr fontId="3" type="noConversion"/>
  </si>
  <si>
    <t>6D0</t>
    <phoneticPr fontId="3" type="noConversion"/>
  </si>
  <si>
    <t>DPD_CFG86</t>
    <phoneticPr fontId="3" type="noConversion"/>
  </si>
  <si>
    <t>6D4</t>
    <phoneticPr fontId="3" type="noConversion"/>
  </si>
  <si>
    <t>DPD_CFG87</t>
    <phoneticPr fontId="3" type="noConversion"/>
  </si>
  <si>
    <t>6D8</t>
    <phoneticPr fontId="3" type="noConversion"/>
  </si>
  <si>
    <t>DPD_CFG88</t>
    <phoneticPr fontId="3" type="noConversion"/>
  </si>
  <si>
    <t>6DC</t>
    <phoneticPr fontId="3" type="noConversion"/>
  </si>
  <si>
    <t>DPD_CFG89</t>
    <phoneticPr fontId="3" type="noConversion"/>
  </si>
  <si>
    <t>6E0</t>
    <phoneticPr fontId="3" type="noConversion"/>
  </si>
  <si>
    <t>DPD_CFG90</t>
    <phoneticPr fontId="3" type="noConversion"/>
  </si>
  <si>
    <t>6E4</t>
    <phoneticPr fontId="3" type="noConversion"/>
  </si>
  <si>
    <t>DPD_CFG91</t>
    <phoneticPr fontId="3" type="noConversion"/>
  </si>
  <si>
    <t>6E8</t>
    <phoneticPr fontId="3" type="noConversion"/>
  </si>
  <si>
    <t>DPD_CFG92</t>
    <phoneticPr fontId="3" type="noConversion"/>
  </si>
  <si>
    <t>6EC</t>
    <phoneticPr fontId="3" type="noConversion"/>
  </si>
  <si>
    <t>DPD_CFG93</t>
    <phoneticPr fontId="3" type="noConversion"/>
  </si>
  <si>
    <t>6F0</t>
    <phoneticPr fontId="3" type="noConversion"/>
  </si>
  <si>
    <t>DPD_CFG94</t>
    <phoneticPr fontId="3" type="noConversion"/>
  </si>
  <si>
    <t>6F4</t>
    <phoneticPr fontId="3" type="noConversion"/>
  </si>
  <si>
    <t>DPD_CFG95</t>
    <phoneticPr fontId="3" type="noConversion"/>
  </si>
  <si>
    <t>6F8</t>
    <phoneticPr fontId="3" type="noConversion"/>
  </si>
  <si>
    <t>DPD_CFG96</t>
    <phoneticPr fontId="3" type="noConversion"/>
  </si>
  <si>
    <t>6FC</t>
    <phoneticPr fontId="3" type="noConversion"/>
  </si>
  <si>
    <t>DPD_CFG97</t>
    <phoneticPr fontId="3" type="noConversion"/>
  </si>
  <si>
    <t>700</t>
    <phoneticPr fontId="3" type="noConversion"/>
  </si>
  <si>
    <t>DPD_CFG98</t>
    <phoneticPr fontId="3" type="noConversion"/>
  </si>
  <si>
    <t>704</t>
    <phoneticPr fontId="3" type="noConversion"/>
  </si>
  <si>
    <t>DPD_CFG99</t>
    <phoneticPr fontId="3" type="noConversion"/>
  </si>
  <si>
    <t>708</t>
    <phoneticPr fontId="3" type="noConversion"/>
  </si>
  <si>
    <t>DPD_CFG100</t>
    <phoneticPr fontId="3" type="noConversion"/>
  </si>
  <si>
    <t>70C</t>
    <phoneticPr fontId="3" type="noConversion"/>
  </si>
  <si>
    <t>DPD_CFG101</t>
    <phoneticPr fontId="3" type="noConversion"/>
  </si>
  <si>
    <t>710</t>
    <phoneticPr fontId="3" type="noConversion"/>
  </si>
  <si>
    <t>DPD_CFG102</t>
    <phoneticPr fontId="3" type="noConversion"/>
  </si>
  <si>
    <t>714</t>
    <phoneticPr fontId="3" type="noConversion"/>
  </si>
  <si>
    <t>DPD_CFG103</t>
    <phoneticPr fontId="3" type="noConversion"/>
  </si>
  <si>
    <t>718</t>
    <phoneticPr fontId="3" type="noConversion"/>
  </si>
  <si>
    <t>DPD_CFG104</t>
    <phoneticPr fontId="3" type="noConversion"/>
  </si>
  <si>
    <t>71C</t>
    <phoneticPr fontId="3" type="noConversion"/>
  </si>
  <si>
    <t>DPD_CFG105</t>
    <phoneticPr fontId="3" type="noConversion"/>
  </si>
  <si>
    <t>720</t>
    <phoneticPr fontId="3" type="noConversion"/>
  </si>
  <si>
    <t>DPD_CFG106</t>
    <phoneticPr fontId="3" type="noConversion"/>
  </si>
  <si>
    <t>728</t>
    <phoneticPr fontId="3" type="noConversion"/>
  </si>
  <si>
    <t>72C</t>
    <phoneticPr fontId="3" type="noConversion"/>
  </si>
  <si>
    <t>734</t>
    <phoneticPr fontId="3" type="noConversion"/>
  </si>
  <si>
    <t>DPD_CFG112</t>
    <phoneticPr fontId="3" type="noConversion"/>
  </si>
  <si>
    <t>73C</t>
    <phoneticPr fontId="3" type="noConversion"/>
  </si>
  <si>
    <t>DPD_CFG113</t>
    <phoneticPr fontId="3" type="noConversion"/>
  </si>
  <si>
    <t>DPD_CFG114</t>
    <phoneticPr fontId="3" type="noConversion"/>
  </si>
  <si>
    <t>74C</t>
    <phoneticPr fontId="3" type="noConversion"/>
  </si>
  <si>
    <t>DPD_CFG117</t>
    <phoneticPr fontId="3" type="noConversion"/>
  </si>
  <si>
    <t>754</t>
    <phoneticPr fontId="3" type="noConversion"/>
  </si>
  <si>
    <t>758</t>
    <phoneticPr fontId="3" type="noConversion"/>
  </si>
  <si>
    <t>75C</t>
    <phoneticPr fontId="3" type="noConversion"/>
  </si>
  <si>
    <t>770</t>
    <phoneticPr fontId="3" type="noConversion"/>
  </si>
  <si>
    <t>DPD_CFG127</t>
    <phoneticPr fontId="3" type="noConversion"/>
  </si>
  <si>
    <t>778</t>
    <phoneticPr fontId="3" type="noConversion"/>
  </si>
  <si>
    <t>DPD_CFG128</t>
    <phoneticPr fontId="3" type="noConversion"/>
  </si>
  <si>
    <t>CALIBR_TOP_1</t>
    <phoneticPr fontId="3" type="noConversion"/>
  </si>
  <si>
    <t>calibr_rsv</t>
    <phoneticPr fontId="3" type="noConversion"/>
  </si>
  <si>
    <t>calibr_block_use</t>
    <phoneticPr fontId="3" type="noConversion"/>
  </si>
  <si>
    <t>CALIBR_TX_1</t>
    <phoneticPr fontId="3" type="noConversion"/>
  </si>
  <si>
    <t>RO</t>
    <phoneticPr fontId="3" type="noConversion"/>
  </si>
  <si>
    <t>tx_TxDCcompQ</t>
    <phoneticPr fontId="3" type="noConversion"/>
  </si>
  <si>
    <t>tx_TxDCcompI</t>
    <phoneticPr fontId="3" type="noConversion"/>
  </si>
  <si>
    <t>784</t>
    <phoneticPr fontId="3" type="noConversion"/>
  </si>
  <si>
    <t>CFR_POST_DIG_GAIN_0</t>
    <phoneticPr fontId="3" type="noConversion"/>
  </si>
  <si>
    <t>RO</t>
    <phoneticPr fontId="3" type="noConversion"/>
  </si>
  <si>
    <t>Reg_cfr_post_dig_gain_1</t>
    <phoneticPr fontId="3" type="noConversion"/>
  </si>
  <si>
    <t>the digtial gain after CFR. U(12,9)</t>
    <phoneticPr fontId="3" type="noConversion"/>
  </si>
  <si>
    <t>Reg_cfr_post_dig_gain_0</t>
    <phoneticPr fontId="3" type="noConversion"/>
  </si>
  <si>
    <t>The digtial gain after CFR. U(12,9)
Tx power index select one from  Reg_cfr_post_dig_gain_0~23</t>
    <phoneticPr fontId="3" type="noConversion"/>
  </si>
  <si>
    <t>788</t>
    <phoneticPr fontId="3" type="noConversion"/>
  </si>
  <si>
    <t>CFR_POST_DIG_GAIN_1</t>
    <phoneticPr fontId="3" type="noConversion"/>
  </si>
  <si>
    <t>RO</t>
    <phoneticPr fontId="3" type="noConversion"/>
  </si>
  <si>
    <t>Reg_cfr_post_dig_gain_3</t>
    <phoneticPr fontId="3" type="noConversion"/>
  </si>
  <si>
    <t>Reg_cfr_post_dig_gain_2</t>
    <phoneticPr fontId="3" type="noConversion"/>
  </si>
  <si>
    <t>the digtial gain after CFR. U(12,9)</t>
    <phoneticPr fontId="3" type="noConversion"/>
  </si>
  <si>
    <t>78C</t>
    <phoneticPr fontId="3" type="noConversion"/>
  </si>
  <si>
    <t>CFR_POST_DIG_GAIN_2</t>
    <phoneticPr fontId="3" type="noConversion"/>
  </si>
  <si>
    <t>Reg_cfr_post_dig_gain_5</t>
    <phoneticPr fontId="3" type="noConversion"/>
  </si>
  <si>
    <t>790</t>
    <phoneticPr fontId="3" type="noConversion"/>
  </si>
  <si>
    <t>CFR_POST_DIG_GAIN_3</t>
    <phoneticPr fontId="3" type="noConversion"/>
  </si>
  <si>
    <t>Reg_cfr_post_dig_gain_7</t>
    <phoneticPr fontId="3" type="noConversion"/>
  </si>
  <si>
    <t>794</t>
    <phoneticPr fontId="3" type="noConversion"/>
  </si>
  <si>
    <t>CFR_POST_DIG_GAIN_4</t>
    <phoneticPr fontId="3" type="noConversion"/>
  </si>
  <si>
    <t>798</t>
    <phoneticPr fontId="3" type="noConversion"/>
  </si>
  <si>
    <t>CFR_POST_DIG_GAIN_5</t>
    <phoneticPr fontId="3" type="noConversion"/>
  </si>
  <si>
    <t>Reg_cfr_post_dig_gain_11</t>
    <phoneticPr fontId="3" type="noConversion"/>
  </si>
  <si>
    <t>79C</t>
    <phoneticPr fontId="3" type="noConversion"/>
  </si>
  <si>
    <t>Reg_cfr_post_dig_gain_13</t>
    <phoneticPr fontId="3" type="noConversion"/>
  </si>
  <si>
    <t>7A0</t>
    <phoneticPr fontId="3" type="noConversion"/>
  </si>
  <si>
    <t>CFR_POST_DIG_GAIN_7</t>
    <phoneticPr fontId="3" type="noConversion"/>
  </si>
  <si>
    <t>Reg_cfr_post_dig_gain_15</t>
    <phoneticPr fontId="3" type="noConversion"/>
  </si>
  <si>
    <t>7A4</t>
    <phoneticPr fontId="3" type="noConversion"/>
  </si>
  <si>
    <t>7A8</t>
    <phoneticPr fontId="3" type="noConversion"/>
  </si>
  <si>
    <t>CFR_POST_DIG_GAIN_9</t>
    <phoneticPr fontId="3" type="noConversion"/>
  </si>
  <si>
    <t>Reg_cfr_post_dig_gain_18</t>
    <phoneticPr fontId="3" type="noConversion"/>
  </si>
  <si>
    <t>CFR_POST_DIG_GAIN_10</t>
    <phoneticPr fontId="3" type="noConversion"/>
  </si>
  <si>
    <t>CFR_POST_DIG_GAIN_11</t>
    <phoneticPr fontId="3" type="noConversion"/>
  </si>
  <si>
    <t>Reg_cfr_post_dig_gain_22</t>
    <phoneticPr fontId="3" type="noConversion"/>
  </si>
  <si>
    <t>PRE_D_EN_AND_LUT_IDX_0</t>
    <phoneticPr fontId="3" type="noConversion"/>
  </si>
  <si>
    <t>Reg_pre_d_en_2</t>
    <phoneticPr fontId="3" type="noConversion"/>
  </si>
  <si>
    <t>Reg_pre_d_en_1</t>
    <phoneticPr fontId="3" type="noConversion"/>
  </si>
  <si>
    <t>Reg_pre_d_en_0</t>
    <phoneticPr fontId="3" type="noConversion"/>
  </si>
  <si>
    <t>PRE_D_EN_AND_LUT_IDX_1</t>
    <phoneticPr fontId="3" type="noConversion"/>
  </si>
  <si>
    <t>Reg_pre_d_en_6</t>
    <phoneticPr fontId="3" type="noConversion"/>
  </si>
  <si>
    <t>Reg_pre_d_lut_idx_6</t>
    <phoneticPr fontId="3" type="noConversion"/>
  </si>
  <si>
    <t>Reg_pre_d_en_5</t>
    <phoneticPr fontId="3" type="noConversion"/>
  </si>
  <si>
    <t>Reg_pre_d_en_4</t>
    <phoneticPr fontId="3" type="noConversion"/>
  </si>
  <si>
    <t>Reg_pre_d_lut_idx_4</t>
    <phoneticPr fontId="3" type="noConversion"/>
  </si>
  <si>
    <t>7BC</t>
    <phoneticPr fontId="3" type="noConversion"/>
  </si>
  <si>
    <t>PRE_D_EN_AND_LUT_IDX_2</t>
    <phoneticPr fontId="3" type="noConversion"/>
  </si>
  <si>
    <t>Reg_pre_d_en_11</t>
    <phoneticPr fontId="3" type="noConversion"/>
  </si>
  <si>
    <t>Reg_pre_d_en_10</t>
    <phoneticPr fontId="3" type="noConversion"/>
  </si>
  <si>
    <t>Reg_pre_d_lut_idx_10</t>
    <phoneticPr fontId="3" type="noConversion"/>
  </si>
  <si>
    <t>Reg_pre_d_en_9</t>
    <phoneticPr fontId="3" type="noConversion"/>
  </si>
  <si>
    <t>7C0</t>
    <phoneticPr fontId="3" type="noConversion"/>
  </si>
  <si>
    <t>Reg_pre_d_en_15</t>
    <phoneticPr fontId="3" type="noConversion"/>
  </si>
  <si>
    <t>Reg_pre_d_lut_idx_15</t>
    <phoneticPr fontId="3" type="noConversion"/>
  </si>
  <si>
    <t>Reg_pre_d_en_14</t>
    <phoneticPr fontId="3" type="noConversion"/>
  </si>
  <si>
    <t>Reg_pre_d_lut_idx_13</t>
    <phoneticPr fontId="3" type="noConversion"/>
  </si>
  <si>
    <t>Tx power index select one from Reg_pre_d_lut_idx_0~23 for preD module.</t>
    <phoneticPr fontId="3" type="noConversion"/>
  </si>
  <si>
    <t>7C4</t>
    <phoneticPr fontId="3" type="noConversion"/>
  </si>
  <si>
    <t>PRE_D_EN_AND_LUT_IDX_4</t>
    <phoneticPr fontId="3" type="noConversion"/>
  </si>
  <si>
    <t>Reg_pre_d_en_19</t>
    <phoneticPr fontId="3" type="noConversion"/>
  </si>
  <si>
    <t>Reg_pre_d_lut_idx_19</t>
    <phoneticPr fontId="3" type="noConversion"/>
  </si>
  <si>
    <t>Reg_pre_d_lut_idx_18</t>
    <phoneticPr fontId="3" type="noConversion"/>
  </si>
  <si>
    <t>Reg_pre_d_en_17</t>
    <phoneticPr fontId="3" type="noConversion"/>
  </si>
  <si>
    <t>Tx power index select one from Reg_pre_d_lut_idx_0~23 for preD module.</t>
    <phoneticPr fontId="3" type="noConversion"/>
  </si>
  <si>
    <t>7C8</t>
    <phoneticPr fontId="3" type="noConversion"/>
  </si>
  <si>
    <t>Tx power index select one from Reg_pre_d_en_0~23 for preD module.</t>
    <phoneticPr fontId="3" type="noConversion"/>
  </si>
  <si>
    <t>Reg_pre_d_en_22</t>
    <phoneticPr fontId="3" type="noConversion"/>
  </si>
  <si>
    <t>Reg_pre_d_lut_idx_21</t>
    <phoneticPr fontId="3" type="noConversion"/>
  </si>
  <si>
    <t>Reg_pre_d_en_20</t>
    <phoneticPr fontId="3" type="noConversion"/>
  </si>
  <si>
    <t>7CC</t>
    <phoneticPr fontId="3" type="noConversion"/>
  </si>
  <si>
    <t>LUT_DPD_SCALE_0</t>
    <phoneticPr fontId="3" type="noConversion"/>
  </si>
  <si>
    <t>7D0</t>
    <phoneticPr fontId="3" type="noConversion"/>
  </si>
  <si>
    <t>LUT_DPD_SCALE_1</t>
    <phoneticPr fontId="3" type="noConversion"/>
  </si>
  <si>
    <t>Reserved</t>
    <phoneticPr fontId="3" type="noConversion"/>
  </si>
  <si>
    <t>Reg_lut_dpd_scale_3</t>
    <phoneticPr fontId="3" type="noConversion"/>
  </si>
  <si>
    <t>Reg_lut_dpd_scale_2</t>
    <phoneticPr fontId="3" type="noConversion"/>
  </si>
  <si>
    <t>7D4</t>
    <phoneticPr fontId="3" type="noConversion"/>
  </si>
  <si>
    <t>LUT_DPD_SCALE_2</t>
    <phoneticPr fontId="3" type="noConversion"/>
  </si>
  <si>
    <t>Reg_lut_dpd_scale_5</t>
    <phoneticPr fontId="3" type="noConversion"/>
  </si>
  <si>
    <t>Reg_lut_dpd_scale_4</t>
    <phoneticPr fontId="3" type="noConversion"/>
  </si>
  <si>
    <t>7D8</t>
    <phoneticPr fontId="3" type="noConversion"/>
  </si>
  <si>
    <t>Reg_lut_dpd_scale_7</t>
    <phoneticPr fontId="3" type="noConversion"/>
  </si>
  <si>
    <t>Reg_lut_dpd_scale_6</t>
    <phoneticPr fontId="3" type="noConversion"/>
  </si>
  <si>
    <t>7DC</t>
    <phoneticPr fontId="3" type="noConversion"/>
  </si>
  <si>
    <t>Reg_lut_dpd_scale_8</t>
    <phoneticPr fontId="3" type="noConversion"/>
  </si>
  <si>
    <t>7E0</t>
    <phoneticPr fontId="3" type="noConversion"/>
  </si>
  <si>
    <t>LUT_DPD_SCALE_5</t>
    <phoneticPr fontId="3" type="noConversion"/>
  </si>
  <si>
    <t>Reg_lut_dpd_scale_11</t>
    <phoneticPr fontId="3" type="noConversion"/>
  </si>
  <si>
    <t>Reg_lut_dpd_scale_10</t>
    <phoneticPr fontId="3" type="noConversion"/>
  </si>
  <si>
    <t>7E4</t>
    <phoneticPr fontId="3" type="noConversion"/>
  </si>
  <si>
    <t>LUT_DPD_SCALE_6</t>
    <phoneticPr fontId="3" type="noConversion"/>
  </si>
  <si>
    <t>Reg_lut_dpd_scale_13</t>
    <phoneticPr fontId="3" type="noConversion"/>
  </si>
  <si>
    <t>7E8</t>
    <phoneticPr fontId="3" type="noConversion"/>
  </si>
  <si>
    <t>LUT_DPD_SCALE_7</t>
    <phoneticPr fontId="3" type="noConversion"/>
  </si>
  <si>
    <t>Reg_lut_dpd_scale_15</t>
    <phoneticPr fontId="3" type="noConversion"/>
  </si>
  <si>
    <t>Reg_lut_dpd_scale_14</t>
    <phoneticPr fontId="3" type="noConversion"/>
  </si>
  <si>
    <t>7EC</t>
    <phoneticPr fontId="3" type="noConversion"/>
  </si>
  <si>
    <t>LUT_DPD_SCALE_8</t>
    <phoneticPr fontId="3" type="noConversion"/>
  </si>
  <si>
    <t>Reg_lut_dpd_scale_17</t>
    <phoneticPr fontId="3" type="noConversion"/>
  </si>
  <si>
    <t>7F0</t>
    <phoneticPr fontId="3" type="noConversion"/>
  </si>
  <si>
    <t>7F4</t>
    <phoneticPr fontId="3" type="noConversion"/>
  </si>
  <si>
    <t>Reg_lut_dpd_scale_21</t>
    <phoneticPr fontId="3" type="noConversion"/>
  </si>
  <si>
    <t>Reg_lut_dpd_scale_20</t>
    <phoneticPr fontId="3" type="noConversion"/>
  </si>
  <si>
    <t>7F8</t>
    <phoneticPr fontId="3" type="noConversion"/>
  </si>
  <si>
    <t>LUT_DPD_SCALE_11</t>
    <phoneticPr fontId="3" type="noConversion"/>
  </si>
  <si>
    <t>RX_FDIQ_COMP_EN</t>
    <phoneticPr fontId="3" type="noConversion"/>
  </si>
  <si>
    <t>Reg_rx_fdiq_comp_en</t>
    <phoneticPr fontId="3" type="noConversion"/>
  </si>
  <si>
    <t>RX_FDIQ_COMP_0</t>
    <phoneticPr fontId="3" type="noConversion"/>
  </si>
  <si>
    <t>Reg_rx_fdiq_comp_1</t>
    <phoneticPr fontId="3" type="noConversion"/>
  </si>
  <si>
    <t>RX fdiq comp value 1. S(12,11)</t>
    <phoneticPr fontId="3" type="noConversion"/>
  </si>
  <si>
    <t>RX fdiq comp value 0. S(12,11)</t>
    <phoneticPr fontId="3" type="noConversion"/>
  </si>
  <si>
    <t>RX_FDIQ_COMP_1</t>
    <phoneticPr fontId="3" type="noConversion"/>
  </si>
  <si>
    <t>Reg_rx_fdiq_comp_3</t>
    <phoneticPr fontId="3" type="noConversion"/>
  </si>
  <si>
    <t>Reg_rx_fdiq_comp_2</t>
    <phoneticPr fontId="3" type="noConversion"/>
  </si>
  <si>
    <t>default 22</t>
    <phoneticPr fontId="3" type="noConversion"/>
  </si>
  <si>
    <t>default -7</t>
    <phoneticPr fontId="3" type="noConversion"/>
  </si>
  <si>
    <t>RX_FDIQ_COMP_3</t>
    <phoneticPr fontId="3" type="noConversion"/>
  </si>
  <si>
    <t>Reg_rx_fdiq_comp_6</t>
    <phoneticPr fontId="3" type="noConversion"/>
  </si>
  <si>
    <t>RX_FDIQ_COMP_4</t>
    <phoneticPr fontId="3" type="noConversion"/>
  </si>
  <si>
    <t>Reg_rx_fdiq_comp_9</t>
    <phoneticPr fontId="3" type="noConversion"/>
  </si>
  <si>
    <t>Reg_rx_fdiq_comp_8</t>
    <phoneticPr fontId="3" type="noConversion"/>
  </si>
  <si>
    <t>RX_FDIQ_COMP_5</t>
    <phoneticPr fontId="3" type="noConversion"/>
  </si>
  <si>
    <t>Reg_rx_fdiq_comp_11</t>
    <phoneticPr fontId="3" type="noConversion"/>
  </si>
  <si>
    <t>Reg_rx_fdiq_comp_10</t>
    <phoneticPr fontId="3" type="noConversion"/>
  </si>
  <si>
    <t>RX_FDIQ_COMP_6</t>
    <phoneticPr fontId="3" type="noConversion"/>
  </si>
  <si>
    <t>default 0</t>
    <phoneticPr fontId="3" type="noConversion"/>
  </si>
  <si>
    <t>clearDmaRxBufOverflow</t>
    <phoneticPr fontId="52" type="noConversion"/>
  </si>
  <si>
    <t>setDmaRxBufOverflow</t>
    <phoneticPr fontId="52" type="noConversion"/>
  </si>
  <si>
    <t>1'h00000000</t>
    <phoneticPr fontId="52" type="noConversion"/>
  </si>
  <si>
    <t>4'h00000000</t>
    <phoneticPr fontId="52" type="noConversion"/>
  </si>
  <si>
    <t>4'h00000000</t>
    <phoneticPr fontId="52" type="noConversion"/>
  </si>
  <si>
    <t>maskDmaRxBufOverflow</t>
    <phoneticPr fontId="52" type="noConversion"/>
  </si>
  <si>
    <t>清除Dma RX buf overflow int,写1清零</t>
    <phoneticPr fontId="52" type="noConversion"/>
  </si>
  <si>
    <r>
      <t>0</t>
    </r>
    <r>
      <rPr>
        <sz val="10"/>
        <rFont val="宋体"/>
        <family val="3"/>
        <charset val="134"/>
      </rPr>
      <t>：</t>
    </r>
    <r>
      <rPr>
        <sz val="10"/>
        <rFont val="Arial"/>
        <family val="2"/>
      </rPr>
      <t xml:space="preserve"> mask Dma RX buf overflow status
1</t>
    </r>
    <r>
      <rPr>
        <sz val="10"/>
        <rFont val="宋体"/>
        <family val="3"/>
        <charset val="134"/>
      </rPr>
      <t>：</t>
    </r>
    <r>
      <rPr>
        <sz val="10"/>
        <rFont val="Arial"/>
        <family val="2"/>
      </rPr>
      <t xml:space="preserve">Dma RX buf overflow status </t>
    </r>
    <r>
      <rPr>
        <sz val="10"/>
        <rFont val="宋体"/>
        <family val="3"/>
        <charset val="134"/>
      </rPr>
      <t>不被屏蔽</t>
    </r>
    <phoneticPr fontId="52" type="noConversion"/>
  </si>
  <si>
    <r>
      <rPr>
        <sz val="10"/>
        <rFont val="宋体"/>
        <family val="3"/>
        <charset val="134"/>
      </rPr>
      <t>软件写：软件置位</t>
    </r>
    <r>
      <rPr>
        <sz val="10"/>
        <rFont val="Arial"/>
        <family val="2"/>
      </rPr>
      <t xml:space="preserve"> dma RX buf overflow int</t>
    </r>
    <r>
      <rPr>
        <sz val="10"/>
        <rFont val="宋体"/>
        <family val="3"/>
        <charset val="134"/>
      </rPr>
      <t>，写</t>
    </r>
    <r>
      <rPr>
        <sz val="10"/>
        <rFont val="Arial"/>
        <family val="2"/>
      </rPr>
      <t>1</t>
    </r>
    <r>
      <rPr>
        <sz val="10"/>
        <rFont val="宋体"/>
        <family val="3"/>
        <charset val="134"/>
      </rPr>
      <t>有效
软件读：</t>
    </r>
    <r>
      <rPr>
        <sz val="10"/>
        <rFont val="Arial"/>
        <family val="2"/>
      </rPr>
      <t xml:space="preserve"> dma RX buf overflow int status</t>
    </r>
    <phoneticPr fontId="52" type="noConversion"/>
  </si>
  <si>
    <t>revmajor</t>
    <phoneticPr fontId="24" type="noConversion"/>
  </si>
  <si>
    <t>054</t>
    <phoneticPr fontId="24" type="noConversion"/>
  </si>
  <si>
    <t>CS_ADDR</t>
    <phoneticPr fontId="24" type="noConversion"/>
  </si>
  <si>
    <t>RW</t>
    <phoneticPr fontId="24" type="noConversion"/>
  </si>
  <si>
    <t>cs0_mem_addr_h</t>
    <phoneticPr fontId="24" type="noConversion"/>
  </si>
  <si>
    <t>cs0_mem_addr_h=The cs0 highest address [27:12]+1</t>
    <phoneticPr fontId="24" type="noConversion"/>
  </si>
  <si>
    <t>cs0_mem_addr_l</t>
    <phoneticPr fontId="24" type="noConversion"/>
  </si>
  <si>
    <t>cs0_mem_addr_l=The cs0 lowest address [27:12]</t>
    <phoneticPr fontId="24" type="noConversion"/>
  </si>
  <si>
    <t>058</t>
    <phoneticPr fontId="24" type="noConversion"/>
  </si>
  <si>
    <t>CS_2_CTRL</t>
    <phoneticPr fontId="24" type="noConversion"/>
  </si>
  <si>
    <t>addr_range_enalbe</t>
    <phoneticPr fontId="24" type="noConversion"/>
  </si>
  <si>
    <t>enable the range for flash address[27:12]</t>
    <phoneticPr fontId="24" type="noConversion"/>
  </si>
  <si>
    <t>cs1_mode_sel</t>
  </si>
  <si>
    <r>
      <t>0</t>
    </r>
    <r>
      <rPr>
        <sz val="11"/>
        <color theme="1"/>
        <rFont val="宋体"/>
        <family val="3"/>
        <charset val="134"/>
      </rPr>
      <t>：</t>
    </r>
    <r>
      <rPr>
        <sz val="11"/>
        <color theme="1"/>
        <rFont val="Calibri"/>
        <family val="2"/>
      </rPr>
      <t>ram address select
1: force enable
2/2: force disable</t>
    </r>
    <r>
      <rPr>
        <sz val="11"/>
        <color theme="1"/>
        <rFont val="宋体"/>
        <family val="2"/>
        <charset val="134"/>
        <scheme val="minor"/>
      </rPr>
      <t/>
    </r>
  </si>
  <si>
    <t>Qpi_en</t>
    <phoneticPr fontId="3" type="noConversion"/>
  </si>
  <si>
    <t>RO</t>
    <phoneticPr fontId="24" type="noConversion"/>
  </si>
  <si>
    <t>revminor</t>
    <phoneticPr fontId="24" type="noConversion"/>
  </si>
  <si>
    <t>fast_md</t>
    <phoneticPr fontId="3" type="noConversion"/>
  </si>
  <si>
    <t>0: mode0/mode2 slow mode, the frequency ratio of spi_clk and SCLK should be larger than 6
1: mode0/mode2 fast mode,  the freqency ration of spi_clk and SCLK should be larger than 2</t>
    <phoneticPr fontId="3" type="noConversion"/>
  </si>
  <si>
    <t>cs0_mode_sel</t>
    <phoneticPr fontId="24" type="noConversion"/>
  </si>
  <si>
    <r>
      <t>0</t>
    </r>
    <r>
      <rPr>
        <sz val="11"/>
        <color theme="1"/>
        <rFont val="宋体"/>
        <family val="3"/>
        <charset val="134"/>
      </rPr>
      <t>：</t>
    </r>
    <r>
      <rPr>
        <sz val="11"/>
        <color theme="1"/>
        <rFont val="Calibri"/>
        <family val="2"/>
      </rPr>
      <t>ram address select
1: force enable
2/3: force disable</t>
    </r>
    <phoneticPr fontId="24" type="noConversion"/>
  </si>
  <si>
    <t>Crypto_en</t>
    <phoneticPr fontId="3" type="noConversion"/>
  </si>
  <si>
    <t>Appclk_en</t>
    <phoneticPr fontId="3" type="noConversion"/>
  </si>
  <si>
    <t>RW</t>
    <phoneticPr fontId="3" type="noConversion"/>
  </si>
  <si>
    <t>Token_value</t>
    <phoneticPr fontId="3" type="noConversion"/>
  </si>
  <si>
    <t>088</t>
    <phoneticPr fontId="3" type="noConversion"/>
  </si>
  <si>
    <t>USER_MEM_READ_OP</t>
    <phoneticPr fontId="3" type="noConversion"/>
  </si>
  <si>
    <t>Mem_len</t>
    <phoneticPr fontId="3" type="noConversion"/>
  </si>
  <si>
    <t>Mem_op</t>
    <phoneticPr fontId="3" type="noConversion"/>
  </si>
  <si>
    <t>08C</t>
    <phoneticPr fontId="3" type="noConversion"/>
  </si>
  <si>
    <t>USER_MEM_READ_TRANS</t>
    <phoneticPr fontId="3" type="noConversion"/>
  </si>
  <si>
    <t>Mem_trans</t>
    <phoneticPr fontId="3" type="noConversion"/>
  </si>
  <si>
    <t>090</t>
    <phoneticPr fontId="3" type="noConversion"/>
  </si>
  <si>
    <t>USER_DUMMY_COUNT</t>
    <phoneticPr fontId="3" type="noConversion"/>
  </si>
  <si>
    <t>Mem_dm_cnt</t>
    <phoneticPr fontId="3" type="noConversion"/>
  </si>
  <si>
    <t>Reg_dm_cnt</t>
    <phoneticPr fontId="3" type="noConversion"/>
  </si>
  <si>
    <t>094</t>
    <phoneticPr fontId="3" type="noConversion"/>
  </si>
  <si>
    <t>USER_APPEND_CLOCK_PATTERN</t>
    <phoneticPr fontId="3" type="noConversion"/>
  </si>
  <si>
    <t>Appclk_pat</t>
    <phoneticPr fontId="3" type="noConversion"/>
  </si>
  <si>
    <t>wcnt_clr</t>
    <phoneticPr fontId="3" type="noConversion"/>
  </si>
  <si>
    <t>wcnt counter clear. High active</t>
    <phoneticPr fontId="3" type="noConversion"/>
  </si>
  <si>
    <t>rcnt_clr</t>
    <phoneticPr fontId="3" type="noConversion"/>
  </si>
  <si>
    <t>rcnt counter clear. High active</t>
    <phoneticPr fontId="3" type="noConversion"/>
  </si>
  <si>
    <t>080</t>
    <phoneticPr fontId="3" type="noConversion"/>
  </si>
  <si>
    <t>USER_CONFIG</t>
    <phoneticPr fontId="3" type="noConversion"/>
  </si>
  <si>
    <t>WO</t>
    <phoneticPr fontId="3" type="noConversion"/>
  </si>
  <si>
    <t>key_protection</t>
    <phoneticPr fontId="3" type="noConversion"/>
  </si>
  <si>
    <t>when you write the register USER_CONFIG, you must write this byte F5</t>
    <phoneticPr fontId="3" type="noConversion"/>
  </si>
  <si>
    <t>14'b0</t>
    <phoneticPr fontId="3" type="noConversion"/>
  </si>
  <si>
    <t>RO</t>
    <phoneticPr fontId="3" type="noConversion"/>
  </si>
  <si>
    <t>Mem_dm_en</t>
    <phoneticPr fontId="3" type="noConversion"/>
  </si>
  <si>
    <t>Reg_dm_en</t>
    <phoneticPr fontId="3" type="noConversion"/>
  </si>
  <si>
    <t>Mem_dtr_en</t>
    <phoneticPr fontId="3" type="noConversion"/>
  </si>
  <si>
    <t>inv_clk_sel</t>
    <phoneticPr fontId="3" type="noConversion"/>
  </si>
  <si>
    <t>084</t>
    <phoneticPr fontId="3" type="noConversion"/>
  </si>
  <si>
    <t>USER_TOKEN</t>
    <phoneticPr fontId="3" type="noConversion"/>
  </si>
  <si>
    <t>0x4BA0_0000</t>
    <phoneticPr fontId="3" type="noConversion"/>
  </si>
  <si>
    <t>0x4BB0_0000</t>
    <phoneticPr fontId="3" type="noConversion"/>
  </si>
  <si>
    <t>image_proc_reg</t>
    <phoneticPr fontId="3" type="noConversion"/>
  </si>
  <si>
    <t>vic_reg</t>
    <phoneticPr fontId="3" type="noConversion"/>
  </si>
  <si>
    <t>codec_reg</t>
    <phoneticPr fontId="3" type="noConversion"/>
  </si>
  <si>
    <t>pbuf</t>
    <phoneticPr fontId="3" type="noConversion"/>
  </si>
  <si>
    <t>ebuf</t>
    <phoneticPr fontId="3" type="noConversion"/>
  </si>
  <si>
    <t>hs</t>
    <phoneticPr fontId="3" type="noConversion"/>
  </si>
  <si>
    <t>hm</t>
    <phoneticPr fontId="3" type="noConversion"/>
  </si>
  <si>
    <t>hb</t>
    <phoneticPr fontId="3" type="noConversion"/>
  </si>
  <si>
    <t>QM</t>
    <phoneticPr fontId="3" type="noConversion"/>
  </si>
  <si>
    <t>DCT</t>
    <phoneticPr fontId="3" type="noConversion"/>
  </si>
  <si>
    <t>ZR0</t>
    <phoneticPr fontId="3" type="noConversion"/>
  </si>
  <si>
    <t>ZR1</t>
    <phoneticPr fontId="3" type="noConversion"/>
  </si>
  <si>
    <t>HENC</t>
    <phoneticPr fontId="3" type="noConversion"/>
  </si>
  <si>
    <t>d2blender_reg</t>
    <phoneticPr fontId="3" type="noConversion"/>
  </si>
  <si>
    <t>d2fore_buf</t>
    <phoneticPr fontId="3" type="noConversion"/>
  </si>
  <si>
    <t>d2back_buf</t>
    <phoneticPr fontId="3" type="noConversion"/>
  </si>
  <si>
    <t>d2mask_buf</t>
    <phoneticPr fontId="3" type="noConversion"/>
  </si>
  <si>
    <t>d2out_buf</t>
    <phoneticPr fontId="3" type="noConversion"/>
  </si>
  <si>
    <t>display0</t>
    <phoneticPr fontId="3" type="noConversion"/>
  </si>
  <si>
    <t>dispaly1</t>
    <phoneticPr fontId="3" type="noConversion"/>
  </si>
  <si>
    <t>jpeg_reg</t>
    <phoneticPr fontId="3" type="noConversion"/>
  </si>
  <si>
    <t>vic_buf</t>
    <phoneticPr fontId="3" type="noConversion"/>
  </si>
  <si>
    <t>occupy_flag</t>
    <phoneticPr fontId="24" type="noConversion"/>
  </si>
  <si>
    <t>It can be written to 0 at any time, and be written the data when it equal 0.</t>
    <phoneticPr fontId="24" type="noConversion"/>
  </si>
  <si>
    <t>PAD_GPIOB[8]</t>
    <phoneticPr fontId="24" type="noConversion"/>
  </si>
  <si>
    <t>Reg_agc_SecAgc_HEMU_Delay</t>
    <phoneticPr fontId="3" type="noConversion"/>
  </si>
  <si>
    <t>0a0</t>
    <phoneticPr fontId="24" type="noConversion"/>
  </si>
  <si>
    <t>320</t>
    <phoneticPr fontId="3" type="noConversion"/>
  </si>
  <si>
    <t>MP_DPD_DUMP_SAMPL_LEN</t>
    <phoneticPr fontId="3" type="noConversion"/>
  </si>
  <si>
    <t>Reserved</t>
    <phoneticPr fontId="3" type="noConversion"/>
  </si>
  <si>
    <t>Reg_mp_dpd_dump_sampl_len</t>
    <phoneticPr fontId="3" type="noConversion"/>
  </si>
  <si>
    <t>2^(7+Reg_mp_dpd_sampl_len) is MP DPD training or dump samples counter. The max value is 9 which means(2^(7+9)).</t>
    <phoneticPr fontId="3" type="noConversion"/>
  </si>
  <si>
    <r>
      <t>q</t>
    </r>
    <r>
      <rPr>
        <sz val="11"/>
        <color theme="1"/>
        <rFont val="宋体"/>
        <family val="3"/>
        <charset val="134"/>
        <scheme val="minor"/>
      </rPr>
      <t>spi_out_irq</t>
    </r>
    <phoneticPr fontId="61" type="noConversion"/>
  </si>
  <si>
    <t>qspi_in_irq</t>
    <phoneticPr fontId="61" type="noConversion"/>
  </si>
  <si>
    <r>
      <t>j</t>
    </r>
    <r>
      <rPr>
        <sz val="11"/>
        <color theme="1"/>
        <rFont val="宋体"/>
        <family val="3"/>
        <charset val="134"/>
        <scheme val="minor"/>
      </rPr>
      <t>pg_irq</t>
    </r>
    <phoneticPr fontId="61" type="noConversion"/>
  </si>
  <si>
    <t>vic_irq</t>
    <phoneticPr fontId="61" type="noConversion"/>
  </si>
  <si>
    <t>calibr_clear</t>
    <phoneticPr fontId="3" type="noConversion"/>
  </si>
  <si>
    <t>RW</t>
    <phoneticPr fontId="3" type="noConversion"/>
  </si>
  <si>
    <t>RO</t>
    <phoneticPr fontId="3" type="noConversion"/>
  </si>
  <si>
    <t>CALIB_CFG4</t>
    <phoneticPr fontId="3" type="noConversion"/>
  </si>
  <si>
    <t>FF8</t>
    <phoneticPr fontId="3" type="noConversion"/>
  </si>
  <si>
    <t>calibr_wr_addr</t>
    <phoneticPr fontId="3" type="noConversion"/>
  </si>
  <si>
    <t>CALIB_CFG3</t>
    <phoneticPr fontId="3" type="noConversion"/>
  </si>
  <si>
    <t>FF4</t>
    <phoneticPr fontId="3" type="noConversion"/>
  </si>
  <si>
    <t>calibr_rd_addr</t>
    <phoneticPr fontId="3" type="noConversion"/>
  </si>
  <si>
    <t>CALIB_CFG2</t>
    <phoneticPr fontId="3" type="noConversion"/>
  </si>
  <si>
    <t>FF0</t>
    <phoneticPr fontId="3" type="noConversion"/>
  </si>
  <si>
    <r>
      <t>0: disable doubler; 1: enable doubler (</t>
    </r>
    <r>
      <rPr>
        <sz val="11"/>
        <color theme="1"/>
        <rFont val="宋体"/>
        <family val="3"/>
        <charset val="134"/>
      </rPr>
      <t>分频比/2</t>
    </r>
    <r>
      <rPr>
        <sz val="11"/>
        <color theme="1"/>
        <rFont val="Calibri"/>
        <family val="2"/>
      </rPr>
      <t>)</t>
    </r>
    <phoneticPr fontId="24" type="noConversion"/>
  </si>
  <si>
    <t>doubler_en</t>
    <phoneticPr fontId="3" type="noConversion"/>
  </si>
  <si>
    <t>DOUBLER_EN</t>
    <phoneticPr fontId="3" type="noConversion"/>
  </si>
  <si>
    <t>31C</t>
    <phoneticPr fontId="3" type="noConversion"/>
  </si>
  <si>
    <t>0: v1; 1: v2</t>
    <phoneticPr fontId="24" type="noConversion"/>
  </si>
  <si>
    <t>version_sel</t>
    <phoneticPr fontId="3" type="noConversion"/>
  </si>
  <si>
    <t>VERSION_SEL</t>
    <phoneticPr fontId="3" type="noConversion"/>
  </si>
  <si>
    <t>318</t>
    <phoneticPr fontId="3" type="noConversion"/>
  </si>
  <si>
    <t>tws_rx_modem_en_delay</t>
    <phoneticPr fontId="3" type="noConversion"/>
  </si>
  <si>
    <t>tws_rx_rf_en_delay</t>
    <phoneticPr fontId="3" type="noConversion"/>
  </si>
  <si>
    <t>TWS_CFG4</t>
    <phoneticPr fontId="3" type="noConversion"/>
  </si>
  <si>
    <t>314</t>
    <phoneticPr fontId="3" type="noConversion"/>
  </si>
  <si>
    <t>tws_rx_rst_rls_delay</t>
    <phoneticPr fontId="3" type="noConversion"/>
  </si>
  <si>
    <t>tws_rx_clk_en_delay</t>
    <phoneticPr fontId="3" type="noConversion"/>
  </si>
  <si>
    <t>TWS_CFG3</t>
    <phoneticPr fontId="3" type="noConversion"/>
  </si>
  <si>
    <t>310</t>
    <phoneticPr fontId="3" type="noConversion"/>
  </si>
  <si>
    <t>tws_tx_modem_en_delay</t>
    <phoneticPr fontId="3" type="noConversion"/>
  </si>
  <si>
    <t>tws_tx_rf_en_delay</t>
    <phoneticPr fontId="3" type="noConversion"/>
  </si>
  <si>
    <t>TWS_CFG2</t>
    <phoneticPr fontId="24" type="noConversion"/>
  </si>
  <si>
    <t>30C</t>
    <phoneticPr fontId="24" type="noConversion"/>
  </si>
  <si>
    <t>tws_tx_rst_rls_delay</t>
    <phoneticPr fontId="3" type="noConversion"/>
  </si>
  <si>
    <t>tws_tx_clk_en_delay</t>
    <phoneticPr fontId="3" type="noConversion"/>
  </si>
  <si>
    <t>TWS_CFG1</t>
    <phoneticPr fontId="24" type="noConversion"/>
  </si>
  <si>
    <t>308</t>
    <phoneticPr fontId="24" type="noConversion"/>
  </si>
  <si>
    <t>Debug_AGCrssiPow</t>
    <phoneticPr fontId="3" type="noConversion"/>
  </si>
  <si>
    <t>DEBUG_2</t>
    <phoneticPr fontId="3" type="noConversion"/>
  </si>
  <si>
    <t>304</t>
    <phoneticPr fontId="3" type="noConversion"/>
  </si>
  <si>
    <t>Debug_AGCiqPow</t>
    <phoneticPr fontId="3" type="noConversion"/>
  </si>
  <si>
    <t>DEBUG_1</t>
    <phoneticPr fontId="3" type="noConversion"/>
  </si>
  <si>
    <t>300</t>
    <phoneticPr fontId="3" type="noConversion"/>
  </si>
  <si>
    <t>Debug_AGCState0</t>
    <phoneticPr fontId="3" type="noConversion"/>
  </si>
  <si>
    <t>DEBUG_0</t>
    <phoneticPr fontId="3" type="noConversion"/>
  </si>
  <si>
    <t>2FC</t>
    <phoneticPr fontId="3" type="noConversion"/>
  </si>
  <si>
    <t>Debug_AGCState1</t>
    <phoneticPr fontId="3" type="noConversion"/>
  </si>
  <si>
    <t>DEBUG_3</t>
    <phoneticPr fontId="3" type="noConversion"/>
  </si>
  <si>
    <t>2F8</t>
    <phoneticPr fontId="3" type="noConversion"/>
  </si>
  <si>
    <t>Debug_AGCState2</t>
    <phoneticPr fontId="3" type="noConversion"/>
  </si>
  <si>
    <t>DEBUG_4</t>
    <phoneticPr fontId="3" type="noConversion"/>
  </si>
  <si>
    <t>2F4</t>
    <phoneticPr fontId="3" type="noConversion"/>
  </si>
  <si>
    <t>Debug_Control0</t>
    <phoneticPr fontId="3" type="noConversion"/>
  </si>
  <si>
    <t>DEBUG_5</t>
    <phoneticPr fontId="3" type="noConversion"/>
  </si>
  <si>
    <t>2F0</t>
    <phoneticPr fontId="3" type="noConversion"/>
  </si>
  <si>
    <t>AbbGainTabledB_10</t>
    <phoneticPr fontId="3" type="noConversion"/>
  </si>
  <si>
    <t>AbbGainTabledB_11</t>
    <phoneticPr fontId="3" type="noConversion"/>
  </si>
  <si>
    <t>AGC_ABB_GAIN_3</t>
    <phoneticPr fontId="3" type="noConversion"/>
  </si>
  <si>
    <t>220</t>
    <phoneticPr fontId="3" type="noConversion"/>
  </si>
  <si>
    <t>AbbGainTabledB_7</t>
    <phoneticPr fontId="3" type="noConversion"/>
  </si>
  <si>
    <t>AbbGainTabledB_8</t>
    <phoneticPr fontId="3" type="noConversion"/>
  </si>
  <si>
    <t>AbbGainTabledB_9</t>
    <phoneticPr fontId="3" type="noConversion"/>
  </si>
  <si>
    <t>AGC_ABB_GAIN_2</t>
    <phoneticPr fontId="3" type="noConversion"/>
  </si>
  <si>
    <t>21C</t>
    <phoneticPr fontId="3" type="noConversion"/>
  </si>
  <si>
    <t>AbbGainTabledB_4</t>
    <phoneticPr fontId="3" type="noConversion"/>
  </si>
  <si>
    <t>AbbGainTabledB_5</t>
    <phoneticPr fontId="3" type="noConversion"/>
  </si>
  <si>
    <t>AbbGainTabledB_6</t>
    <phoneticPr fontId="3" type="noConversion"/>
  </si>
  <si>
    <t>AGC_ABB_GAIN_1</t>
    <phoneticPr fontId="3" type="noConversion"/>
  </si>
  <si>
    <t>218</t>
    <phoneticPr fontId="3" type="noConversion"/>
  </si>
  <si>
    <t>AbbGainTabledB_1</t>
    <phoneticPr fontId="3" type="noConversion"/>
  </si>
  <si>
    <t>AbbGainTabledB_2</t>
    <phoneticPr fontId="3" type="noConversion"/>
  </si>
  <si>
    <t>AbbGainTabledB_3</t>
    <phoneticPr fontId="3" type="noConversion"/>
  </si>
  <si>
    <t>AGC_ABB_GAIN_0</t>
    <phoneticPr fontId="3" type="noConversion"/>
  </si>
  <si>
    <t>214</t>
    <phoneticPr fontId="3" type="noConversion"/>
  </si>
  <si>
    <t>LnaGainTabledB_6</t>
    <phoneticPr fontId="3" type="noConversion"/>
  </si>
  <si>
    <t>LnaGainTabledB_7</t>
    <phoneticPr fontId="3" type="noConversion"/>
  </si>
  <si>
    <t>AbbGainTabledB_0</t>
    <phoneticPr fontId="3" type="noConversion"/>
  </si>
  <si>
    <t>AGC_LNA_GAIN_2</t>
    <phoneticPr fontId="3" type="noConversion"/>
  </si>
  <si>
    <t>210</t>
    <phoneticPr fontId="3" type="noConversion"/>
  </si>
  <si>
    <t>LnaGainTabledB_3</t>
    <phoneticPr fontId="3" type="noConversion"/>
  </si>
  <si>
    <t>LnaGainTabledB_4</t>
    <phoneticPr fontId="3" type="noConversion"/>
  </si>
  <si>
    <t>LnaGainTabledB_5</t>
    <phoneticPr fontId="3" type="noConversion"/>
  </si>
  <si>
    <t>AGC_LNA_GAIN_1</t>
    <phoneticPr fontId="3" type="noConversion"/>
  </si>
  <si>
    <t>20C</t>
    <phoneticPr fontId="3" type="noConversion"/>
  </si>
  <si>
    <t>LnaGainTabledB_0</t>
    <phoneticPr fontId="3" type="noConversion"/>
  </si>
  <si>
    <t>LnaGainTabledB_1</t>
    <phoneticPr fontId="3" type="noConversion"/>
  </si>
  <si>
    <t>LnaGainTabledB_2</t>
    <phoneticPr fontId="3" type="noConversion"/>
  </si>
  <si>
    <t>AGC_LNA_GAIN_0</t>
    <phoneticPr fontId="3" type="noConversion"/>
  </si>
  <si>
    <t>208</t>
    <phoneticPr fontId="3" type="noConversion"/>
  </si>
  <si>
    <t>callibr_dpd_level</t>
    <phoneticPr fontId="3" type="noConversion"/>
  </si>
  <si>
    <t>callibr_channel_index</t>
    <phoneticPr fontId="3" type="noConversion"/>
  </si>
  <si>
    <t>callibr_txrx_selc</t>
    <phoneticPr fontId="3" type="noConversion"/>
  </si>
  <si>
    <t>204</t>
    <phoneticPr fontId="3" type="noConversion"/>
  </si>
  <si>
    <t>calibr_set</t>
    <phoneticPr fontId="3" type="noConversion"/>
  </si>
  <si>
    <t>calibr_done</t>
    <phoneticPr fontId="3" type="noConversion"/>
  </si>
  <si>
    <t>CALIB_CFG0</t>
    <phoneticPr fontId="3" type="noConversion"/>
  </si>
  <si>
    <t>200</t>
    <phoneticPr fontId="3" type="noConversion"/>
  </si>
  <si>
    <t>polar_amdelaysel</t>
    <phoneticPr fontId="3" type="noConversion"/>
  </si>
  <si>
    <t>polar_hpdelaysel</t>
    <phoneticPr fontId="3" type="noConversion"/>
  </si>
  <si>
    <t>polar_lpdelaysel</t>
    <phoneticPr fontId="3" type="noConversion"/>
  </si>
  <si>
    <t>polar_frequpmethod</t>
    <phoneticPr fontId="3" type="noConversion"/>
  </si>
  <si>
    <t>polar_vcogain_auto</t>
    <phoneticPr fontId="3" type="noConversion"/>
  </si>
  <si>
    <t>polar_relitiveRateEn</t>
    <phoneticPr fontId="3" type="noConversion"/>
  </si>
  <si>
    <t>polar_hp_frequpmethod</t>
    <phoneticPr fontId="3" type="noConversion"/>
  </si>
  <si>
    <t>polar_lp_frequpmethod</t>
    <phoneticPr fontId="3" type="noConversion"/>
  </si>
  <si>
    <t>polar_doubler_clk_neg</t>
    <phoneticPr fontId="3" type="noConversion"/>
  </si>
  <si>
    <t>Reserved</t>
    <phoneticPr fontId="3" type="noConversion"/>
  </si>
  <si>
    <t>POLAR_CFG1</t>
    <phoneticPr fontId="3" type="noConversion"/>
  </si>
  <si>
    <t>1B4</t>
    <phoneticPr fontId="3" type="noConversion"/>
  </si>
  <si>
    <t>polar_txcaloffset</t>
    <phoneticPr fontId="3" type="noConversion"/>
  </si>
  <si>
    <t>polar_vcogain</t>
    <phoneticPr fontId="3" type="noConversion"/>
  </si>
  <si>
    <t>polar_sdmgain</t>
    <phoneticPr fontId="3" type="noConversion"/>
  </si>
  <si>
    <t>POLAR_CFG0</t>
    <phoneticPr fontId="3" type="noConversion"/>
  </si>
  <si>
    <t>1B0</t>
    <phoneticPr fontId="3" type="noConversion"/>
  </si>
  <si>
    <t>tx_guardTime</t>
    <phoneticPr fontId="3" type="noConversion"/>
  </si>
  <si>
    <t>dpd_txcordiclevel_extr</t>
    <phoneticPr fontId="3" type="noConversion"/>
  </si>
  <si>
    <t>tx_guardTimeMask_Start_point</t>
    <phoneticPr fontId="3" type="noConversion"/>
  </si>
  <si>
    <t>tx_guardTimeMask_End_point</t>
    <phoneticPr fontId="24" type="noConversion"/>
  </si>
  <si>
    <t>RW</t>
    <phoneticPr fontId="3" type="noConversion"/>
  </si>
  <si>
    <t>tx_rampup_delay_time_edr</t>
    <phoneticPr fontId="3" type="noConversion"/>
  </si>
  <si>
    <t>tx_rampdown_delay_time_edr</t>
    <phoneticPr fontId="3" type="noConversion"/>
  </si>
  <si>
    <t>TX_CFG7</t>
    <phoneticPr fontId="3" type="noConversion"/>
  </si>
  <si>
    <t>15C</t>
    <phoneticPr fontId="3" type="noConversion"/>
  </si>
  <si>
    <t>tx_rampup_delay_time</t>
    <phoneticPr fontId="3" type="noConversion"/>
  </si>
  <si>
    <t>tx_rampdown_delay_time</t>
    <phoneticPr fontId="3" type="noConversion"/>
  </si>
  <si>
    <t>tx_GFSK_iniPhase</t>
    <phoneticPr fontId="3" type="noConversion"/>
  </si>
  <si>
    <t>tx_ble_polar_1M_clk_src</t>
    <phoneticPr fontId="3" type="noConversion"/>
  </si>
  <si>
    <t>tx_ble_polar_2M_clk_src</t>
    <phoneticPr fontId="3" type="noConversion"/>
  </si>
  <si>
    <t>tx_bt_clk_dac</t>
    <phoneticPr fontId="3" type="noConversion"/>
  </si>
  <si>
    <t>tx_ble_polar_1M_clk_dac</t>
    <phoneticPr fontId="3" type="noConversion"/>
  </si>
  <si>
    <t>154</t>
    <phoneticPr fontId="3" type="noConversion"/>
  </si>
  <si>
    <t>tx_deltaPowerGFSKDPSK</t>
    <phoneticPr fontId="3" type="noConversion"/>
  </si>
  <si>
    <t>tx_rampMethod</t>
    <phoneticPr fontId="24" type="noConversion"/>
  </si>
  <si>
    <t>tx_rampUpEn</t>
    <phoneticPr fontId="3" type="noConversion"/>
  </si>
  <si>
    <t>tx_padBitMode</t>
    <phoneticPr fontId="3" type="noConversion"/>
  </si>
  <si>
    <t>tx_modulationIndex_BLE</t>
    <phoneticPr fontId="24" type="noConversion"/>
  </si>
  <si>
    <t>tx_modulationIndex_BT</t>
    <phoneticPr fontId="24" type="noConversion"/>
  </si>
  <si>
    <t>134</t>
    <phoneticPr fontId="3" type="noConversion"/>
  </si>
  <si>
    <t>top_rx_noise_rssi_req</t>
    <phoneticPr fontId="3" type="noConversion"/>
  </si>
  <si>
    <t>top_rx_iq_sqr_en</t>
    <phoneticPr fontId="3" type="noConversion"/>
  </si>
  <si>
    <t>top_force_use_bbpll</t>
    <phoneticPr fontId="3" type="noConversion"/>
  </si>
  <si>
    <t>top_reset_tx</t>
    <phoneticPr fontId="3" type="noConversion"/>
  </si>
  <si>
    <t>rx_bt_clk_src</t>
    <phoneticPr fontId="3" type="noConversion"/>
  </si>
  <si>
    <t>rx_ble_1M_clk_src</t>
    <phoneticPr fontId="3" type="noConversion"/>
  </si>
  <si>
    <t>rx_bt_rssi_clk_src</t>
    <phoneticPr fontId="3" type="noConversion"/>
  </si>
  <si>
    <t>rx_ble_1M_rssi_src</t>
    <phoneticPr fontId="3" type="noConversion"/>
  </si>
  <si>
    <t>rx_ble_2M_rssi_src</t>
    <phoneticPr fontId="3" type="noConversion"/>
  </si>
  <si>
    <t>rx_bt_clk_adc</t>
    <phoneticPr fontId="3" type="noConversion"/>
  </si>
  <si>
    <t>RW</t>
    <phoneticPr fontId="3" type="noConversion"/>
  </si>
  <si>
    <t>rx_ble_1M_clk_adc</t>
    <phoneticPr fontId="3" type="noConversion"/>
  </si>
  <si>
    <t>rx_ble_2M_clk_adc</t>
    <phoneticPr fontId="3" type="noConversion"/>
  </si>
  <si>
    <t>rx_rssi_bt_clk_adc</t>
    <phoneticPr fontId="3" type="noConversion"/>
  </si>
  <si>
    <t>rx_rssi_ble_1M_clk_adc</t>
    <phoneticPr fontId="3" type="noConversion"/>
  </si>
  <si>
    <t>rx_rssi_ble_2M_clk_adc</t>
    <phoneticPr fontId="3" type="noConversion"/>
  </si>
  <si>
    <t>rx_bt_dpc_adc</t>
    <phoneticPr fontId="3" type="noConversion"/>
  </si>
  <si>
    <t>RW</t>
    <phoneticPr fontId="3" type="noConversion"/>
  </si>
  <si>
    <t>rx_ble_1M_dpc_adc</t>
    <phoneticPr fontId="3" type="noConversion"/>
  </si>
  <si>
    <t>rx_ble_2M_dpc_adc</t>
    <phoneticPr fontId="3" type="noConversion"/>
  </si>
  <si>
    <t>rx_rssi_bt_dpc_adc</t>
    <phoneticPr fontId="3" type="noConversion"/>
  </si>
  <si>
    <t>rx_rssi_ble_1M_dpc_adc</t>
    <phoneticPr fontId="3" type="noConversion"/>
  </si>
  <si>
    <t>rx_rssi_ble_2M_dpc_adc</t>
    <phoneticPr fontId="3" type="noConversion"/>
  </si>
  <si>
    <t>BT_CFG10</t>
    <phoneticPr fontId="3" type="noConversion"/>
  </si>
  <si>
    <t>F8</t>
    <phoneticPr fontId="3" type="noConversion"/>
  </si>
  <si>
    <t>agc_RSSIPowDCcancelEn</t>
    <phoneticPr fontId="3" type="noConversion"/>
  </si>
  <si>
    <t>agc_AbbsettleTime</t>
    <phoneticPr fontId="3" type="noConversion"/>
  </si>
  <si>
    <t>agc_LnasettleTime</t>
    <phoneticPr fontId="3" type="noConversion"/>
  </si>
  <si>
    <t>agc_corrlenrssi_selc_2M</t>
    <phoneticPr fontId="24" type="noConversion"/>
  </si>
  <si>
    <t>agc_corrleniq_selc_2M</t>
    <phoneticPr fontId="24" type="noConversion"/>
  </si>
  <si>
    <t>agc_corrlenrssi_dpc_selc</t>
    <phoneticPr fontId="3" type="noConversion"/>
  </si>
  <si>
    <t>agc_corrleniq_dpc_selc</t>
    <phoneticPr fontId="3" type="noConversion"/>
  </si>
  <si>
    <t>freq shift  for LE 2M</t>
    <phoneticPr fontId="3" type="noConversion"/>
  </si>
  <si>
    <t>rx_frq_shift_2m</t>
    <phoneticPr fontId="3" type="noConversion"/>
  </si>
  <si>
    <t>BT_RX_CORDIC_2M</t>
    <phoneticPr fontId="3" type="noConversion"/>
  </si>
  <si>
    <t>C8</t>
    <phoneticPr fontId="3" type="noConversion"/>
  </si>
  <si>
    <t>RW</t>
    <phoneticPr fontId="3" type="noConversion"/>
  </si>
  <si>
    <t>rx_ram_dly_len</t>
    <phoneticPr fontId="3" type="noConversion"/>
  </si>
  <si>
    <t>rssi channel</t>
    <phoneticPr fontId="3" type="noConversion"/>
  </si>
  <si>
    <t>rx_data_channel</t>
    <phoneticPr fontId="3" type="noConversion"/>
  </si>
  <si>
    <t>BT_RX_GLB_CFG5</t>
    <phoneticPr fontId="3" type="noConversion"/>
  </si>
  <si>
    <t>A8</t>
    <phoneticPr fontId="3" type="noConversion"/>
  </si>
  <si>
    <t>rx_noise_rssi_out_vld_post</t>
    <phoneticPr fontId="3" type="noConversion"/>
  </si>
  <si>
    <t>rx_noise_rssi_out_post</t>
    <phoneticPr fontId="3" type="noConversion"/>
  </si>
  <si>
    <t>rx_noise_rssi_out_vld_pre</t>
    <phoneticPr fontId="3" type="noConversion"/>
  </si>
  <si>
    <t>rx_noise_rssi_out_pre</t>
    <phoneticPr fontId="3" type="noConversion"/>
  </si>
  <si>
    <t>rx_noise_channel</t>
    <phoneticPr fontId="3" type="noConversion"/>
  </si>
  <si>
    <t xml:space="preserve">if  TX iq calib square,1; else ,0 </t>
    <phoneticPr fontId="3" type="noConversion"/>
  </si>
  <si>
    <t>rx_iq_square_en</t>
    <phoneticPr fontId="3" type="noConversion"/>
  </si>
  <si>
    <t>rx_rssi_calc_len_pre</t>
    <phoneticPr fontId="3" type="noConversion"/>
  </si>
  <si>
    <t>rx_rssi_calc_pre_time</t>
    <phoneticPr fontId="3" type="noConversion"/>
  </si>
  <si>
    <t>select a block for debug_out[11:8]
1: dm
2: bt
3: ble
4: ble_iso
5: coex</t>
    <phoneticPr fontId="24" type="noConversion"/>
  </si>
  <si>
    <t>select a block for debug_out[7:4]
1: dm
2: bt
3: ble
4: ble_iso
5: coex</t>
    <phoneticPr fontId="24" type="noConversion"/>
  </si>
  <si>
    <t>bt_soft_rst</t>
    <phoneticPr fontId="24" type="noConversion"/>
  </si>
  <si>
    <t>set to 1: bt_pclk_div valid</t>
    <phoneticPr fontId="24" type="noConversion"/>
  </si>
  <si>
    <t>bt_pclk_div_n</t>
    <phoneticPr fontId="24" type="noConversion"/>
  </si>
  <si>
    <t>Fbt_pclk = hclk*bt_pclk_div_n/(bt_pclk_div_m+1)</t>
    <phoneticPr fontId="24" type="noConversion"/>
  </si>
  <si>
    <t>bt_pclk_div_m</t>
    <phoneticPr fontId="24" type="noConversion"/>
  </si>
  <si>
    <t>Fmaster_clk = hclk/(master_clk_div+1)</t>
  </si>
  <si>
    <t>bt_dac trigger from Venus interrupt mask
0: Interrupt not generated
1: Interrupt generated</t>
    <phoneticPr fontId="24" type="noConversion"/>
  </si>
  <si>
    <t>mask for twsmain and twsaux transmition rx interrupt, 
0: Interrupt not generated
1: Interrupt generated</t>
    <phoneticPr fontId="24" type="noConversion"/>
  </si>
  <si>
    <t>W1P</t>
    <phoneticPr fontId="24" type="noConversion"/>
  </si>
  <si>
    <t>clear interrupt for tws_rx_int, write 1 to generate clear pluse</t>
    <phoneticPr fontId="24" type="noConversion"/>
  </si>
  <si>
    <t>RO</t>
    <phoneticPr fontId="24" type="noConversion"/>
  </si>
  <si>
    <t>interrupt status before mask</t>
    <phoneticPr fontId="24" type="noConversion"/>
  </si>
  <si>
    <t>interrupt status after mask</t>
    <phoneticPr fontId="24" type="noConversion"/>
  </si>
  <si>
    <t>02C</t>
    <phoneticPr fontId="24" type="noConversion"/>
  </si>
  <si>
    <t>BT_CTRL_CHANNEL_RATE</t>
    <phoneticPr fontId="24" type="noConversion"/>
  </si>
  <si>
    <t>rate_out</t>
    <phoneticPr fontId="24" type="noConversion"/>
  </si>
  <si>
    <t>ble:
0: 1m; 1: 2m; 2:s8; 3: s2
bt:
0: br1m; 1: edr 2m; 2: edr 3m</t>
    <phoneticPr fontId="24" type="noConversion"/>
  </si>
  <si>
    <t>channel</t>
    <phoneticPr fontId="24" type="noConversion"/>
  </si>
  <si>
    <t>bluethooth channel</t>
    <phoneticPr fontId="24" type="noConversion"/>
  </si>
  <si>
    <t>030</t>
    <phoneticPr fontId="24" type="noConversion"/>
  </si>
  <si>
    <t>BT_CTRL_TWS_RELAY</t>
    <phoneticPr fontId="24" type="noConversion"/>
  </si>
  <si>
    <t>tws_cryptdsb_bypass</t>
    <phoneticPr fontId="24" type="noConversion"/>
  </si>
  <si>
    <t>1: bypass aes/e0 in twsmain-twsaux transmition</t>
    <phoneticPr fontId="24" type="noConversion"/>
  </si>
  <si>
    <t>tws_esco_relay_dsb</t>
    <phoneticPr fontId="24" type="noConversion"/>
  </si>
  <si>
    <t>1: disable esco relay; 0: enable esco relay</t>
    <phoneticPr fontId="24" type="noConversion"/>
  </si>
  <si>
    <t>relay_trig_num</t>
    <phoneticPr fontId="24" type="noConversion"/>
  </si>
  <si>
    <t>trigger threshold of twsmain acl relay, 0: disable acl relay</t>
    <phoneticPr fontId="24" type="noConversion"/>
  </si>
  <si>
    <t>relay_num</t>
    <phoneticPr fontId="24" type="noConversion"/>
  </si>
  <si>
    <t>the upper limit value of relay times</t>
    <phoneticPr fontId="24" type="noConversion"/>
  </si>
  <si>
    <t>034</t>
    <phoneticPr fontId="24" type="noConversion"/>
  </si>
  <si>
    <t>BT_CTRL_TWS_PWRUP</t>
    <phoneticPr fontId="24" type="noConversion"/>
  </si>
  <si>
    <t>reg_load_valid</t>
    <phoneticPr fontId="24" type="noConversion"/>
  </si>
  <si>
    <t>valid pulse for tx/rxpwrup and prefetch time</t>
    <phoneticPr fontId="24" type="noConversion"/>
  </si>
  <si>
    <t>twsack</t>
    <phoneticPr fontId="24" type="noConversion"/>
  </si>
  <si>
    <t>timestamp for tx/rx tws ack, go backward "twsack" us from the starting point of next slot</t>
    <phoneticPr fontId="24" type="noConversion"/>
  </si>
  <si>
    <t>tws_txpwrup</t>
    <phoneticPr fontId="24" type="noConversion"/>
  </si>
  <si>
    <t>txpwrup time for tws ack</t>
    <phoneticPr fontId="24" type="noConversion"/>
  </si>
  <si>
    <t>tws_rxpwrup</t>
    <phoneticPr fontId="24" type="noConversion"/>
  </si>
  <si>
    <t>rxpwrup time for tws ack</t>
    <phoneticPr fontId="24" type="noConversion"/>
  </si>
  <si>
    <t>tws_rxpathdly</t>
    <phoneticPr fontId="24" type="noConversion"/>
  </si>
  <si>
    <t>rxpathdly for rx tws "id" packet</t>
    <phoneticPr fontId="24" type="noConversion"/>
  </si>
  <si>
    <t>038</t>
    <phoneticPr fontId="24" type="noConversion"/>
  </si>
  <si>
    <t>BT_CTRL_TWS_CFG</t>
    <phoneticPr fontId="24" type="noConversion"/>
  </si>
  <si>
    <t>tws_prefetch_time</t>
    <phoneticPr fontId="24" type="noConversion"/>
  </si>
  <si>
    <t>prefetch_time used for tws_tx/rxpwrup</t>
    <phoneticPr fontId="24" type="noConversion"/>
  </si>
  <si>
    <t>rf_on_bypass_0</t>
    <phoneticPr fontId="24" type="noConversion"/>
  </si>
  <si>
    <t>1: rf_on will be set to 0 at the end of packet</t>
    <phoneticPr fontId="24" type="noConversion"/>
  </si>
  <si>
    <t>rf_on_bypass_1</t>
    <phoneticPr fontId="24" type="noConversion"/>
  </si>
  <si>
    <t>1: rf_on will be set to 1 at the end of packet</t>
    <phoneticPr fontId="24" type="noConversion"/>
  </si>
  <si>
    <t>pwrup_onoff</t>
    <phoneticPr fontId="24" type="noConversion"/>
  </si>
  <si>
    <t>threshold of rf off, when left time &gt; pwrup_onoff, rf off. in us</t>
    <phoneticPr fontId="24" type="noConversion"/>
  </si>
  <si>
    <t>tws_dh1</t>
    <phoneticPr fontId="24" type="noConversion"/>
  </si>
  <si>
    <t>time of dh1 packet transmition between twsmain and twsaux</t>
    <phoneticPr fontId="24" type="noConversion"/>
  </si>
  <si>
    <t>tws_rxwinsz</t>
    <phoneticPr fontId="24" type="noConversion"/>
  </si>
  <si>
    <t>rx window size of rx tws ack</t>
    <phoneticPr fontId="24" type="noConversion"/>
  </si>
  <si>
    <t>03C</t>
    <phoneticPr fontId="24" type="noConversion"/>
  </si>
  <si>
    <t>BT_CTRL_MODEM_CALIB</t>
    <phoneticPr fontId="24" type="noConversion"/>
  </si>
  <si>
    <t>RW</t>
    <phoneticPr fontId="24" type="noConversion"/>
  </si>
  <si>
    <t>calib_access_em</t>
    <phoneticPr fontId="24" type="noConversion"/>
  </si>
  <si>
    <t>1: modem can access em for tx calibration; 0: normal linklayer access</t>
    <phoneticPr fontId="24" type="noConversion"/>
  </si>
  <si>
    <t>Reg_fifo_rd_dly</t>
    <phoneticPr fontId="3" type="noConversion"/>
  </si>
  <si>
    <t>sfo reverse
000---16
001---24
010---36
011---40
100---48
101---56
othter --- 48</t>
    <phoneticPr fontId="3" type="noConversion"/>
  </si>
  <si>
    <t>RO</t>
    <phoneticPr fontId="3" type="noConversion"/>
  </si>
  <si>
    <t>JPEG_EN</t>
    <phoneticPr fontId="24" type="noConversion"/>
  </si>
  <si>
    <t>jpeg_en</t>
    <phoneticPr fontId="24" type="noConversion"/>
  </si>
  <si>
    <t>jpeg enable
1: jpeg enable
0: jpeg disable</t>
    <phoneticPr fontId="24" type="noConversion"/>
  </si>
  <si>
    <t>0c</t>
    <phoneticPr fontId="3" type="noConversion"/>
  </si>
  <si>
    <t>D2BLENDER_EN</t>
    <phoneticPr fontId="24" type="noConversion"/>
  </si>
  <si>
    <t>10</t>
    <phoneticPr fontId="3" type="noConversion"/>
  </si>
  <si>
    <t>display enable
1: display enable
0: display disable</t>
    <phoneticPr fontId="24" type="noConversion"/>
  </si>
  <si>
    <t>QSPI_EN</t>
    <phoneticPr fontId="24" type="noConversion"/>
  </si>
  <si>
    <t>qspi_en</t>
    <phoneticPr fontId="24" type="noConversion"/>
  </si>
  <si>
    <t>00</t>
    <phoneticPr fontId="24" type="noConversion"/>
  </si>
  <si>
    <t>IMAGE_PROC_EN</t>
    <phoneticPr fontId="24" type="noConversion"/>
  </si>
  <si>
    <t>RW</t>
    <phoneticPr fontId="3" type="noConversion"/>
  </si>
  <si>
    <t>image_proc_en</t>
    <phoneticPr fontId="24" type="noConversion"/>
  </si>
  <si>
    <t>image proc enable
1: image proc enable
0: image proc disable</t>
    <phoneticPr fontId="24" type="noConversion"/>
  </si>
  <si>
    <t>04</t>
    <phoneticPr fontId="3" type="noConversion"/>
  </si>
  <si>
    <t>VIC_EN</t>
    <phoneticPr fontId="24" type="noConversion"/>
  </si>
  <si>
    <t>RO</t>
    <phoneticPr fontId="3" type="noConversion"/>
  </si>
  <si>
    <t>Reserved</t>
    <phoneticPr fontId="3" type="noConversion"/>
  </si>
  <si>
    <t>vic_en</t>
    <phoneticPr fontId="24" type="noConversion"/>
  </si>
  <si>
    <t>vic enable
1: vic enable
0: vic disable</t>
    <phoneticPr fontId="24" type="noConversion"/>
  </si>
  <si>
    <t>08</t>
    <phoneticPr fontId="3" type="noConversion"/>
  </si>
  <si>
    <t>d2blender_en</t>
    <phoneticPr fontId="24" type="noConversion"/>
  </si>
  <si>
    <t>d2blender enable
1: d2bledner enable
0: d2lender disable</t>
    <phoneticPr fontId="24" type="noConversion"/>
  </si>
  <si>
    <t>DIS_EN</t>
    <phoneticPr fontId="24" type="noConversion"/>
  </si>
  <si>
    <t>dis_en</t>
    <phoneticPr fontId="24" type="noConversion"/>
  </si>
  <si>
    <t>qspi enable
1: qspi enable
0: qspi disable</t>
    <phoneticPr fontId="24" type="noConversion"/>
  </si>
  <si>
    <t>18</t>
    <phoneticPr fontId="71" type="noConversion"/>
  </si>
  <si>
    <t>DVP_QSPI_SEL</t>
    <phoneticPr fontId="71" type="noConversion"/>
  </si>
  <si>
    <t>068</t>
    <phoneticPr fontId="24" type="noConversion"/>
  </si>
  <si>
    <t>LCD_TX</t>
    <phoneticPr fontId="24" type="noConversion"/>
  </si>
  <si>
    <t>use for qspi_lcd transfer large data</t>
    <phoneticPr fontId="24" type="noConversion"/>
  </si>
  <si>
    <t>lcd_tx_num</t>
    <phoneticPr fontId="3" type="noConversion"/>
  </si>
  <si>
    <t>0x4540_0000</t>
    <phoneticPr fontId="3" type="noConversion"/>
  </si>
  <si>
    <t>0x454F_FFFF</t>
    <phoneticPr fontId="3" type="noConversion"/>
  </si>
  <si>
    <t>0x4480_0000</t>
  </si>
  <si>
    <t>0x4480_07FF</t>
  </si>
  <si>
    <t>0x4480_0800</t>
  </si>
  <si>
    <t>0x4480_0FFF</t>
  </si>
  <si>
    <t>0x4480_1000</t>
  </si>
  <si>
    <t>0x4480_17FF</t>
  </si>
  <si>
    <t>0x4480_1800</t>
  </si>
  <si>
    <t>0x4480_1FFF</t>
  </si>
  <si>
    <t>0x4480_2000</t>
  </si>
  <si>
    <t>0x4480_27FF</t>
  </si>
  <si>
    <t>0x4480_2800</t>
  </si>
  <si>
    <t>0x4480_2FFF</t>
  </si>
  <si>
    <t>0x4480_3000</t>
  </si>
  <si>
    <t>0x4480_37FF</t>
  </si>
  <si>
    <t>0x4480_3800</t>
  </si>
  <si>
    <t>0x4480_3FFF</t>
  </si>
  <si>
    <t>0x4480_4000</t>
  </si>
  <si>
    <t>0x4480_47FF</t>
  </si>
  <si>
    <t>0x4480_4800</t>
  </si>
  <si>
    <t>0x4480_4FFF</t>
  </si>
  <si>
    <t>0x4480_5000</t>
  </si>
  <si>
    <t>0x4480_57FF</t>
  </si>
  <si>
    <t>0x4480_5800</t>
  </si>
  <si>
    <t>0x4480_5FFF</t>
  </si>
  <si>
    <t>0x4480_6000</t>
  </si>
  <si>
    <t>0x4480_67FF</t>
  </si>
  <si>
    <t>0x4480_6800</t>
  </si>
  <si>
    <t>0x4480_6FFF</t>
  </si>
  <si>
    <t>0x4480_7000</t>
  </si>
  <si>
    <t>0x4480_77FF</t>
  </si>
  <si>
    <t>0x4480_7800</t>
  </si>
  <si>
    <t>0x4480_7FFF</t>
  </si>
  <si>
    <t>0x4480_8000</t>
  </si>
  <si>
    <t>0x4480_87FF</t>
  </si>
  <si>
    <t>0x4480_8800</t>
  </si>
  <si>
    <t>0x4480_8FFF</t>
  </si>
  <si>
    <t>0x4480_9000</t>
  </si>
  <si>
    <t>0x4480_97FF</t>
  </si>
  <si>
    <t>0x4480_9800</t>
  </si>
  <si>
    <t>0x4480_9FFF</t>
  </si>
  <si>
    <t>0x4480_A000</t>
  </si>
  <si>
    <t>0x4480_A7FF</t>
  </si>
  <si>
    <t>0x4480_A800</t>
  </si>
  <si>
    <t>0x4480_AFFF</t>
  </si>
  <si>
    <t>2KB</t>
    <phoneticPr fontId="3" type="noConversion"/>
  </si>
  <si>
    <t>VIEDO</t>
    <phoneticPr fontId="3" type="noConversion"/>
  </si>
  <si>
    <t>multi_frm_en</t>
    <phoneticPr fontId="70" type="noConversion"/>
  </si>
  <si>
    <t>LDOVIO_AON ouput control,
1: 1.8V;
0: 3.3V.</t>
    <phoneticPr fontId="3" type="noConversion"/>
  </si>
  <si>
    <t>1'h0</t>
    <phoneticPr fontId="24" type="noConversion"/>
  </si>
  <si>
    <t>cmd_data</t>
    <phoneticPr fontId="24" type="noConversion"/>
  </si>
  <si>
    <t>c_d_line</t>
    <phoneticPr fontId="24" type="noConversion"/>
  </si>
  <si>
    <t>line3_9bit_en</t>
    <phoneticPr fontId="24" type="noConversion"/>
  </si>
  <si>
    <t>select the destination of tx_ch01
0: DAC
1: i2s0</t>
    <phoneticPr fontId="24" type="noConversion"/>
  </si>
  <si>
    <t>select the source of rx_ch02
0: adc
1: i2s0
2: tx_ch0_loopback
3: Reserved</t>
    <phoneticPr fontId="24" type="noConversion"/>
  </si>
  <si>
    <t>DMA burst request theshold
0: 1 word
1: 4 words
2: 8 words
3: 16 words</t>
    <phoneticPr fontId="24" type="noConversion"/>
  </si>
  <si>
    <t>select the source of rx_ch02
0: i2s1
1: tx_ch1_loopback
2,3: Reserved</t>
    <phoneticPr fontId="24" type="noConversion"/>
  </si>
  <si>
    <t>000</t>
    <phoneticPr fontId="3" type="noConversion"/>
  </si>
  <si>
    <t>DMA_CH0_CTRL</t>
    <phoneticPr fontId="3" type="noConversion"/>
  </si>
  <si>
    <t>RW</t>
    <phoneticPr fontId="3" type="noConversion"/>
  </si>
  <si>
    <t>cfg_ch_hs_sel_ch0</t>
    <phoneticPr fontId="3" type="noConversion"/>
  </si>
  <si>
    <r>
      <t xml:space="preserve">Ch0 </t>
    </r>
    <r>
      <rPr>
        <sz val="11"/>
        <rFont val="宋体"/>
        <family val="3"/>
        <charset val="134"/>
      </rPr>
      <t>选择硬件</t>
    </r>
    <r>
      <rPr>
        <sz val="11"/>
        <rFont val="Calibri"/>
        <family val="2"/>
      </rPr>
      <t xml:space="preserve">handsharking </t>
    </r>
    <r>
      <rPr>
        <sz val="11"/>
        <rFont val="宋体"/>
        <family val="3"/>
        <charset val="134"/>
      </rPr>
      <t>通道。
在使能的配置为非</t>
    </r>
    <r>
      <rPr>
        <sz val="11"/>
        <rFont val="Calibri"/>
        <family val="2"/>
      </rPr>
      <t>m2m</t>
    </r>
    <r>
      <rPr>
        <sz val="11"/>
        <rFont val="宋体"/>
        <family val="3"/>
        <charset val="134"/>
      </rPr>
      <t>的</t>
    </r>
    <r>
      <rPr>
        <sz val="11"/>
        <rFont val="Calibri"/>
        <family val="2"/>
      </rPr>
      <t>channel</t>
    </r>
    <r>
      <rPr>
        <sz val="11"/>
        <rFont val="宋体"/>
        <family val="3"/>
        <charset val="134"/>
      </rPr>
      <t>中，不能同时选中中一个</t>
    </r>
    <r>
      <rPr>
        <sz val="11"/>
        <rFont val="Calibri"/>
        <family val="2"/>
      </rPr>
      <t xml:space="preserve">handsharking </t>
    </r>
    <r>
      <rPr>
        <sz val="11"/>
        <rFont val="宋体"/>
        <family val="3"/>
        <charset val="134"/>
      </rPr>
      <t xml:space="preserve">通道。
</t>
    </r>
    <r>
      <rPr>
        <sz val="11"/>
        <rFont val="Calibri"/>
        <family val="2"/>
      </rPr>
      <t/>
    </r>
    <phoneticPr fontId="24" type="noConversion"/>
  </si>
  <si>
    <t>RO</t>
    <phoneticPr fontId="3" type="noConversion"/>
  </si>
  <si>
    <t>Reserved</t>
    <phoneticPr fontId="3" type="noConversion"/>
  </si>
  <si>
    <t>cfg_ch_prio_ch0</t>
    <phoneticPr fontId="3" type="noConversion"/>
  </si>
  <si>
    <r>
      <t xml:space="preserve">Ch0 </t>
    </r>
    <r>
      <rPr>
        <sz val="11"/>
        <rFont val="宋体"/>
        <family val="3"/>
        <charset val="134"/>
      </rPr>
      <t xml:space="preserve">优先级配置
</t>
    </r>
    <r>
      <rPr>
        <sz val="11"/>
        <rFont val="Calibri"/>
        <family val="2"/>
      </rPr>
      <t>3</t>
    </r>
    <r>
      <rPr>
        <sz val="11"/>
        <rFont val="宋体"/>
        <family val="3"/>
        <charset val="134"/>
      </rPr>
      <t xml:space="preserve">：低优先级
</t>
    </r>
    <r>
      <rPr>
        <sz val="11"/>
        <rFont val="Calibri"/>
        <family val="2"/>
      </rPr>
      <t>2</t>
    </r>
    <r>
      <rPr>
        <sz val="11"/>
        <rFont val="宋体"/>
        <family val="3"/>
        <charset val="134"/>
      </rPr>
      <t xml:space="preserve">：一般优先级
</t>
    </r>
    <r>
      <rPr>
        <sz val="11"/>
        <rFont val="Calibri"/>
        <family val="2"/>
      </rPr>
      <t>1</t>
    </r>
    <r>
      <rPr>
        <sz val="11"/>
        <rFont val="宋体"/>
        <family val="3"/>
        <charset val="134"/>
      </rPr>
      <t xml:space="preserve">：高优先级
</t>
    </r>
    <r>
      <rPr>
        <sz val="11"/>
        <rFont val="Calibri"/>
        <family val="2"/>
      </rPr>
      <t>0</t>
    </r>
    <r>
      <rPr>
        <sz val="11"/>
        <rFont val="宋体"/>
        <family val="3"/>
        <charset val="134"/>
      </rPr>
      <t>：最高优先级</t>
    </r>
    <phoneticPr fontId="24" type="noConversion"/>
  </si>
  <si>
    <t>cfg_m2p_pre_fetch_en_ch0</t>
    <phoneticPr fontId="24" type="noConversion"/>
  </si>
  <si>
    <r>
      <t>m2p</t>
    </r>
    <r>
      <rPr>
        <sz val="11"/>
        <rFont val="宋体"/>
        <family val="3"/>
        <charset val="134"/>
      </rPr>
      <t>预取功能使能（</t>
    </r>
    <r>
      <rPr>
        <sz val="11"/>
        <rFont val="Calibri"/>
        <family val="2"/>
      </rPr>
      <t>1</t>
    </r>
    <r>
      <rPr>
        <sz val="11"/>
        <rFont val="宋体"/>
        <family val="3"/>
        <charset val="134"/>
      </rPr>
      <t>有效）</t>
    </r>
    <phoneticPr fontId="24" type="noConversion"/>
  </si>
  <si>
    <r>
      <t>m2p</t>
    </r>
    <r>
      <rPr>
        <sz val="11"/>
        <rFont val="宋体"/>
        <family val="3"/>
        <charset val="134"/>
      </rPr>
      <t>预取功能使能（</t>
    </r>
    <r>
      <rPr>
        <sz val="11"/>
        <rFont val="Calibri"/>
        <family val="2"/>
      </rPr>
      <t>1</t>
    </r>
    <r>
      <rPr>
        <sz val="11"/>
        <rFont val="宋体"/>
        <family val="3"/>
        <charset val="134"/>
      </rPr>
      <t>有效）</t>
    </r>
    <phoneticPr fontId="24" type="noConversion"/>
  </si>
  <si>
    <t>cfg_ch_cg_force_on_ch0</t>
    <phoneticPr fontId="24" type="noConversion"/>
  </si>
  <si>
    <r>
      <t>ch_clk force on</t>
    </r>
    <r>
      <rPr>
        <sz val="11"/>
        <rFont val="宋体"/>
        <family val="3"/>
        <charset val="134"/>
      </rPr>
      <t>（</t>
    </r>
    <r>
      <rPr>
        <sz val="11"/>
        <rFont val="Calibri"/>
        <family val="2"/>
      </rPr>
      <t>1</t>
    </r>
    <r>
      <rPr>
        <sz val="11"/>
        <rFont val="宋体"/>
        <family val="3"/>
        <charset val="134"/>
      </rPr>
      <t>有效）</t>
    </r>
    <phoneticPr fontId="24" type="noConversion"/>
  </si>
  <si>
    <r>
      <t>ch_clk force on</t>
    </r>
    <r>
      <rPr>
        <sz val="11"/>
        <rFont val="宋体"/>
        <family val="3"/>
        <charset val="134"/>
      </rPr>
      <t>（</t>
    </r>
    <r>
      <rPr>
        <sz val="11"/>
        <rFont val="Calibri"/>
        <family val="2"/>
      </rPr>
      <t>1</t>
    </r>
    <r>
      <rPr>
        <sz val="11"/>
        <rFont val="宋体"/>
        <family val="3"/>
        <charset val="134"/>
      </rPr>
      <t>有效）</t>
    </r>
    <phoneticPr fontId="24" type="noConversion"/>
  </si>
  <si>
    <t>cfg_half_block_finish_mask_ch0</t>
    <phoneticPr fontId="3" type="noConversion"/>
  </si>
  <si>
    <t>half block finish raw status and int mask
1: mask</t>
    <phoneticPr fontId="24" type="noConversion"/>
  </si>
  <si>
    <t>half block finish raw status and int mask
1: mask</t>
    <phoneticPr fontId="24" type="noConversion"/>
  </si>
  <si>
    <t>cfg_block_finish_mask_ch0</t>
    <phoneticPr fontId="3" type="noConversion"/>
  </si>
  <si>
    <t>block finish raw status and int mask
1: mask</t>
    <phoneticPr fontId="24" type="noConversion"/>
  </si>
  <si>
    <t>block finish raw status and int mask
1: mask</t>
    <phoneticPr fontId="24" type="noConversion"/>
  </si>
  <si>
    <t>cfg_read_done_ack_en_ch0</t>
    <phoneticPr fontId="24" type="noConversion"/>
  </si>
  <si>
    <r>
      <t xml:space="preserve">1:ahb read </t>
    </r>
    <r>
      <rPr>
        <sz val="11"/>
        <color theme="1"/>
        <rFont val="宋体"/>
        <family val="3"/>
        <charset val="134"/>
      </rPr>
      <t>完一个</t>
    </r>
    <r>
      <rPr>
        <sz val="11"/>
        <color theme="1"/>
        <rFont val="Calibri"/>
        <family val="2"/>
      </rPr>
      <t>burst or single</t>
    </r>
    <r>
      <rPr>
        <sz val="11"/>
        <color theme="1"/>
        <rFont val="宋体"/>
        <family val="3"/>
        <charset val="134"/>
      </rPr>
      <t>的数据后，在</t>
    </r>
    <r>
      <rPr>
        <sz val="11"/>
        <color theme="1"/>
        <rFont val="Calibri"/>
        <family val="2"/>
      </rPr>
      <t>channel fifo</t>
    </r>
    <r>
      <rPr>
        <sz val="11"/>
        <color theme="1"/>
        <rFont val="宋体"/>
        <family val="3"/>
        <charset val="134"/>
      </rPr>
      <t>空间允许的情况下可继续发起（</t>
    </r>
    <r>
      <rPr>
        <sz val="11"/>
        <color theme="1"/>
        <rFont val="Calibri"/>
        <family val="2"/>
      </rPr>
      <t>m2m</t>
    </r>
    <r>
      <rPr>
        <sz val="11"/>
        <color theme="1"/>
        <rFont val="宋体"/>
        <family val="3"/>
        <charset val="134"/>
      </rPr>
      <t>）或者接受</t>
    </r>
    <r>
      <rPr>
        <sz val="11"/>
        <color theme="1"/>
        <rFont val="Calibri"/>
        <family val="2"/>
      </rPr>
      <t>read</t>
    </r>
    <r>
      <rPr>
        <sz val="11"/>
        <color theme="1"/>
        <rFont val="宋体"/>
        <family val="3"/>
        <charset val="134"/>
      </rPr>
      <t>请求</t>
    </r>
    <r>
      <rPr>
        <sz val="11"/>
        <color theme="1"/>
        <rFont val="Calibri"/>
        <family val="2"/>
      </rPr>
      <t>.
0:</t>
    </r>
    <r>
      <rPr>
        <sz val="11"/>
        <color theme="1"/>
        <rFont val="宋体"/>
        <family val="3"/>
        <charset val="134"/>
      </rPr>
      <t>只有在一个</t>
    </r>
    <r>
      <rPr>
        <sz val="11"/>
        <color theme="1"/>
        <rFont val="Calibri"/>
        <family val="2"/>
      </rPr>
      <t>burst or single</t>
    </r>
    <r>
      <rPr>
        <sz val="11"/>
        <color theme="1"/>
        <rFont val="宋体"/>
        <family val="3"/>
        <charset val="134"/>
      </rPr>
      <t>完成数据读写之后才能继续发起（</t>
    </r>
    <r>
      <rPr>
        <sz val="11"/>
        <color theme="1"/>
        <rFont val="Calibri"/>
        <family val="2"/>
      </rPr>
      <t>m2m</t>
    </r>
    <r>
      <rPr>
        <sz val="11"/>
        <color theme="1"/>
        <rFont val="宋体"/>
        <family val="3"/>
        <charset val="134"/>
      </rPr>
      <t>）或者接受</t>
    </r>
    <r>
      <rPr>
        <sz val="11"/>
        <color theme="1"/>
        <rFont val="Calibri"/>
        <family val="2"/>
      </rPr>
      <t>read</t>
    </r>
    <r>
      <rPr>
        <sz val="11"/>
        <color theme="1"/>
        <rFont val="宋体"/>
        <family val="3"/>
        <charset val="134"/>
      </rPr>
      <t>请求</t>
    </r>
    <r>
      <rPr>
        <sz val="11"/>
        <color theme="1"/>
        <rFont val="Calibri"/>
        <family val="2"/>
      </rPr>
      <t>.</t>
    </r>
    <phoneticPr fontId="24" type="noConversion"/>
  </si>
  <si>
    <r>
      <t xml:space="preserve">1:ahb read </t>
    </r>
    <r>
      <rPr>
        <sz val="11"/>
        <color theme="1"/>
        <rFont val="宋体"/>
        <family val="3"/>
        <charset val="134"/>
      </rPr>
      <t>完一个</t>
    </r>
    <r>
      <rPr>
        <sz val="11"/>
        <color theme="1"/>
        <rFont val="Calibri"/>
        <family val="2"/>
      </rPr>
      <t>burst or single</t>
    </r>
    <r>
      <rPr>
        <sz val="11"/>
        <color theme="1"/>
        <rFont val="宋体"/>
        <family val="3"/>
        <charset val="134"/>
      </rPr>
      <t>的数据后，在</t>
    </r>
    <r>
      <rPr>
        <sz val="11"/>
        <color theme="1"/>
        <rFont val="Calibri"/>
        <family val="2"/>
      </rPr>
      <t>channel fifo</t>
    </r>
    <r>
      <rPr>
        <sz val="11"/>
        <color theme="1"/>
        <rFont val="宋体"/>
        <family val="3"/>
        <charset val="134"/>
      </rPr>
      <t>空间允许的情况下可继续发起（</t>
    </r>
    <r>
      <rPr>
        <sz val="11"/>
        <color theme="1"/>
        <rFont val="Calibri"/>
        <family val="2"/>
      </rPr>
      <t>m2m</t>
    </r>
    <r>
      <rPr>
        <sz val="11"/>
        <color theme="1"/>
        <rFont val="宋体"/>
        <family val="3"/>
        <charset val="134"/>
      </rPr>
      <t>）或者接受</t>
    </r>
    <r>
      <rPr>
        <sz val="11"/>
        <color theme="1"/>
        <rFont val="Calibri"/>
        <family val="2"/>
      </rPr>
      <t>read</t>
    </r>
    <r>
      <rPr>
        <sz val="11"/>
        <color theme="1"/>
        <rFont val="宋体"/>
        <family val="3"/>
        <charset val="134"/>
      </rPr>
      <t>请求</t>
    </r>
    <r>
      <rPr>
        <sz val="11"/>
        <color theme="1"/>
        <rFont val="Calibri"/>
        <family val="2"/>
      </rPr>
      <t>.
0:</t>
    </r>
    <r>
      <rPr>
        <sz val="11"/>
        <color theme="1"/>
        <rFont val="宋体"/>
        <family val="3"/>
        <charset val="134"/>
      </rPr>
      <t>只有在一个</t>
    </r>
    <r>
      <rPr>
        <sz val="11"/>
        <color theme="1"/>
        <rFont val="Calibri"/>
        <family val="2"/>
      </rPr>
      <t>burst or single</t>
    </r>
    <r>
      <rPr>
        <sz val="11"/>
        <color theme="1"/>
        <rFont val="宋体"/>
        <family val="3"/>
        <charset val="134"/>
      </rPr>
      <t>完成数据读写之后才能继续发起（</t>
    </r>
    <r>
      <rPr>
        <sz val="11"/>
        <color theme="1"/>
        <rFont val="Calibri"/>
        <family val="2"/>
      </rPr>
      <t>m2m</t>
    </r>
    <r>
      <rPr>
        <sz val="11"/>
        <color theme="1"/>
        <rFont val="宋体"/>
        <family val="3"/>
        <charset val="134"/>
      </rPr>
      <t>）或者接受</t>
    </r>
    <r>
      <rPr>
        <sz val="11"/>
        <color theme="1"/>
        <rFont val="Calibri"/>
        <family val="2"/>
      </rPr>
      <t>read</t>
    </r>
    <r>
      <rPr>
        <sz val="11"/>
        <color theme="1"/>
        <rFont val="宋体"/>
        <family val="3"/>
        <charset val="134"/>
      </rPr>
      <t>请求</t>
    </r>
    <r>
      <rPr>
        <sz val="11"/>
        <color theme="1"/>
        <rFont val="Calibri"/>
        <family val="2"/>
      </rPr>
      <t>.</t>
    </r>
    <phoneticPr fontId="24" type="noConversion"/>
  </si>
  <si>
    <t>RW</t>
    <phoneticPr fontId="3" type="noConversion"/>
  </si>
  <si>
    <t>cfg_flow_ctrl_ch0</t>
    <phoneticPr fontId="3" type="noConversion"/>
  </si>
  <si>
    <r>
      <t>1</t>
    </r>
    <r>
      <rPr>
        <sz val="11"/>
        <color theme="1"/>
        <rFont val="宋体"/>
        <family val="3"/>
        <charset val="134"/>
      </rPr>
      <t>：pre做流控
0：dma做流控</t>
    </r>
    <phoneticPr fontId="24" type="noConversion"/>
  </si>
  <si>
    <r>
      <t>1</t>
    </r>
    <r>
      <rPr>
        <sz val="11"/>
        <color theme="1"/>
        <rFont val="宋体"/>
        <family val="3"/>
        <charset val="134"/>
      </rPr>
      <t>：pre做流控
0：dma做流控</t>
    </r>
    <phoneticPr fontId="24" type="noConversion"/>
  </si>
  <si>
    <t>cfg_dst_burst_len_ch0</t>
    <phoneticPr fontId="3" type="noConversion"/>
  </si>
  <si>
    <t xml:space="preserve">ch burst lenth
0: 1 words
1: 2 words
2: 4 words
3: 8 words
</t>
    <phoneticPr fontId="24" type="noConversion"/>
  </si>
  <si>
    <t>cfg_src_burst_len_ch0</t>
    <phoneticPr fontId="3" type="noConversion"/>
  </si>
  <si>
    <t>cfg_dma_auto_tfr_ch0</t>
    <phoneticPr fontId="3" type="noConversion"/>
  </si>
  <si>
    <r>
      <t>dma</t>
    </r>
    <r>
      <rPr>
        <sz val="11"/>
        <rFont val="宋体"/>
        <family val="3"/>
        <charset val="134"/>
      </rPr>
      <t xml:space="preserve">是否采用连续的传输模式（中间无需软件介入配置寄存器）
</t>
    </r>
    <r>
      <rPr>
        <sz val="11"/>
        <rFont val="Calibri"/>
        <family val="2"/>
      </rPr>
      <t>1</t>
    </r>
    <r>
      <rPr>
        <sz val="11"/>
        <rFont val="宋体"/>
        <family val="3"/>
        <charset val="134"/>
      </rPr>
      <t>：使能连续传输模式，只需要配置</t>
    </r>
    <r>
      <rPr>
        <sz val="11"/>
        <rFont val="Calibri"/>
        <family val="2"/>
      </rPr>
      <t>cfg_ch_start</t>
    </r>
    <r>
      <rPr>
        <sz val="11"/>
        <rFont val="宋体"/>
        <family val="3"/>
        <charset val="134"/>
      </rPr>
      <t>一次开始传输，采用</t>
    </r>
    <r>
      <rPr>
        <sz val="11"/>
        <rFont val="Calibri"/>
        <family val="2"/>
      </rPr>
      <t>cfg_ch_en=0</t>
    </r>
    <r>
      <rPr>
        <sz val="11"/>
        <rFont val="宋体"/>
        <family val="3"/>
        <charset val="134"/>
      </rPr>
      <t>来</t>
    </r>
    <r>
      <rPr>
        <sz val="11"/>
        <rFont val="Calibri"/>
        <family val="2"/>
      </rPr>
      <t>disable channel</t>
    </r>
    <r>
      <rPr>
        <sz val="11"/>
        <rFont val="宋体"/>
        <family val="3"/>
        <charset val="134"/>
      </rPr>
      <t xml:space="preserve">停止传输。
</t>
    </r>
    <r>
      <rPr>
        <sz val="11"/>
        <rFont val="Calibri"/>
        <family val="2"/>
      </rPr>
      <t>0</t>
    </r>
    <r>
      <rPr>
        <sz val="11"/>
        <rFont val="宋体"/>
        <family val="3"/>
        <charset val="134"/>
      </rPr>
      <t>：传输完一个</t>
    </r>
    <r>
      <rPr>
        <sz val="11"/>
        <rFont val="Calibri"/>
        <family val="2"/>
      </rPr>
      <t>block</t>
    </r>
    <r>
      <rPr>
        <sz val="11"/>
        <rFont val="宋体"/>
        <family val="3"/>
        <charset val="134"/>
      </rPr>
      <t>之后就停止传输。</t>
    </r>
    <phoneticPr fontId="24" type="noConversion"/>
  </si>
  <si>
    <r>
      <t>dma</t>
    </r>
    <r>
      <rPr>
        <sz val="11"/>
        <rFont val="宋体"/>
        <family val="3"/>
        <charset val="134"/>
      </rPr>
      <t xml:space="preserve">是否采用连续的传输模式（中间无需软件介入配置寄存器）
</t>
    </r>
    <r>
      <rPr>
        <sz val="11"/>
        <rFont val="Calibri"/>
        <family val="2"/>
      </rPr>
      <t>1</t>
    </r>
    <r>
      <rPr>
        <sz val="11"/>
        <rFont val="宋体"/>
        <family val="3"/>
        <charset val="134"/>
      </rPr>
      <t>：使能连续传输模式，只需要配置</t>
    </r>
    <r>
      <rPr>
        <sz val="11"/>
        <rFont val="Calibri"/>
        <family val="2"/>
      </rPr>
      <t>cfg_ch_start</t>
    </r>
    <r>
      <rPr>
        <sz val="11"/>
        <rFont val="宋体"/>
        <family val="3"/>
        <charset val="134"/>
      </rPr>
      <t>一次开始传输，采用</t>
    </r>
    <r>
      <rPr>
        <sz val="11"/>
        <rFont val="Calibri"/>
        <family val="2"/>
      </rPr>
      <t>cfg_ch_en=0</t>
    </r>
    <r>
      <rPr>
        <sz val="11"/>
        <rFont val="宋体"/>
        <family val="3"/>
        <charset val="134"/>
      </rPr>
      <t>来</t>
    </r>
    <r>
      <rPr>
        <sz val="11"/>
        <rFont val="Calibri"/>
        <family val="2"/>
      </rPr>
      <t>disable channel</t>
    </r>
    <r>
      <rPr>
        <sz val="11"/>
        <rFont val="宋体"/>
        <family val="3"/>
        <charset val="134"/>
      </rPr>
      <t xml:space="preserve">停止传输。
</t>
    </r>
    <r>
      <rPr>
        <sz val="11"/>
        <rFont val="Calibri"/>
        <family val="2"/>
      </rPr>
      <t>0</t>
    </r>
    <r>
      <rPr>
        <sz val="11"/>
        <rFont val="宋体"/>
        <family val="3"/>
        <charset val="134"/>
      </rPr>
      <t>：传输完一个</t>
    </r>
    <r>
      <rPr>
        <sz val="11"/>
        <rFont val="Calibri"/>
        <family val="2"/>
      </rPr>
      <t>block</t>
    </r>
    <r>
      <rPr>
        <sz val="11"/>
        <rFont val="宋体"/>
        <family val="3"/>
        <charset val="134"/>
      </rPr>
      <t>之后就停止传输。</t>
    </r>
    <phoneticPr fontId="24" type="noConversion"/>
  </si>
  <si>
    <t>cfg_dst_pipo_ch0</t>
    <phoneticPr fontId="3" type="noConversion"/>
  </si>
  <si>
    <r>
      <t xml:space="preserve">destination address </t>
    </r>
    <r>
      <rPr>
        <sz val="11"/>
        <color theme="1"/>
        <rFont val="宋体"/>
        <family val="3"/>
        <charset val="134"/>
      </rPr>
      <t>乒乓控制</t>
    </r>
    <r>
      <rPr>
        <sz val="11"/>
        <color theme="1"/>
        <rFont val="Calibri"/>
        <family val="2"/>
      </rPr>
      <t xml:space="preserve">
0: destination address </t>
    </r>
    <r>
      <rPr>
        <sz val="11"/>
        <color theme="1"/>
        <rFont val="宋体"/>
        <family val="3"/>
        <charset val="134"/>
      </rPr>
      <t>采用</t>
    </r>
    <r>
      <rPr>
        <sz val="11"/>
        <color theme="1"/>
        <rFont val="Calibri"/>
        <family val="2"/>
      </rPr>
      <t>cfg_dst_addr0</t>
    </r>
    <r>
      <rPr>
        <sz val="11"/>
        <color theme="1"/>
        <rFont val="宋体"/>
        <family val="3"/>
        <charset val="134"/>
      </rPr>
      <t>作为地址源。</t>
    </r>
    <r>
      <rPr>
        <sz val="11"/>
        <color theme="1"/>
        <rFont val="Calibri"/>
        <family val="2"/>
      </rPr>
      <t xml:space="preserve">
1: destination address </t>
    </r>
    <r>
      <rPr>
        <sz val="11"/>
        <color theme="1"/>
        <rFont val="宋体"/>
        <family val="3"/>
        <charset val="134"/>
      </rPr>
      <t>从</t>
    </r>
    <r>
      <rPr>
        <sz val="11"/>
        <color theme="1"/>
        <rFont val="Calibri"/>
        <family val="2"/>
      </rPr>
      <t>cfg_src_addr0</t>
    </r>
    <r>
      <rPr>
        <sz val="11"/>
        <color theme="1"/>
        <rFont val="宋体"/>
        <family val="3"/>
        <charset val="134"/>
      </rPr>
      <t>开始，交替采用</t>
    </r>
    <r>
      <rPr>
        <sz val="11"/>
        <color theme="1"/>
        <rFont val="Calibri"/>
        <family val="2"/>
      </rPr>
      <t xml:space="preserve">cfg_dst_addr0 </t>
    </r>
    <r>
      <rPr>
        <sz val="11"/>
        <color theme="1"/>
        <rFont val="宋体"/>
        <family val="3"/>
        <charset val="134"/>
      </rPr>
      <t>与</t>
    </r>
    <r>
      <rPr>
        <sz val="11"/>
        <color theme="1"/>
        <rFont val="Calibri"/>
        <family val="2"/>
      </rPr>
      <t xml:space="preserve"> cfg_dst_addr1</t>
    </r>
    <r>
      <rPr>
        <sz val="11"/>
        <color theme="1"/>
        <rFont val="宋体"/>
        <family val="3"/>
        <charset val="134"/>
      </rPr>
      <t>作为地址源。</t>
    </r>
    <phoneticPr fontId="3" type="noConversion"/>
  </si>
  <si>
    <t>cfg_src_pipo_ch0</t>
    <phoneticPr fontId="3" type="noConversion"/>
  </si>
  <si>
    <r>
      <t xml:space="preserve">source address </t>
    </r>
    <r>
      <rPr>
        <sz val="11"/>
        <color theme="1"/>
        <rFont val="宋体"/>
        <family val="3"/>
        <charset val="134"/>
      </rPr>
      <t>乒乓控制</t>
    </r>
    <r>
      <rPr>
        <sz val="11"/>
        <color theme="1"/>
        <rFont val="Calibri"/>
        <family val="2"/>
      </rPr>
      <t xml:space="preserve">
0: source address </t>
    </r>
    <r>
      <rPr>
        <sz val="11"/>
        <color theme="1"/>
        <rFont val="宋体"/>
        <family val="3"/>
        <charset val="134"/>
      </rPr>
      <t>采用</t>
    </r>
    <r>
      <rPr>
        <sz val="11"/>
        <color theme="1"/>
        <rFont val="Calibri"/>
        <family val="2"/>
      </rPr>
      <t>cfg_src_addr0</t>
    </r>
    <r>
      <rPr>
        <sz val="11"/>
        <color theme="1"/>
        <rFont val="宋体"/>
        <family val="3"/>
        <charset val="134"/>
      </rPr>
      <t>作为地址源。</t>
    </r>
    <r>
      <rPr>
        <sz val="11"/>
        <color theme="1"/>
        <rFont val="Calibri"/>
        <family val="2"/>
      </rPr>
      <t xml:space="preserve">
1: source address </t>
    </r>
    <r>
      <rPr>
        <sz val="11"/>
        <color theme="1"/>
        <rFont val="宋体"/>
        <family val="3"/>
        <charset val="134"/>
      </rPr>
      <t>从</t>
    </r>
    <r>
      <rPr>
        <sz val="11"/>
        <color theme="1"/>
        <rFont val="Calibri"/>
        <family val="2"/>
      </rPr>
      <t>cfg_src_addr0</t>
    </r>
    <r>
      <rPr>
        <sz val="11"/>
        <color theme="1"/>
        <rFont val="宋体"/>
        <family val="3"/>
        <charset val="134"/>
      </rPr>
      <t>开始，交替采用</t>
    </r>
    <r>
      <rPr>
        <sz val="11"/>
        <color theme="1"/>
        <rFont val="Calibri"/>
        <family val="2"/>
      </rPr>
      <t xml:space="preserve">cfg_src_addr0 </t>
    </r>
    <r>
      <rPr>
        <sz val="11"/>
        <color theme="1"/>
        <rFont val="宋体"/>
        <family val="3"/>
        <charset val="134"/>
      </rPr>
      <t>与</t>
    </r>
    <r>
      <rPr>
        <sz val="11"/>
        <color theme="1"/>
        <rFont val="Calibri"/>
        <family val="2"/>
      </rPr>
      <t xml:space="preserve"> cfg_src_addr1</t>
    </r>
    <r>
      <rPr>
        <sz val="11"/>
        <color theme="1"/>
        <rFont val="宋体"/>
        <family val="3"/>
        <charset val="134"/>
      </rPr>
      <t>作为地址源。</t>
    </r>
    <phoneticPr fontId="3" type="noConversion"/>
  </si>
  <si>
    <r>
      <t xml:space="preserve">source address </t>
    </r>
    <r>
      <rPr>
        <sz val="11"/>
        <color theme="1"/>
        <rFont val="宋体"/>
        <family val="3"/>
        <charset val="134"/>
      </rPr>
      <t>乒乓控制</t>
    </r>
    <r>
      <rPr>
        <sz val="11"/>
        <color theme="1"/>
        <rFont val="Calibri"/>
        <family val="2"/>
      </rPr>
      <t xml:space="preserve">
0: source address </t>
    </r>
    <r>
      <rPr>
        <sz val="11"/>
        <color theme="1"/>
        <rFont val="宋体"/>
        <family val="3"/>
        <charset val="134"/>
      </rPr>
      <t>采用</t>
    </r>
    <r>
      <rPr>
        <sz val="11"/>
        <color theme="1"/>
        <rFont val="Calibri"/>
        <family val="2"/>
      </rPr>
      <t>cfg_src_addr0</t>
    </r>
    <r>
      <rPr>
        <sz val="11"/>
        <color theme="1"/>
        <rFont val="宋体"/>
        <family val="3"/>
        <charset val="134"/>
      </rPr>
      <t>作为地址源。</t>
    </r>
    <r>
      <rPr>
        <sz val="11"/>
        <color theme="1"/>
        <rFont val="Calibri"/>
        <family val="2"/>
      </rPr>
      <t xml:space="preserve">
1: source address </t>
    </r>
    <r>
      <rPr>
        <sz val="11"/>
        <color theme="1"/>
        <rFont val="宋体"/>
        <family val="3"/>
        <charset val="134"/>
      </rPr>
      <t>从</t>
    </r>
    <r>
      <rPr>
        <sz val="11"/>
        <color theme="1"/>
        <rFont val="Calibri"/>
        <family val="2"/>
      </rPr>
      <t>cfg_src_addr0</t>
    </r>
    <r>
      <rPr>
        <sz val="11"/>
        <color theme="1"/>
        <rFont val="宋体"/>
        <family val="3"/>
        <charset val="134"/>
      </rPr>
      <t>开始，交替采用</t>
    </r>
    <r>
      <rPr>
        <sz val="11"/>
        <color theme="1"/>
        <rFont val="Calibri"/>
        <family val="2"/>
      </rPr>
      <t xml:space="preserve">cfg_src_addr0 </t>
    </r>
    <r>
      <rPr>
        <sz val="11"/>
        <color theme="1"/>
        <rFont val="宋体"/>
        <family val="3"/>
        <charset val="134"/>
      </rPr>
      <t>与</t>
    </r>
    <r>
      <rPr>
        <sz val="11"/>
        <color theme="1"/>
        <rFont val="Calibri"/>
        <family val="2"/>
      </rPr>
      <t xml:space="preserve"> cfg_src_addr1</t>
    </r>
    <r>
      <rPr>
        <sz val="11"/>
        <color theme="1"/>
        <rFont val="宋体"/>
        <family val="3"/>
        <charset val="134"/>
      </rPr>
      <t>作为地址源。</t>
    </r>
    <phoneticPr fontId="3" type="noConversion"/>
  </si>
  <si>
    <t>cfg_dst_inc_ch0</t>
    <phoneticPr fontId="3" type="noConversion"/>
  </si>
  <si>
    <r>
      <t xml:space="preserve">destination address </t>
    </r>
    <r>
      <rPr>
        <sz val="11"/>
        <rFont val="宋体"/>
        <family val="3"/>
        <charset val="134"/>
      </rPr>
      <t>递增方式控制</t>
    </r>
    <r>
      <rPr>
        <sz val="11"/>
        <rFont val="Calibri"/>
        <family val="2"/>
      </rPr>
      <t xml:space="preserve">
0</t>
    </r>
    <r>
      <rPr>
        <sz val="11"/>
        <rFont val="宋体"/>
        <family val="3"/>
        <charset val="134"/>
      </rPr>
      <t>：</t>
    </r>
    <r>
      <rPr>
        <sz val="11"/>
        <rFont val="Calibri"/>
        <family val="2"/>
      </rPr>
      <t xml:space="preserve">destination address </t>
    </r>
    <r>
      <rPr>
        <sz val="11"/>
        <rFont val="宋体"/>
        <family val="3"/>
        <charset val="134"/>
      </rPr>
      <t>递增</t>
    </r>
    <r>
      <rPr>
        <sz val="11"/>
        <rFont val="Calibri"/>
        <family val="2"/>
      </rPr>
      <t>read
1</t>
    </r>
    <r>
      <rPr>
        <sz val="11"/>
        <rFont val="宋体"/>
        <family val="3"/>
        <charset val="134"/>
      </rPr>
      <t>：</t>
    </r>
    <r>
      <rPr>
        <sz val="11"/>
        <rFont val="Calibri"/>
        <family val="2"/>
      </rPr>
      <t>destination address fix read</t>
    </r>
    <phoneticPr fontId="3" type="noConversion"/>
  </si>
  <si>
    <r>
      <t xml:space="preserve">destination address </t>
    </r>
    <r>
      <rPr>
        <sz val="11"/>
        <rFont val="宋体"/>
        <family val="3"/>
        <charset val="134"/>
      </rPr>
      <t>递增方式控制</t>
    </r>
    <r>
      <rPr>
        <sz val="11"/>
        <rFont val="Calibri"/>
        <family val="2"/>
      </rPr>
      <t xml:space="preserve">
0</t>
    </r>
    <r>
      <rPr>
        <sz val="11"/>
        <rFont val="宋体"/>
        <family val="3"/>
        <charset val="134"/>
      </rPr>
      <t>：</t>
    </r>
    <r>
      <rPr>
        <sz val="11"/>
        <rFont val="Calibri"/>
        <family val="2"/>
      </rPr>
      <t xml:space="preserve">destination address </t>
    </r>
    <r>
      <rPr>
        <sz val="11"/>
        <rFont val="宋体"/>
        <family val="3"/>
        <charset val="134"/>
      </rPr>
      <t>递增</t>
    </r>
    <r>
      <rPr>
        <sz val="11"/>
        <rFont val="Calibri"/>
        <family val="2"/>
      </rPr>
      <t>read
1</t>
    </r>
    <r>
      <rPr>
        <sz val="11"/>
        <rFont val="宋体"/>
        <family val="3"/>
        <charset val="134"/>
      </rPr>
      <t>：</t>
    </r>
    <r>
      <rPr>
        <sz val="11"/>
        <rFont val="Calibri"/>
        <family val="2"/>
      </rPr>
      <t>destination address fix read</t>
    </r>
    <phoneticPr fontId="3" type="noConversion"/>
  </si>
  <si>
    <t>cfg_src_inc_ch0</t>
    <phoneticPr fontId="3" type="noConversion"/>
  </si>
  <si>
    <r>
      <t xml:space="preserve">source address </t>
    </r>
    <r>
      <rPr>
        <sz val="11"/>
        <rFont val="宋体"/>
        <family val="3"/>
        <charset val="134"/>
      </rPr>
      <t>递增方式控制</t>
    </r>
    <r>
      <rPr>
        <sz val="11"/>
        <rFont val="Calibri"/>
        <family val="2"/>
      </rPr>
      <t xml:space="preserve">
0</t>
    </r>
    <r>
      <rPr>
        <sz val="11"/>
        <rFont val="宋体"/>
        <family val="3"/>
        <charset val="134"/>
      </rPr>
      <t>：</t>
    </r>
    <r>
      <rPr>
        <sz val="11"/>
        <rFont val="Calibri"/>
        <family val="2"/>
      </rPr>
      <t xml:space="preserve">source address </t>
    </r>
    <r>
      <rPr>
        <sz val="11"/>
        <rFont val="宋体"/>
        <family val="3"/>
        <charset val="134"/>
      </rPr>
      <t>递增</t>
    </r>
    <r>
      <rPr>
        <sz val="11"/>
        <rFont val="Calibri"/>
        <family val="2"/>
      </rPr>
      <t>read
1</t>
    </r>
    <r>
      <rPr>
        <sz val="11"/>
        <rFont val="宋体"/>
        <family val="3"/>
        <charset val="134"/>
      </rPr>
      <t>：</t>
    </r>
    <r>
      <rPr>
        <sz val="11"/>
        <rFont val="Calibri"/>
        <family val="2"/>
      </rPr>
      <t>source address fix read</t>
    </r>
    <phoneticPr fontId="3" type="noConversion"/>
  </si>
  <si>
    <r>
      <t xml:space="preserve">source address </t>
    </r>
    <r>
      <rPr>
        <sz val="11"/>
        <rFont val="宋体"/>
        <family val="3"/>
        <charset val="134"/>
      </rPr>
      <t>递增方式控制</t>
    </r>
    <r>
      <rPr>
        <sz val="11"/>
        <rFont val="Calibri"/>
        <family val="2"/>
      </rPr>
      <t xml:space="preserve">
0</t>
    </r>
    <r>
      <rPr>
        <sz val="11"/>
        <rFont val="宋体"/>
        <family val="3"/>
        <charset val="134"/>
      </rPr>
      <t>：</t>
    </r>
    <r>
      <rPr>
        <sz val="11"/>
        <rFont val="Calibri"/>
        <family val="2"/>
      </rPr>
      <t xml:space="preserve">source address </t>
    </r>
    <r>
      <rPr>
        <sz val="11"/>
        <rFont val="宋体"/>
        <family val="3"/>
        <charset val="134"/>
      </rPr>
      <t>递增</t>
    </r>
    <r>
      <rPr>
        <sz val="11"/>
        <rFont val="Calibri"/>
        <family val="2"/>
      </rPr>
      <t>read
1</t>
    </r>
    <r>
      <rPr>
        <sz val="11"/>
        <rFont val="宋体"/>
        <family val="3"/>
        <charset val="134"/>
      </rPr>
      <t>：</t>
    </r>
    <r>
      <rPr>
        <sz val="11"/>
        <rFont val="Calibri"/>
        <family val="2"/>
      </rPr>
      <t>source address fix read</t>
    </r>
    <phoneticPr fontId="3" type="noConversion"/>
  </si>
  <si>
    <t>cfg_ahb_lock_ch0</t>
    <phoneticPr fontId="3" type="noConversion"/>
  </si>
  <si>
    <r>
      <rPr>
        <sz val="11"/>
        <rFont val="宋体"/>
        <family val="3"/>
        <charset val="134"/>
      </rPr>
      <t>以</t>
    </r>
    <r>
      <rPr>
        <sz val="11"/>
        <rFont val="Calibri"/>
        <family val="2"/>
      </rPr>
      <t>burst</t>
    </r>
    <r>
      <rPr>
        <sz val="11"/>
        <rFont val="宋体"/>
        <family val="3"/>
        <charset val="134"/>
      </rPr>
      <t>为单位的每个</t>
    </r>
    <r>
      <rPr>
        <sz val="11"/>
        <rFont val="Calibri"/>
        <family val="2"/>
      </rPr>
      <t>channel</t>
    </r>
    <r>
      <rPr>
        <sz val="11"/>
        <rFont val="宋体"/>
        <family val="3"/>
        <charset val="134"/>
      </rPr>
      <t>是否支持</t>
    </r>
    <r>
      <rPr>
        <sz val="11"/>
        <rFont val="Calibri"/>
        <family val="2"/>
      </rPr>
      <t>ahb lock</t>
    </r>
    <r>
      <rPr>
        <sz val="11"/>
        <rFont val="宋体"/>
        <family val="3"/>
        <charset val="134"/>
      </rPr>
      <t>传输，</t>
    </r>
    <r>
      <rPr>
        <sz val="11"/>
        <rFont val="Calibri"/>
        <family val="2"/>
      </rPr>
      <t>1</t>
    </r>
    <r>
      <rPr>
        <sz val="11"/>
        <rFont val="宋体"/>
        <family val="3"/>
        <charset val="134"/>
      </rPr>
      <t>表示</t>
    </r>
    <r>
      <rPr>
        <sz val="11"/>
        <rFont val="Calibri"/>
        <family val="2"/>
      </rPr>
      <t>lock transfer</t>
    </r>
    <r>
      <rPr>
        <sz val="11"/>
        <rFont val="宋体"/>
        <family val="3"/>
        <charset val="134"/>
      </rPr>
      <t>。</t>
    </r>
    <phoneticPr fontId="3" type="noConversion"/>
  </si>
  <si>
    <r>
      <rPr>
        <sz val="11"/>
        <rFont val="宋体"/>
        <family val="3"/>
        <charset val="134"/>
      </rPr>
      <t>以</t>
    </r>
    <r>
      <rPr>
        <sz val="11"/>
        <rFont val="Calibri"/>
        <family val="2"/>
      </rPr>
      <t>burst</t>
    </r>
    <r>
      <rPr>
        <sz val="11"/>
        <rFont val="宋体"/>
        <family val="3"/>
        <charset val="134"/>
      </rPr>
      <t>为单位的每个</t>
    </r>
    <r>
      <rPr>
        <sz val="11"/>
        <rFont val="Calibri"/>
        <family val="2"/>
      </rPr>
      <t>channel</t>
    </r>
    <r>
      <rPr>
        <sz val="11"/>
        <rFont val="宋体"/>
        <family val="3"/>
        <charset val="134"/>
      </rPr>
      <t>是否支持</t>
    </r>
    <r>
      <rPr>
        <sz val="11"/>
        <rFont val="Calibri"/>
        <family val="2"/>
      </rPr>
      <t>ahb lock</t>
    </r>
    <r>
      <rPr>
        <sz val="11"/>
        <rFont val="宋体"/>
        <family val="3"/>
        <charset val="134"/>
      </rPr>
      <t>传输，</t>
    </r>
    <r>
      <rPr>
        <sz val="11"/>
        <rFont val="Calibri"/>
        <family val="2"/>
      </rPr>
      <t>1</t>
    </r>
    <r>
      <rPr>
        <sz val="11"/>
        <rFont val="宋体"/>
        <family val="3"/>
        <charset val="134"/>
      </rPr>
      <t>表示</t>
    </r>
    <r>
      <rPr>
        <sz val="11"/>
        <rFont val="Calibri"/>
        <family val="2"/>
      </rPr>
      <t>lock transfer</t>
    </r>
    <r>
      <rPr>
        <sz val="11"/>
        <rFont val="宋体"/>
        <family val="3"/>
        <charset val="134"/>
      </rPr>
      <t>。</t>
    </r>
    <phoneticPr fontId="3" type="noConversion"/>
  </si>
  <si>
    <t>cfg_tfr_mode_ch0</t>
    <phoneticPr fontId="3" type="noConversion"/>
  </si>
  <si>
    <r>
      <t>ch</t>
    </r>
    <r>
      <rPr>
        <sz val="11"/>
        <rFont val="宋体"/>
        <family val="3"/>
        <charset val="134"/>
      </rPr>
      <t xml:space="preserve">传输模式选择
</t>
    </r>
    <r>
      <rPr>
        <sz val="11"/>
        <rFont val="Calibri"/>
        <family val="2"/>
      </rPr>
      <t xml:space="preserve">0: p2m
1: m2p
2: mem </t>
    </r>
    <phoneticPr fontId="24" type="noConversion"/>
  </si>
  <si>
    <t>W1P</t>
    <phoneticPr fontId="3" type="noConversion"/>
  </si>
  <si>
    <t>cfg_ch_start_ch0</t>
    <phoneticPr fontId="3" type="noConversion"/>
  </si>
  <si>
    <r>
      <t>DMA channel start ctrl</t>
    </r>
    <r>
      <rPr>
        <sz val="11"/>
        <rFont val="宋体"/>
        <family val="3"/>
        <charset val="134"/>
      </rPr>
      <t>，所有配置完成之后再配置</t>
    </r>
    <r>
      <rPr>
        <sz val="11"/>
        <rFont val="Calibri"/>
        <family val="2"/>
      </rPr>
      <t xml:space="preserve">start=1
</t>
    </r>
    <r>
      <rPr>
        <sz val="11"/>
        <rFont val="宋体"/>
        <family val="3"/>
        <charset val="134"/>
      </rPr>
      <t>如果</t>
    </r>
    <r>
      <rPr>
        <sz val="11"/>
        <rFont val="Calibri"/>
        <family val="2"/>
      </rPr>
      <t>cfg_dma_auto_tfr=1,</t>
    </r>
    <r>
      <rPr>
        <sz val="11"/>
        <rFont val="宋体"/>
        <family val="3"/>
        <charset val="134"/>
      </rPr>
      <t>则只需要配置一次</t>
    </r>
    <r>
      <rPr>
        <sz val="11"/>
        <rFont val="Calibri"/>
        <family val="2"/>
      </rPr>
      <t>cfg_ch_start</t>
    </r>
    <r>
      <rPr>
        <sz val="11"/>
        <rFont val="宋体"/>
        <family val="3"/>
        <charset val="134"/>
      </rPr>
      <t>，然后通过</t>
    </r>
    <r>
      <rPr>
        <sz val="11"/>
        <rFont val="Calibri"/>
        <family val="2"/>
      </rPr>
      <t>cfg_ch_en diable channel transfer</t>
    </r>
    <r>
      <rPr>
        <sz val="11"/>
        <rFont val="宋体"/>
        <family val="3"/>
        <charset val="134"/>
      </rPr>
      <t>。
如果</t>
    </r>
    <r>
      <rPr>
        <sz val="11"/>
        <rFont val="Calibri"/>
        <family val="2"/>
      </rPr>
      <t>cfg_dma_auto_tfr=0</t>
    </r>
    <r>
      <rPr>
        <sz val="11"/>
        <rFont val="宋体"/>
        <family val="3"/>
        <charset val="134"/>
      </rPr>
      <t>，则每个</t>
    </r>
    <r>
      <rPr>
        <sz val="11"/>
        <rFont val="Calibri"/>
        <family val="2"/>
      </rPr>
      <t>block data</t>
    </r>
    <r>
      <rPr>
        <sz val="11"/>
        <rFont val="宋体"/>
        <family val="3"/>
        <charset val="134"/>
      </rPr>
      <t>都需要配置</t>
    </r>
    <r>
      <rPr>
        <sz val="11"/>
        <rFont val="Calibri"/>
        <family val="2"/>
      </rPr>
      <t>cfg_ch_start</t>
    </r>
    <r>
      <rPr>
        <sz val="11"/>
        <rFont val="宋体"/>
        <family val="3"/>
        <charset val="134"/>
      </rPr>
      <t>。</t>
    </r>
    <phoneticPr fontId="24" type="noConversion"/>
  </si>
  <si>
    <r>
      <t>DMA channel start ctrl</t>
    </r>
    <r>
      <rPr>
        <sz val="11"/>
        <rFont val="宋体"/>
        <family val="3"/>
        <charset val="134"/>
      </rPr>
      <t>，所有配置完成之后再配置</t>
    </r>
    <r>
      <rPr>
        <sz val="11"/>
        <rFont val="Calibri"/>
        <family val="2"/>
      </rPr>
      <t xml:space="preserve">start=1
</t>
    </r>
    <r>
      <rPr>
        <sz val="11"/>
        <rFont val="宋体"/>
        <family val="3"/>
        <charset val="134"/>
      </rPr>
      <t>如果</t>
    </r>
    <r>
      <rPr>
        <sz val="11"/>
        <rFont val="Calibri"/>
        <family val="2"/>
      </rPr>
      <t>cfg_dma_auto_tfr=1,</t>
    </r>
    <r>
      <rPr>
        <sz val="11"/>
        <rFont val="宋体"/>
        <family val="3"/>
        <charset val="134"/>
      </rPr>
      <t>则只需要配置一次</t>
    </r>
    <r>
      <rPr>
        <sz val="11"/>
        <rFont val="Calibri"/>
        <family val="2"/>
      </rPr>
      <t>cfg_ch_start</t>
    </r>
    <r>
      <rPr>
        <sz val="11"/>
        <rFont val="宋体"/>
        <family val="3"/>
        <charset val="134"/>
      </rPr>
      <t>，然后通过</t>
    </r>
    <r>
      <rPr>
        <sz val="11"/>
        <rFont val="Calibri"/>
        <family val="2"/>
      </rPr>
      <t>cfg_ch_en diable channel transfer</t>
    </r>
    <r>
      <rPr>
        <sz val="11"/>
        <rFont val="宋体"/>
        <family val="3"/>
        <charset val="134"/>
      </rPr>
      <t>。
如果</t>
    </r>
    <r>
      <rPr>
        <sz val="11"/>
        <rFont val="Calibri"/>
        <family val="2"/>
      </rPr>
      <t>cfg_dma_auto_tfr=0</t>
    </r>
    <r>
      <rPr>
        <sz val="11"/>
        <rFont val="宋体"/>
        <family val="3"/>
        <charset val="134"/>
      </rPr>
      <t>，则每个</t>
    </r>
    <r>
      <rPr>
        <sz val="11"/>
        <rFont val="Calibri"/>
        <family val="2"/>
      </rPr>
      <t>block data</t>
    </r>
    <r>
      <rPr>
        <sz val="11"/>
        <rFont val="宋体"/>
        <family val="3"/>
        <charset val="134"/>
      </rPr>
      <t>都需要配置</t>
    </r>
    <r>
      <rPr>
        <sz val="11"/>
        <rFont val="Calibri"/>
        <family val="2"/>
      </rPr>
      <t>cfg_ch_start</t>
    </r>
    <r>
      <rPr>
        <sz val="11"/>
        <rFont val="宋体"/>
        <family val="3"/>
        <charset val="134"/>
      </rPr>
      <t>。</t>
    </r>
    <phoneticPr fontId="24" type="noConversion"/>
  </si>
  <si>
    <t>cfg_ch_en_ch0</t>
    <phoneticPr fontId="3" type="noConversion"/>
  </si>
  <si>
    <t>dma channel enable ctrl
1: enable
0: disable</t>
    <phoneticPr fontId="24" type="noConversion"/>
  </si>
  <si>
    <t>dma channel enable ctrl
1: enable
0: disable</t>
    <phoneticPr fontId="24" type="noConversion"/>
  </si>
  <si>
    <t>004</t>
    <phoneticPr fontId="3" type="noConversion"/>
  </si>
  <si>
    <t>DMA_CH1_CTRL</t>
    <phoneticPr fontId="3" type="noConversion"/>
  </si>
  <si>
    <r>
      <t xml:space="preserve">Ch </t>
    </r>
    <r>
      <rPr>
        <sz val="11"/>
        <rFont val="宋体"/>
        <family val="3"/>
        <charset val="134"/>
      </rPr>
      <t>选择硬件</t>
    </r>
    <r>
      <rPr>
        <sz val="11"/>
        <rFont val="Calibri"/>
        <family val="2"/>
      </rPr>
      <t xml:space="preserve">handsharking </t>
    </r>
    <r>
      <rPr>
        <sz val="11"/>
        <rFont val="宋体"/>
        <family val="3"/>
        <charset val="134"/>
      </rPr>
      <t>通道。
在使能的配置为非</t>
    </r>
    <r>
      <rPr>
        <sz val="11"/>
        <rFont val="Calibri"/>
        <family val="2"/>
      </rPr>
      <t>m2m</t>
    </r>
    <r>
      <rPr>
        <sz val="11"/>
        <rFont val="宋体"/>
        <family val="3"/>
        <charset val="134"/>
      </rPr>
      <t>的</t>
    </r>
    <r>
      <rPr>
        <sz val="11"/>
        <rFont val="Calibri"/>
        <family val="2"/>
      </rPr>
      <t>channel</t>
    </r>
    <r>
      <rPr>
        <sz val="11"/>
        <rFont val="宋体"/>
        <family val="3"/>
        <charset val="134"/>
      </rPr>
      <t>中，不能同时选中中一个</t>
    </r>
    <r>
      <rPr>
        <sz val="11"/>
        <rFont val="Calibri"/>
        <family val="2"/>
      </rPr>
      <t xml:space="preserve">handsharking </t>
    </r>
    <r>
      <rPr>
        <sz val="11"/>
        <rFont val="宋体"/>
        <family val="3"/>
        <charset val="134"/>
      </rPr>
      <t xml:space="preserve">通道。
</t>
    </r>
    <r>
      <rPr>
        <sz val="11"/>
        <rFont val="Calibri"/>
        <family val="2"/>
      </rPr>
      <t/>
    </r>
    <phoneticPr fontId="24" type="noConversion"/>
  </si>
  <si>
    <r>
      <t xml:space="preserve">Ch </t>
    </r>
    <r>
      <rPr>
        <sz val="11"/>
        <rFont val="宋体"/>
        <family val="3"/>
        <charset val="134"/>
      </rPr>
      <t xml:space="preserve">优先级配置
</t>
    </r>
    <r>
      <rPr>
        <sz val="11"/>
        <rFont val="Calibri"/>
        <family val="2"/>
      </rPr>
      <t>3</t>
    </r>
    <r>
      <rPr>
        <sz val="11"/>
        <rFont val="宋体"/>
        <family val="3"/>
        <charset val="134"/>
      </rPr>
      <t xml:space="preserve">：低优先级
</t>
    </r>
    <r>
      <rPr>
        <sz val="11"/>
        <rFont val="Calibri"/>
        <family val="2"/>
      </rPr>
      <t>2</t>
    </r>
    <r>
      <rPr>
        <sz val="11"/>
        <rFont val="宋体"/>
        <family val="3"/>
        <charset val="134"/>
      </rPr>
      <t xml:space="preserve">：一般优先级
</t>
    </r>
    <r>
      <rPr>
        <sz val="11"/>
        <rFont val="Calibri"/>
        <family val="2"/>
      </rPr>
      <t>1</t>
    </r>
    <r>
      <rPr>
        <sz val="11"/>
        <rFont val="宋体"/>
        <family val="3"/>
        <charset val="134"/>
      </rPr>
      <t xml:space="preserve">：高优先级
</t>
    </r>
    <r>
      <rPr>
        <sz val="11"/>
        <rFont val="Calibri"/>
        <family val="2"/>
      </rPr>
      <t>0</t>
    </r>
    <r>
      <rPr>
        <sz val="11"/>
        <rFont val="宋体"/>
        <family val="3"/>
        <charset val="134"/>
      </rPr>
      <t>：最高优先级</t>
    </r>
    <phoneticPr fontId="24" type="noConversion"/>
  </si>
  <si>
    <t>RW</t>
    <phoneticPr fontId="3" type="noConversion"/>
  </si>
  <si>
    <t>cfg_block_finish_mask_ch1</t>
  </si>
  <si>
    <t>cfg_read_done_ack_en_ch1</t>
    <phoneticPr fontId="24" type="noConversion"/>
  </si>
  <si>
    <r>
      <t xml:space="preserve">1:ahb read </t>
    </r>
    <r>
      <rPr>
        <sz val="11"/>
        <color theme="1"/>
        <rFont val="宋体"/>
        <family val="3"/>
        <charset val="134"/>
      </rPr>
      <t>完一个</t>
    </r>
    <r>
      <rPr>
        <sz val="11"/>
        <color theme="1"/>
        <rFont val="Calibri"/>
        <family val="2"/>
      </rPr>
      <t>burst or single</t>
    </r>
    <r>
      <rPr>
        <sz val="11"/>
        <color theme="1"/>
        <rFont val="宋体"/>
        <family val="3"/>
        <charset val="134"/>
      </rPr>
      <t>的数据后，在</t>
    </r>
    <r>
      <rPr>
        <sz val="11"/>
        <color theme="1"/>
        <rFont val="Calibri"/>
        <family val="2"/>
      </rPr>
      <t>channel fifo</t>
    </r>
    <r>
      <rPr>
        <sz val="11"/>
        <color theme="1"/>
        <rFont val="宋体"/>
        <family val="3"/>
        <charset val="134"/>
      </rPr>
      <t>空间允许的情况下可继续发起（</t>
    </r>
    <r>
      <rPr>
        <sz val="11"/>
        <color theme="1"/>
        <rFont val="Calibri"/>
        <family val="2"/>
      </rPr>
      <t>m2m</t>
    </r>
    <r>
      <rPr>
        <sz val="11"/>
        <color theme="1"/>
        <rFont val="宋体"/>
        <family val="3"/>
        <charset val="134"/>
      </rPr>
      <t>）或者接受</t>
    </r>
    <r>
      <rPr>
        <sz val="11"/>
        <color theme="1"/>
        <rFont val="Calibri"/>
        <family val="2"/>
      </rPr>
      <t>read</t>
    </r>
    <r>
      <rPr>
        <sz val="11"/>
        <color theme="1"/>
        <rFont val="宋体"/>
        <family val="3"/>
        <charset val="134"/>
      </rPr>
      <t>请求</t>
    </r>
    <r>
      <rPr>
        <sz val="11"/>
        <color theme="1"/>
        <rFont val="Calibri"/>
        <family val="2"/>
      </rPr>
      <t>.
0:</t>
    </r>
    <r>
      <rPr>
        <sz val="11"/>
        <color theme="1"/>
        <rFont val="宋体"/>
        <family val="3"/>
        <charset val="134"/>
      </rPr>
      <t>只有在一个</t>
    </r>
    <r>
      <rPr>
        <sz val="11"/>
        <color theme="1"/>
        <rFont val="Calibri"/>
        <family val="2"/>
      </rPr>
      <t>burst or single</t>
    </r>
    <r>
      <rPr>
        <sz val="11"/>
        <color theme="1"/>
        <rFont val="宋体"/>
        <family val="3"/>
        <charset val="134"/>
      </rPr>
      <t>完成数据读写之后才能继续发起（</t>
    </r>
    <r>
      <rPr>
        <sz val="11"/>
        <color theme="1"/>
        <rFont val="Calibri"/>
        <family val="2"/>
      </rPr>
      <t>m2m</t>
    </r>
    <r>
      <rPr>
        <sz val="11"/>
        <color theme="1"/>
        <rFont val="宋体"/>
        <family val="3"/>
        <charset val="134"/>
      </rPr>
      <t>）或者接受</t>
    </r>
    <r>
      <rPr>
        <sz val="11"/>
        <color theme="1"/>
        <rFont val="Calibri"/>
        <family val="2"/>
      </rPr>
      <t>read</t>
    </r>
    <r>
      <rPr>
        <sz val="11"/>
        <color theme="1"/>
        <rFont val="宋体"/>
        <family val="3"/>
        <charset val="134"/>
      </rPr>
      <t>请求</t>
    </r>
    <r>
      <rPr>
        <sz val="11"/>
        <color theme="1"/>
        <rFont val="Calibri"/>
        <family val="2"/>
      </rPr>
      <t>.</t>
    </r>
    <phoneticPr fontId="24" type="noConversion"/>
  </si>
  <si>
    <t>cfg_flow_ctrl_ch1</t>
    <phoneticPr fontId="3" type="noConversion"/>
  </si>
  <si>
    <t>cfg_dst_burst_len_ch1</t>
    <phoneticPr fontId="3" type="noConversion"/>
  </si>
  <si>
    <t>cfg_src_burst_len_ch1</t>
    <phoneticPr fontId="3" type="noConversion"/>
  </si>
  <si>
    <r>
      <t xml:space="preserve">destination address </t>
    </r>
    <r>
      <rPr>
        <sz val="11"/>
        <rFont val="宋体"/>
        <family val="3"/>
        <charset val="134"/>
      </rPr>
      <t>递增方式控制</t>
    </r>
    <r>
      <rPr>
        <sz val="11"/>
        <rFont val="Calibri"/>
        <family val="2"/>
      </rPr>
      <t xml:space="preserve">
0</t>
    </r>
    <r>
      <rPr>
        <sz val="11"/>
        <rFont val="宋体"/>
        <family val="3"/>
        <charset val="134"/>
      </rPr>
      <t>：</t>
    </r>
    <r>
      <rPr>
        <sz val="11"/>
        <rFont val="Calibri"/>
        <family val="2"/>
      </rPr>
      <t xml:space="preserve">destination address </t>
    </r>
    <r>
      <rPr>
        <sz val="11"/>
        <rFont val="宋体"/>
        <family val="3"/>
        <charset val="134"/>
      </rPr>
      <t>递增</t>
    </r>
    <r>
      <rPr>
        <sz val="11"/>
        <rFont val="Calibri"/>
        <family val="2"/>
      </rPr>
      <t>read
1</t>
    </r>
    <r>
      <rPr>
        <sz val="11"/>
        <rFont val="宋体"/>
        <family val="3"/>
        <charset val="134"/>
      </rPr>
      <t>：</t>
    </r>
    <r>
      <rPr>
        <sz val="11"/>
        <rFont val="Calibri"/>
        <family val="2"/>
      </rPr>
      <t>destination address fix read</t>
    </r>
    <phoneticPr fontId="3" type="noConversion"/>
  </si>
  <si>
    <t>RW</t>
    <phoneticPr fontId="3" type="noConversion"/>
  </si>
  <si>
    <t>Reserved</t>
    <phoneticPr fontId="3" type="noConversion"/>
  </si>
  <si>
    <r>
      <t>ch</t>
    </r>
    <r>
      <rPr>
        <sz val="11"/>
        <rFont val="宋体"/>
        <family val="3"/>
        <charset val="134"/>
      </rPr>
      <t xml:space="preserve">传输模式选择
</t>
    </r>
    <r>
      <rPr>
        <sz val="11"/>
        <rFont val="Calibri"/>
        <family val="2"/>
      </rPr>
      <t xml:space="preserve">0: p2m
1: m2p
2: mem </t>
    </r>
    <phoneticPr fontId="24" type="noConversion"/>
  </si>
  <si>
    <t>RO</t>
    <phoneticPr fontId="3" type="noConversion"/>
  </si>
  <si>
    <t>Reserved</t>
    <phoneticPr fontId="3" type="noConversion"/>
  </si>
  <si>
    <t>cfg_ch_start_ch1</t>
    <phoneticPr fontId="3" type="noConversion"/>
  </si>
  <si>
    <t>008</t>
    <phoneticPr fontId="3" type="noConversion"/>
  </si>
  <si>
    <r>
      <t xml:space="preserve">Ch </t>
    </r>
    <r>
      <rPr>
        <sz val="11"/>
        <rFont val="宋体"/>
        <family val="3"/>
        <charset val="134"/>
      </rPr>
      <t>选择硬件</t>
    </r>
    <r>
      <rPr>
        <sz val="11"/>
        <rFont val="Calibri"/>
        <family val="2"/>
      </rPr>
      <t xml:space="preserve">handsharking </t>
    </r>
    <r>
      <rPr>
        <sz val="11"/>
        <rFont val="宋体"/>
        <family val="3"/>
        <charset val="134"/>
      </rPr>
      <t>通道。
在使能的配置为非</t>
    </r>
    <r>
      <rPr>
        <sz val="11"/>
        <rFont val="Calibri"/>
        <family val="2"/>
      </rPr>
      <t>m2m</t>
    </r>
    <r>
      <rPr>
        <sz val="11"/>
        <rFont val="宋体"/>
        <family val="3"/>
        <charset val="134"/>
      </rPr>
      <t>的</t>
    </r>
    <r>
      <rPr>
        <sz val="11"/>
        <rFont val="Calibri"/>
        <family val="2"/>
      </rPr>
      <t>channel</t>
    </r>
    <r>
      <rPr>
        <sz val="11"/>
        <rFont val="宋体"/>
        <family val="3"/>
        <charset val="134"/>
      </rPr>
      <t>中，不能同时选中中一个</t>
    </r>
    <r>
      <rPr>
        <sz val="11"/>
        <rFont val="Calibri"/>
        <family val="2"/>
      </rPr>
      <t xml:space="preserve">handsharking </t>
    </r>
    <r>
      <rPr>
        <sz val="11"/>
        <rFont val="宋体"/>
        <family val="3"/>
        <charset val="134"/>
      </rPr>
      <t xml:space="preserve">通道。
</t>
    </r>
    <r>
      <rPr>
        <sz val="11"/>
        <rFont val="Calibri"/>
        <family val="2"/>
      </rPr>
      <t/>
    </r>
    <phoneticPr fontId="24" type="noConversion"/>
  </si>
  <si>
    <r>
      <t xml:space="preserve">Ch </t>
    </r>
    <r>
      <rPr>
        <sz val="11"/>
        <rFont val="宋体"/>
        <family val="3"/>
        <charset val="134"/>
      </rPr>
      <t xml:space="preserve">优先级配置
</t>
    </r>
    <r>
      <rPr>
        <sz val="11"/>
        <rFont val="Calibri"/>
        <family val="2"/>
      </rPr>
      <t>3</t>
    </r>
    <r>
      <rPr>
        <sz val="11"/>
        <rFont val="宋体"/>
        <family val="3"/>
        <charset val="134"/>
      </rPr>
      <t xml:space="preserve">：低优先级
</t>
    </r>
    <r>
      <rPr>
        <sz val="11"/>
        <rFont val="Calibri"/>
        <family val="2"/>
      </rPr>
      <t>2</t>
    </r>
    <r>
      <rPr>
        <sz val="11"/>
        <rFont val="宋体"/>
        <family val="3"/>
        <charset val="134"/>
      </rPr>
      <t xml:space="preserve">：一般优先级
</t>
    </r>
    <r>
      <rPr>
        <sz val="11"/>
        <rFont val="Calibri"/>
        <family val="2"/>
      </rPr>
      <t>1</t>
    </r>
    <r>
      <rPr>
        <sz val="11"/>
        <rFont val="宋体"/>
        <family val="3"/>
        <charset val="134"/>
      </rPr>
      <t xml:space="preserve">：高优先级
</t>
    </r>
    <r>
      <rPr>
        <sz val="11"/>
        <rFont val="Calibri"/>
        <family val="2"/>
      </rPr>
      <t>0</t>
    </r>
    <r>
      <rPr>
        <sz val="11"/>
        <rFont val="宋体"/>
        <family val="3"/>
        <charset val="134"/>
      </rPr>
      <t>：最高优先级</t>
    </r>
    <phoneticPr fontId="24" type="noConversion"/>
  </si>
  <si>
    <r>
      <t>m2p</t>
    </r>
    <r>
      <rPr>
        <sz val="11"/>
        <rFont val="宋体"/>
        <family val="3"/>
        <charset val="134"/>
      </rPr>
      <t>预取功能使能（</t>
    </r>
    <r>
      <rPr>
        <sz val="11"/>
        <rFont val="Calibri"/>
        <family val="2"/>
      </rPr>
      <t>1</t>
    </r>
    <r>
      <rPr>
        <sz val="11"/>
        <rFont val="宋体"/>
        <family val="3"/>
        <charset val="134"/>
      </rPr>
      <t>有效）</t>
    </r>
    <phoneticPr fontId="24" type="noConversion"/>
  </si>
  <si>
    <r>
      <t>ch_clk force on</t>
    </r>
    <r>
      <rPr>
        <sz val="11"/>
        <rFont val="宋体"/>
        <family val="3"/>
        <charset val="134"/>
      </rPr>
      <t>（</t>
    </r>
    <r>
      <rPr>
        <sz val="11"/>
        <rFont val="Calibri"/>
        <family val="2"/>
      </rPr>
      <t>1</t>
    </r>
    <r>
      <rPr>
        <sz val="11"/>
        <rFont val="宋体"/>
        <family val="3"/>
        <charset val="134"/>
      </rPr>
      <t>有效）</t>
    </r>
    <phoneticPr fontId="24" type="noConversion"/>
  </si>
  <si>
    <t>block finish raw status and int mask
1: mask</t>
    <phoneticPr fontId="24" type="noConversion"/>
  </si>
  <si>
    <t>cfg_read_done_ack_en_ch2</t>
    <phoneticPr fontId="24" type="noConversion"/>
  </si>
  <si>
    <t>cfg_flow_ctrl_ch2</t>
    <phoneticPr fontId="3" type="noConversion"/>
  </si>
  <si>
    <r>
      <t>1</t>
    </r>
    <r>
      <rPr>
        <sz val="11"/>
        <color theme="1"/>
        <rFont val="宋体"/>
        <family val="3"/>
        <charset val="134"/>
      </rPr>
      <t>：pre做流控
0：dma做流控</t>
    </r>
    <phoneticPr fontId="24" type="noConversion"/>
  </si>
  <si>
    <t>cfg_dst_burst_len_ch2</t>
    <phoneticPr fontId="3" type="noConversion"/>
  </si>
  <si>
    <t>cfg_src_burst_len_ch2</t>
    <phoneticPr fontId="3" type="noConversion"/>
  </si>
  <si>
    <r>
      <t xml:space="preserve">destination address </t>
    </r>
    <r>
      <rPr>
        <sz val="11"/>
        <rFont val="宋体"/>
        <family val="3"/>
        <charset val="134"/>
      </rPr>
      <t>递增方式控制</t>
    </r>
    <r>
      <rPr>
        <sz val="11"/>
        <rFont val="Calibri"/>
        <family val="2"/>
      </rPr>
      <t xml:space="preserve">
0</t>
    </r>
    <r>
      <rPr>
        <sz val="11"/>
        <rFont val="宋体"/>
        <family val="3"/>
        <charset val="134"/>
      </rPr>
      <t>：</t>
    </r>
    <r>
      <rPr>
        <sz val="11"/>
        <rFont val="Calibri"/>
        <family val="2"/>
      </rPr>
      <t xml:space="preserve">destination address </t>
    </r>
    <r>
      <rPr>
        <sz val="11"/>
        <rFont val="宋体"/>
        <family val="3"/>
        <charset val="134"/>
      </rPr>
      <t>递增</t>
    </r>
    <r>
      <rPr>
        <sz val="11"/>
        <rFont val="Calibri"/>
        <family val="2"/>
      </rPr>
      <t>read
1</t>
    </r>
    <r>
      <rPr>
        <sz val="11"/>
        <rFont val="宋体"/>
        <family val="3"/>
        <charset val="134"/>
      </rPr>
      <t>：</t>
    </r>
    <r>
      <rPr>
        <sz val="11"/>
        <rFont val="Calibri"/>
        <family val="2"/>
      </rPr>
      <t>destination address fix read</t>
    </r>
    <phoneticPr fontId="3" type="noConversion"/>
  </si>
  <si>
    <t>RO</t>
    <phoneticPr fontId="3" type="noConversion"/>
  </si>
  <si>
    <t>cfg_ch_start_ch2</t>
    <phoneticPr fontId="3" type="noConversion"/>
  </si>
  <si>
    <t>00C</t>
    <phoneticPr fontId="3" type="noConversion"/>
  </si>
  <si>
    <r>
      <t xml:space="preserve">Ch </t>
    </r>
    <r>
      <rPr>
        <sz val="11"/>
        <rFont val="宋体"/>
        <family val="3"/>
        <charset val="134"/>
      </rPr>
      <t>选择硬件</t>
    </r>
    <r>
      <rPr>
        <sz val="11"/>
        <rFont val="Calibri"/>
        <family val="2"/>
      </rPr>
      <t xml:space="preserve">handsharking </t>
    </r>
    <r>
      <rPr>
        <sz val="11"/>
        <rFont val="宋体"/>
        <family val="3"/>
        <charset val="134"/>
      </rPr>
      <t>通道。
在使能的配置为非</t>
    </r>
    <r>
      <rPr>
        <sz val="11"/>
        <rFont val="Calibri"/>
        <family val="2"/>
      </rPr>
      <t>m2m</t>
    </r>
    <r>
      <rPr>
        <sz val="11"/>
        <rFont val="宋体"/>
        <family val="3"/>
        <charset val="134"/>
      </rPr>
      <t>的</t>
    </r>
    <r>
      <rPr>
        <sz val="11"/>
        <rFont val="Calibri"/>
        <family val="2"/>
      </rPr>
      <t>channel</t>
    </r>
    <r>
      <rPr>
        <sz val="11"/>
        <rFont val="宋体"/>
        <family val="3"/>
        <charset val="134"/>
      </rPr>
      <t>中，不能同时选中中一个</t>
    </r>
    <r>
      <rPr>
        <sz val="11"/>
        <rFont val="Calibri"/>
        <family val="2"/>
      </rPr>
      <t xml:space="preserve">handsharking </t>
    </r>
    <r>
      <rPr>
        <sz val="11"/>
        <rFont val="宋体"/>
        <family val="3"/>
        <charset val="134"/>
      </rPr>
      <t xml:space="preserve">通道。
</t>
    </r>
    <r>
      <rPr>
        <sz val="11"/>
        <rFont val="Calibri"/>
        <family val="2"/>
      </rPr>
      <t/>
    </r>
    <phoneticPr fontId="24" type="noConversion"/>
  </si>
  <si>
    <t>cfg_read_done_ack_en_ch3</t>
    <phoneticPr fontId="24" type="noConversion"/>
  </si>
  <si>
    <t>cfg_flow_ctrl_ch3</t>
    <phoneticPr fontId="3" type="noConversion"/>
  </si>
  <si>
    <t>cfg_dst_burst_len_ch3</t>
    <phoneticPr fontId="3" type="noConversion"/>
  </si>
  <si>
    <t>cfg_src_burst_len_ch3</t>
    <phoneticPr fontId="3" type="noConversion"/>
  </si>
  <si>
    <t>RW</t>
    <phoneticPr fontId="3" type="noConversion"/>
  </si>
  <si>
    <r>
      <t xml:space="preserve">destination address </t>
    </r>
    <r>
      <rPr>
        <sz val="11"/>
        <rFont val="宋体"/>
        <family val="3"/>
        <charset val="134"/>
      </rPr>
      <t>递增方式控制</t>
    </r>
    <r>
      <rPr>
        <sz val="11"/>
        <rFont val="Calibri"/>
        <family val="2"/>
      </rPr>
      <t xml:space="preserve">
0</t>
    </r>
    <r>
      <rPr>
        <sz val="11"/>
        <rFont val="宋体"/>
        <family val="3"/>
        <charset val="134"/>
      </rPr>
      <t>：</t>
    </r>
    <r>
      <rPr>
        <sz val="11"/>
        <rFont val="Calibri"/>
        <family val="2"/>
      </rPr>
      <t xml:space="preserve">destination address </t>
    </r>
    <r>
      <rPr>
        <sz val="11"/>
        <rFont val="宋体"/>
        <family val="3"/>
        <charset val="134"/>
      </rPr>
      <t>递增</t>
    </r>
    <r>
      <rPr>
        <sz val="11"/>
        <rFont val="Calibri"/>
        <family val="2"/>
      </rPr>
      <t>read
1</t>
    </r>
    <r>
      <rPr>
        <sz val="11"/>
        <rFont val="宋体"/>
        <family val="3"/>
        <charset val="134"/>
      </rPr>
      <t>：</t>
    </r>
    <r>
      <rPr>
        <sz val="11"/>
        <rFont val="Calibri"/>
        <family val="2"/>
      </rPr>
      <t>destination address fix read</t>
    </r>
    <phoneticPr fontId="3" type="noConversion"/>
  </si>
  <si>
    <t>cfg_ch_start_ch3</t>
    <phoneticPr fontId="3" type="noConversion"/>
  </si>
  <si>
    <t>010</t>
    <phoneticPr fontId="3" type="noConversion"/>
  </si>
  <si>
    <t>cfg_read_done_ack_en_ch4</t>
    <phoneticPr fontId="24" type="noConversion"/>
  </si>
  <si>
    <t>cfg_flow_ctrl_ch4</t>
    <phoneticPr fontId="3" type="noConversion"/>
  </si>
  <si>
    <t>cfg_dst_burst_len_ch4</t>
    <phoneticPr fontId="3" type="noConversion"/>
  </si>
  <si>
    <t>cfg_src_burst_len_ch4</t>
    <phoneticPr fontId="3" type="noConversion"/>
  </si>
  <si>
    <r>
      <t>dma</t>
    </r>
    <r>
      <rPr>
        <sz val="11"/>
        <rFont val="宋体"/>
        <family val="3"/>
        <charset val="134"/>
      </rPr>
      <t xml:space="preserve">是否采用连续的传输模式（中间无需软件介入配置寄存器）
</t>
    </r>
    <r>
      <rPr>
        <sz val="11"/>
        <rFont val="Calibri"/>
        <family val="2"/>
      </rPr>
      <t>1</t>
    </r>
    <r>
      <rPr>
        <sz val="11"/>
        <rFont val="宋体"/>
        <family val="3"/>
        <charset val="134"/>
      </rPr>
      <t>：使能连续传输模式，只需要配置</t>
    </r>
    <r>
      <rPr>
        <sz val="11"/>
        <rFont val="Calibri"/>
        <family val="2"/>
      </rPr>
      <t>cfg_ch_start</t>
    </r>
    <r>
      <rPr>
        <sz val="11"/>
        <rFont val="宋体"/>
        <family val="3"/>
        <charset val="134"/>
      </rPr>
      <t>一次开始传输，采用</t>
    </r>
    <r>
      <rPr>
        <sz val="11"/>
        <rFont val="Calibri"/>
        <family val="2"/>
      </rPr>
      <t>cfg_ch_en=0</t>
    </r>
    <r>
      <rPr>
        <sz val="11"/>
        <rFont val="宋体"/>
        <family val="3"/>
        <charset val="134"/>
      </rPr>
      <t>来</t>
    </r>
    <r>
      <rPr>
        <sz val="11"/>
        <rFont val="Calibri"/>
        <family val="2"/>
      </rPr>
      <t>disable channel</t>
    </r>
    <r>
      <rPr>
        <sz val="11"/>
        <rFont val="宋体"/>
        <family val="3"/>
        <charset val="134"/>
      </rPr>
      <t xml:space="preserve">停止传输。
</t>
    </r>
    <r>
      <rPr>
        <sz val="11"/>
        <rFont val="Calibri"/>
        <family val="2"/>
      </rPr>
      <t>0</t>
    </r>
    <r>
      <rPr>
        <sz val="11"/>
        <rFont val="宋体"/>
        <family val="3"/>
        <charset val="134"/>
      </rPr>
      <t>：传输完一个</t>
    </r>
    <r>
      <rPr>
        <sz val="11"/>
        <rFont val="Calibri"/>
        <family val="2"/>
      </rPr>
      <t>block</t>
    </r>
    <r>
      <rPr>
        <sz val="11"/>
        <rFont val="宋体"/>
        <family val="3"/>
        <charset val="134"/>
      </rPr>
      <t>之后就停止传输。</t>
    </r>
    <phoneticPr fontId="24" type="noConversion"/>
  </si>
  <si>
    <r>
      <t xml:space="preserve">destination address </t>
    </r>
    <r>
      <rPr>
        <sz val="11"/>
        <color theme="1"/>
        <rFont val="宋体"/>
        <family val="3"/>
        <charset val="134"/>
      </rPr>
      <t>乒乓控制</t>
    </r>
    <r>
      <rPr>
        <sz val="11"/>
        <color theme="1"/>
        <rFont val="Calibri"/>
        <family val="2"/>
      </rPr>
      <t xml:space="preserve">
0: destination address </t>
    </r>
    <r>
      <rPr>
        <sz val="11"/>
        <color theme="1"/>
        <rFont val="宋体"/>
        <family val="3"/>
        <charset val="134"/>
      </rPr>
      <t>采用</t>
    </r>
    <r>
      <rPr>
        <sz val="11"/>
        <color theme="1"/>
        <rFont val="Calibri"/>
        <family val="2"/>
      </rPr>
      <t>cfg_dst_addr0</t>
    </r>
    <r>
      <rPr>
        <sz val="11"/>
        <color theme="1"/>
        <rFont val="宋体"/>
        <family val="3"/>
        <charset val="134"/>
      </rPr>
      <t>作为地址源。</t>
    </r>
    <r>
      <rPr>
        <sz val="11"/>
        <color theme="1"/>
        <rFont val="Calibri"/>
        <family val="2"/>
      </rPr>
      <t xml:space="preserve">
1: destination address </t>
    </r>
    <r>
      <rPr>
        <sz val="11"/>
        <color theme="1"/>
        <rFont val="宋体"/>
        <family val="3"/>
        <charset val="134"/>
      </rPr>
      <t>从</t>
    </r>
    <r>
      <rPr>
        <sz val="11"/>
        <color theme="1"/>
        <rFont val="Calibri"/>
        <family val="2"/>
      </rPr>
      <t>cfg_src_addr0</t>
    </r>
    <r>
      <rPr>
        <sz val="11"/>
        <color theme="1"/>
        <rFont val="宋体"/>
        <family val="3"/>
        <charset val="134"/>
      </rPr>
      <t>开始，交替采用</t>
    </r>
    <r>
      <rPr>
        <sz val="11"/>
        <color theme="1"/>
        <rFont val="Calibri"/>
        <family val="2"/>
      </rPr>
      <t xml:space="preserve">cfg_dst_addr0 </t>
    </r>
    <r>
      <rPr>
        <sz val="11"/>
        <color theme="1"/>
        <rFont val="宋体"/>
        <family val="3"/>
        <charset val="134"/>
      </rPr>
      <t>与</t>
    </r>
    <r>
      <rPr>
        <sz val="11"/>
        <color theme="1"/>
        <rFont val="Calibri"/>
        <family val="2"/>
      </rPr>
      <t xml:space="preserve"> cfg_dst_addr1</t>
    </r>
    <r>
      <rPr>
        <sz val="11"/>
        <color theme="1"/>
        <rFont val="宋体"/>
        <family val="3"/>
        <charset val="134"/>
      </rPr>
      <t>作为地址源。</t>
    </r>
    <phoneticPr fontId="3" type="noConversion"/>
  </si>
  <si>
    <t>cfg_ch_start_ch4</t>
    <phoneticPr fontId="3" type="noConversion"/>
  </si>
  <si>
    <t>cfg_read_done_ack_en_ch5</t>
    <phoneticPr fontId="24" type="noConversion"/>
  </si>
  <si>
    <t>cfg_flow_ctrl_ch5</t>
    <phoneticPr fontId="3" type="noConversion"/>
  </si>
  <si>
    <t>cfg_dst_burst_len_ch5</t>
    <phoneticPr fontId="3" type="noConversion"/>
  </si>
  <si>
    <t>cfg_src_burst_len_ch5</t>
    <phoneticPr fontId="3" type="noConversion"/>
  </si>
  <si>
    <t>cfg_ch_start_ch5</t>
    <phoneticPr fontId="3" type="noConversion"/>
  </si>
  <si>
    <t>cfg_read_done_ack_en_ch6</t>
    <phoneticPr fontId="24" type="noConversion"/>
  </si>
  <si>
    <t>cfg_flow_ctrl_ch6</t>
    <phoneticPr fontId="3" type="noConversion"/>
  </si>
  <si>
    <t>cfg_dst_burst_len_ch6</t>
    <phoneticPr fontId="3" type="noConversion"/>
  </si>
  <si>
    <t>cfg_src_burst_len_ch6</t>
    <phoneticPr fontId="3" type="noConversion"/>
  </si>
  <si>
    <t>cfg_ch_start_ch6</t>
    <phoneticPr fontId="3" type="noConversion"/>
  </si>
  <si>
    <t>01C</t>
    <phoneticPr fontId="3" type="noConversion"/>
  </si>
  <si>
    <t>cfg_read_done_ack_en_ch7</t>
    <phoneticPr fontId="24" type="noConversion"/>
  </si>
  <si>
    <t>cfg_flow_ctrl_ch7</t>
    <phoneticPr fontId="3" type="noConversion"/>
  </si>
  <si>
    <t>cfg_dst_burst_len_ch7</t>
    <phoneticPr fontId="3" type="noConversion"/>
  </si>
  <si>
    <t>cfg_src_burst_len_ch7</t>
    <phoneticPr fontId="3" type="noConversion"/>
  </si>
  <si>
    <t>cfg_ch_start_ch7</t>
    <phoneticPr fontId="3" type="noConversion"/>
  </si>
  <si>
    <t>020</t>
    <phoneticPr fontId="3" type="noConversion"/>
  </si>
  <si>
    <t>cfg_read_done_ack_en_ch8</t>
    <phoneticPr fontId="24" type="noConversion"/>
  </si>
  <si>
    <t>cfg_flow_ctrl_ch8</t>
    <phoneticPr fontId="3" type="noConversion"/>
  </si>
  <si>
    <t>cfg_dst_burst_len_ch8</t>
    <phoneticPr fontId="3" type="noConversion"/>
  </si>
  <si>
    <t xml:space="preserve">ch burst lenth
0: 1 words
1: 2 words
2: 4 words
3: 8 words
</t>
    <phoneticPr fontId="24" type="noConversion"/>
  </si>
  <si>
    <t>cfg_src_burst_len_ch8</t>
    <phoneticPr fontId="3" type="noConversion"/>
  </si>
  <si>
    <t>cfg_ch_start_ch8</t>
    <phoneticPr fontId="3" type="noConversion"/>
  </si>
  <si>
    <t>024</t>
    <phoneticPr fontId="3" type="noConversion"/>
  </si>
  <si>
    <r>
      <t xml:space="preserve">Ch </t>
    </r>
    <r>
      <rPr>
        <sz val="11"/>
        <rFont val="宋体"/>
        <family val="3"/>
        <charset val="134"/>
      </rPr>
      <t>选择硬件</t>
    </r>
    <r>
      <rPr>
        <sz val="11"/>
        <rFont val="Calibri"/>
        <family val="2"/>
      </rPr>
      <t xml:space="preserve">handsharking </t>
    </r>
    <r>
      <rPr>
        <sz val="11"/>
        <rFont val="宋体"/>
        <family val="3"/>
        <charset val="134"/>
      </rPr>
      <t>通道。
在使能的配置为非</t>
    </r>
    <r>
      <rPr>
        <sz val="11"/>
        <rFont val="Calibri"/>
        <family val="2"/>
      </rPr>
      <t>m2m</t>
    </r>
    <r>
      <rPr>
        <sz val="11"/>
        <rFont val="宋体"/>
        <family val="3"/>
        <charset val="134"/>
      </rPr>
      <t>的</t>
    </r>
    <r>
      <rPr>
        <sz val="11"/>
        <rFont val="Calibri"/>
        <family val="2"/>
      </rPr>
      <t>channel</t>
    </r>
    <r>
      <rPr>
        <sz val="11"/>
        <rFont val="宋体"/>
        <family val="3"/>
        <charset val="134"/>
      </rPr>
      <t>中，不能同时选中中一个</t>
    </r>
    <r>
      <rPr>
        <sz val="11"/>
        <rFont val="Calibri"/>
        <family val="2"/>
      </rPr>
      <t xml:space="preserve">handsharking </t>
    </r>
    <r>
      <rPr>
        <sz val="11"/>
        <rFont val="宋体"/>
        <family val="3"/>
        <charset val="134"/>
      </rPr>
      <t xml:space="preserve">通道。
</t>
    </r>
    <r>
      <rPr>
        <sz val="11"/>
        <rFont val="Calibri"/>
        <family val="2"/>
      </rPr>
      <t/>
    </r>
    <phoneticPr fontId="24" type="noConversion"/>
  </si>
  <si>
    <t>Reserved</t>
    <phoneticPr fontId="3" type="noConversion"/>
  </si>
  <si>
    <r>
      <t>m2p</t>
    </r>
    <r>
      <rPr>
        <sz val="11"/>
        <rFont val="宋体"/>
        <family val="3"/>
        <charset val="134"/>
      </rPr>
      <t>预取功能使能（</t>
    </r>
    <r>
      <rPr>
        <sz val="11"/>
        <rFont val="Calibri"/>
        <family val="2"/>
      </rPr>
      <t>1</t>
    </r>
    <r>
      <rPr>
        <sz val="11"/>
        <rFont val="宋体"/>
        <family val="3"/>
        <charset val="134"/>
      </rPr>
      <t>有效）</t>
    </r>
    <phoneticPr fontId="24" type="noConversion"/>
  </si>
  <si>
    <r>
      <t>ch_clk force on</t>
    </r>
    <r>
      <rPr>
        <sz val="11"/>
        <rFont val="宋体"/>
        <family val="3"/>
        <charset val="134"/>
      </rPr>
      <t>（</t>
    </r>
    <r>
      <rPr>
        <sz val="11"/>
        <rFont val="Calibri"/>
        <family val="2"/>
      </rPr>
      <t>1</t>
    </r>
    <r>
      <rPr>
        <sz val="11"/>
        <rFont val="宋体"/>
        <family val="3"/>
        <charset val="134"/>
      </rPr>
      <t>有效）</t>
    </r>
    <phoneticPr fontId="24" type="noConversion"/>
  </si>
  <si>
    <t>half block finish raw status and int mask
1: mask</t>
    <phoneticPr fontId="24" type="noConversion"/>
  </si>
  <si>
    <t>block finish raw status and int mask
1: mask</t>
    <phoneticPr fontId="24" type="noConversion"/>
  </si>
  <si>
    <t>cfg_read_done_ack_en_ch9</t>
    <phoneticPr fontId="24" type="noConversion"/>
  </si>
  <si>
    <t>cfg_flow_ctrl_ch9</t>
    <phoneticPr fontId="3" type="noConversion"/>
  </si>
  <si>
    <r>
      <t>1</t>
    </r>
    <r>
      <rPr>
        <sz val="11"/>
        <color theme="1"/>
        <rFont val="宋体"/>
        <family val="3"/>
        <charset val="134"/>
      </rPr>
      <t>：pre做流控
0：dma做流控</t>
    </r>
    <phoneticPr fontId="24" type="noConversion"/>
  </si>
  <si>
    <t>cfg_dst_burst_len_ch9</t>
    <phoneticPr fontId="3" type="noConversion"/>
  </si>
  <si>
    <t xml:space="preserve">ch burst lenth
0: 1 words
1: 2 words
2: 4 words
3: 8 words
</t>
    <phoneticPr fontId="24" type="noConversion"/>
  </si>
  <si>
    <t>cfg_src_burst_len_ch9</t>
    <phoneticPr fontId="3" type="noConversion"/>
  </si>
  <si>
    <r>
      <t>dma</t>
    </r>
    <r>
      <rPr>
        <sz val="11"/>
        <rFont val="宋体"/>
        <family val="3"/>
        <charset val="134"/>
      </rPr>
      <t xml:space="preserve">是否采用连续的传输模式（中间无需软件介入配置寄存器）
</t>
    </r>
    <r>
      <rPr>
        <sz val="11"/>
        <rFont val="Calibri"/>
        <family val="2"/>
      </rPr>
      <t>1</t>
    </r>
    <r>
      <rPr>
        <sz val="11"/>
        <rFont val="宋体"/>
        <family val="3"/>
        <charset val="134"/>
      </rPr>
      <t>：使能连续传输模式，只需要配置</t>
    </r>
    <r>
      <rPr>
        <sz val="11"/>
        <rFont val="Calibri"/>
        <family val="2"/>
      </rPr>
      <t>cfg_ch_start</t>
    </r>
    <r>
      <rPr>
        <sz val="11"/>
        <rFont val="宋体"/>
        <family val="3"/>
        <charset val="134"/>
      </rPr>
      <t>一次开始传输，采用</t>
    </r>
    <r>
      <rPr>
        <sz val="11"/>
        <rFont val="Calibri"/>
        <family val="2"/>
      </rPr>
      <t>cfg_ch_en=0</t>
    </r>
    <r>
      <rPr>
        <sz val="11"/>
        <rFont val="宋体"/>
        <family val="3"/>
        <charset val="134"/>
      </rPr>
      <t>来</t>
    </r>
    <r>
      <rPr>
        <sz val="11"/>
        <rFont val="Calibri"/>
        <family val="2"/>
      </rPr>
      <t>disable channel</t>
    </r>
    <r>
      <rPr>
        <sz val="11"/>
        <rFont val="宋体"/>
        <family val="3"/>
        <charset val="134"/>
      </rPr>
      <t xml:space="preserve">停止传输。
</t>
    </r>
    <r>
      <rPr>
        <sz val="11"/>
        <rFont val="Calibri"/>
        <family val="2"/>
      </rPr>
      <t>0</t>
    </r>
    <r>
      <rPr>
        <sz val="11"/>
        <rFont val="宋体"/>
        <family val="3"/>
        <charset val="134"/>
      </rPr>
      <t>：传输完一个</t>
    </r>
    <r>
      <rPr>
        <sz val="11"/>
        <rFont val="Calibri"/>
        <family val="2"/>
      </rPr>
      <t>block</t>
    </r>
    <r>
      <rPr>
        <sz val="11"/>
        <rFont val="宋体"/>
        <family val="3"/>
        <charset val="134"/>
      </rPr>
      <t>之后就停止传输。</t>
    </r>
    <phoneticPr fontId="24" type="noConversion"/>
  </si>
  <si>
    <r>
      <t xml:space="preserve">destination address </t>
    </r>
    <r>
      <rPr>
        <sz val="11"/>
        <color theme="1"/>
        <rFont val="宋体"/>
        <family val="3"/>
        <charset val="134"/>
      </rPr>
      <t>乒乓控制</t>
    </r>
    <r>
      <rPr>
        <sz val="11"/>
        <color theme="1"/>
        <rFont val="Calibri"/>
        <family val="2"/>
      </rPr>
      <t xml:space="preserve">
0: destination address </t>
    </r>
    <r>
      <rPr>
        <sz val="11"/>
        <color theme="1"/>
        <rFont val="宋体"/>
        <family val="3"/>
        <charset val="134"/>
      </rPr>
      <t>采用</t>
    </r>
    <r>
      <rPr>
        <sz val="11"/>
        <color theme="1"/>
        <rFont val="Calibri"/>
        <family val="2"/>
      </rPr>
      <t>cfg_dst_addr0</t>
    </r>
    <r>
      <rPr>
        <sz val="11"/>
        <color theme="1"/>
        <rFont val="宋体"/>
        <family val="3"/>
        <charset val="134"/>
      </rPr>
      <t>作为地址源。</t>
    </r>
    <r>
      <rPr>
        <sz val="11"/>
        <color theme="1"/>
        <rFont val="Calibri"/>
        <family val="2"/>
      </rPr>
      <t xml:space="preserve">
1: destination address </t>
    </r>
    <r>
      <rPr>
        <sz val="11"/>
        <color theme="1"/>
        <rFont val="宋体"/>
        <family val="3"/>
        <charset val="134"/>
      </rPr>
      <t>从</t>
    </r>
    <r>
      <rPr>
        <sz val="11"/>
        <color theme="1"/>
        <rFont val="Calibri"/>
        <family val="2"/>
      </rPr>
      <t>cfg_src_addr0</t>
    </r>
    <r>
      <rPr>
        <sz val="11"/>
        <color theme="1"/>
        <rFont val="宋体"/>
        <family val="3"/>
        <charset val="134"/>
      </rPr>
      <t>开始，交替采用</t>
    </r>
    <r>
      <rPr>
        <sz val="11"/>
        <color theme="1"/>
        <rFont val="Calibri"/>
        <family val="2"/>
      </rPr>
      <t xml:space="preserve">cfg_dst_addr0 </t>
    </r>
    <r>
      <rPr>
        <sz val="11"/>
        <color theme="1"/>
        <rFont val="宋体"/>
        <family val="3"/>
        <charset val="134"/>
      </rPr>
      <t>与</t>
    </r>
    <r>
      <rPr>
        <sz val="11"/>
        <color theme="1"/>
        <rFont val="Calibri"/>
        <family val="2"/>
      </rPr>
      <t xml:space="preserve"> cfg_dst_addr1</t>
    </r>
    <r>
      <rPr>
        <sz val="11"/>
        <color theme="1"/>
        <rFont val="宋体"/>
        <family val="3"/>
        <charset val="134"/>
      </rPr>
      <t>作为地址源。</t>
    </r>
    <phoneticPr fontId="3" type="noConversion"/>
  </si>
  <si>
    <r>
      <t xml:space="preserve">destination address </t>
    </r>
    <r>
      <rPr>
        <sz val="11"/>
        <rFont val="宋体"/>
        <family val="3"/>
        <charset val="134"/>
      </rPr>
      <t>递增方式控制</t>
    </r>
    <r>
      <rPr>
        <sz val="11"/>
        <rFont val="Calibri"/>
        <family val="2"/>
      </rPr>
      <t xml:space="preserve">
0</t>
    </r>
    <r>
      <rPr>
        <sz val="11"/>
        <rFont val="宋体"/>
        <family val="3"/>
        <charset val="134"/>
      </rPr>
      <t>：</t>
    </r>
    <r>
      <rPr>
        <sz val="11"/>
        <rFont val="Calibri"/>
        <family val="2"/>
      </rPr>
      <t xml:space="preserve">destination address </t>
    </r>
    <r>
      <rPr>
        <sz val="11"/>
        <rFont val="宋体"/>
        <family val="3"/>
        <charset val="134"/>
      </rPr>
      <t>递增</t>
    </r>
    <r>
      <rPr>
        <sz val="11"/>
        <rFont val="Calibri"/>
        <family val="2"/>
      </rPr>
      <t>read
1</t>
    </r>
    <r>
      <rPr>
        <sz val="11"/>
        <rFont val="宋体"/>
        <family val="3"/>
        <charset val="134"/>
      </rPr>
      <t>：</t>
    </r>
    <r>
      <rPr>
        <sz val="11"/>
        <rFont val="Calibri"/>
        <family val="2"/>
      </rPr>
      <t>destination address fix read</t>
    </r>
    <phoneticPr fontId="3" type="noConversion"/>
  </si>
  <si>
    <t>RO</t>
    <phoneticPr fontId="3" type="noConversion"/>
  </si>
  <si>
    <t>cfg_ch_start_ch9</t>
    <phoneticPr fontId="3" type="noConversion"/>
  </si>
  <si>
    <r>
      <t xml:space="preserve">DMA channel start ctrl, </t>
    </r>
    <r>
      <rPr>
        <sz val="11"/>
        <rFont val="宋体"/>
        <family val="3"/>
        <charset val="134"/>
      </rPr>
      <t>所有配置完成之后再配置</t>
    </r>
    <r>
      <rPr>
        <sz val="11"/>
        <rFont val="Calibri"/>
        <family val="2"/>
      </rPr>
      <t xml:space="preserve">start=1
</t>
    </r>
    <r>
      <rPr>
        <sz val="11"/>
        <rFont val="宋体"/>
        <family val="3"/>
        <charset val="134"/>
      </rPr>
      <t>如果</t>
    </r>
    <r>
      <rPr>
        <sz val="11"/>
        <rFont val="Calibri"/>
        <family val="2"/>
      </rPr>
      <t>cfg_dma_auto_tfr=1,</t>
    </r>
    <r>
      <rPr>
        <sz val="11"/>
        <rFont val="宋体"/>
        <family val="3"/>
        <charset val="134"/>
      </rPr>
      <t>则只需要配置一次</t>
    </r>
    <r>
      <rPr>
        <sz val="11"/>
        <rFont val="Calibri"/>
        <family val="2"/>
      </rPr>
      <t>cfg_ch_start</t>
    </r>
    <r>
      <rPr>
        <sz val="11"/>
        <rFont val="宋体"/>
        <family val="3"/>
        <charset val="134"/>
      </rPr>
      <t>，然后通过</t>
    </r>
    <r>
      <rPr>
        <sz val="11"/>
        <rFont val="Calibri"/>
        <family val="2"/>
      </rPr>
      <t>cfg_ch_en diable channel transfer</t>
    </r>
    <r>
      <rPr>
        <sz val="11"/>
        <rFont val="宋体"/>
        <family val="3"/>
        <charset val="134"/>
      </rPr>
      <t>。
如果</t>
    </r>
    <r>
      <rPr>
        <sz val="11"/>
        <rFont val="Calibri"/>
        <family val="2"/>
      </rPr>
      <t>cfg_dma_auto_tfr=0</t>
    </r>
    <r>
      <rPr>
        <sz val="11"/>
        <rFont val="宋体"/>
        <family val="3"/>
        <charset val="134"/>
      </rPr>
      <t>，则每个</t>
    </r>
    <r>
      <rPr>
        <sz val="11"/>
        <rFont val="Calibri"/>
        <family val="2"/>
      </rPr>
      <t>block data</t>
    </r>
    <r>
      <rPr>
        <sz val="11"/>
        <rFont val="宋体"/>
        <family val="3"/>
        <charset val="134"/>
      </rPr>
      <t>都需要配置</t>
    </r>
    <r>
      <rPr>
        <sz val="11"/>
        <rFont val="Calibri"/>
        <family val="2"/>
      </rPr>
      <t>cfg_ch_start</t>
    </r>
    <r>
      <rPr>
        <sz val="11"/>
        <rFont val="宋体"/>
        <family val="3"/>
        <charset val="134"/>
      </rPr>
      <t>。</t>
    </r>
    <phoneticPr fontId="24" type="noConversion"/>
  </si>
  <si>
    <t>dma channel enable ctrl
1: enable
0: disable</t>
    <phoneticPr fontId="24" type="noConversion"/>
  </si>
  <si>
    <t>028</t>
    <phoneticPr fontId="3" type="noConversion"/>
  </si>
  <si>
    <t>DMA_INT_EN</t>
    <phoneticPr fontId="3" type="noConversion"/>
  </si>
  <si>
    <t>RO</t>
    <phoneticPr fontId="24" type="noConversion"/>
  </si>
  <si>
    <t>cfg_half_block_finish_int_en</t>
    <phoneticPr fontId="3" type="noConversion"/>
  </si>
  <si>
    <r>
      <t xml:space="preserve">half block finish </t>
    </r>
    <r>
      <rPr>
        <sz val="11"/>
        <rFont val="宋体"/>
        <family val="3"/>
        <charset val="134"/>
      </rPr>
      <t>中断是能，</t>
    </r>
    <r>
      <rPr>
        <sz val="11"/>
        <rFont val="Calibri"/>
        <family val="2"/>
      </rPr>
      <t>1</t>
    </r>
    <r>
      <rPr>
        <sz val="11"/>
        <rFont val="宋体"/>
        <family val="3"/>
        <charset val="134"/>
      </rPr>
      <t>使能。</t>
    </r>
    <phoneticPr fontId="24" type="noConversion"/>
  </si>
  <si>
    <t>RO</t>
    <phoneticPr fontId="24" type="noConversion"/>
  </si>
  <si>
    <t>cfg_block_finish_int_en</t>
    <phoneticPr fontId="3" type="noConversion"/>
  </si>
  <si>
    <r>
      <t xml:space="preserve">block finish </t>
    </r>
    <r>
      <rPr>
        <sz val="11"/>
        <rFont val="宋体"/>
        <family val="3"/>
        <charset val="134"/>
      </rPr>
      <t>中断是能，</t>
    </r>
    <r>
      <rPr>
        <sz val="11"/>
        <rFont val="Calibri"/>
        <family val="2"/>
      </rPr>
      <t>1</t>
    </r>
    <r>
      <rPr>
        <sz val="11"/>
        <rFont val="宋体"/>
        <family val="3"/>
        <charset val="134"/>
      </rPr>
      <t>使能。</t>
    </r>
    <phoneticPr fontId="24" type="noConversion"/>
  </si>
  <si>
    <t>02C</t>
    <phoneticPr fontId="3" type="noConversion"/>
  </si>
  <si>
    <t>DMA_BLOCK_LEN_CH0</t>
    <phoneticPr fontId="3" type="noConversion"/>
  </si>
  <si>
    <t>Not used</t>
    <phoneticPr fontId="3" type="noConversion"/>
  </si>
  <si>
    <t>cfg_block_len_ch0</t>
    <phoneticPr fontId="3" type="noConversion"/>
  </si>
  <si>
    <r>
      <t>ch0 block length</t>
    </r>
    <r>
      <rPr>
        <sz val="11"/>
        <rFont val="宋体"/>
        <family val="3"/>
        <charset val="134"/>
      </rPr>
      <t>，单位</t>
    </r>
    <r>
      <rPr>
        <sz val="11"/>
        <rFont val="Calibri"/>
        <family val="2"/>
      </rPr>
      <t>word</t>
    </r>
    <phoneticPr fontId="24" type="noConversion"/>
  </si>
  <si>
    <t>030</t>
    <phoneticPr fontId="3" type="noConversion"/>
  </si>
  <si>
    <t>DMA_BLOCK_LEN_CH1</t>
    <phoneticPr fontId="3" type="noConversion"/>
  </si>
  <si>
    <t>Not used</t>
    <phoneticPr fontId="3" type="noConversion"/>
  </si>
  <si>
    <t>cfg_block_len_ch1</t>
    <phoneticPr fontId="3" type="noConversion"/>
  </si>
  <si>
    <r>
      <t>ch1 block length</t>
    </r>
    <r>
      <rPr>
        <sz val="11"/>
        <rFont val="宋体"/>
        <family val="3"/>
        <charset val="134"/>
      </rPr>
      <t>，单位</t>
    </r>
    <r>
      <rPr>
        <sz val="11"/>
        <rFont val="Calibri"/>
        <family val="2"/>
      </rPr>
      <t>word</t>
    </r>
    <phoneticPr fontId="24" type="noConversion"/>
  </si>
  <si>
    <t>034</t>
    <phoneticPr fontId="3" type="noConversion"/>
  </si>
  <si>
    <t>DMA_BLOCK_LEN_CH2</t>
    <phoneticPr fontId="3" type="noConversion"/>
  </si>
  <si>
    <t>cfg_block_len_ch2</t>
    <phoneticPr fontId="3" type="noConversion"/>
  </si>
  <si>
    <r>
      <t>ch2 block length</t>
    </r>
    <r>
      <rPr>
        <sz val="11"/>
        <rFont val="宋体"/>
        <family val="3"/>
        <charset val="134"/>
      </rPr>
      <t>，单位</t>
    </r>
    <r>
      <rPr>
        <sz val="11"/>
        <rFont val="Calibri"/>
        <family val="2"/>
      </rPr>
      <t>word</t>
    </r>
    <phoneticPr fontId="24" type="noConversion"/>
  </si>
  <si>
    <t>038</t>
    <phoneticPr fontId="3" type="noConversion"/>
  </si>
  <si>
    <t>DMA_BLOCK_LEN_CH3</t>
    <phoneticPr fontId="3" type="noConversion"/>
  </si>
  <si>
    <t>cfg_block_len_ch3</t>
    <phoneticPr fontId="3" type="noConversion"/>
  </si>
  <si>
    <r>
      <t>ch3 block length</t>
    </r>
    <r>
      <rPr>
        <sz val="11"/>
        <rFont val="宋体"/>
        <family val="3"/>
        <charset val="134"/>
      </rPr>
      <t>，单位</t>
    </r>
    <r>
      <rPr>
        <sz val="11"/>
        <rFont val="Calibri"/>
        <family val="2"/>
      </rPr>
      <t>word</t>
    </r>
    <phoneticPr fontId="24" type="noConversion"/>
  </si>
  <si>
    <t>03C</t>
    <phoneticPr fontId="3" type="noConversion"/>
  </si>
  <si>
    <t>DMA_BLOCK_LEN_CH4</t>
    <phoneticPr fontId="3" type="noConversion"/>
  </si>
  <si>
    <t>cfg_block_len_ch4</t>
    <phoneticPr fontId="3" type="noConversion"/>
  </si>
  <si>
    <r>
      <t>ch4 block length</t>
    </r>
    <r>
      <rPr>
        <sz val="11"/>
        <rFont val="宋体"/>
        <family val="3"/>
        <charset val="134"/>
      </rPr>
      <t>，单位</t>
    </r>
    <r>
      <rPr>
        <sz val="11"/>
        <rFont val="Calibri"/>
        <family val="2"/>
      </rPr>
      <t>word</t>
    </r>
    <phoneticPr fontId="24" type="noConversion"/>
  </si>
  <si>
    <t>040</t>
    <phoneticPr fontId="3" type="noConversion"/>
  </si>
  <si>
    <t>DMA_BLOCK_LEN_CH5</t>
    <phoneticPr fontId="3" type="noConversion"/>
  </si>
  <si>
    <t>cfg_block_len_ch5</t>
    <phoneticPr fontId="3" type="noConversion"/>
  </si>
  <si>
    <r>
      <t>ch5 block length</t>
    </r>
    <r>
      <rPr>
        <sz val="11"/>
        <rFont val="宋体"/>
        <family val="3"/>
        <charset val="134"/>
      </rPr>
      <t>，单位</t>
    </r>
    <r>
      <rPr>
        <sz val="11"/>
        <rFont val="Calibri"/>
        <family val="2"/>
      </rPr>
      <t>word</t>
    </r>
    <phoneticPr fontId="24" type="noConversion"/>
  </si>
  <si>
    <t>044</t>
    <phoneticPr fontId="3" type="noConversion"/>
  </si>
  <si>
    <t>DMA_BLOCK_LEN_CH6</t>
    <phoneticPr fontId="3" type="noConversion"/>
  </si>
  <si>
    <t>cfg_block_len_ch6</t>
    <phoneticPr fontId="3" type="noConversion"/>
  </si>
  <si>
    <r>
      <t>ch6 block length</t>
    </r>
    <r>
      <rPr>
        <sz val="11"/>
        <rFont val="宋体"/>
        <family val="3"/>
        <charset val="134"/>
      </rPr>
      <t>，单位</t>
    </r>
    <r>
      <rPr>
        <sz val="11"/>
        <rFont val="Calibri"/>
        <family val="2"/>
      </rPr>
      <t>word</t>
    </r>
    <phoneticPr fontId="24" type="noConversion"/>
  </si>
  <si>
    <t>048</t>
    <phoneticPr fontId="3" type="noConversion"/>
  </si>
  <si>
    <t>DMA_BLOCK_LEN_CH7</t>
    <phoneticPr fontId="3" type="noConversion"/>
  </si>
  <si>
    <t>cfg_block_len_ch7</t>
    <phoneticPr fontId="3" type="noConversion"/>
  </si>
  <si>
    <r>
      <t>ch7 block length</t>
    </r>
    <r>
      <rPr>
        <sz val="11"/>
        <rFont val="宋体"/>
        <family val="3"/>
        <charset val="134"/>
      </rPr>
      <t>，单位</t>
    </r>
    <r>
      <rPr>
        <sz val="11"/>
        <rFont val="Calibri"/>
        <family val="2"/>
      </rPr>
      <t>word</t>
    </r>
    <phoneticPr fontId="24" type="noConversion"/>
  </si>
  <si>
    <t>04C</t>
    <phoneticPr fontId="3" type="noConversion"/>
  </si>
  <si>
    <t>DMA_BLOCK_LEN_CH8</t>
    <phoneticPr fontId="3" type="noConversion"/>
  </si>
  <si>
    <t>cfg_block_len_ch8</t>
    <phoneticPr fontId="3" type="noConversion"/>
  </si>
  <si>
    <r>
      <t>ch8 block length</t>
    </r>
    <r>
      <rPr>
        <sz val="11"/>
        <rFont val="宋体"/>
        <family val="3"/>
        <charset val="134"/>
      </rPr>
      <t>，单位</t>
    </r>
    <r>
      <rPr>
        <sz val="11"/>
        <rFont val="Calibri"/>
        <family val="2"/>
      </rPr>
      <t>word</t>
    </r>
    <phoneticPr fontId="24" type="noConversion"/>
  </si>
  <si>
    <t>050</t>
    <phoneticPr fontId="3" type="noConversion"/>
  </si>
  <si>
    <t>DMA_BLOCK_LEN_CH9</t>
    <phoneticPr fontId="3" type="noConversion"/>
  </si>
  <si>
    <t>cfg_block_len_ch9</t>
    <phoneticPr fontId="3" type="noConversion"/>
  </si>
  <si>
    <r>
      <t>ch9 block length</t>
    </r>
    <r>
      <rPr>
        <sz val="11"/>
        <rFont val="宋体"/>
        <family val="3"/>
        <charset val="134"/>
      </rPr>
      <t>，单位</t>
    </r>
    <r>
      <rPr>
        <sz val="11"/>
        <rFont val="Calibri"/>
        <family val="2"/>
      </rPr>
      <t>word</t>
    </r>
    <phoneticPr fontId="24" type="noConversion"/>
  </si>
  <si>
    <t>054</t>
    <phoneticPr fontId="3" type="noConversion"/>
  </si>
  <si>
    <t>DMA_SRC_ADDR0_CH0</t>
    <phoneticPr fontId="3" type="noConversion"/>
  </si>
  <si>
    <t>cfg_src_addr0_ch0</t>
    <phoneticPr fontId="24" type="noConversion"/>
  </si>
  <si>
    <r>
      <t xml:space="preserve">ch0 source address 0
</t>
    </r>
    <r>
      <rPr>
        <sz val="11"/>
        <rFont val="宋体"/>
        <family val="3"/>
        <charset val="134"/>
      </rPr>
      <t>非乒乓操作时，为</t>
    </r>
    <r>
      <rPr>
        <sz val="11"/>
        <rFont val="Calibri"/>
        <family val="2"/>
      </rPr>
      <t>ch source address</t>
    </r>
    <r>
      <rPr>
        <sz val="11"/>
        <rFont val="宋体"/>
        <family val="3"/>
        <charset val="134"/>
      </rPr>
      <t>；乒乓操作时，为</t>
    </r>
    <r>
      <rPr>
        <sz val="11"/>
        <rFont val="Calibri"/>
        <family val="2"/>
      </rPr>
      <t>source address</t>
    </r>
    <r>
      <rPr>
        <sz val="11"/>
        <rFont val="宋体"/>
        <family val="3"/>
        <charset val="134"/>
      </rPr>
      <t>的第一个源地址。</t>
    </r>
    <phoneticPr fontId="24" type="noConversion"/>
  </si>
  <si>
    <t>058</t>
    <phoneticPr fontId="3" type="noConversion"/>
  </si>
  <si>
    <t>DMA_SRC_ADDR1_CH0</t>
    <phoneticPr fontId="3" type="noConversion"/>
  </si>
  <si>
    <t>cfg_src_addr1_ch0</t>
    <phoneticPr fontId="24" type="noConversion"/>
  </si>
  <si>
    <r>
      <t xml:space="preserve">ch0 source address 1
</t>
    </r>
    <r>
      <rPr>
        <sz val="11"/>
        <rFont val="宋体"/>
        <family val="3"/>
        <charset val="134"/>
      </rPr>
      <t>乒乓操作时，为</t>
    </r>
    <r>
      <rPr>
        <sz val="11"/>
        <rFont val="Calibri"/>
        <family val="2"/>
      </rPr>
      <t>source address</t>
    </r>
    <r>
      <rPr>
        <sz val="11"/>
        <rFont val="宋体"/>
        <family val="3"/>
        <charset val="134"/>
      </rPr>
      <t>的另一个源地址。</t>
    </r>
    <phoneticPr fontId="24" type="noConversion"/>
  </si>
  <si>
    <t>05C</t>
    <phoneticPr fontId="3" type="noConversion"/>
  </si>
  <si>
    <t>DMA_DST_ADDR0_CH0</t>
    <phoneticPr fontId="3" type="noConversion"/>
  </si>
  <si>
    <t>cfg_dst_addr0_ch0</t>
    <phoneticPr fontId="24" type="noConversion"/>
  </si>
  <si>
    <r>
      <t xml:space="preserve">ch0 destination address 0
</t>
    </r>
    <r>
      <rPr>
        <sz val="11"/>
        <rFont val="宋体"/>
        <family val="3"/>
        <charset val="134"/>
      </rPr>
      <t>非乒乓操作时，为</t>
    </r>
    <r>
      <rPr>
        <sz val="11"/>
        <rFont val="Calibri"/>
        <family val="2"/>
      </rPr>
      <t>ch destination address</t>
    </r>
    <r>
      <rPr>
        <sz val="11"/>
        <rFont val="宋体"/>
        <family val="3"/>
        <charset val="134"/>
      </rPr>
      <t>；乒乓操作时，为</t>
    </r>
    <r>
      <rPr>
        <sz val="11"/>
        <rFont val="Calibri"/>
        <family val="2"/>
      </rPr>
      <t>destination address</t>
    </r>
    <r>
      <rPr>
        <sz val="11"/>
        <rFont val="宋体"/>
        <family val="3"/>
        <charset val="134"/>
      </rPr>
      <t>的第一个源地址。</t>
    </r>
    <phoneticPr fontId="24" type="noConversion"/>
  </si>
  <si>
    <t>060</t>
    <phoneticPr fontId="3" type="noConversion"/>
  </si>
  <si>
    <t>DMA_DST_ADDR1_CH0</t>
    <phoneticPr fontId="3" type="noConversion"/>
  </si>
  <si>
    <t>cfg_dst_addr1_ch0</t>
    <phoneticPr fontId="24" type="noConversion"/>
  </si>
  <si>
    <r>
      <t xml:space="preserve">ch0 destination address 1
</t>
    </r>
    <r>
      <rPr>
        <sz val="11"/>
        <rFont val="宋体"/>
        <family val="3"/>
        <charset val="134"/>
      </rPr>
      <t>乒乓操作时，为</t>
    </r>
    <r>
      <rPr>
        <sz val="11"/>
        <rFont val="Calibri"/>
        <family val="2"/>
      </rPr>
      <t>destination address</t>
    </r>
    <r>
      <rPr>
        <sz val="11"/>
        <rFont val="宋体"/>
        <family val="3"/>
        <charset val="134"/>
      </rPr>
      <t>的另一个源地址。</t>
    </r>
    <phoneticPr fontId="24" type="noConversion"/>
  </si>
  <si>
    <t>064</t>
    <phoneticPr fontId="3" type="noConversion"/>
  </si>
  <si>
    <t>DMA_SRC_ADDR0_CH1</t>
    <phoneticPr fontId="3" type="noConversion"/>
  </si>
  <si>
    <t>cfg_src_addr0_ch1</t>
    <phoneticPr fontId="24" type="noConversion"/>
  </si>
  <si>
    <r>
      <t xml:space="preserve">ch1 source address 0
</t>
    </r>
    <r>
      <rPr>
        <sz val="11"/>
        <rFont val="宋体"/>
        <family val="3"/>
        <charset val="134"/>
      </rPr>
      <t>非乒乓操作时，为</t>
    </r>
    <r>
      <rPr>
        <sz val="11"/>
        <rFont val="Calibri"/>
        <family val="2"/>
      </rPr>
      <t>ch source address</t>
    </r>
    <r>
      <rPr>
        <sz val="11"/>
        <rFont val="宋体"/>
        <family val="3"/>
        <charset val="134"/>
      </rPr>
      <t>；乒乓操作时，为</t>
    </r>
    <r>
      <rPr>
        <sz val="11"/>
        <rFont val="Calibri"/>
        <family val="2"/>
      </rPr>
      <t>source address</t>
    </r>
    <r>
      <rPr>
        <sz val="11"/>
        <rFont val="宋体"/>
        <family val="3"/>
        <charset val="134"/>
      </rPr>
      <t>的第一个源地址。</t>
    </r>
    <phoneticPr fontId="24" type="noConversion"/>
  </si>
  <si>
    <t>068</t>
    <phoneticPr fontId="3" type="noConversion"/>
  </si>
  <si>
    <t>DMA_SRC_ADDR1_CH1</t>
    <phoneticPr fontId="3" type="noConversion"/>
  </si>
  <si>
    <t>cfg_src_addr1_ch1</t>
    <phoneticPr fontId="24" type="noConversion"/>
  </si>
  <si>
    <r>
      <t xml:space="preserve">ch1 source address 1
</t>
    </r>
    <r>
      <rPr>
        <sz val="11"/>
        <rFont val="宋体"/>
        <family val="3"/>
        <charset val="134"/>
      </rPr>
      <t>乒乓操作时，为</t>
    </r>
    <r>
      <rPr>
        <sz val="11"/>
        <rFont val="Calibri"/>
        <family val="2"/>
      </rPr>
      <t>source address</t>
    </r>
    <r>
      <rPr>
        <sz val="11"/>
        <rFont val="宋体"/>
        <family val="3"/>
        <charset val="134"/>
      </rPr>
      <t>的另一个源地址。</t>
    </r>
    <phoneticPr fontId="24" type="noConversion"/>
  </si>
  <si>
    <t>06C</t>
    <phoneticPr fontId="3" type="noConversion"/>
  </si>
  <si>
    <t>DMA_DST_ADDR0_CH1</t>
    <phoneticPr fontId="3" type="noConversion"/>
  </si>
  <si>
    <t>cfg_dst_addr0_ch1</t>
    <phoneticPr fontId="24" type="noConversion"/>
  </si>
  <si>
    <r>
      <t xml:space="preserve">ch1 destination address 0
</t>
    </r>
    <r>
      <rPr>
        <sz val="11"/>
        <rFont val="宋体"/>
        <family val="3"/>
        <charset val="134"/>
      </rPr>
      <t>非乒乓操作时，为</t>
    </r>
    <r>
      <rPr>
        <sz val="11"/>
        <rFont val="Calibri"/>
        <family val="2"/>
      </rPr>
      <t>ch destination address</t>
    </r>
    <r>
      <rPr>
        <sz val="11"/>
        <rFont val="宋体"/>
        <family val="3"/>
        <charset val="134"/>
      </rPr>
      <t>；乒乓操作时，为</t>
    </r>
    <r>
      <rPr>
        <sz val="11"/>
        <rFont val="Calibri"/>
        <family val="2"/>
      </rPr>
      <t>destination address</t>
    </r>
    <r>
      <rPr>
        <sz val="11"/>
        <rFont val="宋体"/>
        <family val="3"/>
        <charset val="134"/>
      </rPr>
      <t>的第一个源地址。</t>
    </r>
    <phoneticPr fontId="24" type="noConversion"/>
  </si>
  <si>
    <t>070</t>
    <phoneticPr fontId="3" type="noConversion"/>
  </si>
  <si>
    <t>DMA_DST_ADDR1_CH1</t>
    <phoneticPr fontId="3" type="noConversion"/>
  </si>
  <si>
    <t>cfg_dst_addr1_ch1</t>
    <phoneticPr fontId="24" type="noConversion"/>
  </si>
  <si>
    <r>
      <t xml:space="preserve">ch1 destination address 1
</t>
    </r>
    <r>
      <rPr>
        <sz val="11"/>
        <rFont val="宋体"/>
        <family val="3"/>
        <charset val="134"/>
      </rPr>
      <t>乒乓操作时，为</t>
    </r>
    <r>
      <rPr>
        <sz val="11"/>
        <rFont val="Calibri"/>
        <family val="2"/>
      </rPr>
      <t>destination address</t>
    </r>
    <r>
      <rPr>
        <sz val="11"/>
        <rFont val="宋体"/>
        <family val="3"/>
        <charset val="134"/>
      </rPr>
      <t>的另一个源地址。</t>
    </r>
    <phoneticPr fontId="24" type="noConversion"/>
  </si>
  <si>
    <t>074</t>
    <phoneticPr fontId="3" type="noConversion"/>
  </si>
  <si>
    <t>DMA_SRC_ADDR0_CH2</t>
    <phoneticPr fontId="3" type="noConversion"/>
  </si>
  <si>
    <t>cfg_src_addr0_ch2</t>
    <phoneticPr fontId="24" type="noConversion"/>
  </si>
  <si>
    <r>
      <t xml:space="preserve">ch2 source address 0
</t>
    </r>
    <r>
      <rPr>
        <sz val="11"/>
        <rFont val="宋体"/>
        <family val="3"/>
        <charset val="134"/>
      </rPr>
      <t>非乒乓操作时，为</t>
    </r>
    <r>
      <rPr>
        <sz val="11"/>
        <rFont val="Calibri"/>
        <family val="2"/>
      </rPr>
      <t>ch source address</t>
    </r>
    <r>
      <rPr>
        <sz val="11"/>
        <rFont val="宋体"/>
        <family val="3"/>
        <charset val="134"/>
      </rPr>
      <t>；乒乓操作时，为</t>
    </r>
    <r>
      <rPr>
        <sz val="11"/>
        <rFont val="Calibri"/>
        <family val="2"/>
      </rPr>
      <t>source address</t>
    </r>
    <r>
      <rPr>
        <sz val="11"/>
        <rFont val="宋体"/>
        <family val="3"/>
        <charset val="134"/>
      </rPr>
      <t>的第一个源地址。</t>
    </r>
    <phoneticPr fontId="24" type="noConversion"/>
  </si>
  <si>
    <t>078</t>
    <phoneticPr fontId="3" type="noConversion"/>
  </si>
  <si>
    <t>DMA_SRC_ADDR1_CH2</t>
    <phoneticPr fontId="3" type="noConversion"/>
  </si>
  <si>
    <t>cfg_src_addr1_ch2</t>
    <phoneticPr fontId="24" type="noConversion"/>
  </si>
  <si>
    <r>
      <t xml:space="preserve">ch2 source address 1
</t>
    </r>
    <r>
      <rPr>
        <sz val="11"/>
        <rFont val="宋体"/>
        <family val="3"/>
        <charset val="134"/>
      </rPr>
      <t>乒乓操作时，为</t>
    </r>
    <r>
      <rPr>
        <sz val="11"/>
        <rFont val="Calibri"/>
        <family val="2"/>
      </rPr>
      <t>source address</t>
    </r>
    <r>
      <rPr>
        <sz val="11"/>
        <rFont val="宋体"/>
        <family val="3"/>
        <charset val="134"/>
      </rPr>
      <t>的另一个源地址。</t>
    </r>
    <phoneticPr fontId="24" type="noConversion"/>
  </si>
  <si>
    <t>07C</t>
    <phoneticPr fontId="3" type="noConversion"/>
  </si>
  <si>
    <t>DMA_DST_ADDR0_CH2</t>
    <phoneticPr fontId="3" type="noConversion"/>
  </si>
  <si>
    <t>cfg_dst_addr0_ch2</t>
    <phoneticPr fontId="24" type="noConversion"/>
  </si>
  <si>
    <r>
      <t xml:space="preserve">ch2 destination address 0
</t>
    </r>
    <r>
      <rPr>
        <sz val="11"/>
        <rFont val="宋体"/>
        <family val="3"/>
        <charset val="134"/>
      </rPr>
      <t>非乒乓操作时，为</t>
    </r>
    <r>
      <rPr>
        <sz val="11"/>
        <rFont val="Calibri"/>
        <family val="2"/>
      </rPr>
      <t>ch destination address</t>
    </r>
    <r>
      <rPr>
        <sz val="11"/>
        <rFont val="宋体"/>
        <family val="3"/>
        <charset val="134"/>
      </rPr>
      <t>；乒乓操作时，为</t>
    </r>
    <r>
      <rPr>
        <sz val="11"/>
        <rFont val="Calibri"/>
        <family val="2"/>
      </rPr>
      <t>destination address</t>
    </r>
    <r>
      <rPr>
        <sz val="11"/>
        <rFont val="宋体"/>
        <family val="3"/>
        <charset val="134"/>
      </rPr>
      <t>的第一个源地址。</t>
    </r>
    <phoneticPr fontId="24" type="noConversion"/>
  </si>
  <si>
    <t>080</t>
    <phoneticPr fontId="3" type="noConversion"/>
  </si>
  <si>
    <t>DMA_DST_ADDR1_CH2</t>
    <phoneticPr fontId="3" type="noConversion"/>
  </si>
  <si>
    <t>cfg_dst_addr1_ch2</t>
    <phoneticPr fontId="24" type="noConversion"/>
  </si>
  <si>
    <r>
      <t xml:space="preserve">ch2 destination address 1
</t>
    </r>
    <r>
      <rPr>
        <sz val="11"/>
        <rFont val="宋体"/>
        <family val="3"/>
        <charset val="134"/>
      </rPr>
      <t>乒乓操作时，为</t>
    </r>
    <r>
      <rPr>
        <sz val="11"/>
        <rFont val="Calibri"/>
        <family val="2"/>
      </rPr>
      <t>destination address</t>
    </r>
    <r>
      <rPr>
        <sz val="11"/>
        <rFont val="宋体"/>
        <family val="3"/>
        <charset val="134"/>
      </rPr>
      <t>的另一个源地址。</t>
    </r>
    <phoneticPr fontId="24" type="noConversion"/>
  </si>
  <si>
    <t>084</t>
    <phoneticPr fontId="3" type="noConversion"/>
  </si>
  <si>
    <t>DMA_SRC_ADDR0_CH3</t>
    <phoneticPr fontId="3" type="noConversion"/>
  </si>
  <si>
    <t>cfg_src_addr0_ch3</t>
    <phoneticPr fontId="24" type="noConversion"/>
  </si>
  <si>
    <r>
      <t xml:space="preserve">ch3 source address 0
</t>
    </r>
    <r>
      <rPr>
        <sz val="11"/>
        <rFont val="宋体"/>
        <family val="3"/>
        <charset val="134"/>
      </rPr>
      <t>非乒乓操作时，为</t>
    </r>
    <r>
      <rPr>
        <sz val="11"/>
        <rFont val="Calibri"/>
        <family val="2"/>
      </rPr>
      <t>ch source address</t>
    </r>
    <r>
      <rPr>
        <sz val="11"/>
        <rFont val="宋体"/>
        <family val="3"/>
        <charset val="134"/>
      </rPr>
      <t>；乒乓操作时，为</t>
    </r>
    <r>
      <rPr>
        <sz val="11"/>
        <rFont val="Calibri"/>
        <family val="2"/>
      </rPr>
      <t>source address</t>
    </r>
    <r>
      <rPr>
        <sz val="11"/>
        <rFont val="宋体"/>
        <family val="3"/>
        <charset val="134"/>
      </rPr>
      <t>的第一个源地址。</t>
    </r>
    <phoneticPr fontId="24" type="noConversion"/>
  </si>
  <si>
    <t>088</t>
    <phoneticPr fontId="3" type="noConversion"/>
  </si>
  <si>
    <t>DMA_SRC_ADDR1_CH3</t>
    <phoneticPr fontId="3" type="noConversion"/>
  </si>
  <si>
    <t>cfg_src_addr1_ch3</t>
    <phoneticPr fontId="24" type="noConversion"/>
  </si>
  <si>
    <r>
      <t xml:space="preserve">ch3 source address 1
</t>
    </r>
    <r>
      <rPr>
        <sz val="11"/>
        <rFont val="宋体"/>
        <family val="3"/>
        <charset val="134"/>
      </rPr>
      <t>乒乓操作时，为</t>
    </r>
    <r>
      <rPr>
        <sz val="11"/>
        <rFont val="Calibri"/>
        <family val="2"/>
      </rPr>
      <t>source address</t>
    </r>
    <r>
      <rPr>
        <sz val="11"/>
        <rFont val="宋体"/>
        <family val="3"/>
        <charset val="134"/>
      </rPr>
      <t>的另一个源地址。</t>
    </r>
    <phoneticPr fontId="24" type="noConversion"/>
  </si>
  <si>
    <t>08C</t>
    <phoneticPr fontId="3" type="noConversion"/>
  </si>
  <si>
    <t>DMA_DST_ADDR0_CH3</t>
    <phoneticPr fontId="3" type="noConversion"/>
  </si>
  <si>
    <t>cfg_dst_addr0_ch3</t>
    <phoneticPr fontId="24" type="noConversion"/>
  </si>
  <si>
    <r>
      <t xml:space="preserve">ch3 destination address 0
</t>
    </r>
    <r>
      <rPr>
        <sz val="11"/>
        <rFont val="宋体"/>
        <family val="3"/>
        <charset val="134"/>
      </rPr>
      <t>非乒乓操作时，为</t>
    </r>
    <r>
      <rPr>
        <sz val="11"/>
        <rFont val="Calibri"/>
        <family val="2"/>
      </rPr>
      <t>ch destination address</t>
    </r>
    <r>
      <rPr>
        <sz val="11"/>
        <rFont val="宋体"/>
        <family val="3"/>
        <charset val="134"/>
      </rPr>
      <t>；乒乓操作时，为</t>
    </r>
    <r>
      <rPr>
        <sz val="11"/>
        <rFont val="Calibri"/>
        <family val="2"/>
      </rPr>
      <t>destination address</t>
    </r>
    <r>
      <rPr>
        <sz val="11"/>
        <rFont val="宋体"/>
        <family val="3"/>
        <charset val="134"/>
      </rPr>
      <t>的第一个源地址。</t>
    </r>
    <phoneticPr fontId="24" type="noConversion"/>
  </si>
  <si>
    <t>090</t>
    <phoneticPr fontId="3" type="noConversion"/>
  </si>
  <si>
    <t>cfg_dst_addr1_ch3</t>
    <phoneticPr fontId="24" type="noConversion"/>
  </si>
  <si>
    <r>
      <t xml:space="preserve">ch3 destination address 1
</t>
    </r>
    <r>
      <rPr>
        <sz val="11"/>
        <rFont val="宋体"/>
        <family val="3"/>
        <charset val="134"/>
      </rPr>
      <t>乒乓操作时，为</t>
    </r>
    <r>
      <rPr>
        <sz val="11"/>
        <rFont val="Calibri"/>
        <family val="2"/>
      </rPr>
      <t>destination address</t>
    </r>
    <r>
      <rPr>
        <sz val="11"/>
        <rFont val="宋体"/>
        <family val="3"/>
        <charset val="134"/>
      </rPr>
      <t>的另一个源地址。</t>
    </r>
    <phoneticPr fontId="24" type="noConversion"/>
  </si>
  <si>
    <t>094</t>
    <phoneticPr fontId="3" type="noConversion"/>
  </si>
  <si>
    <t>DMA_SRC_ADDR0_CH4</t>
    <phoneticPr fontId="3" type="noConversion"/>
  </si>
  <si>
    <t>cfg_src_addr0_ch4</t>
    <phoneticPr fontId="24" type="noConversion"/>
  </si>
  <si>
    <r>
      <t xml:space="preserve">ch4 source address 0
</t>
    </r>
    <r>
      <rPr>
        <sz val="11"/>
        <rFont val="宋体"/>
        <family val="3"/>
        <charset val="134"/>
      </rPr>
      <t>非乒乓操作时，为</t>
    </r>
    <r>
      <rPr>
        <sz val="11"/>
        <rFont val="Calibri"/>
        <family val="2"/>
      </rPr>
      <t>ch source address</t>
    </r>
    <r>
      <rPr>
        <sz val="11"/>
        <rFont val="宋体"/>
        <family val="3"/>
        <charset val="134"/>
      </rPr>
      <t>；乒乓操作时，为</t>
    </r>
    <r>
      <rPr>
        <sz val="11"/>
        <rFont val="Calibri"/>
        <family val="2"/>
      </rPr>
      <t>source address</t>
    </r>
    <r>
      <rPr>
        <sz val="11"/>
        <rFont val="宋体"/>
        <family val="3"/>
        <charset val="134"/>
      </rPr>
      <t>的第一个源地址。</t>
    </r>
    <phoneticPr fontId="24" type="noConversion"/>
  </si>
  <si>
    <t>098</t>
    <phoneticPr fontId="3" type="noConversion"/>
  </si>
  <si>
    <t>DMA_SRC_ADDR1_CH4</t>
    <phoneticPr fontId="3" type="noConversion"/>
  </si>
  <si>
    <t>cfg_src_addr1_ch4</t>
    <phoneticPr fontId="24" type="noConversion"/>
  </si>
  <si>
    <r>
      <t xml:space="preserve">ch4 source address 1
</t>
    </r>
    <r>
      <rPr>
        <sz val="11"/>
        <rFont val="宋体"/>
        <family val="3"/>
        <charset val="134"/>
      </rPr>
      <t>乒乓操作时，为</t>
    </r>
    <r>
      <rPr>
        <sz val="11"/>
        <rFont val="Calibri"/>
        <family val="2"/>
      </rPr>
      <t>source address</t>
    </r>
    <r>
      <rPr>
        <sz val="11"/>
        <rFont val="宋体"/>
        <family val="3"/>
        <charset val="134"/>
      </rPr>
      <t>的另一个源地址。</t>
    </r>
    <phoneticPr fontId="24" type="noConversion"/>
  </si>
  <si>
    <t>09C</t>
    <phoneticPr fontId="3" type="noConversion"/>
  </si>
  <si>
    <t>DMA_DST_ADDR0_CH4</t>
    <phoneticPr fontId="3" type="noConversion"/>
  </si>
  <si>
    <t>cfg_dst_addr0_ch4</t>
    <phoneticPr fontId="24" type="noConversion"/>
  </si>
  <si>
    <r>
      <t xml:space="preserve">ch4 destination address 0
</t>
    </r>
    <r>
      <rPr>
        <sz val="11"/>
        <rFont val="宋体"/>
        <family val="3"/>
        <charset val="134"/>
      </rPr>
      <t>非乒乓操作时，为</t>
    </r>
    <r>
      <rPr>
        <sz val="11"/>
        <rFont val="Calibri"/>
        <family val="2"/>
      </rPr>
      <t>ch destination address</t>
    </r>
    <r>
      <rPr>
        <sz val="11"/>
        <rFont val="宋体"/>
        <family val="3"/>
        <charset val="134"/>
      </rPr>
      <t>；乒乓操作时，为</t>
    </r>
    <r>
      <rPr>
        <sz val="11"/>
        <rFont val="Calibri"/>
        <family val="2"/>
      </rPr>
      <t>destination address</t>
    </r>
    <r>
      <rPr>
        <sz val="11"/>
        <rFont val="宋体"/>
        <family val="3"/>
        <charset val="134"/>
      </rPr>
      <t>的第一个源地址。</t>
    </r>
    <phoneticPr fontId="24" type="noConversion"/>
  </si>
  <si>
    <t>100</t>
    <phoneticPr fontId="3" type="noConversion"/>
  </si>
  <si>
    <t>DMA_DST_ADDR1_CH4</t>
    <phoneticPr fontId="3" type="noConversion"/>
  </si>
  <si>
    <t>cfg_dst_addr1_ch4</t>
    <phoneticPr fontId="24" type="noConversion"/>
  </si>
  <si>
    <r>
      <t xml:space="preserve">ch4 destination address 1
</t>
    </r>
    <r>
      <rPr>
        <sz val="11"/>
        <rFont val="宋体"/>
        <family val="3"/>
        <charset val="134"/>
      </rPr>
      <t>乒乓操作时，为</t>
    </r>
    <r>
      <rPr>
        <sz val="11"/>
        <rFont val="Calibri"/>
        <family val="2"/>
      </rPr>
      <t>destination address</t>
    </r>
    <r>
      <rPr>
        <sz val="11"/>
        <rFont val="宋体"/>
        <family val="3"/>
        <charset val="134"/>
      </rPr>
      <t>的另一个源地址。</t>
    </r>
    <phoneticPr fontId="24" type="noConversion"/>
  </si>
  <si>
    <t>104</t>
    <phoneticPr fontId="3" type="noConversion"/>
  </si>
  <si>
    <t>DMA_SRC_ADDR0_CH5</t>
    <phoneticPr fontId="3" type="noConversion"/>
  </si>
  <si>
    <t>cfg_src_addr0_ch5</t>
    <phoneticPr fontId="24" type="noConversion"/>
  </si>
  <si>
    <r>
      <t xml:space="preserve">ch5 source address 0
</t>
    </r>
    <r>
      <rPr>
        <sz val="11"/>
        <rFont val="宋体"/>
        <family val="3"/>
        <charset val="134"/>
      </rPr>
      <t>非乒乓操作时，为</t>
    </r>
    <r>
      <rPr>
        <sz val="11"/>
        <rFont val="Calibri"/>
        <family val="2"/>
      </rPr>
      <t>ch source address</t>
    </r>
    <r>
      <rPr>
        <sz val="11"/>
        <rFont val="宋体"/>
        <family val="3"/>
        <charset val="134"/>
      </rPr>
      <t>；乒乓操作时，为</t>
    </r>
    <r>
      <rPr>
        <sz val="11"/>
        <rFont val="Calibri"/>
        <family val="2"/>
      </rPr>
      <t>source address</t>
    </r>
    <r>
      <rPr>
        <sz val="11"/>
        <rFont val="宋体"/>
        <family val="3"/>
        <charset val="134"/>
      </rPr>
      <t>的第一个源地址。</t>
    </r>
    <phoneticPr fontId="24" type="noConversion"/>
  </si>
  <si>
    <t>108</t>
    <phoneticPr fontId="3" type="noConversion"/>
  </si>
  <si>
    <t>DMA_SRC_ADDR1_CH5</t>
    <phoneticPr fontId="3" type="noConversion"/>
  </si>
  <si>
    <t>cfg_src_addr1_ch5</t>
    <phoneticPr fontId="24" type="noConversion"/>
  </si>
  <si>
    <r>
      <t xml:space="preserve">ch5 source address 1
</t>
    </r>
    <r>
      <rPr>
        <sz val="11"/>
        <rFont val="宋体"/>
        <family val="3"/>
        <charset val="134"/>
      </rPr>
      <t>乒乓操作时，为</t>
    </r>
    <r>
      <rPr>
        <sz val="11"/>
        <rFont val="Calibri"/>
        <family val="2"/>
      </rPr>
      <t>source address</t>
    </r>
    <r>
      <rPr>
        <sz val="11"/>
        <rFont val="宋体"/>
        <family val="3"/>
        <charset val="134"/>
      </rPr>
      <t>的另一个源地址。</t>
    </r>
    <phoneticPr fontId="24" type="noConversion"/>
  </si>
  <si>
    <t>10C</t>
    <phoneticPr fontId="3" type="noConversion"/>
  </si>
  <si>
    <t>DMA_DST_ADDR0_CH5</t>
    <phoneticPr fontId="3" type="noConversion"/>
  </si>
  <si>
    <t>cfg_dst_addr0_ch5</t>
    <phoneticPr fontId="24" type="noConversion"/>
  </si>
  <si>
    <r>
      <t xml:space="preserve">ch5 destination address 0
</t>
    </r>
    <r>
      <rPr>
        <sz val="11"/>
        <rFont val="宋体"/>
        <family val="3"/>
        <charset val="134"/>
      </rPr>
      <t>非乒乓操作时，为</t>
    </r>
    <r>
      <rPr>
        <sz val="11"/>
        <rFont val="Calibri"/>
        <family val="2"/>
      </rPr>
      <t>ch destination address</t>
    </r>
    <r>
      <rPr>
        <sz val="11"/>
        <rFont val="宋体"/>
        <family val="3"/>
        <charset val="134"/>
      </rPr>
      <t>；乒乓操作时，为</t>
    </r>
    <r>
      <rPr>
        <sz val="11"/>
        <rFont val="Calibri"/>
        <family val="2"/>
      </rPr>
      <t>destination address</t>
    </r>
    <r>
      <rPr>
        <sz val="11"/>
        <rFont val="宋体"/>
        <family val="3"/>
        <charset val="134"/>
      </rPr>
      <t>的第一个源地址。</t>
    </r>
    <phoneticPr fontId="24" type="noConversion"/>
  </si>
  <si>
    <t>110</t>
    <phoneticPr fontId="3" type="noConversion"/>
  </si>
  <si>
    <t>DMA_DST_ADDR1_CH5</t>
    <phoneticPr fontId="3" type="noConversion"/>
  </si>
  <si>
    <t>cfg_dst_addr1_ch5</t>
    <phoneticPr fontId="24" type="noConversion"/>
  </si>
  <si>
    <r>
      <t xml:space="preserve">ch5 destination address 1
</t>
    </r>
    <r>
      <rPr>
        <sz val="11"/>
        <rFont val="宋体"/>
        <family val="3"/>
        <charset val="134"/>
      </rPr>
      <t>乒乓操作时，为</t>
    </r>
    <r>
      <rPr>
        <sz val="11"/>
        <rFont val="Calibri"/>
        <family val="2"/>
      </rPr>
      <t>destination address</t>
    </r>
    <r>
      <rPr>
        <sz val="11"/>
        <rFont val="宋体"/>
        <family val="3"/>
        <charset val="134"/>
      </rPr>
      <t>的另一个源地址。</t>
    </r>
    <phoneticPr fontId="24" type="noConversion"/>
  </si>
  <si>
    <t>114</t>
    <phoneticPr fontId="3" type="noConversion"/>
  </si>
  <si>
    <t>DMA_SRC_ADDR0_CH6</t>
    <phoneticPr fontId="3" type="noConversion"/>
  </si>
  <si>
    <t>cfg_src_addr0_ch6</t>
    <phoneticPr fontId="24" type="noConversion"/>
  </si>
  <si>
    <r>
      <t xml:space="preserve">ch6 source address 0
</t>
    </r>
    <r>
      <rPr>
        <sz val="11"/>
        <rFont val="宋体"/>
        <family val="3"/>
        <charset val="134"/>
      </rPr>
      <t>非乒乓操作时，为</t>
    </r>
    <r>
      <rPr>
        <sz val="11"/>
        <rFont val="Calibri"/>
        <family val="2"/>
      </rPr>
      <t>ch source address</t>
    </r>
    <r>
      <rPr>
        <sz val="11"/>
        <rFont val="宋体"/>
        <family val="3"/>
        <charset val="134"/>
      </rPr>
      <t>；乒乓操作时，为</t>
    </r>
    <r>
      <rPr>
        <sz val="11"/>
        <rFont val="Calibri"/>
        <family val="2"/>
      </rPr>
      <t>source address</t>
    </r>
    <r>
      <rPr>
        <sz val="11"/>
        <rFont val="宋体"/>
        <family val="3"/>
        <charset val="134"/>
      </rPr>
      <t>的第一个源地址。</t>
    </r>
    <phoneticPr fontId="24" type="noConversion"/>
  </si>
  <si>
    <t>118</t>
    <phoneticPr fontId="3" type="noConversion"/>
  </si>
  <si>
    <t>DMA_SRC_ADDR1_CH6</t>
    <phoneticPr fontId="3" type="noConversion"/>
  </si>
  <si>
    <t>cfg_src_addr1_ch6</t>
    <phoneticPr fontId="24" type="noConversion"/>
  </si>
  <si>
    <r>
      <t xml:space="preserve">ch6 source address 1
</t>
    </r>
    <r>
      <rPr>
        <sz val="11"/>
        <rFont val="宋体"/>
        <family val="3"/>
        <charset val="134"/>
      </rPr>
      <t>乒乓操作时，为</t>
    </r>
    <r>
      <rPr>
        <sz val="11"/>
        <rFont val="Calibri"/>
        <family val="2"/>
      </rPr>
      <t>source address</t>
    </r>
    <r>
      <rPr>
        <sz val="11"/>
        <rFont val="宋体"/>
        <family val="3"/>
        <charset val="134"/>
      </rPr>
      <t>的另一个源地址。</t>
    </r>
    <phoneticPr fontId="24" type="noConversion"/>
  </si>
  <si>
    <t>11C</t>
    <phoneticPr fontId="3" type="noConversion"/>
  </si>
  <si>
    <t>DMA_DST_ADDR0_CH6</t>
    <phoneticPr fontId="3" type="noConversion"/>
  </si>
  <si>
    <t>cfg_dst_addr0_ch6</t>
    <phoneticPr fontId="24" type="noConversion"/>
  </si>
  <si>
    <r>
      <t xml:space="preserve">ch6 destination address 0
</t>
    </r>
    <r>
      <rPr>
        <sz val="11"/>
        <rFont val="宋体"/>
        <family val="3"/>
        <charset val="134"/>
      </rPr>
      <t>非乒乓操作时，为</t>
    </r>
    <r>
      <rPr>
        <sz val="11"/>
        <rFont val="Calibri"/>
        <family val="2"/>
      </rPr>
      <t>ch destination address</t>
    </r>
    <r>
      <rPr>
        <sz val="11"/>
        <rFont val="宋体"/>
        <family val="3"/>
        <charset val="134"/>
      </rPr>
      <t>；乒乓操作时，为</t>
    </r>
    <r>
      <rPr>
        <sz val="11"/>
        <rFont val="Calibri"/>
        <family val="2"/>
      </rPr>
      <t>destination address</t>
    </r>
    <r>
      <rPr>
        <sz val="11"/>
        <rFont val="宋体"/>
        <family val="3"/>
        <charset val="134"/>
      </rPr>
      <t>的第一个源地址。</t>
    </r>
    <phoneticPr fontId="24" type="noConversion"/>
  </si>
  <si>
    <t>120</t>
    <phoneticPr fontId="3" type="noConversion"/>
  </si>
  <si>
    <t>DMA_DST_ADDR1_CH6</t>
    <phoneticPr fontId="3" type="noConversion"/>
  </si>
  <si>
    <t>cfg_dst_addr1_ch6</t>
    <phoneticPr fontId="24" type="noConversion"/>
  </si>
  <si>
    <r>
      <t xml:space="preserve">ch6 destination address 1
</t>
    </r>
    <r>
      <rPr>
        <sz val="11"/>
        <rFont val="宋体"/>
        <family val="3"/>
        <charset val="134"/>
      </rPr>
      <t>乒乓操作时，为</t>
    </r>
    <r>
      <rPr>
        <sz val="11"/>
        <rFont val="Calibri"/>
        <family val="2"/>
      </rPr>
      <t>destination address</t>
    </r>
    <r>
      <rPr>
        <sz val="11"/>
        <rFont val="宋体"/>
        <family val="3"/>
        <charset val="134"/>
      </rPr>
      <t>的另一个源地址。</t>
    </r>
    <phoneticPr fontId="24" type="noConversion"/>
  </si>
  <si>
    <t>124</t>
    <phoneticPr fontId="3" type="noConversion"/>
  </si>
  <si>
    <t>DMA_SRC_ADDR0_CH7</t>
    <phoneticPr fontId="3" type="noConversion"/>
  </si>
  <si>
    <t>cfg_src_addr0_ch7</t>
    <phoneticPr fontId="24" type="noConversion"/>
  </si>
  <si>
    <r>
      <t xml:space="preserve">ch7 source address 0
</t>
    </r>
    <r>
      <rPr>
        <sz val="11"/>
        <rFont val="宋体"/>
        <family val="3"/>
        <charset val="134"/>
      </rPr>
      <t>非乒乓操作时，为</t>
    </r>
    <r>
      <rPr>
        <sz val="11"/>
        <rFont val="Calibri"/>
        <family val="2"/>
      </rPr>
      <t>ch source address</t>
    </r>
    <r>
      <rPr>
        <sz val="11"/>
        <rFont val="宋体"/>
        <family val="3"/>
        <charset val="134"/>
      </rPr>
      <t>；乒乓操作时，为</t>
    </r>
    <r>
      <rPr>
        <sz val="11"/>
        <rFont val="Calibri"/>
        <family val="2"/>
      </rPr>
      <t>source address</t>
    </r>
    <r>
      <rPr>
        <sz val="11"/>
        <rFont val="宋体"/>
        <family val="3"/>
        <charset val="134"/>
      </rPr>
      <t>的第一个源地址。</t>
    </r>
    <phoneticPr fontId="24" type="noConversion"/>
  </si>
  <si>
    <t>128</t>
    <phoneticPr fontId="3" type="noConversion"/>
  </si>
  <si>
    <t>DMA_SRC_ADDR1_CH7</t>
    <phoneticPr fontId="3" type="noConversion"/>
  </si>
  <si>
    <t>cfg_src_addr1_ch7</t>
    <phoneticPr fontId="24" type="noConversion"/>
  </si>
  <si>
    <r>
      <t xml:space="preserve">ch7 source address 1
</t>
    </r>
    <r>
      <rPr>
        <sz val="11"/>
        <rFont val="宋体"/>
        <family val="3"/>
        <charset val="134"/>
      </rPr>
      <t>乒乓操作时，为</t>
    </r>
    <r>
      <rPr>
        <sz val="11"/>
        <rFont val="Calibri"/>
        <family val="2"/>
      </rPr>
      <t>source address</t>
    </r>
    <r>
      <rPr>
        <sz val="11"/>
        <rFont val="宋体"/>
        <family val="3"/>
        <charset val="134"/>
      </rPr>
      <t>的另一个源地址。</t>
    </r>
    <phoneticPr fontId="24" type="noConversion"/>
  </si>
  <si>
    <t>12C</t>
    <phoneticPr fontId="3" type="noConversion"/>
  </si>
  <si>
    <t>DMA_DST_ADDR0_CH7</t>
    <phoneticPr fontId="3" type="noConversion"/>
  </si>
  <si>
    <t>cfg_dst_addr0_ch7</t>
    <phoneticPr fontId="24" type="noConversion"/>
  </si>
  <si>
    <r>
      <t xml:space="preserve">ch7 destination address 0
</t>
    </r>
    <r>
      <rPr>
        <sz val="11"/>
        <rFont val="宋体"/>
        <family val="3"/>
        <charset val="134"/>
      </rPr>
      <t>非乒乓操作时，为</t>
    </r>
    <r>
      <rPr>
        <sz val="11"/>
        <rFont val="Calibri"/>
        <family val="2"/>
      </rPr>
      <t>ch destination address</t>
    </r>
    <r>
      <rPr>
        <sz val="11"/>
        <rFont val="宋体"/>
        <family val="3"/>
        <charset val="134"/>
      </rPr>
      <t>；乒乓操作时，为</t>
    </r>
    <r>
      <rPr>
        <sz val="11"/>
        <rFont val="Calibri"/>
        <family val="2"/>
      </rPr>
      <t>destination address</t>
    </r>
    <r>
      <rPr>
        <sz val="11"/>
        <rFont val="宋体"/>
        <family val="3"/>
        <charset val="134"/>
      </rPr>
      <t>的第一个源地址。</t>
    </r>
    <phoneticPr fontId="24" type="noConversion"/>
  </si>
  <si>
    <t>130</t>
    <phoneticPr fontId="3" type="noConversion"/>
  </si>
  <si>
    <t>DMA_DST_ADDR1_CH7</t>
    <phoneticPr fontId="3" type="noConversion"/>
  </si>
  <si>
    <t>cfg_dst_addr1_ch7</t>
    <phoneticPr fontId="24" type="noConversion"/>
  </si>
  <si>
    <r>
      <t xml:space="preserve">ch7 destination address 1
</t>
    </r>
    <r>
      <rPr>
        <sz val="11"/>
        <rFont val="宋体"/>
        <family val="3"/>
        <charset val="134"/>
      </rPr>
      <t>乒乓操作时，为</t>
    </r>
    <r>
      <rPr>
        <sz val="11"/>
        <rFont val="Calibri"/>
        <family val="2"/>
      </rPr>
      <t>destination address</t>
    </r>
    <r>
      <rPr>
        <sz val="11"/>
        <rFont val="宋体"/>
        <family val="3"/>
        <charset val="134"/>
      </rPr>
      <t>的另一个源地址。</t>
    </r>
    <phoneticPr fontId="24" type="noConversion"/>
  </si>
  <si>
    <t>134</t>
    <phoneticPr fontId="3" type="noConversion"/>
  </si>
  <si>
    <t>DMA_SRC_ADDR0_CH8</t>
    <phoneticPr fontId="3" type="noConversion"/>
  </si>
  <si>
    <t>cfg_src_addr0_ch8</t>
    <phoneticPr fontId="24" type="noConversion"/>
  </si>
  <si>
    <r>
      <t xml:space="preserve">ch8 source address 0
</t>
    </r>
    <r>
      <rPr>
        <sz val="11"/>
        <rFont val="宋体"/>
        <family val="3"/>
        <charset val="134"/>
      </rPr>
      <t>非乒乓操作时，为</t>
    </r>
    <r>
      <rPr>
        <sz val="11"/>
        <rFont val="Calibri"/>
        <family val="2"/>
      </rPr>
      <t>ch source address</t>
    </r>
    <r>
      <rPr>
        <sz val="11"/>
        <rFont val="宋体"/>
        <family val="3"/>
        <charset val="134"/>
      </rPr>
      <t>；乒乓操作时，为</t>
    </r>
    <r>
      <rPr>
        <sz val="11"/>
        <rFont val="Calibri"/>
        <family val="2"/>
      </rPr>
      <t>source address</t>
    </r>
    <r>
      <rPr>
        <sz val="11"/>
        <rFont val="宋体"/>
        <family val="3"/>
        <charset val="134"/>
      </rPr>
      <t>的第一个源地址。</t>
    </r>
    <phoneticPr fontId="24" type="noConversion"/>
  </si>
  <si>
    <t>138</t>
    <phoneticPr fontId="3" type="noConversion"/>
  </si>
  <si>
    <t>DMA_SRC_ADDR1_CH8</t>
    <phoneticPr fontId="3" type="noConversion"/>
  </si>
  <si>
    <t>cfg_src_addr1_ch8</t>
    <phoneticPr fontId="24" type="noConversion"/>
  </si>
  <si>
    <r>
      <t xml:space="preserve">ch8 source address 1
</t>
    </r>
    <r>
      <rPr>
        <sz val="11"/>
        <rFont val="宋体"/>
        <family val="3"/>
        <charset val="134"/>
      </rPr>
      <t>乒乓操作时，为</t>
    </r>
    <r>
      <rPr>
        <sz val="11"/>
        <rFont val="Calibri"/>
        <family val="2"/>
      </rPr>
      <t>source address</t>
    </r>
    <r>
      <rPr>
        <sz val="11"/>
        <rFont val="宋体"/>
        <family val="3"/>
        <charset val="134"/>
      </rPr>
      <t>的另一个源地址。</t>
    </r>
    <phoneticPr fontId="24" type="noConversion"/>
  </si>
  <si>
    <t>DMA_DST_ADDR0_CH8</t>
    <phoneticPr fontId="3" type="noConversion"/>
  </si>
  <si>
    <t>cfg_dst_addr0_ch8</t>
    <phoneticPr fontId="24" type="noConversion"/>
  </si>
  <si>
    <r>
      <t xml:space="preserve">ch8 destination address 0
</t>
    </r>
    <r>
      <rPr>
        <sz val="11"/>
        <rFont val="宋体"/>
        <family val="3"/>
        <charset val="134"/>
      </rPr>
      <t>非乒乓操作时，为</t>
    </r>
    <r>
      <rPr>
        <sz val="11"/>
        <rFont val="Calibri"/>
        <family val="2"/>
      </rPr>
      <t>ch destination address</t>
    </r>
    <r>
      <rPr>
        <sz val="11"/>
        <rFont val="宋体"/>
        <family val="3"/>
        <charset val="134"/>
      </rPr>
      <t>；乒乓操作时，为</t>
    </r>
    <r>
      <rPr>
        <sz val="11"/>
        <rFont val="Calibri"/>
        <family val="2"/>
      </rPr>
      <t>destination address</t>
    </r>
    <r>
      <rPr>
        <sz val="11"/>
        <rFont val="宋体"/>
        <family val="3"/>
        <charset val="134"/>
      </rPr>
      <t>的第一个源地址。</t>
    </r>
    <phoneticPr fontId="24" type="noConversion"/>
  </si>
  <si>
    <t>140</t>
    <phoneticPr fontId="3" type="noConversion"/>
  </si>
  <si>
    <t>DMA_DST_ADDR1_CH8</t>
    <phoneticPr fontId="3" type="noConversion"/>
  </si>
  <si>
    <t>cfg_dst_addr1_ch8</t>
    <phoneticPr fontId="24" type="noConversion"/>
  </si>
  <si>
    <r>
      <t xml:space="preserve">ch8 destination address 1
</t>
    </r>
    <r>
      <rPr>
        <sz val="11"/>
        <rFont val="宋体"/>
        <family val="3"/>
        <charset val="134"/>
      </rPr>
      <t>乒乓操作时，为</t>
    </r>
    <r>
      <rPr>
        <sz val="11"/>
        <rFont val="Calibri"/>
        <family val="2"/>
      </rPr>
      <t>destination address</t>
    </r>
    <r>
      <rPr>
        <sz val="11"/>
        <rFont val="宋体"/>
        <family val="3"/>
        <charset val="134"/>
      </rPr>
      <t>的另一个源地址。</t>
    </r>
    <phoneticPr fontId="24" type="noConversion"/>
  </si>
  <si>
    <t>144</t>
    <phoneticPr fontId="3" type="noConversion"/>
  </si>
  <si>
    <t>DMA_SRC_ADDR0_CH9</t>
    <phoneticPr fontId="3" type="noConversion"/>
  </si>
  <si>
    <t>cfg_src_addr0_ch9</t>
    <phoneticPr fontId="24" type="noConversion"/>
  </si>
  <si>
    <r>
      <t xml:space="preserve">ch9 source address 0
</t>
    </r>
    <r>
      <rPr>
        <sz val="11"/>
        <rFont val="宋体"/>
        <family val="3"/>
        <charset val="134"/>
      </rPr>
      <t>非乒乓操作时，为</t>
    </r>
    <r>
      <rPr>
        <sz val="11"/>
        <rFont val="Calibri"/>
        <family val="2"/>
      </rPr>
      <t>ch source address</t>
    </r>
    <r>
      <rPr>
        <sz val="11"/>
        <rFont val="宋体"/>
        <family val="3"/>
        <charset val="134"/>
      </rPr>
      <t>；乒乓操作时，为</t>
    </r>
    <r>
      <rPr>
        <sz val="11"/>
        <rFont val="Calibri"/>
        <family val="2"/>
      </rPr>
      <t>source address</t>
    </r>
    <r>
      <rPr>
        <sz val="11"/>
        <rFont val="宋体"/>
        <family val="3"/>
        <charset val="134"/>
      </rPr>
      <t>的第一个源地址。</t>
    </r>
    <phoneticPr fontId="24" type="noConversion"/>
  </si>
  <si>
    <t>148</t>
    <phoneticPr fontId="3" type="noConversion"/>
  </si>
  <si>
    <t>DMA_SRC_ADDR1_CH9</t>
    <phoneticPr fontId="3" type="noConversion"/>
  </si>
  <si>
    <t>cfg_src_addr1_ch9</t>
    <phoneticPr fontId="24" type="noConversion"/>
  </si>
  <si>
    <r>
      <t xml:space="preserve">ch9 source address 1
</t>
    </r>
    <r>
      <rPr>
        <sz val="11"/>
        <rFont val="宋体"/>
        <family val="3"/>
        <charset val="134"/>
      </rPr>
      <t>乒乓操作时，为</t>
    </r>
    <r>
      <rPr>
        <sz val="11"/>
        <rFont val="Calibri"/>
        <family val="2"/>
      </rPr>
      <t>source address</t>
    </r>
    <r>
      <rPr>
        <sz val="11"/>
        <rFont val="宋体"/>
        <family val="3"/>
        <charset val="134"/>
      </rPr>
      <t>的另一个源地址。</t>
    </r>
    <phoneticPr fontId="24" type="noConversion"/>
  </si>
  <si>
    <t>14C</t>
    <phoneticPr fontId="3" type="noConversion"/>
  </si>
  <si>
    <t>DMA_DST_ADDR0_CH9</t>
    <phoneticPr fontId="3" type="noConversion"/>
  </si>
  <si>
    <t>cfg_dst_addr0_ch9</t>
    <phoneticPr fontId="24" type="noConversion"/>
  </si>
  <si>
    <r>
      <t xml:space="preserve">ch9 destination address 0
</t>
    </r>
    <r>
      <rPr>
        <sz val="11"/>
        <rFont val="宋体"/>
        <family val="3"/>
        <charset val="134"/>
      </rPr>
      <t>非乒乓操作时，为</t>
    </r>
    <r>
      <rPr>
        <sz val="11"/>
        <rFont val="Calibri"/>
        <family val="2"/>
      </rPr>
      <t>ch destination address</t>
    </r>
    <r>
      <rPr>
        <sz val="11"/>
        <rFont val="宋体"/>
        <family val="3"/>
        <charset val="134"/>
      </rPr>
      <t>；乒乓操作时，为</t>
    </r>
    <r>
      <rPr>
        <sz val="11"/>
        <rFont val="Calibri"/>
        <family val="2"/>
      </rPr>
      <t>destination address</t>
    </r>
    <r>
      <rPr>
        <sz val="11"/>
        <rFont val="宋体"/>
        <family val="3"/>
        <charset val="134"/>
      </rPr>
      <t>的第一个源地址。</t>
    </r>
    <phoneticPr fontId="24" type="noConversion"/>
  </si>
  <si>
    <t>150</t>
    <phoneticPr fontId="3" type="noConversion"/>
  </si>
  <si>
    <t>DMA_DST_ADDR1_CH9</t>
    <phoneticPr fontId="3" type="noConversion"/>
  </si>
  <si>
    <t>cfg_dst_addr1_ch9</t>
    <phoneticPr fontId="24" type="noConversion"/>
  </si>
  <si>
    <r>
      <t xml:space="preserve">ch9 destination address 1
</t>
    </r>
    <r>
      <rPr>
        <sz val="11"/>
        <rFont val="宋体"/>
        <family val="3"/>
        <charset val="134"/>
      </rPr>
      <t>乒乓操作时，为</t>
    </r>
    <r>
      <rPr>
        <sz val="11"/>
        <rFont val="Calibri"/>
        <family val="2"/>
      </rPr>
      <t>destination address</t>
    </r>
    <r>
      <rPr>
        <sz val="11"/>
        <rFont val="宋体"/>
        <family val="3"/>
        <charset val="134"/>
      </rPr>
      <t>的另一个源地址。</t>
    </r>
    <phoneticPr fontId="24" type="noConversion"/>
  </si>
  <si>
    <t>154</t>
    <phoneticPr fontId="3" type="noConversion"/>
  </si>
  <si>
    <t>DMA_BLOCK_FINISH_CLR</t>
    <phoneticPr fontId="3" type="noConversion"/>
  </si>
  <si>
    <t>W1P</t>
    <phoneticPr fontId="24" type="noConversion"/>
  </si>
  <si>
    <t>cfg_half_block_finish_clr</t>
    <phoneticPr fontId="3" type="noConversion"/>
  </si>
  <si>
    <r>
      <t xml:space="preserve">half block finish raw status and int clr; </t>
    </r>
    <r>
      <rPr>
        <sz val="11"/>
        <rFont val="宋体"/>
        <family val="3"/>
        <charset val="134"/>
      </rPr>
      <t>每一个</t>
    </r>
    <r>
      <rPr>
        <sz val="11"/>
        <rFont val="Calibri"/>
        <family val="2"/>
      </rPr>
      <t>bit</t>
    </r>
    <r>
      <rPr>
        <sz val="11"/>
        <rFont val="宋体"/>
        <family val="3"/>
        <charset val="134"/>
      </rPr>
      <t>控制一个</t>
    </r>
    <r>
      <rPr>
        <sz val="11"/>
        <rFont val="Calibri"/>
        <family val="2"/>
      </rPr>
      <t>channel</t>
    </r>
    <r>
      <rPr>
        <sz val="11"/>
        <rFont val="宋体"/>
        <family val="3"/>
        <charset val="134"/>
      </rPr>
      <t>，</t>
    </r>
    <r>
      <rPr>
        <sz val="11"/>
        <rFont val="Calibri"/>
        <family val="2"/>
      </rPr>
      <t xml:space="preserve">bit0 </t>
    </r>
    <r>
      <rPr>
        <sz val="11"/>
        <rFont val="宋体"/>
        <family val="3"/>
        <charset val="134"/>
      </rPr>
      <t>控制</t>
    </r>
    <r>
      <rPr>
        <sz val="11"/>
        <rFont val="Calibri"/>
        <family val="2"/>
      </rPr>
      <t>ch0</t>
    </r>
    <r>
      <rPr>
        <sz val="11"/>
        <rFont val="宋体"/>
        <family val="3"/>
        <charset val="134"/>
      </rPr>
      <t>，写</t>
    </r>
    <r>
      <rPr>
        <sz val="11"/>
        <rFont val="Calibri"/>
        <family val="2"/>
      </rPr>
      <t xml:space="preserve">1 </t>
    </r>
    <r>
      <rPr>
        <sz val="11"/>
        <rFont val="宋体"/>
        <family val="3"/>
        <charset val="134"/>
      </rPr>
      <t>清零。</t>
    </r>
    <r>
      <rPr>
        <sz val="11"/>
        <rFont val="Calibri"/>
        <family val="2"/>
      </rPr>
      <t xml:space="preserve">
1: </t>
    </r>
    <r>
      <rPr>
        <sz val="11"/>
        <rFont val="宋体"/>
        <family val="3"/>
        <charset val="134"/>
      </rPr>
      <t>清零</t>
    </r>
    <phoneticPr fontId="24" type="noConversion"/>
  </si>
  <si>
    <t>cfg_block_finish_clr</t>
    <phoneticPr fontId="3" type="noConversion"/>
  </si>
  <si>
    <r>
      <t>block finish raw status and int clr</t>
    </r>
    <r>
      <rPr>
        <sz val="11"/>
        <rFont val="宋体"/>
        <family val="3"/>
        <charset val="134"/>
      </rPr>
      <t>；</t>
    </r>
    <r>
      <rPr>
        <sz val="11"/>
        <rFont val="Calibri"/>
        <family val="2"/>
      </rPr>
      <t xml:space="preserve"> </t>
    </r>
    <r>
      <rPr>
        <sz val="11"/>
        <rFont val="宋体"/>
        <family val="3"/>
        <charset val="134"/>
      </rPr>
      <t>每一个</t>
    </r>
    <r>
      <rPr>
        <sz val="11"/>
        <rFont val="Calibri"/>
        <family val="2"/>
      </rPr>
      <t>bit</t>
    </r>
    <r>
      <rPr>
        <sz val="11"/>
        <rFont val="宋体"/>
        <family val="3"/>
        <charset val="134"/>
      </rPr>
      <t>控制一个</t>
    </r>
    <r>
      <rPr>
        <sz val="11"/>
        <rFont val="Calibri"/>
        <family val="2"/>
      </rPr>
      <t>channel</t>
    </r>
    <r>
      <rPr>
        <sz val="11"/>
        <rFont val="宋体"/>
        <family val="3"/>
        <charset val="134"/>
      </rPr>
      <t>，</t>
    </r>
    <r>
      <rPr>
        <sz val="11"/>
        <rFont val="Calibri"/>
        <family val="2"/>
      </rPr>
      <t xml:space="preserve">bit0 </t>
    </r>
    <r>
      <rPr>
        <sz val="11"/>
        <rFont val="宋体"/>
        <family val="3"/>
        <charset val="134"/>
      </rPr>
      <t>控制</t>
    </r>
    <r>
      <rPr>
        <sz val="11"/>
        <rFont val="Calibri"/>
        <family val="2"/>
      </rPr>
      <t>ch0</t>
    </r>
    <r>
      <rPr>
        <sz val="11"/>
        <rFont val="宋体"/>
        <family val="3"/>
        <charset val="134"/>
      </rPr>
      <t>，写</t>
    </r>
    <r>
      <rPr>
        <sz val="11"/>
        <rFont val="Calibri"/>
        <family val="2"/>
      </rPr>
      <t xml:space="preserve">1 </t>
    </r>
    <r>
      <rPr>
        <sz val="11"/>
        <rFont val="宋体"/>
        <family val="3"/>
        <charset val="134"/>
      </rPr>
      <t>清零。</t>
    </r>
    <r>
      <rPr>
        <sz val="11"/>
        <rFont val="Calibri"/>
        <family val="2"/>
      </rPr>
      <t xml:space="preserve">
1: </t>
    </r>
    <r>
      <rPr>
        <sz val="11"/>
        <rFont val="宋体"/>
        <family val="3"/>
        <charset val="134"/>
      </rPr>
      <t>清零</t>
    </r>
    <phoneticPr fontId="24" type="noConversion"/>
  </si>
  <si>
    <t>158</t>
    <phoneticPr fontId="3" type="noConversion"/>
  </si>
  <si>
    <t>DMA_BLOCK_FINISH_STATUS</t>
    <phoneticPr fontId="3" type="noConversion"/>
  </si>
  <si>
    <t>half_block_finish_status</t>
    <phoneticPr fontId="3" type="noConversion"/>
  </si>
  <si>
    <r>
      <t xml:space="preserve">half block finish raw status </t>
    </r>
    <r>
      <rPr>
        <sz val="11"/>
        <rFont val="宋体"/>
        <family val="3"/>
        <charset val="134"/>
      </rPr>
      <t>上报</t>
    </r>
    <r>
      <rPr>
        <sz val="11"/>
        <rFont val="Calibri"/>
        <family val="2"/>
      </rPr>
      <t xml:space="preserve">; </t>
    </r>
    <r>
      <rPr>
        <sz val="11"/>
        <rFont val="宋体"/>
        <family val="3"/>
        <charset val="134"/>
      </rPr>
      <t>每一个</t>
    </r>
    <r>
      <rPr>
        <sz val="11"/>
        <rFont val="Calibri"/>
        <family val="2"/>
      </rPr>
      <t>bit</t>
    </r>
    <r>
      <rPr>
        <sz val="11"/>
        <rFont val="宋体"/>
        <family val="3"/>
        <charset val="134"/>
      </rPr>
      <t>表示一个</t>
    </r>
    <r>
      <rPr>
        <sz val="11"/>
        <rFont val="Calibri"/>
        <family val="2"/>
      </rPr>
      <t>channel</t>
    </r>
    <r>
      <rPr>
        <sz val="11"/>
        <rFont val="宋体"/>
        <family val="3"/>
        <charset val="134"/>
      </rPr>
      <t>，</t>
    </r>
    <r>
      <rPr>
        <sz val="11"/>
        <rFont val="Calibri"/>
        <family val="2"/>
      </rPr>
      <t xml:space="preserve">bit0 </t>
    </r>
    <r>
      <rPr>
        <sz val="11"/>
        <rFont val="宋体"/>
        <family val="3"/>
        <charset val="134"/>
      </rPr>
      <t>表示</t>
    </r>
    <r>
      <rPr>
        <sz val="11"/>
        <rFont val="Calibri"/>
        <family val="2"/>
      </rPr>
      <t>ch0</t>
    </r>
    <r>
      <rPr>
        <sz val="11"/>
        <rFont val="宋体"/>
        <family val="3"/>
        <charset val="134"/>
      </rPr>
      <t>。</t>
    </r>
    <r>
      <rPr>
        <sz val="11"/>
        <rFont val="Calibri"/>
        <family val="2"/>
      </rPr>
      <t xml:space="preserve">
1: half block finish</t>
    </r>
    <phoneticPr fontId="24" type="noConversion"/>
  </si>
  <si>
    <t>block_finish_status</t>
    <phoneticPr fontId="3" type="noConversion"/>
  </si>
  <si>
    <r>
      <t xml:space="preserve">block finish raw status </t>
    </r>
    <r>
      <rPr>
        <sz val="11"/>
        <rFont val="宋体"/>
        <family val="3"/>
        <charset val="134"/>
      </rPr>
      <t>上报；</t>
    </r>
    <r>
      <rPr>
        <sz val="11"/>
        <rFont val="Calibri"/>
        <family val="2"/>
      </rPr>
      <t xml:space="preserve"> </t>
    </r>
    <r>
      <rPr>
        <sz val="11"/>
        <rFont val="宋体"/>
        <family val="3"/>
        <charset val="134"/>
      </rPr>
      <t>每一个</t>
    </r>
    <r>
      <rPr>
        <sz val="11"/>
        <rFont val="Calibri"/>
        <family val="2"/>
      </rPr>
      <t>bit</t>
    </r>
    <r>
      <rPr>
        <sz val="11"/>
        <rFont val="宋体"/>
        <family val="3"/>
        <charset val="134"/>
      </rPr>
      <t>表示一个</t>
    </r>
    <r>
      <rPr>
        <sz val="11"/>
        <rFont val="Calibri"/>
        <family val="2"/>
      </rPr>
      <t>channel</t>
    </r>
    <r>
      <rPr>
        <sz val="11"/>
        <rFont val="宋体"/>
        <family val="3"/>
        <charset val="134"/>
      </rPr>
      <t>，</t>
    </r>
    <r>
      <rPr>
        <sz val="11"/>
        <rFont val="Calibri"/>
        <family val="2"/>
      </rPr>
      <t xml:space="preserve">bit0 </t>
    </r>
    <r>
      <rPr>
        <sz val="11"/>
        <rFont val="宋体"/>
        <family val="3"/>
        <charset val="134"/>
      </rPr>
      <t>表示</t>
    </r>
    <r>
      <rPr>
        <sz val="11"/>
        <rFont val="Calibri"/>
        <family val="2"/>
      </rPr>
      <t>ch0</t>
    </r>
    <r>
      <rPr>
        <sz val="11"/>
        <rFont val="宋体"/>
        <family val="3"/>
        <charset val="134"/>
      </rPr>
      <t>。</t>
    </r>
    <r>
      <rPr>
        <sz val="11"/>
        <rFont val="Calibri"/>
        <family val="2"/>
      </rPr>
      <t xml:space="preserve">
1: block finish</t>
    </r>
    <phoneticPr fontId="24" type="noConversion"/>
  </si>
  <si>
    <t>15C</t>
    <phoneticPr fontId="3" type="noConversion"/>
  </si>
  <si>
    <t>DMA_ERROR_RPT</t>
    <phoneticPr fontId="3" type="noConversion"/>
  </si>
  <si>
    <t>dma_ahb1_err</t>
    <phoneticPr fontId="3" type="noConversion"/>
  </si>
  <si>
    <t>ahb1 resp error</t>
    <phoneticPr fontId="24" type="noConversion"/>
  </si>
  <si>
    <t>dma_ahb0_err</t>
    <phoneticPr fontId="3" type="noConversion"/>
  </si>
  <si>
    <t>ahb0 resp error</t>
    <phoneticPr fontId="24" type="noConversion"/>
  </si>
  <si>
    <t>hs_cfg_err</t>
    <phoneticPr fontId="3" type="noConversion"/>
  </si>
  <si>
    <r>
      <rPr>
        <sz val="11"/>
        <rFont val="宋体"/>
        <family val="3"/>
        <charset val="134"/>
      </rPr>
      <t>被配置为非</t>
    </r>
    <r>
      <rPr>
        <sz val="11"/>
        <rFont val="Calibri"/>
        <family val="2"/>
      </rPr>
      <t>m2m</t>
    </r>
    <r>
      <rPr>
        <sz val="11"/>
        <rFont val="宋体"/>
        <family val="3"/>
        <charset val="134"/>
      </rPr>
      <t>传输方式的</t>
    </r>
    <r>
      <rPr>
        <sz val="11"/>
        <rFont val="Calibri"/>
        <family val="2"/>
      </rPr>
      <t>channel</t>
    </r>
    <r>
      <rPr>
        <sz val="11"/>
        <rFont val="宋体"/>
        <family val="3"/>
        <charset val="134"/>
      </rPr>
      <t>，每个</t>
    </r>
    <r>
      <rPr>
        <sz val="11"/>
        <rFont val="Calibri"/>
        <family val="2"/>
      </rPr>
      <t>channe</t>
    </r>
    <r>
      <rPr>
        <sz val="11"/>
        <rFont val="宋体"/>
        <family val="3"/>
        <charset val="134"/>
      </rPr>
      <t>只能分配一个</t>
    </r>
    <r>
      <rPr>
        <sz val="11"/>
        <rFont val="Calibri"/>
        <family val="2"/>
      </rPr>
      <t xml:space="preserve">handsharking </t>
    </r>
    <r>
      <rPr>
        <sz val="11"/>
        <rFont val="宋体"/>
        <family val="3"/>
        <charset val="134"/>
      </rPr>
      <t>通道，否则会报错。</t>
    </r>
    <phoneticPr fontId="24" type="noConversion"/>
  </si>
  <si>
    <t>DMA_AHB_ERROR_CLR</t>
    <phoneticPr fontId="3" type="noConversion"/>
  </si>
  <si>
    <t>cfg_dma_ahb_err_clr</t>
    <phoneticPr fontId="3" type="noConversion"/>
  </si>
  <si>
    <r>
      <rPr>
        <sz val="11"/>
        <rFont val="宋体"/>
        <family val="3"/>
        <charset val="134"/>
      </rPr>
      <t>清除</t>
    </r>
    <r>
      <rPr>
        <sz val="11"/>
        <rFont val="Calibri"/>
        <family val="2"/>
      </rPr>
      <t>dma ahb err</t>
    </r>
    <r>
      <rPr>
        <sz val="11"/>
        <rFont val="宋体"/>
        <family val="3"/>
        <charset val="134"/>
      </rPr>
      <t>，写</t>
    </r>
    <r>
      <rPr>
        <sz val="11"/>
        <rFont val="Calibri"/>
        <family val="2"/>
      </rPr>
      <t>1</t>
    </r>
    <r>
      <rPr>
        <sz val="11"/>
        <rFont val="宋体"/>
        <family val="3"/>
        <charset val="134"/>
      </rPr>
      <t>清零</t>
    </r>
    <phoneticPr fontId="24" type="noConversion"/>
  </si>
  <si>
    <t>164</t>
    <phoneticPr fontId="3" type="noConversion"/>
  </si>
  <si>
    <t>DMA_IMAGE_PROC_BYPASS0</t>
    <phoneticPr fontId="3" type="noConversion"/>
  </si>
  <si>
    <t>cfg_yuv_to_rgb_bypass</t>
    <phoneticPr fontId="24" type="noConversion"/>
  </si>
  <si>
    <r>
      <t>[3:0]</t>
    </r>
    <r>
      <rPr>
        <sz val="11"/>
        <rFont val="宋体"/>
        <family val="3"/>
        <charset val="134"/>
      </rPr>
      <t>分别配置</t>
    </r>
    <r>
      <rPr>
        <sz val="11"/>
        <rFont val="Calibri"/>
        <family val="2"/>
      </rPr>
      <t xml:space="preserve">ch9~ch6 </t>
    </r>
    <r>
      <rPr>
        <sz val="11"/>
        <rFont val="宋体"/>
        <family val="3"/>
        <charset val="134"/>
      </rPr>
      <t>作为</t>
    </r>
    <r>
      <rPr>
        <sz val="11"/>
        <rFont val="Calibri"/>
        <family val="2"/>
      </rPr>
      <t>image 2D DMA channel</t>
    </r>
    <r>
      <rPr>
        <sz val="11"/>
        <rFont val="宋体"/>
        <family val="3"/>
        <charset val="134"/>
      </rPr>
      <t xml:space="preserve">的特性。
</t>
    </r>
    <r>
      <rPr>
        <sz val="11"/>
        <rFont val="Calibri"/>
        <family val="2"/>
      </rPr>
      <t>1</t>
    </r>
    <r>
      <rPr>
        <sz val="11"/>
        <rFont val="宋体"/>
        <family val="3"/>
        <charset val="134"/>
      </rPr>
      <t>：</t>
    </r>
    <r>
      <rPr>
        <sz val="11"/>
        <rFont val="Calibri"/>
        <family val="2"/>
      </rPr>
      <t xml:space="preserve"> bypass</t>
    </r>
    <r>
      <rPr>
        <sz val="11"/>
        <rFont val="宋体"/>
        <family val="3"/>
        <charset val="134"/>
      </rPr>
      <t>有效</t>
    </r>
    <phoneticPr fontId="24" type="noConversion"/>
  </si>
  <si>
    <r>
      <t>[3:0]</t>
    </r>
    <r>
      <rPr>
        <sz val="11"/>
        <rFont val="宋体"/>
        <family val="3"/>
        <charset val="134"/>
      </rPr>
      <t>分别配置</t>
    </r>
    <r>
      <rPr>
        <sz val="11"/>
        <rFont val="Calibri"/>
        <family val="2"/>
      </rPr>
      <t xml:space="preserve">ch9~ch6 </t>
    </r>
    <r>
      <rPr>
        <sz val="11"/>
        <rFont val="宋体"/>
        <family val="3"/>
        <charset val="134"/>
      </rPr>
      <t>作为</t>
    </r>
    <r>
      <rPr>
        <sz val="11"/>
        <rFont val="Calibri"/>
        <family val="2"/>
      </rPr>
      <t>image 2D DMA channel</t>
    </r>
    <r>
      <rPr>
        <sz val="11"/>
        <rFont val="宋体"/>
        <family val="3"/>
        <charset val="134"/>
      </rPr>
      <t xml:space="preserve">的特性。
</t>
    </r>
    <r>
      <rPr>
        <sz val="11"/>
        <rFont val="Calibri"/>
        <family val="2"/>
      </rPr>
      <t>1</t>
    </r>
    <r>
      <rPr>
        <sz val="11"/>
        <rFont val="宋体"/>
        <family val="3"/>
        <charset val="134"/>
      </rPr>
      <t>：</t>
    </r>
    <r>
      <rPr>
        <sz val="11"/>
        <rFont val="Calibri"/>
        <family val="2"/>
      </rPr>
      <t xml:space="preserve"> bypass</t>
    </r>
    <r>
      <rPr>
        <sz val="11"/>
        <rFont val="宋体"/>
        <family val="3"/>
        <charset val="134"/>
      </rPr>
      <t>有效</t>
    </r>
    <phoneticPr fontId="24" type="noConversion"/>
  </si>
  <si>
    <t>f</t>
    <phoneticPr fontId="24" type="noConversion"/>
  </si>
  <si>
    <t>cfg_yuv_to_yuv422_bypass</t>
    <phoneticPr fontId="24" type="noConversion"/>
  </si>
  <si>
    <t>DMA_IMAGE_PROC_BYPASS1</t>
    <phoneticPr fontId="3" type="noConversion"/>
  </si>
  <si>
    <t>cfg_yuv_unpack_bypass</t>
    <phoneticPr fontId="24" type="noConversion"/>
  </si>
  <si>
    <r>
      <t>[3:0]</t>
    </r>
    <r>
      <rPr>
        <sz val="11"/>
        <rFont val="宋体"/>
        <family val="3"/>
        <charset val="134"/>
      </rPr>
      <t>分别配置</t>
    </r>
    <r>
      <rPr>
        <sz val="11"/>
        <rFont val="Calibri"/>
        <family val="2"/>
      </rPr>
      <t>ch9~ch6</t>
    </r>
    <r>
      <rPr>
        <sz val="11"/>
        <rFont val="宋体"/>
        <family val="3"/>
        <charset val="134"/>
      </rPr>
      <t>作为</t>
    </r>
    <r>
      <rPr>
        <sz val="11"/>
        <rFont val="Calibri"/>
        <family val="2"/>
      </rPr>
      <t>image 2D DMA channel</t>
    </r>
    <r>
      <rPr>
        <sz val="11"/>
        <rFont val="宋体"/>
        <family val="3"/>
        <charset val="134"/>
      </rPr>
      <t xml:space="preserve">的特性。
</t>
    </r>
    <r>
      <rPr>
        <sz val="11"/>
        <rFont val="Calibri"/>
        <family val="2"/>
      </rPr>
      <t>1</t>
    </r>
    <r>
      <rPr>
        <sz val="11"/>
        <rFont val="宋体"/>
        <family val="3"/>
        <charset val="134"/>
      </rPr>
      <t>：</t>
    </r>
    <r>
      <rPr>
        <sz val="11"/>
        <rFont val="Calibri"/>
        <family val="2"/>
      </rPr>
      <t xml:space="preserve"> bypass</t>
    </r>
    <r>
      <rPr>
        <sz val="11"/>
        <rFont val="宋体"/>
        <family val="3"/>
        <charset val="134"/>
      </rPr>
      <t>有效</t>
    </r>
    <phoneticPr fontId="24" type="noConversion"/>
  </si>
  <si>
    <t>16C</t>
    <phoneticPr fontId="3" type="noConversion"/>
  </si>
  <si>
    <t>DMA_RGB_MODE</t>
    <phoneticPr fontId="3" type="noConversion"/>
  </si>
  <si>
    <t>cfg_rgb_mode</t>
    <phoneticPr fontId="24" type="noConversion"/>
  </si>
  <si>
    <r>
      <t>ch9~ch6 
0</t>
    </r>
    <r>
      <rPr>
        <sz val="11"/>
        <rFont val="宋体"/>
        <family val="3"/>
        <charset val="134"/>
      </rPr>
      <t>：</t>
    </r>
    <r>
      <rPr>
        <sz val="11"/>
        <rFont val="Calibri"/>
        <family val="2"/>
      </rPr>
      <t>yuv to argb
1</t>
    </r>
    <r>
      <rPr>
        <sz val="11"/>
        <rFont val="宋体"/>
        <family val="3"/>
        <charset val="134"/>
      </rPr>
      <t>：</t>
    </r>
    <r>
      <rPr>
        <sz val="11"/>
        <rFont val="Calibri"/>
        <family val="2"/>
      </rPr>
      <t>yuv to rgb(brgb,gbrg,rgbr)</t>
    </r>
    <r>
      <rPr>
        <sz val="11"/>
        <rFont val="宋体"/>
        <family val="3"/>
        <charset val="134"/>
      </rPr>
      <t xml:space="preserve">
</t>
    </r>
    <r>
      <rPr>
        <sz val="11"/>
        <rFont val="Calibri"/>
        <family val="2"/>
      </rPr>
      <t/>
    </r>
    <phoneticPr fontId="24" type="noConversion"/>
  </si>
  <si>
    <t>18C</t>
    <phoneticPr fontId="3" type="noConversion"/>
  </si>
  <si>
    <t>DMA_IMAGE_SIZE_CONFIG_IN_CH6</t>
    <phoneticPr fontId="3" type="noConversion"/>
  </si>
  <si>
    <t>cfg_image_height_in_ch6</t>
    <phoneticPr fontId="24" type="noConversion"/>
  </si>
  <si>
    <t>input image height</t>
    <phoneticPr fontId="24" type="noConversion"/>
  </si>
  <si>
    <t>cfg_image_width_in_ch6</t>
    <phoneticPr fontId="24" type="noConversion"/>
  </si>
  <si>
    <t>input image width</t>
    <phoneticPr fontId="24" type="noConversion"/>
  </si>
  <si>
    <t>190</t>
    <phoneticPr fontId="3" type="noConversion"/>
  </si>
  <si>
    <t>DMA_IMAGE_SIZE_CONFIG_OUT_CH6</t>
    <phoneticPr fontId="3" type="noConversion"/>
  </si>
  <si>
    <t>cfg_image_height_out_ch6</t>
    <phoneticPr fontId="24" type="noConversion"/>
  </si>
  <si>
    <t>output image height</t>
    <phoneticPr fontId="24" type="noConversion"/>
  </si>
  <si>
    <t>cfg_image_width_out_ch6</t>
    <phoneticPr fontId="24" type="noConversion"/>
  </si>
  <si>
    <t>output image width</t>
    <phoneticPr fontId="24" type="noConversion"/>
  </si>
  <si>
    <t>194</t>
    <phoneticPr fontId="3" type="noConversion"/>
  </si>
  <si>
    <t>DMA_IMAGE_SIZE_CONFIG_IN_CH7</t>
    <phoneticPr fontId="3" type="noConversion"/>
  </si>
  <si>
    <t>cfg_image_height_in_ch7</t>
    <phoneticPr fontId="24" type="noConversion"/>
  </si>
  <si>
    <t>cfg_image_width_in_ch7</t>
    <phoneticPr fontId="24" type="noConversion"/>
  </si>
  <si>
    <t>198</t>
    <phoneticPr fontId="3" type="noConversion"/>
  </si>
  <si>
    <t>DMA_IMAGE_SIZE_CONFIG_OUT_CH7</t>
    <phoneticPr fontId="3" type="noConversion"/>
  </si>
  <si>
    <t>cfg_image_height_out_ch7</t>
    <phoneticPr fontId="24" type="noConversion"/>
  </si>
  <si>
    <t>cfg_image_width_out_ch7</t>
    <phoneticPr fontId="24" type="noConversion"/>
  </si>
  <si>
    <t>19C</t>
    <phoneticPr fontId="3" type="noConversion"/>
  </si>
  <si>
    <t>DMA_IMAGE_SIZE_CONFIG_IN_CH8</t>
    <phoneticPr fontId="3" type="noConversion"/>
  </si>
  <si>
    <t>cfg_image_height_in_ch8</t>
    <phoneticPr fontId="24" type="noConversion"/>
  </si>
  <si>
    <t>cfg_image_width_in_ch8</t>
    <phoneticPr fontId="24" type="noConversion"/>
  </si>
  <si>
    <t>1A0</t>
    <phoneticPr fontId="3" type="noConversion"/>
  </si>
  <si>
    <t>DMA_IMAGE_SIZE_CONFIG_OUT_CH8</t>
    <phoneticPr fontId="3" type="noConversion"/>
  </si>
  <si>
    <t>cfg_image_height_out_ch8</t>
    <phoneticPr fontId="24" type="noConversion"/>
  </si>
  <si>
    <t>cfg_image_width_out_ch8</t>
    <phoneticPr fontId="24" type="noConversion"/>
  </si>
  <si>
    <t>1A4</t>
    <phoneticPr fontId="3" type="noConversion"/>
  </si>
  <si>
    <t>DMA_IMAGE_SIZE_CONFIG_IN_CH9</t>
    <phoneticPr fontId="3" type="noConversion"/>
  </si>
  <si>
    <t>cfg_image_height_in_ch9</t>
    <phoneticPr fontId="24" type="noConversion"/>
  </si>
  <si>
    <t>cfg_image_width_in_ch9</t>
    <phoneticPr fontId="24" type="noConversion"/>
  </si>
  <si>
    <t>1A8</t>
    <phoneticPr fontId="3" type="noConversion"/>
  </si>
  <si>
    <t>DMA_IMAGE_SIZE_CONFIG_OUT_CH9</t>
    <phoneticPr fontId="3" type="noConversion"/>
  </si>
  <si>
    <t>cfg_image_height_out_ch9</t>
    <phoneticPr fontId="24" type="noConversion"/>
  </si>
  <si>
    <t>cfg_image_width_out_ch9</t>
    <phoneticPr fontId="24" type="noConversion"/>
  </si>
  <si>
    <t>1AC</t>
    <phoneticPr fontId="3" type="noConversion"/>
  </si>
  <si>
    <t>DMA_IMAGE_FORMAT</t>
    <phoneticPr fontId="3" type="noConversion"/>
  </si>
  <si>
    <t>yuv422 format select
0: Y0CbY1Cr
1:CbY0CrY1
2:Y0CrY1Cb
3:CrY0CbY1</t>
    <phoneticPr fontId="24" type="noConversion"/>
  </si>
  <si>
    <t>cfg_yuv420_format_ch9</t>
    <phoneticPr fontId="3" type="noConversion"/>
  </si>
  <si>
    <t>yuv420 format select
0: Y0CbY1
1: CbY0Y1
2: Y0Y1Cb</t>
    <phoneticPr fontId="24" type="noConversion"/>
  </si>
  <si>
    <t>cfg_yuv420_format_ch8</t>
    <phoneticPr fontId="24" type="noConversion"/>
  </si>
  <si>
    <t>cfg_yuv420_format_ch7</t>
    <phoneticPr fontId="3" type="noConversion"/>
  </si>
  <si>
    <t>cfg_yuv420_format_ch6</t>
    <phoneticPr fontId="24" type="noConversion"/>
  </si>
  <si>
    <t>yuv input format select
0: yuv422 
1: yuv420
2: yuv422</t>
    <phoneticPr fontId="24" type="noConversion"/>
  </si>
  <si>
    <t>1B0</t>
    <phoneticPr fontId="3" type="noConversion"/>
  </si>
  <si>
    <t>DMA_IMAGE_ENC_DEC_CTRL</t>
    <phoneticPr fontId="3" type="noConversion"/>
  </si>
  <si>
    <t>ch9~ch6
enc or dec 2daddr select
0: enc 2daddr sel
1: dec 2daddr sel</t>
    <phoneticPr fontId="24" type="noConversion"/>
  </si>
  <si>
    <t>1B4</t>
    <phoneticPr fontId="3" type="noConversion"/>
  </si>
  <si>
    <t>DMA_CH_CLR</t>
    <phoneticPr fontId="3" type="noConversion"/>
  </si>
  <si>
    <t>W1P</t>
    <phoneticPr fontId="3" type="noConversion"/>
  </si>
  <si>
    <t>cfg_ch_clr</t>
    <phoneticPr fontId="24" type="noConversion"/>
  </si>
  <si>
    <t>CH9~CH0 CLR</t>
    <phoneticPr fontId="24" type="noConversion"/>
  </si>
  <si>
    <t>1B8</t>
    <phoneticPr fontId="3" type="noConversion"/>
  </si>
  <si>
    <t>DMA_ENC_OUT2D_BYPASS</t>
    <phoneticPr fontId="3" type="noConversion"/>
  </si>
  <si>
    <t>cfg_enc_out2d_bypass</t>
    <phoneticPr fontId="24" type="noConversion"/>
  </si>
  <si>
    <t>enc output 2daddr process bypass
0: no bypass
1: bypass</t>
    <phoneticPr fontId="24" type="noConversion"/>
  </si>
  <si>
    <t>1BC</t>
    <phoneticPr fontId="3" type="noConversion"/>
  </si>
  <si>
    <t>DMA_DEC_OUT2D_BYPASS</t>
    <phoneticPr fontId="3" type="noConversion"/>
  </si>
  <si>
    <t>cfg_dec_out2d_bypass</t>
    <phoneticPr fontId="24" type="noConversion"/>
  </si>
  <si>
    <t>dec output 2daddr process bypass
0: no bypass
1: bypass</t>
    <phoneticPr fontId="24" type="noConversion"/>
  </si>
  <si>
    <t>1C0</t>
    <phoneticPr fontId="3" type="noConversion"/>
  </si>
  <si>
    <t>DMA_ENC_IN2D_BYPASS</t>
    <phoneticPr fontId="3" type="noConversion"/>
  </si>
  <si>
    <t>cfg_enc_in2d_bypass</t>
    <phoneticPr fontId="24" type="noConversion"/>
  </si>
  <si>
    <t>enc input 2daddr process bypass
0: no bypass
1: bypass</t>
    <phoneticPr fontId="24" type="noConversion"/>
  </si>
  <si>
    <t>1C4</t>
    <phoneticPr fontId="3" type="noConversion"/>
  </si>
  <si>
    <t>DMA_DEC_IN2D_BYPASS</t>
    <phoneticPr fontId="3" type="noConversion"/>
  </si>
  <si>
    <t>cfg_dec_in2d_bypass</t>
    <phoneticPr fontId="24" type="noConversion"/>
  </si>
  <si>
    <t>dec input 2daddr process bypass
0: no bypass
1: bypass</t>
    <phoneticPr fontId="24" type="noConversion"/>
  </si>
  <si>
    <t>1D8</t>
    <phoneticPr fontId="3" type="noConversion"/>
  </si>
  <si>
    <t>DMA_ZOOM_CTRL_CH6</t>
    <phoneticPr fontId="3" type="noConversion"/>
  </si>
  <si>
    <t>cfg_zoom_out_stcol_ch6</t>
    <phoneticPr fontId="24" type="noConversion"/>
  </si>
  <si>
    <t>zoom out start columns</t>
    <phoneticPr fontId="24" type="noConversion"/>
  </si>
  <si>
    <t>Reserved</t>
    <phoneticPr fontId="3" type="noConversion"/>
  </si>
  <si>
    <t>cfg_zoom_out_stline_ch6</t>
    <phoneticPr fontId="24" type="noConversion"/>
  </si>
  <si>
    <t>zoom out start lines</t>
    <phoneticPr fontId="24" type="noConversion"/>
  </si>
  <si>
    <t>1DC</t>
    <phoneticPr fontId="3" type="noConversion"/>
  </si>
  <si>
    <t>DMA_ZOOM_CTRL_CH7</t>
    <phoneticPr fontId="3" type="noConversion"/>
  </si>
  <si>
    <t>RO</t>
    <phoneticPr fontId="3" type="noConversion"/>
  </si>
  <si>
    <t>Reserved</t>
    <phoneticPr fontId="3" type="noConversion"/>
  </si>
  <si>
    <t>cfg_zoom_out_stcol_ch7</t>
    <phoneticPr fontId="24" type="noConversion"/>
  </si>
  <si>
    <t>cfg_zoom_out_stline_ch7</t>
    <phoneticPr fontId="24" type="noConversion"/>
  </si>
  <si>
    <t>1E0</t>
    <phoneticPr fontId="3" type="noConversion"/>
  </si>
  <si>
    <t>DMA_ZOOM_CTRL_CH8</t>
    <phoneticPr fontId="3" type="noConversion"/>
  </si>
  <si>
    <t>cfg_zoom_out_stcol_ch8</t>
    <phoneticPr fontId="24" type="noConversion"/>
  </si>
  <si>
    <t>RO</t>
    <phoneticPr fontId="3" type="noConversion"/>
  </si>
  <si>
    <t>cfg_zoom_out_stline_ch8</t>
    <phoneticPr fontId="24" type="noConversion"/>
  </si>
  <si>
    <t>1E4</t>
    <phoneticPr fontId="3" type="noConversion"/>
  </si>
  <si>
    <t>DMA_ZOOM_CTRL_CH9</t>
    <phoneticPr fontId="3" type="noConversion"/>
  </si>
  <si>
    <t>cfg_zoom_out_stcol_ch9</t>
    <phoneticPr fontId="24" type="noConversion"/>
  </si>
  <si>
    <t>RO</t>
    <phoneticPr fontId="3" type="noConversion"/>
  </si>
  <si>
    <t>cfg_zoom_out_stline_ch9</t>
    <phoneticPr fontId="24" type="noConversion"/>
  </si>
  <si>
    <t>1E8</t>
    <phoneticPr fontId="3" type="noConversion"/>
  </si>
  <si>
    <t>DMA_IMAGE_OUT_BLOCK_LEN_CH67</t>
    <phoneticPr fontId="3" type="noConversion"/>
  </si>
  <si>
    <t>cfg_image_out_block_len_ch7</t>
    <phoneticPr fontId="24" type="noConversion"/>
  </si>
  <si>
    <r>
      <rPr>
        <sz val="11"/>
        <rFont val="宋体"/>
        <family val="3"/>
        <charset val="134"/>
      </rPr>
      <t>当</t>
    </r>
    <r>
      <rPr>
        <sz val="11"/>
        <rFont val="Calibri"/>
        <family val="2"/>
      </rPr>
      <t>cfg_zoom_out_stcol_chx</t>
    </r>
    <r>
      <rPr>
        <sz val="11"/>
        <rFont val="宋体"/>
        <family val="3"/>
        <charset val="134"/>
      </rPr>
      <t>和</t>
    </r>
    <r>
      <rPr>
        <sz val="11"/>
        <rFont val="Calibri"/>
        <family val="2"/>
      </rPr>
      <t>cfg_zoom_out_stline_chx</t>
    </r>
    <r>
      <rPr>
        <sz val="11"/>
        <rFont val="宋体"/>
        <family val="3"/>
        <charset val="134"/>
      </rPr>
      <t>为</t>
    </r>
    <r>
      <rPr>
        <sz val="11"/>
        <rFont val="Calibri"/>
        <family val="2"/>
      </rPr>
      <t>0</t>
    </r>
    <r>
      <rPr>
        <sz val="11"/>
        <rFont val="宋体"/>
        <family val="3"/>
        <charset val="134"/>
      </rPr>
      <t>时：
当</t>
    </r>
    <r>
      <rPr>
        <sz val="11"/>
        <rFont val="Calibri"/>
        <family val="2"/>
      </rPr>
      <t>cfg_zoom_out_mode_chx = 0</t>
    </r>
    <r>
      <rPr>
        <sz val="11"/>
        <rFont val="宋体"/>
        <family val="3"/>
        <charset val="134"/>
      </rPr>
      <t>，</t>
    </r>
    <r>
      <rPr>
        <sz val="11"/>
        <rFont val="Calibri"/>
        <family val="2"/>
      </rPr>
      <t xml:space="preserve">image_out_block_len = cfg_block_len_chx
</t>
    </r>
    <r>
      <rPr>
        <sz val="11"/>
        <rFont val="宋体"/>
        <family val="3"/>
        <charset val="134"/>
      </rPr>
      <t>当</t>
    </r>
    <r>
      <rPr>
        <sz val="11"/>
        <rFont val="Calibri"/>
        <family val="2"/>
      </rPr>
      <t>cfg_zoom_out_mode_chx = 1</t>
    </r>
    <r>
      <rPr>
        <sz val="11"/>
        <rFont val="宋体"/>
        <family val="3"/>
        <charset val="134"/>
      </rPr>
      <t>，</t>
    </r>
    <r>
      <rPr>
        <sz val="11"/>
        <rFont val="Calibri"/>
        <family val="2"/>
      </rPr>
      <t xml:space="preserve">image_out_block_len = cfg_block_len_chx * 1/4
</t>
    </r>
    <r>
      <rPr>
        <sz val="11"/>
        <rFont val="宋体"/>
        <family val="3"/>
        <charset val="134"/>
      </rPr>
      <t>当</t>
    </r>
    <r>
      <rPr>
        <sz val="11"/>
        <rFont val="Calibri"/>
        <family val="2"/>
      </rPr>
      <t>cfg_zoom_out_mode_chx = 1</t>
    </r>
    <r>
      <rPr>
        <sz val="11"/>
        <rFont val="宋体"/>
        <family val="3"/>
        <charset val="134"/>
      </rPr>
      <t>，</t>
    </r>
    <r>
      <rPr>
        <sz val="11"/>
        <rFont val="Calibri"/>
        <family val="2"/>
      </rPr>
      <t xml:space="preserve">image_out_block_len = cfg_block_len_chx * 1/9
</t>
    </r>
    <r>
      <rPr>
        <sz val="11"/>
        <rFont val="宋体"/>
        <family val="3"/>
        <charset val="134"/>
      </rPr>
      <t>当</t>
    </r>
    <r>
      <rPr>
        <sz val="11"/>
        <rFont val="Calibri"/>
        <family val="2"/>
      </rPr>
      <t>cfg_zoom_out_stcol_chx</t>
    </r>
    <r>
      <rPr>
        <sz val="11"/>
        <rFont val="宋体"/>
        <family val="3"/>
        <charset val="134"/>
      </rPr>
      <t>和</t>
    </r>
    <r>
      <rPr>
        <sz val="11"/>
        <rFont val="Calibri"/>
        <family val="2"/>
      </rPr>
      <t xml:space="preserve">cfg_zoom_out_stline_chx </t>
    </r>
    <r>
      <rPr>
        <sz val="11"/>
        <rFont val="宋体"/>
        <family val="3"/>
        <charset val="134"/>
      </rPr>
      <t>不为</t>
    </r>
    <r>
      <rPr>
        <sz val="11"/>
        <rFont val="Calibri"/>
        <family val="2"/>
      </rPr>
      <t>0</t>
    </r>
    <r>
      <rPr>
        <sz val="11"/>
        <rFont val="宋体"/>
        <family val="3"/>
        <charset val="134"/>
      </rPr>
      <t xml:space="preserve">时：
</t>
    </r>
    <r>
      <rPr>
        <sz val="11"/>
        <rFont val="Calibri"/>
        <family val="2"/>
      </rPr>
      <t>cfg_zoom_out_mode_chx</t>
    </r>
    <r>
      <rPr>
        <sz val="11"/>
        <rFont val="宋体"/>
        <family val="3"/>
        <charset val="134"/>
      </rPr>
      <t>需根据</t>
    </r>
    <r>
      <rPr>
        <sz val="11"/>
        <rFont val="Calibri"/>
        <family val="2"/>
      </rPr>
      <t>cfg_zoom_out_stcol_chx</t>
    </r>
    <r>
      <rPr>
        <sz val="11"/>
        <rFont val="宋体"/>
        <family val="3"/>
        <charset val="134"/>
      </rPr>
      <t>、</t>
    </r>
    <r>
      <rPr>
        <sz val="11"/>
        <rFont val="Calibri"/>
        <family val="2"/>
      </rPr>
      <t>cfg_zoom_out_stline_chx</t>
    </r>
    <r>
      <rPr>
        <sz val="11"/>
        <rFont val="宋体"/>
        <family val="3"/>
        <charset val="134"/>
      </rPr>
      <t>进行计算</t>
    </r>
    <phoneticPr fontId="24" type="noConversion"/>
  </si>
  <si>
    <t>cfg_image_out_block_len_ch6</t>
    <phoneticPr fontId="24" type="noConversion"/>
  </si>
  <si>
    <t>1EC</t>
    <phoneticPr fontId="3" type="noConversion"/>
  </si>
  <si>
    <t>DMA_IMAGE_OUT_BLOCK_LEN_CH89</t>
    <phoneticPr fontId="3" type="noConversion"/>
  </si>
  <si>
    <t>cfg_image_out_block_len_ch9</t>
    <phoneticPr fontId="24" type="noConversion"/>
  </si>
  <si>
    <t>cfg_image_out_block_len_ch8</t>
    <phoneticPr fontId="24" type="noConversion"/>
  </si>
  <si>
    <t>1F0</t>
    <phoneticPr fontId="3" type="noConversion"/>
  </si>
  <si>
    <t>DMA_ZOOM_MODE</t>
    <phoneticPr fontId="3" type="noConversion"/>
  </si>
  <si>
    <t>zoom out mode select
0: 1
1: 1/2
2: 1/3
4: reserved</t>
    <phoneticPr fontId="24" type="noConversion"/>
  </si>
  <si>
    <t>1F4</t>
    <phoneticPr fontId="3" type="noConversion"/>
  </si>
  <si>
    <t>DMA_CH_TRIGGER_CTRL</t>
    <phoneticPr fontId="3" type="noConversion"/>
  </si>
  <si>
    <t>cfg_ch_triggered_en</t>
    <phoneticPr fontId="24" type="noConversion"/>
  </si>
  <si>
    <r>
      <t xml:space="preserve">ch9~ch6 </t>
    </r>
    <r>
      <rPr>
        <sz val="11"/>
        <rFont val="宋体"/>
        <family val="3"/>
        <charset val="134"/>
      </rPr>
      <t>被trigger使能</t>
    </r>
    <phoneticPr fontId="24" type="noConversion"/>
  </si>
  <si>
    <t>cfg_ch9_trigger_sel</t>
    <phoneticPr fontId="24" type="noConversion"/>
  </si>
  <si>
    <t>cfg_ch8_trigger_sel</t>
    <phoneticPr fontId="24" type="noConversion"/>
  </si>
  <si>
    <t>cfg_ch7_trigger_sel</t>
    <phoneticPr fontId="24" type="noConversion"/>
  </si>
  <si>
    <t>cfg_ch6_trigger_sel</t>
    <phoneticPr fontId="24" type="noConversion"/>
  </si>
  <si>
    <t>1F8</t>
    <phoneticPr fontId="3" type="noConversion"/>
  </si>
  <si>
    <t>DMA_DIAG_SEL</t>
    <phoneticPr fontId="3" type="noConversion"/>
  </si>
  <si>
    <t>cfg_diag_ch_sel</t>
    <phoneticPr fontId="24" type="noConversion"/>
  </si>
  <si>
    <t>cfg_diag_sel</t>
    <phoneticPr fontId="24" type="noConversion"/>
  </si>
  <si>
    <t>1FC</t>
    <phoneticPr fontId="3" type="noConversion"/>
  </si>
  <si>
    <t>DMA_DIAG_RPT</t>
    <phoneticPr fontId="3" type="noConversion"/>
  </si>
  <si>
    <t>diag_rpt</t>
    <phoneticPr fontId="24"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</si>
</sst>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_ "/>
  </numFmts>
  <fonts count="74">
    <font>
      <sz val="11"/>
      <color theme="1"/>
      <name val="宋体"/>
      <charset val="134"/>
      <scheme val="minor"/>
    </font>
    <font>
      <sz val="11"/>
      <color theme="1"/>
      <name val="宋体"/>
      <family val="2"/>
      <charset val="134"/>
      <scheme val="minor"/>
    </font>
    <font>
      <sz val="12"/>
      <color indexed="63"/>
      <name val="Calibri"/>
      <family val="2"/>
    </font>
    <font>
      <sz val="9"/>
      <name val="宋体"/>
      <family val="3"/>
      <charset val="134"/>
    </font>
    <font>
      <sz val="12"/>
      <color indexed="10"/>
      <name val="Calibri"/>
      <family val="2"/>
    </font>
    <font>
      <sz val="12"/>
      <name val="Calibri"/>
      <family val="2"/>
    </font>
    <font>
      <sz val="9"/>
      <name val="宋体"/>
      <family val="3"/>
      <charset val="134"/>
    </font>
    <font>
      <sz val="11"/>
      <name val="Calibri"/>
      <family val="2"/>
    </font>
    <font>
      <b/>
      <sz val="11"/>
      <name val="Calibri"/>
      <family val="2"/>
    </font>
    <font>
      <sz val="11"/>
      <name val="宋体"/>
      <family val="3"/>
      <charset val="134"/>
    </font>
    <font>
      <sz val="11"/>
      <color indexed="10"/>
      <name val="Calibri"/>
      <family val="2"/>
    </font>
    <font>
      <sz val="11"/>
      <color theme="1"/>
      <name val="宋体"/>
      <family val="3"/>
      <charset val="134"/>
      <scheme val="minor"/>
    </font>
    <font>
      <sz val="11"/>
      <color rgb="FF9C0006"/>
      <name val="宋体"/>
      <family val="3"/>
      <charset val="134"/>
      <scheme val="minor"/>
    </font>
    <font>
      <sz val="11"/>
      <color rgb="FF006100"/>
      <name val="宋体"/>
      <family val="3"/>
      <charset val="134"/>
      <scheme val="minor"/>
    </font>
    <font>
      <sz val="11"/>
      <color theme="1"/>
      <name val="Calibri"/>
      <family val="2"/>
    </font>
    <font>
      <b/>
      <sz val="11"/>
      <color theme="1"/>
      <name val="Calibri"/>
      <family val="2"/>
    </font>
    <font>
      <b/>
      <sz val="12"/>
      <color rgb="FF333333"/>
      <name val="Calibri"/>
      <family val="2"/>
    </font>
    <font>
      <sz val="12"/>
      <color rgb="FF333333"/>
      <name val="Calibri"/>
      <family val="2"/>
    </font>
    <font>
      <sz val="11"/>
      <color rgb="FFFF0000"/>
      <name val="Calibri"/>
      <family val="2"/>
    </font>
    <font>
      <sz val="12"/>
      <color rgb="FFFF0000"/>
      <name val="Calibri"/>
      <family val="2"/>
    </font>
    <font>
      <sz val="12"/>
      <color theme="1"/>
      <name val="Calibri"/>
      <family val="2"/>
    </font>
    <font>
      <sz val="11"/>
      <color rgb="FF000000"/>
      <name val="Calibri"/>
      <family val="2"/>
    </font>
    <font>
      <sz val="11"/>
      <name val="宋体"/>
      <family val="3"/>
      <charset val="134"/>
      <scheme val="minor"/>
    </font>
    <font>
      <sz val="11"/>
      <color theme="1"/>
      <name val="Arial"/>
      <family val="2"/>
    </font>
    <font>
      <sz val="9"/>
      <name val="宋体"/>
      <family val="3"/>
      <charset val="134"/>
      <scheme val="minor"/>
    </font>
    <font>
      <sz val="9"/>
      <name val="宋体"/>
      <family val="3"/>
      <charset val="134"/>
      <scheme val="minor"/>
    </font>
    <font>
      <sz val="10.5"/>
      <color theme="1"/>
      <name val="Times New Roman"/>
      <family val="1"/>
    </font>
    <font>
      <sz val="11"/>
      <color indexed="8"/>
      <name val="Calibri"/>
      <family val="2"/>
    </font>
    <font>
      <sz val="11"/>
      <color indexed="8"/>
      <name val="宋体"/>
      <family val="3"/>
      <charset val="134"/>
    </font>
    <font>
      <sz val="9"/>
      <name val="宋体"/>
      <family val="3"/>
      <charset val="134"/>
      <scheme val="minor"/>
    </font>
    <font>
      <sz val="9"/>
      <name val="宋体"/>
      <family val="3"/>
      <charset val="134"/>
      <scheme val="minor"/>
    </font>
    <font>
      <sz val="11"/>
      <color indexed="10"/>
      <name val="宋体"/>
      <family val="3"/>
      <charset val="134"/>
    </font>
    <font>
      <sz val="9"/>
      <name val="宋体"/>
      <family val="3"/>
      <charset val="134"/>
      <scheme val="minor"/>
    </font>
    <font>
      <sz val="10.5"/>
      <color theme="1"/>
      <name val="Calibri"/>
      <family val="2"/>
    </font>
    <font>
      <sz val="10.5"/>
      <color indexed="8"/>
      <name val="宋体"/>
      <family val="3"/>
      <charset val="134"/>
    </font>
    <font>
      <sz val="10.5"/>
      <color indexed="8"/>
      <name val="Calibri"/>
      <family val="2"/>
    </font>
    <font>
      <sz val="10.5"/>
      <color theme="1"/>
      <name val="宋体"/>
      <family val="3"/>
      <charset val="134"/>
    </font>
    <font>
      <sz val="10.5"/>
      <color rgb="FFFF0000"/>
      <name val="Calibri"/>
      <family val="2"/>
    </font>
    <font>
      <sz val="9"/>
      <name val="宋体"/>
      <family val="3"/>
      <charset val="134"/>
      <scheme val="minor"/>
    </font>
    <font>
      <b/>
      <i/>
      <sz val="11"/>
      <color theme="1"/>
      <name val="Arial"/>
      <family val="2"/>
    </font>
    <font>
      <sz val="11"/>
      <color theme="1"/>
      <name val="Arial Unicode MS"/>
      <family val="2"/>
      <charset val="134"/>
    </font>
    <font>
      <sz val="11"/>
      <color indexed="30"/>
      <name val="Calibri"/>
      <family val="2"/>
    </font>
    <font>
      <sz val="11"/>
      <color rgb="FF0070C0"/>
      <name val="Calibri"/>
      <family val="2"/>
    </font>
    <font>
      <sz val="12"/>
      <color rgb="FF333333"/>
      <name val="宋体"/>
      <family val="3"/>
      <charset val="134"/>
    </font>
    <font>
      <b/>
      <sz val="11"/>
      <color rgb="FFFF0000"/>
      <name val="宋体"/>
      <family val="3"/>
      <charset val="134"/>
    </font>
    <font>
      <b/>
      <sz val="11"/>
      <color theme="1"/>
      <name val="宋体"/>
      <family val="3"/>
      <charset val="134"/>
    </font>
    <font>
      <sz val="10"/>
      <name val="Arial"/>
      <family val="2"/>
    </font>
    <font>
      <sz val="11"/>
      <color rgb="FF0070C0"/>
      <name val="宋体"/>
      <family val="3"/>
      <charset val="134"/>
      <scheme val="minor"/>
    </font>
    <font>
      <sz val="11"/>
      <color indexed="30"/>
      <name val="宋体"/>
      <family val="3"/>
      <charset val="134"/>
    </font>
    <font>
      <sz val="11"/>
      <color rgb="FFFF0000"/>
      <name val="宋体"/>
      <family val="3"/>
      <charset val="134"/>
      <scheme val="minor"/>
    </font>
    <font>
      <sz val="10"/>
      <name val="Arial"/>
      <family val="2"/>
    </font>
    <font>
      <sz val="10"/>
      <name val="Arial"/>
      <family val="2"/>
    </font>
    <font>
      <sz val="9"/>
      <name val="宋体"/>
      <family val="3"/>
      <charset val="134"/>
      <scheme val="minor"/>
    </font>
    <font>
      <sz val="9"/>
      <name val="宋体"/>
      <family val="3"/>
      <charset val="134"/>
      <scheme val="minor"/>
    </font>
    <font>
      <sz val="11"/>
      <color indexed="8"/>
      <name val="Arial"/>
      <family val="2"/>
    </font>
    <font>
      <b/>
      <sz val="11"/>
      <name val="Arial"/>
      <family val="2"/>
    </font>
    <font>
      <sz val="11"/>
      <name val="Arial"/>
      <family val="2"/>
    </font>
    <font>
      <sz val="11"/>
      <color rgb="FFFF0000"/>
      <name val="Arial"/>
      <family val="2"/>
    </font>
    <font>
      <sz val="11"/>
      <color rgb="FF000000"/>
      <name val="Arial"/>
      <family val="2"/>
    </font>
    <font>
      <sz val="11"/>
      <color indexed="10"/>
      <name val="Arial"/>
      <family val="2"/>
    </font>
    <font>
      <sz val="11"/>
      <color theme="1"/>
      <name val="宋体"/>
      <family val="3"/>
      <charset val="134"/>
    </font>
    <font>
      <sz val="9"/>
      <name val="宋体"/>
      <family val="3"/>
      <charset val="134"/>
      <scheme val="minor"/>
    </font>
    <font>
      <sz val="11"/>
      <color theme="1"/>
      <name val="宋体"/>
      <family val="2"/>
    </font>
    <font>
      <sz val="11"/>
      <color theme="3" tint="0.59999389629810485"/>
      <name val="宋体"/>
      <family val="3"/>
      <charset val="134"/>
      <scheme val="minor"/>
    </font>
    <font>
      <b/>
      <vertAlign val="superscript"/>
      <sz val="11"/>
      <color rgb="FFFF0000"/>
      <name val="宋体"/>
      <family val="3"/>
      <charset val="134"/>
    </font>
    <font>
      <b/>
      <sz val="11"/>
      <color rgb="FFFF0000"/>
      <name val="Calibri"/>
      <family val="2"/>
    </font>
    <font>
      <sz val="11"/>
      <color rgb="FF000000"/>
      <name val="宋体"/>
      <family val="3"/>
      <charset val="134"/>
    </font>
    <font>
      <sz val="11"/>
      <color rgb="FFFF0000"/>
      <name val="宋体"/>
      <family val="3"/>
      <charset val="134"/>
    </font>
    <font>
      <sz val="10"/>
      <name val="宋体"/>
      <family val="3"/>
      <charset val="134"/>
    </font>
    <font>
      <sz val="9"/>
      <name val="宋体"/>
      <family val="3"/>
      <charset val="134"/>
      <scheme val="minor"/>
    </font>
    <font>
      <sz val="9"/>
      <name val="宋体"/>
      <family val="3"/>
      <charset val="134"/>
      <scheme val="minor"/>
    </font>
    <font>
      <sz val="9"/>
      <name val="宋体"/>
      <family val="3"/>
      <charset val="134"/>
      <scheme val="minor"/>
    </font>
    <font>
      <sz val="9"/>
      <name val="宋体"/>
      <family val="3"/>
      <charset val="134"/>
      <scheme val="minor"/>
    </font>
    <font>
      <sz val="9"/>
      <name val="宋体"/>
      <charset val="134"/>
      <scheme val="minor"/>
    </font>
  </fonts>
  <fills count="24">
    <fill>
      <patternFill patternType="none"/>
    </fill>
    <fill>
      <patternFill patternType="gray125"/>
    </fill>
    <fill>
      <patternFill patternType="solid">
        <fgColor rgb="FFFFC7CE"/>
        <bgColor indexed="64"/>
      </patternFill>
    </fill>
    <fill>
      <patternFill patternType="solid">
        <fgColor rgb="FFC6EFCE"/>
      </patternFill>
    </fill>
    <fill>
      <patternFill patternType="solid">
        <fgColor rgb="FFC6EFCE"/>
        <bgColor indexed="64"/>
      </patternFill>
    </fill>
    <fill>
      <patternFill patternType="solid">
        <fgColor theme="9" tint="0.79995117038483843"/>
        <bgColor indexed="64"/>
      </patternFill>
    </fill>
    <fill>
      <patternFill patternType="solid">
        <fgColor rgb="FFFFFF00"/>
        <bgColor indexed="64"/>
      </patternFill>
    </fill>
    <fill>
      <patternFill patternType="solid">
        <fgColor rgb="FF92D050"/>
        <bgColor indexed="64"/>
      </patternFill>
    </fill>
    <fill>
      <patternFill patternType="solid">
        <fgColor theme="0"/>
        <bgColor indexed="64"/>
      </patternFill>
    </fill>
    <fill>
      <patternFill patternType="solid">
        <fgColor theme="4" tint="0.79995117038483843"/>
        <bgColor indexed="64"/>
      </patternFill>
    </fill>
    <fill>
      <patternFill patternType="solid">
        <fgColor theme="2" tint="-9.9978637043366805E-2"/>
        <bgColor indexed="64"/>
      </patternFill>
    </fill>
    <fill>
      <patternFill patternType="solid">
        <fgColor theme="6" tint="0.79992065187536243"/>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rgb="FFFFC000"/>
        <bgColor indexed="64"/>
      </patternFill>
    </fill>
    <fill>
      <patternFill patternType="solid">
        <fgColor rgb="FFFF0000"/>
        <bgColor indexed="64"/>
      </patternFill>
    </fill>
    <fill>
      <patternFill patternType="solid">
        <fgColor theme="9" tint="0.79992065187536243"/>
        <bgColor indexed="64"/>
      </patternFill>
    </fill>
    <fill>
      <patternFill patternType="solid">
        <fgColor theme="8"/>
        <bgColor indexed="64"/>
      </patternFill>
    </fill>
    <fill>
      <patternFill patternType="solid">
        <fgColor indexed="9"/>
      </patternFill>
    </fill>
    <fill>
      <patternFill patternType="solid">
        <fgColor indexed="13"/>
      </patternFill>
    </fill>
    <fill>
      <patternFill patternType="solid">
        <fgColor indexed="42"/>
      </patternFill>
    </fill>
    <fill>
      <patternFill patternType="solid">
        <fgColor theme="8" tint="0.79998168889431442"/>
        <bgColor indexed="64"/>
      </patternFill>
    </fill>
    <fill>
      <patternFill patternType="solid">
        <fgColor theme="9" tint="0.39997558519241921"/>
        <bgColor indexed="64"/>
      </patternFill>
    </fill>
    <fill>
      <patternFill patternType="solid">
        <fgColor theme="0" tint="-0.14999847407452621"/>
        <bgColor indexed="64"/>
      </patternFill>
    </fill>
  </fills>
  <borders count="2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thin">
        <color auto="1"/>
      </left>
      <right/>
      <top/>
      <bottom style="thin">
        <color auto="1"/>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s>
  <cellStyleXfs count="15">
    <xf numFmtId="0" fontId="0" fillId="0" borderId="0">
      <alignment vertical="center"/>
    </xf>
    <xf numFmtId="0" fontId="12" fillId="2" borderId="0" applyNumberFormat="0" applyBorder="0" applyAlignment="0" applyProtection="0">
      <alignment vertical="center"/>
    </xf>
    <xf numFmtId="0" fontId="11" fillId="0" borderId="0">
      <alignment vertical="center"/>
    </xf>
    <xf numFmtId="0" fontId="11" fillId="0" borderId="0">
      <alignment vertical="center"/>
    </xf>
    <xf numFmtId="0" fontId="13" fillId="3" borderId="0" applyNumberFormat="0" applyBorder="0" applyAlignment="0" applyProtection="0">
      <alignment vertical="center"/>
    </xf>
    <xf numFmtId="0" fontId="13" fillId="4" borderId="0" applyNumberFormat="0" applyBorder="0" applyAlignment="0" applyProtection="0">
      <alignment vertical="center"/>
    </xf>
    <xf numFmtId="0" fontId="13" fillId="4" borderId="0" applyNumberFormat="0" applyBorder="0" applyAlignment="0" applyProtection="0">
      <alignment vertical="center"/>
    </xf>
    <xf numFmtId="0" fontId="13" fillId="4" borderId="0" applyNumberFormat="0" applyBorder="0" applyAlignment="0" applyProtection="0">
      <alignment vertical="center"/>
    </xf>
    <xf numFmtId="0" fontId="13" fillId="4" borderId="0" applyNumberFormat="0" applyBorder="0" applyAlignment="0" applyProtection="0">
      <alignment vertical="center"/>
    </xf>
    <xf numFmtId="0" fontId="46" fillId="0" borderId="0" applyNumberFormat="0" applyFill="0" applyBorder="0" applyAlignment="0" applyProtection="0"/>
    <xf numFmtId="0" fontId="50" fillId="0" borderId="0" applyNumberFormat="0" applyFill="0" applyBorder="0" applyAlignment="0" applyProtection="0"/>
    <xf numFmtId="0" fontId="51" fillId="0" borderId="0" applyNumberFormat="0" applyFill="0" applyBorder="0" applyAlignment="0" applyProtection="0"/>
    <xf numFmtId="0" fontId="11" fillId="0" borderId="0">
      <alignment vertical="center"/>
    </xf>
    <xf numFmtId="0" fontId="46" fillId="0" borderId="0" applyNumberFormat="0" applyFill="0" applyBorder="0" applyAlignment="0" applyProtection="0"/>
    <xf numFmtId="0" fontId="46" fillId="0" borderId="0" applyNumberFormat="0" applyFill="0" applyBorder="0" applyAlignment="0" applyProtection="0"/>
  </cellStyleXfs>
  <cellXfs count="462">
    <xf numFmtId="0" fontId="0" fillId="0" borderId="0" xfId="0">
      <alignment vertical="center"/>
    </xf>
    <xf numFmtId="0" fontId="14" fillId="0" borderId="0" xfId="0" applyFont="1" applyFill="1" applyBorder="1" applyAlignment="1">
      <alignment vertical="center"/>
    </xf>
    <xf numFmtId="0" fontId="14" fillId="6" borderId="1" xfId="0" applyFont="1" applyFill="1" applyBorder="1" applyAlignment="1">
      <alignment vertical="center"/>
    </xf>
    <xf numFmtId="0" fontId="14" fillId="0" borderId="1" xfId="0" applyFont="1" applyFill="1" applyBorder="1" applyAlignment="1">
      <alignment vertical="center"/>
    </xf>
    <xf numFmtId="0" fontId="14" fillId="7" borderId="1" xfId="0" applyFont="1" applyFill="1" applyBorder="1" applyAlignment="1">
      <alignment vertical="center"/>
    </xf>
    <xf numFmtId="0" fontId="15" fillId="7" borderId="1" xfId="0" applyFont="1" applyFill="1" applyBorder="1" applyAlignment="1">
      <alignment vertical="center"/>
    </xf>
    <xf numFmtId="0" fontId="16" fillId="6" borderId="1" xfId="0" applyFont="1" applyFill="1" applyBorder="1" applyAlignment="1">
      <alignment horizontal="center" vertical="center" wrapText="1"/>
    </xf>
    <xf numFmtId="0" fontId="17" fillId="9" borderId="1" xfId="0" applyFont="1" applyFill="1" applyBorder="1" applyAlignment="1">
      <alignment vertical="center" wrapText="1"/>
    </xf>
    <xf numFmtId="0" fontId="17" fillId="10" borderId="1" xfId="0" applyFont="1" applyFill="1" applyBorder="1" applyAlignment="1">
      <alignment vertical="center" wrapText="1"/>
    </xf>
    <xf numFmtId="0" fontId="16" fillId="0" borderId="1" xfId="0" applyFont="1" applyFill="1" applyBorder="1" applyAlignment="1">
      <alignment horizontal="center" vertical="center" wrapText="1"/>
    </xf>
    <xf numFmtId="0" fontId="17" fillId="0" borderId="1" xfId="0" applyFont="1" applyFill="1" applyBorder="1" applyAlignment="1">
      <alignment vertical="center" wrapText="1"/>
    </xf>
    <xf numFmtId="0" fontId="17" fillId="12" borderId="1" xfId="0" applyFont="1" applyFill="1" applyBorder="1" applyAlignment="1">
      <alignment vertical="center" wrapText="1"/>
    </xf>
    <xf numFmtId="0" fontId="17" fillId="12" borderId="1" xfId="0" applyFont="1" applyFill="1" applyBorder="1" applyAlignment="1">
      <alignment horizontal="center" vertical="center" wrapText="1"/>
    </xf>
    <xf numFmtId="0" fontId="15" fillId="0" borderId="2" xfId="0" applyFont="1" applyFill="1" applyBorder="1" applyAlignment="1">
      <alignment vertical="center"/>
    </xf>
    <xf numFmtId="0" fontId="17" fillId="0" borderId="2" xfId="0" applyFont="1" applyFill="1" applyBorder="1" applyAlignment="1">
      <alignment vertical="center" wrapText="1"/>
    </xf>
    <xf numFmtId="0" fontId="14" fillId="0" borderId="2" xfId="0" applyFont="1" applyFill="1" applyBorder="1" applyAlignment="1">
      <alignment vertical="center"/>
    </xf>
    <xf numFmtId="0" fontId="17" fillId="9" borderId="1" xfId="0" applyFont="1" applyFill="1" applyBorder="1" applyAlignment="1">
      <alignment horizontal="center" vertical="center" wrapText="1"/>
    </xf>
    <xf numFmtId="0" fontId="19" fillId="9" borderId="1" xfId="0" applyFont="1" applyFill="1" applyBorder="1" applyAlignment="1">
      <alignment vertical="center" wrapText="1"/>
    </xf>
    <xf numFmtId="0" fontId="19" fillId="12" borderId="1" xfId="0" applyFont="1" applyFill="1" applyBorder="1" applyAlignment="1">
      <alignment vertical="center" wrapText="1"/>
    </xf>
    <xf numFmtId="0" fontId="14" fillId="0" borderId="0" xfId="0" applyFont="1" applyAlignment="1">
      <alignment horizontal="center" vertical="center"/>
    </xf>
    <xf numFmtId="0" fontId="20" fillId="12" borderId="1" xfId="0" applyFont="1" applyFill="1" applyBorder="1" applyAlignment="1">
      <alignment vertical="center" wrapText="1"/>
    </xf>
    <xf numFmtId="0" fontId="17" fillId="10" borderId="1" xfId="0" applyFont="1" applyFill="1" applyBorder="1" applyAlignment="1">
      <alignment horizontal="center" vertical="center" wrapText="1"/>
    </xf>
    <xf numFmtId="0" fontId="14" fillId="0" borderId="1" xfId="0" applyFont="1" applyBorder="1" applyAlignment="1">
      <alignment horizontal="left" vertical="center"/>
    </xf>
    <xf numFmtId="0" fontId="7" fillId="13" borderId="1" xfId="0" applyFont="1" applyFill="1" applyBorder="1" applyAlignment="1">
      <alignment horizontal="center" vertical="center" wrapText="1"/>
    </xf>
    <xf numFmtId="49" fontId="7" fillId="13" borderId="1" xfId="0" applyNumberFormat="1" applyFont="1" applyFill="1" applyBorder="1" applyAlignment="1">
      <alignment horizontal="center" vertical="center" wrapText="1"/>
    </xf>
    <xf numFmtId="0" fontId="0" fillId="0" borderId="0" xfId="0" applyAlignment="1">
      <alignment vertical="center"/>
    </xf>
    <xf numFmtId="0" fontId="7" fillId="6" borderId="1" xfId="0" applyFont="1" applyFill="1" applyBorder="1" applyAlignment="1">
      <alignment horizontal="left" vertical="center"/>
    </xf>
    <xf numFmtId="49" fontId="7" fillId="6" borderId="1" xfId="0" applyNumberFormat="1" applyFont="1" applyFill="1" applyBorder="1" applyAlignment="1">
      <alignment horizontal="left" vertical="center"/>
    </xf>
    <xf numFmtId="0" fontId="7" fillId="6" borderId="1" xfId="8" applyFont="1" applyFill="1" applyBorder="1" applyAlignment="1">
      <alignment horizontal="left" vertical="center"/>
    </xf>
    <xf numFmtId="0" fontId="21" fillId="6" borderId="1" xfId="0" applyFont="1" applyFill="1" applyBorder="1" applyAlignment="1">
      <alignment horizontal="left" vertical="center" wrapText="1"/>
    </xf>
    <xf numFmtId="49" fontId="14" fillId="0" borderId="1" xfId="0" applyNumberFormat="1" applyFont="1" applyBorder="1" applyAlignment="1">
      <alignment horizontal="left" vertical="center"/>
    </xf>
    <xf numFmtId="0" fontId="7" fillId="0" borderId="1" xfId="0" applyFont="1" applyFill="1" applyBorder="1" applyAlignment="1">
      <alignment horizontal="left" vertical="center"/>
    </xf>
    <xf numFmtId="0" fontId="7" fillId="0" borderId="1" xfId="0" applyFont="1" applyBorder="1" applyAlignment="1">
      <alignment horizontal="left" vertical="center"/>
    </xf>
    <xf numFmtId="0" fontId="0" fillId="0" borderId="1" xfId="0" applyFont="1" applyBorder="1">
      <alignment vertical="center"/>
    </xf>
    <xf numFmtId="0" fontId="14" fillId="8" borderId="1" xfId="0" applyFont="1" applyFill="1" applyBorder="1" applyAlignment="1">
      <alignment horizontal="left" vertical="center"/>
    </xf>
    <xf numFmtId="0" fontId="7" fillId="8" borderId="1" xfId="0" applyFont="1" applyFill="1" applyBorder="1" applyAlignment="1">
      <alignment horizontal="left" vertical="center"/>
    </xf>
    <xf numFmtId="0" fontId="21" fillId="0" borderId="1" xfId="0" applyFont="1" applyBorder="1">
      <alignment vertical="center"/>
    </xf>
    <xf numFmtId="0" fontId="14" fillId="0" borderId="1" xfId="0" applyFont="1" applyBorder="1" applyAlignment="1">
      <alignment vertical="center" wrapText="1"/>
    </xf>
    <xf numFmtId="0" fontId="7" fillId="0" borderId="1" xfId="0" applyFont="1" applyBorder="1" applyAlignment="1">
      <alignment horizontal="left" vertical="center" wrapText="1"/>
    </xf>
    <xf numFmtId="0" fontId="14" fillId="0" borderId="1" xfId="0" applyFont="1" applyBorder="1">
      <alignment vertical="center"/>
    </xf>
    <xf numFmtId="0" fontId="0" fillId="0" borderId="3" xfId="0" applyFont="1" applyBorder="1">
      <alignment vertical="center"/>
    </xf>
    <xf numFmtId="0" fontId="0" fillId="0" borderId="0" xfId="0" applyAlignment="1">
      <alignment vertical="center" wrapText="1"/>
    </xf>
    <xf numFmtId="0" fontId="8" fillId="13" borderId="1" xfId="0" applyFont="1" applyFill="1" applyBorder="1" applyAlignment="1">
      <alignment horizontal="center" vertical="center" wrapText="1"/>
    </xf>
    <xf numFmtId="49" fontId="8" fillId="13" borderId="1" xfId="0" applyNumberFormat="1" applyFont="1" applyFill="1" applyBorder="1" applyAlignment="1">
      <alignment horizontal="center" vertical="center" wrapText="1"/>
    </xf>
    <xf numFmtId="0" fontId="7" fillId="6" borderId="1" xfId="4" applyFont="1" applyFill="1" applyBorder="1" applyAlignment="1">
      <alignment horizontal="left" vertical="center"/>
    </xf>
    <xf numFmtId="0" fontId="14" fillId="0" borderId="1" xfId="0" applyFont="1" applyBorder="1" applyAlignment="1">
      <alignment vertical="center"/>
    </xf>
    <xf numFmtId="0" fontId="14" fillId="0" borderId="6" xfId="0" applyFont="1" applyBorder="1">
      <alignment vertical="center"/>
    </xf>
    <xf numFmtId="0" fontId="14" fillId="0" borderId="0" xfId="0" applyFont="1" applyBorder="1">
      <alignment vertical="center"/>
    </xf>
    <xf numFmtId="0" fontId="22" fillId="0" borderId="0" xfId="0" applyFont="1">
      <alignment vertical="center"/>
    </xf>
    <xf numFmtId="0" fontId="21" fillId="0" borderId="1" xfId="0" applyFont="1" applyBorder="1" applyAlignment="1">
      <alignment horizontal="left" vertical="center" wrapText="1"/>
    </xf>
    <xf numFmtId="0" fontId="0" fillId="0" borderId="1" xfId="0" applyFont="1" applyBorder="1" applyAlignment="1">
      <alignment vertical="center"/>
    </xf>
    <xf numFmtId="0" fontId="7" fillId="0" borderId="1" xfId="0" applyFont="1" applyBorder="1" applyAlignment="1">
      <alignment vertical="center" wrapText="1"/>
    </xf>
    <xf numFmtId="49" fontId="7" fillId="0" borderId="1" xfId="0" applyNumberFormat="1" applyFont="1" applyBorder="1" applyAlignment="1">
      <alignment horizontal="left" vertical="center"/>
    </xf>
    <xf numFmtId="0" fontId="7" fillId="0" borderId="1" xfId="0" applyFont="1" applyBorder="1">
      <alignment vertical="center"/>
    </xf>
    <xf numFmtId="0" fontId="7" fillId="0" borderId="1" xfId="0" applyFont="1" applyBorder="1" applyAlignment="1">
      <alignment vertical="center"/>
    </xf>
    <xf numFmtId="0" fontId="0" fillId="0" borderId="0" xfId="0" applyAlignment="1"/>
    <xf numFmtId="0" fontId="7" fillId="6" borderId="1" xfId="5" applyFont="1" applyFill="1" applyBorder="1" applyAlignment="1">
      <alignment horizontal="left" vertical="center"/>
    </xf>
    <xf numFmtId="0" fontId="7" fillId="6" borderId="1" xfId="0" applyFont="1" applyFill="1" applyBorder="1" applyAlignment="1">
      <alignment horizontal="left" vertical="center" wrapText="1"/>
    </xf>
    <xf numFmtId="3" fontId="7" fillId="0" borderId="1" xfId="0" applyNumberFormat="1" applyFont="1" applyFill="1" applyBorder="1" applyAlignment="1">
      <alignment horizontal="left" vertical="center"/>
    </xf>
    <xf numFmtId="0" fontId="18" fillId="0" borderId="1" xfId="0" applyFont="1" applyFill="1" applyBorder="1" applyAlignment="1">
      <alignment horizontal="left" vertical="center"/>
    </xf>
    <xf numFmtId="0" fontId="22" fillId="0" borderId="1" xfId="0" applyFont="1" applyBorder="1">
      <alignment vertical="center"/>
    </xf>
    <xf numFmtId="0" fontId="23" fillId="0" borderId="1" xfId="0" applyFont="1" applyBorder="1">
      <alignment vertical="center"/>
    </xf>
    <xf numFmtId="0" fontId="0" fillId="0" borderId="1" xfId="0" applyBorder="1">
      <alignment vertical="center"/>
    </xf>
    <xf numFmtId="0" fontId="7" fillId="0" borderId="1" xfId="0" applyFont="1" applyFill="1" applyBorder="1" applyAlignment="1">
      <alignment horizontal="left" vertical="center" wrapText="1"/>
    </xf>
    <xf numFmtId="0" fontId="14" fillId="0" borderId="1" xfId="0" applyFont="1" applyBorder="1" applyAlignment="1">
      <alignment horizontal="center" vertical="center"/>
    </xf>
    <xf numFmtId="0" fontId="0" fillId="0" borderId="0" xfId="0" applyBorder="1">
      <alignment vertical="center"/>
    </xf>
    <xf numFmtId="0" fontId="23" fillId="0" borderId="1" xfId="0" applyFont="1" applyBorder="1" applyAlignment="1">
      <alignment vertical="center" wrapText="1"/>
    </xf>
    <xf numFmtId="0" fontId="11" fillId="0" borderId="1" xfId="0" applyFont="1" applyBorder="1">
      <alignment vertical="center"/>
    </xf>
    <xf numFmtId="0" fontId="11" fillId="0" borderId="0" xfId="0" applyFont="1">
      <alignment vertical="center"/>
    </xf>
    <xf numFmtId="0" fontId="7" fillId="16" borderId="1" xfId="0" applyFont="1" applyFill="1" applyBorder="1" applyAlignment="1">
      <alignment horizontal="center" vertical="center" wrapText="1"/>
    </xf>
    <xf numFmtId="49" fontId="7" fillId="16" borderId="1" xfId="0" applyNumberFormat="1" applyFont="1" applyFill="1" applyBorder="1" applyAlignment="1">
      <alignment horizontal="center" vertical="center" wrapText="1"/>
    </xf>
    <xf numFmtId="0" fontId="21" fillId="0" borderId="1" xfId="0" applyFont="1" applyBorder="1" applyAlignment="1">
      <alignment vertical="center"/>
    </xf>
    <xf numFmtId="0" fontId="14" fillId="0" borderId="1" xfId="0" applyFont="1" applyBorder="1" applyAlignment="1">
      <alignment horizontal="left" vertical="center" wrapText="1"/>
    </xf>
    <xf numFmtId="0" fontId="7" fillId="6" borderId="1" xfId="0" applyFont="1" applyFill="1" applyBorder="1" applyAlignment="1">
      <alignment horizontal="center" vertical="center"/>
    </xf>
    <xf numFmtId="0" fontId="7" fillId="0" borderId="1" xfId="0" applyFont="1" applyFill="1" applyBorder="1" applyAlignment="1">
      <alignment horizontal="center" vertical="center"/>
    </xf>
    <xf numFmtId="0" fontId="26" fillId="0" borderId="8" xfId="0" applyFont="1" applyBorder="1" applyAlignment="1">
      <alignment horizontal="justify" vertical="center" wrapText="1"/>
    </xf>
    <xf numFmtId="0" fontId="26" fillId="0" borderId="9" xfId="0" applyFont="1" applyBorder="1" applyAlignment="1">
      <alignment horizontal="justify" vertical="center" wrapText="1"/>
    </xf>
    <xf numFmtId="0" fontId="8" fillId="16" borderId="1" xfId="0" applyFont="1" applyFill="1" applyBorder="1" applyAlignment="1">
      <alignment horizontal="center" vertical="center" wrapText="1"/>
    </xf>
    <xf numFmtId="49" fontId="8" fillId="16" borderId="1" xfId="0" applyNumberFormat="1" applyFont="1" applyFill="1" applyBorder="1" applyAlignment="1">
      <alignment horizontal="center" vertical="center" wrapText="1"/>
    </xf>
    <xf numFmtId="0" fontId="7" fillId="0" borderId="1" xfId="0" applyFont="1" applyBorder="1" applyAlignment="1">
      <alignment horizontal="justify" vertical="center" wrapText="1"/>
    </xf>
    <xf numFmtId="0" fontId="14" fillId="0" borderId="0" xfId="0" applyFont="1" applyAlignment="1">
      <alignment vertical="center" wrapText="1"/>
    </xf>
    <xf numFmtId="0" fontId="14" fillId="0" borderId="1" xfId="0" applyFont="1" applyBorder="1" applyAlignment="1">
      <alignment horizontal="justify" vertical="center" wrapText="1"/>
    </xf>
    <xf numFmtId="49" fontId="7" fillId="0" borderId="1" xfId="0" applyNumberFormat="1" applyFont="1" applyFill="1" applyBorder="1" applyAlignment="1">
      <alignment horizontal="left" vertical="center"/>
    </xf>
    <xf numFmtId="0" fontId="0" fillId="0" borderId="0" xfId="0" applyFill="1">
      <alignment vertical="center"/>
    </xf>
    <xf numFmtId="176" fontId="7" fillId="6" borderId="1" xfId="0" applyNumberFormat="1" applyFont="1" applyFill="1" applyBorder="1" applyAlignment="1">
      <alignment horizontal="left" vertical="center"/>
    </xf>
    <xf numFmtId="0" fontId="11" fillId="0" borderId="0" xfId="2">
      <alignment vertical="center"/>
    </xf>
    <xf numFmtId="0" fontId="11" fillId="0" borderId="0" xfId="2" applyAlignment="1"/>
    <xf numFmtId="0" fontId="11" fillId="0" borderId="1" xfId="2" applyFont="1" applyBorder="1" applyAlignment="1">
      <alignment vertical="center"/>
    </xf>
    <xf numFmtId="0" fontId="7" fillId="0" borderId="1" xfId="2" applyFont="1" applyFill="1" applyBorder="1" applyAlignment="1">
      <alignment horizontal="left" vertical="center"/>
    </xf>
    <xf numFmtId="0" fontId="14" fillId="0" borderId="1" xfId="2" applyFont="1" applyBorder="1" applyAlignment="1">
      <alignment vertical="center" wrapText="1"/>
    </xf>
    <xf numFmtId="0" fontId="21" fillId="0" borderId="1" xfId="2" applyFont="1" applyBorder="1" applyAlignment="1">
      <alignment vertical="center"/>
    </xf>
    <xf numFmtId="0" fontId="7" fillId="0" borderId="1" xfId="2" applyFont="1" applyBorder="1" applyAlignment="1">
      <alignment horizontal="left" vertical="center"/>
    </xf>
    <xf numFmtId="0" fontId="14" fillId="0" borderId="1" xfId="2" applyFont="1" applyBorder="1" applyAlignment="1">
      <alignment horizontal="left" vertical="center"/>
    </xf>
    <xf numFmtId="0" fontId="7" fillId="6" borderId="1" xfId="2" applyFont="1" applyFill="1" applyBorder="1" applyAlignment="1">
      <alignment horizontal="left" vertical="center"/>
    </xf>
    <xf numFmtId="0" fontId="21" fillId="6" borderId="1" xfId="2" applyFont="1" applyFill="1" applyBorder="1" applyAlignment="1">
      <alignment horizontal="left" vertical="center" wrapText="1"/>
    </xf>
    <xf numFmtId="49" fontId="7" fillId="6" borderId="1" xfId="2" applyNumberFormat="1" applyFont="1" applyFill="1" applyBorder="1" applyAlignment="1">
      <alignment horizontal="left" vertical="center"/>
    </xf>
    <xf numFmtId="3" fontId="7" fillId="0" borderId="1" xfId="2" applyNumberFormat="1" applyFont="1" applyFill="1" applyBorder="1" applyAlignment="1">
      <alignment horizontal="left" vertical="center"/>
    </xf>
    <xf numFmtId="0" fontId="21" fillId="0" borderId="1" xfId="2" applyFont="1" applyBorder="1" applyAlignment="1">
      <alignment horizontal="left" vertical="center" wrapText="1"/>
    </xf>
    <xf numFmtId="49" fontId="14" fillId="0" borderId="1" xfId="2" applyNumberFormat="1" applyFont="1" applyBorder="1" applyAlignment="1">
      <alignment horizontal="left" vertical="center"/>
    </xf>
    <xf numFmtId="0" fontId="7" fillId="0" borderId="1" xfId="2" applyFont="1" applyBorder="1" applyAlignment="1">
      <alignment vertical="center" wrapText="1"/>
    </xf>
    <xf numFmtId="0" fontId="7" fillId="16" borderId="1" xfId="2" applyFont="1" applyFill="1" applyBorder="1" applyAlignment="1">
      <alignment horizontal="center" vertical="center" wrapText="1"/>
    </xf>
    <xf numFmtId="49" fontId="7" fillId="16" borderId="1" xfId="2" applyNumberFormat="1" applyFont="1" applyFill="1" applyBorder="1" applyAlignment="1">
      <alignment horizontal="center" vertical="center" wrapText="1"/>
    </xf>
    <xf numFmtId="0" fontId="14" fillId="0" borderId="0" xfId="2" applyFont="1">
      <alignment vertical="center"/>
    </xf>
    <xf numFmtId="0" fontId="14" fillId="0" borderId="0" xfId="2" applyFont="1" applyAlignment="1">
      <alignment horizontal="left" vertical="center"/>
    </xf>
    <xf numFmtId="0" fontId="14" fillId="0" borderId="0" xfId="2" applyFont="1" applyAlignment="1">
      <alignment vertical="center"/>
    </xf>
    <xf numFmtId="0" fontId="14" fillId="0" borderId="1" xfId="2" applyFont="1" applyBorder="1">
      <alignment vertical="center"/>
    </xf>
    <xf numFmtId="0" fontId="7" fillId="0" borderId="1" xfId="2" applyFont="1" applyFill="1" applyBorder="1" applyAlignment="1" applyProtection="1">
      <alignment horizontal="left"/>
    </xf>
    <xf numFmtId="0" fontId="7" fillId="0" borderId="1" xfId="2" applyFont="1" applyFill="1" applyBorder="1" applyAlignment="1" applyProtection="1">
      <alignment vertical="center"/>
    </xf>
    <xf numFmtId="0" fontId="14" fillId="0" borderId="1" xfId="2" applyFont="1" applyBorder="1" applyAlignment="1">
      <alignment vertical="center"/>
    </xf>
    <xf numFmtId="0" fontId="7" fillId="16" borderId="1" xfId="2" applyFont="1" applyFill="1" applyBorder="1" applyAlignment="1">
      <alignment horizontal="left" vertical="center" wrapText="1"/>
    </xf>
    <xf numFmtId="0" fontId="21" fillId="0" borderId="1" xfId="2" applyNumberFormat="1" applyFont="1" applyBorder="1" applyAlignment="1">
      <alignment vertical="center"/>
    </xf>
    <xf numFmtId="0" fontId="21" fillId="6" borderId="1" xfId="2" applyNumberFormat="1" applyFont="1" applyFill="1" applyBorder="1" applyAlignment="1">
      <alignment horizontal="left" vertical="center" wrapText="1"/>
    </xf>
    <xf numFmtId="0" fontId="33" fillId="0" borderId="1" xfId="2" applyFont="1" applyBorder="1" applyAlignment="1">
      <alignment horizontal="justify" vertical="center" wrapText="1"/>
    </xf>
    <xf numFmtId="0" fontId="11" fillId="0" borderId="1" xfId="2" applyFont="1" applyBorder="1">
      <alignment vertical="center"/>
    </xf>
    <xf numFmtId="0" fontId="33" fillId="0" borderId="1" xfId="2" applyFont="1" applyBorder="1">
      <alignment vertical="center"/>
    </xf>
    <xf numFmtId="0" fontId="36" fillId="0" borderId="1" xfId="2" applyFont="1" applyBorder="1" applyAlignment="1">
      <alignment horizontal="justify" vertical="center" wrapText="1"/>
    </xf>
    <xf numFmtId="0" fontId="7" fillId="8" borderId="1" xfId="2" applyFont="1" applyFill="1" applyBorder="1" applyAlignment="1">
      <alignment horizontal="left" vertical="center"/>
    </xf>
    <xf numFmtId="0" fontId="7" fillId="13" borderId="1" xfId="2" applyFont="1" applyFill="1" applyBorder="1" applyAlignment="1">
      <alignment horizontal="center" vertical="center" wrapText="1"/>
    </xf>
    <xf numFmtId="0" fontId="7" fillId="13" borderId="1" xfId="2" applyNumberFormat="1" applyFont="1" applyFill="1" applyBorder="1" applyAlignment="1">
      <alignment horizontal="center" vertical="center" wrapText="1"/>
    </xf>
    <xf numFmtId="49" fontId="7" fillId="13" borderId="1" xfId="2" applyNumberFormat="1" applyFont="1" applyFill="1" applyBorder="1" applyAlignment="1">
      <alignment horizontal="center" vertical="center" wrapText="1"/>
    </xf>
    <xf numFmtId="0" fontId="7" fillId="13" borderId="1" xfId="3" applyFont="1" applyFill="1" applyBorder="1" applyAlignment="1">
      <alignment horizontal="center" vertical="center" wrapText="1"/>
    </xf>
    <xf numFmtId="49" fontId="7" fillId="13" borderId="1" xfId="3" applyNumberFormat="1" applyFont="1" applyFill="1" applyBorder="1" applyAlignment="1">
      <alignment horizontal="center" vertical="center" wrapText="1"/>
    </xf>
    <xf numFmtId="0" fontId="11" fillId="0" borderId="0" xfId="3" applyAlignment="1">
      <alignment vertical="center"/>
    </xf>
    <xf numFmtId="0" fontId="7" fillId="6" borderId="1" xfId="3" applyFont="1" applyFill="1" applyBorder="1" applyAlignment="1">
      <alignment horizontal="left" vertical="center"/>
    </xf>
    <xf numFmtId="49" fontId="7" fillId="6" borderId="1" xfId="3" applyNumberFormat="1" applyFont="1" applyFill="1" applyBorder="1" applyAlignment="1">
      <alignment horizontal="left" vertical="center"/>
    </xf>
    <xf numFmtId="0" fontId="7" fillId="6" borderId="1" xfId="6" applyFont="1" applyFill="1" applyBorder="1" applyAlignment="1">
      <alignment horizontal="left" vertical="center"/>
    </xf>
    <xf numFmtId="0" fontId="21" fillId="6" borderId="1" xfId="3" applyFont="1" applyFill="1" applyBorder="1" applyAlignment="1">
      <alignment horizontal="left" vertical="center" wrapText="1"/>
    </xf>
    <xf numFmtId="0" fontId="11" fillId="0" borderId="0" xfId="3">
      <alignment vertical="center"/>
    </xf>
    <xf numFmtId="0" fontId="14" fillId="0" borderId="1" xfId="3" applyFont="1" applyBorder="1" applyAlignment="1">
      <alignment horizontal="left" vertical="center"/>
    </xf>
    <xf numFmtId="49" fontId="14" fillId="0" borderId="1" xfId="3" applyNumberFormat="1" applyFont="1" applyBorder="1" applyAlignment="1">
      <alignment horizontal="left" vertical="center"/>
    </xf>
    <xf numFmtId="0" fontId="18" fillId="0" borderId="1" xfId="3" applyFont="1" applyBorder="1" applyAlignment="1">
      <alignment horizontal="left" vertical="center"/>
    </xf>
    <xf numFmtId="0" fontId="7" fillId="8" borderId="1" xfId="3" applyFont="1" applyFill="1" applyBorder="1" applyAlignment="1">
      <alignment horizontal="left" vertical="center"/>
    </xf>
    <xf numFmtId="0" fontId="18" fillId="0" borderId="1" xfId="3" applyFont="1" applyBorder="1" applyAlignment="1">
      <alignment wrapText="1"/>
    </xf>
    <xf numFmtId="0" fontId="7" fillId="0" borderId="1" xfId="3" applyFont="1" applyBorder="1" applyAlignment="1">
      <alignment horizontal="left" vertical="center"/>
    </xf>
    <xf numFmtId="0" fontId="14" fillId="0" borderId="1" xfId="3" applyFont="1" applyBorder="1" applyAlignment="1">
      <alignment wrapText="1"/>
    </xf>
    <xf numFmtId="0" fontId="14" fillId="8" borderId="1" xfId="3" applyFont="1" applyFill="1" applyBorder="1" applyAlignment="1">
      <alignment horizontal="left" vertical="center"/>
    </xf>
    <xf numFmtId="0" fontId="21" fillId="0" borderId="1" xfId="3" applyFont="1" applyBorder="1">
      <alignment vertical="center"/>
    </xf>
    <xf numFmtId="0" fontId="14" fillId="0" borderId="1" xfId="3" applyFont="1" applyBorder="1" applyAlignment="1">
      <alignment vertical="center" wrapText="1"/>
    </xf>
    <xf numFmtId="0" fontId="18" fillId="8" borderId="1" xfId="3" applyFont="1" applyFill="1" applyBorder="1" applyAlignment="1">
      <alignment horizontal="left" vertical="center"/>
    </xf>
    <xf numFmtId="0" fontId="14" fillId="0" borderId="3" xfId="3" applyFont="1" applyBorder="1" applyAlignment="1">
      <alignment horizontal="left" vertical="center"/>
    </xf>
    <xf numFmtId="0" fontId="14" fillId="0" borderId="3" xfId="3" applyFont="1" applyBorder="1" applyAlignment="1">
      <alignment wrapText="1"/>
    </xf>
    <xf numFmtId="0" fontId="18" fillId="0" borderId="3" xfId="3" applyFont="1" applyBorder="1" applyAlignment="1">
      <alignment wrapText="1"/>
    </xf>
    <xf numFmtId="49" fontId="18" fillId="0" borderId="1" xfId="3" applyNumberFormat="1" applyFont="1" applyBorder="1" applyAlignment="1">
      <alignment horizontal="left" vertical="center"/>
    </xf>
    <xf numFmtId="0" fontId="37" fillId="0" borderId="4" xfId="3" applyFont="1" applyBorder="1" applyAlignment="1">
      <alignment horizontal="justify" vertical="center" wrapText="1"/>
    </xf>
    <xf numFmtId="0" fontId="18" fillId="0" borderId="1" xfId="3" applyFont="1" applyBorder="1" applyAlignment="1">
      <alignment horizontal="left" vertical="center" wrapText="1"/>
    </xf>
    <xf numFmtId="0" fontId="7" fillId="8" borderId="2" xfId="3" applyFont="1" applyFill="1" applyBorder="1" applyAlignment="1">
      <alignment horizontal="left" vertical="center"/>
    </xf>
    <xf numFmtId="0" fontId="33" fillId="0" borderId="4" xfId="3" applyFont="1" applyBorder="1" applyAlignment="1">
      <alignment horizontal="justify" vertical="center" wrapText="1"/>
    </xf>
    <xf numFmtId="0" fontId="18" fillId="0" borderId="1" xfId="3" applyFont="1" applyBorder="1" applyAlignment="1">
      <alignment horizontal="justify" vertical="center" wrapText="1"/>
    </xf>
    <xf numFmtId="0" fontId="14" fillId="0" borderId="1" xfId="3" applyFont="1" applyBorder="1" applyAlignment="1">
      <alignment horizontal="justify" vertical="center" wrapText="1"/>
    </xf>
    <xf numFmtId="0" fontId="14" fillId="0" borderId="10" xfId="3" applyFont="1" applyBorder="1" applyAlignment="1">
      <alignment horizontal="left" vertical="center"/>
    </xf>
    <xf numFmtId="0" fontId="21" fillId="6" borderId="5" xfId="3" applyFont="1" applyFill="1" applyBorder="1" applyAlignment="1">
      <alignment horizontal="left" vertical="center" wrapText="1"/>
    </xf>
    <xf numFmtId="49" fontId="18" fillId="8" borderId="1" xfId="3" applyNumberFormat="1" applyFont="1" applyFill="1" applyBorder="1" applyAlignment="1">
      <alignment horizontal="left" vertical="center"/>
    </xf>
    <xf numFmtId="0" fontId="7" fillId="0" borderId="1" xfId="3" applyFont="1" applyBorder="1" applyAlignment="1">
      <alignment horizontal="center" vertical="center"/>
    </xf>
    <xf numFmtId="0" fontId="14" fillId="0" borderId="1" xfId="3" applyFont="1" applyBorder="1">
      <alignment vertical="center"/>
    </xf>
    <xf numFmtId="0" fontId="18" fillId="0" borderId="1" xfId="3" applyFont="1" applyBorder="1" applyAlignment="1">
      <alignment horizontal="center" vertical="center"/>
    </xf>
    <xf numFmtId="0" fontId="18" fillId="6" borderId="1" xfId="3" applyFont="1" applyFill="1" applyBorder="1" applyAlignment="1">
      <alignment horizontal="left" vertical="center" wrapText="1"/>
    </xf>
    <xf numFmtId="49" fontId="18" fillId="6" borderId="1" xfId="3" applyNumberFormat="1" applyFont="1" applyFill="1" applyBorder="1" applyAlignment="1">
      <alignment horizontal="left" vertical="center"/>
    </xf>
    <xf numFmtId="0" fontId="18" fillId="6" borderId="1" xfId="3" applyFont="1" applyFill="1" applyBorder="1" applyAlignment="1">
      <alignment horizontal="left" vertical="center"/>
    </xf>
    <xf numFmtId="0" fontId="18" fillId="6" borderId="1" xfId="6" applyFont="1" applyFill="1" applyBorder="1" applyAlignment="1">
      <alignment horizontal="left" vertical="center"/>
    </xf>
    <xf numFmtId="0" fontId="18" fillId="0" borderId="1" xfId="3" applyFont="1" applyBorder="1">
      <alignment vertical="center"/>
    </xf>
    <xf numFmtId="0" fontId="11" fillId="0" borderId="1" xfId="3" applyBorder="1">
      <alignment vertical="center"/>
    </xf>
    <xf numFmtId="0" fontId="11" fillId="0" borderId="0" xfId="3" applyAlignment="1">
      <alignment vertical="center" wrapText="1"/>
    </xf>
    <xf numFmtId="0" fontId="8" fillId="16" borderId="1" xfId="0" applyFont="1" applyFill="1" applyBorder="1" applyAlignment="1">
      <alignment horizontal="center" vertical="center"/>
    </xf>
    <xf numFmtId="49" fontId="14" fillId="0" borderId="1" xfId="0" applyNumberFormat="1" applyFont="1" applyBorder="1" applyAlignment="1">
      <alignment vertical="center"/>
    </xf>
    <xf numFmtId="0" fontId="21" fillId="0" borderId="1" xfId="0" applyFont="1" applyFill="1" applyBorder="1" applyAlignment="1">
      <alignment horizontal="left" vertical="center" wrapText="1"/>
    </xf>
    <xf numFmtId="0" fontId="39" fillId="17" borderId="1" xfId="0" applyFont="1" applyFill="1" applyBorder="1" applyAlignment="1">
      <alignment horizontal="left" vertical="top"/>
    </xf>
    <xf numFmtId="0" fontId="40" fillId="0" borderId="1" xfId="0" applyFont="1" applyBorder="1" applyAlignment="1">
      <alignment horizontal="left" vertical="center" wrapText="1"/>
    </xf>
    <xf numFmtId="0" fontId="14" fillId="8" borderId="1" xfId="0" applyFont="1" applyFill="1" applyBorder="1" applyAlignment="1">
      <alignment vertical="center"/>
    </xf>
    <xf numFmtId="0" fontId="15" fillId="0" borderId="1" xfId="1" applyFont="1" applyFill="1" applyBorder="1" applyAlignment="1">
      <alignment horizontal="left" vertical="center"/>
    </xf>
    <xf numFmtId="0" fontId="0" fillId="0" borderId="0" xfId="0" applyAlignment="1">
      <alignment horizontal="left" vertical="center"/>
    </xf>
    <xf numFmtId="0" fontId="8" fillId="5" borderId="1" xfId="0" applyFont="1" applyFill="1" applyBorder="1" applyAlignment="1">
      <alignment horizontal="center" vertical="center" wrapText="1"/>
    </xf>
    <xf numFmtId="49" fontId="8" fillId="5" borderId="1" xfId="0" applyNumberFormat="1" applyFont="1" applyFill="1" applyBorder="1" applyAlignment="1">
      <alignment horizontal="center" vertical="center" wrapText="1"/>
    </xf>
    <xf numFmtId="0" fontId="23" fillId="0" borderId="1" xfId="0" applyFont="1" applyBorder="1" applyAlignment="1">
      <alignment vertical="center"/>
    </xf>
    <xf numFmtId="0" fontId="23" fillId="0" borderId="1" xfId="0" applyFont="1" applyBorder="1" applyAlignment="1">
      <alignment horizontal="left" vertical="top" wrapText="1"/>
    </xf>
    <xf numFmtId="0" fontId="23" fillId="0" borderId="1" xfId="0" applyFont="1" applyBorder="1" applyAlignment="1">
      <alignment horizontal="left" vertical="top"/>
    </xf>
    <xf numFmtId="0" fontId="23" fillId="0" borderId="1" xfId="0" applyFont="1" applyBorder="1" applyAlignment="1">
      <alignment horizontal="left" vertical="center"/>
    </xf>
    <xf numFmtId="0" fontId="23" fillId="0" borderId="1" xfId="0" applyFont="1" applyBorder="1" applyAlignment="1">
      <alignment horizontal="left" vertical="center" wrapText="1"/>
    </xf>
    <xf numFmtId="0" fontId="23" fillId="0" borderId="1" xfId="0" quotePrefix="1" applyFont="1" applyBorder="1" applyAlignment="1">
      <alignment horizontal="left" vertical="center" wrapText="1"/>
    </xf>
    <xf numFmtId="0" fontId="7" fillId="0" borderId="5" xfId="0" applyFont="1" applyBorder="1" applyAlignment="1">
      <alignment horizontal="left" vertical="center"/>
    </xf>
    <xf numFmtId="0" fontId="23" fillId="0" borderId="0" xfId="0" applyFont="1">
      <alignment vertical="center"/>
    </xf>
    <xf numFmtId="0" fontId="14" fillId="0" borderId="5" xfId="0" applyFont="1" applyBorder="1" applyAlignment="1">
      <alignment horizontal="left" vertical="center"/>
    </xf>
    <xf numFmtId="0" fontId="7" fillId="0" borderId="5" xfId="0" applyFont="1" applyFill="1" applyBorder="1" applyAlignment="1">
      <alignment horizontal="left" vertical="center"/>
    </xf>
    <xf numFmtId="0" fontId="14" fillId="0" borderId="5" xfId="0" applyFont="1" applyBorder="1" applyAlignment="1">
      <alignment vertical="center"/>
    </xf>
    <xf numFmtId="3" fontId="14" fillId="0" borderId="1" xfId="0" applyNumberFormat="1" applyFont="1" applyBorder="1" applyAlignment="1">
      <alignment horizontal="left" vertical="center"/>
    </xf>
    <xf numFmtId="0" fontId="14" fillId="0" borderId="1" xfId="0" applyFont="1" applyBorder="1" applyAlignment="1">
      <alignment wrapText="1"/>
    </xf>
    <xf numFmtId="0" fontId="14" fillId="7" borderId="1" xfId="0" applyFont="1" applyFill="1" applyBorder="1" applyAlignment="1">
      <alignment horizontal="left" vertical="center"/>
    </xf>
    <xf numFmtId="49" fontId="14" fillId="7" borderId="1" xfId="0" applyNumberFormat="1" applyFont="1" applyFill="1" applyBorder="1" applyAlignment="1">
      <alignment horizontal="left" vertical="center"/>
    </xf>
    <xf numFmtId="0" fontId="7" fillId="7" borderId="1" xfId="0" applyFont="1" applyFill="1" applyBorder="1" applyAlignment="1">
      <alignment horizontal="left" vertical="center"/>
    </xf>
    <xf numFmtId="0" fontId="21" fillId="7" borderId="1" xfId="0" applyFont="1" applyFill="1" applyBorder="1" applyAlignment="1">
      <alignment horizontal="left" vertical="center" wrapText="1"/>
    </xf>
    <xf numFmtId="0" fontId="14" fillId="7" borderId="1" xfId="0" applyFont="1" applyFill="1" applyBorder="1" applyAlignment="1">
      <alignment vertical="center" wrapText="1"/>
    </xf>
    <xf numFmtId="0" fontId="0" fillId="7" borderId="1" xfId="0" applyFont="1" applyFill="1" applyBorder="1" applyAlignment="1">
      <alignment vertical="center"/>
    </xf>
    <xf numFmtId="0" fontId="7" fillId="7" borderId="1" xfId="0" applyFont="1" applyFill="1" applyBorder="1" applyAlignment="1">
      <alignment vertical="center" wrapText="1"/>
    </xf>
    <xf numFmtId="0" fontId="21" fillId="7" borderId="1" xfId="0" applyFont="1" applyFill="1" applyBorder="1" applyAlignment="1">
      <alignment vertical="center"/>
    </xf>
    <xf numFmtId="49" fontId="42" fillId="0" borderId="1" xfId="3" applyNumberFormat="1" applyFont="1" applyBorder="1" applyAlignment="1">
      <alignment horizontal="left" vertical="center"/>
    </xf>
    <xf numFmtId="49" fontId="42" fillId="8" borderId="1" xfId="3" applyNumberFormat="1" applyFont="1" applyFill="1" applyBorder="1" applyAlignment="1">
      <alignment horizontal="left" vertical="center"/>
    </xf>
    <xf numFmtId="0" fontId="42" fillId="8" borderId="1" xfId="3" applyFont="1" applyFill="1" applyBorder="1" applyAlignment="1">
      <alignment horizontal="left" vertical="center"/>
    </xf>
    <xf numFmtId="0" fontId="42" fillId="0" borderId="1" xfId="3" applyFont="1" applyBorder="1" applyAlignment="1">
      <alignment horizontal="left" vertical="center"/>
    </xf>
    <xf numFmtId="0" fontId="42" fillId="0" borderId="1" xfId="3" applyFont="1" applyBorder="1" applyAlignment="1">
      <alignment horizontal="center" vertical="center"/>
    </xf>
    <xf numFmtId="0" fontId="42" fillId="0" borderId="1" xfId="3" applyFont="1" applyBorder="1">
      <alignment vertical="center"/>
    </xf>
    <xf numFmtId="0" fontId="42" fillId="6" borderId="1" xfId="6" applyFont="1" applyFill="1" applyBorder="1" applyAlignment="1">
      <alignment horizontal="left" vertical="center"/>
    </xf>
    <xf numFmtId="0" fontId="42" fillId="0" borderId="1" xfId="3" applyFont="1" applyFill="1" applyBorder="1" applyAlignment="1">
      <alignment horizontal="left" vertical="center"/>
    </xf>
    <xf numFmtId="0" fontId="42" fillId="0" borderId="1" xfId="3" applyFont="1" applyBorder="1" applyAlignment="1">
      <alignment wrapText="1"/>
    </xf>
    <xf numFmtId="0" fontId="42" fillId="6" borderId="1" xfId="3" applyFont="1" applyFill="1" applyBorder="1" applyAlignment="1">
      <alignment horizontal="left" vertical="center"/>
    </xf>
    <xf numFmtId="49" fontId="42" fillId="6" borderId="1" xfId="3" applyNumberFormat="1" applyFont="1" applyFill="1" applyBorder="1" applyAlignment="1">
      <alignment horizontal="left" vertical="center"/>
    </xf>
    <xf numFmtId="0" fontId="42" fillId="6" borderId="1" xfId="3" applyFont="1" applyFill="1" applyBorder="1" applyAlignment="1">
      <alignment horizontal="left" vertical="center" wrapText="1"/>
    </xf>
    <xf numFmtId="0" fontId="42" fillId="6" borderId="5" xfId="3" applyFont="1" applyFill="1" applyBorder="1" applyAlignment="1">
      <alignment horizontal="left" vertical="center" wrapText="1"/>
    </xf>
    <xf numFmtId="0" fontId="18" fillId="6" borderId="5" xfId="3" applyFont="1" applyFill="1" applyBorder="1" applyAlignment="1">
      <alignment horizontal="left" vertical="center" wrapText="1"/>
    </xf>
    <xf numFmtId="0" fontId="42" fillId="0" borderId="1" xfId="3" applyFont="1" applyBorder="1" applyAlignment="1">
      <alignment vertical="center" wrapText="1"/>
    </xf>
    <xf numFmtId="0" fontId="15" fillId="0" borderId="1" xfId="0" applyFont="1" applyBorder="1" applyAlignment="1">
      <alignment horizontal="center" vertical="center"/>
    </xf>
    <xf numFmtId="0" fontId="45" fillId="0" borderId="1" xfId="0" applyFont="1" applyBorder="1" applyAlignment="1">
      <alignment horizontal="center" vertical="center"/>
    </xf>
    <xf numFmtId="0" fontId="15" fillId="0" borderId="1" xfId="0" applyFont="1" applyFill="1" applyBorder="1" applyAlignment="1">
      <alignment horizontal="center" vertical="center"/>
    </xf>
    <xf numFmtId="0" fontId="14" fillId="0" borderId="0" xfId="0" applyFont="1">
      <alignment vertical="center"/>
    </xf>
    <xf numFmtId="0" fontId="15" fillId="5" borderId="11" xfId="0" applyFont="1" applyFill="1" applyBorder="1" applyAlignment="1">
      <alignment horizontal="center" vertical="center"/>
    </xf>
    <xf numFmtId="0" fontId="15" fillId="5" borderId="12" xfId="0" applyFont="1" applyFill="1" applyBorder="1" applyAlignment="1">
      <alignment horizontal="center" vertical="center"/>
    </xf>
    <xf numFmtId="0" fontId="15" fillId="5" borderId="13" xfId="0" applyFont="1" applyFill="1" applyBorder="1" applyAlignment="1">
      <alignment horizontal="center" vertical="center"/>
    </xf>
    <xf numFmtId="0" fontId="14" fillId="7" borderId="15" xfId="0" applyFont="1" applyFill="1" applyBorder="1" applyAlignment="1">
      <alignment vertical="center"/>
    </xf>
    <xf numFmtId="0" fontId="14" fillId="7" borderId="17" xfId="0" applyFont="1" applyFill="1" applyBorder="1" applyAlignment="1">
      <alignment vertical="center"/>
    </xf>
    <xf numFmtId="0" fontId="15" fillId="7" borderId="17" xfId="0" applyFont="1" applyFill="1" applyBorder="1" applyAlignment="1">
      <alignment vertical="center"/>
    </xf>
    <xf numFmtId="0" fontId="14" fillId="7" borderId="18" xfId="0" applyFont="1" applyFill="1" applyBorder="1" applyAlignment="1">
      <alignment vertical="center"/>
    </xf>
    <xf numFmtId="0" fontId="47" fillId="0" borderId="1" xfId="3" applyFont="1" applyBorder="1">
      <alignment vertical="center"/>
    </xf>
    <xf numFmtId="0" fontId="47" fillId="0" borderId="0" xfId="3" applyFont="1">
      <alignment vertical="center"/>
    </xf>
    <xf numFmtId="0" fontId="49" fillId="0" borderId="1" xfId="3" applyFont="1" applyBorder="1">
      <alignment vertical="center"/>
    </xf>
    <xf numFmtId="0" fontId="49" fillId="0" borderId="0" xfId="3" applyFont="1">
      <alignment vertical="center"/>
    </xf>
    <xf numFmtId="0" fontId="21" fillId="0" borderId="1" xfId="0" applyFont="1" applyBorder="1" applyAlignment="1">
      <alignment vertical="center" wrapText="1"/>
    </xf>
    <xf numFmtId="0" fontId="51" fillId="0" borderId="0" xfId="11" applyAlignment="1">
      <alignment vertical="center"/>
    </xf>
    <xf numFmtId="0" fontId="51" fillId="18" borderId="1" xfId="11" applyFont="1" applyFill="1" applyBorder="1" applyAlignment="1" applyProtection="1">
      <alignment horizontal="left"/>
    </xf>
    <xf numFmtId="0" fontId="51" fillId="19" borderId="1" xfId="11" applyFont="1" applyFill="1" applyBorder="1" applyAlignment="1" applyProtection="1">
      <alignment horizontal="left"/>
    </xf>
    <xf numFmtId="0" fontId="51" fillId="20" borderId="1" xfId="11" applyFont="1" applyFill="1" applyBorder="1" applyAlignment="1" applyProtection="1">
      <alignment horizontal="center" wrapText="1"/>
    </xf>
    <xf numFmtId="0" fontId="7" fillId="13" borderId="11" xfId="0" applyFont="1" applyFill="1" applyBorder="1" applyAlignment="1">
      <alignment horizontal="center" vertical="center" wrapText="1"/>
    </xf>
    <xf numFmtId="49" fontId="7" fillId="13" borderId="12" xfId="0" applyNumberFormat="1" applyFont="1" applyFill="1" applyBorder="1" applyAlignment="1">
      <alignment horizontal="center" vertical="center" wrapText="1"/>
    </xf>
    <xf numFmtId="0" fontId="7" fillId="13" borderId="12" xfId="0" applyFont="1" applyFill="1" applyBorder="1" applyAlignment="1">
      <alignment horizontal="center" vertical="center" wrapText="1"/>
    </xf>
    <xf numFmtId="0" fontId="7" fillId="13" borderId="13" xfId="0" applyFont="1" applyFill="1" applyBorder="1" applyAlignment="1">
      <alignment horizontal="center" vertical="center" wrapText="1"/>
    </xf>
    <xf numFmtId="0" fontId="7" fillId="6" borderId="14" xfId="0" applyFont="1" applyFill="1" applyBorder="1" applyAlignment="1">
      <alignment horizontal="left" vertical="center"/>
    </xf>
    <xf numFmtId="0" fontId="7" fillId="6" borderId="15" xfId="0" applyFont="1" applyFill="1" applyBorder="1" applyAlignment="1">
      <alignment horizontal="left" vertical="center"/>
    </xf>
    <xf numFmtId="0" fontId="14" fillId="0" borderId="14" xfId="0" applyFont="1" applyBorder="1" applyAlignment="1">
      <alignment horizontal="left" vertical="center"/>
    </xf>
    <xf numFmtId="0" fontId="0" fillId="0" borderId="15" xfId="0" applyBorder="1">
      <alignment vertical="center"/>
    </xf>
    <xf numFmtId="0" fontId="14" fillId="8" borderId="14" xfId="0" applyFont="1" applyFill="1" applyBorder="1" applyAlignment="1">
      <alignment horizontal="left" vertical="center"/>
    </xf>
    <xf numFmtId="0" fontId="14" fillId="0" borderId="16" xfId="0" applyFont="1" applyBorder="1" applyAlignment="1">
      <alignment horizontal="left" vertical="center"/>
    </xf>
    <xf numFmtId="0" fontId="14" fillId="0" borderId="17" xfId="0" applyFont="1" applyBorder="1" applyAlignment="1">
      <alignment horizontal="left" vertical="center"/>
    </xf>
    <xf numFmtId="49" fontId="14" fillId="0" borderId="17" xfId="0" applyNumberFormat="1" applyFont="1" applyBorder="1" applyAlignment="1">
      <alignment horizontal="left" vertical="center"/>
    </xf>
    <xf numFmtId="0" fontId="7" fillId="8" borderId="17" xfId="0" applyFont="1" applyFill="1" applyBorder="1" applyAlignment="1">
      <alignment horizontal="left" vertical="center"/>
    </xf>
    <xf numFmtId="0" fontId="7" fillId="0" borderId="17" xfId="0" applyFont="1" applyBorder="1" applyAlignment="1">
      <alignment horizontal="left" vertical="center"/>
    </xf>
    <xf numFmtId="0" fontId="14" fillId="0" borderId="17" xfId="0" applyFont="1" applyBorder="1" applyAlignment="1">
      <alignment wrapText="1"/>
    </xf>
    <xf numFmtId="0" fontId="7" fillId="0" borderId="17" xfId="0" applyFont="1" applyFill="1" applyBorder="1" applyAlignment="1">
      <alignment horizontal="left" vertical="center"/>
    </xf>
    <xf numFmtId="0" fontId="0" fillId="0" borderId="17" xfId="0" applyFont="1" applyBorder="1">
      <alignment vertical="center"/>
    </xf>
    <xf numFmtId="0" fontId="0" fillId="0" borderId="18" xfId="0" applyBorder="1">
      <alignment vertical="center"/>
    </xf>
    <xf numFmtId="0" fontId="15" fillId="5" borderId="1" xfId="0" applyFont="1" applyFill="1" applyBorder="1" applyAlignment="1">
      <alignment horizontal="center" vertical="center"/>
    </xf>
    <xf numFmtId="0" fontId="18" fillId="6" borderId="1" xfId="0" applyFont="1" applyFill="1" applyBorder="1" applyAlignment="1">
      <alignment vertical="center"/>
    </xf>
    <xf numFmtId="0" fontId="18" fillId="0" borderId="1" xfId="0" applyFont="1" applyFill="1" applyBorder="1" applyAlignment="1">
      <alignment vertical="center"/>
    </xf>
    <xf numFmtId="0" fontId="18" fillId="7" borderId="1" xfId="0" applyFont="1" applyFill="1" applyBorder="1" applyAlignment="1">
      <alignment vertical="center"/>
    </xf>
    <xf numFmtId="0" fontId="14" fillId="21" borderId="1" xfId="0" applyFont="1" applyFill="1" applyBorder="1" applyAlignment="1">
      <alignment vertical="center"/>
    </xf>
    <xf numFmtId="0" fontId="7" fillId="0" borderId="1" xfId="0" applyFont="1" applyFill="1" applyBorder="1" applyAlignment="1">
      <alignment vertical="center"/>
    </xf>
    <xf numFmtId="0" fontId="15" fillId="21" borderId="1" xfId="0" applyFont="1" applyFill="1" applyBorder="1" applyAlignment="1">
      <alignment vertical="center"/>
    </xf>
    <xf numFmtId="0" fontId="55" fillId="13" borderId="1" xfId="0" applyFont="1" applyFill="1" applyBorder="1" applyAlignment="1">
      <alignment horizontal="center" vertical="center" wrapText="1"/>
    </xf>
    <xf numFmtId="49" fontId="55" fillId="13" borderId="1" xfId="0" applyNumberFormat="1" applyFont="1" applyFill="1" applyBorder="1" applyAlignment="1">
      <alignment horizontal="center" vertical="center" wrapText="1"/>
    </xf>
    <xf numFmtId="0" fontId="56" fillId="6" borderId="1" xfId="0" applyFont="1" applyFill="1" applyBorder="1" applyAlignment="1">
      <alignment horizontal="left" vertical="center"/>
    </xf>
    <xf numFmtId="49" fontId="56" fillId="6" borderId="1" xfId="0" applyNumberFormat="1" applyFont="1" applyFill="1" applyBorder="1" applyAlignment="1">
      <alignment horizontal="left" vertical="center"/>
    </xf>
    <xf numFmtId="0" fontId="56" fillId="6" borderId="1" xfId="5" applyFont="1" applyFill="1" applyBorder="1" applyAlignment="1">
      <alignment horizontal="left" vertical="center"/>
    </xf>
    <xf numFmtId="0" fontId="56" fillId="6" borderId="1" xfId="0" applyFont="1" applyFill="1" applyBorder="1" applyAlignment="1">
      <alignment horizontal="left" vertical="center" wrapText="1"/>
    </xf>
    <xf numFmtId="0" fontId="56" fillId="0" borderId="1" xfId="0" applyFont="1" applyBorder="1" applyAlignment="1">
      <alignment horizontal="left" vertical="center"/>
    </xf>
    <xf numFmtId="49" fontId="56" fillId="0" borderId="1" xfId="0" applyNumberFormat="1" applyFont="1" applyBorder="1" applyAlignment="1">
      <alignment horizontal="left" vertical="center"/>
    </xf>
    <xf numFmtId="0" fontId="56" fillId="0" borderId="1" xfId="0" applyFont="1" applyFill="1" applyBorder="1" applyAlignment="1">
      <alignment horizontal="left" vertical="center"/>
    </xf>
    <xf numFmtId="0" fontId="56" fillId="0" borderId="1" xfId="0" applyFont="1" applyBorder="1" applyAlignment="1">
      <alignment horizontal="left" vertical="center" wrapText="1"/>
    </xf>
    <xf numFmtId="0" fontId="56" fillId="0" borderId="1" xfId="0" applyFont="1" applyBorder="1" applyAlignment="1">
      <alignment vertical="center" wrapText="1"/>
    </xf>
    <xf numFmtId="3" fontId="56" fillId="0" borderId="1" xfId="0" applyNumberFormat="1" applyFont="1" applyFill="1" applyBorder="1" applyAlignment="1">
      <alignment horizontal="left" vertical="center"/>
    </xf>
    <xf numFmtId="0" fontId="56" fillId="8" borderId="1" xfId="0" applyFont="1" applyFill="1" applyBorder="1" applyAlignment="1">
      <alignment horizontal="left" vertical="center"/>
    </xf>
    <xf numFmtId="0" fontId="56" fillId="0" borderId="1" xfId="0" applyFont="1" applyBorder="1" applyAlignment="1">
      <alignment vertical="center"/>
    </xf>
    <xf numFmtId="0" fontId="57" fillId="0" borderId="1" xfId="0" applyFont="1" applyBorder="1" applyAlignment="1">
      <alignment vertical="center" wrapText="1"/>
    </xf>
    <xf numFmtId="0" fontId="57" fillId="0" borderId="1" xfId="0" applyFont="1" applyFill="1" applyBorder="1" applyAlignment="1">
      <alignment horizontal="left" vertical="center"/>
    </xf>
    <xf numFmtId="0" fontId="57" fillId="0" borderId="1" xfId="0" applyFont="1" applyBorder="1" applyAlignment="1">
      <alignment horizontal="left" vertical="center" wrapText="1"/>
    </xf>
    <xf numFmtId="0" fontId="58" fillId="6" borderId="1" xfId="0" applyFont="1" applyFill="1" applyBorder="1" applyAlignment="1">
      <alignment horizontal="left" vertical="center" wrapText="1"/>
    </xf>
    <xf numFmtId="0" fontId="56" fillId="0" borderId="1" xfId="0" applyFont="1" applyFill="1" applyBorder="1" applyAlignment="1">
      <alignment horizontal="left" vertical="center" wrapText="1"/>
    </xf>
    <xf numFmtId="0" fontId="23" fillId="0" borderId="1" xfId="0" applyFont="1" applyBorder="1" applyAlignment="1">
      <alignment horizontal="center" vertical="center"/>
    </xf>
    <xf numFmtId="0" fontId="23" fillId="0" borderId="1" xfId="0" applyFont="1" applyBorder="1" applyAlignment="1"/>
    <xf numFmtId="0" fontId="58" fillId="0" borderId="1" xfId="0" applyFont="1" applyBorder="1" applyAlignment="1">
      <alignment vertical="center"/>
    </xf>
    <xf numFmtId="49" fontId="23" fillId="0" borderId="1" xfId="0" applyNumberFormat="1" applyFont="1" applyBorder="1" applyAlignment="1">
      <alignment horizontal="left" vertical="center"/>
    </xf>
    <xf numFmtId="0" fontId="58" fillId="0" borderId="1" xfId="0" applyFont="1" applyBorder="1" applyAlignment="1">
      <alignment horizontal="left" vertical="center" wrapText="1"/>
    </xf>
    <xf numFmtId="0" fontId="23" fillId="0" borderId="0" xfId="0" applyFont="1" applyBorder="1" applyAlignment="1">
      <alignment vertical="center"/>
    </xf>
    <xf numFmtId="0" fontId="23" fillId="8" borderId="1" xfId="0" applyFont="1" applyFill="1" applyBorder="1" applyAlignment="1">
      <alignment horizontal="left" vertical="center"/>
    </xf>
    <xf numFmtId="0" fontId="56" fillId="0" borderId="4" xfId="0" applyFont="1" applyBorder="1" applyAlignment="1">
      <alignment vertical="center"/>
    </xf>
    <xf numFmtId="0" fontId="46" fillId="0" borderId="1" xfId="0" applyFont="1" applyBorder="1" applyAlignment="1" applyProtection="1">
      <alignment wrapText="1"/>
      <protection locked="0"/>
    </xf>
    <xf numFmtId="0" fontId="21" fillId="6" borderId="1" xfId="0" applyNumberFormat="1" applyFont="1" applyFill="1" applyBorder="1" applyAlignment="1">
      <alignment horizontal="left" vertical="center" wrapText="1"/>
    </xf>
    <xf numFmtId="0" fontId="21" fillId="0" borderId="1" xfId="0" applyNumberFormat="1" applyFont="1" applyBorder="1" applyAlignment="1">
      <alignment vertical="center"/>
    </xf>
    <xf numFmtId="58" fontId="14" fillId="0" borderId="1" xfId="0" applyNumberFormat="1" applyFont="1" applyBorder="1" applyAlignment="1">
      <alignment vertical="center" wrapText="1"/>
    </xf>
    <xf numFmtId="0" fontId="11" fillId="0" borderId="0" xfId="0" applyFont="1" applyAlignment="1">
      <alignment vertical="center" wrapText="1"/>
    </xf>
    <xf numFmtId="0" fontId="11" fillId="0" borderId="1" xfId="3" applyFont="1" applyBorder="1">
      <alignment vertical="center"/>
    </xf>
    <xf numFmtId="0" fontId="42" fillId="0" borderId="3" xfId="3" applyFont="1" applyBorder="1" applyAlignment="1">
      <alignment horizontal="left" vertical="center"/>
    </xf>
    <xf numFmtId="0" fontId="42" fillId="0" borderId="3" xfId="3" applyFont="1" applyBorder="1" applyAlignment="1">
      <alignment wrapText="1"/>
    </xf>
    <xf numFmtId="0" fontId="11" fillId="0" borderId="0" xfId="3" applyFont="1">
      <alignment vertical="center"/>
    </xf>
    <xf numFmtId="0" fontId="17" fillId="8" borderId="5" xfId="0" applyFont="1" applyFill="1" applyBorder="1" applyAlignment="1">
      <alignment horizontal="center" vertical="center" wrapText="1"/>
    </xf>
    <xf numFmtId="0" fontId="7" fillId="6" borderId="1" xfId="10" applyFont="1" applyFill="1" applyBorder="1" applyAlignment="1">
      <alignment horizontal="left" vertical="center"/>
    </xf>
    <xf numFmtId="0" fontId="21" fillId="6" borderId="1" xfId="10" applyFont="1" applyFill="1" applyBorder="1" applyAlignment="1">
      <alignment horizontal="left" vertical="center" wrapText="1"/>
    </xf>
    <xf numFmtId="0" fontId="14" fillId="8" borderId="1" xfId="10" applyFont="1" applyFill="1" applyBorder="1" applyAlignment="1">
      <alignment horizontal="left" vertical="center"/>
    </xf>
    <xf numFmtId="0" fontId="7" fillId="0" borderId="1" xfId="10" applyFont="1" applyFill="1" applyBorder="1" applyAlignment="1">
      <alignment horizontal="left" vertical="center"/>
    </xf>
    <xf numFmtId="0" fontId="7" fillId="0" borderId="1" xfId="10" applyFont="1" applyBorder="1" applyAlignment="1">
      <alignment horizontal="left" vertical="center"/>
    </xf>
    <xf numFmtId="0" fontId="7" fillId="0" borderId="1" xfId="10" applyFont="1" applyFill="1" applyBorder="1" applyAlignment="1">
      <alignment horizontal="left" vertical="center" wrapText="1"/>
    </xf>
    <xf numFmtId="0" fontId="22" fillId="0" borderId="1" xfId="0" applyFont="1" applyBorder="1" applyAlignment="1">
      <alignment horizontal="left" vertical="center"/>
    </xf>
    <xf numFmtId="0" fontId="14" fillId="6" borderId="1" xfId="0" applyFont="1" applyFill="1" applyBorder="1" applyAlignment="1"/>
    <xf numFmtId="0" fontId="14" fillId="0" borderId="1" xfId="0" applyFont="1" applyBorder="1" applyAlignment="1"/>
    <xf numFmtId="0" fontId="8" fillId="13" borderId="1" xfId="10" applyFont="1" applyFill="1" applyBorder="1" applyAlignment="1">
      <alignment horizontal="center" vertical="center" wrapText="1"/>
    </xf>
    <xf numFmtId="0" fontId="7" fillId="0" borderId="1" xfId="2" applyFont="1" applyFill="1" applyBorder="1" applyAlignment="1">
      <alignment horizontal="left" vertical="center" wrapText="1"/>
    </xf>
    <xf numFmtId="0" fontId="63" fillId="0" borderId="0" xfId="0" applyFont="1">
      <alignment vertical="center"/>
    </xf>
    <xf numFmtId="0" fontId="15" fillId="11" borderId="1" xfId="3" applyFont="1" applyFill="1" applyBorder="1" applyAlignment="1">
      <alignment horizontal="center" vertical="center"/>
    </xf>
    <xf numFmtId="0" fontId="15" fillId="11" borderId="1" xfId="3" applyFont="1" applyFill="1" applyBorder="1" applyAlignment="1">
      <alignment vertical="center"/>
    </xf>
    <xf numFmtId="0" fontId="14" fillId="0" borderId="1" xfId="3" quotePrefix="1" applyFont="1" applyBorder="1" applyAlignment="1">
      <alignment horizontal="center" vertical="center"/>
    </xf>
    <xf numFmtId="14" fontId="14" fillId="0" borderId="1" xfId="3" applyNumberFormat="1" applyFont="1" applyBorder="1" applyAlignment="1">
      <alignment horizontal="center" vertical="center"/>
    </xf>
    <xf numFmtId="0" fontId="14" fillId="0" borderId="1" xfId="3" applyFont="1" applyBorder="1" applyAlignment="1">
      <alignment horizontal="center" vertical="center"/>
    </xf>
    <xf numFmtId="0" fontId="14" fillId="0" borderId="1" xfId="3" applyFont="1" applyBorder="1" applyAlignment="1">
      <alignment vertical="center"/>
    </xf>
    <xf numFmtId="0" fontId="18" fillId="0" borderId="0" xfId="0" applyFont="1" applyFill="1" applyBorder="1" applyAlignment="1">
      <alignment vertical="center"/>
    </xf>
    <xf numFmtId="0" fontId="20" fillId="9" borderId="1" xfId="0" applyFont="1" applyFill="1" applyBorder="1" applyAlignment="1">
      <alignment vertical="center" wrapText="1"/>
    </xf>
    <xf numFmtId="0" fontId="17" fillId="8" borderId="7" xfId="0" applyFont="1" applyFill="1" applyBorder="1" applyAlignment="1">
      <alignment horizontal="left" vertical="center" wrapText="1"/>
    </xf>
    <xf numFmtId="0" fontId="5" fillId="12" borderId="1" xfId="0" applyFont="1" applyFill="1" applyBorder="1" applyAlignment="1">
      <alignment vertical="center" wrapText="1"/>
    </xf>
    <xf numFmtId="0" fontId="20" fillId="12" borderId="1" xfId="0" applyFont="1" applyFill="1" applyBorder="1" applyAlignment="1">
      <alignment horizontal="left" vertical="center" wrapText="1"/>
    </xf>
    <xf numFmtId="0" fontId="17" fillId="8" borderId="5" xfId="0" applyFont="1" applyFill="1" applyBorder="1" applyAlignment="1">
      <alignment horizontal="left" vertical="center" wrapText="1"/>
    </xf>
    <xf numFmtId="0" fontId="19" fillId="8" borderId="1" xfId="0" applyFont="1" applyFill="1" applyBorder="1" applyAlignment="1">
      <alignment horizontal="left" vertical="center" wrapText="1"/>
    </xf>
    <xf numFmtId="0" fontId="19" fillId="8" borderId="1" xfId="0" applyFont="1" applyFill="1" applyBorder="1" applyAlignment="1">
      <alignment horizontal="center" vertical="center" wrapText="1"/>
    </xf>
    <xf numFmtId="46" fontId="14" fillId="0" borderId="0" xfId="0" applyNumberFormat="1" applyFont="1" applyFill="1" applyBorder="1" applyAlignment="1">
      <alignment horizontal="left" vertical="center"/>
    </xf>
    <xf numFmtId="0" fontId="14" fillId="0" borderId="0" xfId="0" applyFont="1" applyFill="1" applyBorder="1" applyAlignment="1">
      <alignment horizontal="left" vertical="center"/>
    </xf>
    <xf numFmtId="0" fontId="15" fillId="22" borderId="1" xfId="0" applyFont="1" applyFill="1" applyBorder="1" applyAlignment="1">
      <alignment horizontal="center" vertical="center"/>
    </xf>
    <xf numFmtId="0" fontId="45" fillId="22" borderId="1" xfId="0" applyFont="1" applyFill="1" applyBorder="1" applyAlignment="1">
      <alignment horizontal="center" vertical="center"/>
    </xf>
    <xf numFmtId="0" fontId="45" fillId="0" borderId="1" xfId="0" applyFont="1" applyFill="1" applyBorder="1" applyAlignment="1">
      <alignment horizontal="center" vertical="center"/>
    </xf>
    <xf numFmtId="0" fontId="14" fillId="23" borderId="1" xfId="0" applyFont="1" applyFill="1" applyBorder="1" applyAlignment="1">
      <alignment horizontal="center" vertical="center"/>
    </xf>
    <xf numFmtId="0" fontId="65" fillId="0" borderId="5" xfId="0" applyFont="1" applyBorder="1" applyAlignment="1">
      <alignment horizontal="center" vertical="center"/>
    </xf>
    <xf numFmtId="0" fontId="15" fillId="0" borderId="0" xfId="0" applyFont="1" applyAlignment="1">
      <alignment horizontal="center" vertical="center"/>
    </xf>
    <xf numFmtId="0" fontId="65" fillId="0" borderId="1" xfId="0" applyFont="1" applyBorder="1" applyAlignment="1">
      <alignment horizontal="center" vertical="center"/>
    </xf>
    <xf numFmtId="0" fontId="65" fillId="0" borderId="0" xfId="0" applyFont="1" applyAlignment="1">
      <alignment horizontal="center" vertical="center"/>
    </xf>
    <xf numFmtId="0" fontId="65" fillId="0" borderId="0" xfId="0" applyFont="1" applyAlignment="1">
      <alignment horizontal="left" vertical="center"/>
    </xf>
    <xf numFmtId="0" fontId="50" fillId="0" borderId="0" xfId="10" applyAlignment="1">
      <alignment vertical="center"/>
    </xf>
    <xf numFmtId="0" fontId="11" fillId="0" borderId="1" xfId="10" applyFont="1" applyBorder="1" applyAlignment="1">
      <alignment vertical="center"/>
    </xf>
    <xf numFmtId="0" fontId="7" fillId="8" borderId="1" xfId="10" applyFont="1" applyFill="1" applyBorder="1" applyAlignment="1">
      <alignment horizontal="left" vertical="center"/>
    </xf>
    <xf numFmtId="0" fontId="14" fillId="0" borderId="1" xfId="10" applyFont="1" applyBorder="1" applyAlignment="1">
      <alignment vertical="center"/>
    </xf>
    <xf numFmtId="0" fontId="7" fillId="0" borderId="1" xfId="10" applyFont="1" applyBorder="1" applyAlignment="1">
      <alignment horizontal="left" vertical="center" wrapText="1"/>
    </xf>
    <xf numFmtId="0" fontId="56" fillId="0" borderId="0" xfId="0" applyFont="1" applyAlignment="1">
      <alignment vertical="center"/>
    </xf>
    <xf numFmtId="0" fontId="56" fillId="0" borderId="0" xfId="0" applyFont="1" applyBorder="1" applyAlignment="1">
      <alignment vertical="center"/>
    </xf>
    <xf numFmtId="0" fontId="23" fillId="0" borderId="0" xfId="0" applyFont="1" applyAlignment="1">
      <alignment vertical="center"/>
    </xf>
    <xf numFmtId="0" fontId="56" fillId="6" borderId="1" xfId="6" applyFont="1" applyFill="1" applyBorder="1" applyAlignment="1">
      <alignment horizontal="left" vertical="center"/>
    </xf>
    <xf numFmtId="0" fontId="23" fillId="8" borderId="0" xfId="0" applyFont="1" applyFill="1" applyAlignment="1">
      <alignment vertical="center"/>
    </xf>
    <xf numFmtId="0" fontId="0" fillId="8" borderId="0" xfId="0" applyFill="1" applyAlignment="1">
      <alignment vertical="center"/>
    </xf>
    <xf numFmtId="0" fontId="7" fillId="5" borderId="1" xfId="12" applyFont="1" applyFill="1" applyBorder="1" applyAlignment="1">
      <alignment horizontal="center" vertical="center" wrapText="1"/>
    </xf>
    <xf numFmtId="49" fontId="7" fillId="5" borderId="1" xfId="12" applyNumberFormat="1" applyFont="1" applyFill="1" applyBorder="1" applyAlignment="1">
      <alignment horizontal="center" vertical="center" wrapText="1"/>
    </xf>
    <xf numFmtId="0" fontId="11" fillId="0" borderId="0" xfId="12">
      <alignment vertical="center"/>
    </xf>
    <xf numFmtId="0" fontId="7" fillId="6" borderId="1" xfId="12" applyFont="1" applyFill="1" applyBorder="1" applyAlignment="1">
      <alignment horizontal="left" vertical="center"/>
    </xf>
    <xf numFmtId="49" fontId="7" fillId="6" borderId="1" xfId="12" applyNumberFormat="1" applyFont="1" applyFill="1" applyBorder="1" applyAlignment="1">
      <alignment horizontal="left" vertical="center"/>
    </xf>
    <xf numFmtId="0" fontId="21" fillId="6" borderId="1" xfId="12" applyFont="1" applyFill="1" applyBorder="1" applyAlignment="1">
      <alignment horizontal="left" vertical="center" wrapText="1"/>
    </xf>
    <xf numFmtId="0" fontId="14" fillId="0" borderId="1" xfId="12" applyFont="1" applyBorder="1" applyAlignment="1">
      <alignment horizontal="left" vertical="center"/>
    </xf>
    <xf numFmtId="0" fontId="7" fillId="0" borderId="1" xfId="12" applyFont="1" applyFill="1" applyBorder="1" applyAlignment="1">
      <alignment horizontal="left" vertical="center"/>
    </xf>
    <xf numFmtId="0" fontId="7" fillId="0" borderId="1" xfId="12" applyFont="1" applyBorder="1" applyAlignment="1">
      <alignment horizontal="left" vertical="center"/>
    </xf>
    <xf numFmtId="0" fontId="21" fillId="0" borderId="1" xfId="12" applyFont="1" applyBorder="1" applyAlignment="1">
      <alignment vertical="center"/>
    </xf>
    <xf numFmtId="0" fontId="14" fillId="0" borderId="1" xfId="12" applyFont="1" applyBorder="1" applyAlignment="1">
      <alignment vertical="center" wrapText="1"/>
    </xf>
    <xf numFmtId="0" fontId="11" fillId="0" borderId="1" xfId="12" applyFont="1" applyBorder="1" applyAlignment="1">
      <alignment vertical="center"/>
    </xf>
    <xf numFmtId="49" fontId="14" fillId="0" borderId="1" xfId="12" applyNumberFormat="1" applyFont="1" applyBorder="1" applyAlignment="1">
      <alignment horizontal="left" vertical="center"/>
    </xf>
    <xf numFmtId="0" fontId="21" fillId="0" borderId="1" xfId="12" applyFont="1" applyBorder="1" applyAlignment="1">
      <alignment horizontal="left" vertical="center" wrapText="1"/>
    </xf>
    <xf numFmtId="0" fontId="7" fillId="0" borderId="1" xfId="12" applyFont="1" applyBorder="1" applyAlignment="1">
      <alignment vertical="center" wrapText="1"/>
    </xf>
    <xf numFmtId="176" fontId="7" fillId="0" borderId="1" xfId="12" applyNumberFormat="1" applyFont="1" applyFill="1" applyBorder="1" applyAlignment="1">
      <alignment horizontal="left" vertical="center"/>
    </xf>
    <xf numFmtId="0" fontId="11" fillId="0" borderId="0" xfId="12" applyAlignment="1"/>
    <xf numFmtId="0" fontId="18" fillId="0" borderId="1" xfId="0" applyFont="1" applyBorder="1" applyAlignment="1">
      <alignment vertical="center" wrapText="1"/>
    </xf>
    <xf numFmtId="0" fontId="14" fillId="8" borderId="1" xfId="0" applyFont="1" applyFill="1" applyBorder="1" applyAlignment="1">
      <alignment vertical="center" wrapText="1"/>
    </xf>
    <xf numFmtId="0" fontId="0" fillId="8" borderId="1" xfId="0" applyFont="1" applyFill="1" applyBorder="1" applyAlignment="1">
      <alignment vertical="center"/>
    </xf>
    <xf numFmtId="0" fontId="11" fillId="8" borderId="0" xfId="12" applyFill="1" applyAlignment="1"/>
    <xf numFmtId="0" fontId="14" fillId="8" borderId="1" xfId="0" applyFont="1" applyFill="1" applyBorder="1" applyAlignment="1">
      <alignment horizontal="left" vertical="center" wrapText="1"/>
    </xf>
    <xf numFmtId="0" fontId="7" fillId="8" borderId="1" xfId="0" applyFont="1" applyFill="1" applyBorder="1" applyAlignment="1">
      <alignment horizontal="left" vertical="center" wrapText="1"/>
    </xf>
    <xf numFmtId="0" fontId="22" fillId="0" borderId="1" xfId="0" applyFont="1" applyBorder="1" applyAlignment="1">
      <alignment vertical="center"/>
    </xf>
    <xf numFmtId="0" fontId="7" fillId="6" borderId="1" xfId="0" applyNumberFormat="1" applyFont="1" applyFill="1" applyBorder="1" applyAlignment="1">
      <alignment horizontal="left" vertical="center" wrapText="1"/>
    </xf>
    <xf numFmtId="0" fontId="7" fillId="0" borderId="1" xfId="0" applyNumberFormat="1" applyFont="1" applyBorder="1" applyAlignment="1">
      <alignment vertical="center"/>
    </xf>
    <xf numFmtId="0" fontId="46" fillId="20" borderId="1" xfId="11" applyFont="1" applyFill="1" applyBorder="1" applyAlignment="1" applyProtection="1">
      <alignment horizontal="center" wrapText="1"/>
    </xf>
    <xf numFmtId="0" fontId="46" fillId="19" borderId="1" xfId="11" applyFont="1" applyFill="1" applyBorder="1" applyAlignment="1" applyProtection="1">
      <alignment horizontal="left"/>
    </xf>
    <xf numFmtId="0" fontId="46" fillId="18" borderId="1" xfId="11" applyFont="1" applyFill="1" applyBorder="1" applyAlignment="1" applyProtection="1">
      <alignment horizontal="left"/>
    </xf>
    <xf numFmtId="0" fontId="68" fillId="18" borderId="1" xfId="11" applyFont="1" applyFill="1" applyBorder="1" applyAlignment="1" applyProtection="1">
      <alignment horizontal="left" wrapText="1"/>
    </xf>
    <xf numFmtId="0" fontId="46" fillId="18" borderId="1" xfId="11" applyFont="1" applyFill="1" applyBorder="1" applyAlignment="1" applyProtection="1">
      <alignment horizontal="left" wrapText="1"/>
    </xf>
    <xf numFmtId="0" fontId="9" fillId="0" borderId="1" xfId="2" applyFont="1" applyFill="1" applyBorder="1" applyAlignment="1">
      <alignment horizontal="left" vertical="center" wrapText="1"/>
    </xf>
    <xf numFmtId="0" fontId="68" fillId="18" borderId="1" xfId="11" applyFont="1" applyFill="1" applyBorder="1" applyAlignment="1" applyProtection="1">
      <alignment horizontal="left"/>
    </xf>
    <xf numFmtId="0" fontId="0" fillId="0" borderId="3" xfId="0" applyFont="1" applyBorder="1" applyAlignment="1">
      <alignment vertical="center"/>
    </xf>
    <xf numFmtId="0" fontId="11" fillId="0" borderId="1" xfId="0" applyFont="1" applyBorder="1" applyAlignment="1"/>
    <xf numFmtId="0" fontId="11" fillId="0" borderId="1" xfId="0" applyFont="1" applyBorder="1" applyAlignment="1">
      <alignment horizontal="left" vertical="center" wrapText="1"/>
    </xf>
    <xf numFmtId="0" fontId="11" fillId="0" borderId="0" xfId="2" applyAlignment="1">
      <alignment vertical="center"/>
    </xf>
    <xf numFmtId="0" fontId="11" fillId="0" borderId="0" xfId="2" applyAlignment="1">
      <alignment vertical="center" wrapText="1"/>
    </xf>
    <xf numFmtId="49" fontId="7" fillId="6" borderId="1" xfId="2" quotePrefix="1" applyNumberFormat="1" applyFont="1" applyFill="1" applyBorder="1" applyAlignment="1">
      <alignment horizontal="left" vertical="center"/>
    </xf>
    <xf numFmtId="0" fontId="8" fillId="13" borderId="1" xfId="13" applyFont="1" applyFill="1" applyBorder="1" applyAlignment="1">
      <alignment horizontal="center" vertical="center" wrapText="1"/>
    </xf>
    <xf numFmtId="0" fontId="46" fillId="0" borderId="0" xfId="14" applyAlignment="1">
      <alignment vertical="center"/>
    </xf>
    <xf numFmtId="0" fontId="46" fillId="18" borderId="1" xfId="14" applyFont="1" applyFill="1" applyBorder="1" applyAlignment="1" applyProtection="1">
      <alignment horizontal="left"/>
    </xf>
    <xf numFmtId="0" fontId="46" fillId="19" borderId="1" xfId="14" applyFont="1" applyFill="1" applyBorder="1" applyAlignment="1" applyProtection="1">
      <alignment horizontal="left"/>
    </xf>
    <xf numFmtId="0" fontId="46" fillId="19" borderId="1" xfId="14" quotePrefix="1" applyFont="1" applyFill="1" applyBorder="1" applyAlignment="1" applyProtection="1">
      <alignment horizontal="left"/>
    </xf>
    <xf numFmtId="0" fontId="46" fillId="20" borderId="1" xfId="14" applyFont="1" applyFill="1" applyBorder="1" applyAlignment="1" applyProtection="1">
      <alignment horizontal="center" wrapText="1"/>
    </xf>
    <xf numFmtId="0" fontId="26" fillId="0" borderId="0" xfId="0" applyFont="1" applyAlignment="1">
      <alignment vertical="center"/>
    </xf>
    <xf numFmtId="0" fontId="26" fillId="0" borderId="0" xfId="0" applyFont="1" applyAlignment="1">
      <alignment vertical="center" wrapText="1"/>
    </xf>
    <xf numFmtId="0" fontId="26" fillId="0" borderId="0" xfId="0" applyFont="1" applyAlignment="1">
      <alignment horizontal="justify" vertical="center"/>
    </xf>
    <xf numFmtId="0" fontId="21" fillId="0" borderId="0" xfId="0" applyFont="1" applyBorder="1" applyAlignment="1">
      <alignment vertical="center"/>
    </xf>
    <xf numFmtId="0" fontId="14" fillId="0" borderId="0" xfId="0" applyFont="1" applyBorder="1" applyAlignment="1">
      <alignment vertical="center" wrapText="1"/>
    </xf>
    <xf numFmtId="0" fontId="26" fillId="0" borderId="0" xfId="0" applyFont="1" applyAlignment="1">
      <alignment horizontal="justify" vertical="center" wrapText="1"/>
    </xf>
    <xf numFmtId="0" fontId="7" fillId="0" borderId="4" xfId="0" applyFont="1" applyBorder="1" applyAlignment="1">
      <alignment horizontal="left" vertical="center"/>
    </xf>
    <xf numFmtId="0" fontId="26" fillId="0" borderId="1" xfId="0" applyFont="1" applyBorder="1" applyAlignment="1">
      <alignment vertical="center"/>
    </xf>
    <xf numFmtId="0" fontId="26" fillId="0" borderId="1" xfId="0" applyFont="1" applyBorder="1" applyAlignment="1">
      <alignment vertical="center" wrapText="1"/>
    </xf>
    <xf numFmtId="0" fontId="7" fillId="6" borderId="4" xfId="5" applyFont="1" applyFill="1" applyBorder="1" applyAlignment="1">
      <alignment horizontal="left" vertical="center"/>
    </xf>
    <xf numFmtId="0" fontId="18" fillId="0" borderId="1" xfId="0" applyFont="1" applyBorder="1" applyAlignment="1">
      <alignment vertical="center"/>
    </xf>
    <xf numFmtId="0" fontId="14" fillId="0" borderId="1" xfId="0" applyFont="1" applyBorder="1" applyAlignment="1">
      <alignment horizontal="left" vertical="center" wrapText="1"/>
    </xf>
    <xf numFmtId="49" fontId="8" fillId="13" borderId="1" xfId="13" applyNumberFormat="1" applyFont="1" applyFill="1" applyBorder="1" applyAlignment="1">
      <alignment horizontal="center" vertical="center" wrapText="1"/>
    </xf>
    <xf numFmtId="0" fontId="46" fillId="0" borderId="0" xfId="13" applyAlignment="1">
      <alignment vertical="center"/>
    </xf>
    <xf numFmtId="0" fontId="7" fillId="6" borderId="1" xfId="13" applyFont="1" applyFill="1" applyBorder="1" applyAlignment="1">
      <alignment horizontal="left" vertical="center"/>
    </xf>
    <xf numFmtId="49" fontId="7" fillId="6" borderId="1" xfId="13" applyNumberFormat="1" applyFont="1" applyFill="1" applyBorder="1" applyAlignment="1">
      <alignment horizontal="left" vertical="center"/>
    </xf>
    <xf numFmtId="0" fontId="21" fillId="6" borderId="1" xfId="13" applyFont="1" applyFill="1" applyBorder="1" applyAlignment="1">
      <alignment horizontal="left" vertical="center" wrapText="1"/>
    </xf>
    <xf numFmtId="0" fontId="11" fillId="0" borderId="1" xfId="13" applyFont="1" applyBorder="1" applyAlignment="1">
      <alignment vertical="center"/>
    </xf>
    <xf numFmtId="0" fontId="14" fillId="0" borderId="1" xfId="13" applyFont="1" applyBorder="1" applyAlignment="1">
      <alignment horizontal="left" vertical="center"/>
    </xf>
    <xf numFmtId="0" fontId="7" fillId="8" borderId="1" xfId="13" applyFont="1" applyFill="1" applyBorder="1" applyAlignment="1">
      <alignment horizontal="left" vertical="center"/>
    </xf>
    <xf numFmtId="0" fontId="21" fillId="0" borderId="1" xfId="13" applyFont="1" applyBorder="1" applyAlignment="1">
      <alignment vertical="center"/>
    </xf>
    <xf numFmtId="0" fontId="14" fillId="0" borderId="1" xfId="13" applyFont="1" applyBorder="1" applyAlignment="1">
      <alignment vertical="center"/>
    </xf>
    <xf numFmtId="0" fontId="14" fillId="0" borderId="1" xfId="13" applyFont="1" applyBorder="1" applyAlignment="1">
      <alignment vertical="center" wrapText="1"/>
    </xf>
    <xf numFmtId="0" fontId="14" fillId="8" borderId="1" xfId="13" applyFont="1" applyFill="1" applyBorder="1" applyAlignment="1">
      <alignment horizontal="left" vertical="center"/>
    </xf>
    <xf numFmtId="0" fontId="7" fillId="0" borderId="1" xfId="13" applyFont="1" applyFill="1" applyBorder="1" applyAlignment="1">
      <alignment horizontal="left" vertical="center"/>
    </xf>
    <xf numFmtId="0" fontId="7" fillId="0" borderId="1" xfId="13" applyFont="1" applyBorder="1" applyAlignment="1">
      <alignment horizontal="left" vertical="center"/>
    </xf>
    <xf numFmtId="0" fontId="7" fillId="15" borderId="1" xfId="13" applyFont="1" applyFill="1" applyBorder="1" applyAlignment="1">
      <alignment vertical="center" wrapText="1"/>
    </xf>
    <xf numFmtId="0" fontId="7" fillId="0" borderId="1" xfId="13" applyFont="1" applyBorder="1" applyAlignment="1">
      <alignment horizontal="left" vertical="center" wrapText="1"/>
    </xf>
    <xf numFmtId="0" fontId="14" fillId="14" borderId="1" xfId="13" applyFont="1" applyFill="1" applyBorder="1" applyAlignment="1">
      <alignment horizontal="left" vertical="center"/>
    </xf>
    <xf numFmtId="0" fontId="7" fillId="14" borderId="1" xfId="13" applyFont="1" applyFill="1" applyBorder="1" applyAlignment="1">
      <alignment horizontal="left" vertical="center"/>
    </xf>
    <xf numFmtId="0" fontId="7" fillId="14" borderId="1" xfId="13" applyFont="1" applyFill="1" applyBorder="1" applyAlignment="1">
      <alignment horizontal="left" vertical="center" wrapText="1"/>
    </xf>
    <xf numFmtId="0" fontId="23" fillId="0" borderId="1" xfId="13" applyFont="1" applyBorder="1" applyAlignment="1">
      <alignment vertical="center"/>
    </xf>
    <xf numFmtId="0" fontId="7" fillId="0" borderId="1" xfId="13" applyFont="1" applyFill="1" applyBorder="1" applyAlignment="1">
      <alignment horizontal="left" vertical="center" wrapText="1"/>
    </xf>
    <xf numFmtId="0" fontId="66" fillId="0" borderId="1" xfId="13" applyFont="1" applyBorder="1" applyAlignment="1">
      <alignment vertical="center"/>
    </xf>
    <xf numFmtId="0" fontId="46" fillId="0" borderId="0" xfId="13" applyFill="1" applyAlignment="1">
      <alignment vertical="center"/>
    </xf>
    <xf numFmtId="0" fontId="46" fillId="0" borderId="0" xfId="13" applyAlignment="1">
      <alignment vertical="center" wrapText="1"/>
    </xf>
    <xf numFmtId="0" fontId="14" fillId="8" borderId="0" xfId="13" applyFont="1" applyFill="1" applyBorder="1" applyAlignment="1">
      <alignment horizontal="left" vertical="center"/>
    </xf>
    <xf numFmtId="0" fontId="11" fillId="0" borderId="0" xfId="13" applyFont="1" applyBorder="1" applyAlignment="1">
      <alignment vertical="center"/>
    </xf>
    <xf numFmtId="0" fontId="7" fillId="0" borderId="1" xfId="13" applyFont="1" applyBorder="1" applyAlignment="1">
      <alignment horizontal="center" vertical="center"/>
    </xf>
    <xf numFmtId="0" fontId="14" fillId="0" borderId="1" xfId="13" applyFont="1" applyBorder="1" applyAlignment="1">
      <alignment horizontal="left" vertical="center" wrapText="1"/>
    </xf>
    <xf numFmtId="49" fontId="7" fillId="0" borderId="1" xfId="13" applyNumberFormat="1" applyFont="1" applyFill="1" applyBorder="1" applyAlignment="1">
      <alignment horizontal="left" vertical="center"/>
    </xf>
    <xf numFmtId="49" fontId="7" fillId="8" borderId="1" xfId="0" applyNumberFormat="1" applyFont="1" applyFill="1" applyBorder="1" applyAlignment="1">
      <alignment horizontal="left" vertical="center"/>
    </xf>
    <xf numFmtId="49" fontId="7" fillId="6" borderId="1" xfId="0" quotePrefix="1" applyNumberFormat="1" applyFont="1" applyFill="1" applyBorder="1" applyAlignment="1">
      <alignment horizontal="left" vertical="center"/>
    </xf>
    <xf numFmtId="0" fontId="7" fillId="13" borderId="1" xfId="10" applyFont="1" applyFill="1" applyBorder="1" applyAlignment="1">
      <alignment horizontal="center" vertical="center" wrapText="1"/>
    </xf>
    <xf numFmtId="49" fontId="7" fillId="13" borderId="1" xfId="10" applyNumberFormat="1" applyFont="1" applyFill="1" applyBorder="1" applyAlignment="1">
      <alignment horizontal="center" vertical="center" wrapText="1"/>
    </xf>
    <xf numFmtId="49" fontId="7" fillId="6" borderId="1" xfId="10" applyNumberFormat="1" applyFont="1" applyFill="1" applyBorder="1" applyAlignment="1">
      <alignment horizontal="left" vertical="center"/>
    </xf>
    <xf numFmtId="0" fontId="14" fillId="0" borderId="1" xfId="10" applyFont="1" applyBorder="1" applyAlignment="1">
      <alignment horizontal="left" vertical="center"/>
    </xf>
    <xf numFmtId="49" fontId="14" fillId="0" borderId="1" xfId="10" applyNumberFormat="1" applyFont="1" applyBorder="1" applyAlignment="1">
      <alignment horizontal="left" vertical="center"/>
    </xf>
    <xf numFmtId="3" fontId="7" fillId="0" borderId="1" xfId="10" applyNumberFormat="1" applyFont="1" applyBorder="1" applyAlignment="1">
      <alignment horizontal="left" vertical="center"/>
    </xf>
    <xf numFmtId="0" fontId="50" fillId="0" borderId="1" xfId="10" applyBorder="1" applyAlignment="1">
      <alignment vertical="center"/>
    </xf>
    <xf numFmtId="0" fontId="21" fillId="0" borderId="1" xfId="10" applyFont="1" applyBorder="1" applyAlignment="1">
      <alignment vertical="center"/>
    </xf>
    <xf numFmtId="0" fontId="14" fillId="0" borderId="1" xfId="10" applyFont="1" applyBorder="1" applyAlignment="1">
      <alignment vertical="center" wrapText="1"/>
    </xf>
    <xf numFmtId="0" fontId="50" fillId="0" borderId="3" xfId="10" applyBorder="1" applyAlignment="1">
      <alignment vertical="center"/>
    </xf>
    <xf numFmtId="0" fontId="67" fillId="0" borderId="1" xfId="0" applyFont="1" applyBorder="1" applyAlignment="1">
      <alignment vertical="center"/>
    </xf>
    <xf numFmtId="0" fontId="17" fillId="8" borderId="3" xfId="0" applyFont="1" applyFill="1" applyBorder="1" applyAlignment="1">
      <alignment horizontal="left" vertical="center" wrapText="1"/>
    </xf>
    <xf numFmtId="0" fontId="17" fillId="8" borderId="7" xfId="0" applyFont="1" applyFill="1" applyBorder="1" applyAlignment="1">
      <alignment horizontal="left" vertical="center" wrapText="1"/>
    </xf>
    <xf numFmtId="0" fontId="17" fillId="8" borderId="5" xfId="0" applyFont="1" applyFill="1" applyBorder="1" applyAlignment="1">
      <alignment horizontal="left" vertical="center" wrapText="1"/>
    </xf>
    <xf numFmtId="0" fontId="17" fillId="8" borderId="3" xfId="0" applyFont="1" applyFill="1" applyBorder="1" applyAlignment="1">
      <alignment horizontal="center" vertical="center" wrapText="1"/>
    </xf>
    <xf numFmtId="0" fontId="17" fillId="8" borderId="7" xfId="0" applyFont="1" applyFill="1" applyBorder="1" applyAlignment="1">
      <alignment horizontal="center" vertical="center" wrapText="1"/>
    </xf>
    <xf numFmtId="0" fontId="17" fillId="8" borderId="5" xfId="0" applyFont="1" applyFill="1" applyBorder="1" applyAlignment="1">
      <alignment horizontal="center" vertical="center" wrapText="1"/>
    </xf>
    <xf numFmtId="0" fontId="17" fillId="8" borderId="1" xfId="0" applyFont="1" applyFill="1" applyBorder="1" applyAlignment="1">
      <alignment horizontal="center" vertical="center" wrapText="1"/>
    </xf>
    <xf numFmtId="0" fontId="14" fillId="7" borderId="19" xfId="0" applyFont="1" applyFill="1" applyBorder="1" applyAlignment="1">
      <alignment horizontal="center" vertical="center"/>
    </xf>
    <xf numFmtId="0" fontId="14" fillId="7" borderId="20" xfId="0" applyFont="1" applyFill="1" applyBorder="1" applyAlignment="1">
      <alignment horizontal="center" vertical="center"/>
    </xf>
    <xf numFmtId="0" fontId="14" fillId="7" borderId="21" xfId="0" applyFont="1" applyFill="1" applyBorder="1" applyAlignment="1">
      <alignment horizontal="center" vertical="center"/>
    </xf>
    <xf numFmtId="0" fontId="14" fillId="7" borderId="3" xfId="0" applyFont="1" applyFill="1" applyBorder="1" applyAlignment="1">
      <alignment horizontal="center" vertical="center"/>
    </xf>
    <xf numFmtId="0" fontId="14" fillId="7" borderId="7" xfId="0" applyFont="1" applyFill="1" applyBorder="1" applyAlignment="1">
      <alignment horizontal="center" vertical="center"/>
    </xf>
    <xf numFmtId="0" fontId="14" fillId="7" borderId="22" xfId="0" applyFont="1" applyFill="1" applyBorder="1" applyAlignment="1">
      <alignment horizontal="center" vertical="center"/>
    </xf>
    <xf numFmtId="0" fontId="15" fillId="0" borderId="3" xfId="0" applyFont="1" applyFill="1" applyBorder="1" applyAlignment="1">
      <alignment horizontal="center" vertical="center"/>
    </xf>
    <xf numFmtId="0" fontId="15" fillId="0" borderId="7" xfId="0" applyFont="1" applyFill="1" applyBorder="1" applyAlignment="1">
      <alignment horizontal="center" vertical="center"/>
    </xf>
    <xf numFmtId="0" fontId="14" fillId="23" borderId="3" xfId="0" applyFont="1" applyFill="1" applyBorder="1" applyAlignment="1">
      <alignment horizontal="center" vertical="center"/>
    </xf>
    <xf numFmtId="0" fontId="14" fillId="23" borderId="7" xfId="0" applyFont="1" applyFill="1" applyBorder="1" applyAlignment="1">
      <alignment horizontal="center" vertical="center"/>
    </xf>
    <xf numFmtId="0" fontId="14" fillId="23" borderId="5" xfId="0" applyFont="1" applyFill="1" applyBorder="1" applyAlignment="1">
      <alignment horizontal="center" vertical="center"/>
    </xf>
    <xf numFmtId="0" fontId="14" fillId="0" borderId="1" xfId="0" applyFont="1" applyBorder="1" applyAlignment="1">
      <alignment horizontal="left" vertical="center" wrapText="1"/>
    </xf>
    <xf numFmtId="0" fontId="23" fillId="8" borderId="3" xfId="0" applyFont="1" applyFill="1" applyBorder="1" applyAlignment="1">
      <alignment horizontal="center" vertical="center"/>
    </xf>
    <xf numFmtId="0" fontId="23" fillId="8" borderId="7" xfId="0" applyFont="1" applyFill="1" applyBorder="1" applyAlignment="1">
      <alignment horizontal="center" vertical="center"/>
    </xf>
    <xf numFmtId="0" fontId="23" fillId="8" borderId="5" xfId="0" applyFont="1" applyFill="1" applyBorder="1" applyAlignment="1">
      <alignment horizontal="center" vertical="center"/>
    </xf>
    <xf numFmtId="0" fontId="7" fillId="0" borderId="3" xfId="0" applyFont="1" applyBorder="1" applyAlignment="1">
      <alignment horizontal="center" vertical="center" wrapText="1"/>
    </xf>
    <xf numFmtId="0" fontId="7" fillId="0" borderId="7" xfId="0" applyFont="1" applyBorder="1" applyAlignment="1">
      <alignment horizontal="center" vertical="center" wrapText="1"/>
    </xf>
    <xf numFmtId="0" fontId="7" fillId="0" borderId="5" xfId="0" applyFont="1" applyBorder="1" applyAlignment="1">
      <alignment horizontal="center" vertical="center" wrapText="1"/>
    </xf>
  </cellXfs>
  <cellStyles count="15">
    <cellStyle name="差 2" xfId="1"/>
    <cellStyle name="常规" xfId="0" builtinId="0"/>
    <cellStyle name="常规 2" xfId="2"/>
    <cellStyle name="常规 3" xfId="3"/>
    <cellStyle name="常规 4" xfId="10"/>
    <cellStyle name="常规 4 2" xfId="13"/>
    <cellStyle name="常规 5" xfId="11"/>
    <cellStyle name="常规 5 2" xfId="14"/>
    <cellStyle name="常规 6" xfId="9"/>
    <cellStyle name="常规 8 2" xfId="12"/>
    <cellStyle name="好" xfId="4" builtinId="26"/>
    <cellStyle name="好 2" xfId="5"/>
    <cellStyle name="好 3" xfId="6"/>
    <cellStyle name="好 3 2" xfId="7"/>
    <cellStyle name="好 4" xfId="8"/>
  </cellStyles>
  <dxfs count="18">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b/>
        <i val="0"/>
        <color rgb="FF00B050"/>
      </font>
      <fill>
        <patternFill patternType="solid">
          <bgColor rgb="FFFFFF00"/>
        </patternFill>
      </fill>
      <border>
        <left style="thin">
          <color auto="1"/>
        </left>
        <right style="thin">
          <color auto="1"/>
        </right>
        <top style="thin">
          <color auto="1"/>
        </top>
        <bottom style="thin">
          <color auto="1"/>
        </bottom>
      </border>
    </dxf>
    <dxf>
      <font>
        <b/>
        <i val="0"/>
        <color rgb="FF00B050"/>
      </font>
      <fill>
        <patternFill patternType="solid">
          <bgColor rgb="FFFFFF00"/>
        </patternFill>
      </fill>
      <border>
        <left style="thin">
          <color auto="1"/>
        </left>
        <right style="thin">
          <color auto="1"/>
        </right>
        <top style="thin">
          <color auto="1"/>
        </top>
        <bottom style="thin">
          <color auto="1"/>
        </bottom>
      </border>
    </dxf>
    <dxf>
      <font>
        <color rgb="FF9C0006"/>
      </font>
      <fill>
        <patternFill>
          <bgColor rgb="FFFFC7CE"/>
        </patternFill>
      </fill>
    </dxf>
    <dxf>
      <font>
        <color rgb="FF9C0006"/>
      </font>
      <fill>
        <patternFill>
          <bgColor rgb="FFFFC7CE"/>
        </patternFill>
      </fill>
    </dxf>
    <dxf>
      <font>
        <b/>
        <strike val="0"/>
      </font>
      <fill>
        <patternFill patternType="solid">
          <bgColor rgb="FFFFFF00"/>
        </patternFill>
      </fill>
      <border>
        <left style="thin">
          <color indexed="64"/>
        </left>
        <right style="thin">
          <color indexed="64"/>
        </right>
        <top style="thin">
          <color indexed="64"/>
        </top>
        <bottom style="thin">
          <color indexed="64"/>
        </bottom>
      </border>
    </dxf>
    <dxf>
      <font>
        <b/>
        <strike val="0"/>
      </font>
      <fill>
        <patternFill patternType="solid">
          <bgColor rgb="FFFFFF00"/>
        </patternFill>
      </fill>
      <border>
        <left style="thin">
          <color indexed="64"/>
        </left>
        <right style="thin">
          <color indexed="64"/>
        </right>
        <top style="thin">
          <color indexed="64"/>
        </top>
        <bottom style="thin">
          <color indexed="64"/>
        </bottom>
      </border>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
  <sheetViews>
    <sheetView workbookViewId="0">
      <selection activeCell="D15" sqref="D15"/>
    </sheetView>
  </sheetViews>
  <sheetFormatPr defaultColWidth="9" defaultRowHeight="13.5"/>
  <cols>
    <col min="2" max="2" width="9.25" customWidth="1"/>
    <col min="4" max="4" width="42.5" customWidth="1"/>
  </cols>
  <sheetData>
    <row r="1" spans="1:4" ht="15">
      <c r="A1" s="302" t="s">
        <v>0</v>
      </c>
      <c r="B1" s="302" t="s">
        <v>1</v>
      </c>
      <c r="C1" s="302" t="s">
        <v>2</v>
      </c>
      <c r="D1" s="303" t="s">
        <v>3</v>
      </c>
    </row>
    <row r="2" spans="1:4" ht="15">
      <c r="A2" s="304"/>
      <c r="B2" s="305">
        <v>45177</v>
      </c>
      <c r="C2" s="306" t="s">
        <v>12487</v>
      </c>
      <c r="D2" s="307" t="s">
        <v>12488</v>
      </c>
    </row>
    <row r="3" spans="1:4" ht="15">
      <c r="A3" s="304"/>
      <c r="B3" s="305">
        <v>45177</v>
      </c>
      <c r="C3" s="306" t="s">
        <v>12487</v>
      </c>
      <c r="D3" s="307" t="s">
        <v>12489</v>
      </c>
    </row>
  </sheetData>
  <phoneticPr fontId="3"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2"/>
  <sheetViews>
    <sheetView zoomScaleNormal="100" workbookViewId="0">
      <selection activeCell="D14" sqref="A14:XFD14"/>
    </sheetView>
  </sheetViews>
  <sheetFormatPr defaultColWidth="9" defaultRowHeight="15"/>
  <cols>
    <col min="1" max="1" width="26.375" style="317" customWidth="1"/>
    <col min="2" max="2" width="15.5" style="1" bestFit="1" customWidth="1"/>
    <col min="3" max="3" width="15.5" style="1" customWidth="1"/>
    <col min="4" max="4" width="13.375" style="1" customWidth="1"/>
    <col min="5" max="5" width="13" style="1" bestFit="1" customWidth="1"/>
    <col min="6" max="6" width="17.625" style="1" customWidth="1"/>
    <col min="7" max="8" width="14.375" style="1" customWidth="1"/>
    <col min="9" max="9" width="91.25" style="1" customWidth="1"/>
    <col min="10" max="10" width="13.25" style="1" hidden="1" customWidth="1"/>
    <col min="11" max="11" width="18.625" style="1" hidden="1" customWidth="1"/>
    <col min="12" max="12" width="18.75" style="1" hidden="1" customWidth="1"/>
    <col min="13" max="13" width="13.625" style="1" hidden="1" customWidth="1"/>
    <col min="14" max="14" width="10.5" style="1" bestFit="1" customWidth="1"/>
    <col min="15" max="16384" width="9" style="1"/>
  </cols>
  <sheetData>
    <row r="1" spans="1:14" ht="15.75">
      <c r="A1" s="6" t="s">
        <v>4</v>
      </c>
      <c r="B1" s="6" t="s">
        <v>5</v>
      </c>
      <c r="C1" s="6" t="s">
        <v>5612</v>
      </c>
      <c r="D1" s="6" t="s">
        <v>6</v>
      </c>
      <c r="E1" s="6" t="s">
        <v>7</v>
      </c>
      <c r="F1" s="6" t="s">
        <v>8</v>
      </c>
      <c r="G1" s="6" t="s">
        <v>9</v>
      </c>
      <c r="H1" s="6" t="s">
        <v>10</v>
      </c>
      <c r="I1" s="6" t="s">
        <v>11</v>
      </c>
      <c r="J1" s="13" t="s">
        <v>12</v>
      </c>
      <c r="K1" s="9" t="s">
        <v>6</v>
      </c>
      <c r="L1" s="9" t="s">
        <v>7</v>
      </c>
      <c r="M1" s="9" t="s">
        <v>13</v>
      </c>
      <c r="N1" s="6" t="s">
        <v>5630</v>
      </c>
    </row>
    <row r="2" spans="1:14" ht="15.75">
      <c r="A2" s="437" t="s">
        <v>14</v>
      </c>
      <c r="B2" s="440" t="s">
        <v>15</v>
      </c>
      <c r="C2" s="440" t="s">
        <v>15</v>
      </c>
      <c r="D2" s="7" t="s">
        <v>16</v>
      </c>
      <c r="E2" s="7" t="s">
        <v>5609</v>
      </c>
      <c r="F2" s="7" t="s">
        <v>12490</v>
      </c>
      <c r="G2" s="7"/>
      <c r="H2" s="17" t="s">
        <v>12491</v>
      </c>
      <c r="I2" s="16" t="s">
        <v>12492</v>
      </c>
      <c r="J2" s="14" t="s">
        <v>17</v>
      </c>
      <c r="K2" s="10" t="s">
        <v>16</v>
      </c>
      <c r="L2" s="10" t="s">
        <v>18</v>
      </c>
      <c r="M2" s="3" t="s">
        <v>19</v>
      </c>
      <c r="N2" s="308"/>
    </row>
    <row r="3" spans="1:14" ht="15.75">
      <c r="A3" s="438"/>
      <c r="B3" s="441"/>
      <c r="C3" s="441"/>
      <c r="D3" s="7" t="s">
        <v>5631</v>
      </c>
      <c r="E3" s="7" t="s">
        <v>5611</v>
      </c>
      <c r="F3" s="7" t="s">
        <v>12490</v>
      </c>
      <c r="G3" s="7"/>
      <c r="H3" s="17" t="s">
        <v>12491</v>
      </c>
      <c r="I3" s="16" t="s">
        <v>12493</v>
      </c>
      <c r="J3" s="14"/>
      <c r="K3" s="10"/>
      <c r="L3" s="10"/>
      <c r="M3" s="3"/>
      <c r="N3" s="308"/>
    </row>
    <row r="4" spans="1:14" ht="15.75">
      <c r="A4" s="438"/>
      <c r="B4" s="441"/>
      <c r="C4" s="441"/>
      <c r="D4" s="7" t="s">
        <v>12494</v>
      </c>
      <c r="E4" s="7" t="s">
        <v>12495</v>
      </c>
      <c r="F4" s="7" t="s">
        <v>12490</v>
      </c>
      <c r="G4" s="7"/>
      <c r="H4" s="17" t="s">
        <v>12496</v>
      </c>
      <c r="I4" s="16" t="s">
        <v>12497</v>
      </c>
      <c r="J4" s="15"/>
      <c r="K4" s="10"/>
      <c r="L4" s="10"/>
      <c r="M4" s="3"/>
    </row>
    <row r="5" spans="1:14" ht="15.75">
      <c r="A5" s="438"/>
      <c r="B5" s="441"/>
      <c r="C5" s="441"/>
      <c r="D5" s="7" t="s">
        <v>12498</v>
      </c>
      <c r="E5" s="7" t="s">
        <v>12499</v>
      </c>
      <c r="F5" s="7" t="s">
        <v>12500</v>
      </c>
      <c r="G5" s="7"/>
      <c r="H5" s="17"/>
      <c r="I5" s="16" t="s">
        <v>12501</v>
      </c>
      <c r="J5" s="14"/>
      <c r="K5" s="10"/>
      <c r="L5" s="10"/>
      <c r="M5" s="3"/>
    </row>
    <row r="6" spans="1:14" ht="15.75">
      <c r="A6" s="438"/>
      <c r="B6" s="441"/>
      <c r="C6" s="441"/>
      <c r="D6" s="7" t="s">
        <v>12502</v>
      </c>
      <c r="E6" s="7" t="s">
        <v>5633</v>
      </c>
      <c r="F6" s="7" t="s">
        <v>12500</v>
      </c>
      <c r="G6" s="7"/>
      <c r="H6" s="17" t="s">
        <v>12503</v>
      </c>
      <c r="I6" s="16" t="s">
        <v>12504</v>
      </c>
      <c r="J6" s="14"/>
      <c r="K6" s="10"/>
      <c r="L6" s="10"/>
      <c r="M6" s="3"/>
    </row>
    <row r="7" spans="1:14" ht="15.75">
      <c r="A7" s="438"/>
      <c r="B7" s="441"/>
      <c r="C7" s="441"/>
      <c r="D7" s="7" t="s">
        <v>12505</v>
      </c>
      <c r="E7" s="7" t="s">
        <v>12506</v>
      </c>
      <c r="F7" s="7" t="s">
        <v>12500</v>
      </c>
      <c r="G7" s="7"/>
      <c r="H7" s="17" t="s">
        <v>12507</v>
      </c>
      <c r="I7" s="16" t="s">
        <v>12508</v>
      </c>
      <c r="J7" s="14"/>
      <c r="K7" s="10"/>
      <c r="L7" s="10"/>
      <c r="M7" s="3"/>
    </row>
    <row r="8" spans="1:14" ht="15.75">
      <c r="A8" s="438"/>
      <c r="B8" s="441"/>
      <c r="C8" s="441"/>
      <c r="D8" s="7" t="s">
        <v>12509</v>
      </c>
      <c r="E8" s="7" t="s">
        <v>12510</v>
      </c>
      <c r="F8" s="7" t="s">
        <v>5610</v>
      </c>
      <c r="G8" s="7"/>
      <c r="H8" s="17" t="s">
        <v>12511</v>
      </c>
      <c r="I8" s="16" t="s">
        <v>12512</v>
      </c>
      <c r="J8" s="14"/>
      <c r="K8" s="10"/>
      <c r="L8" s="10"/>
      <c r="M8" s="3"/>
    </row>
    <row r="9" spans="1:14" ht="15.75">
      <c r="A9" s="438"/>
      <c r="B9" s="441"/>
      <c r="C9" s="441"/>
      <c r="D9" s="7" t="s">
        <v>12513</v>
      </c>
      <c r="E9" s="7" t="s">
        <v>5629</v>
      </c>
      <c r="F9" s="309" t="s">
        <v>12514</v>
      </c>
      <c r="G9" s="7"/>
      <c r="H9" s="17"/>
      <c r="I9" s="16" t="s">
        <v>52</v>
      </c>
      <c r="J9" s="14"/>
      <c r="K9" s="10"/>
      <c r="L9" s="10"/>
      <c r="M9" s="3"/>
    </row>
    <row r="10" spans="1:14" ht="15.75">
      <c r="A10" s="438"/>
      <c r="B10" s="441"/>
      <c r="C10" s="441"/>
      <c r="D10" s="11" t="s">
        <v>12515</v>
      </c>
      <c r="E10" s="11" t="s">
        <v>12516</v>
      </c>
      <c r="F10" s="11" t="s">
        <v>5635</v>
      </c>
      <c r="G10" s="11"/>
      <c r="H10" s="18"/>
      <c r="I10" s="12" t="s">
        <v>52</v>
      </c>
      <c r="J10" s="15" t="s">
        <v>23</v>
      </c>
      <c r="K10" s="3" t="s">
        <v>24</v>
      </c>
      <c r="L10" s="3" t="s">
        <v>25</v>
      </c>
      <c r="M10" s="3" t="s">
        <v>21</v>
      </c>
    </row>
    <row r="11" spans="1:14" ht="15.75">
      <c r="A11" s="310"/>
      <c r="B11" s="442"/>
      <c r="C11" s="442"/>
      <c r="D11" s="11" t="s">
        <v>12517</v>
      </c>
      <c r="E11" s="11" t="s">
        <v>12518</v>
      </c>
      <c r="F11" s="11" t="s">
        <v>12519</v>
      </c>
      <c r="G11" s="11"/>
      <c r="H11" s="18"/>
      <c r="I11" s="12" t="s">
        <v>12501</v>
      </c>
      <c r="J11" s="15"/>
      <c r="K11" s="3"/>
      <c r="L11" s="3"/>
      <c r="M11" s="3"/>
    </row>
    <row r="12" spans="1:14" ht="15.75">
      <c r="A12" s="437" t="s">
        <v>27</v>
      </c>
      <c r="B12" s="443" t="s">
        <v>28</v>
      </c>
      <c r="C12" s="443" t="s">
        <v>28</v>
      </c>
      <c r="D12" s="11" t="s">
        <v>29</v>
      </c>
      <c r="E12" s="11" t="s">
        <v>12520</v>
      </c>
      <c r="F12" s="311" t="s">
        <v>12521</v>
      </c>
      <c r="G12" s="11"/>
      <c r="H12" s="18" t="s">
        <v>12522</v>
      </c>
      <c r="I12" s="12" t="s">
        <v>12523</v>
      </c>
      <c r="J12" s="15" t="s">
        <v>30</v>
      </c>
      <c r="K12" s="3" t="s">
        <v>31</v>
      </c>
      <c r="L12" s="3" t="s">
        <v>32</v>
      </c>
      <c r="M12" s="3" t="s">
        <v>26</v>
      </c>
    </row>
    <row r="13" spans="1:14" ht="15.75">
      <c r="A13" s="438"/>
      <c r="B13" s="443"/>
      <c r="C13" s="443"/>
      <c r="D13" s="11" t="s">
        <v>12524</v>
      </c>
      <c r="E13" s="11" t="s">
        <v>12525</v>
      </c>
      <c r="F13" s="311" t="s">
        <v>5632</v>
      </c>
      <c r="G13" s="11"/>
      <c r="H13" s="17" t="s">
        <v>12526</v>
      </c>
      <c r="I13" s="12" t="s">
        <v>12527</v>
      </c>
      <c r="J13" s="15"/>
      <c r="K13" s="3"/>
      <c r="L13" s="3"/>
      <c r="M13" s="3"/>
    </row>
    <row r="14" spans="1:14" ht="15.75">
      <c r="A14" s="438"/>
      <c r="B14" s="443"/>
      <c r="C14" s="443"/>
      <c r="D14" s="11" t="s">
        <v>12528</v>
      </c>
      <c r="E14" s="11" t="s">
        <v>12529</v>
      </c>
      <c r="F14" s="311" t="s">
        <v>12530</v>
      </c>
      <c r="G14" s="11"/>
      <c r="H14" s="17" t="s">
        <v>12531</v>
      </c>
      <c r="I14" s="12" t="s">
        <v>12532</v>
      </c>
    </row>
    <row r="15" spans="1:14" ht="15.75">
      <c r="A15" s="438"/>
      <c r="B15" s="443"/>
      <c r="C15" s="443"/>
      <c r="D15" s="11" t="s">
        <v>12533</v>
      </c>
      <c r="E15" s="11" t="s">
        <v>12534</v>
      </c>
      <c r="F15" s="311" t="s">
        <v>12535</v>
      </c>
      <c r="G15" s="11"/>
      <c r="H15" s="17" t="s">
        <v>12536</v>
      </c>
      <c r="I15" s="12" t="s">
        <v>12537</v>
      </c>
    </row>
    <row r="16" spans="1:14" ht="15.75">
      <c r="A16" s="438"/>
      <c r="B16" s="443"/>
      <c r="C16" s="443"/>
      <c r="D16" s="11" t="s">
        <v>12538</v>
      </c>
      <c r="E16" s="11" t="s">
        <v>12539</v>
      </c>
      <c r="F16" s="311" t="s">
        <v>12540</v>
      </c>
      <c r="G16" s="11"/>
      <c r="H16" s="17" t="s">
        <v>12541</v>
      </c>
      <c r="I16" s="12" t="s">
        <v>12542</v>
      </c>
    </row>
    <row r="17" spans="1:9" ht="15.75">
      <c r="A17" s="438"/>
      <c r="B17" s="443"/>
      <c r="C17" s="443"/>
      <c r="D17" s="11" t="s">
        <v>12543</v>
      </c>
      <c r="E17" s="11" t="s">
        <v>12544</v>
      </c>
      <c r="F17" s="311" t="s">
        <v>12545</v>
      </c>
      <c r="G17" s="11"/>
      <c r="H17" s="17" t="s">
        <v>12546</v>
      </c>
      <c r="I17" s="12" t="s">
        <v>12547</v>
      </c>
    </row>
    <row r="18" spans="1:9" ht="15.75">
      <c r="A18" s="438"/>
      <c r="B18" s="443"/>
      <c r="C18" s="443"/>
      <c r="D18" s="11" t="s">
        <v>12548</v>
      </c>
      <c r="E18" s="11" t="s">
        <v>12549</v>
      </c>
      <c r="F18" s="311" t="s">
        <v>12550</v>
      </c>
      <c r="G18" s="11"/>
      <c r="H18" s="17"/>
      <c r="I18" s="12" t="s">
        <v>52</v>
      </c>
    </row>
    <row r="19" spans="1:9" ht="15.75">
      <c r="A19" s="438"/>
      <c r="B19" s="443"/>
      <c r="C19" s="443"/>
      <c r="D19" s="11" t="s">
        <v>12551</v>
      </c>
      <c r="E19" s="11" t="s">
        <v>12552</v>
      </c>
      <c r="F19" s="11" t="s">
        <v>12553</v>
      </c>
      <c r="G19" s="11"/>
      <c r="H19" s="18" t="s">
        <v>12554</v>
      </c>
      <c r="I19" s="12" t="s">
        <v>5636</v>
      </c>
    </row>
    <row r="20" spans="1:9" ht="15.75">
      <c r="A20" s="438"/>
      <c r="B20" s="443"/>
      <c r="C20" s="443"/>
      <c r="D20" s="11" t="s">
        <v>12555</v>
      </c>
      <c r="E20" s="11" t="s">
        <v>12556</v>
      </c>
      <c r="F20" s="11" t="s">
        <v>12557</v>
      </c>
      <c r="G20" s="11"/>
      <c r="H20" s="18" t="s">
        <v>12558</v>
      </c>
      <c r="I20" s="12" t="s">
        <v>12559</v>
      </c>
    </row>
    <row r="21" spans="1:9" ht="15.75">
      <c r="A21" s="439"/>
      <c r="B21" s="443"/>
      <c r="C21" s="443"/>
      <c r="D21" s="11" t="s">
        <v>12560</v>
      </c>
      <c r="E21" s="11" t="s">
        <v>12561</v>
      </c>
      <c r="F21" s="11" t="s">
        <v>12562</v>
      </c>
      <c r="G21" s="11"/>
      <c r="H21" s="18" t="s">
        <v>12563</v>
      </c>
      <c r="I21" s="12" t="s">
        <v>12564</v>
      </c>
    </row>
    <row r="22" spans="1:9" ht="15.75">
      <c r="A22" s="437" t="s">
        <v>35</v>
      </c>
      <c r="B22" s="440" t="s">
        <v>36</v>
      </c>
      <c r="C22" s="440" t="s">
        <v>36</v>
      </c>
      <c r="D22" s="11" t="s">
        <v>12565</v>
      </c>
      <c r="E22" s="11" t="s">
        <v>5637</v>
      </c>
      <c r="F22" s="11" t="s">
        <v>21</v>
      </c>
      <c r="G22" s="11"/>
      <c r="H22" s="20" t="s">
        <v>12566</v>
      </c>
      <c r="I22" s="12" t="s">
        <v>5638</v>
      </c>
    </row>
    <row r="23" spans="1:9" ht="15.75">
      <c r="A23" s="438"/>
      <c r="B23" s="441"/>
      <c r="C23" s="441"/>
      <c r="D23" s="11" t="s">
        <v>12567</v>
      </c>
      <c r="E23" s="11" t="s">
        <v>22</v>
      </c>
      <c r="F23" s="11" t="s">
        <v>21</v>
      </c>
      <c r="G23" s="11"/>
      <c r="H23" s="20" t="s">
        <v>5622</v>
      </c>
      <c r="I23" s="12" t="s">
        <v>5639</v>
      </c>
    </row>
    <row r="24" spans="1:9" ht="15.75">
      <c r="A24" s="438"/>
      <c r="B24" s="441"/>
      <c r="C24" s="441"/>
      <c r="D24" s="11" t="s">
        <v>24</v>
      </c>
      <c r="E24" s="11" t="s">
        <v>25</v>
      </c>
      <c r="F24" s="11" t="s">
        <v>21</v>
      </c>
      <c r="G24" s="11"/>
      <c r="H24" s="20" t="s">
        <v>5623</v>
      </c>
      <c r="I24" s="12" t="s">
        <v>12568</v>
      </c>
    </row>
    <row r="25" spans="1:9" ht="15.75">
      <c r="A25" s="438"/>
      <c r="B25" s="441"/>
      <c r="C25" s="441"/>
      <c r="D25" s="11" t="s">
        <v>5640</v>
      </c>
      <c r="E25" s="11" t="s">
        <v>5628</v>
      </c>
      <c r="F25" s="11" t="s">
        <v>5641</v>
      </c>
      <c r="G25" s="11"/>
      <c r="H25" s="20" t="s">
        <v>5624</v>
      </c>
      <c r="I25" s="12" t="s">
        <v>12569</v>
      </c>
    </row>
    <row r="26" spans="1:9" ht="15.75">
      <c r="A26" s="438"/>
      <c r="B26" s="441"/>
      <c r="C26" s="441"/>
      <c r="D26" s="11" t="s">
        <v>12570</v>
      </c>
      <c r="E26" s="11" t="s">
        <v>12571</v>
      </c>
      <c r="F26" s="11" t="s">
        <v>12572</v>
      </c>
      <c r="G26" s="11"/>
      <c r="H26" s="20" t="s">
        <v>12573</v>
      </c>
      <c r="I26" s="12" t="s">
        <v>15168</v>
      </c>
    </row>
    <row r="27" spans="1:9" ht="15.75">
      <c r="A27" s="438"/>
      <c r="B27" s="441"/>
      <c r="C27" s="441"/>
      <c r="D27" s="11" t="s">
        <v>12574</v>
      </c>
      <c r="E27" s="11" t="s">
        <v>12575</v>
      </c>
      <c r="F27" s="11" t="s">
        <v>12572</v>
      </c>
      <c r="G27" s="11"/>
      <c r="H27" s="20" t="s">
        <v>12576</v>
      </c>
      <c r="I27" s="12" t="s">
        <v>12577</v>
      </c>
    </row>
    <row r="28" spans="1:9" ht="15.75">
      <c r="A28" s="438"/>
      <c r="B28" s="441"/>
      <c r="C28" s="441"/>
      <c r="D28" s="11" t="s">
        <v>12578</v>
      </c>
      <c r="E28" s="11" t="s">
        <v>12579</v>
      </c>
      <c r="F28" s="11" t="s">
        <v>12580</v>
      </c>
      <c r="G28" s="11"/>
      <c r="H28" s="20" t="s">
        <v>12581</v>
      </c>
      <c r="I28" s="12" t="s">
        <v>12582</v>
      </c>
    </row>
    <row r="29" spans="1:9" ht="15.75">
      <c r="A29" s="438"/>
      <c r="B29" s="441"/>
      <c r="C29" s="441"/>
      <c r="D29" s="11" t="s">
        <v>12583</v>
      </c>
      <c r="E29" s="11" t="s">
        <v>12584</v>
      </c>
      <c r="F29" s="20" t="s">
        <v>12585</v>
      </c>
      <c r="G29" s="11"/>
      <c r="H29" s="20" t="s">
        <v>12586</v>
      </c>
      <c r="I29" s="12" t="s">
        <v>12587</v>
      </c>
    </row>
    <row r="30" spans="1:9" ht="15.75">
      <c r="A30" s="438"/>
      <c r="B30" s="441"/>
      <c r="C30" s="441"/>
      <c r="D30" s="11" t="s">
        <v>5652</v>
      </c>
      <c r="E30" s="11" t="s">
        <v>5653</v>
      </c>
      <c r="F30" s="11" t="s">
        <v>12588</v>
      </c>
      <c r="G30" s="11"/>
      <c r="H30" s="20" t="s">
        <v>12589</v>
      </c>
      <c r="I30" s="12" t="s">
        <v>12590</v>
      </c>
    </row>
    <row r="31" spans="1:9" ht="15.75">
      <c r="A31" s="438"/>
      <c r="B31" s="441"/>
      <c r="C31" s="441"/>
      <c r="D31" s="11" t="s">
        <v>12591</v>
      </c>
      <c r="E31" s="11" t="s">
        <v>5644</v>
      </c>
      <c r="F31" s="11" t="s">
        <v>5641</v>
      </c>
      <c r="G31" s="11"/>
      <c r="H31" s="20" t="s">
        <v>12541</v>
      </c>
      <c r="I31" s="12" t="s">
        <v>12592</v>
      </c>
    </row>
    <row r="32" spans="1:9" ht="15.75">
      <c r="A32" s="438"/>
      <c r="B32" s="441"/>
      <c r="C32" s="441"/>
      <c r="D32" s="11" t="s">
        <v>12593</v>
      </c>
      <c r="E32" s="11" t="s">
        <v>12594</v>
      </c>
      <c r="F32" s="11" t="s">
        <v>12595</v>
      </c>
      <c r="G32" s="11"/>
      <c r="H32" s="20" t="s">
        <v>12596</v>
      </c>
      <c r="I32" s="12" t="s">
        <v>12597</v>
      </c>
    </row>
    <row r="33" spans="1:9" ht="15.75">
      <c r="A33" s="438"/>
      <c r="B33" s="441"/>
      <c r="C33" s="441"/>
      <c r="D33" s="11" t="s">
        <v>12598</v>
      </c>
      <c r="E33" s="11" t="s">
        <v>12599</v>
      </c>
      <c r="F33" s="11" t="s">
        <v>12595</v>
      </c>
      <c r="G33" s="11"/>
      <c r="H33" s="20" t="s">
        <v>12600</v>
      </c>
      <c r="I33" s="12" t="s">
        <v>12601</v>
      </c>
    </row>
    <row r="34" spans="1:9" ht="15.75">
      <c r="A34" s="438"/>
      <c r="B34" s="441"/>
      <c r="C34" s="441"/>
      <c r="D34" s="11" t="s">
        <v>12602</v>
      </c>
      <c r="E34" s="11" t="s">
        <v>12603</v>
      </c>
      <c r="F34" s="11" t="s">
        <v>12604</v>
      </c>
      <c r="G34" s="11"/>
      <c r="H34" s="20"/>
      <c r="I34" s="12" t="s">
        <v>12501</v>
      </c>
    </row>
    <row r="35" spans="1:9" ht="15.75">
      <c r="A35" s="438"/>
      <c r="B35" s="441"/>
      <c r="C35" s="441"/>
      <c r="D35" s="11" t="s">
        <v>12605</v>
      </c>
      <c r="E35" s="11" t="s">
        <v>12606</v>
      </c>
      <c r="F35" s="11" t="s">
        <v>5634</v>
      </c>
      <c r="G35" s="11"/>
      <c r="H35" s="11"/>
      <c r="I35" s="12" t="s">
        <v>12501</v>
      </c>
    </row>
    <row r="36" spans="1:9" ht="15.75">
      <c r="A36" s="437" t="s">
        <v>12607</v>
      </c>
      <c r="B36" s="440" t="s">
        <v>5646</v>
      </c>
      <c r="C36" s="440" t="s">
        <v>12608</v>
      </c>
      <c r="D36" s="11" t="s">
        <v>12609</v>
      </c>
      <c r="E36" s="11" t="s">
        <v>12610</v>
      </c>
      <c r="F36" s="11" t="s">
        <v>5643</v>
      </c>
      <c r="G36" s="11"/>
      <c r="H36" s="20"/>
      <c r="I36" s="12" t="s">
        <v>12501</v>
      </c>
    </row>
    <row r="37" spans="1:9" ht="15.75">
      <c r="A37" s="438"/>
      <c r="B37" s="441"/>
      <c r="C37" s="441"/>
      <c r="D37" s="11" t="s">
        <v>12611</v>
      </c>
      <c r="E37" s="11" t="s">
        <v>12612</v>
      </c>
      <c r="F37" s="11" t="s">
        <v>12613</v>
      </c>
      <c r="G37" s="11"/>
      <c r="H37" s="20"/>
      <c r="I37" s="12" t="s">
        <v>12501</v>
      </c>
    </row>
    <row r="38" spans="1:9" ht="15.75">
      <c r="A38" s="438"/>
      <c r="B38" s="441"/>
      <c r="C38" s="441"/>
      <c r="D38" s="11" t="s">
        <v>12614</v>
      </c>
      <c r="E38" s="11" t="s">
        <v>12615</v>
      </c>
      <c r="F38" s="11" t="s">
        <v>5634</v>
      </c>
      <c r="G38" s="11"/>
      <c r="H38" s="20"/>
      <c r="I38" s="12" t="s">
        <v>12501</v>
      </c>
    </row>
    <row r="39" spans="1:9" ht="15.75">
      <c r="A39" s="438"/>
      <c r="B39" s="441"/>
      <c r="C39" s="441"/>
      <c r="D39" s="11" t="s">
        <v>12616</v>
      </c>
      <c r="E39" s="11" t="s">
        <v>12617</v>
      </c>
      <c r="F39" s="11" t="s">
        <v>12618</v>
      </c>
      <c r="G39" s="11"/>
      <c r="H39" s="312"/>
      <c r="I39" s="12" t="s">
        <v>12501</v>
      </c>
    </row>
    <row r="40" spans="1:9" ht="15.75">
      <c r="A40" s="439"/>
      <c r="B40" s="442"/>
      <c r="C40" s="442"/>
      <c r="D40" s="11" t="s">
        <v>12619</v>
      </c>
      <c r="E40" s="11" t="s">
        <v>12620</v>
      </c>
      <c r="F40" s="11" t="s">
        <v>5634</v>
      </c>
      <c r="G40" s="11"/>
      <c r="H40" s="20"/>
      <c r="I40" s="12" t="s">
        <v>12621</v>
      </c>
    </row>
    <row r="41" spans="1:9" ht="15.75">
      <c r="A41" s="313" t="s">
        <v>12622</v>
      </c>
      <c r="B41" s="289" t="s">
        <v>38</v>
      </c>
      <c r="C41" s="289" t="s">
        <v>38</v>
      </c>
      <c r="D41" s="8" t="s">
        <v>12623</v>
      </c>
      <c r="E41" s="8" t="s">
        <v>12624</v>
      </c>
      <c r="F41" s="8" t="s">
        <v>12625</v>
      </c>
      <c r="G41" s="8"/>
      <c r="H41" s="8"/>
      <c r="I41" s="21" t="s">
        <v>20</v>
      </c>
    </row>
    <row r="42" spans="1:9" ht="15.75">
      <c r="A42" s="314" t="s">
        <v>39</v>
      </c>
      <c r="B42" s="315" t="s">
        <v>40</v>
      </c>
      <c r="C42" s="315" t="s">
        <v>12626</v>
      </c>
      <c r="D42" s="8" t="s">
        <v>41</v>
      </c>
      <c r="E42" s="8" t="s">
        <v>42</v>
      </c>
      <c r="F42" s="8" t="s">
        <v>5645</v>
      </c>
      <c r="G42" s="8"/>
      <c r="H42" s="8"/>
      <c r="I42" s="21" t="s">
        <v>43</v>
      </c>
    </row>
    <row r="43" spans="1:9" ht="15.75">
      <c r="A43" s="314" t="s">
        <v>44</v>
      </c>
      <c r="B43" s="315" t="s">
        <v>45</v>
      </c>
      <c r="C43" s="315"/>
      <c r="D43" s="8" t="s">
        <v>46</v>
      </c>
      <c r="E43" s="8" t="s">
        <v>47</v>
      </c>
      <c r="F43" s="8" t="s">
        <v>12627</v>
      </c>
      <c r="G43" s="8"/>
      <c r="H43" s="8"/>
      <c r="I43" s="21" t="s">
        <v>48</v>
      </c>
    </row>
    <row r="46" spans="1:9">
      <c r="A46" s="316"/>
    </row>
    <row r="52" spans="3:3">
      <c r="C52" s="317"/>
    </row>
  </sheetData>
  <mergeCells count="12">
    <mergeCell ref="A36:A40"/>
    <mergeCell ref="B36:B40"/>
    <mergeCell ref="C36:C40"/>
    <mergeCell ref="A2:A10"/>
    <mergeCell ref="A12:A21"/>
    <mergeCell ref="B12:B21"/>
    <mergeCell ref="A22:A35"/>
    <mergeCell ref="B22:B35"/>
    <mergeCell ref="C2:C11"/>
    <mergeCell ref="B2:B11"/>
    <mergeCell ref="C12:C21"/>
    <mergeCell ref="C22:C35"/>
  </mergeCells>
  <phoneticPr fontId="3" type="noConversion"/>
  <pageMargins left="0.75" right="0.75" top="1" bottom="1" header="0.5" footer="0.5"/>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9"/>
  <sheetViews>
    <sheetView zoomScale="115" zoomScaleNormal="115" workbookViewId="0">
      <selection activeCell="K30" sqref="K30"/>
    </sheetView>
  </sheetViews>
  <sheetFormatPr defaultRowHeight="13.5"/>
  <cols>
    <col min="1" max="1" width="22.625" style="55" bestFit="1" customWidth="1"/>
    <col min="2" max="2" width="17.375" style="55" bestFit="1" customWidth="1"/>
    <col min="3" max="3" width="11.875" style="55" bestFit="1" customWidth="1"/>
    <col min="4" max="4" width="11.5" style="55" bestFit="1" customWidth="1"/>
    <col min="5" max="5" width="11.375" style="55" bestFit="1" customWidth="1"/>
    <col min="6" max="6" width="14.5" style="55" customWidth="1"/>
    <col min="7" max="7" width="9.875" style="55" bestFit="1" customWidth="1"/>
    <col min="8" max="8" width="11.625" style="55" bestFit="1" customWidth="1"/>
    <col min="9" max="16384" width="9" style="55"/>
  </cols>
  <sheetData>
    <row r="1" spans="1:8" ht="15">
      <c r="A1" s="212" t="s">
        <v>4</v>
      </c>
      <c r="B1" s="213" t="s">
        <v>5</v>
      </c>
      <c r="C1" s="213" t="s">
        <v>6</v>
      </c>
      <c r="D1" s="213" t="s">
        <v>7</v>
      </c>
      <c r="E1" s="213" t="s">
        <v>13</v>
      </c>
      <c r="F1" s="213" t="s">
        <v>49</v>
      </c>
      <c r="G1" s="213" t="s">
        <v>50</v>
      </c>
      <c r="H1" s="214" t="s">
        <v>51</v>
      </c>
    </row>
    <row r="2" spans="1:8" ht="15">
      <c r="A2" s="444" t="s">
        <v>12477</v>
      </c>
      <c r="B2" s="447" t="s">
        <v>37</v>
      </c>
      <c r="C2" s="4" t="s">
        <v>18625</v>
      </c>
      <c r="D2" s="4" t="s">
        <v>18626</v>
      </c>
      <c r="E2" s="4" t="s">
        <v>18669</v>
      </c>
      <c r="F2" s="4" t="s">
        <v>18303</v>
      </c>
      <c r="G2" s="4"/>
      <c r="H2" s="4" t="s">
        <v>18670</v>
      </c>
    </row>
    <row r="3" spans="1:8" ht="15">
      <c r="A3" s="445"/>
      <c r="B3" s="448"/>
      <c r="C3" s="4" t="s">
        <v>18627</v>
      </c>
      <c r="D3" s="4" t="s">
        <v>18628</v>
      </c>
      <c r="E3" s="4" t="s">
        <v>18669</v>
      </c>
      <c r="F3" s="4" t="s">
        <v>18304</v>
      </c>
      <c r="G3" s="4"/>
      <c r="H3" s="4" t="s">
        <v>18670</v>
      </c>
    </row>
    <row r="4" spans="1:8" ht="15">
      <c r="A4" s="445"/>
      <c r="B4" s="448"/>
      <c r="C4" s="4" t="s">
        <v>18629</v>
      </c>
      <c r="D4" s="4" t="s">
        <v>18630</v>
      </c>
      <c r="E4" s="4" t="s">
        <v>18669</v>
      </c>
      <c r="F4" s="4" t="s">
        <v>18324</v>
      </c>
      <c r="G4" s="4"/>
      <c r="H4" s="4" t="s">
        <v>18670</v>
      </c>
    </row>
    <row r="5" spans="1:8" ht="15">
      <c r="A5" s="445"/>
      <c r="B5" s="448"/>
      <c r="C5" s="4" t="s">
        <v>18631</v>
      </c>
      <c r="D5" s="4" t="s">
        <v>18632</v>
      </c>
      <c r="E5" s="4" t="s">
        <v>18669</v>
      </c>
      <c r="F5" s="4" t="s">
        <v>18323</v>
      </c>
      <c r="G5" s="4"/>
      <c r="H5" s="4" t="s">
        <v>18670</v>
      </c>
    </row>
    <row r="6" spans="1:8" ht="15">
      <c r="A6" s="445"/>
      <c r="B6" s="448"/>
      <c r="C6" s="4" t="s">
        <v>18633</v>
      </c>
      <c r="D6" s="4" t="s">
        <v>18634</v>
      </c>
      <c r="E6" s="4" t="s">
        <v>18669</v>
      </c>
      <c r="F6" s="4" t="s">
        <v>18305</v>
      </c>
      <c r="G6" s="4"/>
      <c r="H6" s="4" t="s">
        <v>18670</v>
      </c>
    </row>
    <row r="7" spans="1:8" ht="15">
      <c r="A7" s="445"/>
      <c r="B7" s="448"/>
      <c r="C7" s="4" t="s">
        <v>18635</v>
      </c>
      <c r="D7" s="4" t="s">
        <v>18636</v>
      </c>
      <c r="E7" s="4" t="s">
        <v>18669</v>
      </c>
      <c r="F7" s="4" t="s">
        <v>18306</v>
      </c>
      <c r="G7" s="4"/>
      <c r="H7" s="4" t="s">
        <v>18670</v>
      </c>
    </row>
    <row r="8" spans="1:8" ht="15">
      <c r="A8" s="445"/>
      <c r="B8" s="448"/>
      <c r="C8" s="4" t="s">
        <v>18637</v>
      </c>
      <c r="D8" s="4" t="s">
        <v>18638</v>
      </c>
      <c r="E8" s="4" t="s">
        <v>18669</v>
      </c>
      <c r="F8" s="4" t="s">
        <v>18307</v>
      </c>
      <c r="G8" s="4"/>
      <c r="H8" s="4" t="s">
        <v>18670</v>
      </c>
    </row>
    <row r="9" spans="1:8" ht="15">
      <c r="A9" s="445"/>
      <c r="B9" s="448"/>
      <c r="C9" s="4" t="s">
        <v>18639</v>
      </c>
      <c r="D9" s="4" t="s">
        <v>18640</v>
      </c>
      <c r="E9" s="4" t="s">
        <v>18669</v>
      </c>
      <c r="F9" s="4" t="s">
        <v>18308</v>
      </c>
      <c r="G9" s="4"/>
      <c r="H9" s="4" t="s">
        <v>18670</v>
      </c>
    </row>
    <row r="10" spans="1:8" ht="15">
      <c r="A10" s="445"/>
      <c r="B10" s="448"/>
      <c r="C10" s="4" t="s">
        <v>18641</v>
      </c>
      <c r="D10" s="4" t="s">
        <v>18642</v>
      </c>
      <c r="E10" s="4" t="s">
        <v>18669</v>
      </c>
      <c r="F10" s="4" t="s">
        <v>18309</v>
      </c>
      <c r="G10" s="4"/>
      <c r="H10" s="4" t="s">
        <v>18670</v>
      </c>
    </row>
    <row r="11" spans="1:8" ht="15">
      <c r="A11" s="445"/>
      <c r="B11" s="448"/>
      <c r="C11" s="4" t="s">
        <v>18643</v>
      </c>
      <c r="D11" s="4" t="s">
        <v>18644</v>
      </c>
      <c r="E11" s="4" t="s">
        <v>18669</v>
      </c>
      <c r="F11" s="4" t="s">
        <v>18310</v>
      </c>
      <c r="G11" s="4"/>
      <c r="H11" s="4" t="s">
        <v>18670</v>
      </c>
    </row>
    <row r="12" spans="1:8" ht="15">
      <c r="A12" s="445"/>
      <c r="B12" s="448"/>
      <c r="C12" s="4" t="s">
        <v>18645</v>
      </c>
      <c r="D12" s="4" t="s">
        <v>18646</v>
      </c>
      <c r="E12" s="4" t="s">
        <v>18669</v>
      </c>
      <c r="F12" s="4" t="s">
        <v>18311</v>
      </c>
      <c r="G12" s="4"/>
      <c r="H12" s="4" t="s">
        <v>18670</v>
      </c>
    </row>
    <row r="13" spans="1:8" ht="15">
      <c r="A13" s="445"/>
      <c r="B13" s="448"/>
      <c r="C13" s="4" t="s">
        <v>18647</v>
      </c>
      <c r="D13" s="4" t="s">
        <v>18648</v>
      </c>
      <c r="E13" s="4" t="s">
        <v>18669</v>
      </c>
      <c r="F13" s="4" t="s">
        <v>18312</v>
      </c>
      <c r="G13" s="4"/>
      <c r="H13" s="4" t="s">
        <v>18670</v>
      </c>
    </row>
    <row r="14" spans="1:8" ht="15">
      <c r="A14" s="445"/>
      <c r="B14" s="448"/>
      <c r="C14" s="4" t="s">
        <v>18649</v>
      </c>
      <c r="D14" s="4" t="s">
        <v>18650</v>
      </c>
      <c r="E14" s="4" t="s">
        <v>18669</v>
      </c>
      <c r="F14" s="4" t="s">
        <v>18313</v>
      </c>
      <c r="G14" s="4"/>
      <c r="H14" s="4" t="s">
        <v>18670</v>
      </c>
    </row>
    <row r="15" spans="1:8" ht="15">
      <c r="A15" s="445"/>
      <c r="B15" s="448"/>
      <c r="C15" s="4" t="s">
        <v>18651</v>
      </c>
      <c r="D15" s="4" t="s">
        <v>18652</v>
      </c>
      <c r="E15" s="4" t="s">
        <v>18669</v>
      </c>
      <c r="F15" s="4" t="s">
        <v>18314</v>
      </c>
      <c r="G15" s="4"/>
      <c r="H15" s="4" t="s">
        <v>18670</v>
      </c>
    </row>
    <row r="16" spans="1:8" ht="15">
      <c r="A16" s="445"/>
      <c r="B16" s="448"/>
      <c r="C16" s="4" t="s">
        <v>18653</v>
      </c>
      <c r="D16" s="4" t="s">
        <v>18654</v>
      </c>
      <c r="E16" s="4" t="s">
        <v>18669</v>
      </c>
      <c r="F16" s="4" t="s">
        <v>18315</v>
      </c>
      <c r="G16" s="4"/>
      <c r="H16" s="4" t="s">
        <v>18670</v>
      </c>
    </row>
    <row r="17" spans="1:8" ht="15">
      <c r="A17" s="445"/>
      <c r="B17" s="448"/>
      <c r="C17" s="4" t="s">
        <v>18655</v>
      </c>
      <c r="D17" s="4" t="s">
        <v>18656</v>
      </c>
      <c r="E17" s="4" t="s">
        <v>18669</v>
      </c>
      <c r="F17" s="4" t="s">
        <v>18316</v>
      </c>
      <c r="G17" s="4"/>
      <c r="H17" s="4" t="s">
        <v>18670</v>
      </c>
    </row>
    <row r="18" spans="1:8" ht="15">
      <c r="A18" s="445"/>
      <c r="B18" s="448"/>
      <c r="C18" s="4" t="s">
        <v>18657</v>
      </c>
      <c r="D18" s="4" t="s">
        <v>18658</v>
      </c>
      <c r="E18" s="4" t="s">
        <v>18669</v>
      </c>
      <c r="F18" s="4" t="s">
        <v>18317</v>
      </c>
      <c r="G18" s="4"/>
      <c r="H18" s="4" t="s">
        <v>18670</v>
      </c>
    </row>
    <row r="19" spans="1:8" ht="15">
      <c r="A19" s="445"/>
      <c r="B19" s="448"/>
      <c r="C19" s="4" t="s">
        <v>18659</v>
      </c>
      <c r="D19" s="4" t="s">
        <v>18660</v>
      </c>
      <c r="E19" s="4" t="s">
        <v>18669</v>
      </c>
      <c r="F19" s="4" t="s">
        <v>18318</v>
      </c>
      <c r="G19" s="4"/>
      <c r="H19" s="4" t="s">
        <v>18670</v>
      </c>
    </row>
    <row r="20" spans="1:8" ht="15">
      <c r="A20" s="445"/>
      <c r="B20" s="448"/>
      <c r="C20" s="4" t="s">
        <v>18661</v>
      </c>
      <c r="D20" s="4" t="s">
        <v>18662</v>
      </c>
      <c r="E20" s="4" t="s">
        <v>18669</v>
      </c>
      <c r="F20" s="4" t="s">
        <v>18319</v>
      </c>
      <c r="G20" s="4"/>
      <c r="H20" s="4" t="s">
        <v>18670</v>
      </c>
    </row>
    <row r="21" spans="1:8" ht="15">
      <c r="A21" s="445"/>
      <c r="B21" s="448"/>
      <c r="C21" s="4" t="s">
        <v>18663</v>
      </c>
      <c r="D21" s="4" t="s">
        <v>18664</v>
      </c>
      <c r="E21" s="4" t="s">
        <v>18669</v>
      </c>
      <c r="F21" s="4" t="s">
        <v>18320</v>
      </c>
      <c r="G21" s="4"/>
      <c r="H21" s="4" t="s">
        <v>18670</v>
      </c>
    </row>
    <row r="22" spans="1:8" ht="15">
      <c r="A22" s="445"/>
      <c r="B22" s="448"/>
      <c r="C22" s="4" t="s">
        <v>18665</v>
      </c>
      <c r="D22" s="4" t="s">
        <v>18666</v>
      </c>
      <c r="E22" s="4" t="s">
        <v>18669</v>
      </c>
      <c r="F22" s="4" t="s">
        <v>18321</v>
      </c>
      <c r="G22" s="4"/>
      <c r="H22" s="4" t="s">
        <v>18670</v>
      </c>
    </row>
    <row r="23" spans="1:8" ht="15">
      <c r="A23" s="445"/>
      <c r="B23" s="448"/>
      <c r="C23" s="4" t="s">
        <v>18667</v>
      </c>
      <c r="D23" s="4" t="s">
        <v>18668</v>
      </c>
      <c r="E23" s="4" t="s">
        <v>18669</v>
      </c>
      <c r="F23" s="4" t="s">
        <v>18322</v>
      </c>
      <c r="G23" s="4"/>
      <c r="H23" s="4" t="s">
        <v>18670</v>
      </c>
    </row>
    <row r="24" spans="1:8" ht="15">
      <c r="A24" s="445"/>
      <c r="B24" s="448"/>
      <c r="C24" s="4" t="s">
        <v>9393</v>
      </c>
      <c r="D24" s="4" t="s">
        <v>9394</v>
      </c>
      <c r="E24" s="4" t="s">
        <v>19</v>
      </c>
      <c r="F24" s="4" t="s">
        <v>12628</v>
      </c>
      <c r="G24" s="4"/>
      <c r="H24" s="4" t="s">
        <v>12628</v>
      </c>
    </row>
    <row r="25" spans="1:8" ht="15">
      <c r="A25" s="445"/>
      <c r="B25" s="448"/>
      <c r="C25" s="4" t="s">
        <v>9397</v>
      </c>
      <c r="D25" s="4" t="s">
        <v>9413</v>
      </c>
      <c r="E25" s="4" t="s">
        <v>19</v>
      </c>
      <c r="F25" s="4" t="s">
        <v>12478</v>
      </c>
      <c r="G25" s="4"/>
      <c r="H25" s="4" t="s">
        <v>12478</v>
      </c>
    </row>
    <row r="26" spans="1:8" ht="15">
      <c r="A26" s="445"/>
      <c r="B26" s="448"/>
      <c r="C26" s="4" t="s">
        <v>9399</v>
      </c>
      <c r="D26" s="4" t="s">
        <v>9400</v>
      </c>
      <c r="E26" s="4" t="s">
        <v>19</v>
      </c>
      <c r="F26" s="4" t="s">
        <v>12629</v>
      </c>
      <c r="G26" s="4"/>
      <c r="H26" s="4" t="s">
        <v>12629</v>
      </c>
    </row>
    <row r="27" spans="1:8" ht="15">
      <c r="A27" s="445"/>
      <c r="B27" s="448"/>
      <c r="C27" s="4" t="s">
        <v>9401</v>
      </c>
      <c r="D27" s="4" t="s">
        <v>9402</v>
      </c>
      <c r="E27" s="4" t="s">
        <v>19</v>
      </c>
      <c r="F27" s="4" t="s">
        <v>7246</v>
      </c>
      <c r="G27" s="4"/>
      <c r="H27" s="4" t="s">
        <v>7246</v>
      </c>
    </row>
    <row r="28" spans="1:8" ht="15">
      <c r="A28" s="445"/>
      <c r="B28" s="448"/>
      <c r="C28" s="4" t="s">
        <v>18623</v>
      </c>
      <c r="D28" s="4" t="s">
        <v>18624</v>
      </c>
      <c r="E28" s="4" t="s">
        <v>19</v>
      </c>
      <c r="F28" s="4" t="s">
        <v>12479</v>
      </c>
      <c r="G28" s="4"/>
      <c r="H28" s="4" t="s">
        <v>12479</v>
      </c>
    </row>
    <row r="29" spans="1:8" ht="15">
      <c r="A29" s="445"/>
      <c r="B29" s="448"/>
      <c r="C29" s="4" t="s">
        <v>9405</v>
      </c>
      <c r="D29" s="4" t="s">
        <v>9406</v>
      </c>
      <c r="E29" s="4" t="s">
        <v>19</v>
      </c>
      <c r="F29" s="4" t="s">
        <v>14506</v>
      </c>
      <c r="G29" s="4"/>
      <c r="H29" s="4" t="s">
        <v>14506</v>
      </c>
    </row>
    <row r="30" spans="1:8" ht="15">
      <c r="A30" s="445"/>
      <c r="B30" s="448"/>
      <c r="C30" s="4" t="s">
        <v>9407</v>
      </c>
      <c r="D30" s="4" t="s">
        <v>9408</v>
      </c>
      <c r="E30" s="4" t="s">
        <v>19</v>
      </c>
      <c r="F30" s="5" t="s">
        <v>20</v>
      </c>
      <c r="G30" s="4"/>
      <c r="H30" s="215" t="s">
        <v>20</v>
      </c>
    </row>
    <row r="31" spans="1:8" ht="15">
      <c r="A31" s="445"/>
      <c r="B31" s="448"/>
      <c r="C31" s="4" t="s">
        <v>9410</v>
      </c>
      <c r="D31" s="4" t="s">
        <v>9411</v>
      </c>
      <c r="E31" s="4" t="s">
        <v>19</v>
      </c>
      <c r="F31" s="5" t="s">
        <v>20</v>
      </c>
      <c r="G31" s="4"/>
      <c r="H31" s="215" t="s">
        <v>20</v>
      </c>
    </row>
    <row r="32" spans="1:8" ht="15">
      <c r="A32" s="445"/>
      <c r="B32" s="448"/>
      <c r="C32" s="4" t="s">
        <v>9412</v>
      </c>
      <c r="D32" s="4" t="s">
        <v>9413</v>
      </c>
      <c r="E32" s="4" t="s">
        <v>19</v>
      </c>
      <c r="F32" s="5" t="s">
        <v>20</v>
      </c>
      <c r="G32" s="4"/>
      <c r="H32" s="215" t="s">
        <v>20</v>
      </c>
    </row>
    <row r="33" spans="1:8" ht="15">
      <c r="A33" s="445"/>
      <c r="B33" s="448"/>
      <c r="C33" s="4" t="s">
        <v>9414</v>
      </c>
      <c r="D33" s="4" t="s">
        <v>9415</v>
      </c>
      <c r="E33" s="4" t="s">
        <v>19</v>
      </c>
      <c r="F33" s="5" t="s">
        <v>20</v>
      </c>
      <c r="G33" s="4"/>
      <c r="H33" s="215" t="s">
        <v>20</v>
      </c>
    </row>
    <row r="34" spans="1:8" ht="15">
      <c r="A34" s="445"/>
      <c r="B34" s="448"/>
      <c r="C34" s="4" t="s">
        <v>9416</v>
      </c>
      <c r="D34" s="4" t="s">
        <v>9417</v>
      </c>
      <c r="E34" s="4" t="s">
        <v>19</v>
      </c>
      <c r="F34" s="5" t="s">
        <v>20</v>
      </c>
      <c r="G34" s="4"/>
      <c r="H34" s="215" t="s">
        <v>20</v>
      </c>
    </row>
    <row r="35" spans="1:8" ht="15">
      <c r="A35" s="445"/>
      <c r="B35" s="448"/>
      <c r="C35" s="4" t="s">
        <v>9418</v>
      </c>
      <c r="D35" s="4" t="s">
        <v>9419</v>
      </c>
      <c r="E35" s="4" t="s">
        <v>19</v>
      </c>
      <c r="F35" s="5" t="s">
        <v>20</v>
      </c>
      <c r="G35" s="4"/>
      <c r="H35" s="215" t="s">
        <v>20</v>
      </c>
    </row>
    <row r="36" spans="1:8" ht="15">
      <c r="A36" s="445"/>
      <c r="B36" s="448"/>
      <c r="C36" s="4" t="s">
        <v>9420</v>
      </c>
      <c r="D36" s="4" t="s">
        <v>9421</v>
      </c>
      <c r="E36" s="4" t="s">
        <v>19</v>
      </c>
      <c r="F36" s="5" t="s">
        <v>20</v>
      </c>
      <c r="G36" s="4"/>
      <c r="H36" s="215" t="s">
        <v>20</v>
      </c>
    </row>
    <row r="37" spans="1:8" ht="15">
      <c r="A37" s="445"/>
      <c r="B37" s="448"/>
      <c r="C37" s="4" t="s">
        <v>9423</v>
      </c>
      <c r="D37" s="4" t="s">
        <v>9424</v>
      </c>
      <c r="E37" s="4" t="s">
        <v>19</v>
      </c>
      <c r="F37" s="5" t="s">
        <v>20</v>
      </c>
      <c r="G37" s="4"/>
      <c r="H37" s="215" t="s">
        <v>20</v>
      </c>
    </row>
    <row r="38" spans="1:8" ht="15">
      <c r="A38" s="445"/>
      <c r="B38" s="448"/>
      <c r="C38" s="4" t="s">
        <v>9425</v>
      </c>
      <c r="D38" s="4" t="s">
        <v>9426</v>
      </c>
      <c r="E38" s="4" t="s">
        <v>19</v>
      </c>
      <c r="F38" s="5" t="s">
        <v>20</v>
      </c>
      <c r="G38" s="4"/>
      <c r="H38" s="215" t="s">
        <v>20</v>
      </c>
    </row>
    <row r="39" spans="1:8" ht="15.75" thickBot="1">
      <c r="A39" s="446"/>
      <c r="B39" s="449"/>
      <c r="C39" s="216" t="s">
        <v>9427</v>
      </c>
      <c r="D39" s="216" t="s">
        <v>9428</v>
      </c>
      <c r="E39" s="216" t="s">
        <v>19</v>
      </c>
      <c r="F39" s="217" t="s">
        <v>20</v>
      </c>
      <c r="G39" s="216"/>
      <c r="H39" s="218" t="s">
        <v>20</v>
      </c>
    </row>
  </sheetData>
  <mergeCells count="2">
    <mergeCell ref="A2:A39"/>
    <mergeCell ref="B2:B39"/>
  </mergeCells>
  <phoneticPr fontId="3" type="noConversion"/>
  <pageMargins left="0.75" right="0.75" top="1" bottom="1" header="0.5" footer="0.5"/>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0"/>
  <sheetViews>
    <sheetView topLeftCell="B37" zoomScale="145" zoomScaleNormal="145" workbookViewId="0">
      <selection activeCell="I53" sqref="I53"/>
    </sheetView>
  </sheetViews>
  <sheetFormatPr defaultColWidth="9" defaultRowHeight="15"/>
  <cols>
    <col min="1" max="1" width="24.25" style="1" bestFit="1" customWidth="1"/>
    <col min="2" max="2" width="18.375" style="1" bestFit="1" customWidth="1"/>
    <col min="3" max="3" width="13" style="1" bestFit="1" customWidth="1"/>
    <col min="4" max="4" width="12.5" style="1" bestFit="1" customWidth="1"/>
    <col min="5" max="5" width="11.75" style="1" bestFit="1" customWidth="1"/>
    <col min="6" max="6" width="16.75" style="1" bestFit="1" customWidth="1"/>
    <col min="7" max="7" width="10.375" style="1" bestFit="1" customWidth="1"/>
    <col min="8" max="8" width="14.75" style="1" customWidth="1"/>
    <col min="9" max="16384" width="9" style="1"/>
  </cols>
  <sheetData>
    <row r="1" spans="1:8">
      <c r="A1" s="246" t="s">
        <v>4</v>
      </c>
      <c r="B1" s="246" t="s">
        <v>5</v>
      </c>
      <c r="C1" s="246" t="s">
        <v>6</v>
      </c>
      <c r="D1" s="246" t="s">
        <v>7</v>
      </c>
      <c r="E1" s="246" t="s">
        <v>13</v>
      </c>
      <c r="F1" s="246" t="s">
        <v>49</v>
      </c>
      <c r="G1" s="246" t="s">
        <v>50</v>
      </c>
      <c r="H1" s="246" t="s">
        <v>51</v>
      </c>
    </row>
    <row r="2" spans="1:8">
      <c r="A2" s="450" t="s">
        <v>9377</v>
      </c>
      <c r="B2" s="450" t="s">
        <v>5642</v>
      </c>
      <c r="C2" s="2" t="s">
        <v>33</v>
      </c>
      <c r="D2" s="2" t="s">
        <v>9429</v>
      </c>
      <c r="E2" s="2" t="s">
        <v>19</v>
      </c>
      <c r="F2" s="2" t="s">
        <v>12630</v>
      </c>
      <c r="G2" s="3"/>
      <c r="H2" s="3" t="s">
        <v>12630</v>
      </c>
    </row>
    <row r="3" spans="1:8">
      <c r="A3" s="451"/>
      <c r="B3" s="451"/>
      <c r="C3" s="2" t="s">
        <v>9431</v>
      </c>
      <c r="D3" s="2" t="s">
        <v>9432</v>
      </c>
      <c r="E3" s="2" t="s">
        <v>19</v>
      </c>
      <c r="F3" s="2" t="s">
        <v>12631</v>
      </c>
      <c r="G3" s="3"/>
      <c r="H3" s="3" t="s">
        <v>12631</v>
      </c>
    </row>
    <row r="4" spans="1:8">
      <c r="A4" s="451"/>
      <c r="B4" s="451"/>
      <c r="C4" s="2" t="s">
        <v>9434</v>
      </c>
      <c r="D4" s="2" t="s">
        <v>9435</v>
      </c>
      <c r="E4" s="2" t="s">
        <v>19</v>
      </c>
      <c r="F4" s="2" t="s">
        <v>9379</v>
      </c>
      <c r="G4" s="3"/>
      <c r="H4" s="3" t="s">
        <v>12632</v>
      </c>
    </row>
    <row r="5" spans="1:8">
      <c r="A5" s="451"/>
      <c r="B5" s="451"/>
      <c r="C5" s="2" t="s">
        <v>9437</v>
      </c>
      <c r="D5" s="2" t="s">
        <v>9438</v>
      </c>
      <c r="E5" s="2" t="s">
        <v>19</v>
      </c>
      <c r="F5" s="2" t="s">
        <v>9380</v>
      </c>
      <c r="G5" s="3"/>
      <c r="H5" s="3" t="s">
        <v>12632</v>
      </c>
    </row>
    <row r="6" spans="1:8">
      <c r="A6" s="451"/>
      <c r="B6" s="451"/>
      <c r="C6" s="2" t="s">
        <v>9440</v>
      </c>
      <c r="D6" s="2" t="s">
        <v>9441</v>
      </c>
      <c r="E6" s="2" t="s">
        <v>19</v>
      </c>
      <c r="F6" s="247" t="s">
        <v>12633</v>
      </c>
      <c r="G6" s="3"/>
      <c r="H6" s="248" t="s">
        <v>9381</v>
      </c>
    </row>
    <row r="7" spans="1:8">
      <c r="A7" s="451"/>
      <c r="B7" s="451"/>
      <c r="C7" s="2" t="s">
        <v>9443</v>
      </c>
      <c r="D7" s="2" t="s">
        <v>9444</v>
      </c>
      <c r="E7" s="2" t="s">
        <v>19</v>
      </c>
      <c r="F7" s="2" t="s">
        <v>9382</v>
      </c>
      <c r="G7" s="3"/>
      <c r="H7" s="3" t="s">
        <v>12634</v>
      </c>
    </row>
    <row r="8" spans="1:8">
      <c r="A8" s="451"/>
      <c r="B8" s="451"/>
      <c r="C8" s="2" t="s">
        <v>12635</v>
      </c>
      <c r="D8" s="2" t="s">
        <v>12636</v>
      </c>
      <c r="E8" s="2" t="s">
        <v>19</v>
      </c>
      <c r="F8" s="2" t="s">
        <v>12637</v>
      </c>
      <c r="G8" s="3"/>
      <c r="H8" s="3" t="s">
        <v>9383</v>
      </c>
    </row>
    <row r="9" spans="1:8">
      <c r="A9" s="451"/>
      <c r="B9" s="451"/>
      <c r="C9" s="2" t="s">
        <v>12638</v>
      </c>
      <c r="D9" s="2" t="s">
        <v>12639</v>
      </c>
      <c r="E9" s="2" t="s">
        <v>19</v>
      </c>
      <c r="F9" s="2" t="s">
        <v>12640</v>
      </c>
      <c r="G9" s="3"/>
      <c r="H9" s="3" t="s">
        <v>9384</v>
      </c>
    </row>
    <row r="10" spans="1:8">
      <c r="A10" s="451"/>
      <c r="B10" s="451"/>
      <c r="C10" s="2" t="s">
        <v>12641</v>
      </c>
      <c r="D10" s="2" t="s">
        <v>12642</v>
      </c>
      <c r="E10" s="2" t="s">
        <v>19</v>
      </c>
      <c r="F10" s="2" t="s">
        <v>9385</v>
      </c>
      <c r="G10" s="3"/>
      <c r="H10" s="3" t="s">
        <v>9384</v>
      </c>
    </row>
    <row r="11" spans="1:8">
      <c r="A11" s="451"/>
      <c r="B11" s="451"/>
      <c r="C11" s="2" t="s">
        <v>12643</v>
      </c>
      <c r="D11" s="2" t="s">
        <v>12644</v>
      </c>
      <c r="E11" s="2" t="s">
        <v>19</v>
      </c>
      <c r="F11" s="247" t="s">
        <v>9386</v>
      </c>
      <c r="G11" s="3"/>
      <c r="H11" s="3" t="s">
        <v>12645</v>
      </c>
    </row>
    <row r="12" spans="1:8">
      <c r="A12" s="451"/>
      <c r="B12" s="451"/>
      <c r="C12" s="2" t="s">
        <v>12646</v>
      </c>
      <c r="D12" s="2" t="s">
        <v>12647</v>
      </c>
      <c r="E12" s="2" t="s">
        <v>19</v>
      </c>
      <c r="F12" s="2" t="s">
        <v>9387</v>
      </c>
      <c r="G12" s="3"/>
      <c r="H12" s="3" t="s">
        <v>9388</v>
      </c>
    </row>
    <row r="13" spans="1:8">
      <c r="A13" s="451"/>
      <c r="B13" s="451"/>
      <c r="C13" s="2" t="s">
        <v>12648</v>
      </c>
      <c r="D13" s="2" t="s">
        <v>12649</v>
      </c>
      <c r="E13" s="2" t="s">
        <v>19</v>
      </c>
      <c r="F13" s="2" t="s">
        <v>12650</v>
      </c>
      <c r="G13" s="3"/>
      <c r="H13" s="3" t="s">
        <v>9388</v>
      </c>
    </row>
    <row r="14" spans="1:8">
      <c r="A14" s="451"/>
      <c r="B14" s="451"/>
      <c r="C14" s="2" t="s">
        <v>12651</v>
      </c>
      <c r="D14" s="2" t="s">
        <v>12652</v>
      </c>
      <c r="E14" s="2" t="s">
        <v>19</v>
      </c>
      <c r="F14" s="2" t="s">
        <v>9389</v>
      </c>
      <c r="G14" s="3"/>
      <c r="H14" s="3" t="s">
        <v>12653</v>
      </c>
    </row>
    <row r="15" spans="1:8">
      <c r="A15" s="451"/>
      <c r="B15" s="451"/>
      <c r="C15" s="2" t="s">
        <v>12654</v>
      </c>
      <c r="D15" s="2" t="s">
        <v>12655</v>
      </c>
      <c r="E15" s="2" t="s">
        <v>19</v>
      </c>
      <c r="F15" s="2" t="s">
        <v>12656</v>
      </c>
      <c r="G15" s="3"/>
      <c r="H15" s="3" t="s">
        <v>9390</v>
      </c>
    </row>
    <row r="16" spans="1:8">
      <c r="A16" s="451"/>
      <c r="B16" s="451"/>
      <c r="C16" s="2" t="s">
        <v>12657</v>
      </c>
      <c r="D16" s="2" t="s">
        <v>12658</v>
      </c>
      <c r="E16" s="2" t="s">
        <v>19</v>
      </c>
      <c r="F16" s="2" t="s">
        <v>9391</v>
      </c>
      <c r="G16" s="3"/>
      <c r="H16" s="3" t="s">
        <v>9390</v>
      </c>
    </row>
    <row r="17" spans="1:8">
      <c r="A17" s="451"/>
      <c r="B17" s="451"/>
      <c r="C17" s="2" t="s">
        <v>9452</v>
      </c>
      <c r="D17" s="2" t="s">
        <v>34</v>
      </c>
      <c r="E17" s="2" t="s">
        <v>19</v>
      </c>
      <c r="F17" s="2" t="s">
        <v>12659</v>
      </c>
      <c r="G17" s="3"/>
      <c r="H17" s="3" t="s">
        <v>9392</v>
      </c>
    </row>
    <row r="18" spans="1:8">
      <c r="A18" s="451"/>
      <c r="B18" s="451"/>
      <c r="C18" s="4" t="s">
        <v>12660</v>
      </c>
      <c r="D18" s="4" t="s">
        <v>12661</v>
      </c>
      <c r="E18" s="4" t="s">
        <v>19</v>
      </c>
      <c r="F18" s="4" t="s">
        <v>9395</v>
      </c>
      <c r="G18" s="3"/>
      <c r="H18" s="3" t="s">
        <v>9396</v>
      </c>
    </row>
    <row r="19" spans="1:8">
      <c r="A19" s="451"/>
      <c r="B19" s="451"/>
      <c r="C19" s="4" t="s">
        <v>12662</v>
      </c>
      <c r="D19" s="4" t="s">
        <v>12663</v>
      </c>
      <c r="E19" s="4" t="s">
        <v>19</v>
      </c>
      <c r="F19" s="4" t="s">
        <v>9398</v>
      </c>
      <c r="G19" s="3"/>
      <c r="H19" s="3" t="s">
        <v>12664</v>
      </c>
    </row>
    <row r="20" spans="1:8">
      <c r="A20" s="451"/>
      <c r="B20" s="451"/>
      <c r="C20" s="4" t="s">
        <v>12665</v>
      </c>
      <c r="D20" s="4" t="s">
        <v>12666</v>
      </c>
      <c r="E20" s="4" t="s">
        <v>19</v>
      </c>
      <c r="F20" s="4" t="s">
        <v>12667</v>
      </c>
      <c r="G20" s="3"/>
      <c r="H20" s="3" t="s">
        <v>12668</v>
      </c>
    </row>
    <row r="21" spans="1:8">
      <c r="A21" s="451"/>
      <c r="B21" s="451"/>
      <c r="C21" s="4" t="s">
        <v>12669</v>
      </c>
      <c r="D21" s="4" t="s">
        <v>12670</v>
      </c>
      <c r="E21" s="4" t="s">
        <v>19</v>
      </c>
      <c r="F21" s="4" t="s">
        <v>9403</v>
      </c>
      <c r="G21" s="3"/>
      <c r="H21" s="3" t="s">
        <v>9403</v>
      </c>
    </row>
    <row r="22" spans="1:8">
      <c r="A22" s="451"/>
      <c r="B22" s="451"/>
      <c r="C22" s="4" t="s">
        <v>12671</v>
      </c>
      <c r="D22" s="4" t="s">
        <v>12672</v>
      </c>
      <c r="E22" s="4" t="s">
        <v>19</v>
      </c>
      <c r="F22" s="4" t="s">
        <v>12673</v>
      </c>
      <c r="G22" s="3"/>
      <c r="H22" s="3" t="s">
        <v>9404</v>
      </c>
    </row>
    <row r="23" spans="1:8">
      <c r="A23" s="451"/>
      <c r="B23" s="451"/>
      <c r="C23" s="4" t="s">
        <v>12674</v>
      </c>
      <c r="D23" s="4" t="s">
        <v>12675</v>
      </c>
      <c r="E23" s="4" t="s">
        <v>19</v>
      </c>
      <c r="F23" s="249" t="s">
        <v>9378</v>
      </c>
      <c r="G23" s="3"/>
      <c r="H23" s="3" t="s">
        <v>12676</v>
      </c>
    </row>
    <row r="24" spans="1:8">
      <c r="A24" s="451"/>
      <c r="B24" s="451"/>
      <c r="C24" s="4" t="s">
        <v>12677</v>
      </c>
      <c r="D24" s="4" t="s">
        <v>12678</v>
      </c>
      <c r="E24" s="4" t="s">
        <v>19</v>
      </c>
      <c r="F24" s="249" t="s">
        <v>9409</v>
      </c>
      <c r="G24" s="3"/>
      <c r="H24" s="248" t="s">
        <v>12679</v>
      </c>
    </row>
    <row r="25" spans="1:8">
      <c r="A25" s="451"/>
      <c r="B25" s="451"/>
      <c r="C25" s="4" t="s">
        <v>12680</v>
      </c>
      <c r="D25" s="4" t="s">
        <v>12681</v>
      </c>
      <c r="E25" s="4" t="s">
        <v>19</v>
      </c>
      <c r="F25" s="4" t="s">
        <v>12682</v>
      </c>
      <c r="G25" s="3"/>
      <c r="H25" s="3" t="s">
        <v>12682</v>
      </c>
    </row>
    <row r="26" spans="1:8">
      <c r="A26" s="451"/>
      <c r="B26" s="451"/>
      <c r="C26" s="4" t="s">
        <v>12683</v>
      </c>
      <c r="D26" s="4" t="s">
        <v>12684</v>
      </c>
      <c r="E26" s="4" t="s">
        <v>19</v>
      </c>
      <c r="F26" s="5" t="s">
        <v>14507</v>
      </c>
      <c r="G26" s="3"/>
      <c r="H26" s="5" t="s">
        <v>14507</v>
      </c>
    </row>
    <row r="27" spans="1:8">
      <c r="A27" s="451"/>
      <c r="B27" s="451"/>
      <c r="C27" s="4" t="s">
        <v>12685</v>
      </c>
      <c r="D27" s="4" t="s">
        <v>12686</v>
      </c>
      <c r="E27" s="4" t="s">
        <v>19</v>
      </c>
      <c r="F27" s="5" t="s">
        <v>20</v>
      </c>
      <c r="G27" s="3"/>
      <c r="H27" s="5" t="s">
        <v>20</v>
      </c>
    </row>
    <row r="28" spans="1:8">
      <c r="A28" s="451"/>
      <c r="B28" s="451"/>
      <c r="C28" s="4" t="s">
        <v>12687</v>
      </c>
      <c r="D28" s="4" t="s">
        <v>12688</v>
      </c>
      <c r="E28" s="4" t="s">
        <v>19</v>
      </c>
      <c r="F28" s="4" t="s">
        <v>9422</v>
      </c>
      <c r="G28" s="3"/>
      <c r="H28" s="3" t="s">
        <v>9422</v>
      </c>
    </row>
    <row r="29" spans="1:8">
      <c r="A29" s="451"/>
      <c r="B29" s="451"/>
      <c r="C29" s="4" t="s">
        <v>12689</v>
      </c>
      <c r="D29" s="4" t="s">
        <v>12690</v>
      </c>
      <c r="E29" s="4" t="s">
        <v>12691</v>
      </c>
      <c r="F29" s="4" t="s">
        <v>12692</v>
      </c>
      <c r="G29" s="4"/>
      <c r="H29" s="215" t="s">
        <v>12692</v>
      </c>
    </row>
    <row r="30" spans="1:8">
      <c r="A30" s="451"/>
      <c r="B30" s="451"/>
      <c r="C30" s="4" t="s">
        <v>12693</v>
      </c>
      <c r="D30" s="4" t="s">
        <v>12694</v>
      </c>
      <c r="E30" s="4" t="s">
        <v>12691</v>
      </c>
      <c r="F30" s="5" t="s">
        <v>20</v>
      </c>
      <c r="G30" s="3"/>
      <c r="H30" s="3"/>
    </row>
    <row r="31" spans="1:8">
      <c r="A31" s="451"/>
      <c r="B31" s="451"/>
      <c r="C31" s="4" t="s">
        <v>12695</v>
      </c>
      <c r="D31" s="4" t="s">
        <v>12696</v>
      </c>
      <c r="E31" s="4" t="s">
        <v>19</v>
      </c>
      <c r="F31" s="5" t="s">
        <v>20</v>
      </c>
      <c r="G31" s="3"/>
      <c r="H31" s="3"/>
    </row>
    <row r="32" spans="1:8">
      <c r="A32" s="451"/>
      <c r="B32" s="451"/>
      <c r="C32" s="4" t="s">
        <v>12697</v>
      </c>
      <c r="D32" s="4" t="s">
        <v>12698</v>
      </c>
      <c r="E32" s="4" t="s">
        <v>19</v>
      </c>
      <c r="F32" s="5" t="s">
        <v>20</v>
      </c>
      <c r="G32" s="3"/>
      <c r="H32" s="3"/>
    </row>
    <row r="33" spans="1:8">
      <c r="A33" s="451"/>
      <c r="B33" s="451"/>
      <c r="C33" s="4" t="s">
        <v>12699</v>
      </c>
      <c r="D33" s="4" t="s">
        <v>12700</v>
      </c>
      <c r="E33" s="4" t="s">
        <v>19</v>
      </c>
      <c r="F33" s="5" t="s">
        <v>20</v>
      </c>
      <c r="G33" s="3"/>
      <c r="H33" s="3"/>
    </row>
    <row r="34" spans="1:8">
      <c r="A34" s="451"/>
      <c r="B34" s="451"/>
      <c r="C34" s="4" t="s">
        <v>12701</v>
      </c>
      <c r="D34" s="4" t="s">
        <v>12702</v>
      </c>
      <c r="E34" s="4" t="s">
        <v>19</v>
      </c>
      <c r="F34" s="5" t="s">
        <v>20</v>
      </c>
      <c r="G34" s="3"/>
      <c r="H34" s="3"/>
    </row>
    <row r="35" spans="1:8">
      <c r="A35" s="451"/>
      <c r="B35" s="451"/>
      <c r="C35" s="250" t="s">
        <v>12703</v>
      </c>
      <c r="D35" s="250" t="s">
        <v>12704</v>
      </c>
      <c r="E35" s="250" t="s">
        <v>19</v>
      </c>
      <c r="F35" s="250" t="s">
        <v>12705</v>
      </c>
      <c r="G35" s="3"/>
      <c r="H35" s="3" t="s">
        <v>9430</v>
      </c>
    </row>
    <row r="36" spans="1:8">
      <c r="A36" s="451"/>
      <c r="B36" s="451"/>
      <c r="C36" s="250" t="s">
        <v>12706</v>
      </c>
      <c r="D36" s="250" t="s">
        <v>12707</v>
      </c>
      <c r="E36" s="250" t="s">
        <v>19</v>
      </c>
      <c r="F36" s="250" t="s">
        <v>9433</v>
      </c>
      <c r="G36" s="3"/>
      <c r="H36" s="3" t="s">
        <v>12708</v>
      </c>
    </row>
    <row r="37" spans="1:8">
      <c r="A37" s="451"/>
      <c r="B37" s="451"/>
      <c r="C37" s="250" t="s">
        <v>12709</v>
      </c>
      <c r="D37" s="250" t="s">
        <v>12710</v>
      </c>
      <c r="E37" s="250" t="s">
        <v>19</v>
      </c>
      <c r="F37" s="250" t="s">
        <v>12711</v>
      </c>
      <c r="G37" s="3"/>
      <c r="H37" s="3" t="s">
        <v>9436</v>
      </c>
    </row>
    <row r="38" spans="1:8">
      <c r="A38" s="451"/>
      <c r="B38" s="451"/>
      <c r="C38" s="250" t="s">
        <v>12712</v>
      </c>
      <c r="D38" s="250" t="s">
        <v>12713</v>
      </c>
      <c r="E38" s="250" t="s">
        <v>19</v>
      </c>
      <c r="F38" s="250" t="s">
        <v>9439</v>
      </c>
      <c r="G38" s="3"/>
      <c r="H38" s="3" t="s">
        <v>12714</v>
      </c>
    </row>
    <row r="39" spans="1:8">
      <c r="A39" s="451"/>
      <c r="B39" s="451"/>
      <c r="C39" s="250" t="s">
        <v>12715</v>
      </c>
      <c r="D39" s="250" t="s">
        <v>12716</v>
      </c>
      <c r="E39" s="250" t="s">
        <v>19</v>
      </c>
      <c r="F39" s="250" t="s">
        <v>12717</v>
      </c>
      <c r="G39" s="3"/>
      <c r="H39" s="3" t="s">
        <v>9442</v>
      </c>
    </row>
    <row r="40" spans="1:8">
      <c r="A40" s="451"/>
      <c r="B40" s="451"/>
      <c r="C40" s="250" t="s">
        <v>12718</v>
      </c>
      <c r="D40" s="250" t="s">
        <v>12719</v>
      </c>
      <c r="E40" s="250" t="s">
        <v>19</v>
      </c>
      <c r="F40" s="250" t="s">
        <v>12720</v>
      </c>
      <c r="G40" s="3"/>
      <c r="H40" s="3" t="s">
        <v>9445</v>
      </c>
    </row>
    <row r="41" spans="1:8">
      <c r="A41" s="451"/>
      <c r="B41" s="451"/>
      <c r="C41" s="250" t="s">
        <v>16082</v>
      </c>
      <c r="D41" s="250" t="s">
        <v>16083</v>
      </c>
      <c r="E41" s="250" t="s">
        <v>16099</v>
      </c>
      <c r="F41" s="250" t="s">
        <v>16081</v>
      </c>
      <c r="G41" s="3"/>
      <c r="H41" s="3" t="s">
        <v>16084</v>
      </c>
    </row>
    <row r="42" spans="1:8">
      <c r="A42" s="451"/>
      <c r="B42" s="451"/>
      <c r="C42" s="250" t="s">
        <v>16086</v>
      </c>
      <c r="D42" s="250" t="s">
        <v>16087</v>
      </c>
      <c r="E42" s="250" t="s">
        <v>16099</v>
      </c>
      <c r="F42" s="250" t="s">
        <v>16085</v>
      </c>
      <c r="G42" s="3"/>
      <c r="H42" s="3" t="s">
        <v>16088</v>
      </c>
    </row>
    <row r="43" spans="1:8">
      <c r="A43" s="451"/>
      <c r="B43" s="451"/>
      <c r="C43" s="250" t="s">
        <v>16090</v>
      </c>
      <c r="D43" s="250" t="s">
        <v>16091</v>
      </c>
      <c r="E43" s="250" t="s">
        <v>16100</v>
      </c>
      <c r="F43" s="250" t="s">
        <v>16089</v>
      </c>
      <c r="G43" s="3"/>
      <c r="H43" s="3" t="s">
        <v>16089</v>
      </c>
    </row>
    <row r="44" spans="1:8">
      <c r="A44" s="451"/>
      <c r="B44" s="451"/>
      <c r="C44" s="250" t="s">
        <v>16094</v>
      </c>
      <c r="D44" s="250" t="s">
        <v>16095</v>
      </c>
      <c r="E44" s="250" t="s">
        <v>12722</v>
      </c>
      <c r="F44" s="250" t="s">
        <v>16092</v>
      </c>
      <c r="G44" s="3"/>
      <c r="H44" s="3" t="s">
        <v>16093</v>
      </c>
    </row>
    <row r="45" spans="1:8">
      <c r="A45" s="451"/>
      <c r="B45" s="451"/>
      <c r="C45" s="250" t="s">
        <v>16097</v>
      </c>
      <c r="D45" s="250" t="s">
        <v>16098</v>
      </c>
      <c r="E45" s="250" t="s">
        <v>12722</v>
      </c>
      <c r="F45" s="250" t="s">
        <v>16096</v>
      </c>
      <c r="G45" s="3"/>
      <c r="H45" s="3" t="s">
        <v>16096</v>
      </c>
    </row>
    <row r="46" spans="1:8">
      <c r="A46" s="451"/>
      <c r="B46" s="451"/>
      <c r="C46" s="250" t="s">
        <v>14400</v>
      </c>
      <c r="D46" s="250" t="s">
        <v>14433</v>
      </c>
      <c r="E46" s="250" t="s">
        <v>12722</v>
      </c>
      <c r="F46" s="250" t="s">
        <v>12723</v>
      </c>
      <c r="G46" s="3"/>
      <c r="H46" s="3" t="s">
        <v>12723</v>
      </c>
    </row>
    <row r="47" spans="1:8">
      <c r="A47" s="451"/>
      <c r="B47" s="451"/>
      <c r="C47" s="250" t="s">
        <v>14401</v>
      </c>
      <c r="D47" s="250" t="s">
        <v>14432</v>
      </c>
      <c r="E47" s="250" t="s">
        <v>12722</v>
      </c>
      <c r="F47" s="250" t="s">
        <v>9446</v>
      </c>
      <c r="G47" s="3"/>
      <c r="H47" s="3" t="s">
        <v>9446</v>
      </c>
    </row>
    <row r="48" spans="1:8">
      <c r="A48" s="451"/>
      <c r="B48" s="451"/>
      <c r="C48" s="250" t="s">
        <v>14399</v>
      </c>
      <c r="D48" s="250" t="s">
        <v>14434</v>
      </c>
      <c r="E48" s="250" t="s">
        <v>19</v>
      </c>
      <c r="F48" s="250" t="s">
        <v>12721</v>
      </c>
      <c r="G48" s="3"/>
      <c r="H48" s="251" t="s">
        <v>12721</v>
      </c>
    </row>
    <row r="49" spans="1:8">
      <c r="A49" s="451"/>
      <c r="B49" s="451"/>
      <c r="C49" s="250" t="s">
        <v>14435</v>
      </c>
      <c r="D49" s="250" t="s">
        <v>14436</v>
      </c>
      <c r="E49" s="250" t="s">
        <v>19</v>
      </c>
      <c r="F49" s="250" t="s">
        <v>14438</v>
      </c>
      <c r="G49" s="3"/>
      <c r="H49" s="251" t="s">
        <v>14437</v>
      </c>
    </row>
    <row r="50" spans="1:8">
      <c r="A50" s="451"/>
      <c r="B50" s="451"/>
      <c r="C50" s="250" t="s">
        <v>14404</v>
      </c>
      <c r="D50" s="250" t="s">
        <v>14429</v>
      </c>
      <c r="E50" s="250" t="s">
        <v>5645</v>
      </c>
      <c r="F50" s="250" t="s">
        <v>9449</v>
      </c>
      <c r="G50" s="3"/>
      <c r="H50" s="3" t="s">
        <v>9449</v>
      </c>
    </row>
    <row r="51" spans="1:8">
      <c r="A51" s="451"/>
      <c r="B51" s="451"/>
      <c r="C51" s="250" t="s">
        <v>14403</v>
      </c>
      <c r="D51" s="250" t="s">
        <v>14430</v>
      </c>
      <c r="E51" s="250" t="s">
        <v>5645</v>
      </c>
      <c r="F51" s="250" t="s">
        <v>9448</v>
      </c>
      <c r="G51" s="3"/>
      <c r="H51" s="3" t="s">
        <v>9448</v>
      </c>
    </row>
    <row r="52" spans="1:8">
      <c r="A52" s="451"/>
      <c r="B52" s="451"/>
      <c r="C52" s="250" t="s">
        <v>14402</v>
      </c>
      <c r="D52" s="250" t="s">
        <v>14431</v>
      </c>
      <c r="E52" s="250" t="s">
        <v>5645</v>
      </c>
      <c r="F52" s="250" t="s">
        <v>12724</v>
      </c>
      <c r="G52" s="3"/>
      <c r="H52" s="3" t="s">
        <v>9447</v>
      </c>
    </row>
    <row r="53" spans="1:8">
      <c r="A53" s="451"/>
      <c r="B53" s="451"/>
      <c r="C53" s="250" t="s">
        <v>14405</v>
      </c>
      <c r="D53" s="250" t="s">
        <v>14422</v>
      </c>
      <c r="E53" s="250" t="s">
        <v>14424</v>
      </c>
      <c r="F53" s="250" t="s">
        <v>14410</v>
      </c>
      <c r="G53" s="3"/>
      <c r="H53" s="3" t="s">
        <v>14421</v>
      </c>
    </row>
    <row r="54" spans="1:8">
      <c r="A54" s="451"/>
      <c r="B54" s="451"/>
      <c r="C54" s="250" t="s">
        <v>14411</v>
      </c>
      <c r="D54" s="250" t="s">
        <v>14423</v>
      </c>
      <c r="E54" s="250" t="s">
        <v>14425</v>
      </c>
      <c r="F54" s="250" t="s">
        <v>14420</v>
      </c>
      <c r="G54" s="3"/>
      <c r="H54" s="3" t="s">
        <v>14419</v>
      </c>
    </row>
    <row r="55" spans="1:8">
      <c r="A55" s="451"/>
      <c r="B55" s="451"/>
      <c r="C55" s="250" t="s">
        <v>14412</v>
      </c>
      <c r="D55" s="250" t="s">
        <v>14417</v>
      </c>
      <c r="E55" s="250" t="s">
        <v>14426</v>
      </c>
      <c r="F55" s="250" t="s">
        <v>14418</v>
      </c>
      <c r="G55" s="3"/>
      <c r="H55" s="3" t="s">
        <v>14418</v>
      </c>
    </row>
    <row r="56" spans="1:8">
      <c r="A56" s="451"/>
      <c r="B56" s="451"/>
      <c r="C56" s="250" t="s">
        <v>14406</v>
      </c>
      <c r="D56" s="250" t="s">
        <v>14428</v>
      </c>
      <c r="E56" s="250" t="s">
        <v>14427</v>
      </c>
      <c r="F56" s="250" t="s">
        <v>9450</v>
      </c>
      <c r="G56" s="3"/>
      <c r="H56" s="3" t="s">
        <v>9450</v>
      </c>
    </row>
    <row r="57" spans="1:8">
      <c r="A57" s="451"/>
      <c r="B57" s="451"/>
      <c r="C57" s="250" t="s">
        <v>14409</v>
      </c>
      <c r="D57" s="250" t="s">
        <v>14416</v>
      </c>
      <c r="E57" s="250" t="s">
        <v>5645</v>
      </c>
      <c r="F57" s="250" t="s">
        <v>9451</v>
      </c>
      <c r="G57" s="3"/>
      <c r="H57" s="3" t="s">
        <v>9451</v>
      </c>
    </row>
    <row r="58" spans="1:8">
      <c r="A58" s="451"/>
      <c r="B58" s="451"/>
      <c r="C58" s="250" t="s">
        <v>18301</v>
      </c>
      <c r="D58" s="250" t="s">
        <v>14415</v>
      </c>
      <c r="E58" s="250" t="s">
        <v>5645</v>
      </c>
      <c r="F58" s="250" t="s">
        <v>14408</v>
      </c>
      <c r="G58" s="3"/>
      <c r="H58" s="3" t="s">
        <v>14407</v>
      </c>
    </row>
    <row r="59" spans="1:8">
      <c r="A59" s="451"/>
      <c r="B59" s="451"/>
      <c r="C59" s="250" t="s">
        <v>18302</v>
      </c>
      <c r="D59" s="250" t="s">
        <v>14414</v>
      </c>
      <c r="E59" s="250" t="s">
        <v>5645</v>
      </c>
      <c r="F59" s="250" t="s">
        <v>14413</v>
      </c>
      <c r="G59" s="3"/>
      <c r="H59" s="3" t="s">
        <v>14413</v>
      </c>
    </row>
    <row r="60" spans="1:8">
      <c r="A60" s="451"/>
      <c r="B60" s="451"/>
      <c r="C60" s="250" t="s">
        <v>12725</v>
      </c>
      <c r="D60" s="250" t="s">
        <v>12726</v>
      </c>
      <c r="E60" s="250" t="s">
        <v>19</v>
      </c>
      <c r="F60" s="252" t="s">
        <v>20</v>
      </c>
      <c r="G60" s="3"/>
      <c r="H60" s="3"/>
    </row>
  </sheetData>
  <mergeCells count="2">
    <mergeCell ref="A2:A60"/>
    <mergeCell ref="B2:B60"/>
  </mergeCells>
  <phoneticPr fontId="5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7"/>
  <sheetViews>
    <sheetView zoomScaleNormal="100" workbookViewId="0">
      <pane xSplit="2" ySplit="1" topLeftCell="C2" activePane="bottomRight" state="frozen"/>
      <selection pane="topRight" activeCell="C1" sqref="C1"/>
      <selection pane="bottomLeft" activeCell="A3" sqref="A3"/>
      <selection pane="bottomRight" activeCell="D34" sqref="D34"/>
    </sheetView>
  </sheetViews>
  <sheetFormatPr defaultColWidth="9" defaultRowHeight="15"/>
  <cols>
    <col min="1" max="1" width="19.375" style="19" bestFit="1" customWidth="1"/>
    <col min="2" max="2" width="18.625" style="19" bestFit="1" customWidth="1"/>
    <col min="3" max="3" width="18.375" style="19" bestFit="1" customWidth="1"/>
    <col min="4" max="11" width="15.625" style="19" customWidth="1"/>
    <col min="12" max="12" width="20.875" style="19" customWidth="1"/>
    <col min="13" max="15" width="15.625" style="19" customWidth="1"/>
    <col min="16" max="16384" width="9" style="19"/>
  </cols>
  <sheetData>
    <row r="1" spans="1:15">
      <c r="A1" s="208"/>
      <c r="B1" s="208" t="s">
        <v>12727</v>
      </c>
      <c r="C1" s="208" t="s">
        <v>12728</v>
      </c>
      <c r="D1" s="208" t="s">
        <v>12729</v>
      </c>
      <c r="E1" s="208" t="s">
        <v>5613</v>
      </c>
      <c r="F1" s="210" t="s">
        <v>5647</v>
      </c>
      <c r="G1" s="208" t="s">
        <v>12730</v>
      </c>
      <c r="H1" s="208" t="s">
        <v>12731</v>
      </c>
      <c r="I1" s="208" t="s">
        <v>12732</v>
      </c>
      <c r="J1" s="208" t="s">
        <v>12733</v>
      </c>
      <c r="K1" s="208" t="s">
        <v>12734</v>
      </c>
      <c r="L1" s="210" t="s">
        <v>12735</v>
      </c>
      <c r="M1" s="208" t="s">
        <v>12736</v>
      </c>
      <c r="N1" s="318" t="s">
        <v>12737</v>
      </c>
      <c r="O1" s="208" t="s">
        <v>12738</v>
      </c>
    </row>
    <row r="2" spans="1:15">
      <c r="A2" s="208" t="s">
        <v>12739</v>
      </c>
      <c r="B2" s="208"/>
      <c r="C2" s="208" t="s">
        <v>12740</v>
      </c>
      <c r="D2" s="208" t="s">
        <v>12741</v>
      </c>
      <c r="E2" s="208" t="s">
        <v>12742</v>
      </c>
      <c r="F2" s="208" t="s">
        <v>12743</v>
      </c>
      <c r="G2" s="208" t="s">
        <v>12744</v>
      </c>
      <c r="H2" s="208" t="s">
        <v>12745</v>
      </c>
      <c r="I2" s="208" t="s">
        <v>5619</v>
      </c>
      <c r="J2" s="208" t="s">
        <v>5620</v>
      </c>
      <c r="K2" s="208" t="s">
        <v>5621</v>
      </c>
      <c r="L2" s="208" t="s">
        <v>12746</v>
      </c>
      <c r="M2" s="208" t="s">
        <v>12747</v>
      </c>
      <c r="N2" s="208" t="s">
        <v>5650</v>
      </c>
      <c r="O2" s="208" t="s">
        <v>5651</v>
      </c>
    </row>
    <row r="3" spans="1:15">
      <c r="A3" s="208" t="s">
        <v>5649</v>
      </c>
      <c r="B3" s="208" t="s">
        <v>12748</v>
      </c>
      <c r="C3" s="209" t="s">
        <v>12749</v>
      </c>
      <c r="D3" s="209" t="s">
        <v>12750</v>
      </c>
      <c r="E3" s="209" t="s">
        <v>12750</v>
      </c>
      <c r="F3" s="209" t="s">
        <v>12750</v>
      </c>
      <c r="G3" s="209" t="s">
        <v>12751</v>
      </c>
      <c r="H3" s="209" t="s">
        <v>12752</v>
      </c>
      <c r="I3" s="209" t="s">
        <v>12752</v>
      </c>
      <c r="J3" s="209" t="s">
        <v>5617</v>
      </c>
      <c r="K3" s="209" t="s">
        <v>5617</v>
      </c>
      <c r="L3" s="209" t="s">
        <v>12752</v>
      </c>
      <c r="M3" s="209" t="s">
        <v>12752</v>
      </c>
      <c r="N3" s="209"/>
      <c r="O3" s="209" t="s">
        <v>5617</v>
      </c>
    </row>
    <row r="4" spans="1:15">
      <c r="A4" s="208" t="s">
        <v>5618</v>
      </c>
      <c r="B4" s="208" t="s">
        <v>12526</v>
      </c>
      <c r="C4" s="209" t="s">
        <v>12751</v>
      </c>
      <c r="D4" s="209" t="s">
        <v>12752</v>
      </c>
      <c r="E4" s="209" t="s">
        <v>12752</v>
      </c>
      <c r="F4" s="209" t="s">
        <v>12750</v>
      </c>
      <c r="G4" s="209" t="s">
        <v>12752</v>
      </c>
      <c r="H4" s="209" t="s">
        <v>12752</v>
      </c>
      <c r="I4" s="209" t="s">
        <v>12753</v>
      </c>
      <c r="J4" s="209" t="s">
        <v>5617</v>
      </c>
      <c r="K4" s="209" t="s">
        <v>5617</v>
      </c>
      <c r="L4" s="209" t="s">
        <v>12751</v>
      </c>
      <c r="M4" s="209" t="s">
        <v>12752</v>
      </c>
      <c r="N4" s="209"/>
      <c r="O4" s="209" t="s">
        <v>12752</v>
      </c>
    </row>
    <row r="5" spans="1:15">
      <c r="A5" s="208" t="s">
        <v>12754</v>
      </c>
      <c r="B5" s="208" t="s">
        <v>5614</v>
      </c>
      <c r="C5" s="209" t="s">
        <v>12752</v>
      </c>
      <c r="D5" s="209" t="s">
        <v>12752</v>
      </c>
      <c r="E5" s="209" t="s">
        <v>12752</v>
      </c>
      <c r="F5" s="209" t="s">
        <v>12753</v>
      </c>
      <c r="G5" s="209" t="s">
        <v>12752</v>
      </c>
      <c r="H5" s="209" t="s">
        <v>12752</v>
      </c>
      <c r="I5" s="209" t="s">
        <v>12752</v>
      </c>
      <c r="J5" s="209" t="s">
        <v>12752</v>
      </c>
      <c r="K5" s="209" t="s">
        <v>5617</v>
      </c>
      <c r="L5" s="209" t="s">
        <v>12753</v>
      </c>
      <c r="M5" s="209" t="s">
        <v>12753</v>
      </c>
      <c r="N5" s="209"/>
      <c r="O5" s="209" t="s">
        <v>12752</v>
      </c>
    </row>
    <row r="6" spans="1:15">
      <c r="A6" s="208" t="s">
        <v>12755</v>
      </c>
      <c r="B6" s="208" t="s">
        <v>12756</v>
      </c>
      <c r="C6" s="209" t="s">
        <v>12752</v>
      </c>
      <c r="D6" s="209" t="s">
        <v>12752</v>
      </c>
      <c r="E6" s="209" t="s">
        <v>12752</v>
      </c>
      <c r="F6" s="209" t="s">
        <v>12752</v>
      </c>
      <c r="G6" s="209" t="s">
        <v>12752</v>
      </c>
      <c r="H6" s="209" t="s">
        <v>12752</v>
      </c>
      <c r="I6" s="209" t="s">
        <v>12752</v>
      </c>
      <c r="J6" s="209" t="s">
        <v>12752</v>
      </c>
      <c r="K6" s="209" t="s">
        <v>12752</v>
      </c>
      <c r="L6" s="209" t="s">
        <v>12750</v>
      </c>
      <c r="M6" s="209" t="s">
        <v>12752</v>
      </c>
      <c r="N6" s="319" t="s">
        <v>12752</v>
      </c>
      <c r="O6" s="209" t="s">
        <v>12752</v>
      </c>
    </row>
    <row r="7" spans="1:15">
      <c r="A7" s="208" t="s">
        <v>12757</v>
      </c>
      <c r="B7" s="208" t="s">
        <v>12758</v>
      </c>
      <c r="C7" s="209" t="s">
        <v>12750</v>
      </c>
      <c r="D7" s="209" t="s">
        <v>12752</v>
      </c>
      <c r="E7" s="209" t="s">
        <v>12752</v>
      </c>
      <c r="F7" s="209" t="s">
        <v>12752</v>
      </c>
      <c r="G7" s="209" t="s">
        <v>12752</v>
      </c>
      <c r="H7" s="209" t="s">
        <v>12752</v>
      </c>
      <c r="I7" s="209" t="s">
        <v>12749</v>
      </c>
      <c r="J7" s="209" t="s">
        <v>12752</v>
      </c>
      <c r="K7" s="209" t="s">
        <v>12752</v>
      </c>
      <c r="L7" s="209" t="s">
        <v>12752</v>
      </c>
      <c r="M7" s="209" t="s">
        <v>12752</v>
      </c>
      <c r="N7" s="320"/>
      <c r="O7" s="319" t="s">
        <v>12752</v>
      </c>
    </row>
    <row r="8" spans="1:15">
      <c r="A8" s="208" t="s">
        <v>12759</v>
      </c>
      <c r="B8" s="208" t="s">
        <v>12566</v>
      </c>
      <c r="C8" s="209" t="s">
        <v>12752</v>
      </c>
      <c r="D8" s="209"/>
      <c r="E8" s="209"/>
      <c r="F8" s="209" t="s">
        <v>12752</v>
      </c>
      <c r="G8" s="209" t="s">
        <v>12752</v>
      </c>
      <c r="H8" s="209" t="s">
        <v>12752</v>
      </c>
      <c r="I8" s="209"/>
      <c r="J8" s="209"/>
      <c r="K8" s="208"/>
      <c r="L8" s="208"/>
      <c r="M8" s="209"/>
      <c r="N8" s="209"/>
      <c r="O8" s="208"/>
    </row>
    <row r="9" spans="1:15">
      <c r="A9" s="208" t="s">
        <v>12760</v>
      </c>
      <c r="B9" s="208" t="s">
        <v>5622</v>
      </c>
      <c r="C9" s="209" t="s">
        <v>12752</v>
      </c>
      <c r="D9" s="209"/>
      <c r="E9" s="208"/>
      <c r="F9" s="209" t="s">
        <v>12752</v>
      </c>
      <c r="G9" s="209" t="s">
        <v>12752</v>
      </c>
      <c r="H9" s="209" t="s">
        <v>12752</v>
      </c>
      <c r="I9" s="209"/>
      <c r="J9" s="209"/>
      <c r="K9" s="209"/>
      <c r="L9" s="209"/>
      <c r="M9" s="209"/>
      <c r="N9" s="209"/>
      <c r="O9" s="208"/>
    </row>
    <row r="10" spans="1:15" ht="15.75">
      <c r="A10" s="208" t="s">
        <v>12761</v>
      </c>
      <c r="B10" s="208" t="s">
        <v>5623</v>
      </c>
      <c r="C10" s="209" t="s">
        <v>12752</v>
      </c>
      <c r="D10" s="209"/>
      <c r="E10" s="209" t="s">
        <v>12762</v>
      </c>
      <c r="F10" s="209"/>
      <c r="G10" s="209"/>
      <c r="H10" s="209" t="s">
        <v>12752</v>
      </c>
      <c r="I10" s="209"/>
      <c r="J10" s="209"/>
      <c r="K10" s="209"/>
      <c r="L10" s="209"/>
      <c r="M10" s="209"/>
      <c r="N10" s="209"/>
      <c r="O10" s="208"/>
    </row>
    <row r="11" spans="1:15">
      <c r="A11" s="208" t="s">
        <v>12763</v>
      </c>
      <c r="B11" s="208" t="s">
        <v>5624</v>
      </c>
      <c r="C11" s="209" t="s">
        <v>5617</v>
      </c>
      <c r="D11" s="209"/>
      <c r="E11" s="208"/>
      <c r="F11" s="209" t="s">
        <v>12752</v>
      </c>
      <c r="G11" s="209"/>
      <c r="H11" s="209" t="s">
        <v>12752</v>
      </c>
      <c r="I11" s="209"/>
      <c r="J11" s="209"/>
      <c r="K11" s="208"/>
      <c r="L11" s="208"/>
      <c r="M11" s="209"/>
      <c r="N11" s="209"/>
      <c r="O11" s="208"/>
    </row>
    <row r="12" spans="1:15">
      <c r="A12" s="208" t="s">
        <v>12764</v>
      </c>
      <c r="B12" s="208" t="s">
        <v>5625</v>
      </c>
      <c r="C12" s="209" t="s">
        <v>12752</v>
      </c>
      <c r="D12" s="209" t="s">
        <v>12750</v>
      </c>
      <c r="E12" s="209"/>
      <c r="F12" s="209" t="s">
        <v>12752</v>
      </c>
      <c r="G12" s="209" t="s">
        <v>12752</v>
      </c>
      <c r="H12" s="209" t="s">
        <v>12752</v>
      </c>
      <c r="I12" s="209"/>
      <c r="J12" s="209"/>
      <c r="K12" s="209" t="s">
        <v>12752</v>
      </c>
      <c r="L12" s="209" t="s">
        <v>12752</v>
      </c>
      <c r="M12" s="209"/>
      <c r="N12" s="209"/>
      <c r="O12" s="209"/>
    </row>
    <row r="13" spans="1:15">
      <c r="A13" s="208" t="s">
        <v>12765</v>
      </c>
      <c r="B13" s="208" t="s">
        <v>5626</v>
      </c>
      <c r="C13" s="209" t="s">
        <v>12752</v>
      </c>
      <c r="D13" s="209" t="s">
        <v>12752</v>
      </c>
      <c r="E13" s="320"/>
      <c r="F13" s="209" t="s">
        <v>12752</v>
      </c>
      <c r="G13" s="209" t="s">
        <v>12752</v>
      </c>
      <c r="H13" s="209" t="s">
        <v>12752</v>
      </c>
      <c r="I13" s="209"/>
      <c r="J13" s="209"/>
      <c r="K13" s="209" t="s">
        <v>12752</v>
      </c>
      <c r="L13" s="209" t="s">
        <v>12752</v>
      </c>
      <c r="M13" s="209"/>
      <c r="N13" s="209"/>
      <c r="O13" s="208"/>
    </row>
    <row r="14" spans="1:15">
      <c r="A14" s="208" t="s">
        <v>12766</v>
      </c>
      <c r="B14" s="208" t="s">
        <v>5627</v>
      </c>
      <c r="C14" s="209"/>
      <c r="D14" s="209" t="s">
        <v>12752</v>
      </c>
      <c r="E14" s="320"/>
      <c r="F14" s="209" t="s">
        <v>12752</v>
      </c>
      <c r="G14" s="209" t="s">
        <v>12752</v>
      </c>
      <c r="H14" s="209" t="s">
        <v>12752</v>
      </c>
      <c r="I14" s="209"/>
      <c r="J14" s="209"/>
      <c r="K14" s="209" t="s">
        <v>12752</v>
      </c>
      <c r="L14" s="209" t="s">
        <v>12752</v>
      </c>
      <c r="M14" s="209"/>
      <c r="N14" s="209"/>
      <c r="O14" s="208"/>
    </row>
    <row r="15" spans="1:15">
      <c r="A15" s="208" t="s">
        <v>12767</v>
      </c>
      <c r="B15" s="208" t="s">
        <v>5615</v>
      </c>
      <c r="C15" s="209" t="s">
        <v>12752</v>
      </c>
      <c r="D15" s="209" t="s">
        <v>12752</v>
      </c>
      <c r="E15" s="320"/>
      <c r="F15" s="209" t="s">
        <v>12752</v>
      </c>
      <c r="G15" s="209" t="s">
        <v>12752</v>
      </c>
      <c r="H15" s="209"/>
      <c r="I15" s="209"/>
      <c r="J15" s="209" t="s">
        <v>12749</v>
      </c>
      <c r="K15" s="209" t="s">
        <v>12752</v>
      </c>
      <c r="L15" s="209" t="s">
        <v>12752</v>
      </c>
      <c r="M15" s="209"/>
      <c r="N15" s="209"/>
      <c r="O15" s="208"/>
    </row>
    <row r="16" spans="1:15">
      <c r="A16" s="208" t="s">
        <v>12768</v>
      </c>
      <c r="B16" s="208" t="s">
        <v>5616</v>
      </c>
      <c r="C16" s="209" t="s">
        <v>12752</v>
      </c>
      <c r="D16" s="209" t="s">
        <v>12752</v>
      </c>
      <c r="E16" s="320"/>
      <c r="F16" s="209" t="s">
        <v>12752</v>
      </c>
      <c r="G16" s="209" t="s">
        <v>12752</v>
      </c>
      <c r="H16" s="209" t="s">
        <v>12752</v>
      </c>
      <c r="I16" s="209"/>
      <c r="J16" s="209"/>
      <c r="K16" s="209" t="s">
        <v>5617</v>
      </c>
      <c r="L16" s="209" t="s">
        <v>12752</v>
      </c>
      <c r="M16" s="209"/>
      <c r="N16" s="209"/>
      <c r="O16" s="208"/>
    </row>
    <row r="17" spans="1:15">
      <c r="A17" s="208" t="s">
        <v>12769</v>
      </c>
      <c r="B17" s="208" t="s">
        <v>5648</v>
      </c>
      <c r="C17" s="209" t="s">
        <v>12752</v>
      </c>
      <c r="D17" s="209" t="s">
        <v>12752</v>
      </c>
      <c r="E17" s="209" t="s">
        <v>12752</v>
      </c>
      <c r="F17" s="209" t="s">
        <v>12752</v>
      </c>
      <c r="G17" s="209" t="s">
        <v>12752</v>
      </c>
      <c r="H17" s="209" t="s">
        <v>12752</v>
      </c>
      <c r="I17" s="319" t="s">
        <v>12749</v>
      </c>
      <c r="J17" s="209" t="s">
        <v>12752</v>
      </c>
      <c r="K17" s="209" t="s">
        <v>12752</v>
      </c>
      <c r="L17" s="209" t="s">
        <v>12752</v>
      </c>
      <c r="M17" s="319" t="s">
        <v>12752</v>
      </c>
      <c r="N17" s="209"/>
      <c r="O17" s="208"/>
    </row>
    <row r="18" spans="1:15">
      <c r="B18" s="208"/>
      <c r="C18" s="209"/>
      <c r="D18" s="209"/>
      <c r="E18" s="209"/>
      <c r="F18" s="209"/>
      <c r="G18" s="209"/>
      <c r="H18" s="209"/>
      <c r="I18" s="319"/>
      <c r="J18" s="209"/>
      <c r="K18" s="209"/>
      <c r="L18" s="209"/>
      <c r="M18" s="319"/>
      <c r="N18" s="209"/>
      <c r="O18" s="208"/>
    </row>
    <row r="19" spans="1:15">
      <c r="A19" s="452" t="s">
        <v>12770</v>
      </c>
      <c r="B19" s="321"/>
      <c r="C19" s="321" t="s">
        <v>12771</v>
      </c>
      <c r="D19" s="321"/>
      <c r="E19" s="321"/>
      <c r="F19" s="321" t="s">
        <v>12772</v>
      </c>
      <c r="G19" s="321" t="s">
        <v>12771</v>
      </c>
      <c r="H19" s="321" t="s">
        <v>12771</v>
      </c>
      <c r="I19" s="321"/>
      <c r="J19" s="321"/>
      <c r="K19" s="321"/>
      <c r="L19" s="321"/>
      <c r="M19" s="321"/>
      <c r="N19" s="321"/>
      <c r="O19" s="321"/>
    </row>
    <row r="20" spans="1:15">
      <c r="A20" s="453"/>
      <c r="B20" s="321"/>
      <c r="C20" s="321"/>
      <c r="D20" s="321" t="s">
        <v>12773</v>
      </c>
      <c r="E20" s="321"/>
      <c r="F20" s="321"/>
      <c r="G20" s="321"/>
      <c r="H20" s="321"/>
      <c r="I20" s="321"/>
      <c r="J20" s="321"/>
      <c r="K20" s="321" t="s">
        <v>12773</v>
      </c>
      <c r="L20" s="321" t="s">
        <v>12773</v>
      </c>
      <c r="M20" s="321"/>
      <c r="N20" s="321"/>
      <c r="O20" s="321"/>
    </row>
    <row r="21" spans="1:15">
      <c r="A21" s="453"/>
      <c r="B21" s="321"/>
      <c r="C21" s="321"/>
      <c r="D21" s="321"/>
      <c r="E21" s="321" t="s">
        <v>12774</v>
      </c>
      <c r="F21" s="321"/>
      <c r="G21" s="321"/>
      <c r="H21" s="321"/>
      <c r="I21" s="321" t="s">
        <v>12774</v>
      </c>
      <c r="J21" s="321" t="s">
        <v>12774</v>
      </c>
      <c r="K21" s="321"/>
      <c r="L21" s="321"/>
      <c r="M21" s="321" t="s">
        <v>12774</v>
      </c>
      <c r="N21" s="321"/>
      <c r="O21" s="321" t="s">
        <v>12774</v>
      </c>
    </row>
    <row r="22" spans="1:15">
      <c r="A22" s="454"/>
      <c r="B22" s="321"/>
      <c r="C22" s="321"/>
      <c r="D22" s="321"/>
      <c r="E22" s="321"/>
      <c r="F22" s="321"/>
      <c r="G22" s="321"/>
      <c r="H22" s="321"/>
      <c r="I22" s="321"/>
      <c r="J22" s="321"/>
      <c r="K22" s="321"/>
      <c r="L22" s="321"/>
      <c r="M22" s="321"/>
      <c r="N22" s="321" t="s">
        <v>12775</v>
      </c>
      <c r="O22" s="321"/>
    </row>
    <row r="23" spans="1:15">
      <c r="A23" s="322" t="s">
        <v>12772</v>
      </c>
      <c r="B23" s="322" t="s">
        <v>12776</v>
      </c>
      <c r="C23" s="323"/>
    </row>
    <row r="24" spans="1:15">
      <c r="A24" s="324" t="s">
        <v>12777</v>
      </c>
      <c r="B24" s="324" t="s">
        <v>12778</v>
      </c>
      <c r="C24" s="323"/>
    </row>
    <row r="25" spans="1:15">
      <c r="A25" s="324" t="s">
        <v>12774</v>
      </c>
      <c r="B25" s="324" t="s">
        <v>12779</v>
      </c>
      <c r="C25" s="323"/>
    </row>
    <row r="26" spans="1:15">
      <c r="A26" s="324" t="s">
        <v>12775</v>
      </c>
      <c r="B26" s="324" t="s">
        <v>12780</v>
      </c>
      <c r="C26" s="323"/>
    </row>
    <row r="27" spans="1:15">
      <c r="A27" s="325" t="s">
        <v>12781</v>
      </c>
      <c r="B27" s="326" t="s">
        <v>12782</v>
      </c>
      <c r="C27" s="323"/>
    </row>
  </sheetData>
  <mergeCells count="1">
    <mergeCell ref="A19:A22"/>
  </mergeCells>
  <phoneticPr fontId="3"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5"/>
  <sheetViews>
    <sheetView workbookViewId="0">
      <selection activeCell="K11" sqref="K11"/>
    </sheetView>
  </sheetViews>
  <sheetFormatPr defaultRowHeight="13.5"/>
  <cols>
    <col min="2" max="2" width="20.375" customWidth="1"/>
  </cols>
  <sheetData>
    <row r="1" spans="1:9">
      <c r="A1" s="68" t="s">
        <v>14989</v>
      </c>
      <c r="D1" s="68" t="s">
        <v>14988</v>
      </c>
      <c r="I1" s="68" t="s">
        <v>16078</v>
      </c>
    </row>
    <row r="2" spans="1:9">
      <c r="A2" s="68"/>
      <c r="B2" s="68" t="s">
        <v>18335</v>
      </c>
      <c r="D2" s="68"/>
      <c r="E2" s="68" t="s">
        <v>18335</v>
      </c>
      <c r="I2">
        <v>72</v>
      </c>
    </row>
    <row r="3" spans="1:9">
      <c r="A3" s="68"/>
      <c r="B3" s="68" t="s">
        <v>18336</v>
      </c>
      <c r="D3" s="68"/>
      <c r="E3" s="68" t="s">
        <v>18336</v>
      </c>
      <c r="I3">
        <v>71</v>
      </c>
    </row>
    <row r="4" spans="1:9">
      <c r="A4" s="68"/>
      <c r="B4" s="68" t="s">
        <v>18337</v>
      </c>
      <c r="D4" s="68"/>
      <c r="E4" s="68" t="s">
        <v>18337</v>
      </c>
      <c r="I4">
        <v>70</v>
      </c>
    </row>
    <row r="5" spans="1:9">
      <c r="A5" s="68"/>
      <c r="B5" s="68" t="s">
        <v>18338</v>
      </c>
      <c r="D5" s="68"/>
      <c r="E5" s="68" t="s">
        <v>18338</v>
      </c>
      <c r="I5">
        <v>69</v>
      </c>
    </row>
    <row r="6" spans="1:9">
      <c r="B6" s="68" t="s">
        <v>15040</v>
      </c>
      <c r="D6" s="301"/>
      <c r="E6" s="68" t="s">
        <v>15040</v>
      </c>
      <c r="H6" s="301"/>
      <c r="I6">
        <v>68</v>
      </c>
    </row>
    <row r="7" spans="1:9">
      <c r="B7" s="68" t="s">
        <v>14987</v>
      </c>
      <c r="D7" s="301"/>
      <c r="E7" s="68" t="s">
        <v>14987</v>
      </c>
      <c r="H7" s="301"/>
      <c r="I7">
        <v>67</v>
      </c>
    </row>
    <row r="8" spans="1:9">
      <c r="B8" t="s">
        <v>12784</v>
      </c>
      <c r="D8" s="301"/>
      <c r="E8" s="68" t="s">
        <v>12486</v>
      </c>
      <c r="H8" s="301"/>
      <c r="I8">
        <v>66</v>
      </c>
    </row>
    <row r="9" spans="1:9">
      <c r="B9" t="s">
        <v>12785</v>
      </c>
      <c r="D9" s="301"/>
      <c r="E9" t="s">
        <v>11415</v>
      </c>
      <c r="H9" s="301"/>
      <c r="I9">
        <v>65</v>
      </c>
    </row>
    <row r="10" spans="1:9">
      <c r="B10" t="s">
        <v>12786</v>
      </c>
      <c r="D10" s="301"/>
      <c r="E10" t="s">
        <v>11416</v>
      </c>
      <c r="H10" s="301"/>
      <c r="I10">
        <v>64</v>
      </c>
    </row>
    <row r="11" spans="1:9">
      <c r="B11" t="s">
        <v>12787</v>
      </c>
      <c r="D11" s="301"/>
      <c r="E11" t="s">
        <v>11417</v>
      </c>
      <c r="H11" s="301"/>
      <c r="I11">
        <v>63</v>
      </c>
    </row>
    <row r="12" spans="1:9">
      <c r="B12" t="s">
        <v>12788</v>
      </c>
      <c r="D12" s="301"/>
      <c r="E12" t="s">
        <v>11418</v>
      </c>
      <c r="H12" s="301"/>
      <c r="I12">
        <v>62</v>
      </c>
    </row>
    <row r="13" spans="1:9">
      <c r="B13" t="s">
        <v>12789</v>
      </c>
      <c r="D13" s="301"/>
      <c r="E13" t="s">
        <v>11419</v>
      </c>
      <c r="H13" s="301"/>
      <c r="I13">
        <v>61</v>
      </c>
    </row>
    <row r="14" spans="1:9">
      <c r="B14" t="s">
        <v>12790</v>
      </c>
      <c r="D14" s="301"/>
      <c r="E14" t="s">
        <v>11420</v>
      </c>
      <c r="H14" s="301"/>
      <c r="I14">
        <v>60</v>
      </c>
    </row>
    <row r="15" spans="1:9">
      <c r="B15" t="s">
        <v>12783</v>
      </c>
      <c r="D15" s="301"/>
      <c r="E15" s="68" t="s">
        <v>12485</v>
      </c>
      <c r="H15" s="301"/>
      <c r="I15">
        <v>59</v>
      </c>
    </row>
    <row r="16" spans="1:9">
      <c r="B16" t="s">
        <v>12791</v>
      </c>
      <c r="D16" s="301"/>
      <c r="E16" t="s">
        <v>11421</v>
      </c>
      <c r="H16" s="301"/>
      <c r="I16">
        <v>58</v>
      </c>
    </row>
    <row r="17" spans="2:9">
      <c r="B17" t="s">
        <v>12792</v>
      </c>
      <c r="D17" s="301"/>
      <c r="E17" t="s">
        <v>11422</v>
      </c>
      <c r="H17" s="301"/>
      <c r="I17">
        <v>57</v>
      </c>
    </row>
    <row r="18" spans="2:9">
      <c r="B18" t="s">
        <v>12793</v>
      </c>
      <c r="D18" s="301"/>
      <c r="E18" t="s">
        <v>11423</v>
      </c>
      <c r="H18" s="301"/>
      <c r="I18">
        <v>56</v>
      </c>
    </row>
    <row r="19" spans="2:9">
      <c r="B19" t="s">
        <v>12794</v>
      </c>
      <c r="D19" s="301"/>
      <c r="E19" t="s">
        <v>11424</v>
      </c>
      <c r="H19" s="301"/>
      <c r="I19">
        <v>55</v>
      </c>
    </row>
    <row r="20" spans="2:9">
      <c r="B20" t="s">
        <v>12795</v>
      </c>
      <c r="D20" s="301"/>
      <c r="E20" t="s">
        <v>11425</v>
      </c>
      <c r="H20" s="301"/>
      <c r="I20">
        <v>54</v>
      </c>
    </row>
    <row r="21" spans="2:9">
      <c r="B21" t="s">
        <v>12796</v>
      </c>
      <c r="D21" s="301"/>
      <c r="E21" t="s">
        <v>11427</v>
      </c>
      <c r="H21" s="301"/>
      <c r="I21">
        <v>53</v>
      </c>
    </row>
    <row r="22" spans="2:9">
      <c r="B22" t="s">
        <v>12797</v>
      </c>
      <c r="D22" s="301"/>
      <c r="E22" t="s">
        <v>11428</v>
      </c>
      <c r="H22" s="301"/>
      <c r="I22">
        <v>52</v>
      </c>
    </row>
    <row r="23" spans="2:9">
      <c r="B23" t="s">
        <v>12798</v>
      </c>
      <c r="D23" s="301"/>
      <c r="E23" t="s">
        <v>11429</v>
      </c>
      <c r="H23" s="301"/>
      <c r="I23">
        <v>51</v>
      </c>
    </row>
    <row r="24" spans="2:9">
      <c r="B24" t="s">
        <v>12799</v>
      </c>
      <c r="D24" s="301"/>
      <c r="E24" t="s">
        <v>11430</v>
      </c>
      <c r="H24" s="301"/>
      <c r="I24">
        <v>50</v>
      </c>
    </row>
    <row r="25" spans="2:9">
      <c r="B25" t="s">
        <v>12800</v>
      </c>
      <c r="D25" s="301"/>
      <c r="E25" t="s">
        <v>11431</v>
      </c>
      <c r="H25" s="301"/>
      <c r="I25">
        <v>49</v>
      </c>
    </row>
    <row r="26" spans="2:9">
      <c r="B26" t="s">
        <v>12801</v>
      </c>
      <c r="D26" s="301"/>
      <c r="E26" t="s">
        <v>11432</v>
      </c>
      <c r="H26" s="301"/>
      <c r="I26">
        <v>48</v>
      </c>
    </row>
    <row r="27" spans="2:9">
      <c r="B27" t="s">
        <v>12802</v>
      </c>
      <c r="D27" s="301"/>
      <c r="E27" t="s">
        <v>11433</v>
      </c>
      <c r="H27" s="301"/>
      <c r="I27">
        <v>47</v>
      </c>
    </row>
    <row r="28" spans="2:9">
      <c r="B28" t="s">
        <v>12803</v>
      </c>
      <c r="D28" s="301"/>
      <c r="E28" t="s">
        <v>11434</v>
      </c>
      <c r="H28" s="301"/>
      <c r="I28">
        <v>46</v>
      </c>
    </row>
    <row r="29" spans="2:9">
      <c r="B29" t="s">
        <v>12804</v>
      </c>
      <c r="D29" s="301"/>
      <c r="E29" t="s">
        <v>11435</v>
      </c>
      <c r="H29" s="301"/>
      <c r="I29">
        <v>45</v>
      </c>
    </row>
    <row r="30" spans="2:9">
      <c r="B30" t="s">
        <v>12805</v>
      </c>
      <c r="D30" s="301"/>
      <c r="E30" t="s">
        <v>11436</v>
      </c>
      <c r="H30" s="301"/>
      <c r="I30">
        <v>44</v>
      </c>
    </row>
    <row r="31" spans="2:9">
      <c r="B31" t="s">
        <v>12806</v>
      </c>
      <c r="D31" s="301"/>
      <c r="E31" t="s">
        <v>11437</v>
      </c>
      <c r="H31" s="301"/>
      <c r="I31">
        <v>43</v>
      </c>
    </row>
    <row r="32" spans="2:9">
      <c r="B32" t="s">
        <v>12807</v>
      </c>
      <c r="D32" s="301"/>
      <c r="E32" t="s">
        <v>11438</v>
      </c>
      <c r="H32" s="301"/>
      <c r="I32">
        <v>42</v>
      </c>
    </row>
    <row r="33" spans="2:9">
      <c r="B33" t="s">
        <v>12808</v>
      </c>
      <c r="D33" s="301"/>
      <c r="E33" t="s">
        <v>11439</v>
      </c>
      <c r="H33" s="301"/>
      <c r="I33">
        <v>41</v>
      </c>
    </row>
    <row r="34" spans="2:9">
      <c r="B34" t="s">
        <v>12809</v>
      </c>
      <c r="D34" s="301"/>
      <c r="E34" t="s">
        <v>11440</v>
      </c>
      <c r="H34" s="301"/>
      <c r="I34">
        <v>40</v>
      </c>
    </row>
    <row r="35" spans="2:9">
      <c r="B35" t="s">
        <v>12810</v>
      </c>
      <c r="D35" s="301"/>
      <c r="E35" t="s">
        <v>11441</v>
      </c>
      <c r="H35" s="301"/>
      <c r="I35">
        <v>39</v>
      </c>
    </row>
    <row r="36" spans="2:9">
      <c r="B36" t="s">
        <v>12811</v>
      </c>
      <c r="D36" s="301"/>
      <c r="E36" t="s">
        <v>11442</v>
      </c>
      <c r="H36" s="301"/>
      <c r="I36">
        <v>38</v>
      </c>
    </row>
    <row r="37" spans="2:9">
      <c r="B37" t="s">
        <v>12812</v>
      </c>
      <c r="D37" s="301"/>
      <c r="E37" t="s">
        <v>11443</v>
      </c>
      <c r="H37" s="301"/>
      <c r="I37">
        <v>37</v>
      </c>
    </row>
    <row r="38" spans="2:9">
      <c r="B38" t="s">
        <v>12813</v>
      </c>
      <c r="D38" s="301"/>
      <c r="E38" t="s">
        <v>11444</v>
      </c>
      <c r="H38" s="301"/>
      <c r="I38">
        <v>36</v>
      </c>
    </row>
    <row r="39" spans="2:9">
      <c r="B39" t="s">
        <v>12814</v>
      </c>
      <c r="D39" s="301"/>
      <c r="E39" t="s">
        <v>11445</v>
      </c>
      <c r="H39" s="301"/>
      <c r="I39">
        <v>35</v>
      </c>
    </row>
    <row r="40" spans="2:9">
      <c r="B40" t="s">
        <v>12815</v>
      </c>
      <c r="D40" s="301"/>
      <c r="E40" t="s">
        <v>11446</v>
      </c>
      <c r="H40" s="301"/>
      <c r="I40">
        <v>34</v>
      </c>
    </row>
    <row r="41" spans="2:9">
      <c r="B41" t="s">
        <v>12816</v>
      </c>
      <c r="D41" s="301"/>
      <c r="E41" t="s">
        <v>11447</v>
      </c>
      <c r="H41" s="301"/>
      <c r="I41">
        <v>33</v>
      </c>
    </row>
    <row r="42" spans="2:9">
      <c r="B42" t="s">
        <v>12817</v>
      </c>
      <c r="D42" s="301"/>
      <c r="E42" t="s">
        <v>11448</v>
      </c>
      <c r="H42" s="301"/>
      <c r="I42">
        <v>32</v>
      </c>
    </row>
    <row r="43" spans="2:9">
      <c r="B43" t="s">
        <v>12818</v>
      </c>
      <c r="D43" s="301"/>
      <c r="E43" t="s">
        <v>11449</v>
      </c>
      <c r="H43" s="301"/>
      <c r="I43">
        <v>31</v>
      </c>
    </row>
    <row r="44" spans="2:9">
      <c r="B44" t="s">
        <v>12822</v>
      </c>
      <c r="D44" s="301"/>
      <c r="E44" s="68" t="s">
        <v>12484</v>
      </c>
      <c r="H44" s="301"/>
      <c r="I44">
        <v>30</v>
      </c>
    </row>
    <row r="45" spans="2:9">
      <c r="B45" t="s">
        <v>12820</v>
      </c>
      <c r="D45" s="301"/>
      <c r="E45" t="s">
        <v>11450</v>
      </c>
      <c r="H45" s="301"/>
      <c r="I45">
        <v>29</v>
      </c>
    </row>
    <row r="46" spans="2:9">
      <c r="B46" t="s">
        <v>12821</v>
      </c>
      <c r="D46" s="301"/>
      <c r="E46" t="s">
        <v>11451</v>
      </c>
      <c r="H46" s="301"/>
      <c r="I46">
        <v>28</v>
      </c>
    </row>
    <row r="47" spans="2:9">
      <c r="B47" t="s">
        <v>12819</v>
      </c>
      <c r="D47" s="301"/>
      <c r="E47" s="68" t="s">
        <v>12483</v>
      </c>
      <c r="H47" s="301"/>
      <c r="I47">
        <v>27</v>
      </c>
    </row>
    <row r="48" spans="2:9">
      <c r="B48" t="s">
        <v>12823</v>
      </c>
      <c r="D48" s="301"/>
      <c r="E48" t="s">
        <v>11452</v>
      </c>
      <c r="H48" s="301"/>
      <c r="I48">
        <v>26</v>
      </c>
    </row>
    <row r="49" spans="2:9">
      <c r="B49" t="s">
        <v>12824</v>
      </c>
      <c r="D49" s="301"/>
      <c r="E49" t="s">
        <v>11453</v>
      </c>
      <c r="H49" s="301"/>
      <c r="I49">
        <v>25</v>
      </c>
    </row>
    <row r="50" spans="2:9">
      <c r="B50" t="s">
        <v>12825</v>
      </c>
      <c r="D50" s="301"/>
      <c r="E50" t="s">
        <v>11454</v>
      </c>
      <c r="H50" s="301"/>
      <c r="I50">
        <v>24</v>
      </c>
    </row>
    <row r="51" spans="2:9">
      <c r="B51" t="s">
        <v>12826</v>
      </c>
      <c r="D51" s="301"/>
      <c r="E51" s="68" t="s">
        <v>12482</v>
      </c>
      <c r="H51" s="301"/>
      <c r="I51">
        <v>23</v>
      </c>
    </row>
    <row r="52" spans="2:9">
      <c r="B52" t="s">
        <v>12827</v>
      </c>
      <c r="D52" s="301"/>
      <c r="E52" t="s">
        <v>11455</v>
      </c>
      <c r="H52" s="301"/>
      <c r="I52">
        <v>22</v>
      </c>
    </row>
    <row r="53" spans="2:9">
      <c r="B53" t="s">
        <v>12828</v>
      </c>
      <c r="D53" s="301"/>
      <c r="E53" t="s">
        <v>11456</v>
      </c>
      <c r="H53" s="301"/>
      <c r="I53">
        <v>21</v>
      </c>
    </row>
    <row r="54" spans="2:9">
      <c r="B54" t="s">
        <v>12829</v>
      </c>
      <c r="D54" s="301"/>
      <c r="E54" s="68" t="s">
        <v>12481</v>
      </c>
      <c r="H54" s="301"/>
      <c r="I54">
        <v>20</v>
      </c>
    </row>
    <row r="55" spans="2:9">
      <c r="B55" t="s">
        <v>12830</v>
      </c>
      <c r="D55" s="301"/>
      <c r="E55" s="68" t="s">
        <v>12480</v>
      </c>
      <c r="H55" s="301"/>
      <c r="I55">
        <v>19</v>
      </c>
    </row>
  </sheetData>
  <phoneticPr fontId="6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34"/>
  <sheetViews>
    <sheetView zoomScale="115" zoomScaleNormal="115" workbookViewId="0">
      <selection activeCell="H4" sqref="H4"/>
    </sheetView>
  </sheetViews>
  <sheetFormatPr defaultRowHeight="13.5"/>
  <cols>
    <col min="1" max="1" width="7.75" style="25" bestFit="1" customWidth="1"/>
    <col min="2" max="2" width="8.875" style="25" bestFit="1" customWidth="1"/>
    <col min="3" max="3" width="5.125" style="25" bestFit="1" customWidth="1"/>
    <col min="4" max="4" width="4.375" style="25" bestFit="1" customWidth="1"/>
    <col min="5" max="5" width="6.25" style="25" bestFit="1" customWidth="1"/>
    <col min="6" max="6" width="13.125" style="25" bestFit="1" customWidth="1"/>
    <col min="7" max="7" width="8.375" style="25" bestFit="1" customWidth="1"/>
    <col min="8" max="8" width="31.875" style="25" bestFit="1" customWidth="1"/>
    <col min="9" max="9" width="41.625" style="41" customWidth="1"/>
    <col min="10" max="10" width="7.25" style="25" bestFit="1" customWidth="1"/>
    <col min="11" max="11" width="9.25" style="25" bestFit="1" customWidth="1"/>
    <col min="12" max="12" width="11.25" style="25" bestFit="1" customWidth="1"/>
    <col min="13" max="13" width="8.25" style="25" bestFit="1" customWidth="1"/>
  </cols>
  <sheetData>
    <row r="1" spans="1:13" ht="45">
      <c r="A1" s="299" t="s">
        <v>706</v>
      </c>
      <c r="B1" s="299" t="s">
        <v>53</v>
      </c>
      <c r="C1" s="299" t="s">
        <v>54</v>
      </c>
      <c r="D1" s="299" t="s">
        <v>55</v>
      </c>
      <c r="E1" s="299" t="s">
        <v>56</v>
      </c>
      <c r="F1" s="299" t="s">
        <v>57</v>
      </c>
      <c r="G1" s="299" t="s">
        <v>58</v>
      </c>
      <c r="H1" s="299" t="s">
        <v>59</v>
      </c>
      <c r="I1" s="299" t="s">
        <v>60</v>
      </c>
      <c r="J1" s="299" t="s">
        <v>12284</v>
      </c>
      <c r="K1" s="299" t="s">
        <v>12285</v>
      </c>
      <c r="L1" s="299" t="s">
        <v>63</v>
      </c>
      <c r="M1" s="299" t="s">
        <v>707</v>
      </c>
    </row>
    <row r="2" spans="1:13" s="55" customFormat="1" ht="15">
      <c r="A2" s="26"/>
      <c r="B2" s="27" t="s">
        <v>11469</v>
      </c>
      <c r="C2" s="26"/>
      <c r="D2" s="26"/>
      <c r="E2" s="26">
        <f>SUM(E3:E23)</f>
        <v>32</v>
      </c>
      <c r="F2" s="56" t="str">
        <f>CONCATENATE("32'h",K2)</f>
        <v>32'h00242000</v>
      </c>
      <c r="G2" s="56"/>
      <c r="H2" s="57" t="s">
        <v>11470</v>
      </c>
      <c r="I2" s="57"/>
      <c r="J2" s="26"/>
      <c r="K2" s="26" t="str">
        <f>LOWER(DEC2HEX(L2,8))</f>
        <v>00242000</v>
      </c>
      <c r="L2" s="26">
        <f>SUM(L3:L23)</f>
        <v>2367488</v>
      </c>
      <c r="M2" s="26"/>
    </row>
    <row r="3" spans="1:13" s="55" customFormat="1" ht="15">
      <c r="A3" s="32"/>
      <c r="B3" s="32"/>
      <c r="C3" s="31">
        <v>27</v>
      </c>
      <c r="D3" s="31">
        <v>31</v>
      </c>
      <c r="E3" s="32">
        <f t="shared" ref="E3:E23" si="0">D3+1-C3</f>
        <v>5</v>
      </c>
      <c r="F3" s="32" t="str">
        <f t="shared" ref="F3:F23" si="1">CONCATENATE(E3,"'h",K3)</f>
        <v>5'h0</v>
      </c>
      <c r="G3" s="32" t="s">
        <v>11389</v>
      </c>
      <c r="H3" s="31" t="s">
        <v>11390</v>
      </c>
      <c r="I3" s="38" t="s">
        <v>11392</v>
      </c>
      <c r="J3" s="31">
        <v>0</v>
      </c>
      <c r="K3" s="31" t="str">
        <f t="shared" ref="K3:K23" si="2">LOWER(DEC2HEX((J3)))</f>
        <v>0</v>
      </c>
      <c r="L3" s="31">
        <f>J3*(2^C3)</f>
        <v>0</v>
      </c>
      <c r="M3" s="296"/>
    </row>
    <row r="4" spans="1:13" s="55" customFormat="1" ht="30">
      <c r="A4" s="32"/>
      <c r="B4" s="32"/>
      <c r="C4" s="31">
        <v>27</v>
      </c>
      <c r="D4" s="31">
        <v>27</v>
      </c>
      <c r="E4" s="32">
        <f t="shared" ref="E4" si="3">D4+1-C4</f>
        <v>1</v>
      </c>
      <c r="F4" s="32" t="str">
        <f t="shared" ref="F4" si="4">CONCATENATE(E4,"'h",K4)</f>
        <v>1'h0</v>
      </c>
      <c r="G4" s="32" t="s">
        <v>489</v>
      </c>
      <c r="H4" s="31" t="s">
        <v>16156</v>
      </c>
      <c r="I4" s="38" t="s">
        <v>16155</v>
      </c>
      <c r="J4" s="31">
        <v>0</v>
      </c>
      <c r="K4" s="31" t="str">
        <f t="shared" ref="K4" si="5">LOWER(DEC2HEX((J4)))</f>
        <v>0</v>
      </c>
      <c r="L4" s="31">
        <f t="shared" ref="L4" si="6">J4*(2^C4)</f>
        <v>0</v>
      </c>
      <c r="M4" s="296"/>
    </row>
    <row r="5" spans="1:13" s="55" customFormat="1" ht="15">
      <c r="A5" s="32"/>
      <c r="B5" s="32"/>
      <c r="C5" s="31">
        <v>26</v>
      </c>
      <c r="D5" s="31">
        <v>26</v>
      </c>
      <c r="E5" s="32">
        <f t="shared" si="0"/>
        <v>1</v>
      </c>
      <c r="F5" s="32" t="str">
        <f t="shared" si="1"/>
        <v>1'h0</v>
      </c>
      <c r="G5" s="32" t="s">
        <v>11391</v>
      </c>
      <c r="H5" s="31" t="s">
        <v>11471</v>
      </c>
      <c r="I5" s="38" t="s">
        <v>11472</v>
      </c>
      <c r="J5" s="31">
        <v>0</v>
      </c>
      <c r="K5" s="31" t="str">
        <f t="shared" si="2"/>
        <v>0</v>
      </c>
      <c r="L5" s="31">
        <f t="shared" ref="L5:L23" si="7">J5*(2^C5)</f>
        <v>0</v>
      </c>
      <c r="M5" s="296"/>
    </row>
    <row r="6" spans="1:13" s="55" customFormat="1" ht="15">
      <c r="A6" s="32"/>
      <c r="B6" s="32"/>
      <c r="C6" s="31">
        <v>24</v>
      </c>
      <c r="D6" s="31">
        <v>24</v>
      </c>
      <c r="E6" s="32">
        <f t="shared" si="0"/>
        <v>1</v>
      </c>
      <c r="F6" s="32" t="str">
        <f t="shared" si="1"/>
        <v>1'h0</v>
      </c>
      <c r="G6" s="32" t="s">
        <v>11391</v>
      </c>
      <c r="H6" s="31" t="s">
        <v>11473</v>
      </c>
      <c r="I6" s="38" t="s">
        <v>11474</v>
      </c>
      <c r="J6" s="31">
        <v>0</v>
      </c>
      <c r="K6" s="31" t="str">
        <f t="shared" si="2"/>
        <v>0</v>
      </c>
      <c r="L6" s="31">
        <f t="shared" si="7"/>
        <v>0</v>
      </c>
      <c r="M6" s="296"/>
    </row>
    <row r="7" spans="1:13" s="55" customFormat="1" ht="15">
      <c r="A7" s="32"/>
      <c r="B7" s="32"/>
      <c r="C7" s="31">
        <v>23</v>
      </c>
      <c r="D7" s="31">
        <v>23</v>
      </c>
      <c r="E7" s="32">
        <f t="shared" si="0"/>
        <v>1</v>
      </c>
      <c r="F7" s="32" t="str">
        <f t="shared" si="1"/>
        <v>1'h0</v>
      </c>
      <c r="G7" s="32" t="s">
        <v>11391</v>
      </c>
      <c r="H7" s="31" t="s">
        <v>11475</v>
      </c>
      <c r="I7" s="38"/>
      <c r="J7" s="31">
        <v>0</v>
      </c>
      <c r="K7" s="31" t="str">
        <f t="shared" si="2"/>
        <v>0</v>
      </c>
      <c r="L7" s="31">
        <f t="shared" si="7"/>
        <v>0</v>
      </c>
      <c r="M7" s="296"/>
    </row>
    <row r="8" spans="1:13" s="55" customFormat="1" ht="15">
      <c r="A8" s="32"/>
      <c r="B8" s="32"/>
      <c r="C8" s="31">
        <v>22</v>
      </c>
      <c r="D8" s="31">
        <v>22</v>
      </c>
      <c r="E8" s="32">
        <f>D8+1-C8</f>
        <v>1</v>
      </c>
      <c r="F8" s="32" t="str">
        <f>CONCATENATE(E8,"'h",K8)</f>
        <v>1'h0</v>
      </c>
      <c r="G8" s="32" t="s">
        <v>11391</v>
      </c>
      <c r="H8" s="31" t="s">
        <v>11476</v>
      </c>
      <c r="I8" s="38"/>
      <c r="J8" s="31">
        <v>0</v>
      </c>
      <c r="K8" s="31" t="str">
        <f>LOWER(DEC2HEX((J8)))</f>
        <v>0</v>
      </c>
      <c r="L8" s="31">
        <f>J8*(2^C8)</f>
        <v>0</v>
      </c>
      <c r="M8" s="296"/>
    </row>
    <row r="9" spans="1:13" s="55" customFormat="1" ht="15">
      <c r="A9" s="32"/>
      <c r="B9" s="32"/>
      <c r="C9" s="31">
        <v>21</v>
      </c>
      <c r="D9" s="31">
        <v>21</v>
      </c>
      <c r="E9" s="32">
        <f>D9+1-C9</f>
        <v>1</v>
      </c>
      <c r="F9" s="32" t="str">
        <f>CONCATENATE(E9,"'h",K9)</f>
        <v>1'h1</v>
      </c>
      <c r="G9" s="32" t="s">
        <v>11391</v>
      </c>
      <c r="H9" s="31" t="s">
        <v>11477</v>
      </c>
      <c r="I9" s="38"/>
      <c r="J9" s="31">
        <v>1</v>
      </c>
      <c r="K9" s="31" t="str">
        <f>LOWER(DEC2HEX((J9)))</f>
        <v>1</v>
      </c>
      <c r="L9" s="31">
        <f>J9*(2^C9)</f>
        <v>2097152</v>
      </c>
      <c r="M9" s="296"/>
    </row>
    <row r="10" spans="1:13" s="55" customFormat="1" ht="15">
      <c r="A10" s="32"/>
      <c r="B10" s="32"/>
      <c r="C10" s="31">
        <v>17</v>
      </c>
      <c r="D10" s="31">
        <v>20</v>
      </c>
      <c r="E10" s="32">
        <f>D10+1-C10</f>
        <v>4</v>
      </c>
      <c r="F10" s="32" t="str">
        <f>CONCATENATE(E10,"'h",K10)</f>
        <v>4'h2</v>
      </c>
      <c r="G10" s="32" t="s">
        <v>11478</v>
      </c>
      <c r="H10" s="31" t="s">
        <v>11479</v>
      </c>
      <c r="I10" s="38"/>
      <c r="J10" s="31">
        <v>2</v>
      </c>
      <c r="K10" s="31" t="str">
        <f>LOWER(DEC2HEX((J10)))</f>
        <v>2</v>
      </c>
      <c r="L10" s="31">
        <f>J10*(2^C10)</f>
        <v>262144</v>
      </c>
      <c r="M10" s="296"/>
    </row>
    <row r="11" spans="1:13" s="55" customFormat="1" ht="15">
      <c r="A11" s="32"/>
      <c r="B11" s="32"/>
      <c r="C11" s="31">
        <v>16</v>
      </c>
      <c r="D11" s="31">
        <v>16</v>
      </c>
      <c r="E11" s="32">
        <f t="shared" si="0"/>
        <v>1</v>
      </c>
      <c r="F11" s="32" t="str">
        <f t="shared" si="1"/>
        <v>1'h0</v>
      </c>
      <c r="G11" s="32" t="s">
        <v>11478</v>
      </c>
      <c r="H11" s="31" t="s">
        <v>11480</v>
      </c>
      <c r="I11" s="38"/>
      <c r="J11" s="31">
        <v>0</v>
      </c>
      <c r="K11" s="31" t="str">
        <f t="shared" si="2"/>
        <v>0</v>
      </c>
      <c r="L11" s="31">
        <f t="shared" si="7"/>
        <v>0</v>
      </c>
      <c r="M11" s="296"/>
    </row>
    <row r="12" spans="1:13" s="55" customFormat="1" ht="15">
      <c r="A12" s="32"/>
      <c r="B12" s="32"/>
      <c r="C12" s="31">
        <v>14</v>
      </c>
      <c r="D12" s="31">
        <v>15</v>
      </c>
      <c r="E12" s="32">
        <f>D12+1-C12</f>
        <v>2</v>
      </c>
      <c r="F12" s="32" t="str">
        <f>CONCATENATE(E12,"'h",K12)</f>
        <v>2'h0</v>
      </c>
      <c r="G12" s="32" t="s">
        <v>11478</v>
      </c>
      <c r="H12" s="31" t="s">
        <v>11481</v>
      </c>
      <c r="I12" s="38" t="s">
        <v>11482</v>
      </c>
      <c r="J12" s="31">
        <v>0</v>
      </c>
      <c r="K12" s="31" t="str">
        <f>LOWER(DEC2HEX((J12)))</f>
        <v>0</v>
      </c>
      <c r="L12" s="31">
        <f>J12*(2^C12)</f>
        <v>0</v>
      </c>
      <c r="M12" s="296"/>
    </row>
    <row r="13" spans="1:13" s="55" customFormat="1" ht="15">
      <c r="A13" s="32"/>
      <c r="B13" s="32"/>
      <c r="C13" s="31">
        <v>13</v>
      </c>
      <c r="D13" s="31">
        <v>13</v>
      </c>
      <c r="E13" s="32">
        <f t="shared" si="0"/>
        <v>1</v>
      </c>
      <c r="F13" s="32" t="str">
        <f t="shared" si="1"/>
        <v>1'h1</v>
      </c>
      <c r="G13" s="32" t="s">
        <v>1220</v>
      </c>
      <c r="H13" s="31" t="s">
        <v>9927</v>
      </c>
      <c r="I13" s="38"/>
      <c r="J13" s="31">
        <v>1</v>
      </c>
      <c r="K13" s="31" t="str">
        <f t="shared" si="2"/>
        <v>1</v>
      </c>
      <c r="L13" s="31">
        <f>J13*(2^C13)</f>
        <v>8192</v>
      </c>
      <c r="M13" s="296"/>
    </row>
    <row r="14" spans="1:13" s="55" customFormat="1" ht="15">
      <c r="A14" s="32"/>
      <c r="B14" s="32"/>
      <c r="C14" s="31">
        <v>12</v>
      </c>
      <c r="D14" s="31">
        <v>12</v>
      </c>
      <c r="E14" s="32">
        <f t="shared" si="0"/>
        <v>1</v>
      </c>
      <c r="F14" s="32" t="str">
        <f t="shared" si="1"/>
        <v>1'h0</v>
      </c>
      <c r="G14" s="32" t="s">
        <v>11478</v>
      </c>
      <c r="H14" s="31" t="s">
        <v>11483</v>
      </c>
      <c r="I14" s="38"/>
      <c r="J14" s="31">
        <v>0</v>
      </c>
      <c r="K14" s="31" t="str">
        <f t="shared" si="2"/>
        <v>0</v>
      </c>
      <c r="L14" s="31">
        <f t="shared" si="7"/>
        <v>0</v>
      </c>
      <c r="M14" s="296"/>
    </row>
    <row r="15" spans="1:13" s="55" customFormat="1" ht="15">
      <c r="A15" s="32"/>
      <c r="B15" s="32"/>
      <c r="C15" s="31">
        <v>11</v>
      </c>
      <c r="D15" s="31">
        <v>11</v>
      </c>
      <c r="E15" s="32">
        <f t="shared" si="0"/>
        <v>1</v>
      </c>
      <c r="F15" s="32" t="str">
        <f t="shared" si="1"/>
        <v>1'h0</v>
      </c>
      <c r="G15" s="32" t="s">
        <v>11478</v>
      </c>
      <c r="H15" s="31" t="s">
        <v>11484</v>
      </c>
      <c r="I15" s="38"/>
      <c r="J15" s="31">
        <v>0</v>
      </c>
      <c r="K15" s="31" t="str">
        <f t="shared" si="2"/>
        <v>0</v>
      </c>
      <c r="L15" s="31">
        <f t="shared" si="7"/>
        <v>0</v>
      </c>
      <c r="M15" s="296"/>
    </row>
    <row r="16" spans="1:13" s="55" customFormat="1" ht="195">
      <c r="A16" s="32"/>
      <c r="B16" s="32"/>
      <c r="C16" s="31">
        <v>7</v>
      </c>
      <c r="D16" s="31">
        <v>10</v>
      </c>
      <c r="E16" s="32">
        <f t="shared" si="0"/>
        <v>4</v>
      </c>
      <c r="F16" s="32" t="str">
        <f t="shared" si="1"/>
        <v>4'h0</v>
      </c>
      <c r="G16" s="32" t="s">
        <v>11485</v>
      </c>
      <c r="H16" s="31" t="s">
        <v>11486</v>
      </c>
      <c r="I16" s="38" t="s">
        <v>11487</v>
      </c>
      <c r="J16" s="31">
        <v>0</v>
      </c>
      <c r="K16" s="31" t="str">
        <f t="shared" si="2"/>
        <v>0</v>
      </c>
      <c r="L16" s="31">
        <f t="shared" si="7"/>
        <v>0</v>
      </c>
      <c r="M16" s="296"/>
    </row>
    <row r="17" spans="1:13" s="55" customFormat="1" ht="15">
      <c r="A17" s="32"/>
      <c r="B17" s="32"/>
      <c r="C17" s="31">
        <v>6</v>
      </c>
      <c r="D17" s="31">
        <v>6</v>
      </c>
      <c r="E17" s="32">
        <f t="shared" si="0"/>
        <v>1</v>
      </c>
      <c r="F17" s="32" t="str">
        <f t="shared" si="1"/>
        <v>1'h0</v>
      </c>
      <c r="G17" s="32" t="s">
        <v>11488</v>
      </c>
      <c r="H17" s="31" t="s">
        <v>11489</v>
      </c>
      <c r="I17" s="38"/>
      <c r="J17" s="31">
        <v>0</v>
      </c>
      <c r="K17" s="31" t="str">
        <f t="shared" si="2"/>
        <v>0</v>
      </c>
      <c r="L17" s="31">
        <f t="shared" si="7"/>
        <v>0</v>
      </c>
      <c r="M17" s="296"/>
    </row>
    <row r="18" spans="1:13" s="55" customFormat="1" ht="15">
      <c r="A18" s="32"/>
      <c r="B18" s="32"/>
      <c r="C18" s="31">
        <v>5</v>
      </c>
      <c r="D18" s="31">
        <v>5</v>
      </c>
      <c r="E18" s="32">
        <f t="shared" si="0"/>
        <v>1</v>
      </c>
      <c r="F18" s="32" t="str">
        <f t="shared" si="1"/>
        <v>1'h0</v>
      </c>
      <c r="G18" s="32" t="s">
        <v>9925</v>
      </c>
      <c r="H18" s="31" t="s">
        <v>11490</v>
      </c>
      <c r="I18" s="38"/>
      <c r="J18" s="31">
        <v>0</v>
      </c>
      <c r="K18" s="31" t="str">
        <f t="shared" si="2"/>
        <v>0</v>
      </c>
      <c r="L18" s="31">
        <f t="shared" si="7"/>
        <v>0</v>
      </c>
      <c r="M18" s="296"/>
    </row>
    <row r="19" spans="1:13" s="55" customFormat="1" ht="15">
      <c r="A19" s="32"/>
      <c r="B19" s="32"/>
      <c r="C19" s="31">
        <v>4</v>
      </c>
      <c r="D19" s="31">
        <v>4</v>
      </c>
      <c r="E19" s="32">
        <f t="shared" si="0"/>
        <v>1</v>
      </c>
      <c r="F19" s="32" t="str">
        <f t="shared" si="1"/>
        <v>1'h0</v>
      </c>
      <c r="G19" s="32" t="s">
        <v>11478</v>
      </c>
      <c r="H19" s="31" t="s">
        <v>9928</v>
      </c>
      <c r="I19" s="38"/>
      <c r="J19" s="31">
        <v>0</v>
      </c>
      <c r="K19" s="31" t="str">
        <f>LOWER(DEC2HEX((J19)))</f>
        <v>0</v>
      </c>
      <c r="L19" s="31">
        <f>J19*(2^C19)</f>
        <v>0</v>
      </c>
      <c r="M19" s="296"/>
    </row>
    <row r="20" spans="1:13" s="55" customFormat="1" ht="15">
      <c r="A20" s="32"/>
      <c r="B20" s="32"/>
      <c r="C20" s="31">
        <v>3</v>
      </c>
      <c r="D20" s="31">
        <v>3</v>
      </c>
      <c r="E20" s="32">
        <f>D20+1-C20</f>
        <v>1</v>
      </c>
      <c r="F20" s="32" t="str">
        <f>CONCATENATE(E20,"'h",K20)</f>
        <v>1'h0</v>
      </c>
      <c r="G20" s="32" t="s">
        <v>11478</v>
      </c>
      <c r="H20" s="31" t="s">
        <v>9929</v>
      </c>
      <c r="I20" s="38"/>
      <c r="J20" s="31">
        <v>0</v>
      </c>
      <c r="K20" s="31" t="str">
        <f>LOWER(DEC2HEX((J20)))</f>
        <v>0</v>
      </c>
      <c r="L20" s="31">
        <f>J20*(2^C20)</f>
        <v>0</v>
      </c>
      <c r="M20" s="296"/>
    </row>
    <row r="21" spans="1:13" s="55" customFormat="1" ht="15">
      <c r="A21" s="32"/>
      <c r="B21" s="32"/>
      <c r="C21" s="31">
        <v>2</v>
      </c>
      <c r="D21" s="31">
        <v>2</v>
      </c>
      <c r="E21" s="32">
        <f t="shared" si="0"/>
        <v>1</v>
      </c>
      <c r="F21" s="32" t="str">
        <f t="shared" si="1"/>
        <v>1'h0</v>
      </c>
      <c r="G21" s="32" t="s">
        <v>11488</v>
      </c>
      <c r="H21" s="31" t="s">
        <v>9930</v>
      </c>
      <c r="I21" s="38"/>
      <c r="J21" s="31">
        <v>0</v>
      </c>
      <c r="K21" s="31" t="str">
        <f t="shared" si="2"/>
        <v>0</v>
      </c>
      <c r="L21" s="31">
        <f t="shared" si="7"/>
        <v>0</v>
      </c>
      <c r="M21" s="296"/>
    </row>
    <row r="22" spans="1:13" s="55" customFormat="1" ht="15">
      <c r="A22" s="32"/>
      <c r="B22" s="32"/>
      <c r="C22" s="31">
        <v>1</v>
      </c>
      <c r="D22" s="31">
        <v>1</v>
      </c>
      <c r="E22" s="32">
        <f t="shared" si="0"/>
        <v>1</v>
      </c>
      <c r="F22" s="32" t="str">
        <f t="shared" si="1"/>
        <v>1'h0</v>
      </c>
      <c r="G22" s="32" t="s">
        <v>11488</v>
      </c>
      <c r="H22" s="31" t="s">
        <v>11491</v>
      </c>
      <c r="I22" s="38"/>
      <c r="J22" s="31">
        <v>0</v>
      </c>
      <c r="K22" s="31" t="str">
        <f t="shared" si="2"/>
        <v>0</v>
      </c>
      <c r="L22" s="31">
        <f t="shared" si="7"/>
        <v>0</v>
      </c>
      <c r="M22" s="296"/>
    </row>
    <row r="23" spans="1:13" s="55" customFormat="1" ht="15">
      <c r="A23" s="32"/>
      <c r="B23" s="32"/>
      <c r="C23" s="31">
        <v>0</v>
      </c>
      <c r="D23" s="31">
        <v>0</v>
      </c>
      <c r="E23" s="32">
        <f t="shared" si="0"/>
        <v>1</v>
      </c>
      <c r="F23" s="32" t="str">
        <f t="shared" si="1"/>
        <v>1'h0</v>
      </c>
      <c r="G23" s="32" t="s">
        <v>11488</v>
      </c>
      <c r="H23" s="31" t="s">
        <v>9931</v>
      </c>
      <c r="I23" s="38"/>
      <c r="J23" s="31">
        <v>0</v>
      </c>
      <c r="K23" s="31" t="str">
        <f t="shared" si="2"/>
        <v>0</v>
      </c>
      <c r="L23" s="31">
        <f t="shared" si="7"/>
        <v>0</v>
      </c>
      <c r="M23" s="296"/>
    </row>
    <row r="24" spans="1:13" s="55" customFormat="1" ht="15">
      <c r="A24" s="26"/>
      <c r="B24" s="27" t="s">
        <v>11492</v>
      </c>
      <c r="C24" s="26"/>
      <c r="D24" s="26"/>
      <c r="E24" s="26">
        <f>SUM(E25:E35)</f>
        <v>32</v>
      </c>
      <c r="F24" s="56" t="str">
        <f>CONCATENATE("32'h",K24)</f>
        <v>32'h00000000</v>
      </c>
      <c r="G24" s="56"/>
      <c r="H24" s="57" t="s">
        <v>11493</v>
      </c>
      <c r="I24" s="57"/>
      <c r="J24" s="26"/>
      <c r="K24" s="26" t="str">
        <f>LOWER(DEC2HEX(L24,8))</f>
        <v>00000000</v>
      </c>
      <c r="L24" s="26">
        <f>SUM(L25:L35)</f>
        <v>0</v>
      </c>
      <c r="M24" s="26"/>
    </row>
    <row r="25" spans="1:13" s="55" customFormat="1" ht="15">
      <c r="A25" s="32"/>
      <c r="B25" s="32"/>
      <c r="C25" s="31">
        <v>28</v>
      </c>
      <c r="D25" s="31">
        <v>31</v>
      </c>
      <c r="E25" s="32">
        <f t="shared" ref="E25:E35" si="8">D25+1-C25</f>
        <v>4</v>
      </c>
      <c r="F25" s="32" t="str">
        <f t="shared" ref="F25:F35" si="9">CONCATENATE(E25,"'h",K25)</f>
        <v>4'h0</v>
      </c>
      <c r="G25" s="32" t="s">
        <v>11494</v>
      </c>
      <c r="H25" s="31" t="s">
        <v>11495</v>
      </c>
      <c r="I25" s="38" t="s">
        <v>11496</v>
      </c>
      <c r="J25" s="31">
        <v>0</v>
      </c>
      <c r="K25" s="31" t="str">
        <f t="shared" ref="K25:K35" si="10">LOWER(DEC2HEX((J25)))</f>
        <v>0</v>
      </c>
      <c r="L25" s="31">
        <f t="shared" ref="L25:L35" si="11">J25*(2^C25)</f>
        <v>0</v>
      </c>
      <c r="M25" s="296"/>
    </row>
    <row r="26" spans="1:13" s="55" customFormat="1" ht="15">
      <c r="A26" s="32"/>
      <c r="B26" s="32"/>
      <c r="C26" s="31">
        <v>27</v>
      </c>
      <c r="D26" s="31">
        <v>27</v>
      </c>
      <c r="E26" s="32">
        <f t="shared" ref="E26:E28" si="12">D26+1-C26</f>
        <v>1</v>
      </c>
      <c r="F26" s="32" t="str">
        <f t="shared" ref="F26:F28" si="13">CONCATENATE(E26,"'h",K26)</f>
        <v>1'h0</v>
      </c>
      <c r="G26" s="32" t="s">
        <v>16104</v>
      </c>
      <c r="H26" s="31" t="s">
        <v>16105</v>
      </c>
      <c r="I26" s="38" t="s">
        <v>16107</v>
      </c>
      <c r="J26" s="31">
        <v>0</v>
      </c>
      <c r="K26" s="31" t="str">
        <f t="shared" ref="K26:K28" si="14">LOWER(DEC2HEX((J26)))</f>
        <v>0</v>
      </c>
      <c r="L26" s="31">
        <f t="shared" ref="L26:L28" si="15">J26*(2^C26)</f>
        <v>0</v>
      </c>
      <c r="M26" s="296"/>
    </row>
    <row r="27" spans="1:13" s="55" customFormat="1" ht="15">
      <c r="A27" s="32"/>
      <c r="B27" s="32"/>
      <c r="C27" s="31">
        <v>26</v>
      </c>
      <c r="D27" s="31">
        <v>26</v>
      </c>
      <c r="E27" s="32">
        <f t="shared" ref="E27" si="16">D27+1-C27</f>
        <v>1</v>
      </c>
      <c r="F27" s="32" t="str">
        <f t="shared" ref="F27" si="17">CONCATENATE(E27,"'h",K27)</f>
        <v>1'h0</v>
      </c>
      <c r="G27" s="32" t="s">
        <v>971</v>
      </c>
      <c r="H27" s="31" t="s">
        <v>16106</v>
      </c>
      <c r="I27" s="38" t="s">
        <v>16108</v>
      </c>
      <c r="J27" s="31">
        <v>0</v>
      </c>
      <c r="K27" s="31" t="str">
        <f t="shared" ref="K27" si="18">LOWER(DEC2HEX((J27)))</f>
        <v>0</v>
      </c>
      <c r="L27" s="31">
        <f t="shared" ref="L27" si="19">J27*(2^C27)</f>
        <v>0</v>
      </c>
      <c r="M27" s="296"/>
    </row>
    <row r="28" spans="1:13" s="55" customFormat="1" ht="15">
      <c r="A28" s="32"/>
      <c r="B28" s="32"/>
      <c r="C28" s="31">
        <v>25</v>
      </c>
      <c r="D28" s="31">
        <v>25</v>
      </c>
      <c r="E28" s="32">
        <f t="shared" si="12"/>
        <v>1</v>
      </c>
      <c r="F28" s="32" t="str">
        <f t="shared" si="13"/>
        <v>1'h0</v>
      </c>
      <c r="G28" s="32" t="s">
        <v>16109</v>
      </c>
      <c r="H28" s="31" t="s">
        <v>16110</v>
      </c>
      <c r="I28" s="38" t="s">
        <v>16111</v>
      </c>
      <c r="J28" s="31">
        <v>0</v>
      </c>
      <c r="K28" s="31" t="str">
        <f t="shared" si="14"/>
        <v>0</v>
      </c>
      <c r="L28" s="31">
        <f t="shared" si="15"/>
        <v>0</v>
      </c>
      <c r="M28" s="296"/>
    </row>
    <row r="29" spans="1:13" s="55" customFormat="1" ht="15">
      <c r="A29" s="32"/>
      <c r="B29" s="32"/>
      <c r="C29" s="31">
        <v>24</v>
      </c>
      <c r="D29" s="31">
        <v>24</v>
      </c>
      <c r="E29" s="32">
        <f t="shared" si="8"/>
        <v>1</v>
      </c>
      <c r="F29" s="32" t="str">
        <f t="shared" si="9"/>
        <v>1'h0</v>
      </c>
      <c r="G29" s="32" t="s">
        <v>11488</v>
      </c>
      <c r="H29" s="31" t="s">
        <v>11497</v>
      </c>
      <c r="I29" s="38" t="s">
        <v>11498</v>
      </c>
      <c r="J29" s="31">
        <v>0</v>
      </c>
      <c r="K29" s="31" t="str">
        <f t="shared" si="10"/>
        <v>0</v>
      </c>
      <c r="L29" s="31">
        <f t="shared" si="11"/>
        <v>0</v>
      </c>
      <c r="M29" s="296"/>
    </row>
    <row r="30" spans="1:13" s="55" customFormat="1" ht="15">
      <c r="A30" s="32"/>
      <c r="B30" s="32"/>
      <c r="C30" s="31">
        <v>17</v>
      </c>
      <c r="D30" s="31">
        <v>23</v>
      </c>
      <c r="E30" s="32">
        <f t="shared" si="8"/>
        <v>7</v>
      </c>
      <c r="F30" s="32" t="str">
        <f t="shared" si="9"/>
        <v>7'h0</v>
      </c>
      <c r="G30" s="32" t="s">
        <v>11478</v>
      </c>
      <c r="H30" s="63" t="s">
        <v>11499</v>
      </c>
      <c r="I30" s="38" t="s">
        <v>11500</v>
      </c>
      <c r="J30" s="31">
        <v>0</v>
      </c>
      <c r="K30" s="31" t="str">
        <f t="shared" si="10"/>
        <v>0</v>
      </c>
      <c r="L30" s="31">
        <f t="shared" si="11"/>
        <v>0</v>
      </c>
      <c r="M30" s="296"/>
    </row>
    <row r="31" spans="1:13" s="55" customFormat="1" ht="15">
      <c r="A31" s="32"/>
      <c r="B31" s="32"/>
      <c r="C31" s="31">
        <v>12</v>
      </c>
      <c r="D31" s="31">
        <v>16</v>
      </c>
      <c r="E31" s="32">
        <f t="shared" si="8"/>
        <v>5</v>
      </c>
      <c r="F31" s="32" t="str">
        <f t="shared" si="9"/>
        <v>5'h0</v>
      </c>
      <c r="G31" s="32" t="s">
        <v>11494</v>
      </c>
      <c r="H31" s="63" t="s">
        <v>11501</v>
      </c>
      <c r="I31" s="38"/>
      <c r="J31" s="31">
        <v>0</v>
      </c>
      <c r="K31" s="31" t="str">
        <f t="shared" si="10"/>
        <v>0</v>
      </c>
      <c r="L31" s="31">
        <f t="shared" si="11"/>
        <v>0</v>
      </c>
      <c r="M31" s="296"/>
    </row>
    <row r="32" spans="1:13" s="55" customFormat="1" ht="15">
      <c r="A32" s="32"/>
      <c r="B32" s="32"/>
      <c r="C32" s="31">
        <v>9</v>
      </c>
      <c r="D32" s="31">
        <v>11</v>
      </c>
      <c r="E32" s="32">
        <f t="shared" si="8"/>
        <v>3</v>
      </c>
      <c r="F32" s="32" t="str">
        <f t="shared" si="9"/>
        <v>3'h0</v>
      </c>
      <c r="G32" s="32" t="s">
        <v>11494</v>
      </c>
      <c r="H32" s="63" t="s">
        <v>9975</v>
      </c>
      <c r="I32" s="38"/>
      <c r="J32" s="31">
        <v>0</v>
      </c>
      <c r="K32" s="31" t="str">
        <f t="shared" si="10"/>
        <v>0</v>
      </c>
      <c r="L32" s="31">
        <f t="shared" si="11"/>
        <v>0</v>
      </c>
      <c r="M32" s="296"/>
    </row>
    <row r="33" spans="1:13" s="55" customFormat="1" ht="15">
      <c r="A33" s="32"/>
      <c r="B33" s="32"/>
      <c r="C33" s="31">
        <v>8</v>
      </c>
      <c r="D33" s="31">
        <v>8</v>
      </c>
      <c r="E33" s="32">
        <f t="shared" si="8"/>
        <v>1</v>
      </c>
      <c r="F33" s="32" t="str">
        <f t="shared" si="9"/>
        <v>1'h0</v>
      </c>
      <c r="G33" s="32" t="s">
        <v>11478</v>
      </c>
      <c r="H33" s="63" t="s">
        <v>11502</v>
      </c>
      <c r="I33" s="38"/>
      <c r="J33" s="31">
        <v>0</v>
      </c>
      <c r="K33" s="31" t="str">
        <f t="shared" si="10"/>
        <v>0</v>
      </c>
      <c r="L33" s="31">
        <f t="shared" si="11"/>
        <v>0</v>
      </c>
      <c r="M33" s="296"/>
    </row>
    <row r="34" spans="1:13" s="55" customFormat="1" ht="15">
      <c r="A34" s="32"/>
      <c r="B34" s="32"/>
      <c r="C34" s="31">
        <v>3</v>
      </c>
      <c r="D34" s="31">
        <v>7</v>
      </c>
      <c r="E34" s="32">
        <f t="shared" si="8"/>
        <v>5</v>
      </c>
      <c r="F34" s="32" t="str">
        <f t="shared" si="9"/>
        <v>5'h0</v>
      </c>
      <c r="G34" s="32" t="s">
        <v>11478</v>
      </c>
      <c r="H34" s="63" t="s">
        <v>11503</v>
      </c>
      <c r="I34" s="38"/>
      <c r="J34" s="31">
        <v>0</v>
      </c>
      <c r="K34" s="31" t="str">
        <f t="shared" si="10"/>
        <v>0</v>
      </c>
      <c r="L34" s="31">
        <f t="shared" si="11"/>
        <v>0</v>
      </c>
      <c r="M34" s="296"/>
    </row>
    <row r="35" spans="1:13" s="55" customFormat="1" ht="15">
      <c r="A35" s="32"/>
      <c r="B35" s="32"/>
      <c r="C35" s="31">
        <v>0</v>
      </c>
      <c r="D35" s="31">
        <v>2</v>
      </c>
      <c r="E35" s="32">
        <f t="shared" si="8"/>
        <v>3</v>
      </c>
      <c r="F35" s="32" t="str">
        <f t="shared" si="9"/>
        <v>3'h0</v>
      </c>
      <c r="G35" s="32" t="s">
        <v>11478</v>
      </c>
      <c r="H35" s="63" t="s">
        <v>11504</v>
      </c>
      <c r="I35" s="38"/>
      <c r="J35" s="31">
        <v>0</v>
      </c>
      <c r="K35" s="31" t="str">
        <f t="shared" si="10"/>
        <v>0</v>
      </c>
      <c r="L35" s="31">
        <f t="shared" si="11"/>
        <v>0</v>
      </c>
      <c r="M35" s="296"/>
    </row>
    <row r="36" spans="1:13" s="55" customFormat="1" ht="15">
      <c r="A36" s="26"/>
      <c r="B36" s="27" t="s">
        <v>11505</v>
      </c>
      <c r="C36" s="26"/>
      <c r="D36" s="26"/>
      <c r="E36" s="26">
        <f>SUM(E37:E39)</f>
        <v>32</v>
      </c>
      <c r="F36" s="56" t="str">
        <f>CONCATENATE("32'h",K36)</f>
        <v>32'h00077877</v>
      </c>
      <c r="G36" s="56"/>
      <c r="H36" s="57" t="s">
        <v>11506</v>
      </c>
      <c r="I36" s="57"/>
      <c r="J36" s="26"/>
      <c r="K36" s="26" t="str">
        <f>LOWER(DEC2HEX(L36,8))</f>
        <v>00077877</v>
      </c>
      <c r="L36" s="26">
        <f>SUM(L38:L39)</f>
        <v>489591</v>
      </c>
      <c r="M36" s="26"/>
    </row>
    <row r="37" spans="1:13" s="55" customFormat="1" ht="15">
      <c r="A37" s="32"/>
      <c r="B37" s="32"/>
      <c r="C37" s="31">
        <v>23</v>
      </c>
      <c r="D37" s="31">
        <v>31</v>
      </c>
      <c r="E37" s="32">
        <f>D37+1-C37</f>
        <v>9</v>
      </c>
      <c r="F37" s="32" t="str">
        <f>CONCATENATE(E37,"'h",K37)</f>
        <v>9'h0</v>
      </c>
      <c r="G37" s="32" t="s">
        <v>11507</v>
      </c>
      <c r="H37" s="31" t="s">
        <v>11495</v>
      </c>
      <c r="I37" s="38" t="s">
        <v>11496</v>
      </c>
      <c r="J37" s="31">
        <v>0</v>
      </c>
      <c r="K37" s="31" t="str">
        <f>LOWER(DEC2HEX((J37)))</f>
        <v>0</v>
      </c>
      <c r="L37" s="31">
        <f>J37*(2^C37)</f>
        <v>0</v>
      </c>
      <c r="M37" s="296"/>
    </row>
    <row r="38" spans="1:13" s="55" customFormat="1" ht="15">
      <c r="A38" s="32"/>
      <c r="B38" s="32"/>
      <c r="C38" s="31">
        <v>11</v>
      </c>
      <c r="D38" s="31">
        <v>22</v>
      </c>
      <c r="E38" s="32">
        <f>D38+1-C38</f>
        <v>12</v>
      </c>
      <c r="F38" s="32" t="str">
        <f>CONCATENATE(E38,"'h",K38)</f>
        <v>12'hef</v>
      </c>
      <c r="G38" s="32" t="s">
        <v>11478</v>
      </c>
      <c r="H38" s="31" t="s">
        <v>11508</v>
      </c>
      <c r="I38" s="38"/>
      <c r="J38" s="31">
        <v>239</v>
      </c>
      <c r="K38" s="31" t="str">
        <f>LOWER(DEC2HEX((J38)))</f>
        <v>ef</v>
      </c>
      <c r="L38" s="31">
        <f>J38*(2^C38)</f>
        <v>489472</v>
      </c>
      <c r="M38" s="296"/>
    </row>
    <row r="39" spans="1:13" s="55" customFormat="1" ht="15">
      <c r="A39" s="32"/>
      <c r="B39" s="32"/>
      <c r="C39" s="31">
        <v>0</v>
      </c>
      <c r="D39" s="31">
        <v>10</v>
      </c>
      <c r="E39" s="32">
        <f>D39+1-C39</f>
        <v>11</v>
      </c>
      <c r="F39" s="32" t="str">
        <f>CONCATENATE(E39,"'h",K39)</f>
        <v>11'h77</v>
      </c>
      <c r="G39" s="32" t="s">
        <v>11478</v>
      </c>
      <c r="H39" s="31" t="s">
        <v>11509</v>
      </c>
      <c r="I39" s="38"/>
      <c r="J39" s="31">
        <v>119</v>
      </c>
      <c r="K39" s="31" t="str">
        <f>LOWER(DEC2HEX((J39)))</f>
        <v>77</v>
      </c>
      <c r="L39" s="31">
        <f>J39*(2^C39)</f>
        <v>119</v>
      </c>
      <c r="M39" s="296"/>
    </row>
    <row r="40" spans="1:13" s="55" customFormat="1" ht="15">
      <c r="A40" s="26"/>
      <c r="B40" s="27" t="s">
        <v>5571</v>
      </c>
      <c r="C40" s="26"/>
      <c r="D40" s="26"/>
      <c r="E40" s="26">
        <f>SUM(E41:E44)</f>
        <v>32</v>
      </c>
      <c r="F40" s="56" t="str">
        <f>CONCATENATE("32'h",K40)</f>
        <v>32'h0ee443bf</v>
      </c>
      <c r="G40" s="56"/>
      <c r="H40" s="57" t="s">
        <v>11510</v>
      </c>
      <c r="I40" s="57"/>
      <c r="J40" s="26"/>
      <c r="K40" s="26" t="str">
        <f>LOWER(DEC2HEX(L40,8))</f>
        <v>0ee443bf</v>
      </c>
      <c r="L40" s="26">
        <f>SUM(L41:L44)</f>
        <v>249840575</v>
      </c>
      <c r="M40" s="26"/>
    </row>
    <row r="41" spans="1:13" s="55" customFormat="1" ht="15">
      <c r="A41" s="32"/>
      <c r="B41" s="32"/>
      <c r="C41" s="31">
        <v>21</v>
      </c>
      <c r="D41" s="31">
        <v>31</v>
      </c>
      <c r="E41" s="32">
        <f>D41+1-C41</f>
        <v>11</v>
      </c>
      <c r="F41" s="32" t="str">
        <f>CONCATENATE(E41,"'h",K41)</f>
        <v>11'h77</v>
      </c>
      <c r="G41" s="32" t="s">
        <v>11478</v>
      </c>
      <c r="H41" s="31" t="s">
        <v>11511</v>
      </c>
      <c r="I41" s="38"/>
      <c r="J41" s="31">
        <v>119</v>
      </c>
      <c r="K41" s="31" t="str">
        <f>LOWER(DEC2HEX((J41)))</f>
        <v>77</v>
      </c>
      <c r="L41" s="31">
        <f>J41*(2^C41)</f>
        <v>249561088</v>
      </c>
      <c r="M41" s="296"/>
    </row>
    <row r="42" spans="1:13" s="55" customFormat="1" ht="15">
      <c r="A42" s="32"/>
      <c r="B42" s="32"/>
      <c r="C42" s="31">
        <v>17</v>
      </c>
      <c r="D42" s="31">
        <v>20</v>
      </c>
      <c r="E42" s="32">
        <f>D42+1-C42</f>
        <v>4</v>
      </c>
      <c r="F42" s="32" t="str">
        <f>CONCATENATE(E42,"'h",K42)</f>
        <v>4'h2</v>
      </c>
      <c r="G42" s="32" t="s">
        <v>11478</v>
      </c>
      <c r="H42" s="31" t="s">
        <v>11512</v>
      </c>
      <c r="I42" s="38"/>
      <c r="J42" s="31">
        <v>2</v>
      </c>
      <c r="K42" s="31" t="str">
        <f>LOWER(DEC2HEX((J42)))</f>
        <v>2</v>
      </c>
      <c r="L42" s="31">
        <f>J42*(2^C42)</f>
        <v>262144</v>
      </c>
      <c r="M42" s="296"/>
    </row>
    <row r="43" spans="1:13" s="55" customFormat="1" ht="15">
      <c r="A43" s="32"/>
      <c r="B43" s="32"/>
      <c r="C43" s="31">
        <v>13</v>
      </c>
      <c r="D43" s="31">
        <v>16</v>
      </c>
      <c r="E43" s="32">
        <f>D43+1-C43</f>
        <v>4</v>
      </c>
      <c r="F43" s="32" t="str">
        <f>CONCATENATE(E43,"'h",K43)</f>
        <v>4'h2</v>
      </c>
      <c r="G43" s="32" t="s">
        <v>11391</v>
      </c>
      <c r="H43" s="31" t="s">
        <v>11513</v>
      </c>
      <c r="I43" s="38"/>
      <c r="J43" s="31">
        <v>2</v>
      </c>
      <c r="K43" s="31" t="str">
        <f>LOWER(DEC2HEX((J43)))</f>
        <v>2</v>
      </c>
      <c r="L43" s="31">
        <f>J43*(2^C43)</f>
        <v>16384</v>
      </c>
      <c r="M43" s="296"/>
    </row>
    <row r="44" spans="1:13" s="55" customFormat="1" ht="15">
      <c r="A44" s="32"/>
      <c r="B44" s="32"/>
      <c r="C44" s="31">
        <v>0</v>
      </c>
      <c r="D44" s="31">
        <v>12</v>
      </c>
      <c r="E44" s="32">
        <f>D44+1-C44</f>
        <v>13</v>
      </c>
      <c r="F44" s="32" t="str">
        <f>CONCATENATE(E44,"'h",K44)</f>
        <v>13'h3bf</v>
      </c>
      <c r="G44" s="32" t="s">
        <v>11514</v>
      </c>
      <c r="H44" s="31" t="s">
        <v>11515</v>
      </c>
      <c r="I44" s="38"/>
      <c r="J44" s="31">
        <v>959</v>
      </c>
      <c r="K44" s="31" t="str">
        <f>LOWER(DEC2HEX((J44)))</f>
        <v>3bf</v>
      </c>
      <c r="L44" s="31">
        <f>J44*(2^C44)</f>
        <v>959</v>
      </c>
      <c r="M44" s="296"/>
    </row>
    <row r="45" spans="1:13" s="55" customFormat="1" ht="15">
      <c r="A45" s="26"/>
      <c r="B45" s="27" t="s">
        <v>11516</v>
      </c>
      <c r="C45" s="26"/>
      <c r="D45" s="26"/>
      <c r="E45" s="26">
        <f>SUM(E46:E49)</f>
        <v>32</v>
      </c>
      <c r="F45" s="56" t="str">
        <f>CONCATENATE("32'h",K45)</f>
        <v>32'h003b8772</v>
      </c>
      <c r="G45" s="56"/>
      <c r="H45" s="57" t="s">
        <v>11517</v>
      </c>
      <c r="I45" s="57"/>
      <c r="J45" s="26"/>
      <c r="K45" s="26" t="str">
        <f>LOWER(DEC2HEX(L45,8))</f>
        <v>003b8772</v>
      </c>
      <c r="L45" s="26">
        <f>SUM(L46:L49)</f>
        <v>3901298</v>
      </c>
      <c r="M45" s="26"/>
    </row>
    <row r="46" spans="1:13" s="55" customFormat="1" ht="15">
      <c r="A46" s="32"/>
      <c r="B46" s="32"/>
      <c r="C46" s="31">
        <v>26</v>
      </c>
      <c r="D46" s="31">
        <v>31</v>
      </c>
      <c r="E46" s="32">
        <f>D46+1-C46</f>
        <v>6</v>
      </c>
      <c r="F46" s="32" t="str">
        <f>CONCATENATE(E46,"'h",K46)</f>
        <v>6'h0</v>
      </c>
      <c r="G46" s="32" t="s">
        <v>11389</v>
      </c>
      <c r="H46" s="31" t="s">
        <v>11495</v>
      </c>
      <c r="I46" s="38" t="s">
        <v>11496</v>
      </c>
      <c r="J46" s="31">
        <v>0</v>
      </c>
      <c r="K46" s="31" t="str">
        <f>LOWER(DEC2HEX((J46)))</f>
        <v>0</v>
      </c>
      <c r="L46" s="31">
        <f>J46*(2^C46)</f>
        <v>0</v>
      </c>
      <c r="M46" s="296"/>
    </row>
    <row r="47" spans="1:13" s="55" customFormat="1" ht="15">
      <c r="A47" s="32"/>
      <c r="B47" s="32"/>
      <c r="C47" s="31">
        <v>15</v>
      </c>
      <c r="D47" s="31">
        <v>25</v>
      </c>
      <c r="E47" s="32">
        <f>D47+1-C47</f>
        <v>11</v>
      </c>
      <c r="F47" s="32" t="str">
        <f>CONCATENATE(E47,"'h",K47)</f>
        <v>11'h77</v>
      </c>
      <c r="G47" s="32" t="s">
        <v>11391</v>
      </c>
      <c r="H47" s="31" t="s">
        <v>11518</v>
      </c>
      <c r="I47" s="38"/>
      <c r="J47" s="31">
        <v>119</v>
      </c>
      <c r="K47" s="31" t="str">
        <f>LOWER(DEC2HEX((J47)))</f>
        <v>77</v>
      </c>
      <c r="L47" s="31">
        <f>J47*(2^C47)</f>
        <v>3899392</v>
      </c>
      <c r="M47" s="296"/>
    </row>
    <row r="48" spans="1:13" s="55" customFormat="1" ht="15">
      <c r="A48" s="32"/>
      <c r="B48" s="32"/>
      <c r="C48" s="31">
        <v>4</v>
      </c>
      <c r="D48" s="31">
        <v>14</v>
      </c>
      <c r="E48" s="32">
        <f>D48+1-C48</f>
        <v>11</v>
      </c>
      <c r="F48" s="32" t="str">
        <f>CONCATENATE(E48,"'h",K48)</f>
        <v>11'h77</v>
      </c>
      <c r="G48" s="32" t="s">
        <v>11391</v>
      </c>
      <c r="H48" s="31" t="s">
        <v>11519</v>
      </c>
      <c r="I48" s="38"/>
      <c r="J48" s="31">
        <v>119</v>
      </c>
      <c r="K48" s="31" t="str">
        <f>LOWER(DEC2HEX((J48)))</f>
        <v>77</v>
      </c>
      <c r="L48" s="31">
        <f>J48*(2^C48)</f>
        <v>1904</v>
      </c>
      <c r="M48" s="296"/>
    </row>
    <row r="49" spans="1:13" s="55" customFormat="1" ht="15">
      <c r="A49" s="32"/>
      <c r="B49" s="32"/>
      <c r="C49" s="31">
        <v>0</v>
      </c>
      <c r="D49" s="31">
        <v>3</v>
      </c>
      <c r="E49" s="32">
        <f>D49+1-C49</f>
        <v>4</v>
      </c>
      <c r="F49" s="32" t="str">
        <f>CONCATENATE(E49,"'h",K49)</f>
        <v>4'h2</v>
      </c>
      <c r="G49" s="32" t="s">
        <v>11391</v>
      </c>
      <c r="H49" s="31" t="s">
        <v>11520</v>
      </c>
      <c r="I49" s="63"/>
      <c r="J49" s="31">
        <v>2</v>
      </c>
      <c r="K49" s="31" t="str">
        <f>LOWER(DEC2HEX((J49)))</f>
        <v>2</v>
      </c>
      <c r="L49" s="31">
        <f>J49*(2^C49)</f>
        <v>2</v>
      </c>
      <c r="M49" s="296"/>
    </row>
    <row r="50" spans="1:13" s="55" customFormat="1" ht="15">
      <c r="A50" s="26"/>
      <c r="B50" s="27" t="s">
        <v>11521</v>
      </c>
      <c r="C50" s="26"/>
      <c r="D50" s="26"/>
      <c r="E50" s="26">
        <f>SUM(E51:E59)</f>
        <v>32</v>
      </c>
      <c r="F50" s="56" t="str">
        <f>CONCATENATE("32'h",K50)</f>
        <v>32'h00000000</v>
      </c>
      <c r="G50" s="56"/>
      <c r="H50" s="57" t="s">
        <v>11522</v>
      </c>
      <c r="I50" s="57"/>
      <c r="J50" s="26"/>
      <c r="K50" s="26" t="str">
        <f>LOWER(DEC2HEX(L50,8))</f>
        <v>00000000</v>
      </c>
      <c r="L50" s="26">
        <f>SUM(L51:L59)</f>
        <v>0</v>
      </c>
      <c r="M50" s="26"/>
    </row>
    <row r="51" spans="1:13" s="55" customFormat="1" ht="15">
      <c r="A51" s="32"/>
      <c r="B51" s="32"/>
      <c r="C51" s="31">
        <v>26</v>
      </c>
      <c r="D51" s="31">
        <v>31</v>
      </c>
      <c r="E51" s="32">
        <f t="shared" ref="E51:E59" si="20">D51+1-C51</f>
        <v>6</v>
      </c>
      <c r="F51" s="32" t="str">
        <f t="shared" ref="F51:F59" si="21">CONCATENATE(E51,"'h",K51)</f>
        <v>6'h0</v>
      </c>
      <c r="G51" s="32" t="s">
        <v>11389</v>
      </c>
      <c r="H51" s="31" t="s">
        <v>11390</v>
      </c>
      <c r="I51" s="38" t="s">
        <v>11392</v>
      </c>
      <c r="J51" s="31">
        <v>0</v>
      </c>
      <c r="K51" s="31" t="str">
        <f t="shared" ref="K51:K59" si="22">LOWER(DEC2HEX((J51)))</f>
        <v>0</v>
      </c>
      <c r="L51" s="31">
        <f t="shared" ref="L51:L59" si="23">J51*(2^C51)</f>
        <v>0</v>
      </c>
      <c r="M51" s="296"/>
    </row>
    <row r="52" spans="1:13" s="55" customFormat="1" ht="15">
      <c r="A52" s="32"/>
      <c r="B52" s="32"/>
      <c r="C52" s="31">
        <v>21</v>
      </c>
      <c r="D52" s="31">
        <v>25</v>
      </c>
      <c r="E52" s="32">
        <f t="shared" si="20"/>
        <v>5</v>
      </c>
      <c r="F52" s="32" t="str">
        <f t="shared" si="21"/>
        <v>5'h0</v>
      </c>
      <c r="G52" s="32" t="s">
        <v>11389</v>
      </c>
      <c r="H52" s="54" t="s">
        <v>14501</v>
      </c>
      <c r="I52" s="38"/>
      <c r="J52" s="31">
        <v>0</v>
      </c>
      <c r="K52" s="31" t="str">
        <f t="shared" si="22"/>
        <v>0</v>
      </c>
      <c r="L52" s="31">
        <f t="shared" si="23"/>
        <v>0</v>
      </c>
      <c r="M52" s="296"/>
    </row>
    <row r="53" spans="1:13" s="55" customFormat="1" ht="15">
      <c r="A53" s="32"/>
      <c r="B53" s="32"/>
      <c r="C53" s="31">
        <v>13</v>
      </c>
      <c r="D53" s="31">
        <v>20</v>
      </c>
      <c r="E53" s="32">
        <f t="shared" si="20"/>
        <v>8</v>
      </c>
      <c r="F53" s="32" t="str">
        <f t="shared" si="21"/>
        <v>8'h0</v>
      </c>
      <c r="G53" s="32" t="s">
        <v>11389</v>
      </c>
      <c r="H53" s="54" t="s">
        <v>11523</v>
      </c>
      <c r="I53" s="38"/>
      <c r="J53" s="31">
        <v>0</v>
      </c>
      <c r="K53" s="31" t="str">
        <f t="shared" si="22"/>
        <v>0</v>
      </c>
      <c r="L53" s="31">
        <f t="shared" si="23"/>
        <v>0</v>
      </c>
      <c r="M53" s="296"/>
    </row>
    <row r="54" spans="1:13" s="55" customFormat="1" ht="15">
      <c r="A54" s="32"/>
      <c r="B54" s="32"/>
      <c r="C54" s="31">
        <v>5</v>
      </c>
      <c r="D54" s="31">
        <v>12</v>
      </c>
      <c r="E54" s="32">
        <f t="shared" si="20"/>
        <v>8</v>
      </c>
      <c r="F54" s="32" t="str">
        <f t="shared" si="21"/>
        <v>8'h0</v>
      </c>
      <c r="G54" s="32" t="s">
        <v>11389</v>
      </c>
      <c r="H54" s="54" t="s">
        <v>11524</v>
      </c>
      <c r="I54" s="38"/>
      <c r="J54" s="31">
        <v>0</v>
      </c>
      <c r="K54" s="31" t="str">
        <f t="shared" si="22"/>
        <v>0</v>
      </c>
      <c r="L54" s="31">
        <f t="shared" si="23"/>
        <v>0</v>
      </c>
      <c r="M54" s="296"/>
    </row>
    <row r="55" spans="1:13" s="55" customFormat="1" ht="15">
      <c r="A55" s="32"/>
      <c r="B55" s="32"/>
      <c r="C55" s="31">
        <v>4</v>
      </c>
      <c r="D55" s="31">
        <v>4</v>
      </c>
      <c r="E55" s="32">
        <f t="shared" si="20"/>
        <v>1</v>
      </c>
      <c r="F55" s="32" t="str">
        <f t="shared" si="21"/>
        <v>1'h0</v>
      </c>
      <c r="G55" s="32" t="s">
        <v>11391</v>
      </c>
      <c r="H55" s="54" t="s">
        <v>11525</v>
      </c>
      <c r="I55" s="38"/>
      <c r="J55" s="31">
        <v>0</v>
      </c>
      <c r="K55" s="31" t="str">
        <f t="shared" si="22"/>
        <v>0</v>
      </c>
      <c r="L55" s="31">
        <f t="shared" si="23"/>
        <v>0</v>
      </c>
      <c r="M55" s="296"/>
    </row>
    <row r="56" spans="1:13" s="55" customFormat="1" ht="15">
      <c r="A56" s="32"/>
      <c r="B56" s="32"/>
      <c r="C56" s="31">
        <v>3</v>
      </c>
      <c r="D56" s="31">
        <v>3</v>
      </c>
      <c r="E56" s="32">
        <f t="shared" si="20"/>
        <v>1</v>
      </c>
      <c r="F56" s="32" t="str">
        <f t="shared" si="21"/>
        <v>1'h0</v>
      </c>
      <c r="G56" s="32" t="s">
        <v>11391</v>
      </c>
      <c r="H56" s="63" t="s">
        <v>11526</v>
      </c>
      <c r="I56" s="38"/>
      <c r="J56" s="31">
        <v>0</v>
      </c>
      <c r="K56" s="31" t="str">
        <f t="shared" si="22"/>
        <v>0</v>
      </c>
      <c r="L56" s="31">
        <f t="shared" si="23"/>
        <v>0</v>
      </c>
      <c r="M56" s="296"/>
    </row>
    <row r="57" spans="1:13" s="55" customFormat="1" ht="15">
      <c r="A57" s="32"/>
      <c r="B57" s="32"/>
      <c r="C57" s="31">
        <v>2</v>
      </c>
      <c r="D57" s="31">
        <v>2</v>
      </c>
      <c r="E57" s="32">
        <f t="shared" si="20"/>
        <v>1</v>
      </c>
      <c r="F57" s="32" t="str">
        <f t="shared" si="21"/>
        <v>1'h0</v>
      </c>
      <c r="G57" s="32" t="s">
        <v>1220</v>
      </c>
      <c r="H57" s="63" t="s">
        <v>11527</v>
      </c>
      <c r="I57" s="38"/>
      <c r="J57" s="31">
        <v>0</v>
      </c>
      <c r="K57" s="31" t="str">
        <f t="shared" si="22"/>
        <v>0</v>
      </c>
      <c r="L57" s="31">
        <f t="shared" si="23"/>
        <v>0</v>
      </c>
      <c r="M57" s="296"/>
    </row>
    <row r="58" spans="1:13" s="55" customFormat="1" ht="15">
      <c r="A58" s="32"/>
      <c r="B58" s="32"/>
      <c r="C58" s="31">
        <v>1</v>
      </c>
      <c r="D58" s="31">
        <v>1</v>
      </c>
      <c r="E58" s="32">
        <f t="shared" si="20"/>
        <v>1</v>
      </c>
      <c r="F58" s="32" t="str">
        <f t="shared" si="21"/>
        <v>1'h0</v>
      </c>
      <c r="G58" s="32" t="s">
        <v>11391</v>
      </c>
      <c r="H58" s="63" t="s">
        <v>11528</v>
      </c>
      <c r="I58" s="38"/>
      <c r="J58" s="31">
        <v>0</v>
      </c>
      <c r="K58" s="31" t="str">
        <f t="shared" si="22"/>
        <v>0</v>
      </c>
      <c r="L58" s="31">
        <f t="shared" si="23"/>
        <v>0</v>
      </c>
      <c r="M58" s="296"/>
    </row>
    <row r="59" spans="1:13" s="55" customFormat="1" ht="15">
      <c r="A59" s="32"/>
      <c r="B59" s="32"/>
      <c r="C59" s="31">
        <v>0</v>
      </c>
      <c r="D59" s="31">
        <v>0</v>
      </c>
      <c r="E59" s="32">
        <f t="shared" si="20"/>
        <v>1</v>
      </c>
      <c r="F59" s="32" t="str">
        <f t="shared" si="21"/>
        <v>1'h0</v>
      </c>
      <c r="G59" s="32" t="s">
        <v>11391</v>
      </c>
      <c r="H59" s="54" t="s">
        <v>11529</v>
      </c>
      <c r="I59" s="38"/>
      <c r="J59" s="31">
        <v>0</v>
      </c>
      <c r="K59" s="31" t="str">
        <f t="shared" si="22"/>
        <v>0</v>
      </c>
      <c r="L59" s="31">
        <f t="shared" si="23"/>
        <v>0</v>
      </c>
      <c r="M59" s="296"/>
    </row>
    <row r="60" spans="1:13" s="55" customFormat="1" ht="15">
      <c r="A60" s="297"/>
      <c r="B60" s="297" t="s">
        <v>4386</v>
      </c>
      <c r="C60" s="297"/>
      <c r="D60" s="297"/>
      <c r="E60" s="297">
        <f>SUM(E61:E79)</f>
        <v>32</v>
      </c>
      <c r="F60" s="297" t="str">
        <f>CONCATENATE("32'h",K60)</f>
        <v>32'h00000054</v>
      </c>
      <c r="G60" s="297"/>
      <c r="H60" s="297" t="s">
        <v>11530</v>
      </c>
      <c r="I60" s="297"/>
      <c r="J60" s="297"/>
      <c r="K60" s="297" t="str">
        <f>LOWER(DEC2HEX(L60,8))</f>
        <v>00000054</v>
      </c>
      <c r="L60" s="297">
        <f>SUM(L61:L79)</f>
        <v>84</v>
      </c>
      <c r="M60" s="297"/>
    </row>
    <row r="61" spans="1:13" s="55" customFormat="1" ht="15">
      <c r="A61" s="298"/>
      <c r="B61" s="298"/>
      <c r="C61" s="298">
        <v>26</v>
      </c>
      <c r="D61" s="298">
        <v>31</v>
      </c>
      <c r="E61" s="298">
        <v>6</v>
      </c>
      <c r="F61" s="298" t="str">
        <f t="shared" ref="F61:F79" si="24">CONCATENATE(E61,"'h",K61)</f>
        <v>6'h0</v>
      </c>
      <c r="G61" s="298" t="s">
        <v>73</v>
      </c>
      <c r="H61" s="298" t="s">
        <v>20</v>
      </c>
      <c r="I61" s="298" t="s">
        <v>11426</v>
      </c>
      <c r="J61" s="298">
        <v>0</v>
      </c>
      <c r="K61" s="298" t="str">
        <f t="shared" ref="K61:K79" si="25">LOWER(DEC2HEX(J61))</f>
        <v>0</v>
      </c>
      <c r="L61" s="298">
        <f t="shared" ref="L61:L79" si="26">J61*(2^C61)</f>
        <v>0</v>
      </c>
      <c r="M61" s="298"/>
    </row>
    <row r="62" spans="1:13" s="55" customFormat="1" ht="15">
      <c r="A62" s="298"/>
      <c r="B62" s="298"/>
      <c r="C62" s="298">
        <v>25</v>
      </c>
      <c r="D62" s="298">
        <v>25</v>
      </c>
      <c r="E62" s="298">
        <v>1</v>
      </c>
      <c r="F62" s="298" t="str">
        <f t="shared" si="24"/>
        <v>1'h0</v>
      </c>
      <c r="G62" s="298" t="s">
        <v>68</v>
      </c>
      <c r="H62" s="298" t="s">
        <v>11531</v>
      </c>
      <c r="I62" s="298" t="s">
        <v>11426</v>
      </c>
      <c r="J62" s="298">
        <v>0</v>
      </c>
      <c r="K62" s="298" t="str">
        <f t="shared" si="25"/>
        <v>0</v>
      </c>
      <c r="L62" s="298">
        <f t="shared" si="26"/>
        <v>0</v>
      </c>
      <c r="M62" s="298"/>
    </row>
    <row r="63" spans="1:13" s="55" customFormat="1" ht="15">
      <c r="A63" s="298"/>
      <c r="B63" s="298"/>
      <c r="C63" s="298">
        <v>24</v>
      </c>
      <c r="D63" s="298">
        <v>24</v>
      </c>
      <c r="E63" s="298">
        <v>1</v>
      </c>
      <c r="F63" s="298" t="str">
        <f t="shared" si="24"/>
        <v>1'h0</v>
      </c>
      <c r="G63" s="298" t="s">
        <v>68</v>
      </c>
      <c r="H63" s="298" t="s">
        <v>11532</v>
      </c>
      <c r="I63" s="298" t="s">
        <v>11426</v>
      </c>
      <c r="J63" s="298">
        <v>0</v>
      </c>
      <c r="K63" s="298" t="str">
        <f t="shared" si="25"/>
        <v>0</v>
      </c>
      <c r="L63" s="298">
        <f t="shared" si="26"/>
        <v>0</v>
      </c>
      <c r="M63" s="298"/>
    </row>
    <row r="64" spans="1:13" s="55" customFormat="1" ht="15">
      <c r="A64" s="298"/>
      <c r="B64" s="298"/>
      <c r="C64" s="298">
        <v>23</v>
      </c>
      <c r="D64" s="298">
        <v>23</v>
      </c>
      <c r="E64" s="298">
        <v>1</v>
      </c>
      <c r="F64" s="298" t="str">
        <f t="shared" si="24"/>
        <v>1'h0</v>
      </c>
      <c r="G64" s="298" t="s">
        <v>68</v>
      </c>
      <c r="H64" s="298" t="s">
        <v>11533</v>
      </c>
      <c r="I64" s="298" t="s">
        <v>11426</v>
      </c>
      <c r="J64" s="298">
        <v>0</v>
      </c>
      <c r="K64" s="298" t="str">
        <f t="shared" si="25"/>
        <v>0</v>
      </c>
      <c r="L64" s="298">
        <f t="shared" si="26"/>
        <v>0</v>
      </c>
      <c r="M64" s="298"/>
    </row>
    <row r="65" spans="1:13" s="55" customFormat="1" ht="15">
      <c r="A65" s="298"/>
      <c r="B65" s="298"/>
      <c r="C65" s="298">
        <v>22</v>
      </c>
      <c r="D65" s="298">
        <v>22</v>
      </c>
      <c r="E65" s="298">
        <v>1</v>
      </c>
      <c r="F65" s="298" t="str">
        <f t="shared" si="24"/>
        <v>1'h0</v>
      </c>
      <c r="G65" s="298" t="s">
        <v>68</v>
      </c>
      <c r="H65" s="298" t="s">
        <v>11534</v>
      </c>
      <c r="I65" s="298" t="s">
        <v>11426</v>
      </c>
      <c r="J65" s="298">
        <v>0</v>
      </c>
      <c r="K65" s="298" t="str">
        <f t="shared" si="25"/>
        <v>0</v>
      </c>
      <c r="L65" s="298">
        <f t="shared" si="26"/>
        <v>0</v>
      </c>
      <c r="M65" s="298"/>
    </row>
    <row r="66" spans="1:13" s="55" customFormat="1" ht="15">
      <c r="A66" s="298"/>
      <c r="B66" s="298"/>
      <c r="C66" s="298">
        <v>21</v>
      </c>
      <c r="D66" s="298">
        <v>21</v>
      </c>
      <c r="E66" s="298">
        <v>1</v>
      </c>
      <c r="F66" s="298" t="str">
        <f t="shared" si="24"/>
        <v>1'h0</v>
      </c>
      <c r="G66" s="298" t="s">
        <v>68</v>
      </c>
      <c r="H66" s="298" t="s">
        <v>11535</v>
      </c>
      <c r="I66" s="298" t="s">
        <v>11426</v>
      </c>
      <c r="J66" s="298">
        <v>0</v>
      </c>
      <c r="K66" s="298" t="str">
        <f t="shared" si="25"/>
        <v>0</v>
      </c>
      <c r="L66" s="298">
        <f t="shared" si="26"/>
        <v>0</v>
      </c>
      <c r="M66" s="298"/>
    </row>
    <row r="67" spans="1:13" s="55" customFormat="1" ht="15">
      <c r="A67" s="298"/>
      <c r="B67" s="298"/>
      <c r="C67" s="298">
        <v>20</v>
      </c>
      <c r="D67" s="298">
        <v>20</v>
      </c>
      <c r="E67" s="298">
        <v>1</v>
      </c>
      <c r="F67" s="298" t="str">
        <f t="shared" si="24"/>
        <v>1'h0</v>
      </c>
      <c r="G67" s="298" t="s">
        <v>68</v>
      </c>
      <c r="H67" s="298" t="s">
        <v>11536</v>
      </c>
      <c r="I67" s="298" t="s">
        <v>11426</v>
      </c>
      <c r="J67" s="298">
        <v>0</v>
      </c>
      <c r="K67" s="298" t="str">
        <f t="shared" si="25"/>
        <v>0</v>
      </c>
      <c r="L67" s="298">
        <f t="shared" si="26"/>
        <v>0</v>
      </c>
      <c r="M67" s="298"/>
    </row>
    <row r="68" spans="1:13" s="55" customFormat="1" ht="15">
      <c r="A68" s="298"/>
      <c r="B68" s="298"/>
      <c r="C68" s="298">
        <v>19</v>
      </c>
      <c r="D68" s="298">
        <v>19</v>
      </c>
      <c r="E68" s="298">
        <v>1</v>
      </c>
      <c r="F68" s="298" t="str">
        <f t="shared" si="24"/>
        <v>1'h0</v>
      </c>
      <c r="G68" s="298" t="s">
        <v>68</v>
      </c>
      <c r="H68" s="298" t="s">
        <v>11537</v>
      </c>
      <c r="I68" s="298" t="s">
        <v>11426</v>
      </c>
      <c r="J68" s="298">
        <v>0</v>
      </c>
      <c r="K68" s="298" t="str">
        <f t="shared" si="25"/>
        <v>0</v>
      </c>
      <c r="L68" s="298">
        <f t="shared" si="26"/>
        <v>0</v>
      </c>
      <c r="M68" s="298"/>
    </row>
    <row r="69" spans="1:13" s="55" customFormat="1" ht="15">
      <c r="A69" s="298"/>
      <c r="B69" s="298"/>
      <c r="C69" s="298">
        <v>18</v>
      </c>
      <c r="D69" s="298">
        <v>18</v>
      </c>
      <c r="E69" s="298">
        <v>1</v>
      </c>
      <c r="F69" s="298" t="str">
        <f t="shared" si="24"/>
        <v>1'h0</v>
      </c>
      <c r="G69" s="298" t="s">
        <v>68</v>
      </c>
      <c r="H69" s="298" t="s">
        <v>11538</v>
      </c>
      <c r="I69" s="298" t="s">
        <v>11426</v>
      </c>
      <c r="J69" s="298">
        <v>0</v>
      </c>
      <c r="K69" s="298" t="str">
        <f t="shared" si="25"/>
        <v>0</v>
      </c>
      <c r="L69" s="298">
        <f t="shared" si="26"/>
        <v>0</v>
      </c>
      <c r="M69" s="298"/>
    </row>
    <row r="70" spans="1:13" s="55" customFormat="1" ht="15">
      <c r="A70" s="298"/>
      <c r="B70" s="298"/>
      <c r="C70" s="298">
        <v>17</v>
      </c>
      <c r="D70" s="298">
        <v>17</v>
      </c>
      <c r="E70" s="298">
        <v>1</v>
      </c>
      <c r="F70" s="298" t="str">
        <f t="shared" si="24"/>
        <v>1'h0</v>
      </c>
      <c r="G70" s="298" t="s">
        <v>68</v>
      </c>
      <c r="H70" s="298" t="s">
        <v>11539</v>
      </c>
      <c r="I70" s="298" t="s">
        <v>11540</v>
      </c>
      <c r="J70" s="298">
        <v>0</v>
      </c>
      <c r="K70" s="298" t="str">
        <f t="shared" si="25"/>
        <v>0</v>
      </c>
      <c r="L70" s="298">
        <f t="shared" si="26"/>
        <v>0</v>
      </c>
      <c r="M70" s="298"/>
    </row>
    <row r="71" spans="1:13" s="55" customFormat="1" ht="15">
      <c r="A71" s="298"/>
      <c r="B71" s="298"/>
      <c r="C71" s="298">
        <v>16</v>
      </c>
      <c r="D71" s="298">
        <v>16</v>
      </c>
      <c r="E71" s="298">
        <v>1</v>
      </c>
      <c r="F71" s="298" t="str">
        <f t="shared" si="24"/>
        <v>1'h0</v>
      </c>
      <c r="G71" s="298" t="s">
        <v>68</v>
      </c>
      <c r="H71" s="298" t="s">
        <v>11541</v>
      </c>
      <c r="I71" s="298" t="s">
        <v>1229</v>
      </c>
      <c r="J71" s="298">
        <v>0</v>
      </c>
      <c r="K71" s="298" t="str">
        <f t="shared" si="25"/>
        <v>0</v>
      </c>
      <c r="L71" s="298">
        <f t="shared" si="26"/>
        <v>0</v>
      </c>
      <c r="M71" s="298"/>
    </row>
    <row r="72" spans="1:13" s="55" customFormat="1" ht="15">
      <c r="A72" s="298"/>
      <c r="B72" s="298"/>
      <c r="C72" s="298">
        <v>15</v>
      </c>
      <c r="D72" s="298">
        <v>15</v>
      </c>
      <c r="E72" s="298">
        <v>1</v>
      </c>
      <c r="F72" s="298" t="str">
        <f t="shared" si="24"/>
        <v>1'h0</v>
      </c>
      <c r="G72" s="298" t="s">
        <v>68</v>
      </c>
      <c r="H72" s="298" t="s">
        <v>11542</v>
      </c>
      <c r="I72" s="298" t="s">
        <v>1230</v>
      </c>
      <c r="J72" s="298">
        <v>0</v>
      </c>
      <c r="K72" s="298" t="str">
        <f t="shared" si="25"/>
        <v>0</v>
      </c>
      <c r="L72" s="298">
        <f t="shared" si="26"/>
        <v>0</v>
      </c>
      <c r="M72" s="298"/>
    </row>
    <row r="73" spans="1:13" s="55" customFormat="1" ht="15">
      <c r="A73" s="298"/>
      <c r="B73" s="298"/>
      <c r="C73" s="298">
        <v>14</v>
      </c>
      <c r="D73" s="298">
        <v>14</v>
      </c>
      <c r="E73" s="298">
        <v>1</v>
      </c>
      <c r="F73" s="298" t="str">
        <f t="shared" si="24"/>
        <v>1'h0</v>
      </c>
      <c r="G73" s="298" t="s">
        <v>68</v>
      </c>
      <c r="H73" s="298" t="s">
        <v>11543</v>
      </c>
      <c r="I73" s="298" t="s">
        <v>1231</v>
      </c>
      <c r="J73" s="298">
        <v>0</v>
      </c>
      <c r="K73" s="298" t="str">
        <f t="shared" si="25"/>
        <v>0</v>
      </c>
      <c r="L73" s="298">
        <f t="shared" si="26"/>
        <v>0</v>
      </c>
      <c r="M73" s="298"/>
    </row>
    <row r="74" spans="1:13" s="55" customFormat="1" ht="15">
      <c r="A74" s="298"/>
      <c r="B74" s="298"/>
      <c r="C74" s="298">
        <v>13</v>
      </c>
      <c r="D74" s="298">
        <v>13</v>
      </c>
      <c r="E74" s="298">
        <v>1</v>
      </c>
      <c r="F74" s="298" t="str">
        <f t="shared" si="24"/>
        <v>1'h0</v>
      </c>
      <c r="G74" s="298" t="s">
        <v>68</v>
      </c>
      <c r="H74" s="298" t="s">
        <v>11544</v>
      </c>
      <c r="I74" s="298" t="s">
        <v>1232</v>
      </c>
      <c r="J74" s="298">
        <v>0</v>
      </c>
      <c r="K74" s="298" t="str">
        <f t="shared" si="25"/>
        <v>0</v>
      </c>
      <c r="L74" s="298">
        <f t="shared" si="26"/>
        <v>0</v>
      </c>
      <c r="M74" s="298"/>
    </row>
    <row r="75" spans="1:13" s="55" customFormat="1" ht="15">
      <c r="A75" s="298"/>
      <c r="B75" s="298"/>
      <c r="C75" s="298">
        <v>12</v>
      </c>
      <c r="D75" s="298">
        <v>12</v>
      </c>
      <c r="E75" s="298">
        <v>1</v>
      </c>
      <c r="F75" s="298" t="str">
        <f t="shared" si="24"/>
        <v>1'h0</v>
      </c>
      <c r="G75" s="298" t="s">
        <v>68</v>
      </c>
      <c r="H75" s="298" t="s">
        <v>11545</v>
      </c>
      <c r="I75" s="298" t="s">
        <v>1233</v>
      </c>
      <c r="J75" s="298">
        <v>0</v>
      </c>
      <c r="K75" s="298" t="str">
        <f t="shared" si="25"/>
        <v>0</v>
      </c>
      <c r="L75" s="298">
        <f t="shared" si="26"/>
        <v>0</v>
      </c>
      <c r="M75" s="298"/>
    </row>
    <row r="76" spans="1:13" s="55" customFormat="1" ht="15">
      <c r="A76" s="298"/>
      <c r="B76" s="298"/>
      <c r="C76" s="298">
        <v>9</v>
      </c>
      <c r="D76" s="298">
        <v>11</v>
      </c>
      <c r="E76" s="298">
        <v>3</v>
      </c>
      <c r="F76" s="298" t="str">
        <f t="shared" si="24"/>
        <v>3'h0</v>
      </c>
      <c r="G76" s="298" t="s">
        <v>68</v>
      </c>
      <c r="H76" s="298" t="s">
        <v>11546</v>
      </c>
      <c r="I76" s="298" t="s">
        <v>11547</v>
      </c>
      <c r="J76" s="298">
        <v>0</v>
      </c>
      <c r="K76" s="298" t="str">
        <f t="shared" si="25"/>
        <v>0</v>
      </c>
      <c r="L76" s="298">
        <f t="shared" si="26"/>
        <v>0</v>
      </c>
      <c r="M76" s="298"/>
    </row>
    <row r="77" spans="1:13" s="55" customFormat="1" ht="15">
      <c r="A77" s="298"/>
      <c r="B77" s="298"/>
      <c r="C77" s="298">
        <v>6</v>
      </c>
      <c r="D77" s="298">
        <v>8</v>
      </c>
      <c r="E77" s="298">
        <v>3</v>
      </c>
      <c r="F77" s="298" t="str">
        <f t="shared" si="24"/>
        <v>3'h1</v>
      </c>
      <c r="G77" s="298" t="s">
        <v>68</v>
      </c>
      <c r="H77" s="298" t="s">
        <v>11548</v>
      </c>
      <c r="I77" s="298" t="s">
        <v>11549</v>
      </c>
      <c r="J77" s="298">
        <v>1</v>
      </c>
      <c r="K77" s="298" t="str">
        <f t="shared" si="25"/>
        <v>1</v>
      </c>
      <c r="L77" s="298">
        <f t="shared" si="26"/>
        <v>64</v>
      </c>
      <c r="M77" s="298"/>
    </row>
    <row r="78" spans="1:13" s="55" customFormat="1" ht="15">
      <c r="A78" s="298"/>
      <c r="B78" s="298"/>
      <c r="C78" s="298">
        <v>3</v>
      </c>
      <c r="D78" s="298">
        <v>5</v>
      </c>
      <c r="E78" s="298">
        <v>3</v>
      </c>
      <c r="F78" s="298" t="str">
        <f t="shared" si="24"/>
        <v>3'h2</v>
      </c>
      <c r="G78" s="298" t="s">
        <v>68</v>
      </c>
      <c r="H78" s="298" t="s">
        <v>11550</v>
      </c>
      <c r="I78" s="298" t="s">
        <v>11549</v>
      </c>
      <c r="J78" s="298">
        <v>2</v>
      </c>
      <c r="K78" s="298" t="str">
        <f t="shared" si="25"/>
        <v>2</v>
      </c>
      <c r="L78" s="298">
        <f t="shared" si="26"/>
        <v>16</v>
      </c>
      <c r="M78" s="298"/>
    </row>
    <row r="79" spans="1:13" s="55" customFormat="1" ht="15">
      <c r="A79" s="298"/>
      <c r="B79" s="298"/>
      <c r="C79" s="298">
        <v>0</v>
      </c>
      <c r="D79" s="298">
        <v>2</v>
      </c>
      <c r="E79" s="298">
        <v>3</v>
      </c>
      <c r="F79" s="298" t="str">
        <f t="shared" si="24"/>
        <v>3'h4</v>
      </c>
      <c r="G79" s="298" t="s">
        <v>68</v>
      </c>
      <c r="H79" s="298" t="s">
        <v>11551</v>
      </c>
      <c r="I79" s="298" t="s">
        <v>11549</v>
      </c>
      <c r="J79" s="298">
        <v>4</v>
      </c>
      <c r="K79" s="298" t="str">
        <f t="shared" si="25"/>
        <v>4</v>
      </c>
      <c r="L79" s="298">
        <f t="shared" si="26"/>
        <v>4</v>
      </c>
      <c r="M79" s="298"/>
    </row>
    <row r="80" spans="1:13" s="55" customFormat="1" ht="15">
      <c r="A80" s="297"/>
      <c r="B80" s="297" t="s">
        <v>4060</v>
      </c>
      <c r="C80" s="297"/>
      <c r="D80" s="297"/>
      <c r="E80" s="297">
        <f>SUM(E81:E86)</f>
        <v>32</v>
      </c>
      <c r="F80" s="297" t="str">
        <f>CONCATENATE("32'h",K80)</f>
        <v>32'h00000044</v>
      </c>
      <c r="G80" s="297"/>
      <c r="H80" s="297" t="s">
        <v>11552</v>
      </c>
      <c r="I80" s="297"/>
      <c r="J80" s="297"/>
      <c r="K80" s="297" t="str">
        <f>LOWER(DEC2HEX(L80,8))</f>
        <v>00000044</v>
      </c>
      <c r="L80" s="297">
        <f>SUM(L81:L86)</f>
        <v>68</v>
      </c>
      <c r="M80" s="297"/>
    </row>
    <row r="81" spans="1:13" s="55" customFormat="1" ht="15">
      <c r="A81" s="298"/>
      <c r="B81" s="298"/>
      <c r="C81" s="298">
        <v>8</v>
      </c>
      <c r="D81" s="298">
        <v>31</v>
      </c>
      <c r="E81" s="298">
        <v>24</v>
      </c>
      <c r="F81" s="298" t="str">
        <f t="shared" ref="F81:F86" si="27">CONCATENATE(E81,"'h",K81)</f>
        <v>24'h0</v>
      </c>
      <c r="G81" s="298" t="s">
        <v>73</v>
      </c>
      <c r="H81" s="298" t="s">
        <v>20</v>
      </c>
      <c r="I81" s="298" t="s">
        <v>11426</v>
      </c>
      <c r="J81" s="298">
        <v>0</v>
      </c>
      <c r="K81" s="298" t="str">
        <f t="shared" ref="K81:K86" si="28">LOWER(DEC2HEX(J81))</f>
        <v>0</v>
      </c>
      <c r="L81" s="298">
        <f t="shared" ref="L81:L86" si="29">J81*(2^C81)</f>
        <v>0</v>
      </c>
      <c r="M81" s="298"/>
    </row>
    <row r="82" spans="1:13" s="55" customFormat="1" ht="15">
      <c r="A82" s="298"/>
      <c r="B82" s="298"/>
      <c r="C82" s="298">
        <v>6</v>
      </c>
      <c r="D82" s="298">
        <v>7</v>
      </c>
      <c r="E82" s="298">
        <v>2</v>
      </c>
      <c r="F82" s="298" t="str">
        <f t="shared" si="27"/>
        <v>2'h1</v>
      </c>
      <c r="G82" s="298" t="s">
        <v>68</v>
      </c>
      <c r="H82" s="298" t="s">
        <v>11553</v>
      </c>
      <c r="I82" s="298" t="s">
        <v>1234</v>
      </c>
      <c r="J82" s="298">
        <v>1</v>
      </c>
      <c r="K82" s="298" t="str">
        <f t="shared" si="28"/>
        <v>1</v>
      </c>
      <c r="L82" s="298">
        <f t="shared" si="29"/>
        <v>64</v>
      </c>
      <c r="M82" s="298"/>
    </row>
    <row r="83" spans="1:13" s="55" customFormat="1" ht="15">
      <c r="A83" s="298"/>
      <c r="B83" s="298"/>
      <c r="C83" s="298">
        <v>5</v>
      </c>
      <c r="D83" s="298">
        <v>5</v>
      </c>
      <c r="E83" s="298">
        <v>1</v>
      </c>
      <c r="F83" s="298" t="str">
        <f t="shared" si="27"/>
        <v>1'h0</v>
      </c>
      <c r="G83" s="298" t="s">
        <v>68</v>
      </c>
      <c r="H83" s="298" t="s">
        <v>1235</v>
      </c>
      <c r="I83" s="298" t="s">
        <v>1236</v>
      </c>
      <c r="J83" s="298">
        <v>0</v>
      </c>
      <c r="K83" s="298" t="str">
        <f t="shared" si="28"/>
        <v>0</v>
      </c>
      <c r="L83" s="298">
        <f t="shared" si="29"/>
        <v>0</v>
      </c>
      <c r="M83" s="298"/>
    </row>
    <row r="84" spans="1:13" s="55" customFormat="1" ht="15">
      <c r="A84" s="298"/>
      <c r="B84" s="298"/>
      <c r="C84" s="298">
        <v>3</v>
      </c>
      <c r="D84" s="298">
        <v>4</v>
      </c>
      <c r="E84" s="298">
        <v>2</v>
      </c>
      <c r="F84" s="298" t="str">
        <f t="shared" si="27"/>
        <v>2'h0</v>
      </c>
      <c r="G84" s="298" t="s">
        <v>68</v>
      </c>
      <c r="H84" s="298" t="s">
        <v>11554</v>
      </c>
      <c r="I84" s="298" t="s">
        <v>1237</v>
      </c>
      <c r="J84" s="298">
        <v>0</v>
      </c>
      <c r="K84" s="298" t="str">
        <f t="shared" si="28"/>
        <v>0</v>
      </c>
      <c r="L84" s="298">
        <f t="shared" si="29"/>
        <v>0</v>
      </c>
      <c r="M84" s="298"/>
    </row>
    <row r="85" spans="1:13" s="55" customFormat="1" ht="15">
      <c r="A85" s="298"/>
      <c r="B85" s="298"/>
      <c r="C85" s="298">
        <v>1</v>
      </c>
      <c r="D85" s="298">
        <v>2</v>
      </c>
      <c r="E85" s="298">
        <v>2</v>
      </c>
      <c r="F85" s="298" t="str">
        <f t="shared" si="27"/>
        <v>2'h2</v>
      </c>
      <c r="G85" s="298" t="s">
        <v>68</v>
      </c>
      <c r="H85" s="298" t="s">
        <v>11555</v>
      </c>
      <c r="I85" s="298" t="s">
        <v>11556</v>
      </c>
      <c r="J85" s="298">
        <v>2</v>
      </c>
      <c r="K85" s="298" t="str">
        <f t="shared" si="28"/>
        <v>2</v>
      </c>
      <c r="L85" s="298">
        <f t="shared" si="29"/>
        <v>4</v>
      </c>
      <c r="M85" s="298"/>
    </row>
    <row r="86" spans="1:13" s="55" customFormat="1" ht="15">
      <c r="A86" s="298"/>
      <c r="B86" s="298"/>
      <c r="C86" s="298">
        <v>0</v>
      </c>
      <c r="D86" s="298">
        <v>0</v>
      </c>
      <c r="E86" s="298">
        <v>1</v>
      </c>
      <c r="F86" s="298" t="str">
        <f t="shared" si="27"/>
        <v>1'h0</v>
      </c>
      <c r="G86" s="298" t="s">
        <v>68</v>
      </c>
      <c r="H86" s="298" t="s">
        <v>1238</v>
      </c>
      <c r="I86" s="298" t="s">
        <v>1239</v>
      </c>
      <c r="J86" s="298">
        <v>0</v>
      </c>
      <c r="K86" s="298" t="str">
        <f t="shared" si="28"/>
        <v>0</v>
      </c>
      <c r="L86" s="298">
        <f t="shared" si="29"/>
        <v>0</v>
      </c>
      <c r="M86" s="298"/>
    </row>
    <row r="87" spans="1:13" s="55" customFormat="1" ht="15">
      <c r="A87" s="297"/>
      <c r="B87" s="297" t="s">
        <v>4056</v>
      </c>
      <c r="C87" s="297"/>
      <c r="D87" s="297"/>
      <c r="E87" s="297">
        <f>SUM(E88:E94)</f>
        <v>32</v>
      </c>
      <c r="F87" s="297" t="str">
        <f>CONCATENATE("32'h",K87)</f>
        <v>32'h00000000</v>
      </c>
      <c r="G87" s="297"/>
      <c r="H87" s="297" t="s">
        <v>11557</v>
      </c>
      <c r="I87" s="297"/>
      <c r="J87" s="297"/>
      <c r="K87" s="297" t="str">
        <f>LOWER(DEC2HEX(L87,8))</f>
        <v>00000000</v>
      </c>
      <c r="L87" s="297">
        <f>SUM(L88:L94)</f>
        <v>0</v>
      </c>
      <c r="M87" s="297"/>
    </row>
    <row r="88" spans="1:13" s="55" customFormat="1" ht="15">
      <c r="A88" s="298"/>
      <c r="B88" s="298"/>
      <c r="C88" s="298">
        <v>6</v>
      </c>
      <c r="D88" s="298">
        <v>31</v>
      </c>
      <c r="E88" s="298">
        <v>26</v>
      </c>
      <c r="F88" s="298" t="str">
        <f t="shared" ref="F88:F94" si="30">CONCATENATE(E88,"'h",K88)</f>
        <v>26'h0</v>
      </c>
      <c r="G88" s="298" t="s">
        <v>73</v>
      </c>
      <c r="H88" s="298" t="s">
        <v>20</v>
      </c>
      <c r="I88" s="298" t="s">
        <v>11426</v>
      </c>
      <c r="J88" s="298">
        <v>0</v>
      </c>
      <c r="K88" s="298" t="str">
        <f t="shared" ref="K88:K94" si="31">LOWER(DEC2HEX(J88))</f>
        <v>0</v>
      </c>
      <c r="L88" s="298">
        <f t="shared" ref="L88:L94" si="32">J88*(2^C88)</f>
        <v>0</v>
      </c>
      <c r="M88" s="298"/>
    </row>
    <row r="89" spans="1:13" s="55" customFormat="1" ht="15">
      <c r="A89" s="298"/>
      <c r="B89" s="298"/>
      <c r="C89" s="298">
        <v>5</v>
      </c>
      <c r="D89" s="298">
        <v>5</v>
      </c>
      <c r="E89" s="298">
        <v>1</v>
      </c>
      <c r="F89" s="298" t="str">
        <f t="shared" si="30"/>
        <v>1'h0</v>
      </c>
      <c r="G89" s="298" t="s">
        <v>68</v>
      </c>
      <c r="H89" s="298" t="s">
        <v>11558</v>
      </c>
      <c r="I89" s="298" t="s">
        <v>11426</v>
      </c>
      <c r="J89" s="298">
        <v>0</v>
      </c>
      <c r="K89" s="298" t="str">
        <f t="shared" si="31"/>
        <v>0</v>
      </c>
      <c r="L89" s="298">
        <f t="shared" si="32"/>
        <v>0</v>
      </c>
      <c r="M89" s="298"/>
    </row>
    <row r="90" spans="1:13" s="55" customFormat="1" ht="15">
      <c r="A90" s="298"/>
      <c r="B90" s="298"/>
      <c r="C90" s="298">
        <v>4</v>
      </c>
      <c r="D90" s="298">
        <v>4</v>
      </c>
      <c r="E90" s="298">
        <v>1</v>
      </c>
      <c r="F90" s="298" t="str">
        <f t="shared" si="30"/>
        <v>1'h0</v>
      </c>
      <c r="G90" s="298" t="s">
        <v>68</v>
      </c>
      <c r="H90" s="298" t="s">
        <v>11559</v>
      </c>
      <c r="I90" s="298" t="s">
        <v>11426</v>
      </c>
      <c r="J90" s="298">
        <v>0</v>
      </c>
      <c r="K90" s="298" t="str">
        <f t="shared" si="31"/>
        <v>0</v>
      </c>
      <c r="L90" s="298">
        <f t="shared" si="32"/>
        <v>0</v>
      </c>
      <c r="M90" s="298"/>
    </row>
    <row r="91" spans="1:13" s="55" customFormat="1" ht="15">
      <c r="A91" s="298"/>
      <c r="B91" s="298"/>
      <c r="C91" s="298">
        <v>3</v>
      </c>
      <c r="D91" s="298">
        <v>3</v>
      </c>
      <c r="E91" s="298">
        <v>1</v>
      </c>
      <c r="F91" s="298" t="str">
        <f t="shared" si="30"/>
        <v>1'h0</v>
      </c>
      <c r="G91" s="298" t="s">
        <v>68</v>
      </c>
      <c r="H91" s="298" t="s">
        <v>11560</v>
      </c>
      <c r="I91" s="298" t="s">
        <v>11426</v>
      </c>
      <c r="J91" s="298">
        <v>0</v>
      </c>
      <c r="K91" s="298" t="str">
        <f t="shared" si="31"/>
        <v>0</v>
      </c>
      <c r="L91" s="298">
        <f t="shared" si="32"/>
        <v>0</v>
      </c>
      <c r="M91" s="298"/>
    </row>
    <row r="92" spans="1:13" s="55" customFormat="1" ht="15">
      <c r="A92" s="298"/>
      <c r="B92" s="298"/>
      <c r="C92" s="298">
        <v>2</v>
      </c>
      <c r="D92" s="298">
        <v>2</v>
      </c>
      <c r="E92" s="298">
        <v>1</v>
      </c>
      <c r="F92" s="298" t="str">
        <f t="shared" si="30"/>
        <v>1'h0</v>
      </c>
      <c r="G92" s="298" t="s">
        <v>68</v>
      </c>
      <c r="H92" s="298" t="s">
        <v>11561</v>
      </c>
      <c r="I92" s="298" t="s">
        <v>1240</v>
      </c>
      <c r="J92" s="298">
        <v>0</v>
      </c>
      <c r="K92" s="298" t="str">
        <f t="shared" si="31"/>
        <v>0</v>
      </c>
      <c r="L92" s="298">
        <f t="shared" si="32"/>
        <v>0</v>
      </c>
      <c r="M92" s="298"/>
    </row>
    <row r="93" spans="1:13" s="55" customFormat="1" ht="15">
      <c r="A93" s="298"/>
      <c r="B93" s="298"/>
      <c r="C93" s="298">
        <v>1</v>
      </c>
      <c r="D93" s="298">
        <v>1</v>
      </c>
      <c r="E93" s="298">
        <v>1</v>
      </c>
      <c r="F93" s="298" t="str">
        <f t="shared" si="30"/>
        <v>1'h0</v>
      </c>
      <c r="G93" s="298" t="s">
        <v>68</v>
      </c>
      <c r="H93" s="298" t="s">
        <v>11562</v>
      </c>
      <c r="I93" s="298" t="s">
        <v>1241</v>
      </c>
      <c r="J93" s="298">
        <v>0</v>
      </c>
      <c r="K93" s="298" t="str">
        <f t="shared" si="31"/>
        <v>0</v>
      </c>
      <c r="L93" s="298">
        <f t="shared" si="32"/>
        <v>0</v>
      </c>
      <c r="M93" s="298"/>
    </row>
    <row r="94" spans="1:13" s="55" customFormat="1" ht="15">
      <c r="A94" s="298"/>
      <c r="B94" s="298"/>
      <c r="C94" s="298">
        <v>0</v>
      </c>
      <c r="D94" s="298">
        <v>0</v>
      </c>
      <c r="E94" s="298">
        <v>1</v>
      </c>
      <c r="F94" s="298" t="str">
        <f t="shared" si="30"/>
        <v>1'h0</v>
      </c>
      <c r="G94" s="298" t="s">
        <v>68</v>
      </c>
      <c r="H94" s="298" t="s">
        <v>11563</v>
      </c>
      <c r="I94" s="298" t="s">
        <v>1242</v>
      </c>
      <c r="J94" s="298">
        <v>0</v>
      </c>
      <c r="K94" s="298" t="str">
        <f t="shared" si="31"/>
        <v>0</v>
      </c>
      <c r="L94" s="298">
        <f t="shared" si="32"/>
        <v>0</v>
      </c>
      <c r="M94" s="298"/>
    </row>
    <row r="95" spans="1:13" s="55" customFormat="1" ht="15">
      <c r="A95" s="297"/>
      <c r="B95" s="297" t="s">
        <v>11564</v>
      </c>
      <c r="C95" s="297"/>
      <c r="D95" s="297"/>
      <c r="E95" s="297">
        <f>SUM(E96:E98)</f>
        <v>32</v>
      </c>
      <c r="F95" s="297" t="str">
        <f>CONCATENATE("32'h",K95)</f>
        <v>32'h0000001b</v>
      </c>
      <c r="G95" s="297"/>
      <c r="H95" s="297" t="s">
        <v>11565</v>
      </c>
      <c r="I95" s="297"/>
      <c r="J95" s="297"/>
      <c r="K95" s="297" t="str">
        <f>LOWER(DEC2HEX(L95,8))</f>
        <v>0000001b</v>
      </c>
      <c r="L95" s="297">
        <f>SUM(L96:L98)</f>
        <v>27</v>
      </c>
      <c r="M95" s="297"/>
    </row>
    <row r="96" spans="1:13" s="55" customFormat="1" ht="15">
      <c r="A96" s="298"/>
      <c r="B96" s="298"/>
      <c r="C96" s="298">
        <v>6</v>
      </c>
      <c r="D96" s="298">
        <v>31</v>
      </c>
      <c r="E96" s="298">
        <v>26</v>
      </c>
      <c r="F96" s="298" t="str">
        <f>CONCATENATE(E96,"'h",K96)</f>
        <v>26'h0</v>
      </c>
      <c r="G96" s="298" t="s">
        <v>73</v>
      </c>
      <c r="H96" s="298" t="s">
        <v>20</v>
      </c>
      <c r="I96" s="298" t="s">
        <v>11426</v>
      </c>
      <c r="J96" s="298">
        <v>0</v>
      </c>
      <c r="K96" s="298" t="str">
        <f>LOWER(DEC2HEX(J96))</f>
        <v>0</v>
      </c>
      <c r="L96" s="298">
        <f>J96*(2^C96)</f>
        <v>0</v>
      </c>
      <c r="M96" s="298"/>
    </row>
    <row r="97" spans="1:13" s="55" customFormat="1" ht="15">
      <c r="A97" s="298"/>
      <c r="B97" s="298"/>
      <c r="C97" s="298">
        <v>3</v>
      </c>
      <c r="D97" s="298">
        <v>5</v>
      </c>
      <c r="E97" s="298">
        <v>3</v>
      </c>
      <c r="F97" s="298" t="str">
        <f>CONCATENATE(E97,"'h",K97)</f>
        <v>3'h3</v>
      </c>
      <c r="G97" s="298" t="s">
        <v>68</v>
      </c>
      <c r="H97" s="298" t="s">
        <v>11566</v>
      </c>
      <c r="I97" s="298" t="s">
        <v>11567</v>
      </c>
      <c r="J97" s="298">
        <v>3</v>
      </c>
      <c r="K97" s="298" t="str">
        <f>LOWER(DEC2HEX(J97))</f>
        <v>3</v>
      </c>
      <c r="L97" s="298">
        <f>J97*(2^C97)</f>
        <v>24</v>
      </c>
      <c r="M97" s="298"/>
    </row>
    <row r="98" spans="1:13" s="55" customFormat="1" ht="15">
      <c r="A98" s="298"/>
      <c r="B98" s="298"/>
      <c r="C98" s="298">
        <v>0</v>
      </c>
      <c r="D98" s="298">
        <v>2</v>
      </c>
      <c r="E98" s="298">
        <v>3</v>
      </c>
      <c r="F98" s="298" t="str">
        <f>CONCATENATE(E98,"'h",K98)</f>
        <v>3'h3</v>
      </c>
      <c r="G98" s="298" t="s">
        <v>68</v>
      </c>
      <c r="H98" s="298" t="s">
        <v>11568</v>
      </c>
      <c r="I98" s="298" t="s">
        <v>11569</v>
      </c>
      <c r="J98" s="298">
        <v>3</v>
      </c>
      <c r="K98" s="298" t="str">
        <f>LOWER(DEC2HEX(J98))</f>
        <v>3</v>
      </c>
      <c r="L98" s="298">
        <f>J98*(2^C98)</f>
        <v>3</v>
      </c>
      <c r="M98" s="298"/>
    </row>
    <row r="99" spans="1:13" s="55" customFormat="1" ht="15">
      <c r="A99" s="297"/>
      <c r="B99" s="297" t="s">
        <v>4039</v>
      </c>
      <c r="C99" s="297"/>
      <c r="D99" s="297"/>
      <c r="E99" s="297">
        <f>SUM(E100:E113)</f>
        <v>32</v>
      </c>
      <c r="F99" s="297" t="str">
        <f>CONCATENATE("32'h",K99)</f>
        <v>32'h000002b6</v>
      </c>
      <c r="G99" s="297"/>
      <c r="H99" s="297" t="s">
        <v>11570</v>
      </c>
      <c r="I99" s="297"/>
      <c r="J99" s="297"/>
      <c r="K99" s="297" t="str">
        <f>LOWER(DEC2HEX(L99,8))</f>
        <v>000002b6</v>
      </c>
      <c r="L99" s="297">
        <f>SUM(L100:L113)</f>
        <v>694</v>
      </c>
      <c r="M99" s="297"/>
    </row>
    <row r="100" spans="1:13" s="55" customFormat="1" ht="15">
      <c r="A100" s="298"/>
      <c r="B100" s="298"/>
      <c r="C100" s="298">
        <v>23</v>
      </c>
      <c r="D100" s="298">
        <v>31</v>
      </c>
      <c r="E100" s="298">
        <v>9</v>
      </c>
      <c r="F100" s="298" t="str">
        <f t="shared" ref="F100:F113" si="33">CONCATENATE(E100,"'h",K100)</f>
        <v>9'h0</v>
      </c>
      <c r="G100" s="298" t="s">
        <v>73</v>
      </c>
      <c r="H100" s="298" t="s">
        <v>20</v>
      </c>
      <c r="I100" s="298" t="s">
        <v>11426</v>
      </c>
      <c r="J100" s="298">
        <v>0</v>
      </c>
      <c r="K100" s="298" t="str">
        <f t="shared" ref="K100:K113" si="34">LOWER(DEC2HEX(J100))</f>
        <v>0</v>
      </c>
      <c r="L100" s="298">
        <f t="shared" ref="L100:L113" si="35">J100*(2^C100)</f>
        <v>0</v>
      </c>
      <c r="M100" s="298"/>
    </row>
    <row r="101" spans="1:13" s="55" customFormat="1" ht="15">
      <c r="A101" s="298"/>
      <c r="B101" s="298"/>
      <c r="C101" s="298">
        <v>22</v>
      </c>
      <c r="D101" s="298">
        <v>22</v>
      </c>
      <c r="E101" s="298">
        <v>1</v>
      </c>
      <c r="F101" s="298" t="str">
        <f t="shared" si="33"/>
        <v>1'h0</v>
      </c>
      <c r="G101" s="298" t="s">
        <v>68</v>
      </c>
      <c r="H101" s="298" t="s">
        <v>11571</v>
      </c>
      <c r="I101" s="298" t="s">
        <v>11426</v>
      </c>
      <c r="J101" s="298">
        <v>0</v>
      </c>
      <c r="K101" s="298" t="str">
        <f t="shared" si="34"/>
        <v>0</v>
      </c>
      <c r="L101" s="298">
        <f t="shared" si="35"/>
        <v>0</v>
      </c>
      <c r="M101" s="298"/>
    </row>
    <row r="102" spans="1:13" s="55" customFormat="1" ht="15">
      <c r="A102" s="298"/>
      <c r="B102" s="298"/>
      <c r="C102" s="298">
        <v>21</v>
      </c>
      <c r="D102" s="298">
        <v>21</v>
      </c>
      <c r="E102" s="298">
        <v>1</v>
      </c>
      <c r="F102" s="298" t="str">
        <f t="shared" si="33"/>
        <v>1'h0</v>
      </c>
      <c r="G102" s="298" t="s">
        <v>68</v>
      </c>
      <c r="H102" s="298" t="s">
        <v>11572</v>
      </c>
      <c r="I102" s="298" t="s">
        <v>11426</v>
      </c>
      <c r="J102" s="298">
        <v>0</v>
      </c>
      <c r="K102" s="298" t="str">
        <f t="shared" si="34"/>
        <v>0</v>
      </c>
      <c r="L102" s="298">
        <f t="shared" si="35"/>
        <v>0</v>
      </c>
      <c r="M102" s="298"/>
    </row>
    <row r="103" spans="1:13" s="55" customFormat="1" ht="15">
      <c r="A103" s="298"/>
      <c r="B103" s="298"/>
      <c r="C103" s="298">
        <v>20</v>
      </c>
      <c r="D103" s="298">
        <v>20</v>
      </c>
      <c r="E103" s="298">
        <v>1</v>
      </c>
      <c r="F103" s="298" t="str">
        <f t="shared" si="33"/>
        <v>1'h0</v>
      </c>
      <c r="G103" s="298" t="s">
        <v>68</v>
      </c>
      <c r="H103" s="298" t="s">
        <v>11573</v>
      </c>
      <c r="I103" s="298" t="s">
        <v>11426</v>
      </c>
      <c r="J103" s="298">
        <v>0</v>
      </c>
      <c r="K103" s="298" t="str">
        <f t="shared" si="34"/>
        <v>0</v>
      </c>
      <c r="L103" s="298">
        <f t="shared" si="35"/>
        <v>0</v>
      </c>
      <c r="M103" s="298"/>
    </row>
    <row r="104" spans="1:13" s="55" customFormat="1" ht="15">
      <c r="A104" s="298"/>
      <c r="B104" s="298"/>
      <c r="C104" s="298">
        <v>19</v>
      </c>
      <c r="D104" s="298">
        <v>19</v>
      </c>
      <c r="E104" s="298">
        <v>1</v>
      </c>
      <c r="F104" s="298" t="str">
        <f t="shared" si="33"/>
        <v>1'h0</v>
      </c>
      <c r="G104" s="298" t="s">
        <v>68</v>
      </c>
      <c r="H104" s="298" t="s">
        <v>11574</v>
      </c>
      <c r="I104" s="298" t="s">
        <v>11426</v>
      </c>
      <c r="J104" s="298">
        <v>0</v>
      </c>
      <c r="K104" s="298" t="str">
        <f t="shared" si="34"/>
        <v>0</v>
      </c>
      <c r="L104" s="298">
        <f t="shared" si="35"/>
        <v>0</v>
      </c>
      <c r="M104" s="298"/>
    </row>
    <row r="105" spans="1:13" s="55" customFormat="1" ht="15">
      <c r="A105" s="298"/>
      <c r="B105" s="298"/>
      <c r="C105" s="298">
        <v>18</v>
      </c>
      <c r="D105" s="298">
        <v>18</v>
      </c>
      <c r="E105" s="298">
        <v>1</v>
      </c>
      <c r="F105" s="298" t="str">
        <f t="shared" si="33"/>
        <v>1'h0</v>
      </c>
      <c r="G105" s="298" t="s">
        <v>68</v>
      </c>
      <c r="H105" s="298" t="s">
        <v>11575</v>
      </c>
      <c r="I105" s="298" t="s">
        <v>11426</v>
      </c>
      <c r="J105" s="298">
        <v>0</v>
      </c>
      <c r="K105" s="298" t="str">
        <f t="shared" si="34"/>
        <v>0</v>
      </c>
      <c r="L105" s="298">
        <f t="shared" si="35"/>
        <v>0</v>
      </c>
      <c r="M105" s="298"/>
    </row>
    <row r="106" spans="1:13" s="55" customFormat="1" ht="15">
      <c r="A106" s="298"/>
      <c r="B106" s="298"/>
      <c r="C106" s="298">
        <v>17</v>
      </c>
      <c r="D106" s="298">
        <v>17</v>
      </c>
      <c r="E106" s="298">
        <v>1</v>
      </c>
      <c r="F106" s="298" t="str">
        <f t="shared" si="33"/>
        <v>1'h0</v>
      </c>
      <c r="G106" s="298" t="s">
        <v>68</v>
      </c>
      <c r="H106" s="298" t="s">
        <v>11576</v>
      </c>
      <c r="I106" s="298" t="s">
        <v>11577</v>
      </c>
      <c r="J106" s="298">
        <v>0</v>
      </c>
      <c r="K106" s="298" t="str">
        <f t="shared" si="34"/>
        <v>0</v>
      </c>
      <c r="L106" s="298">
        <f t="shared" si="35"/>
        <v>0</v>
      </c>
      <c r="M106" s="298"/>
    </row>
    <row r="107" spans="1:13" s="55" customFormat="1" ht="15">
      <c r="A107" s="298"/>
      <c r="B107" s="298"/>
      <c r="C107" s="298">
        <v>16</v>
      </c>
      <c r="D107" s="298">
        <v>16</v>
      </c>
      <c r="E107" s="298">
        <v>1</v>
      </c>
      <c r="F107" s="298" t="str">
        <f t="shared" si="33"/>
        <v>1'h0</v>
      </c>
      <c r="G107" s="298" t="s">
        <v>68</v>
      </c>
      <c r="H107" s="298" t="s">
        <v>11578</v>
      </c>
      <c r="I107" s="298" t="s">
        <v>1243</v>
      </c>
      <c r="J107" s="298">
        <v>0</v>
      </c>
      <c r="K107" s="298" t="str">
        <f t="shared" si="34"/>
        <v>0</v>
      </c>
      <c r="L107" s="298">
        <f t="shared" si="35"/>
        <v>0</v>
      </c>
      <c r="M107" s="298"/>
    </row>
    <row r="108" spans="1:13" s="55" customFormat="1" ht="15">
      <c r="A108" s="298"/>
      <c r="B108" s="298"/>
      <c r="C108" s="298">
        <v>15</v>
      </c>
      <c r="D108" s="298">
        <v>15</v>
      </c>
      <c r="E108" s="298">
        <v>1</v>
      </c>
      <c r="F108" s="298" t="str">
        <f t="shared" si="33"/>
        <v>1'h0</v>
      </c>
      <c r="G108" s="298" t="s">
        <v>68</v>
      </c>
      <c r="H108" s="298" t="s">
        <v>11579</v>
      </c>
      <c r="I108" s="298" t="s">
        <v>1244</v>
      </c>
      <c r="J108" s="298">
        <v>0</v>
      </c>
      <c r="K108" s="298" t="str">
        <f t="shared" si="34"/>
        <v>0</v>
      </c>
      <c r="L108" s="298">
        <f t="shared" si="35"/>
        <v>0</v>
      </c>
      <c r="M108" s="298"/>
    </row>
    <row r="109" spans="1:13" s="55" customFormat="1" ht="15">
      <c r="A109" s="298"/>
      <c r="B109" s="298"/>
      <c r="C109" s="298">
        <v>12</v>
      </c>
      <c r="D109" s="298">
        <v>14</v>
      </c>
      <c r="E109" s="298">
        <v>3</v>
      </c>
      <c r="F109" s="298" t="str">
        <f t="shared" si="33"/>
        <v>3'h0</v>
      </c>
      <c r="G109" s="298" t="s">
        <v>68</v>
      </c>
      <c r="H109" s="298" t="s">
        <v>11580</v>
      </c>
      <c r="I109" s="298" t="s">
        <v>11581</v>
      </c>
      <c r="J109" s="298">
        <v>0</v>
      </c>
      <c r="K109" s="298" t="str">
        <f t="shared" si="34"/>
        <v>0</v>
      </c>
      <c r="L109" s="298">
        <f t="shared" si="35"/>
        <v>0</v>
      </c>
      <c r="M109" s="298"/>
    </row>
    <row r="110" spans="1:13" s="55" customFormat="1" ht="15">
      <c r="A110" s="298"/>
      <c r="B110" s="298"/>
      <c r="C110" s="298">
        <v>9</v>
      </c>
      <c r="D110" s="298">
        <v>11</v>
      </c>
      <c r="E110" s="298">
        <v>3</v>
      </c>
      <c r="F110" s="298" t="str">
        <f t="shared" si="33"/>
        <v>3'h1</v>
      </c>
      <c r="G110" s="298" t="s">
        <v>68</v>
      </c>
      <c r="H110" s="298" t="s">
        <v>11582</v>
      </c>
      <c r="I110" s="298" t="s">
        <v>11583</v>
      </c>
      <c r="J110" s="298">
        <v>1</v>
      </c>
      <c r="K110" s="298" t="str">
        <f t="shared" si="34"/>
        <v>1</v>
      </c>
      <c r="L110" s="298">
        <f t="shared" si="35"/>
        <v>512</v>
      </c>
      <c r="M110" s="298"/>
    </row>
    <row r="111" spans="1:13" s="55" customFormat="1" ht="15">
      <c r="A111" s="298"/>
      <c r="B111" s="298"/>
      <c r="C111" s="298">
        <v>6</v>
      </c>
      <c r="D111" s="298">
        <v>8</v>
      </c>
      <c r="E111" s="298">
        <v>3</v>
      </c>
      <c r="F111" s="298" t="str">
        <f t="shared" si="33"/>
        <v>3'h2</v>
      </c>
      <c r="G111" s="298" t="s">
        <v>68</v>
      </c>
      <c r="H111" s="298" t="s">
        <v>11584</v>
      </c>
      <c r="I111" s="298" t="s">
        <v>11583</v>
      </c>
      <c r="J111" s="298">
        <v>2</v>
      </c>
      <c r="K111" s="298" t="str">
        <f t="shared" si="34"/>
        <v>2</v>
      </c>
      <c r="L111" s="298">
        <f t="shared" si="35"/>
        <v>128</v>
      </c>
      <c r="M111" s="298"/>
    </row>
    <row r="112" spans="1:13" s="55" customFormat="1" ht="15">
      <c r="A112" s="298"/>
      <c r="B112" s="298"/>
      <c r="C112" s="298">
        <v>3</v>
      </c>
      <c r="D112" s="298">
        <v>5</v>
      </c>
      <c r="E112" s="298">
        <v>3</v>
      </c>
      <c r="F112" s="298" t="str">
        <f t="shared" si="33"/>
        <v>3'h6</v>
      </c>
      <c r="G112" s="298" t="s">
        <v>68</v>
      </c>
      <c r="H112" s="298" t="s">
        <v>11585</v>
      </c>
      <c r="I112" s="298" t="s">
        <v>11583</v>
      </c>
      <c r="J112" s="298">
        <v>6</v>
      </c>
      <c r="K112" s="298" t="str">
        <f t="shared" si="34"/>
        <v>6</v>
      </c>
      <c r="L112" s="298">
        <f t="shared" si="35"/>
        <v>48</v>
      </c>
      <c r="M112" s="298"/>
    </row>
    <row r="113" spans="1:13" s="55" customFormat="1" ht="15">
      <c r="A113" s="298"/>
      <c r="B113" s="298"/>
      <c r="C113" s="298">
        <v>0</v>
      </c>
      <c r="D113" s="298">
        <v>2</v>
      </c>
      <c r="E113" s="298">
        <v>3</v>
      </c>
      <c r="F113" s="298" t="str">
        <f t="shared" si="33"/>
        <v>3'h6</v>
      </c>
      <c r="G113" s="298" t="s">
        <v>68</v>
      </c>
      <c r="H113" s="298" t="s">
        <v>11586</v>
      </c>
      <c r="I113" s="298" t="s">
        <v>11583</v>
      </c>
      <c r="J113" s="298">
        <v>6</v>
      </c>
      <c r="K113" s="298" t="str">
        <f t="shared" si="34"/>
        <v>6</v>
      </c>
      <c r="L113" s="298">
        <f t="shared" si="35"/>
        <v>6</v>
      </c>
      <c r="M113" s="298"/>
    </row>
    <row r="114" spans="1:13" s="55" customFormat="1" ht="15">
      <c r="A114" s="297"/>
      <c r="B114" s="297" t="s">
        <v>4029</v>
      </c>
      <c r="C114" s="297"/>
      <c r="D114" s="297"/>
      <c r="E114" s="297">
        <f>SUM(E115:E116)</f>
        <v>32</v>
      </c>
      <c r="F114" s="297" t="str">
        <f>CONCATENATE("32'h",K114)</f>
        <v>32'h00000000</v>
      </c>
      <c r="G114" s="297"/>
      <c r="H114" s="297" t="s">
        <v>11587</v>
      </c>
      <c r="I114" s="297"/>
      <c r="J114" s="297"/>
      <c r="K114" s="297" t="str">
        <f>LOWER(DEC2HEX(L114,8))</f>
        <v>00000000</v>
      </c>
      <c r="L114" s="297">
        <f>SUM(L115:L116)</f>
        <v>0</v>
      </c>
      <c r="M114" s="297"/>
    </row>
    <row r="115" spans="1:13" s="55" customFormat="1" ht="15">
      <c r="A115" s="298"/>
      <c r="B115" s="298"/>
      <c r="C115" s="298">
        <v>2</v>
      </c>
      <c r="D115" s="298">
        <v>31</v>
      </c>
      <c r="E115" s="298">
        <v>30</v>
      </c>
      <c r="F115" s="298" t="str">
        <f>CONCATENATE(E115,"'h",K115)</f>
        <v>30'h0</v>
      </c>
      <c r="G115" s="298" t="s">
        <v>73</v>
      </c>
      <c r="H115" s="298" t="s">
        <v>20</v>
      </c>
      <c r="I115" s="298" t="s">
        <v>11426</v>
      </c>
      <c r="J115" s="298">
        <v>0</v>
      </c>
      <c r="K115" s="298" t="str">
        <f>LOWER(DEC2HEX(J115))</f>
        <v>0</v>
      </c>
      <c r="L115" s="298">
        <f>J115*(2^C115)</f>
        <v>0</v>
      </c>
      <c r="M115" s="298"/>
    </row>
    <row r="116" spans="1:13" s="55" customFormat="1" ht="15">
      <c r="A116" s="298"/>
      <c r="B116" s="298"/>
      <c r="C116" s="298">
        <v>0</v>
      </c>
      <c r="D116" s="298">
        <v>1</v>
      </c>
      <c r="E116" s="298">
        <v>2</v>
      </c>
      <c r="F116" s="298" t="str">
        <f>CONCATENATE(E116,"'h",K116)</f>
        <v>2'h0</v>
      </c>
      <c r="G116" s="298" t="s">
        <v>68</v>
      </c>
      <c r="H116" s="298" t="s">
        <v>11588</v>
      </c>
      <c r="I116" s="298" t="s">
        <v>1245</v>
      </c>
      <c r="J116" s="298">
        <v>0</v>
      </c>
      <c r="K116" s="298" t="str">
        <f>LOWER(DEC2HEX(J116))</f>
        <v>0</v>
      </c>
      <c r="L116" s="298">
        <f>J116*(2^C116)</f>
        <v>0</v>
      </c>
      <c r="M116" s="298"/>
    </row>
    <row r="117" spans="1:13" s="55" customFormat="1" ht="15">
      <c r="A117" s="297"/>
      <c r="B117" s="297" t="s">
        <v>4025</v>
      </c>
      <c r="C117" s="297"/>
      <c r="D117" s="297"/>
      <c r="E117" s="297">
        <f>SUM(E118:E124)</f>
        <v>32</v>
      </c>
      <c r="F117" s="297" t="str">
        <f>CONCATENATE("32'h",K117)</f>
        <v>32'h00000000</v>
      </c>
      <c r="G117" s="297"/>
      <c r="H117" s="297" t="s">
        <v>11589</v>
      </c>
      <c r="I117" s="297"/>
      <c r="J117" s="297"/>
      <c r="K117" s="297" t="str">
        <f>LOWER(DEC2HEX(L117,8))</f>
        <v>00000000</v>
      </c>
      <c r="L117" s="297">
        <f>SUM(L118:L124)</f>
        <v>0</v>
      </c>
      <c r="M117" s="297"/>
    </row>
    <row r="118" spans="1:13" s="55" customFormat="1" ht="15">
      <c r="A118" s="298"/>
      <c r="B118" s="298"/>
      <c r="C118" s="298">
        <v>28</v>
      </c>
      <c r="D118" s="298">
        <v>31</v>
      </c>
      <c r="E118" s="298">
        <v>4</v>
      </c>
      <c r="F118" s="298" t="str">
        <f t="shared" ref="F118:F124" si="36">CONCATENATE(E118,"'h",K118)</f>
        <v>4'h0</v>
      </c>
      <c r="G118" s="298" t="s">
        <v>73</v>
      </c>
      <c r="H118" s="298" t="s">
        <v>20</v>
      </c>
      <c r="I118" s="298" t="s">
        <v>11426</v>
      </c>
      <c r="J118" s="298">
        <v>0</v>
      </c>
      <c r="K118" s="298" t="str">
        <f t="shared" ref="K118:K124" si="37">LOWER(DEC2HEX(J118))</f>
        <v>0</v>
      </c>
      <c r="L118" s="298">
        <f t="shared" ref="L118:L124" si="38">J118*(2^C118)</f>
        <v>0</v>
      </c>
      <c r="M118" s="298"/>
    </row>
    <row r="119" spans="1:13" s="55" customFormat="1" ht="15">
      <c r="A119" s="298"/>
      <c r="B119" s="298"/>
      <c r="C119" s="298">
        <v>27</v>
      </c>
      <c r="D119" s="298">
        <v>27</v>
      </c>
      <c r="E119" s="298">
        <v>1</v>
      </c>
      <c r="F119" s="298" t="str">
        <f t="shared" si="36"/>
        <v>1'h0</v>
      </c>
      <c r="G119" s="298" t="s">
        <v>68</v>
      </c>
      <c r="H119" s="298" t="s">
        <v>11590</v>
      </c>
      <c r="I119" s="298" t="s">
        <v>11426</v>
      </c>
      <c r="J119" s="298">
        <v>0</v>
      </c>
      <c r="K119" s="298" t="str">
        <f t="shared" si="37"/>
        <v>0</v>
      </c>
      <c r="L119" s="298">
        <f t="shared" si="38"/>
        <v>0</v>
      </c>
      <c r="M119" s="298"/>
    </row>
    <row r="120" spans="1:13" s="55" customFormat="1" ht="15">
      <c r="A120" s="298"/>
      <c r="B120" s="298"/>
      <c r="C120" s="298">
        <v>26</v>
      </c>
      <c r="D120" s="298">
        <v>26</v>
      </c>
      <c r="E120" s="298">
        <v>1</v>
      </c>
      <c r="F120" s="298" t="str">
        <f t="shared" si="36"/>
        <v>1'h0</v>
      </c>
      <c r="G120" s="298" t="s">
        <v>68</v>
      </c>
      <c r="H120" s="298" t="s">
        <v>11591</v>
      </c>
      <c r="I120" s="298" t="s">
        <v>11426</v>
      </c>
      <c r="J120" s="298">
        <v>0</v>
      </c>
      <c r="K120" s="298" t="str">
        <f t="shared" si="37"/>
        <v>0</v>
      </c>
      <c r="L120" s="298">
        <f t="shared" si="38"/>
        <v>0</v>
      </c>
      <c r="M120" s="298"/>
    </row>
    <row r="121" spans="1:13" s="55" customFormat="1" ht="15">
      <c r="A121" s="298"/>
      <c r="B121" s="298"/>
      <c r="C121" s="298">
        <v>25</v>
      </c>
      <c r="D121" s="298">
        <v>25</v>
      </c>
      <c r="E121" s="298">
        <v>1</v>
      </c>
      <c r="F121" s="298" t="str">
        <f t="shared" si="36"/>
        <v>1'h0</v>
      </c>
      <c r="G121" s="298" t="s">
        <v>68</v>
      </c>
      <c r="H121" s="298" t="s">
        <v>11592</v>
      </c>
      <c r="I121" s="298" t="s">
        <v>11426</v>
      </c>
      <c r="J121" s="298">
        <v>0</v>
      </c>
      <c r="K121" s="298" t="str">
        <f t="shared" si="37"/>
        <v>0</v>
      </c>
      <c r="L121" s="298">
        <f t="shared" si="38"/>
        <v>0</v>
      </c>
      <c r="M121" s="298"/>
    </row>
    <row r="122" spans="1:13" s="55" customFormat="1" ht="15">
      <c r="A122" s="298"/>
      <c r="B122" s="298"/>
      <c r="C122" s="298">
        <v>24</v>
      </c>
      <c r="D122" s="298">
        <v>24</v>
      </c>
      <c r="E122" s="298">
        <v>1</v>
      </c>
      <c r="F122" s="298" t="str">
        <f t="shared" si="36"/>
        <v>1'h0</v>
      </c>
      <c r="G122" s="298" t="s">
        <v>68</v>
      </c>
      <c r="H122" s="298" t="s">
        <v>11593</v>
      </c>
      <c r="I122" s="298" t="s">
        <v>1246</v>
      </c>
      <c r="J122" s="298">
        <v>0</v>
      </c>
      <c r="K122" s="298" t="str">
        <f t="shared" si="37"/>
        <v>0</v>
      </c>
      <c r="L122" s="298">
        <f t="shared" si="38"/>
        <v>0</v>
      </c>
      <c r="M122" s="298"/>
    </row>
    <row r="123" spans="1:13" s="55" customFormat="1" ht="15">
      <c r="A123" s="298"/>
      <c r="B123" s="298"/>
      <c r="C123" s="298">
        <v>12</v>
      </c>
      <c r="D123" s="298">
        <v>23</v>
      </c>
      <c r="E123" s="298">
        <v>12</v>
      </c>
      <c r="F123" s="298" t="str">
        <f t="shared" si="36"/>
        <v>12'h0</v>
      </c>
      <c r="G123" s="298" t="s">
        <v>68</v>
      </c>
      <c r="H123" s="298" t="s">
        <v>11594</v>
      </c>
      <c r="I123" s="298" t="s">
        <v>11595</v>
      </c>
      <c r="J123" s="298">
        <v>0</v>
      </c>
      <c r="K123" s="298" t="str">
        <f t="shared" si="37"/>
        <v>0</v>
      </c>
      <c r="L123" s="298">
        <f t="shared" si="38"/>
        <v>0</v>
      </c>
      <c r="M123" s="298"/>
    </row>
    <row r="124" spans="1:13" s="55" customFormat="1" ht="15">
      <c r="A124" s="298"/>
      <c r="B124" s="298"/>
      <c r="C124" s="298">
        <v>0</v>
      </c>
      <c r="D124" s="298">
        <v>11</v>
      </c>
      <c r="E124" s="298">
        <v>12</v>
      </c>
      <c r="F124" s="298" t="str">
        <f t="shared" si="36"/>
        <v>12'h0</v>
      </c>
      <c r="G124" s="298" t="s">
        <v>68</v>
      </c>
      <c r="H124" s="298" t="s">
        <v>11596</v>
      </c>
      <c r="I124" s="298" t="s">
        <v>11597</v>
      </c>
      <c r="J124" s="298">
        <v>0</v>
      </c>
      <c r="K124" s="298" t="str">
        <f t="shared" si="37"/>
        <v>0</v>
      </c>
      <c r="L124" s="298">
        <f t="shared" si="38"/>
        <v>0</v>
      </c>
      <c r="M124" s="298"/>
    </row>
    <row r="125" spans="1:13" s="55" customFormat="1" ht="15">
      <c r="A125" s="297"/>
      <c r="B125" s="297" t="s">
        <v>11598</v>
      </c>
      <c r="C125" s="297"/>
      <c r="D125" s="297"/>
      <c r="E125" s="297">
        <f>SUM(E126:E132)</f>
        <v>32</v>
      </c>
      <c r="F125" s="297" t="str">
        <f>CONCATENATE("32'h",K125)</f>
        <v>32'h00000000</v>
      </c>
      <c r="G125" s="297"/>
      <c r="H125" s="297" t="s">
        <v>11599</v>
      </c>
      <c r="I125" s="297"/>
      <c r="J125" s="297"/>
      <c r="K125" s="297" t="str">
        <f>LOWER(DEC2HEX(L125,8))</f>
        <v>00000000</v>
      </c>
      <c r="L125" s="297">
        <f>SUM(L126:L132)</f>
        <v>0</v>
      </c>
      <c r="M125" s="297"/>
    </row>
    <row r="126" spans="1:13" s="55" customFormat="1" ht="15">
      <c r="A126" s="298"/>
      <c r="B126" s="298"/>
      <c r="C126" s="298">
        <v>27</v>
      </c>
      <c r="D126" s="298">
        <v>31</v>
      </c>
      <c r="E126" s="298">
        <v>5</v>
      </c>
      <c r="F126" s="298" t="str">
        <f t="shared" ref="F126:F132" si="39">CONCATENATE(E126,"'h",K126)</f>
        <v>5'h0</v>
      </c>
      <c r="G126" s="298" t="s">
        <v>73</v>
      </c>
      <c r="H126" s="298" t="s">
        <v>20</v>
      </c>
      <c r="I126" s="298" t="s">
        <v>11426</v>
      </c>
      <c r="J126" s="298">
        <v>0</v>
      </c>
      <c r="K126" s="298" t="str">
        <f t="shared" ref="K126:K132" si="40">LOWER(DEC2HEX(J126))</f>
        <v>0</v>
      </c>
      <c r="L126" s="298">
        <f t="shared" ref="L126:L132" si="41">J126*(2^C126)</f>
        <v>0</v>
      </c>
      <c r="M126" s="298"/>
    </row>
    <row r="127" spans="1:13" s="55" customFormat="1" ht="15">
      <c r="A127" s="298"/>
      <c r="B127" s="298"/>
      <c r="C127" s="298">
        <v>22</v>
      </c>
      <c r="D127" s="298">
        <v>26</v>
      </c>
      <c r="E127" s="298">
        <v>5</v>
      </c>
      <c r="F127" s="298" t="str">
        <f t="shared" si="39"/>
        <v>5'h0</v>
      </c>
      <c r="G127" s="298" t="s">
        <v>68</v>
      </c>
      <c r="H127" s="298" t="s">
        <v>11600</v>
      </c>
      <c r="I127" s="298" t="s">
        <v>1247</v>
      </c>
      <c r="J127" s="298">
        <v>0</v>
      </c>
      <c r="K127" s="298" t="str">
        <f t="shared" si="40"/>
        <v>0</v>
      </c>
      <c r="L127" s="298">
        <f t="shared" si="41"/>
        <v>0</v>
      </c>
      <c r="M127" s="298"/>
    </row>
    <row r="128" spans="1:13" s="55" customFormat="1" ht="15">
      <c r="A128" s="298"/>
      <c r="B128" s="298"/>
      <c r="C128" s="298">
        <v>14</v>
      </c>
      <c r="D128" s="298">
        <v>21</v>
      </c>
      <c r="E128" s="298">
        <v>8</v>
      </c>
      <c r="F128" s="298" t="str">
        <f t="shared" si="39"/>
        <v>8'h0</v>
      </c>
      <c r="G128" s="298" t="s">
        <v>68</v>
      </c>
      <c r="H128" s="298" t="s">
        <v>11601</v>
      </c>
      <c r="I128" s="298" t="s">
        <v>1248</v>
      </c>
      <c r="J128" s="298">
        <v>0</v>
      </c>
      <c r="K128" s="298" t="str">
        <f t="shared" si="40"/>
        <v>0</v>
      </c>
      <c r="L128" s="298">
        <f t="shared" si="41"/>
        <v>0</v>
      </c>
      <c r="M128" s="298"/>
    </row>
    <row r="129" spans="1:13" s="55" customFormat="1" ht="15">
      <c r="A129" s="298"/>
      <c r="B129" s="298"/>
      <c r="C129" s="298">
        <v>6</v>
      </c>
      <c r="D129" s="298">
        <v>13</v>
      </c>
      <c r="E129" s="298">
        <v>8</v>
      </c>
      <c r="F129" s="298" t="str">
        <f t="shared" si="39"/>
        <v>8'h0</v>
      </c>
      <c r="G129" s="298" t="s">
        <v>68</v>
      </c>
      <c r="H129" s="298" t="s">
        <v>11602</v>
      </c>
      <c r="I129" s="298" t="s">
        <v>1249</v>
      </c>
      <c r="J129" s="298">
        <v>0</v>
      </c>
      <c r="K129" s="298" t="str">
        <f t="shared" si="40"/>
        <v>0</v>
      </c>
      <c r="L129" s="298">
        <f t="shared" si="41"/>
        <v>0</v>
      </c>
      <c r="M129" s="298"/>
    </row>
    <row r="130" spans="1:13" s="55" customFormat="1" ht="15">
      <c r="A130" s="298"/>
      <c r="B130" s="298"/>
      <c r="C130" s="298">
        <v>5</v>
      </c>
      <c r="D130" s="298">
        <v>5</v>
      </c>
      <c r="E130" s="298">
        <v>1</v>
      </c>
      <c r="F130" s="298" t="str">
        <f t="shared" si="39"/>
        <v>1'h0</v>
      </c>
      <c r="G130" s="298" t="s">
        <v>68</v>
      </c>
      <c r="H130" s="298" t="s">
        <v>1250</v>
      </c>
      <c r="I130" s="298" t="s">
        <v>1251</v>
      </c>
      <c r="J130" s="298">
        <v>0</v>
      </c>
      <c r="K130" s="298" t="str">
        <f t="shared" si="40"/>
        <v>0</v>
      </c>
      <c r="L130" s="298">
        <f t="shared" si="41"/>
        <v>0</v>
      </c>
      <c r="M130" s="298"/>
    </row>
    <row r="131" spans="1:13" s="55" customFormat="1" ht="15">
      <c r="A131" s="298"/>
      <c r="B131" s="298"/>
      <c r="C131" s="298">
        <v>3</v>
      </c>
      <c r="D131" s="298">
        <v>4</v>
      </c>
      <c r="E131" s="298">
        <v>2</v>
      </c>
      <c r="F131" s="298" t="str">
        <f t="shared" si="39"/>
        <v>2'h0</v>
      </c>
      <c r="G131" s="298" t="s">
        <v>68</v>
      </c>
      <c r="H131" s="298" t="s">
        <v>11603</v>
      </c>
      <c r="I131" s="298" t="s">
        <v>11604</v>
      </c>
      <c r="J131" s="298">
        <v>0</v>
      </c>
      <c r="K131" s="298" t="str">
        <f t="shared" si="40"/>
        <v>0</v>
      </c>
      <c r="L131" s="298">
        <f t="shared" si="41"/>
        <v>0</v>
      </c>
      <c r="M131" s="298"/>
    </row>
    <row r="132" spans="1:13" s="55" customFormat="1" ht="15">
      <c r="A132" s="298"/>
      <c r="B132" s="298"/>
      <c r="C132" s="298">
        <v>0</v>
      </c>
      <c r="D132" s="298">
        <v>2</v>
      </c>
      <c r="E132" s="298">
        <v>3</v>
      </c>
      <c r="F132" s="298" t="str">
        <f t="shared" si="39"/>
        <v>3'h0</v>
      </c>
      <c r="G132" s="298" t="s">
        <v>68</v>
      </c>
      <c r="H132" s="298" t="s">
        <v>11605</v>
      </c>
      <c r="I132" s="298" t="s">
        <v>1252</v>
      </c>
      <c r="J132" s="298">
        <v>0</v>
      </c>
      <c r="K132" s="298" t="str">
        <f t="shared" si="40"/>
        <v>0</v>
      </c>
      <c r="L132" s="298">
        <f t="shared" si="41"/>
        <v>0</v>
      </c>
      <c r="M132" s="298"/>
    </row>
    <row r="133" spans="1:13" s="55" customFormat="1" ht="15">
      <c r="A133" s="297"/>
      <c r="B133" s="297" t="s">
        <v>4012</v>
      </c>
      <c r="C133" s="297"/>
      <c r="D133" s="297"/>
      <c r="E133" s="297">
        <f>SUM(E134:E146)</f>
        <v>32</v>
      </c>
      <c r="F133" s="297" t="str">
        <f>CONCATENATE("32'h",K133)</f>
        <v>32'h00000087</v>
      </c>
      <c r="G133" s="297"/>
      <c r="H133" s="297" t="s">
        <v>11606</v>
      </c>
      <c r="I133" s="297"/>
      <c r="J133" s="297"/>
      <c r="K133" s="297" t="str">
        <f>LOWER(DEC2HEX(L133,8))</f>
        <v>00000087</v>
      </c>
      <c r="L133" s="297">
        <f>SUM(L134:L146)</f>
        <v>135</v>
      </c>
      <c r="M133" s="297"/>
    </row>
    <row r="134" spans="1:13" s="55" customFormat="1" ht="15">
      <c r="A134" s="298"/>
      <c r="B134" s="298"/>
      <c r="C134" s="298">
        <v>20</v>
      </c>
      <c r="D134" s="298">
        <v>31</v>
      </c>
      <c r="E134" s="298">
        <v>12</v>
      </c>
      <c r="F134" s="298" t="str">
        <f t="shared" ref="F134:F146" si="42">CONCATENATE(E134,"'h",K134)</f>
        <v>12'h0</v>
      </c>
      <c r="G134" s="298" t="s">
        <v>73</v>
      </c>
      <c r="H134" s="298" t="s">
        <v>20</v>
      </c>
      <c r="I134" s="298" t="s">
        <v>11426</v>
      </c>
      <c r="J134" s="298">
        <v>0</v>
      </c>
      <c r="K134" s="298" t="str">
        <f t="shared" ref="K134:K146" si="43">LOWER(DEC2HEX(J134))</f>
        <v>0</v>
      </c>
      <c r="L134" s="298">
        <f t="shared" ref="L134:L146" si="44">J134*(2^C134)</f>
        <v>0</v>
      </c>
      <c r="M134" s="298"/>
    </row>
    <row r="135" spans="1:13" s="55" customFormat="1" ht="15">
      <c r="A135" s="298"/>
      <c r="B135" s="298"/>
      <c r="C135" s="298">
        <v>19</v>
      </c>
      <c r="D135" s="298">
        <v>19</v>
      </c>
      <c r="E135" s="298">
        <v>1</v>
      </c>
      <c r="F135" s="298" t="str">
        <f t="shared" si="42"/>
        <v>1'h0</v>
      </c>
      <c r="G135" s="298" t="s">
        <v>68</v>
      </c>
      <c r="H135" s="298" t="s">
        <v>11607</v>
      </c>
      <c r="I135" s="298" t="s">
        <v>11426</v>
      </c>
      <c r="J135" s="298">
        <v>0</v>
      </c>
      <c r="K135" s="298" t="str">
        <f t="shared" si="43"/>
        <v>0</v>
      </c>
      <c r="L135" s="298">
        <f t="shared" si="44"/>
        <v>0</v>
      </c>
      <c r="M135" s="298"/>
    </row>
    <row r="136" spans="1:13" s="55" customFormat="1" ht="15">
      <c r="A136" s="298"/>
      <c r="B136" s="298"/>
      <c r="C136" s="298">
        <v>18</v>
      </c>
      <c r="D136" s="298">
        <v>18</v>
      </c>
      <c r="E136" s="298">
        <v>1</v>
      </c>
      <c r="F136" s="298" t="str">
        <f t="shared" si="42"/>
        <v>1'h0</v>
      </c>
      <c r="G136" s="298" t="s">
        <v>68</v>
      </c>
      <c r="H136" s="298" t="s">
        <v>11608</v>
      </c>
      <c r="I136" s="298" t="s">
        <v>11426</v>
      </c>
      <c r="J136" s="298">
        <v>0</v>
      </c>
      <c r="K136" s="298" t="str">
        <f t="shared" si="43"/>
        <v>0</v>
      </c>
      <c r="L136" s="298">
        <f t="shared" si="44"/>
        <v>0</v>
      </c>
      <c r="M136" s="298"/>
    </row>
    <row r="137" spans="1:13" s="55" customFormat="1" ht="15">
      <c r="A137" s="298"/>
      <c r="B137" s="298"/>
      <c r="C137" s="298">
        <v>17</v>
      </c>
      <c r="D137" s="298">
        <v>17</v>
      </c>
      <c r="E137" s="298">
        <v>1</v>
      </c>
      <c r="F137" s="298" t="str">
        <f t="shared" si="42"/>
        <v>1'h0</v>
      </c>
      <c r="G137" s="298" t="s">
        <v>68</v>
      </c>
      <c r="H137" s="298" t="s">
        <v>11609</v>
      </c>
      <c r="I137" s="298" t="s">
        <v>11426</v>
      </c>
      <c r="J137" s="298">
        <v>0</v>
      </c>
      <c r="K137" s="298" t="str">
        <f t="shared" si="43"/>
        <v>0</v>
      </c>
      <c r="L137" s="298">
        <f t="shared" si="44"/>
        <v>0</v>
      </c>
      <c r="M137" s="298"/>
    </row>
    <row r="138" spans="1:13" s="55" customFormat="1" ht="15">
      <c r="A138" s="298"/>
      <c r="B138" s="298"/>
      <c r="C138" s="298">
        <v>16</v>
      </c>
      <c r="D138" s="298">
        <v>16</v>
      </c>
      <c r="E138" s="298">
        <v>1</v>
      </c>
      <c r="F138" s="298" t="str">
        <f t="shared" si="42"/>
        <v>1'h0</v>
      </c>
      <c r="G138" s="298" t="s">
        <v>68</v>
      </c>
      <c r="H138" s="298" t="s">
        <v>11610</v>
      </c>
      <c r="I138" s="298" t="s">
        <v>11426</v>
      </c>
      <c r="J138" s="298">
        <v>0</v>
      </c>
      <c r="K138" s="298" t="str">
        <f t="shared" si="43"/>
        <v>0</v>
      </c>
      <c r="L138" s="298">
        <f t="shared" si="44"/>
        <v>0</v>
      </c>
      <c r="M138" s="298"/>
    </row>
    <row r="139" spans="1:13" s="55" customFormat="1" ht="15">
      <c r="A139" s="298"/>
      <c r="B139" s="298"/>
      <c r="C139" s="298">
        <v>15</v>
      </c>
      <c r="D139" s="298">
        <v>15</v>
      </c>
      <c r="E139" s="298">
        <v>1</v>
      </c>
      <c r="F139" s="298" t="str">
        <f t="shared" si="42"/>
        <v>1'h0</v>
      </c>
      <c r="G139" s="298" t="s">
        <v>68</v>
      </c>
      <c r="H139" s="298" t="s">
        <v>11611</v>
      </c>
      <c r="I139" s="298" t="s">
        <v>11426</v>
      </c>
      <c r="J139" s="298">
        <v>0</v>
      </c>
      <c r="K139" s="298" t="str">
        <f t="shared" si="43"/>
        <v>0</v>
      </c>
      <c r="L139" s="298">
        <f t="shared" si="44"/>
        <v>0</v>
      </c>
      <c r="M139" s="298"/>
    </row>
    <row r="140" spans="1:13" s="55" customFormat="1" ht="15">
      <c r="A140" s="298"/>
      <c r="B140" s="298"/>
      <c r="C140" s="298">
        <v>14</v>
      </c>
      <c r="D140" s="298">
        <v>14</v>
      </c>
      <c r="E140" s="298">
        <v>1</v>
      </c>
      <c r="F140" s="298" t="str">
        <f t="shared" si="42"/>
        <v>1'h0</v>
      </c>
      <c r="G140" s="298" t="s">
        <v>68</v>
      </c>
      <c r="H140" s="298" t="s">
        <v>11612</v>
      </c>
      <c r="I140" s="298" t="s">
        <v>11426</v>
      </c>
      <c r="J140" s="298">
        <v>0</v>
      </c>
      <c r="K140" s="298" t="str">
        <f t="shared" si="43"/>
        <v>0</v>
      </c>
      <c r="L140" s="298">
        <f t="shared" si="44"/>
        <v>0</v>
      </c>
      <c r="M140" s="298"/>
    </row>
    <row r="141" spans="1:13" s="55" customFormat="1" ht="15">
      <c r="A141" s="298"/>
      <c r="B141" s="298"/>
      <c r="C141" s="298">
        <v>13</v>
      </c>
      <c r="D141" s="298">
        <v>13</v>
      </c>
      <c r="E141" s="298">
        <v>1</v>
      </c>
      <c r="F141" s="298" t="str">
        <f t="shared" si="42"/>
        <v>1'h0</v>
      </c>
      <c r="G141" s="298" t="s">
        <v>68</v>
      </c>
      <c r="H141" s="298" t="s">
        <v>11613</v>
      </c>
      <c r="I141" s="298" t="s">
        <v>11614</v>
      </c>
      <c r="J141" s="298">
        <v>0</v>
      </c>
      <c r="K141" s="298" t="str">
        <f t="shared" si="43"/>
        <v>0</v>
      </c>
      <c r="L141" s="298">
        <f t="shared" si="44"/>
        <v>0</v>
      </c>
      <c r="M141" s="298"/>
    </row>
    <row r="142" spans="1:13" s="55" customFormat="1" ht="15">
      <c r="A142" s="298"/>
      <c r="B142" s="298"/>
      <c r="C142" s="298">
        <v>12</v>
      </c>
      <c r="D142" s="298">
        <v>12</v>
      </c>
      <c r="E142" s="298">
        <v>1</v>
      </c>
      <c r="F142" s="298" t="str">
        <f t="shared" si="42"/>
        <v>1'h0</v>
      </c>
      <c r="G142" s="298" t="s">
        <v>68</v>
      </c>
      <c r="H142" s="298" t="s">
        <v>11615</v>
      </c>
      <c r="I142" s="298" t="s">
        <v>11616</v>
      </c>
      <c r="J142" s="298">
        <v>0</v>
      </c>
      <c r="K142" s="298" t="str">
        <f t="shared" si="43"/>
        <v>0</v>
      </c>
      <c r="L142" s="298">
        <f t="shared" si="44"/>
        <v>0</v>
      </c>
      <c r="M142" s="298"/>
    </row>
    <row r="143" spans="1:13" s="55" customFormat="1" ht="15">
      <c r="A143" s="298"/>
      <c r="B143" s="298"/>
      <c r="C143" s="298">
        <v>11</v>
      </c>
      <c r="D143" s="298">
        <v>11</v>
      </c>
      <c r="E143" s="298">
        <v>1</v>
      </c>
      <c r="F143" s="298" t="str">
        <f t="shared" si="42"/>
        <v>1'h0</v>
      </c>
      <c r="G143" s="298" t="s">
        <v>68</v>
      </c>
      <c r="H143" s="298" t="s">
        <v>11617</v>
      </c>
      <c r="I143" s="298" t="s">
        <v>11618</v>
      </c>
      <c r="J143" s="298">
        <v>0</v>
      </c>
      <c r="K143" s="298" t="str">
        <f t="shared" si="43"/>
        <v>0</v>
      </c>
      <c r="L143" s="298">
        <f t="shared" si="44"/>
        <v>0</v>
      </c>
      <c r="M143" s="298"/>
    </row>
    <row r="144" spans="1:13" s="55" customFormat="1" ht="15">
      <c r="A144" s="298"/>
      <c r="B144" s="298"/>
      <c r="C144" s="298">
        <v>10</v>
      </c>
      <c r="D144" s="298">
        <v>10</v>
      </c>
      <c r="E144" s="298">
        <v>1</v>
      </c>
      <c r="F144" s="298" t="str">
        <f t="shared" si="42"/>
        <v>1'h0</v>
      </c>
      <c r="G144" s="298" t="s">
        <v>68</v>
      </c>
      <c r="H144" s="298" t="s">
        <v>11619</v>
      </c>
      <c r="I144" s="298" t="s">
        <v>11620</v>
      </c>
      <c r="J144" s="298">
        <v>0</v>
      </c>
      <c r="K144" s="298" t="str">
        <f t="shared" si="43"/>
        <v>0</v>
      </c>
      <c r="L144" s="298">
        <f t="shared" si="44"/>
        <v>0</v>
      </c>
      <c r="M144" s="298"/>
    </row>
    <row r="145" spans="1:13" s="55" customFormat="1" ht="15">
      <c r="A145" s="298"/>
      <c r="B145" s="298"/>
      <c r="C145" s="298">
        <v>9</v>
      </c>
      <c r="D145" s="298">
        <v>9</v>
      </c>
      <c r="E145" s="298">
        <v>1</v>
      </c>
      <c r="F145" s="298" t="str">
        <f t="shared" si="42"/>
        <v>1'h0</v>
      </c>
      <c r="G145" s="298" t="s">
        <v>68</v>
      </c>
      <c r="H145" s="298" t="s">
        <v>11621</v>
      </c>
      <c r="I145" s="298" t="s">
        <v>11622</v>
      </c>
      <c r="J145" s="298">
        <v>0</v>
      </c>
      <c r="K145" s="298" t="str">
        <f t="shared" si="43"/>
        <v>0</v>
      </c>
      <c r="L145" s="298">
        <f t="shared" si="44"/>
        <v>0</v>
      </c>
      <c r="M145" s="298"/>
    </row>
    <row r="146" spans="1:13" s="55" customFormat="1" ht="15">
      <c r="A146" s="298"/>
      <c r="B146" s="298"/>
      <c r="C146" s="298">
        <v>0</v>
      </c>
      <c r="D146" s="298">
        <v>8</v>
      </c>
      <c r="E146" s="298">
        <v>9</v>
      </c>
      <c r="F146" s="298" t="str">
        <f t="shared" si="42"/>
        <v>9'h87</v>
      </c>
      <c r="G146" s="298" t="s">
        <v>68</v>
      </c>
      <c r="H146" s="298" t="s">
        <v>11623</v>
      </c>
      <c r="I146" s="298" t="s">
        <v>1254</v>
      </c>
      <c r="J146" s="298">
        <v>135</v>
      </c>
      <c r="K146" s="298" t="str">
        <f t="shared" si="43"/>
        <v>87</v>
      </c>
      <c r="L146" s="298">
        <f t="shared" si="44"/>
        <v>135</v>
      </c>
      <c r="M146" s="298"/>
    </row>
    <row r="147" spans="1:13" s="55" customFormat="1" ht="15">
      <c r="A147" s="297"/>
      <c r="B147" s="297" t="s">
        <v>3998</v>
      </c>
      <c r="C147" s="297"/>
      <c r="D147" s="297"/>
      <c r="E147" s="297">
        <f>SUM(E148:E159)</f>
        <v>32</v>
      </c>
      <c r="F147" s="297" t="str">
        <f>CONCATENATE("32'h",K147)</f>
        <v>32'h540194b2</v>
      </c>
      <c r="G147" s="297"/>
      <c r="H147" s="297" t="s">
        <v>11624</v>
      </c>
      <c r="I147" s="297"/>
      <c r="J147" s="297"/>
      <c r="K147" s="297" t="str">
        <f>LOWER(DEC2HEX(L147,8))</f>
        <v>540194b2</v>
      </c>
      <c r="L147" s="297">
        <f>SUM(L148:L159)</f>
        <v>1409389746</v>
      </c>
      <c r="M147" s="297"/>
    </row>
    <row r="148" spans="1:13" s="55" customFormat="1" ht="15">
      <c r="A148" s="298"/>
      <c r="B148" s="298"/>
      <c r="C148" s="298">
        <v>31</v>
      </c>
      <c r="D148" s="298">
        <v>31</v>
      </c>
      <c r="E148" s="298">
        <v>1</v>
      </c>
      <c r="F148" s="298" t="str">
        <f t="shared" ref="F148:F159" si="45">CONCATENATE(E148,"'h",K148)</f>
        <v>1'h0</v>
      </c>
      <c r="G148" s="298" t="s">
        <v>73</v>
      </c>
      <c r="H148" s="298" t="s">
        <v>20</v>
      </c>
      <c r="I148" s="298" t="s">
        <v>11426</v>
      </c>
      <c r="J148" s="298">
        <v>0</v>
      </c>
      <c r="K148" s="298" t="str">
        <f t="shared" ref="K148:K159" si="46">LOWER(DEC2HEX(J148))</f>
        <v>0</v>
      </c>
      <c r="L148" s="298">
        <f t="shared" ref="L148:L159" si="47">J148*(2^C148)</f>
        <v>0</v>
      </c>
      <c r="M148" s="298"/>
    </row>
    <row r="149" spans="1:13" s="55" customFormat="1" ht="15">
      <c r="A149" s="298"/>
      <c r="B149" s="298"/>
      <c r="C149" s="298">
        <v>30</v>
      </c>
      <c r="D149" s="298">
        <v>30</v>
      </c>
      <c r="E149" s="298">
        <v>1</v>
      </c>
      <c r="F149" s="298" t="str">
        <f t="shared" si="45"/>
        <v>1'h1</v>
      </c>
      <c r="G149" s="298" t="s">
        <v>68</v>
      </c>
      <c r="H149" s="298" t="s">
        <v>1253</v>
      </c>
      <c r="I149" s="298" t="s">
        <v>11625</v>
      </c>
      <c r="J149" s="298">
        <v>1</v>
      </c>
      <c r="K149" s="298" t="str">
        <f t="shared" si="46"/>
        <v>1</v>
      </c>
      <c r="L149" s="298">
        <f t="shared" si="47"/>
        <v>1073741824</v>
      </c>
      <c r="M149" s="298"/>
    </row>
    <row r="150" spans="1:13" s="55" customFormat="1" ht="15">
      <c r="A150" s="298"/>
      <c r="B150" s="298"/>
      <c r="C150" s="298">
        <v>29</v>
      </c>
      <c r="D150" s="298">
        <v>29</v>
      </c>
      <c r="E150" s="298">
        <v>1</v>
      </c>
      <c r="F150" s="298" t="str">
        <f t="shared" si="45"/>
        <v>1'h0</v>
      </c>
      <c r="G150" s="298" t="s">
        <v>68</v>
      </c>
      <c r="H150" s="298" t="s">
        <v>11626</v>
      </c>
      <c r="I150" s="298" t="s">
        <v>11627</v>
      </c>
      <c r="J150" s="298">
        <v>0</v>
      </c>
      <c r="K150" s="298" t="str">
        <f t="shared" si="46"/>
        <v>0</v>
      </c>
      <c r="L150" s="298">
        <f t="shared" si="47"/>
        <v>0</v>
      </c>
      <c r="M150" s="298"/>
    </row>
    <row r="151" spans="1:13" s="55" customFormat="1" ht="15">
      <c r="A151" s="298"/>
      <c r="B151" s="298"/>
      <c r="C151" s="298">
        <v>27</v>
      </c>
      <c r="D151" s="298">
        <v>28</v>
      </c>
      <c r="E151" s="298">
        <v>2</v>
      </c>
      <c r="F151" s="298" t="str">
        <f t="shared" si="45"/>
        <v>2'h2</v>
      </c>
      <c r="G151" s="298" t="s">
        <v>68</v>
      </c>
      <c r="H151" s="298" t="s">
        <v>11628</v>
      </c>
      <c r="I151" s="298" t="s">
        <v>11629</v>
      </c>
      <c r="J151" s="298">
        <v>2</v>
      </c>
      <c r="K151" s="298" t="str">
        <f t="shared" si="46"/>
        <v>2</v>
      </c>
      <c r="L151" s="298">
        <f t="shared" si="47"/>
        <v>268435456</v>
      </c>
      <c r="M151" s="298"/>
    </row>
    <row r="152" spans="1:13" s="55" customFormat="1" ht="15">
      <c r="A152" s="298"/>
      <c r="B152" s="298"/>
      <c r="C152" s="298">
        <v>24</v>
      </c>
      <c r="D152" s="298">
        <v>26</v>
      </c>
      <c r="E152" s="298">
        <v>3</v>
      </c>
      <c r="F152" s="298" t="str">
        <f t="shared" si="45"/>
        <v>3'h4</v>
      </c>
      <c r="G152" s="298" t="s">
        <v>68</v>
      </c>
      <c r="H152" s="298" t="s">
        <v>11630</v>
      </c>
      <c r="I152" s="298" t="s">
        <v>1257</v>
      </c>
      <c r="J152" s="298">
        <v>4</v>
      </c>
      <c r="K152" s="298" t="str">
        <f t="shared" si="46"/>
        <v>4</v>
      </c>
      <c r="L152" s="298">
        <f t="shared" si="47"/>
        <v>67108864</v>
      </c>
      <c r="M152" s="298"/>
    </row>
    <row r="153" spans="1:13" s="55" customFormat="1" ht="15">
      <c r="A153" s="298"/>
      <c r="B153" s="298"/>
      <c r="C153" s="298">
        <v>22</v>
      </c>
      <c r="D153" s="298">
        <v>23</v>
      </c>
      <c r="E153" s="298">
        <v>2</v>
      </c>
      <c r="F153" s="298" t="str">
        <f t="shared" si="45"/>
        <v>2'h0</v>
      </c>
      <c r="G153" s="298" t="s">
        <v>68</v>
      </c>
      <c r="H153" s="298" t="s">
        <v>11631</v>
      </c>
      <c r="I153" s="298" t="s">
        <v>1256</v>
      </c>
      <c r="J153" s="298">
        <v>0</v>
      </c>
      <c r="K153" s="298" t="str">
        <f t="shared" si="46"/>
        <v>0</v>
      </c>
      <c r="L153" s="298">
        <f t="shared" si="47"/>
        <v>0</v>
      </c>
      <c r="M153" s="298"/>
    </row>
    <row r="154" spans="1:13" s="55" customFormat="1" ht="15">
      <c r="A154" s="298"/>
      <c r="B154" s="298"/>
      <c r="C154" s="298">
        <v>20</v>
      </c>
      <c r="D154" s="298">
        <v>21</v>
      </c>
      <c r="E154" s="298">
        <v>2</v>
      </c>
      <c r="F154" s="298" t="str">
        <f t="shared" si="45"/>
        <v>2'h0</v>
      </c>
      <c r="G154" s="298" t="s">
        <v>68</v>
      </c>
      <c r="H154" s="298" t="s">
        <v>11632</v>
      </c>
      <c r="I154" s="298" t="s">
        <v>1258</v>
      </c>
      <c r="J154" s="298">
        <v>0</v>
      </c>
      <c r="K154" s="298" t="str">
        <f t="shared" si="46"/>
        <v>0</v>
      </c>
      <c r="L154" s="298">
        <f t="shared" si="47"/>
        <v>0</v>
      </c>
      <c r="M154" s="298"/>
    </row>
    <row r="155" spans="1:13" s="55" customFormat="1" ht="15">
      <c r="A155" s="298"/>
      <c r="B155" s="298"/>
      <c r="C155" s="298">
        <v>14</v>
      </c>
      <c r="D155" s="298">
        <v>19</v>
      </c>
      <c r="E155" s="298">
        <v>6</v>
      </c>
      <c r="F155" s="298" t="str">
        <f t="shared" si="45"/>
        <v>6'h6</v>
      </c>
      <c r="G155" s="298" t="s">
        <v>68</v>
      </c>
      <c r="H155" s="298" t="s">
        <v>11633</v>
      </c>
      <c r="I155" s="298" t="s">
        <v>11634</v>
      </c>
      <c r="J155" s="298">
        <v>6</v>
      </c>
      <c r="K155" s="298" t="str">
        <f t="shared" si="46"/>
        <v>6</v>
      </c>
      <c r="L155" s="298">
        <f t="shared" si="47"/>
        <v>98304</v>
      </c>
      <c r="M155" s="298"/>
    </row>
    <row r="156" spans="1:13" s="55" customFormat="1" ht="15">
      <c r="A156" s="298"/>
      <c r="B156" s="298"/>
      <c r="C156" s="298">
        <v>9</v>
      </c>
      <c r="D156" s="298">
        <v>13</v>
      </c>
      <c r="E156" s="298">
        <v>5</v>
      </c>
      <c r="F156" s="298" t="str">
        <f t="shared" si="45"/>
        <v>5'ha</v>
      </c>
      <c r="G156" s="298" t="s">
        <v>68</v>
      </c>
      <c r="H156" s="298" t="s">
        <v>11635</v>
      </c>
      <c r="I156" s="298" t="s">
        <v>11636</v>
      </c>
      <c r="J156" s="298">
        <v>10</v>
      </c>
      <c r="K156" s="298" t="str">
        <f t="shared" si="46"/>
        <v>a</v>
      </c>
      <c r="L156" s="298">
        <f t="shared" si="47"/>
        <v>5120</v>
      </c>
      <c r="M156" s="298"/>
    </row>
    <row r="157" spans="1:13" s="55" customFormat="1" ht="15">
      <c r="A157" s="298"/>
      <c r="B157" s="298"/>
      <c r="C157" s="298">
        <v>6</v>
      </c>
      <c r="D157" s="298">
        <v>8</v>
      </c>
      <c r="E157" s="298">
        <v>3</v>
      </c>
      <c r="F157" s="298" t="str">
        <f t="shared" si="45"/>
        <v>3'h2</v>
      </c>
      <c r="G157" s="298" t="s">
        <v>68</v>
      </c>
      <c r="H157" s="298" t="s">
        <v>11637</v>
      </c>
      <c r="I157" s="298" t="s">
        <v>11638</v>
      </c>
      <c r="J157" s="298">
        <v>2</v>
      </c>
      <c r="K157" s="298" t="str">
        <f t="shared" si="46"/>
        <v>2</v>
      </c>
      <c r="L157" s="298">
        <f t="shared" si="47"/>
        <v>128</v>
      </c>
      <c r="M157" s="298"/>
    </row>
    <row r="158" spans="1:13" s="55" customFormat="1" ht="15">
      <c r="A158" s="298"/>
      <c r="B158" s="298"/>
      <c r="C158" s="298">
        <v>3</v>
      </c>
      <c r="D158" s="298">
        <v>5</v>
      </c>
      <c r="E158" s="298">
        <v>3</v>
      </c>
      <c r="F158" s="298" t="str">
        <f t="shared" si="45"/>
        <v>3'h6</v>
      </c>
      <c r="G158" s="298" t="s">
        <v>68</v>
      </c>
      <c r="H158" s="298" t="s">
        <v>11639</v>
      </c>
      <c r="I158" s="298" t="s">
        <v>1259</v>
      </c>
      <c r="J158" s="298">
        <v>6</v>
      </c>
      <c r="K158" s="298" t="str">
        <f t="shared" si="46"/>
        <v>6</v>
      </c>
      <c r="L158" s="298">
        <f t="shared" si="47"/>
        <v>48</v>
      </c>
      <c r="M158" s="298"/>
    </row>
    <row r="159" spans="1:13" s="55" customFormat="1" ht="15">
      <c r="A159" s="298"/>
      <c r="B159" s="298"/>
      <c r="C159" s="298">
        <v>0</v>
      </c>
      <c r="D159" s="298">
        <v>2</v>
      </c>
      <c r="E159" s="298">
        <v>3</v>
      </c>
      <c r="F159" s="298" t="str">
        <f t="shared" si="45"/>
        <v>3'h2</v>
      </c>
      <c r="G159" s="298" t="s">
        <v>68</v>
      </c>
      <c r="H159" s="298" t="s">
        <v>11640</v>
      </c>
      <c r="I159" s="298" t="s">
        <v>11641</v>
      </c>
      <c r="J159" s="298">
        <v>2</v>
      </c>
      <c r="K159" s="298" t="str">
        <f t="shared" si="46"/>
        <v>2</v>
      </c>
      <c r="L159" s="298">
        <f t="shared" si="47"/>
        <v>2</v>
      </c>
      <c r="M159" s="298"/>
    </row>
    <row r="160" spans="1:13" s="55" customFormat="1" ht="15">
      <c r="A160" s="297"/>
      <c r="B160" s="297" t="s">
        <v>3987</v>
      </c>
      <c r="C160" s="297"/>
      <c r="D160" s="297"/>
      <c r="E160" s="297">
        <f>SUM(E161:E167)</f>
        <v>32</v>
      </c>
      <c r="F160" s="297" t="str">
        <f>CONCATENATE("32'h",K160)</f>
        <v>32'h00066665</v>
      </c>
      <c r="G160" s="297"/>
      <c r="H160" s="297" t="s">
        <v>11642</v>
      </c>
      <c r="I160" s="297"/>
      <c r="J160" s="297"/>
      <c r="K160" s="297" t="str">
        <f>LOWER(DEC2HEX(L160,8))</f>
        <v>00066665</v>
      </c>
      <c r="L160" s="297">
        <f>SUM(L161:L167)</f>
        <v>419429</v>
      </c>
      <c r="M160" s="297"/>
    </row>
    <row r="161" spans="1:13" s="55" customFormat="1" ht="15">
      <c r="A161" s="298"/>
      <c r="B161" s="298"/>
      <c r="C161" s="298">
        <v>25</v>
      </c>
      <c r="D161" s="298">
        <v>31</v>
      </c>
      <c r="E161" s="298">
        <v>7</v>
      </c>
      <c r="F161" s="298" t="str">
        <f t="shared" ref="F161:F167" si="48">CONCATENATE(E161,"'h",K161)</f>
        <v>7'h0</v>
      </c>
      <c r="G161" s="298" t="s">
        <v>73</v>
      </c>
      <c r="H161" s="298" t="s">
        <v>20</v>
      </c>
      <c r="I161" s="298" t="s">
        <v>11426</v>
      </c>
      <c r="J161" s="298">
        <v>0</v>
      </c>
      <c r="K161" s="298" t="str">
        <f t="shared" ref="K161:K167" si="49">LOWER(DEC2HEX(J161))</f>
        <v>0</v>
      </c>
      <c r="L161" s="298">
        <f t="shared" ref="L161:L167" si="50">J161*(2^C161)</f>
        <v>0</v>
      </c>
      <c r="M161" s="298"/>
    </row>
    <row r="162" spans="1:13" s="55" customFormat="1" ht="15">
      <c r="A162" s="298"/>
      <c r="B162" s="298"/>
      <c r="C162" s="298">
        <v>24</v>
      </c>
      <c r="D162" s="298">
        <v>24</v>
      </c>
      <c r="E162" s="298">
        <v>1</v>
      </c>
      <c r="F162" s="298" t="str">
        <f t="shared" si="48"/>
        <v>1'h0</v>
      </c>
      <c r="G162" s="298" t="s">
        <v>68</v>
      </c>
      <c r="H162" s="298" t="s">
        <v>11643</v>
      </c>
      <c r="I162" s="298" t="s">
        <v>11426</v>
      </c>
      <c r="J162" s="298">
        <v>0</v>
      </c>
      <c r="K162" s="298" t="str">
        <f t="shared" si="49"/>
        <v>0</v>
      </c>
      <c r="L162" s="298">
        <f t="shared" si="50"/>
        <v>0</v>
      </c>
      <c r="M162" s="298"/>
    </row>
    <row r="163" spans="1:13" s="55" customFormat="1" ht="15">
      <c r="A163" s="298"/>
      <c r="B163" s="298"/>
      <c r="C163" s="298">
        <v>23</v>
      </c>
      <c r="D163" s="298">
        <v>23</v>
      </c>
      <c r="E163" s="298">
        <v>1</v>
      </c>
      <c r="F163" s="298" t="str">
        <f t="shared" si="48"/>
        <v>1'h0</v>
      </c>
      <c r="G163" s="298" t="s">
        <v>68</v>
      </c>
      <c r="H163" s="298" t="s">
        <v>11644</v>
      </c>
      <c r="I163" s="298" t="s">
        <v>11426</v>
      </c>
      <c r="J163" s="298">
        <v>0</v>
      </c>
      <c r="K163" s="298" t="str">
        <f t="shared" si="49"/>
        <v>0</v>
      </c>
      <c r="L163" s="298">
        <f t="shared" si="50"/>
        <v>0</v>
      </c>
      <c r="M163" s="298"/>
    </row>
    <row r="164" spans="1:13" s="55" customFormat="1" ht="15">
      <c r="A164" s="298"/>
      <c r="B164" s="298"/>
      <c r="C164" s="298">
        <v>22</v>
      </c>
      <c r="D164" s="298">
        <v>22</v>
      </c>
      <c r="E164" s="298">
        <v>1</v>
      </c>
      <c r="F164" s="298" t="str">
        <f t="shared" si="48"/>
        <v>1'h0</v>
      </c>
      <c r="G164" s="298" t="s">
        <v>68</v>
      </c>
      <c r="H164" s="298" t="s">
        <v>11645</v>
      </c>
      <c r="I164" s="298" t="s">
        <v>11426</v>
      </c>
      <c r="J164" s="298">
        <v>0</v>
      </c>
      <c r="K164" s="298" t="str">
        <f t="shared" si="49"/>
        <v>0</v>
      </c>
      <c r="L164" s="298">
        <f t="shared" si="50"/>
        <v>0</v>
      </c>
      <c r="M164" s="298"/>
    </row>
    <row r="165" spans="1:13" s="55" customFormat="1" ht="15">
      <c r="A165" s="298"/>
      <c r="B165" s="298"/>
      <c r="C165" s="298">
        <v>2</v>
      </c>
      <c r="D165" s="298">
        <v>21</v>
      </c>
      <c r="E165" s="298">
        <v>20</v>
      </c>
      <c r="F165" s="298" t="str">
        <f t="shared" si="48"/>
        <v>20'h19999</v>
      </c>
      <c r="G165" s="298" t="s">
        <v>68</v>
      </c>
      <c r="H165" s="298" t="s">
        <v>11646</v>
      </c>
      <c r="I165" s="298" t="s">
        <v>1255</v>
      </c>
      <c r="J165" s="298">
        <v>104857</v>
      </c>
      <c r="K165" s="298" t="str">
        <f t="shared" si="49"/>
        <v>19999</v>
      </c>
      <c r="L165" s="298">
        <f t="shared" si="50"/>
        <v>419428</v>
      </c>
      <c r="M165" s="298"/>
    </row>
    <row r="166" spans="1:13" s="55" customFormat="1" ht="15">
      <c r="A166" s="298"/>
      <c r="B166" s="298"/>
      <c r="C166" s="298">
        <v>1</v>
      </c>
      <c r="D166" s="298">
        <v>1</v>
      </c>
      <c r="E166" s="298">
        <v>1</v>
      </c>
      <c r="F166" s="298" t="str">
        <f t="shared" si="48"/>
        <v>1'h0</v>
      </c>
      <c r="G166" s="298" t="s">
        <v>68</v>
      </c>
      <c r="H166" s="298" t="s">
        <v>11647</v>
      </c>
      <c r="I166" s="298" t="s">
        <v>11648</v>
      </c>
      <c r="J166" s="298">
        <v>0</v>
      </c>
      <c r="K166" s="298" t="str">
        <f t="shared" si="49"/>
        <v>0</v>
      </c>
      <c r="L166" s="298">
        <f t="shared" si="50"/>
        <v>0</v>
      </c>
      <c r="M166" s="298"/>
    </row>
    <row r="167" spans="1:13" s="55" customFormat="1" ht="15">
      <c r="A167" s="298"/>
      <c r="B167" s="298"/>
      <c r="C167" s="298">
        <v>0</v>
      </c>
      <c r="D167" s="298">
        <v>0</v>
      </c>
      <c r="E167" s="298">
        <v>1</v>
      </c>
      <c r="F167" s="298" t="str">
        <f t="shared" si="48"/>
        <v>1'h1</v>
      </c>
      <c r="G167" s="298" t="s">
        <v>68</v>
      </c>
      <c r="H167" s="298" t="s">
        <v>11649</v>
      </c>
      <c r="I167" s="298" t="s">
        <v>11650</v>
      </c>
      <c r="J167" s="298">
        <v>1</v>
      </c>
      <c r="K167" s="298" t="str">
        <f t="shared" si="49"/>
        <v>1</v>
      </c>
      <c r="L167" s="298">
        <f t="shared" si="50"/>
        <v>1</v>
      </c>
      <c r="M167" s="298"/>
    </row>
    <row r="168" spans="1:13" s="55" customFormat="1" ht="15">
      <c r="A168" s="297"/>
      <c r="B168" s="297" t="s">
        <v>11651</v>
      </c>
      <c r="C168" s="297"/>
      <c r="D168" s="297"/>
      <c r="E168" s="297">
        <f>SUM(E169:E187)</f>
        <v>32</v>
      </c>
      <c r="F168" s="297" t="str">
        <f>CONCATENATE("32'h",K168)</f>
        <v>32'h5055fec0</v>
      </c>
      <c r="G168" s="297"/>
      <c r="H168" s="297" t="s">
        <v>11652</v>
      </c>
      <c r="I168" s="297"/>
      <c r="J168" s="297"/>
      <c r="K168" s="297" t="str">
        <f>LOWER(DEC2HEX(L168,8))</f>
        <v>5055fec0</v>
      </c>
      <c r="L168" s="297">
        <f>SUM(L169:L187)</f>
        <v>1347813056</v>
      </c>
      <c r="M168" s="297"/>
    </row>
    <row r="169" spans="1:13" s="55" customFormat="1" ht="15">
      <c r="A169" s="298"/>
      <c r="B169" s="298"/>
      <c r="C169" s="298">
        <v>29</v>
      </c>
      <c r="D169" s="298">
        <v>31</v>
      </c>
      <c r="E169" s="298">
        <v>3</v>
      </c>
      <c r="F169" s="298" t="str">
        <f t="shared" ref="F169:F187" si="51">CONCATENATE(E169,"'h",K169)</f>
        <v>3'h2</v>
      </c>
      <c r="G169" s="298" t="s">
        <v>68</v>
      </c>
      <c r="H169" s="298" t="s">
        <v>11653</v>
      </c>
      <c r="I169" s="298" t="s">
        <v>11654</v>
      </c>
      <c r="J169" s="298">
        <v>2</v>
      </c>
      <c r="K169" s="298" t="str">
        <f t="shared" ref="K169:K187" si="52">LOWER(DEC2HEX(J169))</f>
        <v>2</v>
      </c>
      <c r="L169" s="298">
        <f t="shared" ref="L169:L187" si="53">J169*(2^C169)</f>
        <v>1073741824</v>
      </c>
      <c r="M169" s="298"/>
    </row>
    <row r="170" spans="1:13" s="55" customFormat="1" ht="15">
      <c r="A170" s="298"/>
      <c r="B170" s="298"/>
      <c r="C170" s="298">
        <v>26</v>
      </c>
      <c r="D170" s="298">
        <v>28</v>
      </c>
      <c r="E170" s="298">
        <v>3</v>
      </c>
      <c r="F170" s="298" t="str">
        <f t="shared" si="51"/>
        <v>3'h4</v>
      </c>
      <c r="G170" s="298" t="s">
        <v>68</v>
      </c>
      <c r="H170" s="298" t="s">
        <v>11655</v>
      </c>
      <c r="I170" s="298" t="s">
        <v>11656</v>
      </c>
      <c r="J170" s="298">
        <v>4</v>
      </c>
      <c r="K170" s="298" t="str">
        <f t="shared" si="52"/>
        <v>4</v>
      </c>
      <c r="L170" s="298">
        <f t="shared" si="53"/>
        <v>268435456</v>
      </c>
      <c r="M170" s="298"/>
    </row>
    <row r="171" spans="1:13" s="55" customFormat="1" ht="15">
      <c r="A171" s="298"/>
      <c r="B171" s="298"/>
      <c r="C171" s="298">
        <v>24</v>
      </c>
      <c r="D171" s="298">
        <v>25</v>
      </c>
      <c r="E171" s="298">
        <v>2</v>
      </c>
      <c r="F171" s="298" t="str">
        <f t="shared" si="51"/>
        <v>2'h0</v>
      </c>
      <c r="G171" s="298" t="s">
        <v>68</v>
      </c>
      <c r="H171" s="298" t="s">
        <v>11657</v>
      </c>
      <c r="I171" s="298" t="s">
        <v>1260</v>
      </c>
      <c r="J171" s="298">
        <v>0</v>
      </c>
      <c r="K171" s="298" t="str">
        <f t="shared" si="52"/>
        <v>0</v>
      </c>
      <c r="L171" s="298">
        <f t="shared" si="53"/>
        <v>0</v>
      </c>
      <c r="M171" s="298"/>
    </row>
    <row r="172" spans="1:13" s="55" customFormat="1" ht="15">
      <c r="A172" s="298"/>
      <c r="B172" s="298"/>
      <c r="C172" s="298">
        <v>22</v>
      </c>
      <c r="D172" s="298">
        <v>23</v>
      </c>
      <c r="E172" s="298">
        <v>2</v>
      </c>
      <c r="F172" s="298" t="str">
        <f t="shared" si="51"/>
        <v>2'h1</v>
      </c>
      <c r="G172" s="298" t="s">
        <v>68</v>
      </c>
      <c r="H172" s="298" t="s">
        <v>11658</v>
      </c>
      <c r="I172" s="298" t="s">
        <v>1261</v>
      </c>
      <c r="J172" s="298">
        <v>1</v>
      </c>
      <c r="K172" s="298" t="str">
        <f t="shared" si="52"/>
        <v>1</v>
      </c>
      <c r="L172" s="298">
        <f t="shared" si="53"/>
        <v>4194304</v>
      </c>
      <c r="M172" s="298"/>
    </row>
    <row r="173" spans="1:13" s="55" customFormat="1" ht="15">
      <c r="A173" s="298"/>
      <c r="B173" s="298"/>
      <c r="C173" s="298">
        <v>20</v>
      </c>
      <c r="D173" s="298">
        <v>21</v>
      </c>
      <c r="E173" s="298">
        <v>2</v>
      </c>
      <c r="F173" s="298" t="str">
        <f t="shared" si="51"/>
        <v>2'h1</v>
      </c>
      <c r="G173" s="298" t="s">
        <v>68</v>
      </c>
      <c r="H173" s="298" t="s">
        <v>11659</v>
      </c>
      <c r="I173" s="298" t="s">
        <v>1262</v>
      </c>
      <c r="J173" s="298">
        <v>1</v>
      </c>
      <c r="K173" s="298" t="str">
        <f t="shared" si="52"/>
        <v>1</v>
      </c>
      <c r="L173" s="298">
        <f t="shared" si="53"/>
        <v>1048576</v>
      </c>
      <c r="M173" s="298"/>
    </row>
    <row r="174" spans="1:13" s="55" customFormat="1" ht="15">
      <c r="A174" s="298"/>
      <c r="B174" s="298"/>
      <c r="C174" s="298">
        <v>18</v>
      </c>
      <c r="D174" s="298">
        <v>19</v>
      </c>
      <c r="E174" s="298">
        <v>2</v>
      </c>
      <c r="F174" s="298" t="str">
        <f t="shared" si="51"/>
        <v>2'h1</v>
      </c>
      <c r="G174" s="298" t="s">
        <v>68</v>
      </c>
      <c r="H174" s="298" t="s">
        <v>11660</v>
      </c>
      <c r="I174" s="298" t="s">
        <v>1263</v>
      </c>
      <c r="J174" s="298">
        <v>1</v>
      </c>
      <c r="K174" s="298" t="str">
        <f t="shared" si="52"/>
        <v>1</v>
      </c>
      <c r="L174" s="298">
        <f t="shared" si="53"/>
        <v>262144</v>
      </c>
      <c r="M174" s="298"/>
    </row>
    <row r="175" spans="1:13" s="55" customFormat="1" ht="15">
      <c r="A175" s="298"/>
      <c r="B175" s="298"/>
      <c r="C175" s="298">
        <v>16</v>
      </c>
      <c r="D175" s="298">
        <v>17</v>
      </c>
      <c r="E175" s="298">
        <v>2</v>
      </c>
      <c r="F175" s="298" t="str">
        <f t="shared" si="51"/>
        <v>2'h1</v>
      </c>
      <c r="G175" s="298" t="s">
        <v>68</v>
      </c>
      <c r="H175" s="298" t="s">
        <v>11661</v>
      </c>
      <c r="I175" s="298" t="s">
        <v>1264</v>
      </c>
      <c r="J175" s="298">
        <v>1</v>
      </c>
      <c r="K175" s="298" t="str">
        <f t="shared" si="52"/>
        <v>1</v>
      </c>
      <c r="L175" s="298">
        <f t="shared" si="53"/>
        <v>65536</v>
      </c>
      <c r="M175" s="298"/>
    </row>
    <row r="176" spans="1:13" s="55" customFormat="1" ht="15">
      <c r="A176" s="298"/>
      <c r="B176" s="298"/>
      <c r="C176" s="298">
        <v>15</v>
      </c>
      <c r="D176" s="298">
        <v>15</v>
      </c>
      <c r="E176" s="298">
        <v>1</v>
      </c>
      <c r="F176" s="298" t="str">
        <f t="shared" si="51"/>
        <v>1'h1</v>
      </c>
      <c r="G176" s="298" t="s">
        <v>68</v>
      </c>
      <c r="H176" s="298" t="s">
        <v>1265</v>
      </c>
      <c r="I176" s="298" t="s">
        <v>11662</v>
      </c>
      <c r="J176" s="298">
        <v>1</v>
      </c>
      <c r="K176" s="298" t="str">
        <f t="shared" si="52"/>
        <v>1</v>
      </c>
      <c r="L176" s="298">
        <f t="shared" si="53"/>
        <v>32768</v>
      </c>
      <c r="M176" s="298"/>
    </row>
    <row r="177" spans="1:13" s="55" customFormat="1" ht="15">
      <c r="A177" s="298"/>
      <c r="B177" s="298"/>
      <c r="C177" s="298">
        <v>13</v>
      </c>
      <c r="D177" s="298">
        <v>14</v>
      </c>
      <c r="E177" s="298">
        <v>2</v>
      </c>
      <c r="F177" s="298" t="str">
        <f t="shared" si="51"/>
        <v>2'h3</v>
      </c>
      <c r="G177" s="298" t="s">
        <v>68</v>
      </c>
      <c r="H177" s="298" t="s">
        <v>11663</v>
      </c>
      <c r="I177" s="298" t="s">
        <v>1266</v>
      </c>
      <c r="J177" s="298">
        <v>3</v>
      </c>
      <c r="K177" s="298" t="str">
        <f t="shared" si="52"/>
        <v>3</v>
      </c>
      <c r="L177" s="298">
        <f t="shared" si="53"/>
        <v>24576</v>
      </c>
      <c r="M177" s="298"/>
    </row>
    <row r="178" spans="1:13" s="55" customFormat="1" ht="15">
      <c r="A178" s="298"/>
      <c r="B178" s="298"/>
      <c r="C178" s="298">
        <v>12</v>
      </c>
      <c r="D178" s="298">
        <v>12</v>
      </c>
      <c r="E178" s="298">
        <v>1</v>
      </c>
      <c r="F178" s="298" t="str">
        <f t="shared" si="51"/>
        <v>1'h1</v>
      </c>
      <c r="G178" s="298" t="s">
        <v>68</v>
      </c>
      <c r="H178" s="298" t="s">
        <v>1267</v>
      </c>
      <c r="I178" s="298" t="s">
        <v>11664</v>
      </c>
      <c r="J178" s="298">
        <v>1</v>
      </c>
      <c r="K178" s="298" t="str">
        <f t="shared" si="52"/>
        <v>1</v>
      </c>
      <c r="L178" s="298">
        <f t="shared" si="53"/>
        <v>4096</v>
      </c>
      <c r="M178" s="298"/>
    </row>
    <row r="179" spans="1:13" s="55" customFormat="1" ht="15">
      <c r="A179" s="298"/>
      <c r="B179" s="298"/>
      <c r="C179" s="298">
        <v>11</v>
      </c>
      <c r="D179" s="298">
        <v>11</v>
      </c>
      <c r="E179" s="298">
        <v>1</v>
      </c>
      <c r="F179" s="298" t="str">
        <f t="shared" si="51"/>
        <v>1'h1</v>
      </c>
      <c r="G179" s="298" t="s">
        <v>68</v>
      </c>
      <c r="H179" s="298" t="s">
        <v>1268</v>
      </c>
      <c r="I179" s="298" t="s">
        <v>11665</v>
      </c>
      <c r="J179" s="298">
        <v>1</v>
      </c>
      <c r="K179" s="298" t="str">
        <f t="shared" si="52"/>
        <v>1</v>
      </c>
      <c r="L179" s="298">
        <f t="shared" si="53"/>
        <v>2048</v>
      </c>
      <c r="M179" s="298"/>
    </row>
    <row r="180" spans="1:13" s="55" customFormat="1" ht="15">
      <c r="A180" s="298"/>
      <c r="B180" s="298"/>
      <c r="C180" s="298">
        <v>10</v>
      </c>
      <c r="D180" s="298">
        <v>10</v>
      </c>
      <c r="E180" s="298">
        <v>1</v>
      </c>
      <c r="F180" s="298" t="str">
        <f t="shared" si="51"/>
        <v>1'h1</v>
      </c>
      <c r="G180" s="298" t="s">
        <v>68</v>
      </c>
      <c r="H180" s="298" t="s">
        <v>1270</v>
      </c>
      <c r="I180" s="298" t="s">
        <v>11666</v>
      </c>
      <c r="J180" s="298">
        <v>1</v>
      </c>
      <c r="K180" s="298" t="str">
        <f t="shared" si="52"/>
        <v>1</v>
      </c>
      <c r="L180" s="298">
        <f t="shared" si="53"/>
        <v>1024</v>
      </c>
      <c r="M180" s="298"/>
    </row>
    <row r="181" spans="1:13" s="55" customFormat="1" ht="15">
      <c r="A181" s="298"/>
      <c r="B181" s="298"/>
      <c r="C181" s="298">
        <v>9</v>
      </c>
      <c r="D181" s="298">
        <v>9</v>
      </c>
      <c r="E181" s="298">
        <v>1</v>
      </c>
      <c r="F181" s="298" t="str">
        <f t="shared" si="51"/>
        <v>1'h1</v>
      </c>
      <c r="G181" s="298" t="s">
        <v>68</v>
      </c>
      <c r="H181" s="298" t="s">
        <v>1272</v>
      </c>
      <c r="I181" s="298" t="s">
        <v>1273</v>
      </c>
      <c r="J181" s="298">
        <v>1</v>
      </c>
      <c r="K181" s="298" t="str">
        <f t="shared" si="52"/>
        <v>1</v>
      </c>
      <c r="L181" s="298">
        <f t="shared" si="53"/>
        <v>512</v>
      </c>
      <c r="M181" s="298"/>
    </row>
    <row r="182" spans="1:13" s="55" customFormat="1" ht="15">
      <c r="A182" s="298"/>
      <c r="B182" s="298"/>
      <c r="C182" s="298">
        <v>8</v>
      </c>
      <c r="D182" s="298">
        <v>8</v>
      </c>
      <c r="E182" s="298">
        <v>1</v>
      </c>
      <c r="F182" s="298" t="str">
        <f t="shared" si="51"/>
        <v>1'h0</v>
      </c>
      <c r="G182" s="298" t="s">
        <v>68</v>
      </c>
      <c r="H182" s="298" t="s">
        <v>1274</v>
      </c>
      <c r="I182" s="298" t="s">
        <v>11667</v>
      </c>
      <c r="J182" s="298">
        <v>0</v>
      </c>
      <c r="K182" s="298" t="str">
        <f t="shared" si="52"/>
        <v>0</v>
      </c>
      <c r="L182" s="298">
        <f t="shared" si="53"/>
        <v>0</v>
      </c>
      <c r="M182" s="298"/>
    </row>
    <row r="183" spans="1:13" s="55" customFormat="1" ht="15">
      <c r="A183" s="298"/>
      <c r="B183" s="298"/>
      <c r="C183" s="298">
        <v>7</v>
      </c>
      <c r="D183" s="298">
        <v>7</v>
      </c>
      <c r="E183" s="298">
        <v>1</v>
      </c>
      <c r="F183" s="298" t="str">
        <f t="shared" si="51"/>
        <v>1'h1</v>
      </c>
      <c r="G183" s="298" t="s">
        <v>68</v>
      </c>
      <c r="H183" s="298" t="s">
        <v>1275</v>
      </c>
      <c r="I183" s="298" t="s">
        <v>11668</v>
      </c>
      <c r="J183" s="298">
        <v>1</v>
      </c>
      <c r="K183" s="298" t="str">
        <f t="shared" si="52"/>
        <v>1</v>
      </c>
      <c r="L183" s="298">
        <f t="shared" si="53"/>
        <v>128</v>
      </c>
      <c r="M183" s="298"/>
    </row>
    <row r="184" spans="1:13" s="55" customFormat="1" ht="15">
      <c r="A184" s="298"/>
      <c r="B184" s="298"/>
      <c r="C184" s="298">
        <v>6</v>
      </c>
      <c r="D184" s="298">
        <v>6</v>
      </c>
      <c r="E184" s="298">
        <v>1</v>
      </c>
      <c r="F184" s="298" t="str">
        <f t="shared" si="51"/>
        <v>1'h1</v>
      </c>
      <c r="G184" s="298" t="s">
        <v>68</v>
      </c>
      <c r="H184" s="298" t="s">
        <v>1276</v>
      </c>
      <c r="I184" s="298" t="s">
        <v>11669</v>
      </c>
      <c r="J184" s="298">
        <v>1</v>
      </c>
      <c r="K184" s="298" t="str">
        <f t="shared" si="52"/>
        <v>1</v>
      </c>
      <c r="L184" s="298">
        <f t="shared" si="53"/>
        <v>64</v>
      </c>
      <c r="M184" s="298"/>
    </row>
    <row r="185" spans="1:13" s="55" customFormat="1" ht="15">
      <c r="A185" s="298"/>
      <c r="B185" s="298"/>
      <c r="C185" s="298">
        <v>4</v>
      </c>
      <c r="D185" s="298">
        <v>5</v>
      </c>
      <c r="E185" s="298">
        <v>2</v>
      </c>
      <c r="F185" s="298" t="str">
        <f t="shared" si="51"/>
        <v>2'h0</v>
      </c>
      <c r="G185" s="298" t="s">
        <v>68</v>
      </c>
      <c r="H185" s="298" t="s">
        <v>11670</v>
      </c>
      <c r="I185" s="298" t="s">
        <v>1277</v>
      </c>
      <c r="J185" s="298">
        <v>0</v>
      </c>
      <c r="K185" s="298" t="str">
        <f t="shared" si="52"/>
        <v>0</v>
      </c>
      <c r="L185" s="298">
        <f t="shared" si="53"/>
        <v>0</v>
      </c>
      <c r="M185" s="298"/>
    </row>
    <row r="186" spans="1:13" s="55" customFormat="1" ht="15">
      <c r="A186" s="298"/>
      <c r="B186" s="298"/>
      <c r="C186" s="298">
        <v>2</v>
      </c>
      <c r="D186" s="298">
        <v>3</v>
      </c>
      <c r="E186" s="298">
        <v>2</v>
      </c>
      <c r="F186" s="298" t="str">
        <f t="shared" si="51"/>
        <v>2'h0</v>
      </c>
      <c r="G186" s="298" t="s">
        <v>68</v>
      </c>
      <c r="H186" s="298" t="s">
        <v>11671</v>
      </c>
      <c r="I186" s="298" t="s">
        <v>1278</v>
      </c>
      <c r="J186" s="298">
        <v>0</v>
      </c>
      <c r="K186" s="298" t="str">
        <f t="shared" si="52"/>
        <v>0</v>
      </c>
      <c r="L186" s="298">
        <f t="shared" si="53"/>
        <v>0</v>
      </c>
      <c r="M186" s="298"/>
    </row>
    <row r="187" spans="1:13" s="55" customFormat="1" ht="15">
      <c r="A187" s="298"/>
      <c r="B187" s="298"/>
      <c r="C187" s="298">
        <v>0</v>
      </c>
      <c r="D187" s="298">
        <v>1</v>
      </c>
      <c r="E187" s="298">
        <v>2</v>
      </c>
      <c r="F187" s="298" t="str">
        <f t="shared" si="51"/>
        <v>2'h0</v>
      </c>
      <c r="G187" s="298" t="s">
        <v>68</v>
      </c>
      <c r="H187" s="298" t="s">
        <v>11672</v>
      </c>
      <c r="I187" s="298" t="s">
        <v>1279</v>
      </c>
      <c r="J187" s="298">
        <v>0</v>
      </c>
      <c r="K187" s="298" t="str">
        <f t="shared" si="52"/>
        <v>0</v>
      </c>
      <c r="L187" s="298">
        <f t="shared" si="53"/>
        <v>0</v>
      </c>
      <c r="M187" s="298"/>
    </row>
    <row r="188" spans="1:13" s="55" customFormat="1" ht="15">
      <c r="A188" s="297"/>
      <c r="B188" s="297" t="s">
        <v>3973</v>
      </c>
      <c r="C188" s="297"/>
      <c r="D188" s="297"/>
      <c r="E188" s="297">
        <f>SUM(E189:E202)</f>
        <v>32</v>
      </c>
      <c r="F188" s="297" t="str">
        <f>CONCATENATE("32'h",K188)</f>
        <v>32'h010100f0</v>
      </c>
      <c r="G188" s="297"/>
      <c r="H188" s="297" t="s">
        <v>11673</v>
      </c>
      <c r="I188" s="297"/>
      <c r="J188" s="297"/>
      <c r="K188" s="297" t="str">
        <f>LOWER(DEC2HEX(L188,8))</f>
        <v>010100f0</v>
      </c>
      <c r="L188" s="297">
        <f>SUM(L189:L202)</f>
        <v>16842992</v>
      </c>
      <c r="M188" s="297"/>
    </row>
    <row r="189" spans="1:13" s="55" customFormat="1" ht="15">
      <c r="A189" s="298"/>
      <c r="B189" s="298"/>
      <c r="C189" s="298">
        <v>31</v>
      </c>
      <c r="D189" s="298">
        <v>31</v>
      </c>
      <c r="E189" s="298">
        <v>1</v>
      </c>
      <c r="F189" s="298" t="str">
        <f t="shared" ref="F189:F202" si="54">CONCATENATE(E189,"'h",K189)</f>
        <v>1'h0</v>
      </c>
      <c r="G189" s="298" t="s">
        <v>68</v>
      </c>
      <c r="H189" s="298" t="s">
        <v>11674</v>
      </c>
      <c r="I189" s="298" t="s">
        <v>11426</v>
      </c>
      <c r="J189" s="298">
        <v>0</v>
      </c>
      <c r="K189" s="298" t="str">
        <f t="shared" ref="K189:K202" si="55">LOWER(DEC2HEX(J189))</f>
        <v>0</v>
      </c>
      <c r="L189" s="298">
        <f t="shared" ref="L189:L202" si="56">J189*(2^C189)</f>
        <v>0</v>
      </c>
      <c r="M189" s="298"/>
    </row>
    <row r="190" spans="1:13" s="55" customFormat="1" ht="15">
      <c r="A190" s="298"/>
      <c r="B190" s="298"/>
      <c r="C190" s="298">
        <v>30</v>
      </c>
      <c r="D190" s="298">
        <v>30</v>
      </c>
      <c r="E190" s="298">
        <v>1</v>
      </c>
      <c r="F190" s="298" t="str">
        <f t="shared" si="54"/>
        <v>1'h0</v>
      </c>
      <c r="G190" s="298" t="s">
        <v>68</v>
      </c>
      <c r="H190" s="298" t="s">
        <v>11675</v>
      </c>
      <c r="I190" s="298" t="s">
        <v>11426</v>
      </c>
      <c r="J190" s="298">
        <v>0</v>
      </c>
      <c r="K190" s="298" t="str">
        <f t="shared" si="55"/>
        <v>0</v>
      </c>
      <c r="L190" s="298">
        <f t="shared" si="56"/>
        <v>0</v>
      </c>
      <c r="M190" s="298"/>
    </row>
    <row r="191" spans="1:13" s="55" customFormat="1" ht="15">
      <c r="A191" s="298"/>
      <c r="B191" s="298"/>
      <c r="C191" s="298">
        <v>29</v>
      </c>
      <c r="D191" s="298">
        <v>29</v>
      </c>
      <c r="E191" s="298">
        <v>1</v>
      </c>
      <c r="F191" s="298" t="str">
        <f t="shared" si="54"/>
        <v>1'h0</v>
      </c>
      <c r="G191" s="298" t="s">
        <v>68</v>
      </c>
      <c r="H191" s="298" t="s">
        <v>11676</v>
      </c>
      <c r="I191" s="298" t="s">
        <v>11426</v>
      </c>
      <c r="J191" s="298">
        <v>0</v>
      </c>
      <c r="K191" s="298" t="str">
        <f t="shared" si="55"/>
        <v>0</v>
      </c>
      <c r="L191" s="298">
        <f t="shared" si="56"/>
        <v>0</v>
      </c>
      <c r="M191" s="298"/>
    </row>
    <row r="192" spans="1:13" s="55" customFormat="1" ht="15">
      <c r="A192" s="298"/>
      <c r="B192" s="298"/>
      <c r="C192" s="298">
        <v>28</v>
      </c>
      <c r="D192" s="298">
        <v>28</v>
      </c>
      <c r="E192" s="298">
        <v>1</v>
      </c>
      <c r="F192" s="298" t="str">
        <f t="shared" si="54"/>
        <v>1'h0</v>
      </c>
      <c r="G192" s="298" t="s">
        <v>68</v>
      </c>
      <c r="H192" s="298" t="s">
        <v>11677</v>
      </c>
      <c r="I192" s="298" t="s">
        <v>11426</v>
      </c>
      <c r="J192" s="298">
        <v>0</v>
      </c>
      <c r="K192" s="298" t="str">
        <f t="shared" si="55"/>
        <v>0</v>
      </c>
      <c r="L192" s="298">
        <f t="shared" si="56"/>
        <v>0</v>
      </c>
      <c r="M192" s="298"/>
    </row>
    <row r="193" spans="1:13" s="55" customFormat="1" ht="15">
      <c r="A193" s="298"/>
      <c r="B193" s="298"/>
      <c r="C193" s="298">
        <v>27</v>
      </c>
      <c r="D193" s="298">
        <v>27</v>
      </c>
      <c r="E193" s="298">
        <v>1</v>
      </c>
      <c r="F193" s="298" t="str">
        <f t="shared" si="54"/>
        <v>1'h0</v>
      </c>
      <c r="G193" s="298" t="s">
        <v>68</v>
      </c>
      <c r="H193" s="298" t="s">
        <v>11678</v>
      </c>
      <c r="I193" s="298" t="s">
        <v>11426</v>
      </c>
      <c r="J193" s="298">
        <v>0</v>
      </c>
      <c r="K193" s="298" t="str">
        <f t="shared" si="55"/>
        <v>0</v>
      </c>
      <c r="L193" s="298">
        <f t="shared" si="56"/>
        <v>0</v>
      </c>
      <c r="M193" s="298"/>
    </row>
    <row r="194" spans="1:13" s="55" customFormat="1" ht="15">
      <c r="A194" s="298"/>
      <c r="B194" s="298"/>
      <c r="C194" s="298">
        <v>26</v>
      </c>
      <c r="D194" s="298">
        <v>26</v>
      </c>
      <c r="E194" s="298">
        <v>1</v>
      </c>
      <c r="F194" s="298" t="str">
        <f t="shared" si="54"/>
        <v>1'h0</v>
      </c>
      <c r="G194" s="298" t="s">
        <v>68</v>
      </c>
      <c r="H194" s="298" t="s">
        <v>11679</v>
      </c>
      <c r="I194" s="298" t="s">
        <v>11426</v>
      </c>
      <c r="J194" s="298">
        <v>0</v>
      </c>
      <c r="K194" s="298" t="str">
        <f t="shared" si="55"/>
        <v>0</v>
      </c>
      <c r="L194" s="298">
        <f t="shared" si="56"/>
        <v>0</v>
      </c>
      <c r="M194" s="298"/>
    </row>
    <row r="195" spans="1:13" s="55" customFormat="1" ht="15">
      <c r="A195" s="298"/>
      <c r="B195" s="298"/>
      <c r="C195" s="298">
        <v>25</v>
      </c>
      <c r="D195" s="298">
        <v>25</v>
      </c>
      <c r="E195" s="298">
        <v>1</v>
      </c>
      <c r="F195" s="298" t="str">
        <f t="shared" si="54"/>
        <v>1'h0</v>
      </c>
      <c r="G195" s="298" t="s">
        <v>68</v>
      </c>
      <c r="H195" s="298" t="s">
        <v>11680</v>
      </c>
      <c r="I195" s="298" t="s">
        <v>11426</v>
      </c>
      <c r="J195" s="298">
        <v>0</v>
      </c>
      <c r="K195" s="298" t="str">
        <f t="shared" si="55"/>
        <v>0</v>
      </c>
      <c r="L195" s="298">
        <f t="shared" si="56"/>
        <v>0</v>
      </c>
      <c r="M195" s="298"/>
    </row>
    <row r="196" spans="1:13" s="55" customFormat="1" ht="15">
      <c r="A196" s="298"/>
      <c r="B196" s="298"/>
      <c r="C196" s="298">
        <v>17</v>
      </c>
      <c r="D196" s="298">
        <v>24</v>
      </c>
      <c r="E196" s="298">
        <v>8</v>
      </c>
      <c r="F196" s="298" t="str">
        <f t="shared" si="54"/>
        <v>8'h80</v>
      </c>
      <c r="G196" s="298" t="s">
        <v>68</v>
      </c>
      <c r="H196" s="298" t="s">
        <v>11681</v>
      </c>
      <c r="I196" s="298" t="s">
        <v>1269</v>
      </c>
      <c r="J196" s="298">
        <v>128</v>
      </c>
      <c r="K196" s="298" t="str">
        <f t="shared" si="55"/>
        <v>80</v>
      </c>
      <c r="L196" s="298">
        <f t="shared" si="56"/>
        <v>16777216</v>
      </c>
      <c r="M196" s="298"/>
    </row>
    <row r="197" spans="1:13" s="55" customFormat="1" ht="15">
      <c r="A197" s="298"/>
      <c r="B197" s="298"/>
      <c r="C197" s="298">
        <v>9</v>
      </c>
      <c r="D197" s="298">
        <v>16</v>
      </c>
      <c r="E197" s="298">
        <v>8</v>
      </c>
      <c r="F197" s="298" t="str">
        <f t="shared" si="54"/>
        <v>8'h80</v>
      </c>
      <c r="G197" s="298" t="s">
        <v>68</v>
      </c>
      <c r="H197" s="298" t="s">
        <v>11682</v>
      </c>
      <c r="I197" s="298" t="s">
        <v>1271</v>
      </c>
      <c r="J197" s="298">
        <v>128</v>
      </c>
      <c r="K197" s="298" t="str">
        <f t="shared" si="55"/>
        <v>80</v>
      </c>
      <c r="L197" s="298">
        <f t="shared" si="56"/>
        <v>65536</v>
      </c>
      <c r="M197" s="298"/>
    </row>
    <row r="198" spans="1:13" s="55" customFormat="1" ht="15">
      <c r="A198" s="298"/>
      <c r="B198" s="298"/>
      <c r="C198" s="298">
        <v>4</v>
      </c>
      <c r="D198" s="298">
        <v>8</v>
      </c>
      <c r="E198" s="298">
        <v>5</v>
      </c>
      <c r="F198" s="298" t="str">
        <f t="shared" si="54"/>
        <v>5'hf</v>
      </c>
      <c r="G198" s="298" t="s">
        <v>68</v>
      </c>
      <c r="H198" s="298" t="s">
        <v>11683</v>
      </c>
      <c r="I198" s="298" t="s">
        <v>11684</v>
      </c>
      <c r="J198" s="298">
        <v>15</v>
      </c>
      <c r="K198" s="298" t="str">
        <f t="shared" si="55"/>
        <v>f</v>
      </c>
      <c r="L198" s="298">
        <f t="shared" si="56"/>
        <v>240</v>
      </c>
      <c r="M198" s="298"/>
    </row>
    <row r="199" spans="1:13" s="55" customFormat="1" ht="15">
      <c r="A199" s="298"/>
      <c r="B199" s="298"/>
      <c r="C199" s="298">
        <v>3</v>
      </c>
      <c r="D199" s="298">
        <v>3</v>
      </c>
      <c r="E199" s="298">
        <v>1</v>
      </c>
      <c r="F199" s="298" t="str">
        <f t="shared" si="54"/>
        <v>1'h0</v>
      </c>
      <c r="G199" s="298" t="s">
        <v>68</v>
      </c>
      <c r="H199" s="298" t="s">
        <v>11685</v>
      </c>
      <c r="I199" s="298" t="s">
        <v>11686</v>
      </c>
      <c r="J199" s="298">
        <v>0</v>
      </c>
      <c r="K199" s="298" t="str">
        <f t="shared" si="55"/>
        <v>0</v>
      </c>
      <c r="L199" s="298">
        <f t="shared" si="56"/>
        <v>0</v>
      </c>
      <c r="M199" s="298"/>
    </row>
    <row r="200" spans="1:13" s="55" customFormat="1" ht="15">
      <c r="A200" s="298"/>
      <c r="B200" s="298"/>
      <c r="C200" s="298">
        <v>2</v>
      </c>
      <c r="D200" s="298">
        <v>2</v>
      </c>
      <c r="E200" s="298">
        <v>1</v>
      </c>
      <c r="F200" s="298" t="str">
        <f t="shared" si="54"/>
        <v>1'h0</v>
      </c>
      <c r="G200" s="298" t="s">
        <v>68</v>
      </c>
      <c r="H200" s="298" t="s">
        <v>11687</v>
      </c>
      <c r="I200" s="298" t="s">
        <v>11688</v>
      </c>
      <c r="J200" s="298">
        <v>0</v>
      </c>
      <c r="K200" s="298" t="str">
        <f t="shared" si="55"/>
        <v>0</v>
      </c>
      <c r="L200" s="298">
        <f t="shared" si="56"/>
        <v>0</v>
      </c>
      <c r="M200" s="298"/>
    </row>
    <row r="201" spans="1:13" s="55" customFormat="1" ht="15">
      <c r="A201" s="298"/>
      <c r="B201" s="298"/>
      <c r="C201" s="298">
        <v>1</v>
      </c>
      <c r="D201" s="298">
        <v>1</v>
      </c>
      <c r="E201" s="298">
        <v>1</v>
      </c>
      <c r="F201" s="298" t="str">
        <f t="shared" si="54"/>
        <v>1'h0</v>
      </c>
      <c r="G201" s="298" t="s">
        <v>68</v>
      </c>
      <c r="H201" s="298" t="s">
        <v>11689</v>
      </c>
      <c r="I201" s="298" t="s">
        <v>11690</v>
      </c>
      <c r="J201" s="298">
        <v>0</v>
      </c>
      <c r="K201" s="298" t="str">
        <f t="shared" si="55"/>
        <v>0</v>
      </c>
      <c r="L201" s="298">
        <f t="shared" si="56"/>
        <v>0</v>
      </c>
      <c r="M201" s="298"/>
    </row>
    <row r="202" spans="1:13" s="55" customFormat="1" ht="15">
      <c r="A202" s="298"/>
      <c r="B202" s="298"/>
      <c r="C202" s="298">
        <v>0</v>
      </c>
      <c r="D202" s="298">
        <v>0</v>
      </c>
      <c r="E202" s="298">
        <v>1</v>
      </c>
      <c r="F202" s="298" t="str">
        <f t="shared" si="54"/>
        <v>1'h0</v>
      </c>
      <c r="G202" s="298" t="s">
        <v>68</v>
      </c>
      <c r="H202" s="298" t="s">
        <v>11691</v>
      </c>
      <c r="I202" s="298" t="s">
        <v>11692</v>
      </c>
      <c r="J202" s="298">
        <v>0</v>
      </c>
      <c r="K202" s="298" t="str">
        <f t="shared" si="55"/>
        <v>0</v>
      </c>
      <c r="L202" s="298">
        <f t="shared" si="56"/>
        <v>0</v>
      </c>
      <c r="M202" s="298"/>
    </row>
    <row r="203" spans="1:13" s="55" customFormat="1" ht="15">
      <c r="A203" s="297"/>
      <c r="B203" s="297" t="s">
        <v>3963</v>
      </c>
      <c r="C203" s="297"/>
      <c r="D203" s="297"/>
      <c r="E203" s="297">
        <f>SUM(E204:E220)</f>
        <v>32</v>
      </c>
      <c r="F203" s="297" t="str">
        <f>CONCATENATE("32'h",K203)</f>
        <v>32'h13636484</v>
      </c>
      <c r="G203" s="297"/>
      <c r="H203" s="297" t="s">
        <v>11693</v>
      </c>
      <c r="I203" s="297"/>
      <c r="J203" s="297"/>
      <c r="K203" s="297" t="str">
        <f>LOWER(DEC2HEX(L203,8))</f>
        <v>13636484</v>
      </c>
      <c r="L203" s="297">
        <f>SUM(L204:L220)</f>
        <v>325280900</v>
      </c>
      <c r="M203" s="297"/>
    </row>
    <row r="204" spans="1:13" s="55" customFormat="1" ht="15">
      <c r="A204" s="298"/>
      <c r="B204" s="298"/>
      <c r="C204" s="298">
        <v>30</v>
      </c>
      <c r="D204" s="298">
        <v>31</v>
      </c>
      <c r="E204" s="298">
        <v>2</v>
      </c>
      <c r="F204" s="298" t="str">
        <f t="shared" ref="F204:F220" si="57">CONCATENATE(E204,"'h",K204)</f>
        <v>2'h0</v>
      </c>
      <c r="G204" s="298" t="s">
        <v>68</v>
      </c>
      <c r="H204" s="298" t="s">
        <v>11694</v>
      </c>
      <c r="I204" s="298" t="s">
        <v>1280</v>
      </c>
      <c r="J204" s="298">
        <v>0</v>
      </c>
      <c r="K204" s="298" t="str">
        <f t="shared" ref="K204:K220" si="58">LOWER(DEC2HEX(J204))</f>
        <v>0</v>
      </c>
      <c r="L204" s="298">
        <f t="shared" ref="L204:L220" si="59">J204*(2^C204)</f>
        <v>0</v>
      </c>
      <c r="M204" s="298"/>
    </row>
    <row r="205" spans="1:13" s="55" customFormat="1" ht="15">
      <c r="A205" s="298"/>
      <c r="B205" s="298"/>
      <c r="C205" s="298">
        <v>28</v>
      </c>
      <c r="D205" s="298">
        <v>29</v>
      </c>
      <c r="E205" s="298">
        <v>2</v>
      </c>
      <c r="F205" s="298" t="str">
        <f t="shared" si="57"/>
        <v>2'h1</v>
      </c>
      <c r="G205" s="298" t="s">
        <v>68</v>
      </c>
      <c r="H205" s="298" t="s">
        <v>11695</v>
      </c>
      <c r="I205" s="298" t="s">
        <v>11696</v>
      </c>
      <c r="J205" s="298">
        <v>1</v>
      </c>
      <c r="K205" s="298" t="str">
        <f t="shared" si="58"/>
        <v>1</v>
      </c>
      <c r="L205" s="298">
        <f t="shared" si="59"/>
        <v>268435456</v>
      </c>
      <c r="M205" s="298"/>
    </row>
    <row r="206" spans="1:13" s="55" customFormat="1" ht="15">
      <c r="A206" s="298"/>
      <c r="B206" s="298"/>
      <c r="C206" s="298">
        <v>26</v>
      </c>
      <c r="D206" s="298">
        <v>27</v>
      </c>
      <c r="E206" s="298">
        <v>2</v>
      </c>
      <c r="F206" s="298" t="str">
        <f t="shared" si="57"/>
        <v>2'h0</v>
      </c>
      <c r="G206" s="298" t="s">
        <v>68</v>
      </c>
      <c r="H206" s="298" t="s">
        <v>11697</v>
      </c>
      <c r="I206" s="298" t="s">
        <v>11696</v>
      </c>
      <c r="J206" s="298">
        <v>0</v>
      </c>
      <c r="K206" s="298" t="str">
        <f t="shared" si="58"/>
        <v>0</v>
      </c>
      <c r="L206" s="298">
        <f t="shared" si="59"/>
        <v>0</v>
      </c>
      <c r="M206" s="298"/>
    </row>
    <row r="207" spans="1:13" s="55" customFormat="1" ht="15">
      <c r="A207" s="298"/>
      <c r="B207" s="298"/>
      <c r="C207" s="298">
        <v>25</v>
      </c>
      <c r="D207" s="298">
        <v>25</v>
      </c>
      <c r="E207" s="298">
        <v>1</v>
      </c>
      <c r="F207" s="298" t="str">
        <f t="shared" si="57"/>
        <v>1'h1</v>
      </c>
      <c r="G207" s="298" t="s">
        <v>68</v>
      </c>
      <c r="H207" s="298" t="s">
        <v>1281</v>
      </c>
      <c r="I207" s="298" t="s">
        <v>11698</v>
      </c>
      <c r="J207" s="298">
        <v>1</v>
      </c>
      <c r="K207" s="298" t="str">
        <f t="shared" si="58"/>
        <v>1</v>
      </c>
      <c r="L207" s="298">
        <f t="shared" si="59"/>
        <v>33554432</v>
      </c>
      <c r="M207" s="298"/>
    </row>
    <row r="208" spans="1:13" s="55" customFormat="1" ht="15">
      <c r="A208" s="298"/>
      <c r="B208" s="298"/>
      <c r="C208" s="298">
        <v>24</v>
      </c>
      <c r="D208" s="298">
        <v>24</v>
      </c>
      <c r="E208" s="298">
        <v>1</v>
      </c>
      <c r="F208" s="298" t="str">
        <f t="shared" si="57"/>
        <v>1'h1</v>
      </c>
      <c r="G208" s="298" t="s">
        <v>68</v>
      </c>
      <c r="H208" s="298" t="s">
        <v>1282</v>
      </c>
      <c r="I208" s="298" t="s">
        <v>11699</v>
      </c>
      <c r="J208" s="298">
        <v>1</v>
      </c>
      <c r="K208" s="298" t="str">
        <f t="shared" si="58"/>
        <v>1</v>
      </c>
      <c r="L208" s="298">
        <f t="shared" si="59"/>
        <v>16777216</v>
      </c>
      <c r="M208" s="298"/>
    </row>
    <row r="209" spans="1:13" s="55" customFormat="1" ht="15">
      <c r="A209" s="298"/>
      <c r="B209" s="298"/>
      <c r="C209" s="298">
        <v>23</v>
      </c>
      <c r="D209" s="298">
        <v>23</v>
      </c>
      <c r="E209" s="298">
        <v>1</v>
      </c>
      <c r="F209" s="298" t="str">
        <f t="shared" si="57"/>
        <v>1'h0</v>
      </c>
      <c r="G209" s="298" t="s">
        <v>68</v>
      </c>
      <c r="H209" s="298" t="s">
        <v>1283</v>
      </c>
      <c r="I209" s="298" t="s">
        <v>11700</v>
      </c>
      <c r="J209" s="298">
        <v>0</v>
      </c>
      <c r="K209" s="298" t="str">
        <f t="shared" si="58"/>
        <v>0</v>
      </c>
      <c r="L209" s="298">
        <f t="shared" si="59"/>
        <v>0</v>
      </c>
      <c r="M209" s="298"/>
    </row>
    <row r="210" spans="1:13" s="55" customFormat="1" ht="15">
      <c r="A210" s="298"/>
      <c r="B210" s="298"/>
      <c r="C210" s="298">
        <v>22</v>
      </c>
      <c r="D210" s="298">
        <v>22</v>
      </c>
      <c r="E210" s="298">
        <v>1</v>
      </c>
      <c r="F210" s="298" t="str">
        <f t="shared" si="57"/>
        <v>1'h1</v>
      </c>
      <c r="G210" s="298" t="s">
        <v>68</v>
      </c>
      <c r="H210" s="298" t="s">
        <v>1284</v>
      </c>
      <c r="I210" s="298" t="s">
        <v>11701</v>
      </c>
      <c r="J210" s="298">
        <v>1</v>
      </c>
      <c r="K210" s="298" t="str">
        <f t="shared" si="58"/>
        <v>1</v>
      </c>
      <c r="L210" s="298">
        <f t="shared" si="59"/>
        <v>4194304</v>
      </c>
      <c r="M210" s="298"/>
    </row>
    <row r="211" spans="1:13" s="55" customFormat="1" ht="15">
      <c r="A211" s="298"/>
      <c r="B211" s="298"/>
      <c r="C211" s="298">
        <v>21</v>
      </c>
      <c r="D211" s="298">
        <v>21</v>
      </c>
      <c r="E211" s="298">
        <v>1</v>
      </c>
      <c r="F211" s="298" t="str">
        <f t="shared" si="57"/>
        <v>1'h1</v>
      </c>
      <c r="G211" s="298" t="s">
        <v>68</v>
      </c>
      <c r="H211" s="298" t="s">
        <v>1285</v>
      </c>
      <c r="I211" s="298" t="s">
        <v>11702</v>
      </c>
      <c r="J211" s="298">
        <v>1</v>
      </c>
      <c r="K211" s="298" t="str">
        <f t="shared" si="58"/>
        <v>1</v>
      </c>
      <c r="L211" s="298">
        <f t="shared" si="59"/>
        <v>2097152</v>
      </c>
      <c r="M211" s="298"/>
    </row>
    <row r="212" spans="1:13" s="55" customFormat="1" ht="15">
      <c r="A212" s="298"/>
      <c r="B212" s="298"/>
      <c r="C212" s="298">
        <v>19</v>
      </c>
      <c r="D212" s="298">
        <v>20</v>
      </c>
      <c r="E212" s="298">
        <v>2</v>
      </c>
      <c r="F212" s="298" t="str">
        <f t="shared" si="57"/>
        <v>2'h0</v>
      </c>
      <c r="G212" s="298" t="s">
        <v>68</v>
      </c>
      <c r="H212" s="298" t="s">
        <v>11703</v>
      </c>
      <c r="I212" s="298" t="s">
        <v>1286</v>
      </c>
      <c r="J212" s="298">
        <v>0</v>
      </c>
      <c r="K212" s="298" t="str">
        <f t="shared" si="58"/>
        <v>0</v>
      </c>
      <c r="L212" s="298">
        <f t="shared" si="59"/>
        <v>0</v>
      </c>
      <c r="M212" s="298"/>
    </row>
    <row r="213" spans="1:13" s="55" customFormat="1" ht="15">
      <c r="A213" s="298"/>
      <c r="B213" s="298"/>
      <c r="C213" s="298">
        <v>18</v>
      </c>
      <c r="D213" s="298">
        <v>18</v>
      </c>
      <c r="E213" s="298">
        <v>1</v>
      </c>
      <c r="F213" s="298" t="str">
        <f t="shared" si="57"/>
        <v>1'h0</v>
      </c>
      <c r="G213" s="298" t="s">
        <v>68</v>
      </c>
      <c r="H213" s="298" t="s">
        <v>1287</v>
      </c>
      <c r="I213" s="298" t="s">
        <v>11704</v>
      </c>
      <c r="J213" s="298">
        <v>0</v>
      </c>
      <c r="K213" s="298" t="str">
        <f t="shared" si="58"/>
        <v>0</v>
      </c>
      <c r="L213" s="298">
        <f t="shared" si="59"/>
        <v>0</v>
      </c>
      <c r="M213" s="298"/>
    </row>
    <row r="214" spans="1:13" s="55" customFormat="1" ht="15">
      <c r="A214" s="298"/>
      <c r="B214" s="298"/>
      <c r="C214" s="298">
        <v>17</v>
      </c>
      <c r="D214" s="298">
        <v>17</v>
      </c>
      <c r="E214" s="298">
        <v>1</v>
      </c>
      <c r="F214" s="298" t="str">
        <f t="shared" si="57"/>
        <v>1'h1</v>
      </c>
      <c r="G214" s="298" t="s">
        <v>68</v>
      </c>
      <c r="H214" s="298" t="s">
        <v>1288</v>
      </c>
      <c r="I214" s="298" t="s">
        <v>11705</v>
      </c>
      <c r="J214" s="298">
        <v>1</v>
      </c>
      <c r="K214" s="298" t="str">
        <f t="shared" si="58"/>
        <v>1</v>
      </c>
      <c r="L214" s="298">
        <f t="shared" si="59"/>
        <v>131072</v>
      </c>
      <c r="M214" s="298"/>
    </row>
    <row r="215" spans="1:13" s="55" customFormat="1" ht="15">
      <c r="A215" s="298"/>
      <c r="B215" s="298"/>
      <c r="C215" s="298">
        <v>14</v>
      </c>
      <c r="D215" s="298">
        <v>16</v>
      </c>
      <c r="E215" s="298">
        <v>3</v>
      </c>
      <c r="F215" s="298" t="str">
        <f t="shared" si="57"/>
        <v>3'h5</v>
      </c>
      <c r="G215" s="298" t="s">
        <v>68</v>
      </c>
      <c r="H215" s="298" t="s">
        <v>11706</v>
      </c>
      <c r="I215" s="298" t="s">
        <v>1289</v>
      </c>
      <c r="J215" s="298">
        <v>5</v>
      </c>
      <c r="K215" s="298" t="str">
        <f t="shared" si="58"/>
        <v>5</v>
      </c>
      <c r="L215" s="298">
        <f t="shared" si="59"/>
        <v>81920</v>
      </c>
      <c r="M215" s="298"/>
    </row>
    <row r="216" spans="1:13" s="55" customFormat="1" ht="15">
      <c r="A216" s="298"/>
      <c r="B216" s="298"/>
      <c r="C216" s="298">
        <v>11</v>
      </c>
      <c r="D216" s="298">
        <v>13</v>
      </c>
      <c r="E216" s="298">
        <v>3</v>
      </c>
      <c r="F216" s="298" t="str">
        <f t="shared" si="57"/>
        <v>3'h4</v>
      </c>
      <c r="G216" s="298" t="s">
        <v>68</v>
      </c>
      <c r="H216" s="298" t="s">
        <v>11707</v>
      </c>
      <c r="I216" s="298" t="s">
        <v>1290</v>
      </c>
      <c r="J216" s="298">
        <v>4</v>
      </c>
      <c r="K216" s="298" t="str">
        <f t="shared" si="58"/>
        <v>4</v>
      </c>
      <c r="L216" s="298">
        <f t="shared" si="59"/>
        <v>8192</v>
      </c>
      <c r="M216" s="298"/>
    </row>
    <row r="217" spans="1:13" s="55" customFormat="1" ht="15">
      <c r="A217" s="298"/>
      <c r="B217" s="298"/>
      <c r="C217" s="298">
        <v>8</v>
      </c>
      <c r="D217" s="298">
        <v>10</v>
      </c>
      <c r="E217" s="298">
        <v>3</v>
      </c>
      <c r="F217" s="298" t="str">
        <f t="shared" si="57"/>
        <v>3'h4</v>
      </c>
      <c r="G217" s="298" t="s">
        <v>68</v>
      </c>
      <c r="H217" s="298" t="s">
        <v>11708</v>
      </c>
      <c r="I217" s="298" t="s">
        <v>1291</v>
      </c>
      <c r="J217" s="298">
        <v>4</v>
      </c>
      <c r="K217" s="298" t="str">
        <f t="shared" si="58"/>
        <v>4</v>
      </c>
      <c r="L217" s="298">
        <f t="shared" si="59"/>
        <v>1024</v>
      </c>
      <c r="M217" s="298"/>
    </row>
    <row r="218" spans="1:13" s="55" customFormat="1" ht="15">
      <c r="A218" s="298"/>
      <c r="B218" s="298"/>
      <c r="C218" s="298">
        <v>5</v>
      </c>
      <c r="D218" s="298">
        <v>7</v>
      </c>
      <c r="E218" s="298">
        <v>3</v>
      </c>
      <c r="F218" s="298" t="str">
        <f t="shared" si="57"/>
        <v>3'h4</v>
      </c>
      <c r="G218" s="298" t="s">
        <v>68</v>
      </c>
      <c r="H218" s="298" t="s">
        <v>11709</v>
      </c>
      <c r="I218" s="298" t="s">
        <v>1292</v>
      </c>
      <c r="J218" s="298">
        <v>4</v>
      </c>
      <c r="K218" s="298" t="str">
        <f t="shared" si="58"/>
        <v>4</v>
      </c>
      <c r="L218" s="298">
        <f t="shared" si="59"/>
        <v>128</v>
      </c>
      <c r="M218" s="298"/>
    </row>
    <row r="219" spans="1:13" s="55" customFormat="1" ht="15">
      <c r="A219" s="298"/>
      <c r="B219" s="298"/>
      <c r="C219" s="298">
        <v>3</v>
      </c>
      <c r="D219" s="298">
        <v>4</v>
      </c>
      <c r="E219" s="298">
        <v>2</v>
      </c>
      <c r="F219" s="298" t="str">
        <f t="shared" si="57"/>
        <v>2'h0</v>
      </c>
      <c r="G219" s="298" t="s">
        <v>68</v>
      </c>
      <c r="H219" s="298" t="s">
        <v>11710</v>
      </c>
      <c r="I219" s="298" t="s">
        <v>1293</v>
      </c>
      <c r="J219" s="298">
        <v>0</v>
      </c>
      <c r="K219" s="298" t="str">
        <f t="shared" si="58"/>
        <v>0</v>
      </c>
      <c r="L219" s="298">
        <f t="shared" si="59"/>
        <v>0</v>
      </c>
      <c r="M219" s="298"/>
    </row>
    <row r="220" spans="1:13" s="55" customFormat="1" ht="15">
      <c r="A220" s="298"/>
      <c r="B220" s="298"/>
      <c r="C220" s="298">
        <v>0</v>
      </c>
      <c r="D220" s="298">
        <v>2</v>
      </c>
      <c r="E220" s="298">
        <v>3</v>
      </c>
      <c r="F220" s="298" t="str">
        <f t="shared" si="57"/>
        <v>3'h4</v>
      </c>
      <c r="G220" s="298" t="s">
        <v>68</v>
      </c>
      <c r="H220" s="298" t="s">
        <v>11711</v>
      </c>
      <c r="I220" s="298" t="s">
        <v>1294</v>
      </c>
      <c r="J220" s="298">
        <v>4</v>
      </c>
      <c r="K220" s="298" t="str">
        <f t="shared" si="58"/>
        <v>4</v>
      </c>
      <c r="L220" s="298">
        <f t="shared" si="59"/>
        <v>4</v>
      </c>
      <c r="M220" s="298"/>
    </row>
    <row r="221" spans="1:13" s="55" customFormat="1" ht="15">
      <c r="A221" s="297"/>
      <c r="B221" s="297" t="s">
        <v>3959</v>
      </c>
      <c r="C221" s="297"/>
      <c r="D221" s="297"/>
      <c r="E221" s="297">
        <f>SUM(E222:E227)</f>
        <v>32</v>
      </c>
      <c r="F221" s="297" t="str">
        <f>CONCATENATE("32'h",K221)</f>
        <v>32'h00128000</v>
      </c>
      <c r="G221" s="297"/>
      <c r="H221" s="297" t="s">
        <v>11712</v>
      </c>
      <c r="I221" s="297"/>
      <c r="J221" s="297"/>
      <c r="K221" s="297" t="str">
        <f>LOWER(DEC2HEX(L221,8))</f>
        <v>00128000</v>
      </c>
      <c r="L221" s="297">
        <f>SUM(L222:L227)</f>
        <v>1212416</v>
      </c>
      <c r="M221" s="297"/>
    </row>
    <row r="222" spans="1:13" s="55" customFormat="1" ht="15">
      <c r="A222" s="298"/>
      <c r="B222" s="298"/>
      <c r="C222" s="298">
        <v>21</v>
      </c>
      <c r="D222" s="298">
        <v>31</v>
      </c>
      <c r="E222" s="298">
        <v>11</v>
      </c>
      <c r="F222" s="298" t="str">
        <f t="shared" ref="F222:F227" si="60">CONCATENATE(E222,"'h",K222)</f>
        <v>11'h0</v>
      </c>
      <c r="G222" s="298" t="s">
        <v>73</v>
      </c>
      <c r="H222" s="298" t="s">
        <v>20</v>
      </c>
      <c r="I222" s="298" t="s">
        <v>11426</v>
      </c>
      <c r="J222" s="298">
        <v>0</v>
      </c>
      <c r="K222" s="298" t="str">
        <f t="shared" ref="K222:K227" si="61">LOWER(DEC2HEX(J222))</f>
        <v>0</v>
      </c>
      <c r="L222" s="298">
        <f t="shared" ref="L222:L227" si="62">J222*(2^C222)</f>
        <v>0</v>
      </c>
      <c r="M222" s="298"/>
    </row>
    <row r="223" spans="1:13" s="55" customFormat="1" ht="15">
      <c r="A223" s="298"/>
      <c r="B223" s="298"/>
      <c r="C223" s="298">
        <v>18</v>
      </c>
      <c r="D223" s="298">
        <v>20</v>
      </c>
      <c r="E223" s="298">
        <v>3</v>
      </c>
      <c r="F223" s="298" t="str">
        <f t="shared" si="60"/>
        <v>3'h4</v>
      </c>
      <c r="G223" s="298" t="s">
        <v>68</v>
      </c>
      <c r="H223" s="298" t="s">
        <v>11713</v>
      </c>
      <c r="I223" s="298" t="s">
        <v>1295</v>
      </c>
      <c r="J223" s="298">
        <v>4</v>
      </c>
      <c r="K223" s="298" t="str">
        <f t="shared" si="61"/>
        <v>4</v>
      </c>
      <c r="L223" s="298">
        <f t="shared" si="62"/>
        <v>1048576</v>
      </c>
      <c r="M223" s="298"/>
    </row>
    <row r="224" spans="1:13" s="55" customFormat="1" ht="15">
      <c r="A224" s="298"/>
      <c r="B224" s="298"/>
      <c r="C224" s="298">
        <v>15</v>
      </c>
      <c r="D224" s="298">
        <v>17</v>
      </c>
      <c r="E224" s="298">
        <v>3</v>
      </c>
      <c r="F224" s="298" t="str">
        <f t="shared" si="60"/>
        <v>3'h5</v>
      </c>
      <c r="G224" s="298" t="s">
        <v>68</v>
      </c>
      <c r="H224" s="298" t="s">
        <v>11714</v>
      </c>
      <c r="I224" s="298" t="s">
        <v>1296</v>
      </c>
      <c r="J224" s="298">
        <v>5</v>
      </c>
      <c r="K224" s="298" t="str">
        <f t="shared" si="61"/>
        <v>5</v>
      </c>
      <c r="L224" s="298">
        <f t="shared" si="62"/>
        <v>163840</v>
      </c>
      <c r="M224" s="298"/>
    </row>
    <row r="225" spans="1:13" s="55" customFormat="1" ht="15">
      <c r="A225" s="298"/>
      <c r="B225" s="298"/>
      <c r="C225" s="298">
        <v>10</v>
      </c>
      <c r="D225" s="298">
        <v>14</v>
      </c>
      <c r="E225" s="298">
        <v>5</v>
      </c>
      <c r="F225" s="298" t="str">
        <f t="shared" si="60"/>
        <v>5'h0</v>
      </c>
      <c r="G225" s="298" t="s">
        <v>68</v>
      </c>
      <c r="H225" s="298" t="s">
        <v>11715</v>
      </c>
      <c r="I225" s="298" t="s">
        <v>1297</v>
      </c>
      <c r="J225" s="298">
        <v>0</v>
      </c>
      <c r="K225" s="298" t="str">
        <f t="shared" si="61"/>
        <v>0</v>
      </c>
      <c r="L225" s="298">
        <f t="shared" si="62"/>
        <v>0</v>
      </c>
      <c r="M225" s="298"/>
    </row>
    <row r="226" spans="1:13" s="55" customFormat="1" ht="15">
      <c r="A226" s="298"/>
      <c r="B226" s="298"/>
      <c r="C226" s="298">
        <v>9</v>
      </c>
      <c r="D226" s="298">
        <v>9</v>
      </c>
      <c r="E226" s="298">
        <v>1</v>
      </c>
      <c r="F226" s="298" t="str">
        <f t="shared" si="60"/>
        <v>1'h0</v>
      </c>
      <c r="G226" s="298" t="s">
        <v>68</v>
      </c>
      <c r="H226" s="298" t="s">
        <v>1298</v>
      </c>
      <c r="I226" s="298" t="s">
        <v>11716</v>
      </c>
      <c r="J226" s="298">
        <v>0</v>
      </c>
      <c r="K226" s="298" t="str">
        <f t="shared" si="61"/>
        <v>0</v>
      </c>
      <c r="L226" s="298">
        <f t="shared" si="62"/>
        <v>0</v>
      </c>
      <c r="M226" s="298"/>
    </row>
    <row r="227" spans="1:13" s="55" customFormat="1" ht="15">
      <c r="A227" s="298"/>
      <c r="B227" s="298"/>
      <c r="C227" s="298">
        <v>0</v>
      </c>
      <c r="D227" s="298">
        <v>8</v>
      </c>
      <c r="E227" s="298">
        <v>9</v>
      </c>
      <c r="F227" s="298" t="str">
        <f t="shared" si="60"/>
        <v>9'h0</v>
      </c>
      <c r="G227" s="298" t="s">
        <v>73</v>
      </c>
      <c r="H227" s="298" t="s">
        <v>11717</v>
      </c>
      <c r="I227" s="298" t="s">
        <v>1299</v>
      </c>
      <c r="J227" s="298">
        <v>0</v>
      </c>
      <c r="K227" s="298" t="str">
        <f t="shared" si="61"/>
        <v>0</v>
      </c>
      <c r="L227" s="298">
        <f t="shared" si="62"/>
        <v>0</v>
      </c>
      <c r="M227" s="298"/>
    </row>
    <row r="228" spans="1:13" s="55" customFormat="1" ht="15">
      <c r="A228" s="297"/>
      <c r="B228" s="297" t="s">
        <v>11718</v>
      </c>
      <c r="C228" s="297"/>
      <c r="D228" s="297"/>
      <c r="E228" s="297">
        <f>SUM(E229:E232)</f>
        <v>32</v>
      </c>
      <c r="F228" s="297" t="str">
        <f>CONCATENATE("32'h",K228)</f>
        <v>32'h00000000</v>
      </c>
      <c r="G228" s="297"/>
      <c r="H228" s="297" t="s">
        <v>11719</v>
      </c>
      <c r="I228" s="297"/>
      <c r="J228" s="297"/>
      <c r="K228" s="297" t="str">
        <f>LOWER(DEC2HEX(L228,8))</f>
        <v>00000000</v>
      </c>
      <c r="L228" s="297">
        <f>SUM(L229:L232)</f>
        <v>0</v>
      </c>
      <c r="M228" s="297"/>
    </row>
    <row r="229" spans="1:13" s="55" customFormat="1" ht="15">
      <c r="A229" s="298"/>
      <c r="B229" s="298"/>
      <c r="C229" s="298">
        <v>26</v>
      </c>
      <c r="D229" s="298">
        <v>31</v>
      </c>
      <c r="E229" s="298">
        <v>6</v>
      </c>
      <c r="F229" s="298" t="str">
        <f>CONCATENATE(E229,"'h",K229)</f>
        <v>6'h0</v>
      </c>
      <c r="G229" s="298" t="s">
        <v>73</v>
      </c>
      <c r="H229" s="298" t="s">
        <v>20</v>
      </c>
      <c r="I229" s="298" t="s">
        <v>11426</v>
      </c>
      <c r="J229" s="298">
        <v>0</v>
      </c>
      <c r="K229" s="298" t="str">
        <f>LOWER(DEC2HEX(J229))</f>
        <v>0</v>
      </c>
      <c r="L229" s="298">
        <f>J229*(2^C229)</f>
        <v>0</v>
      </c>
      <c r="M229" s="298"/>
    </row>
    <row r="230" spans="1:13" s="55" customFormat="1" ht="15">
      <c r="A230" s="298"/>
      <c r="B230" s="298"/>
      <c r="C230" s="298">
        <v>9</v>
      </c>
      <c r="D230" s="298">
        <v>25</v>
      </c>
      <c r="E230" s="298">
        <v>17</v>
      </c>
      <c r="F230" s="298" t="str">
        <f>CONCATENATE(E230,"'h",K230)</f>
        <v>17'h0</v>
      </c>
      <c r="G230" s="298" t="s">
        <v>73</v>
      </c>
      <c r="H230" s="298" t="s">
        <v>11720</v>
      </c>
      <c r="I230" s="298" t="s">
        <v>1300</v>
      </c>
      <c r="J230" s="298">
        <v>0</v>
      </c>
      <c r="K230" s="298" t="str">
        <f>LOWER(DEC2HEX(J230))</f>
        <v>0</v>
      </c>
      <c r="L230" s="298">
        <f>J230*(2^C230)</f>
        <v>0</v>
      </c>
      <c r="M230" s="298"/>
    </row>
    <row r="231" spans="1:13" s="55" customFormat="1" ht="15">
      <c r="A231" s="298"/>
      <c r="B231" s="298"/>
      <c r="C231" s="298">
        <v>8</v>
      </c>
      <c r="D231" s="298">
        <v>8</v>
      </c>
      <c r="E231" s="298">
        <v>1</v>
      </c>
      <c r="F231" s="298" t="str">
        <f>CONCATENATE(E231,"'h",K231)</f>
        <v>1'h0</v>
      </c>
      <c r="G231" s="298" t="s">
        <v>73</v>
      </c>
      <c r="H231" s="298" t="s">
        <v>1301</v>
      </c>
      <c r="I231" s="298" t="s">
        <v>1302</v>
      </c>
      <c r="J231" s="298">
        <v>0</v>
      </c>
      <c r="K231" s="298" t="str">
        <f>LOWER(DEC2HEX(J231))</f>
        <v>0</v>
      </c>
      <c r="L231" s="298">
        <f>J231*(2^C231)</f>
        <v>0</v>
      </c>
      <c r="M231" s="298"/>
    </row>
    <row r="232" spans="1:13" s="55" customFormat="1" ht="15">
      <c r="A232" s="298"/>
      <c r="B232" s="298"/>
      <c r="C232" s="298">
        <v>0</v>
      </c>
      <c r="D232" s="298">
        <v>7</v>
      </c>
      <c r="E232" s="298">
        <v>8</v>
      </c>
      <c r="F232" s="298" t="str">
        <f>CONCATENATE(E232,"'h",K232)</f>
        <v>8'h0</v>
      </c>
      <c r="G232" s="298" t="s">
        <v>73</v>
      </c>
      <c r="H232" s="298" t="s">
        <v>11721</v>
      </c>
      <c r="I232" s="298" t="s">
        <v>11722</v>
      </c>
      <c r="J232" s="298">
        <v>0</v>
      </c>
      <c r="K232" s="298" t="str">
        <f>LOWER(DEC2HEX(J232))</f>
        <v>0</v>
      </c>
      <c r="L232" s="298">
        <f>J232*(2^C232)</f>
        <v>0</v>
      </c>
      <c r="M232" s="298"/>
    </row>
    <row r="233" spans="1:13" s="55" customFormat="1" ht="15">
      <c r="A233" s="297"/>
      <c r="B233" s="297" t="s">
        <v>3951</v>
      </c>
      <c r="C233" s="297"/>
      <c r="D233" s="297"/>
      <c r="E233" s="297">
        <f>SUM(E234:E246)</f>
        <v>32</v>
      </c>
      <c r="F233" s="297" t="str">
        <f>CONCATENATE("32'h",K233)</f>
        <v>32'h00000000</v>
      </c>
      <c r="G233" s="297"/>
      <c r="H233" s="297" t="s">
        <v>11723</v>
      </c>
      <c r="I233" s="297"/>
      <c r="J233" s="297"/>
      <c r="K233" s="297" t="str">
        <f>LOWER(DEC2HEX(L233,8))</f>
        <v>00000000</v>
      </c>
      <c r="L233" s="297">
        <f>SUM(L234:L246)</f>
        <v>0</v>
      </c>
      <c r="M233" s="297"/>
    </row>
    <row r="234" spans="1:13" s="55" customFormat="1" ht="15">
      <c r="A234" s="298"/>
      <c r="B234" s="298"/>
      <c r="C234" s="298">
        <v>12</v>
      </c>
      <c r="D234" s="298">
        <v>31</v>
      </c>
      <c r="E234" s="298">
        <v>20</v>
      </c>
      <c r="F234" s="298" t="str">
        <f t="shared" ref="F234:F246" si="63">CONCATENATE(E234,"'h",K234)</f>
        <v>20'h0</v>
      </c>
      <c r="G234" s="298" t="s">
        <v>73</v>
      </c>
      <c r="H234" s="298" t="s">
        <v>20</v>
      </c>
      <c r="I234" s="298" t="s">
        <v>11426</v>
      </c>
      <c r="J234" s="298">
        <v>0</v>
      </c>
      <c r="K234" s="298" t="str">
        <f t="shared" ref="K234:K246" si="64">LOWER(DEC2HEX(J234))</f>
        <v>0</v>
      </c>
      <c r="L234" s="298">
        <f t="shared" ref="L234:L246" si="65">J234*(2^C234)</f>
        <v>0</v>
      </c>
      <c r="M234" s="298"/>
    </row>
    <row r="235" spans="1:13" s="55" customFormat="1" ht="15">
      <c r="A235" s="298"/>
      <c r="B235" s="298"/>
      <c r="C235" s="298">
        <v>11</v>
      </c>
      <c r="D235" s="298">
        <v>11</v>
      </c>
      <c r="E235" s="298">
        <v>1</v>
      </c>
      <c r="F235" s="298" t="str">
        <f t="shared" si="63"/>
        <v>1'h0</v>
      </c>
      <c r="G235" s="298" t="s">
        <v>68</v>
      </c>
      <c r="H235" s="298" t="s">
        <v>11724</v>
      </c>
      <c r="I235" s="298" t="s">
        <v>11426</v>
      </c>
      <c r="J235" s="298">
        <v>0</v>
      </c>
      <c r="K235" s="298" t="str">
        <f t="shared" si="64"/>
        <v>0</v>
      </c>
      <c r="L235" s="298">
        <f t="shared" si="65"/>
        <v>0</v>
      </c>
      <c r="M235" s="298"/>
    </row>
    <row r="236" spans="1:13" s="55" customFormat="1" ht="15">
      <c r="A236" s="298"/>
      <c r="B236" s="298"/>
      <c r="C236" s="298">
        <v>10</v>
      </c>
      <c r="D236" s="298">
        <v>10</v>
      </c>
      <c r="E236" s="298">
        <v>1</v>
      </c>
      <c r="F236" s="298" t="str">
        <f t="shared" si="63"/>
        <v>1'h0</v>
      </c>
      <c r="G236" s="298" t="s">
        <v>68</v>
      </c>
      <c r="H236" s="298" t="s">
        <v>11725</v>
      </c>
      <c r="I236" s="298" t="s">
        <v>11426</v>
      </c>
      <c r="J236" s="298">
        <v>0</v>
      </c>
      <c r="K236" s="298" t="str">
        <f t="shared" si="64"/>
        <v>0</v>
      </c>
      <c r="L236" s="298">
        <f t="shared" si="65"/>
        <v>0</v>
      </c>
      <c r="M236" s="298"/>
    </row>
    <row r="237" spans="1:13" s="55" customFormat="1" ht="15">
      <c r="A237" s="298"/>
      <c r="B237" s="298"/>
      <c r="C237" s="298">
        <v>9</v>
      </c>
      <c r="D237" s="298">
        <v>9</v>
      </c>
      <c r="E237" s="298">
        <v>1</v>
      </c>
      <c r="F237" s="298" t="str">
        <f t="shared" si="63"/>
        <v>1'h0</v>
      </c>
      <c r="G237" s="298" t="s">
        <v>68</v>
      </c>
      <c r="H237" s="298" t="s">
        <v>11726</v>
      </c>
      <c r="I237" s="298" t="s">
        <v>11426</v>
      </c>
      <c r="J237" s="298">
        <v>0</v>
      </c>
      <c r="K237" s="298" t="str">
        <f t="shared" si="64"/>
        <v>0</v>
      </c>
      <c r="L237" s="298">
        <f t="shared" si="65"/>
        <v>0</v>
      </c>
      <c r="M237" s="298"/>
    </row>
    <row r="238" spans="1:13" s="55" customFormat="1" ht="15">
      <c r="A238" s="298"/>
      <c r="B238" s="298"/>
      <c r="C238" s="298">
        <v>8</v>
      </c>
      <c r="D238" s="298">
        <v>8</v>
      </c>
      <c r="E238" s="298">
        <v>1</v>
      </c>
      <c r="F238" s="298" t="str">
        <f t="shared" si="63"/>
        <v>1'h0</v>
      </c>
      <c r="G238" s="298" t="s">
        <v>68</v>
      </c>
      <c r="H238" s="298" t="s">
        <v>11727</v>
      </c>
      <c r="I238" s="298" t="s">
        <v>11426</v>
      </c>
      <c r="J238" s="298">
        <v>0</v>
      </c>
      <c r="K238" s="298" t="str">
        <f t="shared" si="64"/>
        <v>0</v>
      </c>
      <c r="L238" s="298">
        <f t="shared" si="65"/>
        <v>0</v>
      </c>
      <c r="M238" s="298"/>
    </row>
    <row r="239" spans="1:13" s="55" customFormat="1" ht="15">
      <c r="A239" s="298"/>
      <c r="B239" s="298"/>
      <c r="C239" s="298">
        <v>7</v>
      </c>
      <c r="D239" s="298">
        <v>7</v>
      </c>
      <c r="E239" s="298">
        <v>1</v>
      </c>
      <c r="F239" s="298" t="str">
        <f t="shared" si="63"/>
        <v>1'h0</v>
      </c>
      <c r="G239" s="298" t="s">
        <v>68</v>
      </c>
      <c r="H239" s="298" t="s">
        <v>11728</v>
      </c>
      <c r="I239" s="298" t="s">
        <v>11426</v>
      </c>
      <c r="J239" s="298">
        <v>0</v>
      </c>
      <c r="K239" s="298" t="str">
        <f t="shared" si="64"/>
        <v>0</v>
      </c>
      <c r="L239" s="298">
        <f t="shared" si="65"/>
        <v>0</v>
      </c>
      <c r="M239" s="298"/>
    </row>
    <row r="240" spans="1:13" s="55" customFormat="1" ht="15">
      <c r="A240" s="298"/>
      <c r="B240" s="298"/>
      <c r="C240" s="298">
        <v>6</v>
      </c>
      <c r="D240" s="298">
        <v>6</v>
      </c>
      <c r="E240" s="298">
        <v>1</v>
      </c>
      <c r="F240" s="298" t="str">
        <f t="shared" si="63"/>
        <v>1'h0</v>
      </c>
      <c r="G240" s="298" t="s">
        <v>68</v>
      </c>
      <c r="H240" s="298" t="s">
        <v>11729</v>
      </c>
      <c r="I240" s="298" t="s">
        <v>11426</v>
      </c>
      <c r="J240" s="298">
        <v>0</v>
      </c>
      <c r="K240" s="298" t="str">
        <f t="shared" si="64"/>
        <v>0</v>
      </c>
      <c r="L240" s="298">
        <f t="shared" si="65"/>
        <v>0</v>
      </c>
      <c r="M240" s="298"/>
    </row>
    <row r="241" spans="1:13" s="55" customFormat="1" ht="15">
      <c r="A241" s="298"/>
      <c r="B241" s="298"/>
      <c r="C241" s="298">
        <v>5</v>
      </c>
      <c r="D241" s="298">
        <v>5</v>
      </c>
      <c r="E241" s="298">
        <v>1</v>
      </c>
      <c r="F241" s="298" t="str">
        <f t="shared" si="63"/>
        <v>1'h0</v>
      </c>
      <c r="G241" s="298" t="s">
        <v>68</v>
      </c>
      <c r="H241" s="298" t="s">
        <v>11730</v>
      </c>
      <c r="I241" s="298" t="s">
        <v>11731</v>
      </c>
      <c r="J241" s="298">
        <v>0</v>
      </c>
      <c r="K241" s="298" t="str">
        <f t="shared" si="64"/>
        <v>0</v>
      </c>
      <c r="L241" s="298">
        <f t="shared" si="65"/>
        <v>0</v>
      </c>
      <c r="M241" s="298"/>
    </row>
    <row r="242" spans="1:13" s="55" customFormat="1" ht="15">
      <c r="A242" s="298"/>
      <c r="B242" s="298"/>
      <c r="C242" s="298">
        <v>4</v>
      </c>
      <c r="D242" s="298">
        <v>4</v>
      </c>
      <c r="E242" s="298">
        <v>1</v>
      </c>
      <c r="F242" s="298" t="str">
        <f t="shared" si="63"/>
        <v>1'h0</v>
      </c>
      <c r="G242" s="298" t="s">
        <v>68</v>
      </c>
      <c r="H242" s="298" t="s">
        <v>11732</v>
      </c>
      <c r="I242" s="298" t="s">
        <v>11733</v>
      </c>
      <c r="J242" s="298">
        <v>0</v>
      </c>
      <c r="K242" s="298" t="str">
        <f t="shared" si="64"/>
        <v>0</v>
      </c>
      <c r="L242" s="298">
        <f t="shared" si="65"/>
        <v>0</v>
      </c>
      <c r="M242" s="298"/>
    </row>
    <row r="243" spans="1:13" s="55" customFormat="1" ht="15">
      <c r="A243" s="298"/>
      <c r="B243" s="298"/>
      <c r="C243" s="298">
        <v>3</v>
      </c>
      <c r="D243" s="298">
        <v>3</v>
      </c>
      <c r="E243" s="298">
        <v>1</v>
      </c>
      <c r="F243" s="298" t="str">
        <f t="shared" si="63"/>
        <v>1'h0</v>
      </c>
      <c r="G243" s="298" t="s">
        <v>68</v>
      </c>
      <c r="H243" s="298" t="s">
        <v>11734</v>
      </c>
      <c r="I243" s="298" t="s">
        <v>11735</v>
      </c>
      <c r="J243" s="298">
        <v>0</v>
      </c>
      <c r="K243" s="298" t="str">
        <f t="shared" si="64"/>
        <v>0</v>
      </c>
      <c r="L243" s="298">
        <f t="shared" si="65"/>
        <v>0</v>
      </c>
      <c r="M243" s="298"/>
    </row>
    <row r="244" spans="1:13" s="55" customFormat="1" ht="15">
      <c r="A244" s="298"/>
      <c r="B244" s="298"/>
      <c r="C244" s="298">
        <v>2</v>
      </c>
      <c r="D244" s="298">
        <v>2</v>
      </c>
      <c r="E244" s="298">
        <v>1</v>
      </c>
      <c r="F244" s="298" t="str">
        <f t="shared" si="63"/>
        <v>1'h0</v>
      </c>
      <c r="G244" s="298" t="s">
        <v>68</v>
      </c>
      <c r="H244" s="298" t="s">
        <v>11736</v>
      </c>
      <c r="I244" s="298" t="s">
        <v>11737</v>
      </c>
      <c r="J244" s="298">
        <v>0</v>
      </c>
      <c r="K244" s="298" t="str">
        <f t="shared" si="64"/>
        <v>0</v>
      </c>
      <c r="L244" s="298">
        <f t="shared" si="65"/>
        <v>0</v>
      </c>
      <c r="M244" s="298"/>
    </row>
    <row r="245" spans="1:13" s="55" customFormat="1" ht="15">
      <c r="A245" s="298"/>
      <c r="B245" s="298"/>
      <c r="C245" s="298">
        <v>1</v>
      </c>
      <c r="D245" s="298">
        <v>1</v>
      </c>
      <c r="E245" s="298">
        <v>1</v>
      </c>
      <c r="F245" s="298" t="str">
        <f t="shared" si="63"/>
        <v>1'h0</v>
      </c>
      <c r="G245" s="298" t="s">
        <v>68</v>
      </c>
      <c r="H245" s="298" t="s">
        <v>11738</v>
      </c>
      <c r="I245" s="298" t="s">
        <v>11739</v>
      </c>
      <c r="J245" s="298">
        <v>0</v>
      </c>
      <c r="K245" s="298" t="str">
        <f t="shared" si="64"/>
        <v>0</v>
      </c>
      <c r="L245" s="298">
        <f t="shared" si="65"/>
        <v>0</v>
      </c>
      <c r="M245" s="298"/>
    </row>
    <row r="246" spans="1:13" s="55" customFormat="1" ht="15">
      <c r="A246" s="298"/>
      <c r="B246" s="298"/>
      <c r="C246" s="298">
        <v>0</v>
      </c>
      <c r="D246" s="298">
        <v>0</v>
      </c>
      <c r="E246" s="298">
        <v>1</v>
      </c>
      <c r="F246" s="298" t="str">
        <f t="shared" si="63"/>
        <v>1'h0</v>
      </c>
      <c r="G246" s="298" t="s">
        <v>68</v>
      </c>
      <c r="H246" s="298" t="s">
        <v>11740</v>
      </c>
      <c r="I246" s="298" t="s">
        <v>11741</v>
      </c>
      <c r="J246" s="298">
        <v>0</v>
      </c>
      <c r="K246" s="298" t="str">
        <f t="shared" si="64"/>
        <v>0</v>
      </c>
      <c r="L246" s="298">
        <f t="shared" si="65"/>
        <v>0</v>
      </c>
      <c r="M246" s="298"/>
    </row>
    <row r="247" spans="1:13" s="55" customFormat="1" ht="15">
      <c r="A247" s="297"/>
      <c r="B247" s="297" t="s">
        <v>3947</v>
      </c>
      <c r="C247" s="297"/>
      <c r="D247" s="297"/>
      <c r="E247" s="297">
        <f>SUM(E248:E250)</f>
        <v>32</v>
      </c>
      <c r="F247" s="297" t="str">
        <f>CONCATENATE("32'h",K247)</f>
        <v>32'h00000000</v>
      </c>
      <c r="G247" s="297"/>
      <c r="H247" s="297" t="s">
        <v>11742</v>
      </c>
      <c r="I247" s="297"/>
      <c r="J247" s="297"/>
      <c r="K247" s="297" t="str">
        <f>LOWER(DEC2HEX(L247,8))</f>
        <v>00000000</v>
      </c>
      <c r="L247" s="297">
        <f>SUM(L248:L250)</f>
        <v>0</v>
      </c>
      <c r="M247" s="297"/>
    </row>
    <row r="248" spans="1:13" s="55" customFormat="1" ht="15">
      <c r="A248" s="298"/>
      <c r="B248" s="298"/>
      <c r="C248" s="298">
        <v>13</v>
      </c>
      <c r="D248" s="298">
        <v>31</v>
      </c>
      <c r="E248" s="298">
        <v>19</v>
      </c>
      <c r="F248" s="298" t="str">
        <f>CONCATENATE(E248,"'h",K248)</f>
        <v>19'h0</v>
      </c>
      <c r="G248" s="298" t="s">
        <v>73</v>
      </c>
      <c r="H248" s="298" t="s">
        <v>20</v>
      </c>
      <c r="I248" s="298" t="s">
        <v>11426</v>
      </c>
      <c r="J248" s="298">
        <v>0</v>
      </c>
      <c r="K248" s="298" t="str">
        <f>LOWER(DEC2HEX(J248))</f>
        <v>0</v>
      </c>
      <c r="L248" s="298">
        <f>J248*(2^C248)</f>
        <v>0</v>
      </c>
      <c r="M248" s="298"/>
    </row>
    <row r="249" spans="1:13" s="55" customFormat="1" ht="15">
      <c r="A249" s="298"/>
      <c r="B249" s="298"/>
      <c r="C249" s="298">
        <v>5</v>
      </c>
      <c r="D249" s="298">
        <v>12</v>
      </c>
      <c r="E249" s="298">
        <v>8</v>
      </c>
      <c r="F249" s="298" t="str">
        <f>CONCATENATE(E249,"'h",K249)</f>
        <v>8'h0</v>
      </c>
      <c r="G249" s="298" t="s">
        <v>73</v>
      </c>
      <c r="H249" s="298" t="s">
        <v>11743</v>
      </c>
      <c r="I249" s="298" t="s">
        <v>11744</v>
      </c>
      <c r="J249" s="298">
        <v>0</v>
      </c>
      <c r="K249" s="298" t="str">
        <f>LOWER(DEC2HEX(J249))</f>
        <v>0</v>
      </c>
      <c r="L249" s="298">
        <f>J249*(2^C249)</f>
        <v>0</v>
      </c>
      <c r="M249" s="298"/>
    </row>
    <row r="250" spans="1:13" s="55" customFormat="1" ht="15">
      <c r="A250" s="298"/>
      <c r="B250" s="298"/>
      <c r="C250" s="298">
        <v>0</v>
      </c>
      <c r="D250" s="298">
        <v>4</v>
      </c>
      <c r="E250" s="298">
        <v>5</v>
      </c>
      <c r="F250" s="298" t="str">
        <f>CONCATENATE(E250,"'h",K250)</f>
        <v>5'h0</v>
      </c>
      <c r="G250" s="298" t="s">
        <v>73</v>
      </c>
      <c r="H250" s="298" t="s">
        <v>11745</v>
      </c>
      <c r="I250" s="298" t="s">
        <v>11746</v>
      </c>
      <c r="J250" s="298">
        <v>0</v>
      </c>
      <c r="K250" s="298" t="str">
        <f>LOWER(DEC2HEX(J250))</f>
        <v>0</v>
      </c>
      <c r="L250" s="298">
        <f>J250*(2^C250)</f>
        <v>0</v>
      </c>
      <c r="M250" s="298"/>
    </row>
    <row r="251" spans="1:13" s="55" customFormat="1" ht="15">
      <c r="A251" s="297"/>
      <c r="B251" s="297" t="s">
        <v>3943</v>
      </c>
      <c r="C251" s="297"/>
      <c r="D251" s="297"/>
      <c r="E251" s="297">
        <f>SUM(E252:E262)</f>
        <v>32</v>
      </c>
      <c r="F251" s="297" t="str">
        <f>CONCATENATE("32'h",K251)</f>
        <v>32'h00000000</v>
      </c>
      <c r="G251" s="297"/>
      <c r="H251" s="297" t="s">
        <v>11747</v>
      </c>
      <c r="I251" s="297"/>
      <c r="J251" s="297"/>
      <c r="K251" s="297" t="str">
        <f>LOWER(DEC2HEX(L251,8))</f>
        <v>00000000</v>
      </c>
      <c r="L251" s="297">
        <f>SUM(L252:L262)</f>
        <v>0</v>
      </c>
      <c r="M251" s="297"/>
    </row>
    <row r="252" spans="1:13" s="55" customFormat="1" ht="15">
      <c r="A252" s="298"/>
      <c r="B252" s="298"/>
      <c r="C252" s="298">
        <v>10</v>
      </c>
      <c r="D252" s="298">
        <v>31</v>
      </c>
      <c r="E252" s="298">
        <v>22</v>
      </c>
      <c r="F252" s="298" t="str">
        <f t="shared" ref="F252:F262" si="66">CONCATENATE(E252,"'h",K252)</f>
        <v>22'h0</v>
      </c>
      <c r="G252" s="298" t="s">
        <v>73</v>
      </c>
      <c r="H252" s="298" t="s">
        <v>20</v>
      </c>
      <c r="I252" s="298" t="s">
        <v>11426</v>
      </c>
      <c r="J252" s="298">
        <v>0</v>
      </c>
      <c r="K252" s="298" t="str">
        <f t="shared" ref="K252:K262" si="67">LOWER(DEC2HEX(J252))</f>
        <v>0</v>
      </c>
      <c r="L252" s="298">
        <f t="shared" ref="L252:L262" si="68">J252*(2^C252)</f>
        <v>0</v>
      </c>
      <c r="M252" s="298"/>
    </row>
    <row r="253" spans="1:13" s="55" customFormat="1" ht="15">
      <c r="A253" s="298"/>
      <c r="B253" s="298"/>
      <c r="C253" s="298">
        <v>9</v>
      </c>
      <c r="D253" s="298">
        <v>9</v>
      </c>
      <c r="E253" s="298">
        <v>1</v>
      </c>
      <c r="F253" s="298" t="str">
        <f t="shared" si="66"/>
        <v>1'h0</v>
      </c>
      <c r="G253" s="298" t="s">
        <v>68</v>
      </c>
      <c r="H253" s="298" t="s">
        <v>11748</v>
      </c>
      <c r="I253" s="298" t="s">
        <v>11426</v>
      </c>
      <c r="J253" s="298">
        <v>0</v>
      </c>
      <c r="K253" s="298" t="str">
        <f t="shared" si="67"/>
        <v>0</v>
      </c>
      <c r="L253" s="298">
        <f t="shared" si="68"/>
        <v>0</v>
      </c>
      <c r="M253" s="298"/>
    </row>
    <row r="254" spans="1:13" s="55" customFormat="1" ht="15">
      <c r="A254" s="298"/>
      <c r="B254" s="298"/>
      <c r="C254" s="298">
        <v>8</v>
      </c>
      <c r="D254" s="298">
        <v>8</v>
      </c>
      <c r="E254" s="298">
        <v>1</v>
      </c>
      <c r="F254" s="298" t="str">
        <f t="shared" si="66"/>
        <v>1'h0</v>
      </c>
      <c r="G254" s="298" t="s">
        <v>68</v>
      </c>
      <c r="H254" s="298" t="s">
        <v>11749</v>
      </c>
      <c r="I254" s="298" t="s">
        <v>11426</v>
      </c>
      <c r="J254" s="298">
        <v>0</v>
      </c>
      <c r="K254" s="298" t="str">
        <f t="shared" si="67"/>
        <v>0</v>
      </c>
      <c r="L254" s="298">
        <f t="shared" si="68"/>
        <v>0</v>
      </c>
      <c r="M254" s="298"/>
    </row>
    <row r="255" spans="1:13" s="55" customFormat="1" ht="15">
      <c r="A255" s="298"/>
      <c r="B255" s="298"/>
      <c r="C255" s="298">
        <v>7</v>
      </c>
      <c r="D255" s="298">
        <v>7</v>
      </c>
      <c r="E255" s="298">
        <v>1</v>
      </c>
      <c r="F255" s="298" t="str">
        <f t="shared" si="66"/>
        <v>1'h0</v>
      </c>
      <c r="G255" s="298" t="s">
        <v>68</v>
      </c>
      <c r="H255" s="298" t="s">
        <v>11750</v>
      </c>
      <c r="I255" s="298" t="s">
        <v>11426</v>
      </c>
      <c r="J255" s="298">
        <v>0</v>
      </c>
      <c r="K255" s="298" t="str">
        <f t="shared" si="67"/>
        <v>0</v>
      </c>
      <c r="L255" s="298">
        <f t="shared" si="68"/>
        <v>0</v>
      </c>
      <c r="M255" s="298"/>
    </row>
    <row r="256" spans="1:13" s="55" customFormat="1" ht="15">
      <c r="A256" s="298"/>
      <c r="B256" s="298"/>
      <c r="C256" s="298">
        <v>6</v>
      </c>
      <c r="D256" s="298">
        <v>6</v>
      </c>
      <c r="E256" s="298">
        <v>1</v>
      </c>
      <c r="F256" s="298" t="str">
        <f t="shared" si="66"/>
        <v>1'h0</v>
      </c>
      <c r="G256" s="298" t="s">
        <v>68</v>
      </c>
      <c r="H256" s="298" t="s">
        <v>11751</v>
      </c>
      <c r="I256" s="298" t="s">
        <v>11426</v>
      </c>
      <c r="J256" s="298">
        <v>0</v>
      </c>
      <c r="K256" s="298" t="str">
        <f t="shared" si="67"/>
        <v>0</v>
      </c>
      <c r="L256" s="298">
        <f t="shared" si="68"/>
        <v>0</v>
      </c>
      <c r="M256" s="298"/>
    </row>
    <row r="257" spans="1:13" s="55" customFormat="1" ht="15">
      <c r="A257" s="298"/>
      <c r="B257" s="298"/>
      <c r="C257" s="298">
        <v>5</v>
      </c>
      <c r="D257" s="298">
        <v>5</v>
      </c>
      <c r="E257" s="298">
        <v>1</v>
      </c>
      <c r="F257" s="298" t="str">
        <f t="shared" si="66"/>
        <v>1'h0</v>
      </c>
      <c r="G257" s="298" t="s">
        <v>68</v>
      </c>
      <c r="H257" s="298" t="s">
        <v>11752</v>
      </c>
      <c r="I257" s="298" t="s">
        <v>11426</v>
      </c>
      <c r="J257" s="298">
        <v>0</v>
      </c>
      <c r="K257" s="298" t="str">
        <f t="shared" si="67"/>
        <v>0</v>
      </c>
      <c r="L257" s="298">
        <f t="shared" si="68"/>
        <v>0</v>
      </c>
      <c r="M257" s="298"/>
    </row>
    <row r="258" spans="1:13" s="55" customFormat="1" ht="15">
      <c r="A258" s="298"/>
      <c r="B258" s="298"/>
      <c r="C258" s="298">
        <v>4</v>
      </c>
      <c r="D258" s="298">
        <v>4</v>
      </c>
      <c r="E258" s="298">
        <v>1</v>
      </c>
      <c r="F258" s="298" t="str">
        <f t="shared" si="66"/>
        <v>1'h0</v>
      </c>
      <c r="G258" s="298" t="s">
        <v>68</v>
      </c>
      <c r="H258" s="298" t="s">
        <v>11753</v>
      </c>
      <c r="I258" s="298" t="s">
        <v>11754</v>
      </c>
      <c r="J258" s="298">
        <v>0</v>
      </c>
      <c r="K258" s="298" t="str">
        <f t="shared" si="67"/>
        <v>0</v>
      </c>
      <c r="L258" s="298">
        <f t="shared" si="68"/>
        <v>0</v>
      </c>
      <c r="M258" s="298"/>
    </row>
    <row r="259" spans="1:13" s="55" customFormat="1" ht="15">
      <c r="A259" s="298"/>
      <c r="B259" s="298"/>
      <c r="C259" s="298">
        <v>3</v>
      </c>
      <c r="D259" s="298">
        <v>3</v>
      </c>
      <c r="E259" s="298">
        <v>1</v>
      </c>
      <c r="F259" s="298" t="str">
        <f t="shared" si="66"/>
        <v>1'h0</v>
      </c>
      <c r="G259" s="298" t="s">
        <v>68</v>
      </c>
      <c r="H259" s="298" t="s">
        <v>11755</v>
      </c>
      <c r="I259" s="298" t="s">
        <v>11756</v>
      </c>
      <c r="J259" s="298">
        <v>0</v>
      </c>
      <c r="K259" s="298" t="str">
        <f t="shared" si="67"/>
        <v>0</v>
      </c>
      <c r="L259" s="298">
        <f t="shared" si="68"/>
        <v>0</v>
      </c>
      <c r="M259" s="298"/>
    </row>
    <row r="260" spans="1:13" s="55" customFormat="1" ht="15">
      <c r="A260" s="298"/>
      <c r="B260" s="298"/>
      <c r="C260" s="298">
        <v>2</v>
      </c>
      <c r="D260" s="298">
        <v>2</v>
      </c>
      <c r="E260" s="298">
        <v>1</v>
      </c>
      <c r="F260" s="298" t="str">
        <f t="shared" si="66"/>
        <v>1'h0</v>
      </c>
      <c r="G260" s="298" t="s">
        <v>68</v>
      </c>
      <c r="H260" s="298" t="s">
        <v>11757</v>
      </c>
      <c r="I260" s="298" t="s">
        <v>11758</v>
      </c>
      <c r="J260" s="298">
        <v>0</v>
      </c>
      <c r="K260" s="298" t="str">
        <f t="shared" si="67"/>
        <v>0</v>
      </c>
      <c r="L260" s="298">
        <f t="shared" si="68"/>
        <v>0</v>
      </c>
      <c r="M260" s="298"/>
    </row>
    <row r="261" spans="1:13" s="55" customFormat="1" ht="15">
      <c r="A261" s="298"/>
      <c r="B261" s="298"/>
      <c r="C261" s="298">
        <v>1</v>
      </c>
      <c r="D261" s="298">
        <v>1</v>
      </c>
      <c r="E261" s="298">
        <v>1</v>
      </c>
      <c r="F261" s="298" t="str">
        <f t="shared" si="66"/>
        <v>1'h0</v>
      </c>
      <c r="G261" s="298" t="s">
        <v>68</v>
      </c>
      <c r="H261" s="298" t="s">
        <v>11759</v>
      </c>
      <c r="I261" s="298" t="s">
        <v>11760</v>
      </c>
      <c r="J261" s="298">
        <v>0</v>
      </c>
      <c r="K261" s="298" t="str">
        <f t="shared" si="67"/>
        <v>0</v>
      </c>
      <c r="L261" s="298">
        <f t="shared" si="68"/>
        <v>0</v>
      </c>
      <c r="M261" s="298"/>
    </row>
    <row r="262" spans="1:13" s="55" customFormat="1" ht="15">
      <c r="A262" s="298"/>
      <c r="B262" s="298"/>
      <c r="C262" s="298">
        <v>0</v>
      </c>
      <c r="D262" s="298">
        <v>0</v>
      </c>
      <c r="E262" s="298">
        <v>1</v>
      </c>
      <c r="F262" s="298" t="str">
        <f t="shared" si="66"/>
        <v>1'h0</v>
      </c>
      <c r="G262" s="298" t="s">
        <v>68</v>
      </c>
      <c r="H262" s="298" t="s">
        <v>11761</v>
      </c>
      <c r="I262" s="298" t="s">
        <v>11762</v>
      </c>
      <c r="J262" s="298">
        <v>0</v>
      </c>
      <c r="K262" s="298" t="str">
        <f t="shared" si="67"/>
        <v>0</v>
      </c>
      <c r="L262" s="298">
        <f t="shared" si="68"/>
        <v>0</v>
      </c>
      <c r="M262" s="298"/>
    </row>
    <row r="263" spans="1:13" s="55" customFormat="1" ht="15">
      <c r="A263" s="297"/>
      <c r="B263" s="297" t="s">
        <v>11763</v>
      </c>
      <c r="C263" s="297"/>
      <c r="D263" s="297"/>
      <c r="E263" s="297">
        <f>SUM(E264:E270)</f>
        <v>32</v>
      </c>
      <c r="F263" s="297" t="str">
        <f>CONCATENATE("32'h",K263)</f>
        <v>32'h000028d2</v>
      </c>
      <c r="G263" s="297"/>
      <c r="H263" s="297" t="s">
        <v>11764</v>
      </c>
      <c r="I263" s="297"/>
      <c r="J263" s="297"/>
      <c r="K263" s="297" t="str">
        <f>LOWER(DEC2HEX(L263,8))</f>
        <v>000028d2</v>
      </c>
      <c r="L263" s="297">
        <f>SUM(L264:L270)</f>
        <v>10450</v>
      </c>
      <c r="M263" s="297"/>
    </row>
    <row r="264" spans="1:13" s="55" customFormat="1" ht="15">
      <c r="A264" s="298"/>
      <c r="B264" s="298"/>
      <c r="C264" s="298">
        <v>16</v>
      </c>
      <c r="D264" s="298">
        <v>31</v>
      </c>
      <c r="E264" s="298">
        <v>16</v>
      </c>
      <c r="F264" s="298" t="str">
        <f t="shared" ref="F264:F270" si="69">CONCATENATE(E264,"'h",K264)</f>
        <v>16'h0</v>
      </c>
      <c r="G264" s="298" t="s">
        <v>73</v>
      </c>
      <c r="H264" s="298" t="s">
        <v>20</v>
      </c>
      <c r="I264" s="298" t="s">
        <v>11426</v>
      </c>
      <c r="J264" s="298">
        <v>0</v>
      </c>
      <c r="K264" s="298" t="str">
        <f t="shared" ref="K264:K270" si="70">LOWER(DEC2HEX(J264))</f>
        <v>0</v>
      </c>
      <c r="L264" s="298">
        <f t="shared" ref="L264:L270" si="71">J264*(2^C264)</f>
        <v>0</v>
      </c>
      <c r="M264" s="298"/>
    </row>
    <row r="265" spans="1:13" s="55" customFormat="1" ht="15">
      <c r="A265" s="298"/>
      <c r="B265" s="298"/>
      <c r="C265" s="298">
        <v>15</v>
      </c>
      <c r="D265" s="298">
        <v>15</v>
      </c>
      <c r="E265" s="298">
        <v>1</v>
      </c>
      <c r="F265" s="298" t="str">
        <f t="shared" si="69"/>
        <v>1'h0</v>
      </c>
      <c r="G265" s="298" t="s">
        <v>68</v>
      </c>
      <c r="H265" s="298" t="s">
        <v>1303</v>
      </c>
      <c r="I265" s="298" t="s">
        <v>11765</v>
      </c>
      <c r="J265" s="298">
        <v>0</v>
      </c>
      <c r="K265" s="298" t="str">
        <f t="shared" si="70"/>
        <v>0</v>
      </c>
      <c r="L265" s="298">
        <f t="shared" si="71"/>
        <v>0</v>
      </c>
      <c r="M265" s="298"/>
    </row>
    <row r="266" spans="1:13" s="55" customFormat="1" ht="15">
      <c r="A266" s="298"/>
      <c r="B266" s="298"/>
      <c r="C266" s="298">
        <v>12</v>
      </c>
      <c r="D266" s="298">
        <v>14</v>
      </c>
      <c r="E266" s="298">
        <v>3</v>
      </c>
      <c r="F266" s="298" t="str">
        <f t="shared" si="69"/>
        <v>3'h2</v>
      </c>
      <c r="G266" s="298" t="s">
        <v>68</v>
      </c>
      <c r="H266" s="298" t="s">
        <v>11766</v>
      </c>
      <c r="I266" s="298" t="s">
        <v>1304</v>
      </c>
      <c r="J266" s="298">
        <v>2</v>
      </c>
      <c r="K266" s="298" t="str">
        <f t="shared" si="70"/>
        <v>2</v>
      </c>
      <c r="L266" s="298">
        <f t="shared" si="71"/>
        <v>8192</v>
      </c>
      <c r="M266" s="298"/>
    </row>
    <row r="267" spans="1:13" s="55" customFormat="1" ht="15">
      <c r="A267" s="298"/>
      <c r="B267" s="298"/>
      <c r="C267" s="298">
        <v>9</v>
      </c>
      <c r="D267" s="298">
        <v>11</v>
      </c>
      <c r="E267" s="298">
        <v>3</v>
      </c>
      <c r="F267" s="298" t="str">
        <f t="shared" si="69"/>
        <v>3'h4</v>
      </c>
      <c r="G267" s="298" t="s">
        <v>68</v>
      </c>
      <c r="H267" s="298" t="s">
        <v>11767</v>
      </c>
      <c r="I267" s="298" t="s">
        <v>1305</v>
      </c>
      <c r="J267" s="298">
        <v>4</v>
      </c>
      <c r="K267" s="298" t="str">
        <f t="shared" si="70"/>
        <v>4</v>
      </c>
      <c r="L267" s="298">
        <f t="shared" si="71"/>
        <v>2048</v>
      </c>
      <c r="M267" s="298"/>
    </row>
    <row r="268" spans="1:13" s="55" customFormat="1" ht="15">
      <c r="A268" s="298"/>
      <c r="B268" s="298"/>
      <c r="C268" s="298">
        <v>6</v>
      </c>
      <c r="D268" s="298">
        <v>8</v>
      </c>
      <c r="E268" s="298">
        <v>3</v>
      </c>
      <c r="F268" s="298" t="str">
        <f t="shared" si="69"/>
        <v>3'h3</v>
      </c>
      <c r="G268" s="298" t="s">
        <v>68</v>
      </c>
      <c r="H268" s="298" t="s">
        <v>11768</v>
      </c>
      <c r="I268" s="298" t="s">
        <v>1306</v>
      </c>
      <c r="J268" s="298">
        <v>3</v>
      </c>
      <c r="K268" s="298" t="str">
        <f t="shared" si="70"/>
        <v>3</v>
      </c>
      <c r="L268" s="298">
        <f t="shared" si="71"/>
        <v>192</v>
      </c>
      <c r="M268" s="298"/>
    </row>
    <row r="269" spans="1:13" s="55" customFormat="1" ht="15">
      <c r="A269" s="298"/>
      <c r="B269" s="298"/>
      <c r="C269" s="298">
        <v>1</v>
      </c>
      <c r="D269" s="298">
        <v>5</v>
      </c>
      <c r="E269" s="298">
        <v>5</v>
      </c>
      <c r="F269" s="298" t="str">
        <f t="shared" si="69"/>
        <v>5'h9</v>
      </c>
      <c r="G269" s="298" t="s">
        <v>68</v>
      </c>
      <c r="H269" s="298" t="s">
        <v>11769</v>
      </c>
      <c r="I269" s="298" t="s">
        <v>1307</v>
      </c>
      <c r="J269" s="298">
        <v>9</v>
      </c>
      <c r="K269" s="298" t="str">
        <f t="shared" si="70"/>
        <v>9</v>
      </c>
      <c r="L269" s="298">
        <f t="shared" si="71"/>
        <v>18</v>
      </c>
      <c r="M269" s="298"/>
    </row>
    <row r="270" spans="1:13" s="55" customFormat="1" ht="15">
      <c r="A270" s="298"/>
      <c r="B270" s="298"/>
      <c r="C270" s="298">
        <v>0</v>
      </c>
      <c r="D270" s="298">
        <v>0</v>
      </c>
      <c r="E270" s="298">
        <v>1</v>
      </c>
      <c r="F270" s="298" t="str">
        <f t="shared" si="69"/>
        <v>1'h0</v>
      </c>
      <c r="G270" s="298" t="s">
        <v>68</v>
      </c>
      <c r="H270" s="298" t="s">
        <v>1308</v>
      </c>
      <c r="I270" s="298" t="s">
        <v>11770</v>
      </c>
      <c r="J270" s="298">
        <v>0</v>
      </c>
      <c r="K270" s="298" t="str">
        <f t="shared" si="70"/>
        <v>0</v>
      </c>
      <c r="L270" s="298">
        <f t="shared" si="71"/>
        <v>0</v>
      </c>
      <c r="M270" s="298"/>
    </row>
    <row r="271" spans="1:13" s="55" customFormat="1" ht="15">
      <c r="A271" s="297"/>
      <c r="B271" s="297" t="s">
        <v>3934</v>
      </c>
      <c r="C271" s="297"/>
      <c r="D271" s="297"/>
      <c r="E271" s="297">
        <f>SUM(E272:E301)</f>
        <v>32</v>
      </c>
      <c r="F271" s="297" t="str">
        <f>CONCATENATE("32'h",K271)</f>
        <v>32'h00000000</v>
      </c>
      <c r="G271" s="297"/>
      <c r="H271" s="297" t="s">
        <v>11771</v>
      </c>
      <c r="I271" s="297"/>
      <c r="J271" s="297"/>
      <c r="K271" s="297" t="str">
        <f>LOWER(DEC2HEX(L271,8))</f>
        <v>00000000</v>
      </c>
      <c r="L271" s="297">
        <f>SUM(L272:L301)</f>
        <v>0</v>
      </c>
      <c r="M271" s="297"/>
    </row>
    <row r="272" spans="1:13" s="55" customFormat="1" ht="15">
      <c r="A272" s="298"/>
      <c r="B272" s="298"/>
      <c r="C272" s="298">
        <v>31</v>
      </c>
      <c r="D272" s="298">
        <v>31</v>
      </c>
      <c r="E272" s="298">
        <v>1</v>
      </c>
      <c r="F272" s="298" t="str">
        <f t="shared" ref="F272:F301" si="72">CONCATENATE(E272,"'h",K272)</f>
        <v>1'h0</v>
      </c>
      <c r="G272" s="298" t="s">
        <v>68</v>
      </c>
      <c r="H272" s="298" t="s">
        <v>11772</v>
      </c>
      <c r="I272" s="298" t="s">
        <v>11426</v>
      </c>
      <c r="J272" s="298">
        <v>0</v>
      </c>
      <c r="K272" s="298" t="str">
        <f t="shared" ref="K272:K301" si="73">LOWER(DEC2HEX(J272))</f>
        <v>0</v>
      </c>
      <c r="L272" s="298">
        <f t="shared" ref="L272:L301" si="74">J272*(2^C272)</f>
        <v>0</v>
      </c>
      <c r="M272" s="298"/>
    </row>
    <row r="273" spans="1:13" s="55" customFormat="1" ht="15">
      <c r="A273" s="298"/>
      <c r="B273" s="298"/>
      <c r="C273" s="298">
        <v>30</v>
      </c>
      <c r="D273" s="298">
        <v>30</v>
      </c>
      <c r="E273" s="298">
        <v>1</v>
      </c>
      <c r="F273" s="298" t="str">
        <f t="shared" si="72"/>
        <v>1'h0</v>
      </c>
      <c r="G273" s="298" t="s">
        <v>68</v>
      </c>
      <c r="H273" s="298" t="s">
        <v>11773</v>
      </c>
      <c r="I273" s="298" t="s">
        <v>11426</v>
      </c>
      <c r="J273" s="298">
        <v>0</v>
      </c>
      <c r="K273" s="298" t="str">
        <f t="shared" si="73"/>
        <v>0</v>
      </c>
      <c r="L273" s="298">
        <f t="shared" si="74"/>
        <v>0</v>
      </c>
      <c r="M273" s="298"/>
    </row>
    <row r="274" spans="1:13" s="55" customFormat="1" ht="15">
      <c r="A274" s="298"/>
      <c r="B274" s="298"/>
      <c r="C274" s="298">
        <v>29</v>
      </c>
      <c r="D274" s="298">
        <v>29</v>
      </c>
      <c r="E274" s="298">
        <v>1</v>
      </c>
      <c r="F274" s="298" t="str">
        <f t="shared" si="72"/>
        <v>1'h0</v>
      </c>
      <c r="G274" s="298" t="s">
        <v>68</v>
      </c>
      <c r="H274" s="298" t="s">
        <v>11774</v>
      </c>
      <c r="I274" s="298" t="s">
        <v>11426</v>
      </c>
      <c r="J274" s="298">
        <v>0</v>
      </c>
      <c r="K274" s="298" t="str">
        <f t="shared" si="73"/>
        <v>0</v>
      </c>
      <c r="L274" s="298">
        <f t="shared" si="74"/>
        <v>0</v>
      </c>
      <c r="M274" s="298"/>
    </row>
    <row r="275" spans="1:13" s="55" customFormat="1" ht="15">
      <c r="A275" s="298"/>
      <c r="B275" s="298"/>
      <c r="C275" s="298">
        <v>28</v>
      </c>
      <c r="D275" s="298">
        <v>28</v>
      </c>
      <c r="E275" s="298">
        <v>1</v>
      </c>
      <c r="F275" s="298" t="str">
        <f t="shared" si="72"/>
        <v>1'h0</v>
      </c>
      <c r="G275" s="298" t="s">
        <v>68</v>
      </c>
      <c r="H275" s="298" t="s">
        <v>11775</v>
      </c>
      <c r="I275" s="298" t="s">
        <v>11426</v>
      </c>
      <c r="J275" s="298">
        <v>0</v>
      </c>
      <c r="K275" s="298" t="str">
        <f t="shared" si="73"/>
        <v>0</v>
      </c>
      <c r="L275" s="298">
        <f t="shared" si="74"/>
        <v>0</v>
      </c>
      <c r="M275" s="298"/>
    </row>
    <row r="276" spans="1:13" s="55" customFormat="1" ht="15">
      <c r="A276" s="298"/>
      <c r="B276" s="298"/>
      <c r="C276" s="298">
        <v>27</v>
      </c>
      <c r="D276" s="298">
        <v>27</v>
      </c>
      <c r="E276" s="298">
        <v>1</v>
      </c>
      <c r="F276" s="298" t="str">
        <f t="shared" si="72"/>
        <v>1'h0</v>
      </c>
      <c r="G276" s="298" t="s">
        <v>68</v>
      </c>
      <c r="H276" s="298" t="s">
        <v>11776</v>
      </c>
      <c r="I276" s="298" t="s">
        <v>11426</v>
      </c>
      <c r="J276" s="298">
        <v>0</v>
      </c>
      <c r="K276" s="298" t="str">
        <f t="shared" si="73"/>
        <v>0</v>
      </c>
      <c r="L276" s="298">
        <f t="shared" si="74"/>
        <v>0</v>
      </c>
      <c r="M276" s="298"/>
    </row>
    <row r="277" spans="1:13" s="55" customFormat="1" ht="15">
      <c r="A277" s="298"/>
      <c r="B277" s="298"/>
      <c r="C277" s="298">
        <v>26</v>
      </c>
      <c r="D277" s="298">
        <v>26</v>
      </c>
      <c r="E277" s="298">
        <v>1</v>
      </c>
      <c r="F277" s="298" t="str">
        <f t="shared" si="72"/>
        <v>1'h0</v>
      </c>
      <c r="G277" s="298" t="s">
        <v>68</v>
      </c>
      <c r="H277" s="298" t="s">
        <v>11777</v>
      </c>
      <c r="I277" s="298" t="s">
        <v>11426</v>
      </c>
      <c r="J277" s="298">
        <v>0</v>
      </c>
      <c r="K277" s="298" t="str">
        <f t="shared" si="73"/>
        <v>0</v>
      </c>
      <c r="L277" s="298">
        <f t="shared" si="74"/>
        <v>0</v>
      </c>
      <c r="M277" s="298"/>
    </row>
    <row r="278" spans="1:13" s="55" customFormat="1" ht="15">
      <c r="A278" s="298"/>
      <c r="B278" s="298"/>
      <c r="C278" s="298">
        <v>25</v>
      </c>
      <c r="D278" s="298">
        <v>25</v>
      </c>
      <c r="E278" s="298">
        <v>1</v>
      </c>
      <c r="F278" s="298" t="str">
        <f t="shared" si="72"/>
        <v>1'h0</v>
      </c>
      <c r="G278" s="298" t="s">
        <v>68</v>
      </c>
      <c r="H278" s="298" t="s">
        <v>11778</v>
      </c>
      <c r="I278" s="298" t="s">
        <v>11426</v>
      </c>
      <c r="J278" s="298">
        <v>0</v>
      </c>
      <c r="K278" s="298" t="str">
        <f t="shared" si="73"/>
        <v>0</v>
      </c>
      <c r="L278" s="298">
        <f t="shared" si="74"/>
        <v>0</v>
      </c>
      <c r="M278" s="298"/>
    </row>
    <row r="279" spans="1:13" s="55" customFormat="1" ht="15">
      <c r="A279" s="298"/>
      <c r="B279" s="298"/>
      <c r="C279" s="298">
        <v>24</v>
      </c>
      <c r="D279" s="298">
        <v>24</v>
      </c>
      <c r="E279" s="298">
        <v>1</v>
      </c>
      <c r="F279" s="298" t="str">
        <f t="shared" si="72"/>
        <v>1'h0</v>
      </c>
      <c r="G279" s="298" t="s">
        <v>68</v>
      </c>
      <c r="H279" s="298" t="s">
        <v>11779</v>
      </c>
      <c r="I279" s="298" t="s">
        <v>11426</v>
      </c>
      <c r="J279" s="298">
        <v>0</v>
      </c>
      <c r="K279" s="298" t="str">
        <f t="shared" si="73"/>
        <v>0</v>
      </c>
      <c r="L279" s="298">
        <f t="shared" si="74"/>
        <v>0</v>
      </c>
      <c r="M279" s="298"/>
    </row>
    <row r="280" spans="1:13" s="55" customFormat="1" ht="15">
      <c r="A280" s="298"/>
      <c r="B280" s="298"/>
      <c r="C280" s="298">
        <v>23</v>
      </c>
      <c r="D280" s="298">
        <v>23</v>
      </c>
      <c r="E280" s="298">
        <v>1</v>
      </c>
      <c r="F280" s="298" t="str">
        <f t="shared" si="72"/>
        <v>1'h0</v>
      </c>
      <c r="G280" s="298" t="s">
        <v>68</v>
      </c>
      <c r="H280" s="298" t="s">
        <v>11780</v>
      </c>
      <c r="I280" s="298" t="s">
        <v>11426</v>
      </c>
      <c r="J280" s="298">
        <v>0</v>
      </c>
      <c r="K280" s="298" t="str">
        <f t="shared" si="73"/>
        <v>0</v>
      </c>
      <c r="L280" s="298">
        <f t="shared" si="74"/>
        <v>0</v>
      </c>
      <c r="M280" s="298"/>
    </row>
    <row r="281" spans="1:13" s="55" customFormat="1" ht="15">
      <c r="A281" s="298"/>
      <c r="B281" s="298"/>
      <c r="C281" s="298">
        <v>22</v>
      </c>
      <c r="D281" s="298">
        <v>22</v>
      </c>
      <c r="E281" s="298">
        <v>1</v>
      </c>
      <c r="F281" s="298" t="str">
        <f t="shared" si="72"/>
        <v>1'h0</v>
      </c>
      <c r="G281" s="298" t="s">
        <v>68</v>
      </c>
      <c r="H281" s="298" t="s">
        <v>11781</v>
      </c>
      <c r="I281" s="298" t="s">
        <v>11426</v>
      </c>
      <c r="J281" s="298">
        <v>0</v>
      </c>
      <c r="K281" s="298" t="str">
        <f t="shared" si="73"/>
        <v>0</v>
      </c>
      <c r="L281" s="298">
        <f t="shared" si="74"/>
        <v>0</v>
      </c>
      <c r="M281" s="298"/>
    </row>
    <row r="282" spans="1:13" s="55" customFormat="1" ht="15">
      <c r="A282" s="298"/>
      <c r="B282" s="298"/>
      <c r="C282" s="298">
        <v>21</v>
      </c>
      <c r="D282" s="298">
        <v>21</v>
      </c>
      <c r="E282" s="298">
        <v>1</v>
      </c>
      <c r="F282" s="298" t="str">
        <f t="shared" si="72"/>
        <v>1'h0</v>
      </c>
      <c r="G282" s="298" t="s">
        <v>68</v>
      </c>
      <c r="H282" s="298" t="s">
        <v>11782</v>
      </c>
      <c r="I282" s="298" t="s">
        <v>11426</v>
      </c>
      <c r="J282" s="298">
        <v>0</v>
      </c>
      <c r="K282" s="298" t="str">
        <f t="shared" si="73"/>
        <v>0</v>
      </c>
      <c r="L282" s="298">
        <f t="shared" si="74"/>
        <v>0</v>
      </c>
      <c r="M282" s="298"/>
    </row>
    <row r="283" spans="1:13" s="55" customFormat="1" ht="15">
      <c r="A283" s="298"/>
      <c r="B283" s="298"/>
      <c r="C283" s="298">
        <v>20</v>
      </c>
      <c r="D283" s="298">
        <v>20</v>
      </c>
      <c r="E283" s="298">
        <v>1</v>
      </c>
      <c r="F283" s="298" t="str">
        <f t="shared" si="72"/>
        <v>1'h0</v>
      </c>
      <c r="G283" s="298" t="s">
        <v>68</v>
      </c>
      <c r="H283" s="298" t="s">
        <v>11783</v>
      </c>
      <c r="I283" s="298" t="s">
        <v>11426</v>
      </c>
      <c r="J283" s="298">
        <v>0</v>
      </c>
      <c r="K283" s="298" t="str">
        <f t="shared" si="73"/>
        <v>0</v>
      </c>
      <c r="L283" s="298">
        <f t="shared" si="74"/>
        <v>0</v>
      </c>
      <c r="M283" s="298"/>
    </row>
    <row r="284" spans="1:13" s="55" customFormat="1" ht="15">
      <c r="A284" s="298"/>
      <c r="B284" s="298"/>
      <c r="C284" s="298">
        <v>19</v>
      </c>
      <c r="D284" s="298">
        <v>19</v>
      </c>
      <c r="E284" s="298">
        <v>1</v>
      </c>
      <c r="F284" s="298" t="str">
        <f t="shared" si="72"/>
        <v>1'h0</v>
      </c>
      <c r="G284" s="298" t="s">
        <v>68</v>
      </c>
      <c r="H284" s="298" t="s">
        <v>11784</v>
      </c>
      <c r="I284" s="298" t="s">
        <v>11426</v>
      </c>
      <c r="J284" s="298">
        <v>0</v>
      </c>
      <c r="K284" s="298" t="str">
        <f t="shared" si="73"/>
        <v>0</v>
      </c>
      <c r="L284" s="298">
        <f t="shared" si="74"/>
        <v>0</v>
      </c>
      <c r="M284" s="298"/>
    </row>
    <row r="285" spans="1:13" s="55" customFormat="1" ht="15">
      <c r="A285" s="298"/>
      <c r="B285" s="298"/>
      <c r="C285" s="298">
        <v>18</v>
      </c>
      <c r="D285" s="298">
        <v>18</v>
      </c>
      <c r="E285" s="298">
        <v>1</v>
      </c>
      <c r="F285" s="298" t="str">
        <f t="shared" si="72"/>
        <v>1'h0</v>
      </c>
      <c r="G285" s="298" t="s">
        <v>68</v>
      </c>
      <c r="H285" s="298" t="s">
        <v>11785</v>
      </c>
      <c r="I285" s="298" t="s">
        <v>11426</v>
      </c>
      <c r="J285" s="298">
        <v>0</v>
      </c>
      <c r="K285" s="298" t="str">
        <f t="shared" si="73"/>
        <v>0</v>
      </c>
      <c r="L285" s="298">
        <f t="shared" si="74"/>
        <v>0</v>
      </c>
      <c r="M285" s="298"/>
    </row>
    <row r="286" spans="1:13" s="55" customFormat="1" ht="15">
      <c r="A286" s="298"/>
      <c r="B286" s="298"/>
      <c r="C286" s="298">
        <v>17</v>
      </c>
      <c r="D286" s="298">
        <v>17</v>
      </c>
      <c r="E286" s="298">
        <v>1</v>
      </c>
      <c r="F286" s="298" t="str">
        <f t="shared" si="72"/>
        <v>1'h0</v>
      </c>
      <c r="G286" s="298" t="s">
        <v>68</v>
      </c>
      <c r="H286" s="298" t="s">
        <v>11786</v>
      </c>
      <c r="I286" s="298" t="s">
        <v>11426</v>
      </c>
      <c r="J286" s="298">
        <v>0</v>
      </c>
      <c r="K286" s="298" t="str">
        <f t="shared" si="73"/>
        <v>0</v>
      </c>
      <c r="L286" s="298">
        <f t="shared" si="74"/>
        <v>0</v>
      </c>
      <c r="M286" s="298"/>
    </row>
    <row r="287" spans="1:13" s="55" customFormat="1" ht="15">
      <c r="A287" s="298"/>
      <c r="B287" s="298"/>
      <c r="C287" s="298">
        <v>16</v>
      </c>
      <c r="D287" s="298">
        <v>16</v>
      </c>
      <c r="E287" s="298">
        <v>1</v>
      </c>
      <c r="F287" s="298" t="str">
        <f t="shared" si="72"/>
        <v>1'h0</v>
      </c>
      <c r="G287" s="298" t="s">
        <v>68</v>
      </c>
      <c r="H287" s="298" t="s">
        <v>11787</v>
      </c>
      <c r="I287" s="298" t="s">
        <v>1309</v>
      </c>
      <c r="J287" s="298">
        <v>0</v>
      </c>
      <c r="K287" s="298" t="str">
        <f t="shared" si="73"/>
        <v>0</v>
      </c>
      <c r="L287" s="298">
        <f t="shared" si="74"/>
        <v>0</v>
      </c>
      <c r="M287" s="298"/>
    </row>
    <row r="288" spans="1:13" s="55" customFormat="1" ht="15">
      <c r="A288" s="298"/>
      <c r="B288" s="298"/>
      <c r="C288" s="298">
        <v>13</v>
      </c>
      <c r="D288" s="298">
        <v>15</v>
      </c>
      <c r="E288" s="298">
        <v>3</v>
      </c>
      <c r="F288" s="298" t="str">
        <f t="shared" si="72"/>
        <v>3'h0</v>
      </c>
      <c r="G288" s="298" t="s">
        <v>68</v>
      </c>
      <c r="H288" s="298" t="s">
        <v>11788</v>
      </c>
      <c r="I288" s="298" t="s">
        <v>11789</v>
      </c>
      <c r="J288" s="298">
        <v>0</v>
      </c>
      <c r="K288" s="298" t="str">
        <f t="shared" si="73"/>
        <v>0</v>
      </c>
      <c r="L288" s="298">
        <f t="shared" si="74"/>
        <v>0</v>
      </c>
      <c r="M288" s="298"/>
    </row>
    <row r="289" spans="1:13" s="55" customFormat="1" ht="15">
      <c r="A289" s="298"/>
      <c r="B289" s="298"/>
      <c r="C289" s="298">
        <v>12</v>
      </c>
      <c r="D289" s="298">
        <v>12</v>
      </c>
      <c r="E289" s="298">
        <v>1</v>
      </c>
      <c r="F289" s="298" t="str">
        <f t="shared" si="72"/>
        <v>1'h0</v>
      </c>
      <c r="G289" s="298" t="s">
        <v>68</v>
      </c>
      <c r="H289" s="298" t="s">
        <v>11790</v>
      </c>
      <c r="I289" s="298" t="s">
        <v>11791</v>
      </c>
      <c r="J289" s="298">
        <v>0</v>
      </c>
      <c r="K289" s="298" t="str">
        <f t="shared" si="73"/>
        <v>0</v>
      </c>
      <c r="L289" s="298">
        <f t="shared" si="74"/>
        <v>0</v>
      </c>
      <c r="M289" s="298"/>
    </row>
    <row r="290" spans="1:13" s="55" customFormat="1" ht="15">
      <c r="A290" s="298"/>
      <c r="B290" s="298"/>
      <c r="C290" s="298">
        <v>11</v>
      </c>
      <c r="D290" s="298">
        <v>11</v>
      </c>
      <c r="E290" s="298">
        <v>1</v>
      </c>
      <c r="F290" s="298" t="str">
        <f t="shared" si="72"/>
        <v>1'h0</v>
      </c>
      <c r="G290" s="298" t="s">
        <v>68</v>
      </c>
      <c r="H290" s="298" t="s">
        <v>11792</v>
      </c>
      <c r="I290" s="298" t="s">
        <v>11793</v>
      </c>
      <c r="J290" s="298">
        <v>0</v>
      </c>
      <c r="K290" s="298" t="str">
        <f t="shared" si="73"/>
        <v>0</v>
      </c>
      <c r="L290" s="298">
        <f t="shared" si="74"/>
        <v>0</v>
      </c>
      <c r="M290" s="298"/>
    </row>
    <row r="291" spans="1:13" s="55" customFormat="1" ht="15">
      <c r="A291" s="298"/>
      <c r="B291" s="298"/>
      <c r="C291" s="298">
        <v>10</v>
      </c>
      <c r="D291" s="298">
        <v>10</v>
      </c>
      <c r="E291" s="298">
        <v>1</v>
      </c>
      <c r="F291" s="298" t="str">
        <f t="shared" si="72"/>
        <v>1'h0</v>
      </c>
      <c r="G291" s="298" t="s">
        <v>68</v>
      </c>
      <c r="H291" s="298" t="s">
        <v>11794</v>
      </c>
      <c r="I291" s="298" t="s">
        <v>11795</v>
      </c>
      <c r="J291" s="298">
        <v>0</v>
      </c>
      <c r="K291" s="298" t="str">
        <f t="shared" si="73"/>
        <v>0</v>
      </c>
      <c r="L291" s="298">
        <f t="shared" si="74"/>
        <v>0</v>
      </c>
      <c r="M291" s="298"/>
    </row>
    <row r="292" spans="1:13" s="55" customFormat="1" ht="15">
      <c r="A292" s="298"/>
      <c r="B292" s="298"/>
      <c r="C292" s="298">
        <v>9</v>
      </c>
      <c r="D292" s="298">
        <v>9</v>
      </c>
      <c r="E292" s="298">
        <v>1</v>
      </c>
      <c r="F292" s="298" t="str">
        <f t="shared" si="72"/>
        <v>1'h0</v>
      </c>
      <c r="G292" s="298" t="s">
        <v>68</v>
      </c>
      <c r="H292" s="298" t="s">
        <v>11796</v>
      </c>
      <c r="I292" s="298" t="s">
        <v>11797</v>
      </c>
      <c r="J292" s="298">
        <v>0</v>
      </c>
      <c r="K292" s="298" t="str">
        <f t="shared" si="73"/>
        <v>0</v>
      </c>
      <c r="L292" s="298">
        <f t="shared" si="74"/>
        <v>0</v>
      </c>
      <c r="M292" s="298"/>
    </row>
    <row r="293" spans="1:13" s="55" customFormat="1" ht="15">
      <c r="A293" s="298"/>
      <c r="B293" s="298"/>
      <c r="C293" s="298">
        <v>8</v>
      </c>
      <c r="D293" s="298">
        <v>8</v>
      </c>
      <c r="E293" s="298">
        <v>1</v>
      </c>
      <c r="F293" s="298" t="str">
        <f t="shared" si="72"/>
        <v>1'h0</v>
      </c>
      <c r="G293" s="298" t="s">
        <v>68</v>
      </c>
      <c r="H293" s="298" t="s">
        <v>11798</v>
      </c>
      <c r="I293" s="298" t="s">
        <v>11799</v>
      </c>
      <c r="J293" s="298">
        <v>0</v>
      </c>
      <c r="K293" s="298" t="str">
        <f t="shared" si="73"/>
        <v>0</v>
      </c>
      <c r="L293" s="298">
        <f t="shared" si="74"/>
        <v>0</v>
      </c>
      <c r="M293" s="298"/>
    </row>
    <row r="294" spans="1:13" s="55" customFormat="1" ht="15">
      <c r="A294" s="298"/>
      <c r="B294" s="298"/>
      <c r="C294" s="298">
        <v>7</v>
      </c>
      <c r="D294" s="298">
        <v>7</v>
      </c>
      <c r="E294" s="298">
        <v>1</v>
      </c>
      <c r="F294" s="298" t="str">
        <f t="shared" si="72"/>
        <v>1'h0</v>
      </c>
      <c r="G294" s="298" t="s">
        <v>68</v>
      </c>
      <c r="H294" s="298" t="s">
        <v>11800</v>
      </c>
      <c r="I294" s="298" t="s">
        <v>11801</v>
      </c>
      <c r="J294" s="298">
        <v>0</v>
      </c>
      <c r="K294" s="298" t="str">
        <f t="shared" si="73"/>
        <v>0</v>
      </c>
      <c r="L294" s="298">
        <f t="shared" si="74"/>
        <v>0</v>
      </c>
      <c r="M294" s="298"/>
    </row>
    <row r="295" spans="1:13" s="55" customFormat="1" ht="15">
      <c r="A295" s="298"/>
      <c r="B295" s="298"/>
      <c r="C295" s="298">
        <v>6</v>
      </c>
      <c r="D295" s="298">
        <v>6</v>
      </c>
      <c r="E295" s="298">
        <v>1</v>
      </c>
      <c r="F295" s="298" t="str">
        <f t="shared" si="72"/>
        <v>1'h0</v>
      </c>
      <c r="G295" s="298" t="s">
        <v>68</v>
      </c>
      <c r="H295" s="298" t="s">
        <v>11802</v>
      </c>
      <c r="I295" s="298" t="s">
        <v>1310</v>
      </c>
      <c r="J295" s="298">
        <v>0</v>
      </c>
      <c r="K295" s="298" t="str">
        <f t="shared" si="73"/>
        <v>0</v>
      </c>
      <c r="L295" s="298">
        <f t="shared" si="74"/>
        <v>0</v>
      </c>
      <c r="M295" s="298"/>
    </row>
    <row r="296" spans="1:13" s="55" customFormat="1" ht="15">
      <c r="A296" s="298"/>
      <c r="B296" s="298"/>
      <c r="C296" s="298">
        <v>5</v>
      </c>
      <c r="D296" s="298">
        <v>5</v>
      </c>
      <c r="E296" s="298">
        <v>1</v>
      </c>
      <c r="F296" s="298" t="str">
        <f t="shared" si="72"/>
        <v>1'h0</v>
      </c>
      <c r="G296" s="298" t="s">
        <v>68</v>
      </c>
      <c r="H296" s="298" t="s">
        <v>11803</v>
      </c>
      <c r="I296" s="298" t="s">
        <v>11804</v>
      </c>
      <c r="J296" s="298">
        <v>0</v>
      </c>
      <c r="K296" s="298" t="str">
        <f t="shared" si="73"/>
        <v>0</v>
      </c>
      <c r="L296" s="298">
        <f t="shared" si="74"/>
        <v>0</v>
      </c>
      <c r="M296" s="298"/>
    </row>
    <row r="297" spans="1:13" s="55" customFormat="1" ht="15">
      <c r="A297" s="298"/>
      <c r="B297" s="298"/>
      <c r="C297" s="298">
        <v>4</v>
      </c>
      <c r="D297" s="298">
        <v>4</v>
      </c>
      <c r="E297" s="298">
        <v>1</v>
      </c>
      <c r="F297" s="298" t="str">
        <f t="shared" si="72"/>
        <v>1'h0</v>
      </c>
      <c r="G297" s="298" t="s">
        <v>68</v>
      </c>
      <c r="H297" s="298" t="s">
        <v>11805</v>
      </c>
      <c r="I297" s="298" t="s">
        <v>11806</v>
      </c>
      <c r="J297" s="298">
        <v>0</v>
      </c>
      <c r="K297" s="298" t="str">
        <f t="shared" si="73"/>
        <v>0</v>
      </c>
      <c r="L297" s="298">
        <f t="shared" si="74"/>
        <v>0</v>
      </c>
      <c r="M297" s="298"/>
    </row>
    <row r="298" spans="1:13" s="55" customFormat="1" ht="15">
      <c r="A298" s="298"/>
      <c r="B298" s="298"/>
      <c r="C298" s="298">
        <v>3</v>
      </c>
      <c r="D298" s="298">
        <v>3</v>
      </c>
      <c r="E298" s="298">
        <v>1</v>
      </c>
      <c r="F298" s="298" t="str">
        <f t="shared" si="72"/>
        <v>1'h0</v>
      </c>
      <c r="G298" s="298" t="s">
        <v>68</v>
      </c>
      <c r="H298" s="298" t="s">
        <v>11807</v>
      </c>
      <c r="I298" s="298" t="s">
        <v>11808</v>
      </c>
      <c r="J298" s="298">
        <v>0</v>
      </c>
      <c r="K298" s="298" t="str">
        <f t="shared" si="73"/>
        <v>0</v>
      </c>
      <c r="L298" s="298">
        <f t="shared" si="74"/>
        <v>0</v>
      </c>
      <c r="M298" s="298"/>
    </row>
    <row r="299" spans="1:13" s="55" customFormat="1" ht="15">
      <c r="A299" s="298"/>
      <c r="B299" s="298"/>
      <c r="C299" s="298">
        <v>2</v>
      </c>
      <c r="D299" s="298">
        <v>2</v>
      </c>
      <c r="E299" s="298">
        <v>1</v>
      </c>
      <c r="F299" s="298" t="str">
        <f t="shared" si="72"/>
        <v>1'h0</v>
      </c>
      <c r="G299" s="298" t="s">
        <v>68</v>
      </c>
      <c r="H299" s="298" t="s">
        <v>11809</v>
      </c>
      <c r="I299" s="298" t="s">
        <v>11810</v>
      </c>
      <c r="J299" s="298">
        <v>0</v>
      </c>
      <c r="K299" s="298" t="str">
        <f t="shared" si="73"/>
        <v>0</v>
      </c>
      <c r="L299" s="298">
        <f t="shared" si="74"/>
        <v>0</v>
      </c>
      <c r="M299" s="298"/>
    </row>
    <row r="300" spans="1:13" s="55" customFormat="1" ht="15">
      <c r="A300" s="298"/>
      <c r="B300" s="298"/>
      <c r="C300" s="298">
        <v>1</v>
      </c>
      <c r="D300" s="298">
        <v>1</v>
      </c>
      <c r="E300" s="298">
        <v>1</v>
      </c>
      <c r="F300" s="298" t="str">
        <f t="shared" si="72"/>
        <v>1'h0</v>
      </c>
      <c r="G300" s="298" t="s">
        <v>68</v>
      </c>
      <c r="H300" s="298" t="s">
        <v>11811</v>
      </c>
      <c r="I300" s="298" t="s">
        <v>11812</v>
      </c>
      <c r="J300" s="298">
        <v>0</v>
      </c>
      <c r="K300" s="298" t="str">
        <f t="shared" si="73"/>
        <v>0</v>
      </c>
      <c r="L300" s="298">
        <f t="shared" si="74"/>
        <v>0</v>
      </c>
      <c r="M300" s="298"/>
    </row>
    <row r="301" spans="1:13" s="55" customFormat="1" ht="15">
      <c r="A301" s="298"/>
      <c r="B301" s="298"/>
      <c r="C301" s="298">
        <v>0</v>
      </c>
      <c r="D301" s="298">
        <v>0</v>
      </c>
      <c r="E301" s="298">
        <v>1</v>
      </c>
      <c r="F301" s="298" t="str">
        <f t="shared" si="72"/>
        <v>1'h0</v>
      </c>
      <c r="G301" s="298" t="s">
        <v>68</v>
      </c>
      <c r="H301" s="298" t="s">
        <v>11813</v>
      </c>
      <c r="I301" s="298" t="s">
        <v>11814</v>
      </c>
      <c r="J301" s="298">
        <v>0</v>
      </c>
      <c r="K301" s="298" t="str">
        <f t="shared" si="73"/>
        <v>0</v>
      </c>
      <c r="L301" s="298">
        <f t="shared" si="74"/>
        <v>0</v>
      </c>
      <c r="M301" s="298"/>
    </row>
    <row r="302" spans="1:13" s="55" customFormat="1" ht="15">
      <c r="A302" s="297"/>
      <c r="B302" s="297" t="s">
        <v>3930</v>
      </c>
      <c r="C302" s="297"/>
      <c r="D302" s="297"/>
      <c r="E302" s="297">
        <f>SUM(E303:E317)</f>
        <v>32</v>
      </c>
      <c r="F302" s="297" t="str">
        <f>CONCATENATE("32'h",K302)</f>
        <v>32'h00000000</v>
      </c>
      <c r="G302" s="297"/>
      <c r="H302" s="297" t="s">
        <v>11815</v>
      </c>
      <c r="I302" s="297"/>
      <c r="J302" s="297"/>
      <c r="K302" s="297" t="str">
        <f>LOWER(DEC2HEX(L302,8))</f>
        <v>00000000</v>
      </c>
      <c r="L302" s="297">
        <f>SUM(L303:L317)</f>
        <v>0</v>
      </c>
      <c r="M302" s="297"/>
    </row>
    <row r="303" spans="1:13" s="55" customFormat="1" ht="15">
      <c r="A303" s="298"/>
      <c r="B303" s="298"/>
      <c r="C303" s="298">
        <v>14</v>
      </c>
      <c r="D303" s="298">
        <v>31</v>
      </c>
      <c r="E303" s="298">
        <v>18</v>
      </c>
      <c r="F303" s="298" t="str">
        <f t="shared" ref="F303:F317" si="75">CONCATENATE(E303,"'h",K303)</f>
        <v>18'h0</v>
      </c>
      <c r="G303" s="298" t="s">
        <v>73</v>
      </c>
      <c r="H303" s="298" t="s">
        <v>20</v>
      </c>
      <c r="I303" s="298" t="s">
        <v>11426</v>
      </c>
      <c r="J303" s="298">
        <v>0</v>
      </c>
      <c r="K303" s="298" t="str">
        <f t="shared" ref="K303:K317" si="76">LOWER(DEC2HEX(J303))</f>
        <v>0</v>
      </c>
      <c r="L303" s="298">
        <f t="shared" ref="L303:L317" si="77">J303*(2^C303)</f>
        <v>0</v>
      </c>
      <c r="M303" s="298"/>
    </row>
    <row r="304" spans="1:13" s="55" customFormat="1" ht="15">
      <c r="A304" s="298"/>
      <c r="B304" s="298"/>
      <c r="C304" s="298">
        <v>13</v>
      </c>
      <c r="D304" s="298">
        <v>13</v>
      </c>
      <c r="E304" s="298">
        <v>1</v>
      </c>
      <c r="F304" s="298" t="str">
        <f t="shared" si="75"/>
        <v>1'h0</v>
      </c>
      <c r="G304" s="298" t="s">
        <v>68</v>
      </c>
      <c r="H304" s="298" t="s">
        <v>11816</v>
      </c>
      <c r="I304" s="298" t="s">
        <v>11426</v>
      </c>
      <c r="J304" s="298">
        <v>0</v>
      </c>
      <c r="K304" s="298" t="str">
        <f t="shared" si="76"/>
        <v>0</v>
      </c>
      <c r="L304" s="298">
        <f t="shared" si="77"/>
        <v>0</v>
      </c>
      <c r="M304" s="298"/>
    </row>
    <row r="305" spans="1:13" s="55" customFormat="1" ht="15">
      <c r="A305" s="298"/>
      <c r="B305" s="298"/>
      <c r="C305" s="298">
        <v>12</v>
      </c>
      <c r="D305" s="298">
        <v>12</v>
      </c>
      <c r="E305" s="298">
        <v>1</v>
      </c>
      <c r="F305" s="298" t="str">
        <f t="shared" si="75"/>
        <v>1'h0</v>
      </c>
      <c r="G305" s="298" t="s">
        <v>68</v>
      </c>
      <c r="H305" s="298" t="s">
        <v>11817</v>
      </c>
      <c r="I305" s="298" t="s">
        <v>11426</v>
      </c>
      <c r="J305" s="298">
        <v>0</v>
      </c>
      <c r="K305" s="298" t="str">
        <f t="shared" si="76"/>
        <v>0</v>
      </c>
      <c r="L305" s="298">
        <f t="shared" si="77"/>
        <v>0</v>
      </c>
      <c r="M305" s="298"/>
    </row>
    <row r="306" spans="1:13" s="55" customFormat="1" ht="15">
      <c r="A306" s="298"/>
      <c r="B306" s="298"/>
      <c r="C306" s="298">
        <v>11</v>
      </c>
      <c r="D306" s="298">
        <v>11</v>
      </c>
      <c r="E306" s="298">
        <v>1</v>
      </c>
      <c r="F306" s="298" t="str">
        <f t="shared" si="75"/>
        <v>1'h0</v>
      </c>
      <c r="G306" s="298" t="s">
        <v>68</v>
      </c>
      <c r="H306" s="298" t="s">
        <v>11818</v>
      </c>
      <c r="I306" s="298" t="s">
        <v>11426</v>
      </c>
      <c r="J306" s="298">
        <v>0</v>
      </c>
      <c r="K306" s="298" t="str">
        <f t="shared" si="76"/>
        <v>0</v>
      </c>
      <c r="L306" s="298">
        <f t="shared" si="77"/>
        <v>0</v>
      </c>
      <c r="M306" s="298"/>
    </row>
    <row r="307" spans="1:13" s="55" customFormat="1" ht="15">
      <c r="A307" s="298"/>
      <c r="B307" s="298"/>
      <c r="C307" s="298">
        <v>10</v>
      </c>
      <c r="D307" s="298">
        <v>10</v>
      </c>
      <c r="E307" s="298">
        <v>1</v>
      </c>
      <c r="F307" s="298" t="str">
        <f t="shared" si="75"/>
        <v>1'h0</v>
      </c>
      <c r="G307" s="298" t="s">
        <v>68</v>
      </c>
      <c r="H307" s="298" t="s">
        <v>11819</v>
      </c>
      <c r="I307" s="298" t="s">
        <v>11426</v>
      </c>
      <c r="J307" s="298">
        <v>0</v>
      </c>
      <c r="K307" s="298" t="str">
        <f t="shared" si="76"/>
        <v>0</v>
      </c>
      <c r="L307" s="298">
        <f t="shared" si="77"/>
        <v>0</v>
      </c>
      <c r="M307" s="298"/>
    </row>
    <row r="308" spans="1:13" s="55" customFormat="1" ht="15">
      <c r="A308" s="298"/>
      <c r="B308" s="298"/>
      <c r="C308" s="298">
        <v>9</v>
      </c>
      <c r="D308" s="298">
        <v>9</v>
      </c>
      <c r="E308" s="298">
        <v>1</v>
      </c>
      <c r="F308" s="298" t="str">
        <f t="shared" si="75"/>
        <v>1'h0</v>
      </c>
      <c r="G308" s="298" t="s">
        <v>68</v>
      </c>
      <c r="H308" s="298" t="s">
        <v>11820</v>
      </c>
      <c r="I308" s="298" t="s">
        <v>11426</v>
      </c>
      <c r="J308" s="298">
        <v>0</v>
      </c>
      <c r="K308" s="298" t="str">
        <f t="shared" si="76"/>
        <v>0</v>
      </c>
      <c r="L308" s="298">
        <f t="shared" si="77"/>
        <v>0</v>
      </c>
      <c r="M308" s="298"/>
    </row>
    <row r="309" spans="1:13" s="55" customFormat="1" ht="15">
      <c r="A309" s="298"/>
      <c r="B309" s="298"/>
      <c r="C309" s="298">
        <v>8</v>
      </c>
      <c r="D309" s="298">
        <v>8</v>
      </c>
      <c r="E309" s="298">
        <v>1</v>
      </c>
      <c r="F309" s="298" t="str">
        <f t="shared" si="75"/>
        <v>1'h0</v>
      </c>
      <c r="G309" s="298" t="s">
        <v>68</v>
      </c>
      <c r="H309" s="298" t="s">
        <v>11821</v>
      </c>
      <c r="I309" s="298" t="s">
        <v>11426</v>
      </c>
      <c r="J309" s="298">
        <v>0</v>
      </c>
      <c r="K309" s="298" t="str">
        <f t="shared" si="76"/>
        <v>0</v>
      </c>
      <c r="L309" s="298">
        <f t="shared" si="77"/>
        <v>0</v>
      </c>
      <c r="M309" s="298"/>
    </row>
    <row r="310" spans="1:13" s="55" customFormat="1" ht="15">
      <c r="A310" s="298"/>
      <c r="B310" s="298"/>
      <c r="C310" s="298">
        <v>7</v>
      </c>
      <c r="D310" s="298">
        <v>7</v>
      </c>
      <c r="E310" s="298">
        <v>1</v>
      </c>
      <c r="F310" s="298" t="str">
        <f t="shared" si="75"/>
        <v>1'h0</v>
      </c>
      <c r="G310" s="298" t="s">
        <v>68</v>
      </c>
      <c r="H310" s="298" t="s">
        <v>11822</v>
      </c>
      <c r="I310" s="298" t="s">
        <v>11426</v>
      </c>
      <c r="J310" s="298">
        <v>0</v>
      </c>
      <c r="K310" s="298" t="str">
        <f t="shared" si="76"/>
        <v>0</v>
      </c>
      <c r="L310" s="298">
        <f t="shared" si="77"/>
        <v>0</v>
      </c>
      <c r="M310" s="298"/>
    </row>
    <row r="311" spans="1:13" s="55" customFormat="1" ht="15">
      <c r="A311" s="298"/>
      <c r="B311" s="298"/>
      <c r="C311" s="298">
        <v>6</v>
      </c>
      <c r="D311" s="298">
        <v>6</v>
      </c>
      <c r="E311" s="298">
        <v>1</v>
      </c>
      <c r="F311" s="298" t="str">
        <f t="shared" si="75"/>
        <v>1'h0</v>
      </c>
      <c r="G311" s="298" t="s">
        <v>68</v>
      </c>
      <c r="H311" s="298" t="s">
        <v>11823</v>
      </c>
      <c r="I311" s="298" t="s">
        <v>11824</v>
      </c>
      <c r="J311" s="298">
        <v>0</v>
      </c>
      <c r="K311" s="298" t="str">
        <f t="shared" si="76"/>
        <v>0</v>
      </c>
      <c r="L311" s="298">
        <f t="shared" si="77"/>
        <v>0</v>
      </c>
      <c r="M311" s="298"/>
    </row>
    <row r="312" spans="1:13" s="55" customFormat="1" ht="15">
      <c r="A312" s="298"/>
      <c r="B312" s="298"/>
      <c r="C312" s="298">
        <v>5</v>
      </c>
      <c r="D312" s="298">
        <v>5</v>
      </c>
      <c r="E312" s="298">
        <v>1</v>
      </c>
      <c r="F312" s="298" t="str">
        <f t="shared" si="75"/>
        <v>1'h0</v>
      </c>
      <c r="G312" s="298" t="s">
        <v>68</v>
      </c>
      <c r="H312" s="298" t="s">
        <v>11825</v>
      </c>
      <c r="I312" s="298" t="s">
        <v>11826</v>
      </c>
      <c r="J312" s="298">
        <v>0</v>
      </c>
      <c r="K312" s="298" t="str">
        <f t="shared" si="76"/>
        <v>0</v>
      </c>
      <c r="L312" s="298">
        <f t="shared" si="77"/>
        <v>0</v>
      </c>
      <c r="M312" s="298"/>
    </row>
    <row r="313" spans="1:13" s="55" customFormat="1" ht="15">
      <c r="A313" s="298"/>
      <c r="B313" s="298"/>
      <c r="C313" s="298">
        <v>4</v>
      </c>
      <c r="D313" s="298">
        <v>4</v>
      </c>
      <c r="E313" s="298">
        <v>1</v>
      </c>
      <c r="F313" s="298" t="str">
        <f t="shared" si="75"/>
        <v>1'h0</v>
      </c>
      <c r="G313" s="298" t="s">
        <v>68</v>
      </c>
      <c r="H313" s="298" t="s">
        <v>11827</v>
      </c>
      <c r="I313" s="298" t="s">
        <v>11828</v>
      </c>
      <c r="J313" s="298">
        <v>0</v>
      </c>
      <c r="K313" s="298" t="str">
        <f t="shared" si="76"/>
        <v>0</v>
      </c>
      <c r="L313" s="298">
        <f t="shared" si="77"/>
        <v>0</v>
      </c>
      <c r="M313" s="298"/>
    </row>
    <row r="314" spans="1:13" s="55" customFormat="1" ht="15">
      <c r="A314" s="298"/>
      <c r="B314" s="298"/>
      <c r="C314" s="298">
        <v>3</v>
      </c>
      <c r="D314" s="298">
        <v>3</v>
      </c>
      <c r="E314" s="298">
        <v>1</v>
      </c>
      <c r="F314" s="298" t="str">
        <f t="shared" si="75"/>
        <v>1'h0</v>
      </c>
      <c r="G314" s="298" t="s">
        <v>68</v>
      </c>
      <c r="H314" s="298" t="s">
        <v>11829</v>
      </c>
      <c r="I314" s="298" t="s">
        <v>11830</v>
      </c>
      <c r="J314" s="298">
        <v>0</v>
      </c>
      <c r="K314" s="298" t="str">
        <f t="shared" si="76"/>
        <v>0</v>
      </c>
      <c r="L314" s="298">
        <f t="shared" si="77"/>
        <v>0</v>
      </c>
      <c r="M314" s="298"/>
    </row>
    <row r="315" spans="1:13" s="55" customFormat="1" ht="15">
      <c r="A315" s="298"/>
      <c r="B315" s="298"/>
      <c r="C315" s="298">
        <v>2</v>
      </c>
      <c r="D315" s="298">
        <v>2</v>
      </c>
      <c r="E315" s="298">
        <v>1</v>
      </c>
      <c r="F315" s="298" t="str">
        <f t="shared" si="75"/>
        <v>1'h0</v>
      </c>
      <c r="G315" s="298" t="s">
        <v>68</v>
      </c>
      <c r="H315" s="298" t="s">
        <v>11831</v>
      </c>
      <c r="I315" s="298" t="s">
        <v>11832</v>
      </c>
      <c r="J315" s="298">
        <v>0</v>
      </c>
      <c r="K315" s="298" t="str">
        <f t="shared" si="76"/>
        <v>0</v>
      </c>
      <c r="L315" s="298">
        <f t="shared" si="77"/>
        <v>0</v>
      </c>
      <c r="M315" s="298"/>
    </row>
    <row r="316" spans="1:13" s="55" customFormat="1" ht="15">
      <c r="A316" s="298"/>
      <c r="B316" s="298"/>
      <c r="C316" s="298">
        <v>1</v>
      </c>
      <c r="D316" s="298">
        <v>1</v>
      </c>
      <c r="E316" s="298">
        <v>1</v>
      </c>
      <c r="F316" s="298" t="str">
        <f t="shared" si="75"/>
        <v>1'h0</v>
      </c>
      <c r="G316" s="298" t="s">
        <v>68</v>
      </c>
      <c r="H316" s="298" t="s">
        <v>11833</v>
      </c>
      <c r="I316" s="298" t="s">
        <v>11834</v>
      </c>
      <c r="J316" s="298">
        <v>0</v>
      </c>
      <c r="K316" s="298" t="str">
        <f t="shared" si="76"/>
        <v>0</v>
      </c>
      <c r="L316" s="298">
        <f t="shared" si="77"/>
        <v>0</v>
      </c>
      <c r="M316" s="298"/>
    </row>
    <row r="317" spans="1:13" s="55" customFormat="1" ht="15">
      <c r="A317" s="298"/>
      <c r="B317" s="298"/>
      <c r="C317" s="298">
        <v>0</v>
      </c>
      <c r="D317" s="298">
        <v>0</v>
      </c>
      <c r="E317" s="298">
        <v>1</v>
      </c>
      <c r="F317" s="298" t="str">
        <f t="shared" si="75"/>
        <v>1'h0</v>
      </c>
      <c r="G317" s="298" t="s">
        <v>68</v>
      </c>
      <c r="H317" s="298" t="s">
        <v>11835</v>
      </c>
      <c r="I317" s="298" t="s">
        <v>11836</v>
      </c>
      <c r="J317" s="298">
        <v>0</v>
      </c>
      <c r="K317" s="298" t="str">
        <f t="shared" si="76"/>
        <v>0</v>
      </c>
      <c r="L317" s="298">
        <f t="shared" si="77"/>
        <v>0</v>
      </c>
      <c r="M317" s="298"/>
    </row>
    <row r="318" spans="1:13" s="55" customFormat="1" ht="15">
      <c r="A318" s="297"/>
      <c r="B318" s="297" t="s">
        <v>3926</v>
      </c>
      <c r="C318" s="297"/>
      <c r="D318" s="297"/>
      <c r="E318" s="297">
        <f>SUM(E319:E327)</f>
        <v>32</v>
      </c>
      <c r="F318" s="297" t="str">
        <f>CONCATENATE("32'h",K318)</f>
        <v>32'h01122222</v>
      </c>
      <c r="G318" s="297"/>
      <c r="H318" s="297" t="s">
        <v>11837</v>
      </c>
      <c r="I318" s="297"/>
      <c r="J318" s="297"/>
      <c r="K318" s="297" t="str">
        <f>LOWER(DEC2HEX(L318,8))</f>
        <v>01122222</v>
      </c>
      <c r="L318" s="297">
        <f>SUM(L319:L327)</f>
        <v>17965602</v>
      </c>
      <c r="M318" s="297"/>
    </row>
    <row r="319" spans="1:13" s="55" customFormat="1" ht="15">
      <c r="A319" s="298"/>
      <c r="B319" s="298"/>
      <c r="C319" s="298">
        <v>29</v>
      </c>
      <c r="D319" s="298">
        <v>31</v>
      </c>
      <c r="E319" s="298">
        <v>3</v>
      </c>
      <c r="F319" s="298" t="str">
        <f t="shared" ref="F319:F327" si="78">CONCATENATE(E319,"'h",K319)</f>
        <v>3'h0</v>
      </c>
      <c r="G319" s="298" t="s">
        <v>73</v>
      </c>
      <c r="H319" s="298" t="s">
        <v>20</v>
      </c>
      <c r="I319" s="298" t="s">
        <v>11426</v>
      </c>
      <c r="J319" s="298">
        <v>0</v>
      </c>
      <c r="K319" s="298" t="str">
        <f t="shared" ref="K319:K327" si="79">LOWER(DEC2HEX(J319))</f>
        <v>0</v>
      </c>
      <c r="L319" s="298">
        <f t="shared" ref="L319:L327" si="80">J319*(2^C319)</f>
        <v>0</v>
      </c>
      <c r="M319" s="298"/>
    </row>
    <row r="320" spans="1:13" s="55" customFormat="1" ht="15">
      <c r="A320" s="298"/>
      <c r="B320" s="298"/>
      <c r="C320" s="298">
        <v>28</v>
      </c>
      <c r="D320" s="298">
        <v>28</v>
      </c>
      <c r="E320" s="298">
        <v>1</v>
      </c>
      <c r="F320" s="298" t="str">
        <f t="shared" si="78"/>
        <v>1'h0</v>
      </c>
      <c r="G320" s="298" t="s">
        <v>68</v>
      </c>
      <c r="H320" s="298" t="s">
        <v>11838</v>
      </c>
      <c r="I320" s="298" t="s">
        <v>11426</v>
      </c>
      <c r="J320" s="298">
        <v>0</v>
      </c>
      <c r="K320" s="298" t="str">
        <f t="shared" si="79"/>
        <v>0</v>
      </c>
      <c r="L320" s="298">
        <f t="shared" si="80"/>
        <v>0</v>
      </c>
      <c r="M320" s="298"/>
    </row>
    <row r="321" spans="1:13" s="55" customFormat="1" ht="15">
      <c r="A321" s="298"/>
      <c r="B321" s="298"/>
      <c r="C321" s="298">
        <v>24</v>
      </c>
      <c r="D321" s="298">
        <v>27</v>
      </c>
      <c r="E321" s="298">
        <v>4</v>
      </c>
      <c r="F321" s="298" t="str">
        <f t="shared" si="78"/>
        <v>4'h1</v>
      </c>
      <c r="G321" s="298" t="s">
        <v>68</v>
      </c>
      <c r="H321" s="298" t="s">
        <v>10226</v>
      </c>
      <c r="I321" s="298" t="s">
        <v>11839</v>
      </c>
      <c r="J321" s="298">
        <v>1</v>
      </c>
      <c r="K321" s="298" t="str">
        <f t="shared" si="79"/>
        <v>1</v>
      </c>
      <c r="L321" s="298">
        <f t="shared" si="80"/>
        <v>16777216</v>
      </c>
      <c r="M321" s="298"/>
    </row>
    <row r="322" spans="1:13" s="55" customFormat="1" ht="15">
      <c r="A322" s="298"/>
      <c r="B322" s="298"/>
      <c r="C322" s="298">
        <v>20</v>
      </c>
      <c r="D322" s="298">
        <v>23</v>
      </c>
      <c r="E322" s="298">
        <v>4</v>
      </c>
      <c r="F322" s="298" t="str">
        <f t="shared" si="78"/>
        <v>4'h1</v>
      </c>
      <c r="G322" s="298" t="s">
        <v>68</v>
      </c>
      <c r="H322" s="298" t="s">
        <v>10227</v>
      </c>
      <c r="I322" s="298" t="s">
        <v>11839</v>
      </c>
      <c r="J322" s="298">
        <v>1</v>
      </c>
      <c r="K322" s="298" t="str">
        <f t="shared" si="79"/>
        <v>1</v>
      </c>
      <c r="L322" s="298">
        <f t="shared" si="80"/>
        <v>1048576</v>
      </c>
      <c r="M322" s="298"/>
    </row>
    <row r="323" spans="1:13" s="55" customFormat="1" ht="15">
      <c r="A323" s="298"/>
      <c r="B323" s="298"/>
      <c r="C323" s="298">
        <v>16</v>
      </c>
      <c r="D323" s="298">
        <v>19</v>
      </c>
      <c r="E323" s="298">
        <v>4</v>
      </c>
      <c r="F323" s="298" t="str">
        <f t="shared" si="78"/>
        <v>4'h2</v>
      </c>
      <c r="G323" s="298" t="s">
        <v>68</v>
      </c>
      <c r="H323" s="298" t="s">
        <v>10228</v>
      </c>
      <c r="I323" s="298" t="s">
        <v>11839</v>
      </c>
      <c r="J323" s="298">
        <v>2</v>
      </c>
      <c r="K323" s="298" t="str">
        <f t="shared" si="79"/>
        <v>2</v>
      </c>
      <c r="L323" s="298">
        <f t="shared" si="80"/>
        <v>131072</v>
      </c>
      <c r="M323" s="298"/>
    </row>
    <row r="324" spans="1:13" s="55" customFormat="1" ht="15">
      <c r="A324" s="298"/>
      <c r="B324" s="298"/>
      <c r="C324" s="298">
        <v>12</v>
      </c>
      <c r="D324" s="298">
        <v>15</v>
      </c>
      <c r="E324" s="298">
        <v>4</v>
      </c>
      <c r="F324" s="298" t="str">
        <f t="shared" si="78"/>
        <v>4'h2</v>
      </c>
      <c r="G324" s="298" t="s">
        <v>68</v>
      </c>
      <c r="H324" s="298" t="s">
        <v>10229</v>
      </c>
      <c r="I324" s="298" t="s">
        <v>11839</v>
      </c>
      <c r="J324" s="298">
        <v>2</v>
      </c>
      <c r="K324" s="298" t="str">
        <f t="shared" si="79"/>
        <v>2</v>
      </c>
      <c r="L324" s="298">
        <f t="shared" si="80"/>
        <v>8192</v>
      </c>
      <c r="M324" s="298"/>
    </row>
    <row r="325" spans="1:13" s="55" customFormat="1" ht="15">
      <c r="A325" s="298"/>
      <c r="B325" s="298"/>
      <c r="C325" s="298">
        <v>8</v>
      </c>
      <c r="D325" s="298">
        <v>11</v>
      </c>
      <c r="E325" s="298">
        <v>4</v>
      </c>
      <c r="F325" s="298" t="str">
        <f t="shared" si="78"/>
        <v>4'h2</v>
      </c>
      <c r="G325" s="298" t="s">
        <v>68</v>
      </c>
      <c r="H325" s="298" t="s">
        <v>10230</v>
      </c>
      <c r="I325" s="298" t="s">
        <v>11839</v>
      </c>
      <c r="J325" s="298">
        <v>2</v>
      </c>
      <c r="K325" s="298" t="str">
        <f t="shared" si="79"/>
        <v>2</v>
      </c>
      <c r="L325" s="298">
        <f t="shared" si="80"/>
        <v>512</v>
      </c>
      <c r="M325" s="298"/>
    </row>
    <row r="326" spans="1:13" s="55" customFormat="1" ht="15">
      <c r="A326" s="298"/>
      <c r="B326" s="298"/>
      <c r="C326" s="298">
        <v>4</v>
      </c>
      <c r="D326" s="298">
        <v>7</v>
      </c>
      <c r="E326" s="298">
        <v>4</v>
      </c>
      <c r="F326" s="298" t="str">
        <f t="shared" si="78"/>
        <v>4'h2</v>
      </c>
      <c r="G326" s="298" t="s">
        <v>68</v>
      </c>
      <c r="H326" s="298" t="s">
        <v>10231</v>
      </c>
      <c r="I326" s="298" t="s">
        <v>11839</v>
      </c>
      <c r="J326" s="298">
        <v>2</v>
      </c>
      <c r="K326" s="298" t="str">
        <f t="shared" si="79"/>
        <v>2</v>
      </c>
      <c r="L326" s="298">
        <f t="shared" si="80"/>
        <v>32</v>
      </c>
      <c r="M326" s="298"/>
    </row>
    <row r="327" spans="1:13" s="55" customFormat="1" ht="15">
      <c r="A327" s="298"/>
      <c r="B327" s="298"/>
      <c r="C327" s="298">
        <v>0</v>
      </c>
      <c r="D327" s="298">
        <v>3</v>
      </c>
      <c r="E327" s="298">
        <v>4</v>
      </c>
      <c r="F327" s="298" t="str">
        <f t="shared" si="78"/>
        <v>4'h2</v>
      </c>
      <c r="G327" s="298" t="s">
        <v>68</v>
      </c>
      <c r="H327" s="298" t="s">
        <v>10232</v>
      </c>
      <c r="I327" s="298" t="s">
        <v>11839</v>
      </c>
      <c r="J327" s="298">
        <v>2</v>
      </c>
      <c r="K327" s="298" t="str">
        <f t="shared" si="79"/>
        <v>2</v>
      </c>
      <c r="L327" s="298">
        <f t="shared" si="80"/>
        <v>2</v>
      </c>
      <c r="M327" s="298"/>
    </row>
    <row r="328" spans="1:13" s="55" customFormat="1" ht="15">
      <c r="A328" s="297"/>
      <c r="B328" s="297" t="s">
        <v>11840</v>
      </c>
      <c r="C328" s="297"/>
      <c r="D328" s="297"/>
      <c r="E328" s="297">
        <f>SUM(E329:E336)</f>
        <v>32</v>
      </c>
      <c r="F328" s="297" t="str">
        <f>CONCATENATE("32'h",K328)</f>
        <v>32'h23333334</v>
      </c>
      <c r="G328" s="297"/>
      <c r="H328" s="297" t="s">
        <v>11841</v>
      </c>
      <c r="I328" s="297"/>
      <c r="J328" s="297"/>
      <c r="K328" s="297" t="str">
        <f>LOWER(DEC2HEX(L328,8))</f>
        <v>23333334</v>
      </c>
      <c r="L328" s="297">
        <f>SUM(L329:L336)</f>
        <v>590558004</v>
      </c>
      <c r="M328" s="297"/>
    </row>
    <row r="329" spans="1:13" s="55" customFormat="1" ht="15">
      <c r="A329" s="298"/>
      <c r="B329" s="298"/>
      <c r="C329" s="298">
        <v>28</v>
      </c>
      <c r="D329" s="298">
        <v>31</v>
      </c>
      <c r="E329" s="298">
        <v>4</v>
      </c>
      <c r="F329" s="298" t="str">
        <f t="shared" ref="F329:F336" si="81">CONCATENATE(E329,"'h",K329)</f>
        <v>4'h2</v>
      </c>
      <c r="G329" s="298" t="s">
        <v>68</v>
      </c>
      <c r="H329" s="298" t="s">
        <v>10233</v>
      </c>
      <c r="I329" s="298" t="s">
        <v>11839</v>
      </c>
      <c r="J329" s="298">
        <v>2</v>
      </c>
      <c r="K329" s="298" t="str">
        <f t="shared" ref="K329:K336" si="82">LOWER(DEC2HEX(J329))</f>
        <v>2</v>
      </c>
      <c r="L329" s="298">
        <f t="shared" ref="L329:L336" si="83">J329*(2^C329)</f>
        <v>536870912</v>
      </c>
      <c r="M329" s="298"/>
    </row>
    <row r="330" spans="1:13" s="55" customFormat="1" ht="15">
      <c r="A330" s="298"/>
      <c r="B330" s="298"/>
      <c r="C330" s="298">
        <v>24</v>
      </c>
      <c r="D330" s="298">
        <v>27</v>
      </c>
      <c r="E330" s="298">
        <v>4</v>
      </c>
      <c r="F330" s="298" t="str">
        <f t="shared" si="81"/>
        <v>4'h3</v>
      </c>
      <c r="G330" s="298" t="s">
        <v>68</v>
      </c>
      <c r="H330" s="298" t="s">
        <v>10234</v>
      </c>
      <c r="I330" s="298" t="s">
        <v>11839</v>
      </c>
      <c r="J330" s="298">
        <v>3</v>
      </c>
      <c r="K330" s="298" t="str">
        <f t="shared" si="82"/>
        <v>3</v>
      </c>
      <c r="L330" s="298">
        <f t="shared" si="83"/>
        <v>50331648</v>
      </c>
      <c r="M330" s="298"/>
    </row>
    <row r="331" spans="1:13" s="55" customFormat="1" ht="15">
      <c r="A331" s="298"/>
      <c r="B331" s="298"/>
      <c r="C331" s="298">
        <v>20</v>
      </c>
      <c r="D331" s="298">
        <v>23</v>
      </c>
      <c r="E331" s="298">
        <v>4</v>
      </c>
      <c r="F331" s="298" t="str">
        <f t="shared" si="81"/>
        <v>4'h3</v>
      </c>
      <c r="G331" s="298" t="s">
        <v>68</v>
      </c>
      <c r="H331" s="298" t="s">
        <v>10235</v>
      </c>
      <c r="I331" s="298" t="s">
        <v>11839</v>
      </c>
      <c r="J331" s="298">
        <v>3</v>
      </c>
      <c r="K331" s="298" t="str">
        <f t="shared" si="82"/>
        <v>3</v>
      </c>
      <c r="L331" s="298">
        <f t="shared" si="83"/>
        <v>3145728</v>
      </c>
      <c r="M331" s="298"/>
    </row>
    <row r="332" spans="1:13" s="55" customFormat="1" ht="15">
      <c r="A332" s="298"/>
      <c r="B332" s="298"/>
      <c r="C332" s="298">
        <v>16</v>
      </c>
      <c r="D332" s="298">
        <v>19</v>
      </c>
      <c r="E332" s="298">
        <v>4</v>
      </c>
      <c r="F332" s="298" t="str">
        <f t="shared" si="81"/>
        <v>4'h3</v>
      </c>
      <c r="G332" s="298" t="s">
        <v>68</v>
      </c>
      <c r="H332" s="298" t="s">
        <v>10236</v>
      </c>
      <c r="I332" s="298" t="s">
        <v>11839</v>
      </c>
      <c r="J332" s="298">
        <v>3</v>
      </c>
      <c r="K332" s="298" t="str">
        <f t="shared" si="82"/>
        <v>3</v>
      </c>
      <c r="L332" s="298">
        <f t="shared" si="83"/>
        <v>196608</v>
      </c>
      <c r="M332" s="298"/>
    </row>
    <row r="333" spans="1:13" s="55" customFormat="1" ht="15">
      <c r="A333" s="298"/>
      <c r="B333" s="298"/>
      <c r="C333" s="298">
        <v>12</v>
      </c>
      <c r="D333" s="298">
        <v>15</v>
      </c>
      <c r="E333" s="298">
        <v>4</v>
      </c>
      <c r="F333" s="298" t="str">
        <f t="shared" si="81"/>
        <v>4'h3</v>
      </c>
      <c r="G333" s="298" t="s">
        <v>68</v>
      </c>
      <c r="H333" s="298" t="s">
        <v>10237</v>
      </c>
      <c r="I333" s="298" t="s">
        <v>11839</v>
      </c>
      <c r="J333" s="298">
        <v>3</v>
      </c>
      <c r="K333" s="298" t="str">
        <f t="shared" si="82"/>
        <v>3</v>
      </c>
      <c r="L333" s="298">
        <f t="shared" si="83"/>
        <v>12288</v>
      </c>
      <c r="M333" s="298"/>
    </row>
    <row r="334" spans="1:13" s="55" customFormat="1" ht="15">
      <c r="A334" s="298"/>
      <c r="B334" s="298"/>
      <c r="C334" s="298">
        <v>8</v>
      </c>
      <c r="D334" s="298">
        <v>11</v>
      </c>
      <c r="E334" s="298">
        <v>4</v>
      </c>
      <c r="F334" s="298" t="str">
        <f t="shared" si="81"/>
        <v>4'h3</v>
      </c>
      <c r="G334" s="298" t="s">
        <v>68</v>
      </c>
      <c r="H334" s="298" t="s">
        <v>10238</v>
      </c>
      <c r="I334" s="298" t="s">
        <v>11839</v>
      </c>
      <c r="J334" s="298">
        <v>3</v>
      </c>
      <c r="K334" s="298" t="str">
        <f t="shared" si="82"/>
        <v>3</v>
      </c>
      <c r="L334" s="298">
        <f t="shared" si="83"/>
        <v>768</v>
      </c>
      <c r="M334" s="298"/>
    </row>
    <row r="335" spans="1:13" s="55" customFormat="1" ht="15">
      <c r="A335" s="298"/>
      <c r="B335" s="298"/>
      <c r="C335" s="298">
        <v>4</v>
      </c>
      <c r="D335" s="298">
        <v>7</v>
      </c>
      <c r="E335" s="298">
        <v>4</v>
      </c>
      <c r="F335" s="298" t="str">
        <f t="shared" si="81"/>
        <v>4'h3</v>
      </c>
      <c r="G335" s="298" t="s">
        <v>68</v>
      </c>
      <c r="H335" s="298" t="s">
        <v>10239</v>
      </c>
      <c r="I335" s="298" t="s">
        <v>11839</v>
      </c>
      <c r="J335" s="298">
        <v>3</v>
      </c>
      <c r="K335" s="298" t="str">
        <f t="shared" si="82"/>
        <v>3</v>
      </c>
      <c r="L335" s="298">
        <f t="shared" si="83"/>
        <v>48</v>
      </c>
      <c r="M335" s="298"/>
    </row>
    <row r="336" spans="1:13" s="55" customFormat="1" ht="15">
      <c r="A336" s="298"/>
      <c r="B336" s="298"/>
      <c r="C336" s="298">
        <v>0</v>
      </c>
      <c r="D336" s="298">
        <v>3</v>
      </c>
      <c r="E336" s="298">
        <v>4</v>
      </c>
      <c r="F336" s="298" t="str">
        <f t="shared" si="81"/>
        <v>4'h4</v>
      </c>
      <c r="G336" s="298" t="s">
        <v>68</v>
      </c>
      <c r="H336" s="298" t="s">
        <v>10240</v>
      </c>
      <c r="I336" s="298" t="s">
        <v>11839</v>
      </c>
      <c r="J336" s="298">
        <v>4</v>
      </c>
      <c r="K336" s="298" t="str">
        <f t="shared" si="82"/>
        <v>4</v>
      </c>
      <c r="L336" s="298">
        <f t="shared" si="83"/>
        <v>4</v>
      </c>
      <c r="M336" s="298"/>
    </row>
    <row r="337" spans="1:13" s="55" customFormat="1" ht="15">
      <c r="A337" s="297"/>
      <c r="B337" s="297" t="s">
        <v>3918</v>
      </c>
      <c r="C337" s="297"/>
      <c r="D337" s="297"/>
      <c r="E337" s="297">
        <f>SUM(E338:E345)</f>
        <v>32</v>
      </c>
      <c r="F337" s="297" t="str">
        <f>CONCATENATE("32'h",K337)</f>
        <v>32'h44444555</v>
      </c>
      <c r="G337" s="297"/>
      <c r="H337" s="297" t="s">
        <v>11842</v>
      </c>
      <c r="I337" s="297"/>
      <c r="J337" s="297"/>
      <c r="K337" s="297" t="str">
        <f>LOWER(DEC2HEX(L337,8))</f>
        <v>44444555</v>
      </c>
      <c r="L337" s="297">
        <f>SUM(L338:L345)</f>
        <v>1145324885</v>
      </c>
      <c r="M337" s="297"/>
    </row>
    <row r="338" spans="1:13" s="55" customFormat="1" ht="15">
      <c r="A338" s="298"/>
      <c r="B338" s="298"/>
      <c r="C338" s="298">
        <v>28</v>
      </c>
      <c r="D338" s="298">
        <v>31</v>
      </c>
      <c r="E338" s="298">
        <v>4</v>
      </c>
      <c r="F338" s="298" t="str">
        <f t="shared" ref="F338:F345" si="84">CONCATENATE(E338,"'h",K338)</f>
        <v>4'h4</v>
      </c>
      <c r="G338" s="298" t="s">
        <v>68</v>
      </c>
      <c r="H338" s="298" t="s">
        <v>10241</v>
      </c>
      <c r="I338" s="298" t="s">
        <v>11839</v>
      </c>
      <c r="J338" s="298">
        <v>4</v>
      </c>
      <c r="K338" s="298" t="str">
        <f t="shared" ref="K338:K345" si="85">LOWER(DEC2HEX(J338))</f>
        <v>4</v>
      </c>
      <c r="L338" s="298">
        <f t="shared" ref="L338:L345" si="86">J338*(2^C338)</f>
        <v>1073741824</v>
      </c>
      <c r="M338" s="298"/>
    </row>
    <row r="339" spans="1:13" s="55" customFormat="1" ht="15">
      <c r="A339" s="298"/>
      <c r="B339" s="298"/>
      <c r="C339" s="298">
        <v>24</v>
      </c>
      <c r="D339" s="298">
        <v>27</v>
      </c>
      <c r="E339" s="298">
        <v>4</v>
      </c>
      <c r="F339" s="298" t="str">
        <f t="shared" si="84"/>
        <v>4'h4</v>
      </c>
      <c r="G339" s="298" t="s">
        <v>68</v>
      </c>
      <c r="H339" s="298" t="s">
        <v>10242</v>
      </c>
      <c r="I339" s="298" t="s">
        <v>11839</v>
      </c>
      <c r="J339" s="298">
        <v>4</v>
      </c>
      <c r="K339" s="298" t="str">
        <f t="shared" si="85"/>
        <v>4</v>
      </c>
      <c r="L339" s="298">
        <f t="shared" si="86"/>
        <v>67108864</v>
      </c>
      <c r="M339" s="298"/>
    </row>
    <row r="340" spans="1:13" s="55" customFormat="1" ht="15">
      <c r="A340" s="298"/>
      <c r="B340" s="298"/>
      <c r="C340" s="298">
        <v>20</v>
      </c>
      <c r="D340" s="298">
        <v>23</v>
      </c>
      <c r="E340" s="298">
        <v>4</v>
      </c>
      <c r="F340" s="298" t="str">
        <f t="shared" si="84"/>
        <v>4'h4</v>
      </c>
      <c r="G340" s="298" t="s">
        <v>68</v>
      </c>
      <c r="H340" s="298" t="s">
        <v>10243</v>
      </c>
      <c r="I340" s="298" t="s">
        <v>11839</v>
      </c>
      <c r="J340" s="298">
        <v>4</v>
      </c>
      <c r="K340" s="298" t="str">
        <f t="shared" si="85"/>
        <v>4</v>
      </c>
      <c r="L340" s="298">
        <f t="shared" si="86"/>
        <v>4194304</v>
      </c>
      <c r="M340" s="298"/>
    </row>
    <row r="341" spans="1:13" s="55" customFormat="1" ht="15">
      <c r="A341" s="298"/>
      <c r="B341" s="298"/>
      <c r="C341" s="298">
        <v>16</v>
      </c>
      <c r="D341" s="298">
        <v>19</v>
      </c>
      <c r="E341" s="298">
        <v>4</v>
      </c>
      <c r="F341" s="298" t="str">
        <f t="shared" si="84"/>
        <v>4'h4</v>
      </c>
      <c r="G341" s="298" t="s">
        <v>68</v>
      </c>
      <c r="H341" s="298" t="s">
        <v>10244</v>
      </c>
      <c r="I341" s="298" t="s">
        <v>11839</v>
      </c>
      <c r="J341" s="298">
        <v>4</v>
      </c>
      <c r="K341" s="298" t="str">
        <f t="shared" si="85"/>
        <v>4</v>
      </c>
      <c r="L341" s="298">
        <f t="shared" si="86"/>
        <v>262144</v>
      </c>
      <c r="M341" s="298"/>
    </row>
    <row r="342" spans="1:13" s="55" customFormat="1" ht="15">
      <c r="A342" s="298"/>
      <c r="B342" s="298"/>
      <c r="C342" s="298">
        <v>12</v>
      </c>
      <c r="D342" s="298">
        <v>15</v>
      </c>
      <c r="E342" s="298">
        <v>4</v>
      </c>
      <c r="F342" s="298" t="str">
        <f t="shared" si="84"/>
        <v>4'h4</v>
      </c>
      <c r="G342" s="298" t="s">
        <v>68</v>
      </c>
      <c r="H342" s="298" t="s">
        <v>10245</v>
      </c>
      <c r="I342" s="298" t="s">
        <v>11839</v>
      </c>
      <c r="J342" s="298">
        <v>4</v>
      </c>
      <c r="K342" s="298" t="str">
        <f t="shared" si="85"/>
        <v>4</v>
      </c>
      <c r="L342" s="298">
        <f t="shared" si="86"/>
        <v>16384</v>
      </c>
      <c r="M342" s="298"/>
    </row>
    <row r="343" spans="1:13" s="55" customFormat="1" ht="15">
      <c r="A343" s="298"/>
      <c r="B343" s="298"/>
      <c r="C343" s="298">
        <v>8</v>
      </c>
      <c r="D343" s="298">
        <v>11</v>
      </c>
      <c r="E343" s="298">
        <v>4</v>
      </c>
      <c r="F343" s="298" t="str">
        <f t="shared" si="84"/>
        <v>4'h5</v>
      </c>
      <c r="G343" s="298" t="s">
        <v>68</v>
      </c>
      <c r="H343" s="298" t="s">
        <v>10246</v>
      </c>
      <c r="I343" s="298" t="s">
        <v>11839</v>
      </c>
      <c r="J343" s="298">
        <v>5</v>
      </c>
      <c r="K343" s="298" t="str">
        <f t="shared" si="85"/>
        <v>5</v>
      </c>
      <c r="L343" s="298">
        <f t="shared" si="86"/>
        <v>1280</v>
      </c>
      <c r="M343" s="298"/>
    </row>
    <row r="344" spans="1:13" s="55" customFormat="1" ht="15">
      <c r="A344" s="298"/>
      <c r="B344" s="298"/>
      <c r="C344" s="298">
        <v>4</v>
      </c>
      <c r="D344" s="298">
        <v>7</v>
      </c>
      <c r="E344" s="298">
        <v>4</v>
      </c>
      <c r="F344" s="298" t="str">
        <f t="shared" si="84"/>
        <v>4'h5</v>
      </c>
      <c r="G344" s="298" t="s">
        <v>68</v>
      </c>
      <c r="H344" s="298" t="s">
        <v>10247</v>
      </c>
      <c r="I344" s="298" t="s">
        <v>11839</v>
      </c>
      <c r="J344" s="298">
        <v>5</v>
      </c>
      <c r="K344" s="298" t="str">
        <f t="shared" si="85"/>
        <v>5</v>
      </c>
      <c r="L344" s="298">
        <f t="shared" si="86"/>
        <v>80</v>
      </c>
      <c r="M344" s="298"/>
    </row>
    <row r="345" spans="1:13" s="55" customFormat="1" ht="15">
      <c r="A345" s="298"/>
      <c r="B345" s="298"/>
      <c r="C345" s="298">
        <v>0</v>
      </c>
      <c r="D345" s="298">
        <v>3</v>
      </c>
      <c r="E345" s="298">
        <v>4</v>
      </c>
      <c r="F345" s="298" t="str">
        <f t="shared" si="84"/>
        <v>4'h5</v>
      </c>
      <c r="G345" s="298" t="s">
        <v>68</v>
      </c>
      <c r="H345" s="298" t="s">
        <v>10248</v>
      </c>
      <c r="I345" s="298" t="s">
        <v>11839</v>
      </c>
      <c r="J345" s="298">
        <v>5</v>
      </c>
      <c r="K345" s="298" t="str">
        <f t="shared" si="85"/>
        <v>5</v>
      </c>
      <c r="L345" s="298">
        <f t="shared" si="86"/>
        <v>5</v>
      </c>
      <c r="M345" s="298"/>
    </row>
    <row r="346" spans="1:13" s="55" customFormat="1" ht="15">
      <c r="A346" s="297"/>
      <c r="B346" s="297" t="s">
        <v>3913</v>
      </c>
      <c r="C346" s="297"/>
      <c r="D346" s="297"/>
      <c r="E346" s="297">
        <f>SUM(E347:E354)</f>
        <v>32</v>
      </c>
      <c r="F346" s="297" t="str">
        <f>CONCATENATE("32'h",K346)</f>
        <v>32'h55566666</v>
      </c>
      <c r="G346" s="297"/>
      <c r="H346" s="297" t="s">
        <v>11843</v>
      </c>
      <c r="I346" s="297"/>
      <c r="J346" s="297"/>
      <c r="K346" s="297" t="str">
        <f>LOWER(DEC2HEX(L346,8))</f>
        <v>55566666</v>
      </c>
      <c r="L346" s="297">
        <f>SUM(L347:L354)</f>
        <v>1431725670</v>
      </c>
      <c r="M346" s="297"/>
    </row>
    <row r="347" spans="1:13" s="55" customFormat="1" ht="15">
      <c r="A347" s="298"/>
      <c r="B347" s="298"/>
      <c r="C347" s="298">
        <v>28</v>
      </c>
      <c r="D347" s="298">
        <v>31</v>
      </c>
      <c r="E347" s="298">
        <v>4</v>
      </c>
      <c r="F347" s="298" t="str">
        <f t="shared" ref="F347:F354" si="87">CONCATENATE(E347,"'h",K347)</f>
        <v>4'h5</v>
      </c>
      <c r="G347" s="298" t="s">
        <v>68</v>
      </c>
      <c r="H347" s="298" t="s">
        <v>10249</v>
      </c>
      <c r="I347" s="298" t="s">
        <v>11839</v>
      </c>
      <c r="J347" s="298">
        <v>5</v>
      </c>
      <c r="K347" s="298" t="str">
        <f t="shared" ref="K347:K354" si="88">LOWER(DEC2HEX(J347))</f>
        <v>5</v>
      </c>
      <c r="L347" s="298">
        <f t="shared" ref="L347:L354" si="89">J347*(2^C347)</f>
        <v>1342177280</v>
      </c>
      <c r="M347" s="298"/>
    </row>
    <row r="348" spans="1:13" s="55" customFormat="1" ht="15">
      <c r="A348" s="298"/>
      <c r="B348" s="298"/>
      <c r="C348" s="298">
        <v>24</v>
      </c>
      <c r="D348" s="298">
        <v>27</v>
      </c>
      <c r="E348" s="298">
        <v>4</v>
      </c>
      <c r="F348" s="298" t="str">
        <f t="shared" si="87"/>
        <v>4'h5</v>
      </c>
      <c r="G348" s="298" t="s">
        <v>68</v>
      </c>
      <c r="H348" s="298" t="s">
        <v>10250</v>
      </c>
      <c r="I348" s="298" t="s">
        <v>11839</v>
      </c>
      <c r="J348" s="298">
        <v>5</v>
      </c>
      <c r="K348" s="298" t="str">
        <f t="shared" si="88"/>
        <v>5</v>
      </c>
      <c r="L348" s="298">
        <f t="shared" si="89"/>
        <v>83886080</v>
      </c>
      <c r="M348" s="298"/>
    </row>
    <row r="349" spans="1:13" s="55" customFormat="1" ht="15">
      <c r="A349" s="298"/>
      <c r="B349" s="298"/>
      <c r="C349" s="298">
        <v>20</v>
      </c>
      <c r="D349" s="298">
        <v>23</v>
      </c>
      <c r="E349" s="298">
        <v>4</v>
      </c>
      <c r="F349" s="298" t="str">
        <f t="shared" si="87"/>
        <v>4'h5</v>
      </c>
      <c r="G349" s="298" t="s">
        <v>68</v>
      </c>
      <c r="H349" s="298" t="s">
        <v>10251</v>
      </c>
      <c r="I349" s="298" t="s">
        <v>11839</v>
      </c>
      <c r="J349" s="298">
        <v>5</v>
      </c>
      <c r="K349" s="298" t="str">
        <f t="shared" si="88"/>
        <v>5</v>
      </c>
      <c r="L349" s="298">
        <f t="shared" si="89"/>
        <v>5242880</v>
      </c>
      <c r="M349" s="298"/>
    </row>
    <row r="350" spans="1:13" s="55" customFormat="1" ht="15">
      <c r="A350" s="298"/>
      <c r="B350" s="298"/>
      <c r="C350" s="298">
        <v>16</v>
      </c>
      <c r="D350" s="298">
        <v>19</v>
      </c>
      <c r="E350" s="298">
        <v>4</v>
      </c>
      <c r="F350" s="298" t="str">
        <f t="shared" si="87"/>
        <v>4'h6</v>
      </c>
      <c r="G350" s="298" t="s">
        <v>68</v>
      </c>
      <c r="H350" s="298" t="s">
        <v>10252</v>
      </c>
      <c r="I350" s="298" t="s">
        <v>11839</v>
      </c>
      <c r="J350" s="298">
        <v>6</v>
      </c>
      <c r="K350" s="298" t="str">
        <f t="shared" si="88"/>
        <v>6</v>
      </c>
      <c r="L350" s="298">
        <f t="shared" si="89"/>
        <v>393216</v>
      </c>
      <c r="M350" s="298"/>
    </row>
    <row r="351" spans="1:13" s="55" customFormat="1" ht="15">
      <c r="A351" s="298"/>
      <c r="B351" s="298"/>
      <c r="C351" s="298">
        <v>12</v>
      </c>
      <c r="D351" s="298">
        <v>15</v>
      </c>
      <c r="E351" s="298">
        <v>4</v>
      </c>
      <c r="F351" s="298" t="str">
        <f t="shared" si="87"/>
        <v>4'h6</v>
      </c>
      <c r="G351" s="298" t="s">
        <v>68</v>
      </c>
      <c r="H351" s="298" t="s">
        <v>10253</v>
      </c>
      <c r="I351" s="298" t="s">
        <v>11839</v>
      </c>
      <c r="J351" s="298">
        <v>6</v>
      </c>
      <c r="K351" s="298" t="str">
        <f t="shared" si="88"/>
        <v>6</v>
      </c>
      <c r="L351" s="298">
        <f t="shared" si="89"/>
        <v>24576</v>
      </c>
      <c r="M351" s="298"/>
    </row>
    <row r="352" spans="1:13" s="55" customFormat="1" ht="15">
      <c r="A352" s="298"/>
      <c r="B352" s="298"/>
      <c r="C352" s="298">
        <v>8</v>
      </c>
      <c r="D352" s="298">
        <v>11</v>
      </c>
      <c r="E352" s="298">
        <v>4</v>
      </c>
      <c r="F352" s="298" t="str">
        <f t="shared" si="87"/>
        <v>4'h6</v>
      </c>
      <c r="G352" s="298" t="s">
        <v>68</v>
      </c>
      <c r="H352" s="298" t="s">
        <v>10254</v>
      </c>
      <c r="I352" s="298" t="s">
        <v>11839</v>
      </c>
      <c r="J352" s="298">
        <v>6</v>
      </c>
      <c r="K352" s="298" t="str">
        <f t="shared" si="88"/>
        <v>6</v>
      </c>
      <c r="L352" s="298">
        <f t="shared" si="89"/>
        <v>1536</v>
      </c>
      <c r="M352" s="298"/>
    </row>
    <row r="353" spans="1:13" s="55" customFormat="1" ht="15">
      <c r="A353" s="298"/>
      <c r="B353" s="298"/>
      <c r="C353" s="298">
        <v>4</v>
      </c>
      <c r="D353" s="298">
        <v>7</v>
      </c>
      <c r="E353" s="298">
        <v>4</v>
      </c>
      <c r="F353" s="298" t="str">
        <f t="shared" si="87"/>
        <v>4'h6</v>
      </c>
      <c r="G353" s="298" t="s">
        <v>68</v>
      </c>
      <c r="H353" s="298" t="s">
        <v>10255</v>
      </c>
      <c r="I353" s="298" t="s">
        <v>11839</v>
      </c>
      <c r="J353" s="298">
        <v>6</v>
      </c>
      <c r="K353" s="298" t="str">
        <f t="shared" si="88"/>
        <v>6</v>
      </c>
      <c r="L353" s="298">
        <f t="shared" si="89"/>
        <v>96</v>
      </c>
      <c r="M353" s="298"/>
    </row>
    <row r="354" spans="1:13" s="55" customFormat="1" ht="15">
      <c r="A354" s="298"/>
      <c r="B354" s="298"/>
      <c r="C354" s="298">
        <v>0</v>
      </c>
      <c r="D354" s="298">
        <v>3</v>
      </c>
      <c r="E354" s="298">
        <v>4</v>
      </c>
      <c r="F354" s="298" t="str">
        <f t="shared" si="87"/>
        <v>4'h6</v>
      </c>
      <c r="G354" s="298" t="s">
        <v>68</v>
      </c>
      <c r="H354" s="298" t="s">
        <v>10256</v>
      </c>
      <c r="I354" s="298" t="s">
        <v>11839</v>
      </c>
      <c r="J354" s="298">
        <v>6</v>
      </c>
      <c r="K354" s="298" t="str">
        <f t="shared" si="88"/>
        <v>6</v>
      </c>
      <c r="L354" s="298">
        <f t="shared" si="89"/>
        <v>6</v>
      </c>
      <c r="M354" s="298"/>
    </row>
    <row r="355" spans="1:13" s="55" customFormat="1" ht="15">
      <c r="A355" s="297"/>
      <c r="B355" s="297" t="s">
        <v>3905</v>
      </c>
      <c r="C355" s="297"/>
      <c r="D355" s="297"/>
      <c r="E355" s="297">
        <f>SUM(E356:E363)</f>
        <v>32</v>
      </c>
      <c r="F355" s="297" t="str">
        <f>CONCATENATE("32'h",K355)</f>
        <v>32'h67777778</v>
      </c>
      <c r="G355" s="297"/>
      <c r="H355" s="297" t="s">
        <v>11844</v>
      </c>
      <c r="I355" s="297"/>
      <c r="J355" s="297"/>
      <c r="K355" s="297" t="str">
        <f>LOWER(DEC2HEX(L355,8))</f>
        <v>67777778</v>
      </c>
      <c r="L355" s="297">
        <f>SUM(L356:L363)</f>
        <v>1735882616</v>
      </c>
      <c r="M355" s="297"/>
    </row>
    <row r="356" spans="1:13" s="55" customFormat="1" ht="15">
      <c r="A356" s="298"/>
      <c r="B356" s="298"/>
      <c r="C356" s="298">
        <v>28</v>
      </c>
      <c r="D356" s="298">
        <v>31</v>
      </c>
      <c r="E356" s="298">
        <v>4</v>
      </c>
      <c r="F356" s="298" t="str">
        <f t="shared" ref="F356:F363" si="90">CONCATENATE(E356,"'h",K356)</f>
        <v>4'h6</v>
      </c>
      <c r="G356" s="298" t="s">
        <v>68</v>
      </c>
      <c r="H356" s="298" t="s">
        <v>10257</v>
      </c>
      <c r="I356" s="298" t="s">
        <v>11839</v>
      </c>
      <c r="J356" s="298">
        <v>6</v>
      </c>
      <c r="K356" s="298" t="str">
        <f t="shared" ref="K356:K363" si="91">LOWER(DEC2HEX(J356))</f>
        <v>6</v>
      </c>
      <c r="L356" s="298">
        <f t="shared" ref="L356:L363" si="92">J356*(2^C356)</f>
        <v>1610612736</v>
      </c>
      <c r="M356" s="298"/>
    </row>
    <row r="357" spans="1:13" s="55" customFormat="1" ht="15">
      <c r="A357" s="298"/>
      <c r="B357" s="298"/>
      <c r="C357" s="298">
        <v>24</v>
      </c>
      <c r="D357" s="298">
        <v>27</v>
      </c>
      <c r="E357" s="298">
        <v>4</v>
      </c>
      <c r="F357" s="298" t="str">
        <f t="shared" si="90"/>
        <v>4'h7</v>
      </c>
      <c r="G357" s="298" t="s">
        <v>68</v>
      </c>
      <c r="H357" s="298" t="s">
        <v>10258</v>
      </c>
      <c r="I357" s="298" t="s">
        <v>11839</v>
      </c>
      <c r="J357" s="298">
        <v>7</v>
      </c>
      <c r="K357" s="298" t="str">
        <f t="shared" si="91"/>
        <v>7</v>
      </c>
      <c r="L357" s="298">
        <f t="shared" si="92"/>
        <v>117440512</v>
      </c>
      <c r="M357" s="298"/>
    </row>
    <row r="358" spans="1:13" s="55" customFormat="1" ht="15">
      <c r="A358" s="298"/>
      <c r="B358" s="298"/>
      <c r="C358" s="298">
        <v>20</v>
      </c>
      <c r="D358" s="298">
        <v>23</v>
      </c>
      <c r="E358" s="298">
        <v>4</v>
      </c>
      <c r="F358" s="298" t="str">
        <f t="shared" si="90"/>
        <v>4'h7</v>
      </c>
      <c r="G358" s="298" t="s">
        <v>68</v>
      </c>
      <c r="H358" s="298" t="s">
        <v>10259</v>
      </c>
      <c r="I358" s="298" t="s">
        <v>11839</v>
      </c>
      <c r="J358" s="298">
        <v>7</v>
      </c>
      <c r="K358" s="298" t="str">
        <f t="shared" si="91"/>
        <v>7</v>
      </c>
      <c r="L358" s="298">
        <f t="shared" si="92"/>
        <v>7340032</v>
      </c>
      <c r="M358" s="298"/>
    </row>
    <row r="359" spans="1:13" s="55" customFormat="1" ht="15">
      <c r="A359" s="298"/>
      <c r="B359" s="298"/>
      <c r="C359" s="298">
        <v>16</v>
      </c>
      <c r="D359" s="298">
        <v>19</v>
      </c>
      <c r="E359" s="298">
        <v>4</v>
      </c>
      <c r="F359" s="298" t="str">
        <f t="shared" si="90"/>
        <v>4'h7</v>
      </c>
      <c r="G359" s="298" t="s">
        <v>68</v>
      </c>
      <c r="H359" s="298" t="s">
        <v>10260</v>
      </c>
      <c r="I359" s="298" t="s">
        <v>11839</v>
      </c>
      <c r="J359" s="298">
        <v>7</v>
      </c>
      <c r="K359" s="298" t="str">
        <f t="shared" si="91"/>
        <v>7</v>
      </c>
      <c r="L359" s="298">
        <f t="shared" si="92"/>
        <v>458752</v>
      </c>
      <c r="M359" s="298"/>
    </row>
    <row r="360" spans="1:13" s="55" customFormat="1" ht="15">
      <c r="A360" s="298"/>
      <c r="B360" s="298"/>
      <c r="C360" s="298">
        <v>12</v>
      </c>
      <c r="D360" s="298">
        <v>15</v>
      </c>
      <c r="E360" s="298">
        <v>4</v>
      </c>
      <c r="F360" s="298" t="str">
        <f t="shared" si="90"/>
        <v>4'h7</v>
      </c>
      <c r="G360" s="298" t="s">
        <v>68</v>
      </c>
      <c r="H360" s="298" t="s">
        <v>10261</v>
      </c>
      <c r="I360" s="298" t="s">
        <v>11839</v>
      </c>
      <c r="J360" s="298">
        <v>7</v>
      </c>
      <c r="K360" s="298" t="str">
        <f t="shared" si="91"/>
        <v>7</v>
      </c>
      <c r="L360" s="298">
        <f t="shared" si="92"/>
        <v>28672</v>
      </c>
      <c r="M360" s="298"/>
    </row>
    <row r="361" spans="1:13" s="55" customFormat="1" ht="15">
      <c r="A361" s="298"/>
      <c r="B361" s="298"/>
      <c r="C361" s="298">
        <v>8</v>
      </c>
      <c r="D361" s="298">
        <v>11</v>
      </c>
      <c r="E361" s="298">
        <v>4</v>
      </c>
      <c r="F361" s="298" t="str">
        <f t="shared" si="90"/>
        <v>4'h7</v>
      </c>
      <c r="G361" s="298" t="s">
        <v>68</v>
      </c>
      <c r="H361" s="298" t="s">
        <v>10262</v>
      </c>
      <c r="I361" s="298" t="s">
        <v>11839</v>
      </c>
      <c r="J361" s="298">
        <v>7</v>
      </c>
      <c r="K361" s="298" t="str">
        <f t="shared" si="91"/>
        <v>7</v>
      </c>
      <c r="L361" s="298">
        <f t="shared" si="92"/>
        <v>1792</v>
      </c>
      <c r="M361" s="298"/>
    </row>
    <row r="362" spans="1:13" s="55" customFormat="1" ht="15">
      <c r="A362" s="298"/>
      <c r="B362" s="298"/>
      <c r="C362" s="298">
        <v>4</v>
      </c>
      <c r="D362" s="298">
        <v>7</v>
      </c>
      <c r="E362" s="298">
        <v>4</v>
      </c>
      <c r="F362" s="298" t="str">
        <f t="shared" si="90"/>
        <v>4'h7</v>
      </c>
      <c r="G362" s="298" t="s">
        <v>68</v>
      </c>
      <c r="H362" s="298" t="s">
        <v>10263</v>
      </c>
      <c r="I362" s="298" t="s">
        <v>11839</v>
      </c>
      <c r="J362" s="298">
        <v>7</v>
      </c>
      <c r="K362" s="298" t="str">
        <f t="shared" si="91"/>
        <v>7</v>
      </c>
      <c r="L362" s="298">
        <f t="shared" si="92"/>
        <v>112</v>
      </c>
      <c r="M362" s="298"/>
    </row>
    <row r="363" spans="1:13" s="55" customFormat="1" ht="15">
      <c r="A363" s="298"/>
      <c r="B363" s="298"/>
      <c r="C363" s="298">
        <v>0</v>
      </c>
      <c r="D363" s="298">
        <v>3</v>
      </c>
      <c r="E363" s="298">
        <v>4</v>
      </c>
      <c r="F363" s="298" t="str">
        <f t="shared" si="90"/>
        <v>4'h8</v>
      </c>
      <c r="G363" s="298" t="s">
        <v>68</v>
      </c>
      <c r="H363" s="298" t="s">
        <v>10264</v>
      </c>
      <c r="I363" s="298" t="s">
        <v>11839</v>
      </c>
      <c r="J363" s="298">
        <v>8</v>
      </c>
      <c r="K363" s="298" t="str">
        <f t="shared" si="91"/>
        <v>8</v>
      </c>
      <c r="L363" s="298">
        <f t="shared" si="92"/>
        <v>8</v>
      </c>
      <c r="M363" s="298"/>
    </row>
    <row r="364" spans="1:13" s="55" customFormat="1" ht="15">
      <c r="A364" s="297"/>
      <c r="B364" s="297" t="s">
        <v>11845</v>
      </c>
      <c r="C364" s="297"/>
      <c r="D364" s="297"/>
      <c r="E364" s="297">
        <f>SUM(E365:E372)</f>
        <v>32</v>
      </c>
      <c r="F364" s="297" t="str">
        <f>CONCATENATE("32'h",K364)</f>
        <v>32'h88888888</v>
      </c>
      <c r="G364" s="297"/>
      <c r="H364" s="297" t="s">
        <v>11846</v>
      </c>
      <c r="I364" s="297"/>
      <c r="J364" s="297"/>
      <c r="K364" s="297" t="str">
        <f>LOWER(DEC2HEX(L364,8))</f>
        <v>88888888</v>
      </c>
      <c r="L364" s="297">
        <f>SUM(L365:L372)</f>
        <v>2290649224</v>
      </c>
      <c r="M364" s="297"/>
    </row>
    <row r="365" spans="1:13" s="55" customFormat="1" ht="15">
      <c r="A365" s="298"/>
      <c r="B365" s="298"/>
      <c r="C365" s="298">
        <v>28</v>
      </c>
      <c r="D365" s="298">
        <v>31</v>
      </c>
      <c r="E365" s="298">
        <v>4</v>
      </c>
      <c r="F365" s="298" t="str">
        <f t="shared" ref="F365:F372" si="93">CONCATENATE(E365,"'h",K365)</f>
        <v>4'h8</v>
      </c>
      <c r="G365" s="298" t="s">
        <v>68</v>
      </c>
      <c r="H365" s="298" t="s">
        <v>10265</v>
      </c>
      <c r="I365" s="298" t="s">
        <v>11839</v>
      </c>
      <c r="J365" s="298">
        <v>8</v>
      </c>
      <c r="K365" s="298" t="str">
        <f t="shared" ref="K365:K372" si="94">LOWER(DEC2HEX(J365))</f>
        <v>8</v>
      </c>
      <c r="L365" s="298">
        <f t="shared" ref="L365:L372" si="95">J365*(2^C365)</f>
        <v>2147483648</v>
      </c>
      <c r="M365" s="298"/>
    </row>
    <row r="366" spans="1:13" s="55" customFormat="1" ht="15">
      <c r="A366" s="298"/>
      <c r="B366" s="298"/>
      <c r="C366" s="298">
        <v>24</v>
      </c>
      <c r="D366" s="298">
        <v>27</v>
      </c>
      <c r="E366" s="298">
        <v>4</v>
      </c>
      <c r="F366" s="298" t="str">
        <f t="shared" si="93"/>
        <v>4'h8</v>
      </c>
      <c r="G366" s="298" t="s">
        <v>68</v>
      </c>
      <c r="H366" s="298" t="s">
        <v>10266</v>
      </c>
      <c r="I366" s="298" t="s">
        <v>11839</v>
      </c>
      <c r="J366" s="298">
        <v>8</v>
      </c>
      <c r="K366" s="298" t="str">
        <f t="shared" si="94"/>
        <v>8</v>
      </c>
      <c r="L366" s="298">
        <f t="shared" si="95"/>
        <v>134217728</v>
      </c>
      <c r="M366" s="298"/>
    </row>
    <row r="367" spans="1:13" s="55" customFormat="1" ht="15">
      <c r="A367" s="298"/>
      <c r="B367" s="298"/>
      <c r="C367" s="298">
        <v>20</v>
      </c>
      <c r="D367" s="298">
        <v>23</v>
      </c>
      <c r="E367" s="298">
        <v>4</v>
      </c>
      <c r="F367" s="298" t="str">
        <f t="shared" si="93"/>
        <v>4'h8</v>
      </c>
      <c r="G367" s="298" t="s">
        <v>68</v>
      </c>
      <c r="H367" s="298" t="s">
        <v>10267</v>
      </c>
      <c r="I367" s="298" t="s">
        <v>11839</v>
      </c>
      <c r="J367" s="298">
        <v>8</v>
      </c>
      <c r="K367" s="298" t="str">
        <f t="shared" si="94"/>
        <v>8</v>
      </c>
      <c r="L367" s="298">
        <f t="shared" si="95"/>
        <v>8388608</v>
      </c>
      <c r="M367" s="298"/>
    </row>
    <row r="368" spans="1:13" s="55" customFormat="1" ht="15">
      <c r="A368" s="298"/>
      <c r="B368" s="298"/>
      <c r="C368" s="298">
        <v>16</v>
      </c>
      <c r="D368" s="298">
        <v>19</v>
      </c>
      <c r="E368" s="298">
        <v>4</v>
      </c>
      <c r="F368" s="298" t="str">
        <f t="shared" si="93"/>
        <v>4'h8</v>
      </c>
      <c r="G368" s="298" t="s">
        <v>68</v>
      </c>
      <c r="H368" s="298" t="s">
        <v>10268</v>
      </c>
      <c r="I368" s="298" t="s">
        <v>11839</v>
      </c>
      <c r="J368" s="298">
        <v>8</v>
      </c>
      <c r="K368" s="298" t="str">
        <f t="shared" si="94"/>
        <v>8</v>
      </c>
      <c r="L368" s="298">
        <f t="shared" si="95"/>
        <v>524288</v>
      </c>
      <c r="M368" s="298"/>
    </row>
    <row r="369" spans="1:13" s="55" customFormat="1" ht="15">
      <c r="A369" s="298"/>
      <c r="B369" s="298"/>
      <c r="C369" s="298">
        <v>12</v>
      </c>
      <c r="D369" s="298">
        <v>15</v>
      </c>
      <c r="E369" s="298">
        <v>4</v>
      </c>
      <c r="F369" s="298" t="str">
        <f t="shared" si="93"/>
        <v>4'h8</v>
      </c>
      <c r="G369" s="298" t="s">
        <v>68</v>
      </c>
      <c r="H369" s="298" t="s">
        <v>10269</v>
      </c>
      <c r="I369" s="298" t="s">
        <v>11839</v>
      </c>
      <c r="J369" s="298">
        <v>8</v>
      </c>
      <c r="K369" s="298" t="str">
        <f t="shared" si="94"/>
        <v>8</v>
      </c>
      <c r="L369" s="298">
        <f t="shared" si="95"/>
        <v>32768</v>
      </c>
      <c r="M369" s="298"/>
    </row>
    <row r="370" spans="1:13" s="55" customFormat="1" ht="15">
      <c r="A370" s="298"/>
      <c r="B370" s="298"/>
      <c r="C370" s="298">
        <v>8</v>
      </c>
      <c r="D370" s="298">
        <v>11</v>
      </c>
      <c r="E370" s="298">
        <v>4</v>
      </c>
      <c r="F370" s="298" t="str">
        <f t="shared" si="93"/>
        <v>4'h8</v>
      </c>
      <c r="G370" s="298" t="s">
        <v>68</v>
      </c>
      <c r="H370" s="298" t="s">
        <v>10270</v>
      </c>
      <c r="I370" s="298" t="s">
        <v>11839</v>
      </c>
      <c r="J370" s="298">
        <v>8</v>
      </c>
      <c r="K370" s="298" t="str">
        <f t="shared" si="94"/>
        <v>8</v>
      </c>
      <c r="L370" s="298">
        <f t="shared" si="95"/>
        <v>2048</v>
      </c>
      <c r="M370" s="298"/>
    </row>
    <row r="371" spans="1:13" s="55" customFormat="1" ht="15">
      <c r="A371" s="298"/>
      <c r="B371" s="298"/>
      <c r="C371" s="298">
        <v>4</v>
      </c>
      <c r="D371" s="298">
        <v>7</v>
      </c>
      <c r="E371" s="298">
        <v>4</v>
      </c>
      <c r="F371" s="298" t="str">
        <f t="shared" si="93"/>
        <v>4'h8</v>
      </c>
      <c r="G371" s="298" t="s">
        <v>68</v>
      </c>
      <c r="H371" s="298" t="s">
        <v>10271</v>
      </c>
      <c r="I371" s="298" t="s">
        <v>11839</v>
      </c>
      <c r="J371" s="298">
        <v>8</v>
      </c>
      <c r="K371" s="298" t="str">
        <f t="shared" si="94"/>
        <v>8</v>
      </c>
      <c r="L371" s="298">
        <f t="shared" si="95"/>
        <v>128</v>
      </c>
      <c r="M371" s="298"/>
    </row>
    <row r="372" spans="1:13" s="55" customFormat="1" ht="15">
      <c r="A372" s="298"/>
      <c r="B372" s="298"/>
      <c r="C372" s="298">
        <v>0</v>
      </c>
      <c r="D372" s="298">
        <v>3</v>
      </c>
      <c r="E372" s="298">
        <v>4</v>
      </c>
      <c r="F372" s="298" t="str">
        <f t="shared" si="93"/>
        <v>4'h8</v>
      </c>
      <c r="G372" s="298" t="s">
        <v>68</v>
      </c>
      <c r="H372" s="298" t="s">
        <v>10272</v>
      </c>
      <c r="I372" s="298" t="s">
        <v>11839</v>
      </c>
      <c r="J372" s="298">
        <v>8</v>
      </c>
      <c r="K372" s="298" t="str">
        <f t="shared" si="94"/>
        <v>8</v>
      </c>
      <c r="L372" s="298">
        <f t="shared" si="95"/>
        <v>8</v>
      </c>
      <c r="M372" s="298"/>
    </row>
    <row r="373" spans="1:13" s="55" customFormat="1" ht="15">
      <c r="A373" s="297"/>
      <c r="B373" s="297" t="s">
        <v>11847</v>
      </c>
      <c r="C373" s="297"/>
      <c r="D373" s="297"/>
      <c r="E373" s="297">
        <f>SUM(E374:E381)</f>
        <v>32</v>
      </c>
      <c r="F373" s="297" t="str">
        <f>CONCATENATE("32'h",K373)</f>
        <v>32'h88888888</v>
      </c>
      <c r="G373" s="297"/>
      <c r="H373" s="297" t="s">
        <v>11848</v>
      </c>
      <c r="I373" s="297"/>
      <c r="J373" s="297"/>
      <c r="K373" s="297" t="str">
        <f>LOWER(DEC2HEX(L373,8))</f>
        <v>88888888</v>
      </c>
      <c r="L373" s="297">
        <f>SUM(L374:L381)</f>
        <v>2290649224</v>
      </c>
      <c r="M373" s="297"/>
    </row>
    <row r="374" spans="1:13" s="55" customFormat="1" ht="15">
      <c r="A374" s="298"/>
      <c r="B374" s="298"/>
      <c r="C374" s="298">
        <v>28</v>
      </c>
      <c r="D374" s="298">
        <v>31</v>
      </c>
      <c r="E374" s="298">
        <v>4</v>
      </c>
      <c r="F374" s="298" t="str">
        <f t="shared" ref="F374:F381" si="96">CONCATENATE(E374,"'h",K374)</f>
        <v>4'h8</v>
      </c>
      <c r="G374" s="298" t="s">
        <v>68</v>
      </c>
      <c r="H374" s="298" t="s">
        <v>10273</v>
      </c>
      <c r="I374" s="298" t="s">
        <v>11839</v>
      </c>
      <c r="J374" s="298">
        <v>8</v>
      </c>
      <c r="K374" s="298" t="str">
        <f t="shared" ref="K374:K381" si="97">LOWER(DEC2HEX(J374))</f>
        <v>8</v>
      </c>
      <c r="L374" s="298">
        <f t="shared" ref="L374:L381" si="98">J374*(2^C374)</f>
        <v>2147483648</v>
      </c>
      <c r="M374" s="298"/>
    </row>
    <row r="375" spans="1:13" s="55" customFormat="1" ht="15">
      <c r="A375" s="298"/>
      <c r="B375" s="298"/>
      <c r="C375" s="298">
        <v>24</v>
      </c>
      <c r="D375" s="298">
        <v>27</v>
      </c>
      <c r="E375" s="298">
        <v>4</v>
      </c>
      <c r="F375" s="298" t="str">
        <f t="shared" si="96"/>
        <v>4'h8</v>
      </c>
      <c r="G375" s="298" t="s">
        <v>68</v>
      </c>
      <c r="H375" s="298" t="s">
        <v>10274</v>
      </c>
      <c r="I375" s="298" t="s">
        <v>11839</v>
      </c>
      <c r="J375" s="298">
        <v>8</v>
      </c>
      <c r="K375" s="298" t="str">
        <f t="shared" si="97"/>
        <v>8</v>
      </c>
      <c r="L375" s="298">
        <f t="shared" si="98"/>
        <v>134217728</v>
      </c>
      <c r="M375" s="298"/>
    </row>
    <row r="376" spans="1:13" s="55" customFormat="1" ht="15">
      <c r="A376" s="298"/>
      <c r="B376" s="298"/>
      <c r="C376" s="298">
        <v>20</v>
      </c>
      <c r="D376" s="298">
        <v>23</v>
      </c>
      <c r="E376" s="298">
        <v>4</v>
      </c>
      <c r="F376" s="298" t="str">
        <f t="shared" si="96"/>
        <v>4'h8</v>
      </c>
      <c r="G376" s="298" t="s">
        <v>68</v>
      </c>
      <c r="H376" s="298" t="s">
        <v>10275</v>
      </c>
      <c r="I376" s="298" t="s">
        <v>11839</v>
      </c>
      <c r="J376" s="298">
        <v>8</v>
      </c>
      <c r="K376" s="298" t="str">
        <f t="shared" si="97"/>
        <v>8</v>
      </c>
      <c r="L376" s="298">
        <f t="shared" si="98"/>
        <v>8388608</v>
      </c>
      <c r="M376" s="298"/>
    </row>
    <row r="377" spans="1:13" s="55" customFormat="1" ht="15">
      <c r="A377" s="298"/>
      <c r="B377" s="298"/>
      <c r="C377" s="298">
        <v>16</v>
      </c>
      <c r="D377" s="298">
        <v>19</v>
      </c>
      <c r="E377" s="298">
        <v>4</v>
      </c>
      <c r="F377" s="298" t="str">
        <f t="shared" si="96"/>
        <v>4'h8</v>
      </c>
      <c r="G377" s="298" t="s">
        <v>68</v>
      </c>
      <c r="H377" s="298" t="s">
        <v>10276</v>
      </c>
      <c r="I377" s="298" t="s">
        <v>11839</v>
      </c>
      <c r="J377" s="298">
        <v>8</v>
      </c>
      <c r="K377" s="298" t="str">
        <f t="shared" si="97"/>
        <v>8</v>
      </c>
      <c r="L377" s="298">
        <f t="shared" si="98"/>
        <v>524288</v>
      </c>
      <c r="M377" s="298"/>
    </row>
    <row r="378" spans="1:13" s="55" customFormat="1" ht="15">
      <c r="A378" s="298"/>
      <c r="B378" s="298"/>
      <c r="C378" s="298">
        <v>12</v>
      </c>
      <c r="D378" s="298">
        <v>15</v>
      </c>
      <c r="E378" s="298">
        <v>4</v>
      </c>
      <c r="F378" s="298" t="str">
        <f t="shared" si="96"/>
        <v>4'h8</v>
      </c>
      <c r="G378" s="298" t="s">
        <v>68</v>
      </c>
      <c r="H378" s="298" t="s">
        <v>10277</v>
      </c>
      <c r="I378" s="298" t="s">
        <v>11839</v>
      </c>
      <c r="J378" s="298">
        <v>8</v>
      </c>
      <c r="K378" s="298" t="str">
        <f t="shared" si="97"/>
        <v>8</v>
      </c>
      <c r="L378" s="298">
        <f t="shared" si="98"/>
        <v>32768</v>
      </c>
      <c r="M378" s="298"/>
    </row>
    <row r="379" spans="1:13" s="55" customFormat="1" ht="15">
      <c r="A379" s="298"/>
      <c r="B379" s="298"/>
      <c r="C379" s="298">
        <v>8</v>
      </c>
      <c r="D379" s="298">
        <v>11</v>
      </c>
      <c r="E379" s="298">
        <v>4</v>
      </c>
      <c r="F379" s="298" t="str">
        <f t="shared" si="96"/>
        <v>4'h8</v>
      </c>
      <c r="G379" s="298" t="s">
        <v>68</v>
      </c>
      <c r="H379" s="298" t="s">
        <v>10278</v>
      </c>
      <c r="I379" s="298" t="s">
        <v>11839</v>
      </c>
      <c r="J379" s="298">
        <v>8</v>
      </c>
      <c r="K379" s="298" t="str">
        <f t="shared" si="97"/>
        <v>8</v>
      </c>
      <c r="L379" s="298">
        <f t="shared" si="98"/>
        <v>2048</v>
      </c>
      <c r="M379" s="298"/>
    </row>
    <row r="380" spans="1:13" s="55" customFormat="1" ht="15">
      <c r="A380" s="298"/>
      <c r="B380" s="298"/>
      <c r="C380" s="298">
        <v>4</v>
      </c>
      <c r="D380" s="298">
        <v>7</v>
      </c>
      <c r="E380" s="298">
        <v>4</v>
      </c>
      <c r="F380" s="298" t="str">
        <f t="shared" si="96"/>
        <v>4'h8</v>
      </c>
      <c r="G380" s="298" t="s">
        <v>68</v>
      </c>
      <c r="H380" s="298" t="s">
        <v>10279</v>
      </c>
      <c r="I380" s="298" t="s">
        <v>11839</v>
      </c>
      <c r="J380" s="298">
        <v>8</v>
      </c>
      <c r="K380" s="298" t="str">
        <f t="shared" si="97"/>
        <v>8</v>
      </c>
      <c r="L380" s="298">
        <f t="shared" si="98"/>
        <v>128</v>
      </c>
      <c r="M380" s="298"/>
    </row>
    <row r="381" spans="1:13" s="55" customFormat="1" ht="15">
      <c r="A381" s="298"/>
      <c r="B381" s="298"/>
      <c r="C381" s="298">
        <v>0</v>
      </c>
      <c r="D381" s="298">
        <v>3</v>
      </c>
      <c r="E381" s="298">
        <v>4</v>
      </c>
      <c r="F381" s="298" t="str">
        <f t="shared" si="96"/>
        <v>4'h8</v>
      </c>
      <c r="G381" s="298" t="s">
        <v>68</v>
      </c>
      <c r="H381" s="298" t="s">
        <v>10280</v>
      </c>
      <c r="I381" s="298" t="s">
        <v>11839</v>
      </c>
      <c r="J381" s="298">
        <v>8</v>
      </c>
      <c r="K381" s="298" t="str">
        <f t="shared" si="97"/>
        <v>8</v>
      </c>
      <c r="L381" s="298">
        <f t="shared" si="98"/>
        <v>8</v>
      </c>
      <c r="M381" s="298"/>
    </row>
    <row r="382" spans="1:13" s="55" customFormat="1" ht="15">
      <c r="A382" s="297"/>
      <c r="B382" s="297" t="s">
        <v>11849</v>
      </c>
      <c r="C382" s="297"/>
      <c r="D382" s="297"/>
      <c r="E382" s="297">
        <f>SUM(E383:E390)</f>
        <v>32</v>
      </c>
      <c r="F382" s="297" t="str">
        <f>CONCATENATE("32'h",K382)</f>
        <v>32'h88888888</v>
      </c>
      <c r="G382" s="297"/>
      <c r="H382" s="297" t="s">
        <v>11850</v>
      </c>
      <c r="I382" s="297"/>
      <c r="J382" s="297"/>
      <c r="K382" s="297" t="str">
        <f>LOWER(DEC2HEX(L382,8))</f>
        <v>88888888</v>
      </c>
      <c r="L382" s="297">
        <f>SUM(L383:L390)</f>
        <v>2290649224</v>
      </c>
      <c r="M382" s="297"/>
    </row>
    <row r="383" spans="1:13" s="55" customFormat="1" ht="15">
      <c r="A383" s="298"/>
      <c r="B383" s="298"/>
      <c r="C383" s="298">
        <v>28</v>
      </c>
      <c r="D383" s="298">
        <v>31</v>
      </c>
      <c r="E383" s="298">
        <v>4</v>
      </c>
      <c r="F383" s="298" t="str">
        <f t="shared" ref="F383:F390" si="99">CONCATENATE(E383,"'h",K383)</f>
        <v>4'h8</v>
      </c>
      <c r="G383" s="298" t="s">
        <v>68</v>
      </c>
      <c r="H383" s="298" t="s">
        <v>10281</v>
      </c>
      <c r="I383" s="298" t="s">
        <v>11839</v>
      </c>
      <c r="J383" s="298">
        <v>8</v>
      </c>
      <c r="K383" s="298" t="str">
        <f t="shared" ref="K383:K390" si="100">LOWER(DEC2HEX(J383))</f>
        <v>8</v>
      </c>
      <c r="L383" s="298">
        <f t="shared" ref="L383:L390" si="101">J383*(2^C383)</f>
        <v>2147483648</v>
      </c>
      <c r="M383" s="298"/>
    </row>
    <row r="384" spans="1:13" s="55" customFormat="1" ht="15">
      <c r="A384" s="298"/>
      <c r="B384" s="298"/>
      <c r="C384" s="298">
        <v>24</v>
      </c>
      <c r="D384" s="298">
        <v>27</v>
      </c>
      <c r="E384" s="298">
        <v>4</v>
      </c>
      <c r="F384" s="298" t="str">
        <f t="shared" si="99"/>
        <v>4'h8</v>
      </c>
      <c r="G384" s="298" t="s">
        <v>68</v>
      </c>
      <c r="H384" s="298" t="s">
        <v>10282</v>
      </c>
      <c r="I384" s="298" t="s">
        <v>11839</v>
      </c>
      <c r="J384" s="298">
        <v>8</v>
      </c>
      <c r="K384" s="298" t="str">
        <f t="shared" si="100"/>
        <v>8</v>
      </c>
      <c r="L384" s="298">
        <f t="shared" si="101"/>
        <v>134217728</v>
      </c>
      <c r="M384" s="298"/>
    </row>
    <row r="385" spans="1:13" s="55" customFormat="1" ht="15">
      <c r="A385" s="298"/>
      <c r="B385" s="298"/>
      <c r="C385" s="298">
        <v>20</v>
      </c>
      <c r="D385" s="298">
        <v>23</v>
      </c>
      <c r="E385" s="298">
        <v>4</v>
      </c>
      <c r="F385" s="298" t="str">
        <f t="shared" si="99"/>
        <v>4'h8</v>
      </c>
      <c r="G385" s="298" t="s">
        <v>68</v>
      </c>
      <c r="H385" s="298" t="s">
        <v>10283</v>
      </c>
      <c r="I385" s="298" t="s">
        <v>11839</v>
      </c>
      <c r="J385" s="298">
        <v>8</v>
      </c>
      <c r="K385" s="298" t="str">
        <f t="shared" si="100"/>
        <v>8</v>
      </c>
      <c r="L385" s="298">
        <f t="shared" si="101"/>
        <v>8388608</v>
      </c>
      <c r="M385" s="298"/>
    </row>
    <row r="386" spans="1:13" s="55" customFormat="1" ht="15">
      <c r="A386" s="298"/>
      <c r="B386" s="298"/>
      <c r="C386" s="298">
        <v>16</v>
      </c>
      <c r="D386" s="298">
        <v>19</v>
      </c>
      <c r="E386" s="298">
        <v>4</v>
      </c>
      <c r="F386" s="298" t="str">
        <f t="shared" si="99"/>
        <v>4'h8</v>
      </c>
      <c r="G386" s="298" t="s">
        <v>68</v>
      </c>
      <c r="H386" s="298" t="s">
        <v>10284</v>
      </c>
      <c r="I386" s="298" t="s">
        <v>11839</v>
      </c>
      <c r="J386" s="298">
        <v>8</v>
      </c>
      <c r="K386" s="298" t="str">
        <f t="shared" si="100"/>
        <v>8</v>
      </c>
      <c r="L386" s="298">
        <f t="shared" si="101"/>
        <v>524288</v>
      </c>
      <c r="M386" s="298"/>
    </row>
    <row r="387" spans="1:13" s="55" customFormat="1" ht="15">
      <c r="A387" s="298"/>
      <c r="B387" s="298"/>
      <c r="C387" s="298">
        <v>12</v>
      </c>
      <c r="D387" s="298">
        <v>15</v>
      </c>
      <c r="E387" s="298">
        <v>4</v>
      </c>
      <c r="F387" s="298" t="str">
        <f t="shared" si="99"/>
        <v>4'h8</v>
      </c>
      <c r="G387" s="298" t="s">
        <v>68</v>
      </c>
      <c r="H387" s="298" t="s">
        <v>10285</v>
      </c>
      <c r="I387" s="298" t="s">
        <v>11839</v>
      </c>
      <c r="J387" s="298">
        <v>8</v>
      </c>
      <c r="K387" s="298" t="str">
        <f t="shared" si="100"/>
        <v>8</v>
      </c>
      <c r="L387" s="298">
        <f t="shared" si="101"/>
        <v>32768</v>
      </c>
      <c r="M387" s="298"/>
    </row>
    <row r="388" spans="1:13" s="55" customFormat="1" ht="15">
      <c r="A388" s="298"/>
      <c r="B388" s="298"/>
      <c r="C388" s="298">
        <v>8</v>
      </c>
      <c r="D388" s="298">
        <v>11</v>
      </c>
      <c r="E388" s="298">
        <v>4</v>
      </c>
      <c r="F388" s="298" t="str">
        <f t="shared" si="99"/>
        <v>4'h8</v>
      </c>
      <c r="G388" s="298" t="s">
        <v>68</v>
      </c>
      <c r="H388" s="298" t="s">
        <v>10286</v>
      </c>
      <c r="I388" s="298" t="s">
        <v>11839</v>
      </c>
      <c r="J388" s="298">
        <v>8</v>
      </c>
      <c r="K388" s="298" t="str">
        <f t="shared" si="100"/>
        <v>8</v>
      </c>
      <c r="L388" s="298">
        <f t="shared" si="101"/>
        <v>2048</v>
      </c>
      <c r="M388" s="298"/>
    </row>
    <row r="389" spans="1:13" s="55" customFormat="1" ht="15">
      <c r="A389" s="298"/>
      <c r="B389" s="298"/>
      <c r="C389" s="298">
        <v>4</v>
      </c>
      <c r="D389" s="298">
        <v>7</v>
      </c>
      <c r="E389" s="298">
        <v>4</v>
      </c>
      <c r="F389" s="298" t="str">
        <f t="shared" si="99"/>
        <v>4'h8</v>
      </c>
      <c r="G389" s="298" t="s">
        <v>68</v>
      </c>
      <c r="H389" s="298" t="s">
        <v>10287</v>
      </c>
      <c r="I389" s="298" t="s">
        <v>11839</v>
      </c>
      <c r="J389" s="298">
        <v>8</v>
      </c>
      <c r="K389" s="298" t="str">
        <f t="shared" si="100"/>
        <v>8</v>
      </c>
      <c r="L389" s="298">
        <f t="shared" si="101"/>
        <v>128</v>
      </c>
      <c r="M389" s="298"/>
    </row>
    <row r="390" spans="1:13" s="55" customFormat="1" ht="15">
      <c r="A390" s="298"/>
      <c r="B390" s="298"/>
      <c r="C390" s="298">
        <v>0</v>
      </c>
      <c r="D390" s="298">
        <v>3</v>
      </c>
      <c r="E390" s="298">
        <v>4</v>
      </c>
      <c r="F390" s="298" t="str">
        <f t="shared" si="99"/>
        <v>4'h8</v>
      </c>
      <c r="G390" s="298" t="s">
        <v>68</v>
      </c>
      <c r="H390" s="298" t="s">
        <v>10288</v>
      </c>
      <c r="I390" s="298" t="s">
        <v>11839</v>
      </c>
      <c r="J390" s="298">
        <v>8</v>
      </c>
      <c r="K390" s="298" t="str">
        <f t="shared" si="100"/>
        <v>8</v>
      </c>
      <c r="L390" s="298">
        <f t="shared" si="101"/>
        <v>8</v>
      </c>
      <c r="M390" s="298"/>
    </row>
    <row r="391" spans="1:13" s="55" customFormat="1" ht="15">
      <c r="A391" s="297"/>
      <c r="B391" s="297" t="s">
        <v>11851</v>
      </c>
      <c r="C391" s="297"/>
      <c r="D391" s="297"/>
      <c r="E391" s="297">
        <f>SUM(E392:E400)</f>
        <v>32</v>
      </c>
      <c r="F391" s="297" t="str">
        <f>CONCATENATE("32'h",K391)</f>
        <v>32'h01111111</v>
      </c>
      <c r="G391" s="297"/>
      <c r="H391" s="297" t="s">
        <v>11852</v>
      </c>
      <c r="I391" s="297"/>
      <c r="J391" s="297"/>
      <c r="K391" s="297" t="str">
        <f>LOWER(DEC2HEX(L391,8))</f>
        <v>01111111</v>
      </c>
      <c r="L391" s="297">
        <f>SUM(L392:L400)</f>
        <v>17895697</v>
      </c>
      <c r="M391" s="297"/>
    </row>
    <row r="392" spans="1:13" s="55" customFormat="1" ht="15">
      <c r="A392" s="298"/>
      <c r="B392" s="298"/>
      <c r="C392" s="298">
        <v>29</v>
      </c>
      <c r="D392" s="298">
        <v>31</v>
      </c>
      <c r="E392" s="298">
        <v>3</v>
      </c>
      <c r="F392" s="298" t="str">
        <f t="shared" ref="F392:F400" si="102">CONCATENATE(E392,"'h",K392)</f>
        <v>3'h0</v>
      </c>
      <c r="G392" s="298" t="s">
        <v>73</v>
      </c>
      <c r="H392" s="298" t="s">
        <v>20</v>
      </c>
      <c r="I392" s="298" t="s">
        <v>11426</v>
      </c>
      <c r="J392" s="298">
        <v>0</v>
      </c>
      <c r="K392" s="298" t="str">
        <f t="shared" ref="K392:K400" si="103">LOWER(DEC2HEX(J392))</f>
        <v>0</v>
      </c>
      <c r="L392" s="298">
        <f t="shared" ref="L392:L400" si="104">J392*(2^C392)</f>
        <v>0</v>
      </c>
      <c r="M392" s="298"/>
    </row>
    <row r="393" spans="1:13" s="55" customFormat="1" ht="15">
      <c r="A393" s="298"/>
      <c r="B393" s="298"/>
      <c r="C393" s="298">
        <v>28</v>
      </c>
      <c r="D393" s="298">
        <v>28</v>
      </c>
      <c r="E393" s="298">
        <v>1</v>
      </c>
      <c r="F393" s="298" t="str">
        <f t="shared" si="102"/>
        <v>1'h0</v>
      </c>
      <c r="G393" s="298" t="s">
        <v>68</v>
      </c>
      <c r="H393" s="298" t="s">
        <v>11853</v>
      </c>
      <c r="I393" s="298" t="s">
        <v>11426</v>
      </c>
      <c r="J393" s="298">
        <v>0</v>
      </c>
      <c r="K393" s="298" t="str">
        <f t="shared" si="103"/>
        <v>0</v>
      </c>
      <c r="L393" s="298">
        <f t="shared" si="104"/>
        <v>0</v>
      </c>
      <c r="M393" s="298"/>
    </row>
    <row r="394" spans="1:13" s="55" customFormat="1" ht="15">
      <c r="A394" s="298"/>
      <c r="B394" s="298"/>
      <c r="C394" s="298">
        <v>24</v>
      </c>
      <c r="D394" s="298">
        <v>27</v>
      </c>
      <c r="E394" s="298">
        <v>4</v>
      </c>
      <c r="F394" s="298" t="str">
        <f t="shared" si="102"/>
        <v>4'h1</v>
      </c>
      <c r="G394" s="298" t="s">
        <v>68</v>
      </c>
      <c r="H394" s="298" t="s">
        <v>10100</v>
      </c>
      <c r="I394" s="298" t="s">
        <v>11854</v>
      </c>
      <c r="J394" s="298">
        <v>1</v>
      </c>
      <c r="K394" s="298" t="str">
        <f t="shared" si="103"/>
        <v>1</v>
      </c>
      <c r="L394" s="298">
        <f t="shared" si="104"/>
        <v>16777216</v>
      </c>
      <c r="M394" s="298"/>
    </row>
    <row r="395" spans="1:13" s="55" customFormat="1" ht="15">
      <c r="A395" s="298"/>
      <c r="B395" s="298"/>
      <c r="C395" s="298">
        <v>20</v>
      </c>
      <c r="D395" s="298">
        <v>23</v>
      </c>
      <c r="E395" s="298">
        <v>4</v>
      </c>
      <c r="F395" s="298" t="str">
        <f t="shared" si="102"/>
        <v>4'h1</v>
      </c>
      <c r="G395" s="298" t="s">
        <v>68</v>
      </c>
      <c r="H395" s="298" t="s">
        <v>10101</v>
      </c>
      <c r="I395" s="298" t="s">
        <v>11854</v>
      </c>
      <c r="J395" s="298">
        <v>1</v>
      </c>
      <c r="K395" s="298" t="str">
        <f t="shared" si="103"/>
        <v>1</v>
      </c>
      <c r="L395" s="298">
        <f t="shared" si="104"/>
        <v>1048576</v>
      </c>
      <c r="M395" s="298"/>
    </row>
    <row r="396" spans="1:13" s="55" customFormat="1" ht="15">
      <c r="A396" s="298"/>
      <c r="B396" s="298"/>
      <c r="C396" s="298">
        <v>16</v>
      </c>
      <c r="D396" s="298">
        <v>19</v>
      </c>
      <c r="E396" s="298">
        <v>4</v>
      </c>
      <c r="F396" s="298" t="str">
        <f t="shared" si="102"/>
        <v>4'h1</v>
      </c>
      <c r="G396" s="298" t="s">
        <v>68</v>
      </c>
      <c r="H396" s="298" t="s">
        <v>10102</v>
      </c>
      <c r="I396" s="298" t="s">
        <v>11854</v>
      </c>
      <c r="J396" s="298">
        <v>1</v>
      </c>
      <c r="K396" s="298" t="str">
        <f t="shared" si="103"/>
        <v>1</v>
      </c>
      <c r="L396" s="298">
        <f t="shared" si="104"/>
        <v>65536</v>
      </c>
      <c r="M396" s="298"/>
    </row>
    <row r="397" spans="1:13" s="55" customFormat="1" ht="15">
      <c r="A397" s="298"/>
      <c r="B397" s="298"/>
      <c r="C397" s="298">
        <v>12</v>
      </c>
      <c r="D397" s="298">
        <v>15</v>
      </c>
      <c r="E397" s="298">
        <v>4</v>
      </c>
      <c r="F397" s="298" t="str">
        <f t="shared" si="102"/>
        <v>4'h1</v>
      </c>
      <c r="G397" s="298" t="s">
        <v>68</v>
      </c>
      <c r="H397" s="298" t="s">
        <v>10103</v>
      </c>
      <c r="I397" s="298" t="s">
        <v>11854</v>
      </c>
      <c r="J397" s="298">
        <v>1</v>
      </c>
      <c r="K397" s="298" t="str">
        <f t="shared" si="103"/>
        <v>1</v>
      </c>
      <c r="L397" s="298">
        <f t="shared" si="104"/>
        <v>4096</v>
      </c>
      <c r="M397" s="298"/>
    </row>
    <row r="398" spans="1:13" s="55" customFormat="1" ht="15">
      <c r="A398" s="298"/>
      <c r="B398" s="298"/>
      <c r="C398" s="298">
        <v>8</v>
      </c>
      <c r="D398" s="298">
        <v>11</v>
      </c>
      <c r="E398" s="298">
        <v>4</v>
      </c>
      <c r="F398" s="298" t="str">
        <f t="shared" si="102"/>
        <v>4'h1</v>
      </c>
      <c r="G398" s="298" t="s">
        <v>68</v>
      </c>
      <c r="H398" s="298" t="s">
        <v>10104</v>
      </c>
      <c r="I398" s="298" t="s">
        <v>11854</v>
      </c>
      <c r="J398" s="298">
        <v>1</v>
      </c>
      <c r="K398" s="298" t="str">
        <f t="shared" si="103"/>
        <v>1</v>
      </c>
      <c r="L398" s="298">
        <f t="shared" si="104"/>
        <v>256</v>
      </c>
      <c r="M398" s="298"/>
    </row>
    <row r="399" spans="1:13" s="55" customFormat="1" ht="15">
      <c r="A399" s="298"/>
      <c r="B399" s="298"/>
      <c r="C399" s="298">
        <v>4</v>
      </c>
      <c r="D399" s="298">
        <v>7</v>
      </c>
      <c r="E399" s="298">
        <v>4</v>
      </c>
      <c r="F399" s="298" t="str">
        <f t="shared" si="102"/>
        <v>4'h1</v>
      </c>
      <c r="G399" s="298" t="s">
        <v>68</v>
      </c>
      <c r="H399" s="298" t="s">
        <v>10105</v>
      </c>
      <c r="I399" s="298" t="s">
        <v>11854</v>
      </c>
      <c r="J399" s="298">
        <v>1</v>
      </c>
      <c r="K399" s="298" t="str">
        <f t="shared" si="103"/>
        <v>1</v>
      </c>
      <c r="L399" s="298">
        <f t="shared" si="104"/>
        <v>16</v>
      </c>
      <c r="M399" s="298"/>
    </row>
    <row r="400" spans="1:13" s="55" customFormat="1" ht="15">
      <c r="A400" s="298"/>
      <c r="B400" s="298"/>
      <c r="C400" s="298">
        <v>0</v>
      </c>
      <c r="D400" s="298">
        <v>3</v>
      </c>
      <c r="E400" s="298">
        <v>4</v>
      </c>
      <c r="F400" s="298" t="str">
        <f t="shared" si="102"/>
        <v>4'h1</v>
      </c>
      <c r="G400" s="298" t="s">
        <v>68</v>
      </c>
      <c r="H400" s="298" t="s">
        <v>10106</v>
      </c>
      <c r="I400" s="298" t="s">
        <v>11854</v>
      </c>
      <c r="J400" s="298">
        <v>1</v>
      </c>
      <c r="K400" s="298" t="str">
        <f t="shared" si="103"/>
        <v>1</v>
      </c>
      <c r="L400" s="298">
        <f t="shared" si="104"/>
        <v>1</v>
      </c>
      <c r="M400" s="298"/>
    </row>
    <row r="401" spans="1:13" s="55" customFormat="1" ht="15">
      <c r="A401" s="297"/>
      <c r="B401" s="297" t="s">
        <v>11855</v>
      </c>
      <c r="C401" s="297"/>
      <c r="D401" s="297"/>
      <c r="E401" s="297">
        <f>SUM(E402:E409)</f>
        <v>32</v>
      </c>
      <c r="F401" s="297" t="str">
        <f>CONCATENATE("32'h",K401)</f>
        <v>32'h11111111</v>
      </c>
      <c r="G401" s="297"/>
      <c r="H401" s="297" t="s">
        <v>11856</v>
      </c>
      <c r="I401" s="297"/>
      <c r="J401" s="297"/>
      <c r="K401" s="297" t="str">
        <f>LOWER(DEC2HEX(L401,8))</f>
        <v>11111111</v>
      </c>
      <c r="L401" s="297">
        <f>SUM(L402:L409)</f>
        <v>286331153</v>
      </c>
      <c r="M401" s="297"/>
    </row>
    <row r="402" spans="1:13" s="55" customFormat="1" ht="15">
      <c r="A402" s="298"/>
      <c r="B402" s="298"/>
      <c r="C402" s="298">
        <v>28</v>
      </c>
      <c r="D402" s="298">
        <v>31</v>
      </c>
      <c r="E402" s="298">
        <v>4</v>
      </c>
      <c r="F402" s="298" t="str">
        <f t="shared" ref="F402:F409" si="105">CONCATENATE(E402,"'h",K402)</f>
        <v>4'h1</v>
      </c>
      <c r="G402" s="298" t="s">
        <v>68</v>
      </c>
      <c r="H402" s="298" t="s">
        <v>10107</v>
      </c>
      <c r="I402" s="298" t="s">
        <v>11854</v>
      </c>
      <c r="J402" s="298">
        <v>1</v>
      </c>
      <c r="K402" s="298" t="str">
        <f t="shared" ref="K402:K409" si="106">LOWER(DEC2HEX(J402))</f>
        <v>1</v>
      </c>
      <c r="L402" s="298">
        <f t="shared" ref="L402:L409" si="107">J402*(2^C402)</f>
        <v>268435456</v>
      </c>
      <c r="M402" s="298"/>
    </row>
    <row r="403" spans="1:13" s="55" customFormat="1" ht="15">
      <c r="A403" s="298"/>
      <c r="B403" s="298"/>
      <c r="C403" s="298">
        <v>24</v>
      </c>
      <c r="D403" s="298">
        <v>27</v>
      </c>
      <c r="E403" s="298">
        <v>4</v>
      </c>
      <c r="F403" s="298" t="str">
        <f t="shared" si="105"/>
        <v>4'h1</v>
      </c>
      <c r="G403" s="298" t="s">
        <v>68</v>
      </c>
      <c r="H403" s="298" t="s">
        <v>10108</v>
      </c>
      <c r="I403" s="298" t="s">
        <v>11854</v>
      </c>
      <c r="J403" s="298">
        <v>1</v>
      </c>
      <c r="K403" s="298" t="str">
        <f t="shared" si="106"/>
        <v>1</v>
      </c>
      <c r="L403" s="298">
        <f t="shared" si="107"/>
        <v>16777216</v>
      </c>
      <c r="M403" s="298"/>
    </row>
    <row r="404" spans="1:13" s="55" customFormat="1" ht="15">
      <c r="A404" s="298"/>
      <c r="B404" s="298"/>
      <c r="C404" s="298">
        <v>20</v>
      </c>
      <c r="D404" s="298">
        <v>23</v>
      </c>
      <c r="E404" s="298">
        <v>4</v>
      </c>
      <c r="F404" s="298" t="str">
        <f t="shared" si="105"/>
        <v>4'h1</v>
      </c>
      <c r="G404" s="298" t="s">
        <v>68</v>
      </c>
      <c r="H404" s="298" t="s">
        <v>10109</v>
      </c>
      <c r="I404" s="298" t="s">
        <v>11854</v>
      </c>
      <c r="J404" s="298">
        <v>1</v>
      </c>
      <c r="K404" s="298" t="str">
        <f t="shared" si="106"/>
        <v>1</v>
      </c>
      <c r="L404" s="298">
        <f t="shared" si="107"/>
        <v>1048576</v>
      </c>
      <c r="M404" s="298"/>
    </row>
    <row r="405" spans="1:13" s="55" customFormat="1" ht="15">
      <c r="A405" s="298"/>
      <c r="B405" s="298"/>
      <c r="C405" s="298">
        <v>16</v>
      </c>
      <c r="D405" s="298">
        <v>19</v>
      </c>
      <c r="E405" s="298">
        <v>4</v>
      </c>
      <c r="F405" s="298" t="str">
        <f t="shared" si="105"/>
        <v>4'h1</v>
      </c>
      <c r="G405" s="298" t="s">
        <v>68</v>
      </c>
      <c r="H405" s="298" t="s">
        <v>10110</v>
      </c>
      <c r="I405" s="298" t="s">
        <v>11854</v>
      </c>
      <c r="J405" s="298">
        <v>1</v>
      </c>
      <c r="K405" s="298" t="str">
        <f t="shared" si="106"/>
        <v>1</v>
      </c>
      <c r="L405" s="298">
        <f t="shared" si="107"/>
        <v>65536</v>
      </c>
      <c r="M405" s="298"/>
    </row>
    <row r="406" spans="1:13" s="55" customFormat="1" ht="15">
      <c r="A406" s="298"/>
      <c r="B406" s="298"/>
      <c r="C406" s="298">
        <v>12</v>
      </c>
      <c r="D406" s="298">
        <v>15</v>
      </c>
      <c r="E406" s="298">
        <v>4</v>
      </c>
      <c r="F406" s="298" t="str">
        <f t="shared" si="105"/>
        <v>4'h1</v>
      </c>
      <c r="G406" s="298" t="s">
        <v>68</v>
      </c>
      <c r="H406" s="298" t="s">
        <v>10111</v>
      </c>
      <c r="I406" s="298" t="s">
        <v>11854</v>
      </c>
      <c r="J406" s="298">
        <v>1</v>
      </c>
      <c r="K406" s="298" t="str">
        <f t="shared" si="106"/>
        <v>1</v>
      </c>
      <c r="L406" s="298">
        <f t="shared" si="107"/>
        <v>4096</v>
      </c>
      <c r="M406" s="298"/>
    </row>
    <row r="407" spans="1:13" s="55" customFormat="1" ht="15">
      <c r="A407" s="298"/>
      <c r="B407" s="298"/>
      <c r="C407" s="298">
        <v>8</v>
      </c>
      <c r="D407" s="298">
        <v>11</v>
      </c>
      <c r="E407" s="298">
        <v>4</v>
      </c>
      <c r="F407" s="298" t="str">
        <f t="shared" si="105"/>
        <v>4'h1</v>
      </c>
      <c r="G407" s="298" t="s">
        <v>68</v>
      </c>
      <c r="H407" s="298" t="s">
        <v>10112</v>
      </c>
      <c r="I407" s="298" t="s">
        <v>11854</v>
      </c>
      <c r="J407" s="298">
        <v>1</v>
      </c>
      <c r="K407" s="298" t="str">
        <f t="shared" si="106"/>
        <v>1</v>
      </c>
      <c r="L407" s="298">
        <f t="shared" si="107"/>
        <v>256</v>
      </c>
      <c r="M407" s="298"/>
    </row>
    <row r="408" spans="1:13" s="55" customFormat="1" ht="15">
      <c r="A408" s="298"/>
      <c r="B408" s="298"/>
      <c r="C408" s="298">
        <v>4</v>
      </c>
      <c r="D408" s="298">
        <v>7</v>
      </c>
      <c r="E408" s="298">
        <v>4</v>
      </c>
      <c r="F408" s="298" t="str">
        <f t="shared" si="105"/>
        <v>4'h1</v>
      </c>
      <c r="G408" s="298" t="s">
        <v>68</v>
      </c>
      <c r="H408" s="298" t="s">
        <v>10113</v>
      </c>
      <c r="I408" s="298" t="s">
        <v>11854</v>
      </c>
      <c r="J408" s="298">
        <v>1</v>
      </c>
      <c r="K408" s="298" t="str">
        <f t="shared" si="106"/>
        <v>1</v>
      </c>
      <c r="L408" s="298">
        <f t="shared" si="107"/>
        <v>16</v>
      </c>
      <c r="M408" s="298"/>
    </row>
    <row r="409" spans="1:13" s="55" customFormat="1" ht="15">
      <c r="A409" s="298"/>
      <c r="B409" s="298"/>
      <c r="C409" s="298">
        <v>0</v>
      </c>
      <c r="D409" s="298">
        <v>3</v>
      </c>
      <c r="E409" s="298">
        <v>4</v>
      </c>
      <c r="F409" s="298" t="str">
        <f t="shared" si="105"/>
        <v>4'h1</v>
      </c>
      <c r="G409" s="298" t="s">
        <v>68</v>
      </c>
      <c r="H409" s="298" t="s">
        <v>10114</v>
      </c>
      <c r="I409" s="298" t="s">
        <v>11854</v>
      </c>
      <c r="J409" s="298">
        <v>1</v>
      </c>
      <c r="K409" s="298" t="str">
        <f t="shared" si="106"/>
        <v>1</v>
      </c>
      <c r="L409" s="298">
        <f t="shared" si="107"/>
        <v>1</v>
      </c>
      <c r="M409" s="298"/>
    </row>
    <row r="410" spans="1:13" s="55" customFormat="1" ht="15">
      <c r="A410" s="297"/>
      <c r="B410" s="297" t="s">
        <v>11857</v>
      </c>
      <c r="C410" s="297"/>
      <c r="D410" s="297"/>
      <c r="E410" s="297">
        <f>SUM(E411:E418)</f>
        <v>32</v>
      </c>
      <c r="F410" s="297" t="str">
        <f>CONCATENATE("32'h",K410)</f>
        <v>32'h11111111</v>
      </c>
      <c r="G410" s="297"/>
      <c r="H410" s="297" t="s">
        <v>11858</v>
      </c>
      <c r="I410" s="297"/>
      <c r="J410" s="297"/>
      <c r="K410" s="297" t="str">
        <f>LOWER(DEC2HEX(L410,8))</f>
        <v>11111111</v>
      </c>
      <c r="L410" s="297">
        <f>SUM(L411:L418)</f>
        <v>286331153</v>
      </c>
      <c r="M410" s="297"/>
    </row>
    <row r="411" spans="1:13" s="55" customFormat="1" ht="15">
      <c r="A411" s="298"/>
      <c r="B411" s="298"/>
      <c r="C411" s="298">
        <v>28</v>
      </c>
      <c r="D411" s="298">
        <v>31</v>
      </c>
      <c r="E411" s="298">
        <v>4</v>
      </c>
      <c r="F411" s="298" t="str">
        <f t="shared" ref="F411:F418" si="108">CONCATENATE(E411,"'h",K411)</f>
        <v>4'h1</v>
      </c>
      <c r="G411" s="298" t="s">
        <v>68</v>
      </c>
      <c r="H411" s="298" t="s">
        <v>10115</v>
      </c>
      <c r="I411" s="298" t="s">
        <v>11854</v>
      </c>
      <c r="J411" s="298">
        <v>1</v>
      </c>
      <c r="K411" s="298" t="str">
        <f t="shared" ref="K411:K418" si="109">LOWER(DEC2HEX(J411))</f>
        <v>1</v>
      </c>
      <c r="L411" s="298">
        <f t="shared" ref="L411:L418" si="110">J411*(2^C411)</f>
        <v>268435456</v>
      </c>
      <c r="M411" s="298"/>
    </row>
    <row r="412" spans="1:13" s="55" customFormat="1" ht="15">
      <c r="A412" s="298"/>
      <c r="B412" s="298"/>
      <c r="C412" s="298">
        <v>24</v>
      </c>
      <c r="D412" s="298">
        <v>27</v>
      </c>
      <c r="E412" s="298">
        <v>4</v>
      </c>
      <c r="F412" s="298" t="str">
        <f t="shared" si="108"/>
        <v>4'h1</v>
      </c>
      <c r="G412" s="298" t="s">
        <v>68</v>
      </c>
      <c r="H412" s="298" t="s">
        <v>10116</v>
      </c>
      <c r="I412" s="298" t="s">
        <v>11854</v>
      </c>
      <c r="J412" s="298">
        <v>1</v>
      </c>
      <c r="K412" s="298" t="str">
        <f t="shared" si="109"/>
        <v>1</v>
      </c>
      <c r="L412" s="298">
        <f t="shared" si="110"/>
        <v>16777216</v>
      </c>
      <c r="M412" s="298"/>
    </row>
    <row r="413" spans="1:13" s="55" customFormat="1" ht="15">
      <c r="A413" s="298"/>
      <c r="B413" s="298"/>
      <c r="C413" s="298">
        <v>20</v>
      </c>
      <c r="D413" s="298">
        <v>23</v>
      </c>
      <c r="E413" s="298">
        <v>4</v>
      </c>
      <c r="F413" s="298" t="str">
        <f t="shared" si="108"/>
        <v>4'h1</v>
      </c>
      <c r="G413" s="298" t="s">
        <v>68</v>
      </c>
      <c r="H413" s="298" t="s">
        <v>10117</v>
      </c>
      <c r="I413" s="298" t="s">
        <v>11854</v>
      </c>
      <c r="J413" s="298">
        <v>1</v>
      </c>
      <c r="K413" s="298" t="str">
        <f t="shared" si="109"/>
        <v>1</v>
      </c>
      <c r="L413" s="298">
        <f t="shared" si="110"/>
        <v>1048576</v>
      </c>
      <c r="M413" s="298"/>
    </row>
    <row r="414" spans="1:13" s="55" customFormat="1" ht="15">
      <c r="A414" s="298"/>
      <c r="B414" s="298"/>
      <c r="C414" s="298">
        <v>16</v>
      </c>
      <c r="D414" s="298">
        <v>19</v>
      </c>
      <c r="E414" s="298">
        <v>4</v>
      </c>
      <c r="F414" s="298" t="str">
        <f t="shared" si="108"/>
        <v>4'h1</v>
      </c>
      <c r="G414" s="298" t="s">
        <v>68</v>
      </c>
      <c r="H414" s="298" t="s">
        <v>10118</v>
      </c>
      <c r="I414" s="298" t="s">
        <v>11854</v>
      </c>
      <c r="J414" s="298">
        <v>1</v>
      </c>
      <c r="K414" s="298" t="str">
        <f t="shared" si="109"/>
        <v>1</v>
      </c>
      <c r="L414" s="298">
        <f t="shared" si="110"/>
        <v>65536</v>
      </c>
      <c r="M414" s="298"/>
    </row>
    <row r="415" spans="1:13" s="55" customFormat="1" ht="15">
      <c r="A415" s="298"/>
      <c r="B415" s="298"/>
      <c r="C415" s="298">
        <v>12</v>
      </c>
      <c r="D415" s="298">
        <v>15</v>
      </c>
      <c r="E415" s="298">
        <v>4</v>
      </c>
      <c r="F415" s="298" t="str">
        <f t="shared" si="108"/>
        <v>4'h1</v>
      </c>
      <c r="G415" s="298" t="s">
        <v>68</v>
      </c>
      <c r="H415" s="298" t="s">
        <v>10119</v>
      </c>
      <c r="I415" s="298" t="s">
        <v>11854</v>
      </c>
      <c r="J415" s="298">
        <v>1</v>
      </c>
      <c r="K415" s="298" t="str">
        <f t="shared" si="109"/>
        <v>1</v>
      </c>
      <c r="L415" s="298">
        <f t="shared" si="110"/>
        <v>4096</v>
      </c>
      <c r="M415" s="298"/>
    </row>
    <row r="416" spans="1:13" s="55" customFormat="1" ht="15">
      <c r="A416" s="298"/>
      <c r="B416" s="298"/>
      <c r="C416" s="298">
        <v>8</v>
      </c>
      <c r="D416" s="298">
        <v>11</v>
      </c>
      <c r="E416" s="298">
        <v>4</v>
      </c>
      <c r="F416" s="298" t="str">
        <f t="shared" si="108"/>
        <v>4'h1</v>
      </c>
      <c r="G416" s="298" t="s">
        <v>68</v>
      </c>
      <c r="H416" s="298" t="s">
        <v>10120</v>
      </c>
      <c r="I416" s="298" t="s">
        <v>11854</v>
      </c>
      <c r="J416" s="298">
        <v>1</v>
      </c>
      <c r="K416" s="298" t="str">
        <f t="shared" si="109"/>
        <v>1</v>
      </c>
      <c r="L416" s="298">
        <f t="shared" si="110"/>
        <v>256</v>
      </c>
      <c r="M416" s="298"/>
    </row>
    <row r="417" spans="1:13" s="55" customFormat="1" ht="15">
      <c r="A417" s="298"/>
      <c r="B417" s="298"/>
      <c r="C417" s="298">
        <v>4</v>
      </c>
      <c r="D417" s="298">
        <v>7</v>
      </c>
      <c r="E417" s="298">
        <v>4</v>
      </c>
      <c r="F417" s="298" t="str">
        <f t="shared" si="108"/>
        <v>4'h1</v>
      </c>
      <c r="G417" s="298" t="s">
        <v>68</v>
      </c>
      <c r="H417" s="298" t="s">
        <v>10121</v>
      </c>
      <c r="I417" s="298" t="s">
        <v>11854</v>
      </c>
      <c r="J417" s="298">
        <v>1</v>
      </c>
      <c r="K417" s="298" t="str">
        <f t="shared" si="109"/>
        <v>1</v>
      </c>
      <c r="L417" s="298">
        <f t="shared" si="110"/>
        <v>16</v>
      </c>
      <c r="M417" s="298"/>
    </row>
    <row r="418" spans="1:13" s="55" customFormat="1" ht="15">
      <c r="A418" s="298"/>
      <c r="B418" s="298"/>
      <c r="C418" s="298">
        <v>0</v>
      </c>
      <c r="D418" s="298">
        <v>3</v>
      </c>
      <c r="E418" s="298">
        <v>4</v>
      </c>
      <c r="F418" s="298" t="str">
        <f t="shared" si="108"/>
        <v>4'h1</v>
      </c>
      <c r="G418" s="298" t="s">
        <v>68</v>
      </c>
      <c r="H418" s="298" t="s">
        <v>10122</v>
      </c>
      <c r="I418" s="298" t="s">
        <v>11854</v>
      </c>
      <c r="J418" s="298">
        <v>1</v>
      </c>
      <c r="K418" s="298" t="str">
        <f t="shared" si="109"/>
        <v>1</v>
      </c>
      <c r="L418" s="298">
        <f t="shared" si="110"/>
        <v>1</v>
      </c>
      <c r="M418" s="298"/>
    </row>
    <row r="419" spans="1:13" s="55" customFormat="1" ht="15">
      <c r="A419" s="297"/>
      <c r="B419" s="297" t="s">
        <v>11859</v>
      </c>
      <c r="C419" s="297"/>
      <c r="D419" s="297"/>
      <c r="E419" s="297">
        <f>SUM(E420:E427)</f>
        <v>32</v>
      </c>
      <c r="F419" s="297" t="str">
        <f>CONCATENATE("32'h",K419)</f>
        <v>32'h11111111</v>
      </c>
      <c r="G419" s="297"/>
      <c r="H419" s="297" t="s">
        <v>11860</v>
      </c>
      <c r="I419" s="297"/>
      <c r="J419" s="297"/>
      <c r="K419" s="297" t="str">
        <f>LOWER(DEC2HEX(L419,8))</f>
        <v>11111111</v>
      </c>
      <c r="L419" s="297">
        <f>SUM(L420:L427)</f>
        <v>286331153</v>
      </c>
      <c r="M419" s="297"/>
    </row>
    <row r="420" spans="1:13" s="55" customFormat="1" ht="15">
      <c r="A420" s="298"/>
      <c r="B420" s="298"/>
      <c r="C420" s="298">
        <v>28</v>
      </c>
      <c r="D420" s="298">
        <v>31</v>
      </c>
      <c r="E420" s="298">
        <v>4</v>
      </c>
      <c r="F420" s="298" t="str">
        <f t="shared" ref="F420:F427" si="111">CONCATENATE(E420,"'h",K420)</f>
        <v>4'h1</v>
      </c>
      <c r="G420" s="298" t="s">
        <v>68</v>
      </c>
      <c r="H420" s="298" t="s">
        <v>10123</v>
      </c>
      <c r="I420" s="298" t="s">
        <v>11854</v>
      </c>
      <c r="J420" s="298">
        <v>1</v>
      </c>
      <c r="K420" s="298" t="str">
        <f t="shared" ref="K420:K427" si="112">LOWER(DEC2HEX(J420))</f>
        <v>1</v>
      </c>
      <c r="L420" s="298">
        <f t="shared" ref="L420:L427" si="113">J420*(2^C420)</f>
        <v>268435456</v>
      </c>
      <c r="M420" s="298"/>
    </row>
    <row r="421" spans="1:13" s="55" customFormat="1" ht="15">
      <c r="A421" s="298"/>
      <c r="B421" s="298"/>
      <c r="C421" s="298">
        <v>24</v>
      </c>
      <c r="D421" s="298">
        <v>27</v>
      </c>
      <c r="E421" s="298">
        <v>4</v>
      </c>
      <c r="F421" s="298" t="str">
        <f t="shared" si="111"/>
        <v>4'h1</v>
      </c>
      <c r="G421" s="298" t="s">
        <v>68</v>
      </c>
      <c r="H421" s="298" t="s">
        <v>10124</v>
      </c>
      <c r="I421" s="298" t="s">
        <v>11854</v>
      </c>
      <c r="J421" s="298">
        <v>1</v>
      </c>
      <c r="K421" s="298" t="str">
        <f t="shared" si="112"/>
        <v>1</v>
      </c>
      <c r="L421" s="298">
        <f t="shared" si="113"/>
        <v>16777216</v>
      </c>
      <c r="M421" s="298"/>
    </row>
    <row r="422" spans="1:13" s="55" customFormat="1" ht="15">
      <c r="A422" s="298"/>
      <c r="B422" s="298"/>
      <c r="C422" s="298">
        <v>20</v>
      </c>
      <c r="D422" s="298">
        <v>23</v>
      </c>
      <c r="E422" s="298">
        <v>4</v>
      </c>
      <c r="F422" s="298" t="str">
        <f t="shared" si="111"/>
        <v>4'h1</v>
      </c>
      <c r="G422" s="298" t="s">
        <v>68</v>
      </c>
      <c r="H422" s="298" t="s">
        <v>10125</v>
      </c>
      <c r="I422" s="298" t="s">
        <v>11854</v>
      </c>
      <c r="J422" s="298">
        <v>1</v>
      </c>
      <c r="K422" s="298" t="str">
        <f t="shared" si="112"/>
        <v>1</v>
      </c>
      <c r="L422" s="298">
        <f t="shared" si="113"/>
        <v>1048576</v>
      </c>
      <c r="M422" s="298"/>
    </row>
    <row r="423" spans="1:13" s="55" customFormat="1" ht="15">
      <c r="A423" s="298"/>
      <c r="B423" s="298"/>
      <c r="C423" s="298">
        <v>16</v>
      </c>
      <c r="D423" s="298">
        <v>19</v>
      </c>
      <c r="E423" s="298">
        <v>4</v>
      </c>
      <c r="F423" s="298" t="str">
        <f t="shared" si="111"/>
        <v>4'h1</v>
      </c>
      <c r="G423" s="298" t="s">
        <v>68</v>
      </c>
      <c r="H423" s="298" t="s">
        <v>10126</v>
      </c>
      <c r="I423" s="298" t="s">
        <v>11854</v>
      </c>
      <c r="J423" s="298">
        <v>1</v>
      </c>
      <c r="K423" s="298" t="str">
        <f t="shared" si="112"/>
        <v>1</v>
      </c>
      <c r="L423" s="298">
        <f t="shared" si="113"/>
        <v>65536</v>
      </c>
      <c r="M423" s="298"/>
    </row>
    <row r="424" spans="1:13" s="55" customFormat="1" ht="15">
      <c r="A424" s="298"/>
      <c r="B424" s="298"/>
      <c r="C424" s="298">
        <v>12</v>
      </c>
      <c r="D424" s="298">
        <v>15</v>
      </c>
      <c r="E424" s="298">
        <v>4</v>
      </c>
      <c r="F424" s="298" t="str">
        <f t="shared" si="111"/>
        <v>4'h1</v>
      </c>
      <c r="G424" s="298" t="s">
        <v>68</v>
      </c>
      <c r="H424" s="298" t="s">
        <v>10127</v>
      </c>
      <c r="I424" s="298" t="s">
        <v>11854</v>
      </c>
      <c r="J424" s="298">
        <v>1</v>
      </c>
      <c r="K424" s="298" t="str">
        <f t="shared" si="112"/>
        <v>1</v>
      </c>
      <c r="L424" s="298">
        <f t="shared" si="113"/>
        <v>4096</v>
      </c>
      <c r="M424" s="298"/>
    </row>
    <row r="425" spans="1:13" s="55" customFormat="1" ht="15">
      <c r="A425" s="298"/>
      <c r="B425" s="298"/>
      <c r="C425" s="298">
        <v>8</v>
      </c>
      <c r="D425" s="298">
        <v>11</v>
      </c>
      <c r="E425" s="298">
        <v>4</v>
      </c>
      <c r="F425" s="298" t="str">
        <f t="shared" si="111"/>
        <v>4'h1</v>
      </c>
      <c r="G425" s="298" t="s">
        <v>68</v>
      </c>
      <c r="H425" s="298" t="s">
        <v>10128</v>
      </c>
      <c r="I425" s="298" t="s">
        <v>11854</v>
      </c>
      <c r="J425" s="298">
        <v>1</v>
      </c>
      <c r="K425" s="298" t="str">
        <f t="shared" si="112"/>
        <v>1</v>
      </c>
      <c r="L425" s="298">
        <f t="shared" si="113"/>
        <v>256</v>
      </c>
      <c r="M425" s="298"/>
    </row>
    <row r="426" spans="1:13" s="55" customFormat="1" ht="15">
      <c r="A426" s="298"/>
      <c r="B426" s="298"/>
      <c r="C426" s="298">
        <v>4</v>
      </c>
      <c r="D426" s="298">
        <v>7</v>
      </c>
      <c r="E426" s="298">
        <v>4</v>
      </c>
      <c r="F426" s="298" t="str">
        <f t="shared" si="111"/>
        <v>4'h1</v>
      </c>
      <c r="G426" s="298" t="s">
        <v>68</v>
      </c>
      <c r="H426" s="298" t="s">
        <v>10129</v>
      </c>
      <c r="I426" s="298" t="s">
        <v>11854</v>
      </c>
      <c r="J426" s="298">
        <v>1</v>
      </c>
      <c r="K426" s="298" t="str">
        <f t="shared" si="112"/>
        <v>1</v>
      </c>
      <c r="L426" s="298">
        <f t="shared" si="113"/>
        <v>16</v>
      </c>
      <c r="M426" s="298"/>
    </row>
    <row r="427" spans="1:13" s="55" customFormat="1" ht="15">
      <c r="A427" s="298"/>
      <c r="B427" s="298"/>
      <c r="C427" s="298">
        <v>0</v>
      </c>
      <c r="D427" s="298">
        <v>3</v>
      </c>
      <c r="E427" s="298">
        <v>4</v>
      </c>
      <c r="F427" s="298" t="str">
        <f t="shared" si="111"/>
        <v>4'h1</v>
      </c>
      <c r="G427" s="298" t="s">
        <v>68</v>
      </c>
      <c r="H427" s="298" t="s">
        <v>10130</v>
      </c>
      <c r="I427" s="298" t="s">
        <v>11854</v>
      </c>
      <c r="J427" s="298">
        <v>1</v>
      </c>
      <c r="K427" s="298" t="str">
        <f t="shared" si="112"/>
        <v>1</v>
      </c>
      <c r="L427" s="298">
        <f t="shared" si="113"/>
        <v>1</v>
      </c>
      <c r="M427" s="298"/>
    </row>
    <row r="428" spans="1:13" s="55" customFormat="1" ht="15">
      <c r="A428" s="297"/>
      <c r="B428" s="297" t="s">
        <v>11861</v>
      </c>
      <c r="C428" s="297"/>
      <c r="D428" s="297"/>
      <c r="E428" s="297">
        <f>SUM(E429:E436)</f>
        <v>32</v>
      </c>
      <c r="F428" s="297" t="str">
        <f>CONCATENATE("32'h",K428)</f>
        <v>32'h11111111</v>
      </c>
      <c r="G428" s="297"/>
      <c r="H428" s="297" t="s">
        <v>11862</v>
      </c>
      <c r="I428" s="297"/>
      <c r="J428" s="297"/>
      <c r="K428" s="297" t="str">
        <f>LOWER(DEC2HEX(L428,8))</f>
        <v>11111111</v>
      </c>
      <c r="L428" s="297">
        <f>SUM(L429:L436)</f>
        <v>286331153</v>
      </c>
      <c r="M428" s="297"/>
    </row>
    <row r="429" spans="1:13" s="55" customFormat="1" ht="15">
      <c r="A429" s="298"/>
      <c r="B429" s="298"/>
      <c r="C429" s="298">
        <v>28</v>
      </c>
      <c r="D429" s="298">
        <v>31</v>
      </c>
      <c r="E429" s="298">
        <v>4</v>
      </c>
      <c r="F429" s="298" t="str">
        <f t="shared" ref="F429:F436" si="114">CONCATENATE(E429,"'h",K429)</f>
        <v>4'h1</v>
      </c>
      <c r="G429" s="298" t="s">
        <v>68</v>
      </c>
      <c r="H429" s="298" t="s">
        <v>10131</v>
      </c>
      <c r="I429" s="298" t="s">
        <v>11854</v>
      </c>
      <c r="J429" s="298">
        <v>1</v>
      </c>
      <c r="K429" s="298" t="str">
        <f t="shared" ref="K429:K436" si="115">LOWER(DEC2HEX(J429))</f>
        <v>1</v>
      </c>
      <c r="L429" s="298">
        <f t="shared" ref="L429:L436" si="116">J429*(2^C429)</f>
        <v>268435456</v>
      </c>
      <c r="M429" s="298"/>
    </row>
    <row r="430" spans="1:13" s="55" customFormat="1" ht="15">
      <c r="A430" s="298"/>
      <c r="B430" s="298"/>
      <c r="C430" s="298">
        <v>24</v>
      </c>
      <c r="D430" s="298">
        <v>27</v>
      </c>
      <c r="E430" s="298">
        <v>4</v>
      </c>
      <c r="F430" s="298" t="str">
        <f t="shared" si="114"/>
        <v>4'h1</v>
      </c>
      <c r="G430" s="298" t="s">
        <v>68</v>
      </c>
      <c r="H430" s="298" t="s">
        <v>10132</v>
      </c>
      <c r="I430" s="298" t="s">
        <v>11854</v>
      </c>
      <c r="J430" s="298">
        <v>1</v>
      </c>
      <c r="K430" s="298" t="str">
        <f t="shared" si="115"/>
        <v>1</v>
      </c>
      <c r="L430" s="298">
        <f t="shared" si="116"/>
        <v>16777216</v>
      </c>
      <c r="M430" s="298"/>
    </row>
    <row r="431" spans="1:13" s="55" customFormat="1" ht="15">
      <c r="A431" s="298"/>
      <c r="B431" s="298"/>
      <c r="C431" s="298">
        <v>20</v>
      </c>
      <c r="D431" s="298">
        <v>23</v>
      </c>
      <c r="E431" s="298">
        <v>4</v>
      </c>
      <c r="F431" s="298" t="str">
        <f t="shared" si="114"/>
        <v>4'h1</v>
      </c>
      <c r="G431" s="298" t="s">
        <v>68</v>
      </c>
      <c r="H431" s="298" t="s">
        <v>10133</v>
      </c>
      <c r="I431" s="298" t="s">
        <v>11854</v>
      </c>
      <c r="J431" s="298">
        <v>1</v>
      </c>
      <c r="K431" s="298" t="str">
        <f t="shared" si="115"/>
        <v>1</v>
      </c>
      <c r="L431" s="298">
        <f t="shared" si="116"/>
        <v>1048576</v>
      </c>
      <c r="M431" s="298"/>
    </row>
    <row r="432" spans="1:13" s="55" customFormat="1" ht="15">
      <c r="A432" s="298"/>
      <c r="B432" s="298"/>
      <c r="C432" s="298">
        <v>16</v>
      </c>
      <c r="D432" s="298">
        <v>19</v>
      </c>
      <c r="E432" s="298">
        <v>4</v>
      </c>
      <c r="F432" s="298" t="str">
        <f t="shared" si="114"/>
        <v>4'h1</v>
      </c>
      <c r="G432" s="298" t="s">
        <v>68</v>
      </c>
      <c r="H432" s="298" t="s">
        <v>10134</v>
      </c>
      <c r="I432" s="298" t="s">
        <v>11854</v>
      </c>
      <c r="J432" s="298">
        <v>1</v>
      </c>
      <c r="K432" s="298" t="str">
        <f t="shared" si="115"/>
        <v>1</v>
      </c>
      <c r="L432" s="298">
        <f t="shared" si="116"/>
        <v>65536</v>
      </c>
      <c r="M432" s="298"/>
    </row>
    <row r="433" spans="1:13" s="55" customFormat="1" ht="15">
      <c r="A433" s="298"/>
      <c r="B433" s="298"/>
      <c r="C433" s="298">
        <v>12</v>
      </c>
      <c r="D433" s="298">
        <v>15</v>
      </c>
      <c r="E433" s="298">
        <v>4</v>
      </c>
      <c r="F433" s="298" t="str">
        <f t="shared" si="114"/>
        <v>4'h1</v>
      </c>
      <c r="G433" s="298" t="s">
        <v>68</v>
      </c>
      <c r="H433" s="298" t="s">
        <v>10135</v>
      </c>
      <c r="I433" s="298" t="s">
        <v>11854</v>
      </c>
      <c r="J433" s="298">
        <v>1</v>
      </c>
      <c r="K433" s="298" t="str">
        <f t="shared" si="115"/>
        <v>1</v>
      </c>
      <c r="L433" s="298">
        <f t="shared" si="116"/>
        <v>4096</v>
      </c>
      <c r="M433" s="298"/>
    </row>
    <row r="434" spans="1:13" s="55" customFormat="1" ht="15">
      <c r="A434" s="298"/>
      <c r="B434" s="298"/>
      <c r="C434" s="298">
        <v>8</v>
      </c>
      <c r="D434" s="298">
        <v>11</v>
      </c>
      <c r="E434" s="298">
        <v>4</v>
      </c>
      <c r="F434" s="298" t="str">
        <f t="shared" si="114"/>
        <v>4'h1</v>
      </c>
      <c r="G434" s="298" t="s">
        <v>68</v>
      </c>
      <c r="H434" s="298" t="s">
        <v>10136</v>
      </c>
      <c r="I434" s="298" t="s">
        <v>11854</v>
      </c>
      <c r="J434" s="298">
        <v>1</v>
      </c>
      <c r="K434" s="298" t="str">
        <f t="shared" si="115"/>
        <v>1</v>
      </c>
      <c r="L434" s="298">
        <f t="shared" si="116"/>
        <v>256</v>
      </c>
      <c r="M434" s="298"/>
    </row>
    <row r="435" spans="1:13" s="55" customFormat="1" ht="15">
      <c r="A435" s="298"/>
      <c r="B435" s="298"/>
      <c r="C435" s="298">
        <v>4</v>
      </c>
      <c r="D435" s="298">
        <v>7</v>
      </c>
      <c r="E435" s="298">
        <v>4</v>
      </c>
      <c r="F435" s="298" t="str">
        <f t="shared" si="114"/>
        <v>4'h1</v>
      </c>
      <c r="G435" s="298" t="s">
        <v>68</v>
      </c>
      <c r="H435" s="298" t="s">
        <v>10137</v>
      </c>
      <c r="I435" s="298" t="s">
        <v>11854</v>
      </c>
      <c r="J435" s="298">
        <v>1</v>
      </c>
      <c r="K435" s="298" t="str">
        <f t="shared" si="115"/>
        <v>1</v>
      </c>
      <c r="L435" s="298">
        <f t="shared" si="116"/>
        <v>16</v>
      </c>
      <c r="M435" s="298"/>
    </row>
    <row r="436" spans="1:13" s="55" customFormat="1" ht="15">
      <c r="A436" s="298"/>
      <c r="B436" s="298"/>
      <c r="C436" s="298">
        <v>0</v>
      </c>
      <c r="D436" s="298">
        <v>3</v>
      </c>
      <c r="E436" s="298">
        <v>4</v>
      </c>
      <c r="F436" s="298" t="str">
        <f t="shared" si="114"/>
        <v>4'h1</v>
      </c>
      <c r="G436" s="298" t="s">
        <v>68</v>
      </c>
      <c r="H436" s="298" t="s">
        <v>10138</v>
      </c>
      <c r="I436" s="298" t="s">
        <v>11854</v>
      </c>
      <c r="J436" s="298">
        <v>1</v>
      </c>
      <c r="K436" s="298" t="str">
        <f t="shared" si="115"/>
        <v>1</v>
      </c>
      <c r="L436" s="298">
        <f t="shared" si="116"/>
        <v>1</v>
      </c>
      <c r="M436" s="298"/>
    </row>
    <row r="437" spans="1:13" s="55" customFormat="1" ht="15">
      <c r="A437" s="297"/>
      <c r="B437" s="297" t="s">
        <v>11863</v>
      </c>
      <c r="C437" s="297"/>
      <c r="D437" s="297"/>
      <c r="E437" s="297">
        <f>SUM(E438:E445)</f>
        <v>32</v>
      </c>
      <c r="F437" s="297" t="str">
        <f>CONCATENATE("32'h",K437)</f>
        <v>32'h11111444</v>
      </c>
      <c r="G437" s="297"/>
      <c r="H437" s="297" t="s">
        <v>11864</v>
      </c>
      <c r="I437" s="297"/>
      <c r="J437" s="297"/>
      <c r="K437" s="297" t="str">
        <f>LOWER(DEC2HEX(L437,8))</f>
        <v>11111444</v>
      </c>
      <c r="L437" s="297">
        <f>SUM(L438:L445)</f>
        <v>286331972</v>
      </c>
      <c r="M437" s="297"/>
    </row>
    <row r="438" spans="1:13" s="55" customFormat="1" ht="15">
      <c r="A438" s="298"/>
      <c r="B438" s="298"/>
      <c r="C438" s="298">
        <v>28</v>
      </c>
      <c r="D438" s="298">
        <v>31</v>
      </c>
      <c r="E438" s="298">
        <v>4</v>
      </c>
      <c r="F438" s="298" t="str">
        <f t="shared" ref="F438:F445" si="117">CONCATENATE(E438,"'h",K438)</f>
        <v>4'h1</v>
      </c>
      <c r="G438" s="298" t="s">
        <v>68</v>
      </c>
      <c r="H438" s="298" t="s">
        <v>10139</v>
      </c>
      <c r="I438" s="298" t="s">
        <v>11854</v>
      </c>
      <c r="J438" s="298">
        <v>1</v>
      </c>
      <c r="K438" s="298" t="str">
        <f t="shared" ref="K438:K445" si="118">LOWER(DEC2HEX(J438))</f>
        <v>1</v>
      </c>
      <c r="L438" s="298">
        <f t="shared" ref="L438:L445" si="119">J438*(2^C438)</f>
        <v>268435456</v>
      </c>
      <c r="M438" s="298"/>
    </row>
    <row r="439" spans="1:13" s="55" customFormat="1" ht="15">
      <c r="A439" s="298"/>
      <c r="B439" s="298"/>
      <c r="C439" s="298">
        <v>24</v>
      </c>
      <c r="D439" s="298">
        <v>27</v>
      </c>
      <c r="E439" s="298">
        <v>4</v>
      </c>
      <c r="F439" s="298" t="str">
        <f t="shared" si="117"/>
        <v>4'h1</v>
      </c>
      <c r="G439" s="298" t="s">
        <v>68</v>
      </c>
      <c r="H439" s="298" t="s">
        <v>10140</v>
      </c>
      <c r="I439" s="298" t="s">
        <v>11854</v>
      </c>
      <c r="J439" s="298">
        <v>1</v>
      </c>
      <c r="K439" s="298" t="str">
        <f t="shared" si="118"/>
        <v>1</v>
      </c>
      <c r="L439" s="298">
        <f t="shared" si="119"/>
        <v>16777216</v>
      </c>
      <c r="M439" s="298"/>
    </row>
    <row r="440" spans="1:13" s="55" customFormat="1" ht="15">
      <c r="A440" s="298"/>
      <c r="B440" s="298"/>
      <c r="C440" s="298">
        <v>20</v>
      </c>
      <c r="D440" s="298">
        <v>23</v>
      </c>
      <c r="E440" s="298">
        <v>4</v>
      </c>
      <c r="F440" s="298" t="str">
        <f t="shared" si="117"/>
        <v>4'h1</v>
      </c>
      <c r="G440" s="298" t="s">
        <v>68</v>
      </c>
      <c r="H440" s="298" t="s">
        <v>10141</v>
      </c>
      <c r="I440" s="298" t="s">
        <v>11854</v>
      </c>
      <c r="J440" s="298">
        <v>1</v>
      </c>
      <c r="K440" s="298" t="str">
        <f t="shared" si="118"/>
        <v>1</v>
      </c>
      <c r="L440" s="298">
        <f t="shared" si="119"/>
        <v>1048576</v>
      </c>
      <c r="M440" s="298"/>
    </row>
    <row r="441" spans="1:13" s="55" customFormat="1" ht="15">
      <c r="A441" s="298"/>
      <c r="B441" s="298"/>
      <c r="C441" s="298">
        <v>16</v>
      </c>
      <c r="D441" s="298">
        <v>19</v>
      </c>
      <c r="E441" s="298">
        <v>4</v>
      </c>
      <c r="F441" s="298" t="str">
        <f t="shared" si="117"/>
        <v>4'h1</v>
      </c>
      <c r="G441" s="298" t="s">
        <v>68</v>
      </c>
      <c r="H441" s="298" t="s">
        <v>10142</v>
      </c>
      <c r="I441" s="298" t="s">
        <v>11854</v>
      </c>
      <c r="J441" s="298">
        <v>1</v>
      </c>
      <c r="K441" s="298" t="str">
        <f t="shared" si="118"/>
        <v>1</v>
      </c>
      <c r="L441" s="298">
        <f t="shared" si="119"/>
        <v>65536</v>
      </c>
      <c r="M441" s="298"/>
    </row>
    <row r="442" spans="1:13" s="55" customFormat="1" ht="15">
      <c r="A442" s="298"/>
      <c r="B442" s="298"/>
      <c r="C442" s="298">
        <v>12</v>
      </c>
      <c r="D442" s="298">
        <v>15</v>
      </c>
      <c r="E442" s="298">
        <v>4</v>
      </c>
      <c r="F442" s="298" t="str">
        <f t="shared" si="117"/>
        <v>4'h1</v>
      </c>
      <c r="G442" s="298" t="s">
        <v>68</v>
      </c>
      <c r="H442" s="298" t="s">
        <v>10143</v>
      </c>
      <c r="I442" s="298" t="s">
        <v>11854</v>
      </c>
      <c r="J442" s="298">
        <v>1</v>
      </c>
      <c r="K442" s="298" t="str">
        <f t="shared" si="118"/>
        <v>1</v>
      </c>
      <c r="L442" s="298">
        <f t="shared" si="119"/>
        <v>4096</v>
      </c>
      <c r="M442" s="298"/>
    </row>
    <row r="443" spans="1:13" s="55" customFormat="1" ht="15">
      <c r="A443" s="298"/>
      <c r="B443" s="298"/>
      <c r="C443" s="298">
        <v>8</v>
      </c>
      <c r="D443" s="298">
        <v>11</v>
      </c>
      <c r="E443" s="298">
        <v>4</v>
      </c>
      <c r="F443" s="298" t="str">
        <f t="shared" si="117"/>
        <v>4'h4</v>
      </c>
      <c r="G443" s="298" t="s">
        <v>68</v>
      </c>
      <c r="H443" s="298" t="s">
        <v>10144</v>
      </c>
      <c r="I443" s="298" t="s">
        <v>11854</v>
      </c>
      <c r="J443" s="298">
        <v>4</v>
      </c>
      <c r="K443" s="298" t="str">
        <f t="shared" si="118"/>
        <v>4</v>
      </c>
      <c r="L443" s="298">
        <f t="shared" si="119"/>
        <v>1024</v>
      </c>
      <c r="M443" s="298"/>
    </row>
    <row r="444" spans="1:13" s="55" customFormat="1" ht="15">
      <c r="A444" s="298"/>
      <c r="B444" s="298"/>
      <c r="C444" s="298">
        <v>4</v>
      </c>
      <c r="D444" s="298">
        <v>7</v>
      </c>
      <c r="E444" s="298">
        <v>4</v>
      </c>
      <c r="F444" s="298" t="str">
        <f t="shared" si="117"/>
        <v>4'h4</v>
      </c>
      <c r="G444" s="298" t="s">
        <v>68</v>
      </c>
      <c r="H444" s="298" t="s">
        <v>10145</v>
      </c>
      <c r="I444" s="298" t="s">
        <v>11854</v>
      </c>
      <c r="J444" s="298">
        <v>4</v>
      </c>
      <c r="K444" s="298" t="str">
        <f t="shared" si="118"/>
        <v>4</v>
      </c>
      <c r="L444" s="298">
        <f t="shared" si="119"/>
        <v>64</v>
      </c>
      <c r="M444" s="298"/>
    </row>
    <row r="445" spans="1:13" s="55" customFormat="1" ht="15">
      <c r="A445" s="298"/>
      <c r="B445" s="298"/>
      <c r="C445" s="298">
        <v>0</v>
      </c>
      <c r="D445" s="298">
        <v>3</v>
      </c>
      <c r="E445" s="298">
        <v>4</v>
      </c>
      <c r="F445" s="298" t="str">
        <f t="shared" si="117"/>
        <v>4'h4</v>
      </c>
      <c r="G445" s="298" t="s">
        <v>68</v>
      </c>
      <c r="H445" s="298" t="s">
        <v>10146</v>
      </c>
      <c r="I445" s="298" t="s">
        <v>11854</v>
      </c>
      <c r="J445" s="298">
        <v>4</v>
      </c>
      <c r="K445" s="298" t="str">
        <f t="shared" si="118"/>
        <v>4</v>
      </c>
      <c r="L445" s="298">
        <f t="shared" si="119"/>
        <v>4</v>
      </c>
      <c r="M445" s="298"/>
    </row>
    <row r="446" spans="1:13" s="55" customFormat="1" ht="15">
      <c r="A446" s="297"/>
      <c r="B446" s="297" t="s">
        <v>11865</v>
      </c>
      <c r="C446" s="297"/>
      <c r="D446" s="297"/>
      <c r="E446" s="297">
        <f>SUM(E447:E454)</f>
        <v>32</v>
      </c>
      <c r="F446" s="297" t="str">
        <f>CONCATENATE("32'h",K446)</f>
        <v>32'h44477777</v>
      </c>
      <c r="G446" s="297"/>
      <c r="H446" s="297" t="s">
        <v>11866</v>
      </c>
      <c r="I446" s="297"/>
      <c r="J446" s="297"/>
      <c r="K446" s="297" t="str">
        <f>LOWER(DEC2HEX(L446,8))</f>
        <v>44477777</v>
      </c>
      <c r="L446" s="297">
        <f>SUM(L447:L454)</f>
        <v>1145534327</v>
      </c>
      <c r="M446" s="297"/>
    </row>
    <row r="447" spans="1:13" s="55" customFormat="1" ht="15">
      <c r="A447" s="298"/>
      <c r="B447" s="298"/>
      <c r="C447" s="298">
        <v>28</v>
      </c>
      <c r="D447" s="298">
        <v>31</v>
      </c>
      <c r="E447" s="298">
        <v>4</v>
      </c>
      <c r="F447" s="298" t="str">
        <f t="shared" ref="F447:F454" si="120">CONCATENATE(E447,"'h",K447)</f>
        <v>4'h4</v>
      </c>
      <c r="G447" s="298" t="s">
        <v>68</v>
      </c>
      <c r="H447" s="298" t="s">
        <v>10147</v>
      </c>
      <c r="I447" s="298" t="s">
        <v>11854</v>
      </c>
      <c r="J447" s="298">
        <v>4</v>
      </c>
      <c r="K447" s="298" t="str">
        <f t="shared" ref="K447:K454" si="121">LOWER(DEC2HEX(J447))</f>
        <v>4</v>
      </c>
      <c r="L447" s="298">
        <f t="shared" ref="L447:L454" si="122">J447*(2^C447)</f>
        <v>1073741824</v>
      </c>
      <c r="M447" s="298"/>
    </row>
    <row r="448" spans="1:13" s="55" customFormat="1" ht="15">
      <c r="A448" s="298"/>
      <c r="B448" s="298"/>
      <c r="C448" s="298">
        <v>24</v>
      </c>
      <c r="D448" s="298">
        <v>27</v>
      </c>
      <c r="E448" s="298">
        <v>4</v>
      </c>
      <c r="F448" s="298" t="str">
        <f t="shared" si="120"/>
        <v>4'h4</v>
      </c>
      <c r="G448" s="298" t="s">
        <v>68</v>
      </c>
      <c r="H448" s="298" t="s">
        <v>10148</v>
      </c>
      <c r="I448" s="298" t="s">
        <v>11854</v>
      </c>
      <c r="J448" s="298">
        <v>4</v>
      </c>
      <c r="K448" s="298" t="str">
        <f t="shared" si="121"/>
        <v>4</v>
      </c>
      <c r="L448" s="298">
        <f t="shared" si="122"/>
        <v>67108864</v>
      </c>
      <c r="M448" s="298"/>
    </row>
    <row r="449" spans="1:13" s="55" customFormat="1" ht="15">
      <c r="A449" s="298"/>
      <c r="B449" s="298"/>
      <c r="C449" s="298">
        <v>20</v>
      </c>
      <c r="D449" s="298">
        <v>23</v>
      </c>
      <c r="E449" s="298">
        <v>4</v>
      </c>
      <c r="F449" s="298" t="str">
        <f t="shared" si="120"/>
        <v>4'h4</v>
      </c>
      <c r="G449" s="298" t="s">
        <v>68</v>
      </c>
      <c r="H449" s="298" t="s">
        <v>10149</v>
      </c>
      <c r="I449" s="298" t="s">
        <v>11854</v>
      </c>
      <c r="J449" s="298">
        <v>4</v>
      </c>
      <c r="K449" s="298" t="str">
        <f t="shared" si="121"/>
        <v>4</v>
      </c>
      <c r="L449" s="298">
        <f t="shared" si="122"/>
        <v>4194304</v>
      </c>
      <c r="M449" s="298"/>
    </row>
    <row r="450" spans="1:13" s="55" customFormat="1" ht="15">
      <c r="A450" s="298"/>
      <c r="B450" s="298"/>
      <c r="C450" s="298">
        <v>16</v>
      </c>
      <c r="D450" s="298">
        <v>19</v>
      </c>
      <c r="E450" s="298">
        <v>4</v>
      </c>
      <c r="F450" s="298" t="str">
        <f t="shared" si="120"/>
        <v>4'h7</v>
      </c>
      <c r="G450" s="298" t="s">
        <v>68</v>
      </c>
      <c r="H450" s="298" t="s">
        <v>10150</v>
      </c>
      <c r="I450" s="298" t="s">
        <v>11854</v>
      </c>
      <c r="J450" s="298">
        <v>7</v>
      </c>
      <c r="K450" s="298" t="str">
        <f t="shared" si="121"/>
        <v>7</v>
      </c>
      <c r="L450" s="298">
        <f t="shared" si="122"/>
        <v>458752</v>
      </c>
      <c r="M450" s="298"/>
    </row>
    <row r="451" spans="1:13" s="55" customFormat="1" ht="15">
      <c r="A451" s="298"/>
      <c r="B451" s="298"/>
      <c r="C451" s="298">
        <v>12</v>
      </c>
      <c r="D451" s="298">
        <v>15</v>
      </c>
      <c r="E451" s="298">
        <v>4</v>
      </c>
      <c r="F451" s="298" t="str">
        <f t="shared" si="120"/>
        <v>4'h7</v>
      </c>
      <c r="G451" s="298" t="s">
        <v>68</v>
      </c>
      <c r="H451" s="298" t="s">
        <v>10151</v>
      </c>
      <c r="I451" s="298" t="s">
        <v>11854</v>
      </c>
      <c r="J451" s="298">
        <v>7</v>
      </c>
      <c r="K451" s="298" t="str">
        <f t="shared" si="121"/>
        <v>7</v>
      </c>
      <c r="L451" s="298">
        <f t="shared" si="122"/>
        <v>28672</v>
      </c>
      <c r="M451" s="298"/>
    </row>
    <row r="452" spans="1:13" s="55" customFormat="1" ht="15">
      <c r="A452" s="298"/>
      <c r="B452" s="298"/>
      <c r="C452" s="298">
        <v>8</v>
      </c>
      <c r="D452" s="298">
        <v>11</v>
      </c>
      <c r="E452" s="298">
        <v>4</v>
      </c>
      <c r="F452" s="298" t="str">
        <f t="shared" si="120"/>
        <v>4'h7</v>
      </c>
      <c r="G452" s="298" t="s">
        <v>68</v>
      </c>
      <c r="H452" s="298" t="s">
        <v>10152</v>
      </c>
      <c r="I452" s="298" t="s">
        <v>11854</v>
      </c>
      <c r="J452" s="298">
        <v>7</v>
      </c>
      <c r="K452" s="298" t="str">
        <f t="shared" si="121"/>
        <v>7</v>
      </c>
      <c r="L452" s="298">
        <f t="shared" si="122"/>
        <v>1792</v>
      </c>
      <c r="M452" s="298"/>
    </row>
    <row r="453" spans="1:13" s="55" customFormat="1" ht="15">
      <c r="A453" s="298"/>
      <c r="B453" s="298"/>
      <c r="C453" s="298">
        <v>4</v>
      </c>
      <c r="D453" s="298">
        <v>7</v>
      </c>
      <c r="E453" s="298">
        <v>4</v>
      </c>
      <c r="F453" s="298" t="str">
        <f t="shared" si="120"/>
        <v>4'h7</v>
      </c>
      <c r="G453" s="298" t="s">
        <v>68</v>
      </c>
      <c r="H453" s="298" t="s">
        <v>10153</v>
      </c>
      <c r="I453" s="298" t="s">
        <v>11854</v>
      </c>
      <c r="J453" s="298">
        <v>7</v>
      </c>
      <c r="K453" s="298" t="str">
        <f t="shared" si="121"/>
        <v>7</v>
      </c>
      <c r="L453" s="298">
        <f t="shared" si="122"/>
        <v>112</v>
      </c>
      <c r="M453" s="298"/>
    </row>
    <row r="454" spans="1:13" s="55" customFormat="1" ht="15">
      <c r="A454" s="298"/>
      <c r="B454" s="298"/>
      <c r="C454" s="298">
        <v>0</v>
      </c>
      <c r="D454" s="298">
        <v>3</v>
      </c>
      <c r="E454" s="298">
        <v>4</v>
      </c>
      <c r="F454" s="298" t="str">
        <f t="shared" si="120"/>
        <v>4'h7</v>
      </c>
      <c r="G454" s="298" t="s">
        <v>68</v>
      </c>
      <c r="H454" s="298" t="s">
        <v>10154</v>
      </c>
      <c r="I454" s="298" t="s">
        <v>11854</v>
      </c>
      <c r="J454" s="298">
        <v>7</v>
      </c>
      <c r="K454" s="298" t="str">
        <f t="shared" si="121"/>
        <v>7</v>
      </c>
      <c r="L454" s="298">
        <f t="shared" si="122"/>
        <v>7</v>
      </c>
      <c r="M454" s="298"/>
    </row>
    <row r="455" spans="1:13" s="55" customFormat="1" ht="15">
      <c r="A455" s="297"/>
      <c r="B455" s="297" t="s">
        <v>11867</v>
      </c>
      <c r="C455" s="297"/>
      <c r="D455" s="297"/>
      <c r="E455" s="297">
        <f>SUM(E456:E463)</f>
        <v>32</v>
      </c>
      <c r="F455" s="297" t="str">
        <f>CONCATENATE("32'h",K455)</f>
        <v>32'h7aaaaaaa</v>
      </c>
      <c r="G455" s="297"/>
      <c r="H455" s="297" t="s">
        <v>11868</v>
      </c>
      <c r="I455" s="297"/>
      <c r="J455" s="297"/>
      <c r="K455" s="297" t="str">
        <f>LOWER(DEC2HEX(L455,8))</f>
        <v>7aaaaaaa</v>
      </c>
      <c r="L455" s="297">
        <f>SUM(L456:L463)</f>
        <v>2058005162</v>
      </c>
      <c r="M455" s="297"/>
    </row>
    <row r="456" spans="1:13" s="55" customFormat="1" ht="15">
      <c r="A456" s="298"/>
      <c r="B456" s="298"/>
      <c r="C456" s="298">
        <v>28</v>
      </c>
      <c r="D456" s="298">
        <v>31</v>
      </c>
      <c r="E456" s="298">
        <v>4</v>
      </c>
      <c r="F456" s="298" t="str">
        <f t="shared" ref="F456:F463" si="123">CONCATENATE(E456,"'h",K456)</f>
        <v>4'h7</v>
      </c>
      <c r="G456" s="298" t="s">
        <v>68</v>
      </c>
      <c r="H456" s="298" t="s">
        <v>10155</v>
      </c>
      <c r="I456" s="298" t="s">
        <v>11854</v>
      </c>
      <c r="J456" s="298">
        <v>7</v>
      </c>
      <c r="K456" s="298" t="str">
        <f t="shared" ref="K456:K463" si="124">LOWER(DEC2HEX(J456))</f>
        <v>7</v>
      </c>
      <c r="L456" s="298">
        <f t="shared" ref="L456:L463" si="125">J456*(2^C456)</f>
        <v>1879048192</v>
      </c>
      <c r="M456" s="298"/>
    </row>
    <row r="457" spans="1:13" s="55" customFormat="1" ht="15">
      <c r="A457" s="298"/>
      <c r="B457" s="298"/>
      <c r="C457" s="298">
        <v>24</v>
      </c>
      <c r="D457" s="298">
        <v>27</v>
      </c>
      <c r="E457" s="298">
        <v>4</v>
      </c>
      <c r="F457" s="298" t="str">
        <f t="shared" si="123"/>
        <v>4'ha</v>
      </c>
      <c r="G457" s="298" t="s">
        <v>68</v>
      </c>
      <c r="H457" s="298" t="s">
        <v>10156</v>
      </c>
      <c r="I457" s="298" t="s">
        <v>11854</v>
      </c>
      <c r="J457" s="298">
        <v>10</v>
      </c>
      <c r="K457" s="298" t="str">
        <f t="shared" si="124"/>
        <v>a</v>
      </c>
      <c r="L457" s="298">
        <f t="shared" si="125"/>
        <v>167772160</v>
      </c>
      <c r="M457" s="298"/>
    </row>
    <row r="458" spans="1:13" s="55" customFormat="1" ht="15">
      <c r="A458" s="298"/>
      <c r="B458" s="298"/>
      <c r="C458" s="298">
        <v>20</v>
      </c>
      <c r="D458" s="298">
        <v>23</v>
      </c>
      <c r="E458" s="298">
        <v>4</v>
      </c>
      <c r="F458" s="298" t="str">
        <f t="shared" si="123"/>
        <v>4'ha</v>
      </c>
      <c r="G458" s="298" t="s">
        <v>68</v>
      </c>
      <c r="H458" s="298" t="s">
        <v>10157</v>
      </c>
      <c r="I458" s="298" t="s">
        <v>11854</v>
      </c>
      <c r="J458" s="298">
        <v>10</v>
      </c>
      <c r="K458" s="298" t="str">
        <f t="shared" si="124"/>
        <v>a</v>
      </c>
      <c r="L458" s="298">
        <f t="shared" si="125"/>
        <v>10485760</v>
      </c>
      <c r="M458" s="298"/>
    </row>
    <row r="459" spans="1:13" s="55" customFormat="1" ht="15">
      <c r="A459" s="298"/>
      <c r="B459" s="298"/>
      <c r="C459" s="298">
        <v>16</v>
      </c>
      <c r="D459" s="298">
        <v>19</v>
      </c>
      <c r="E459" s="298">
        <v>4</v>
      </c>
      <c r="F459" s="298" t="str">
        <f t="shared" si="123"/>
        <v>4'ha</v>
      </c>
      <c r="G459" s="298" t="s">
        <v>68</v>
      </c>
      <c r="H459" s="298" t="s">
        <v>10158</v>
      </c>
      <c r="I459" s="298" t="s">
        <v>11854</v>
      </c>
      <c r="J459" s="298">
        <v>10</v>
      </c>
      <c r="K459" s="298" t="str">
        <f t="shared" si="124"/>
        <v>a</v>
      </c>
      <c r="L459" s="298">
        <f t="shared" si="125"/>
        <v>655360</v>
      </c>
      <c r="M459" s="298"/>
    </row>
    <row r="460" spans="1:13" s="55" customFormat="1" ht="15">
      <c r="A460" s="298"/>
      <c r="B460" s="298"/>
      <c r="C460" s="298">
        <v>12</v>
      </c>
      <c r="D460" s="298">
        <v>15</v>
      </c>
      <c r="E460" s="298">
        <v>4</v>
      </c>
      <c r="F460" s="298" t="str">
        <f t="shared" si="123"/>
        <v>4'ha</v>
      </c>
      <c r="G460" s="298" t="s">
        <v>68</v>
      </c>
      <c r="H460" s="298" t="s">
        <v>10159</v>
      </c>
      <c r="I460" s="298" t="s">
        <v>11854</v>
      </c>
      <c r="J460" s="298">
        <v>10</v>
      </c>
      <c r="K460" s="298" t="str">
        <f t="shared" si="124"/>
        <v>a</v>
      </c>
      <c r="L460" s="298">
        <f t="shared" si="125"/>
        <v>40960</v>
      </c>
      <c r="M460" s="298"/>
    </row>
    <row r="461" spans="1:13" s="55" customFormat="1" ht="15">
      <c r="A461" s="298"/>
      <c r="B461" s="298"/>
      <c r="C461" s="298">
        <v>8</v>
      </c>
      <c r="D461" s="298">
        <v>11</v>
      </c>
      <c r="E461" s="298">
        <v>4</v>
      </c>
      <c r="F461" s="298" t="str">
        <f t="shared" si="123"/>
        <v>4'ha</v>
      </c>
      <c r="G461" s="298" t="s">
        <v>68</v>
      </c>
      <c r="H461" s="298" t="s">
        <v>10160</v>
      </c>
      <c r="I461" s="298" t="s">
        <v>11854</v>
      </c>
      <c r="J461" s="298">
        <v>10</v>
      </c>
      <c r="K461" s="298" t="str">
        <f t="shared" si="124"/>
        <v>a</v>
      </c>
      <c r="L461" s="298">
        <f t="shared" si="125"/>
        <v>2560</v>
      </c>
      <c r="M461" s="298"/>
    </row>
    <row r="462" spans="1:13" s="55" customFormat="1" ht="15">
      <c r="A462" s="298"/>
      <c r="B462" s="298"/>
      <c r="C462" s="298">
        <v>4</v>
      </c>
      <c r="D462" s="298">
        <v>7</v>
      </c>
      <c r="E462" s="298">
        <v>4</v>
      </c>
      <c r="F462" s="298" t="str">
        <f t="shared" si="123"/>
        <v>4'ha</v>
      </c>
      <c r="G462" s="298" t="s">
        <v>68</v>
      </c>
      <c r="H462" s="298" t="s">
        <v>10161</v>
      </c>
      <c r="I462" s="298" t="s">
        <v>11854</v>
      </c>
      <c r="J462" s="298">
        <v>10</v>
      </c>
      <c r="K462" s="298" t="str">
        <f t="shared" si="124"/>
        <v>a</v>
      </c>
      <c r="L462" s="298">
        <f t="shared" si="125"/>
        <v>160</v>
      </c>
      <c r="M462" s="298"/>
    </row>
    <row r="463" spans="1:13" s="55" customFormat="1" ht="15">
      <c r="A463" s="298"/>
      <c r="B463" s="298"/>
      <c r="C463" s="298">
        <v>0</v>
      </c>
      <c r="D463" s="298">
        <v>3</v>
      </c>
      <c r="E463" s="298">
        <v>4</v>
      </c>
      <c r="F463" s="298" t="str">
        <f t="shared" si="123"/>
        <v>4'ha</v>
      </c>
      <c r="G463" s="298" t="s">
        <v>68</v>
      </c>
      <c r="H463" s="298" t="s">
        <v>10162</v>
      </c>
      <c r="I463" s="298" t="s">
        <v>11854</v>
      </c>
      <c r="J463" s="298">
        <v>10</v>
      </c>
      <c r="K463" s="298" t="str">
        <f t="shared" si="124"/>
        <v>a</v>
      </c>
      <c r="L463" s="298">
        <f t="shared" si="125"/>
        <v>10</v>
      </c>
      <c r="M463" s="298"/>
    </row>
    <row r="464" spans="1:13" s="55" customFormat="1" ht="15">
      <c r="A464" s="297"/>
      <c r="B464" s="297" t="s">
        <v>11869</v>
      </c>
      <c r="C464" s="297"/>
      <c r="D464" s="297"/>
      <c r="E464" s="297">
        <f>SUM(E465:E473)</f>
        <v>32</v>
      </c>
      <c r="F464" s="297" t="str">
        <f>CONCATENATE("32'h",K464)</f>
        <v>32'h08945678</v>
      </c>
      <c r="G464" s="297"/>
      <c r="H464" s="297" t="s">
        <v>11870</v>
      </c>
      <c r="I464" s="297"/>
      <c r="J464" s="297"/>
      <c r="K464" s="297" t="str">
        <f>LOWER(DEC2HEX(L464,8))</f>
        <v>08945678</v>
      </c>
      <c r="L464" s="297">
        <f>SUM(L465:L473)</f>
        <v>143939192</v>
      </c>
      <c r="M464" s="297"/>
    </row>
    <row r="465" spans="1:13" s="55" customFormat="1" ht="15">
      <c r="A465" s="298"/>
      <c r="B465" s="298"/>
      <c r="C465" s="298">
        <v>29</v>
      </c>
      <c r="D465" s="298">
        <v>31</v>
      </c>
      <c r="E465" s="298">
        <v>3</v>
      </c>
      <c r="F465" s="298" t="str">
        <f t="shared" ref="F465:F473" si="126">CONCATENATE(E465,"'h",K465)</f>
        <v>3'h0</v>
      </c>
      <c r="G465" s="298" t="s">
        <v>73</v>
      </c>
      <c r="H465" s="298" t="s">
        <v>20</v>
      </c>
      <c r="I465" s="298" t="s">
        <v>11426</v>
      </c>
      <c r="J465" s="298">
        <v>0</v>
      </c>
      <c r="K465" s="298" t="str">
        <f t="shared" ref="K465:K473" si="127">LOWER(DEC2HEX(J465))</f>
        <v>0</v>
      </c>
      <c r="L465" s="298">
        <f t="shared" ref="L465:L473" si="128">J465*(2^C465)</f>
        <v>0</v>
      </c>
      <c r="M465" s="298"/>
    </row>
    <row r="466" spans="1:13" s="55" customFormat="1" ht="15">
      <c r="A466" s="298"/>
      <c r="B466" s="298"/>
      <c r="C466" s="298">
        <v>28</v>
      </c>
      <c r="D466" s="298">
        <v>28</v>
      </c>
      <c r="E466" s="298">
        <v>1</v>
      </c>
      <c r="F466" s="298" t="str">
        <f t="shared" si="126"/>
        <v>1'h0</v>
      </c>
      <c r="G466" s="298" t="s">
        <v>68</v>
      </c>
      <c r="H466" s="298" t="s">
        <v>11871</v>
      </c>
      <c r="I466" s="298" t="s">
        <v>11426</v>
      </c>
      <c r="J466" s="298">
        <v>0</v>
      </c>
      <c r="K466" s="298" t="str">
        <f t="shared" si="127"/>
        <v>0</v>
      </c>
      <c r="L466" s="298">
        <f t="shared" si="128"/>
        <v>0</v>
      </c>
      <c r="M466" s="298"/>
    </row>
    <row r="467" spans="1:13" s="55" customFormat="1" ht="15">
      <c r="A467" s="298"/>
      <c r="B467" s="298"/>
      <c r="C467" s="298">
        <v>24</v>
      </c>
      <c r="D467" s="298">
        <v>27</v>
      </c>
      <c r="E467" s="298">
        <v>4</v>
      </c>
      <c r="F467" s="298" t="str">
        <f t="shared" si="126"/>
        <v>4'h8</v>
      </c>
      <c r="G467" s="298" t="s">
        <v>68</v>
      </c>
      <c r="H467" s="298" t="s">
        <v>10163</v>
      </c>
      <c r="I467" s="298" t="s">
        <v>11872</v>
      </c>
      <c r="J467" s="298">
        <v>8</v>
      </c>
      <c r="K467" s="298" t="str">
        <f t="shared" si="127"/>
        <v>8</v>
      </c>
      <c r="L467" s="298">
        <f t="shared" si="128"/>
        <v>134217728</v>
      </c>
      <c r="M467" s="298"/>
    </row>
    <row r="468" spans="1:13" s="55" customFormat="1" ht="15">
      <c r="A468" s="298"/>
      <c r="B468" s="298"/>
      <c r="C468" s="298">
        <v>20</v>
      </c>
      <c r="D468" s="298">
        <v>23</v>
      </c>
      <c r="E468" s="298">
        <v>4</v>
      </c>
      <c r="F468" s="298" t="str">
        <f t="shared" si="126"/>
        <v>4'h9</v>
      </c>
      <c r="G468" s="298" t="s">
        <v>68</v>
      </c>
      <c r="H468" s="298" t="s">
        <v>10164</v>
      </c>
      <c r="I468" s="298" t="s">
        <v>11872</v>
      </c>
      <c r="J468" s="298">
        <v>9</v>
      </c>
      <c r="K468" s="298" t="str">
        <f t="shared" si="127"/>
        <v>9</v>
      </c>
      <c r="L468" s="298">
        <f t="shared" si="128"/>
        <v>9437184</v>
      </c>
      <c r="M468" s="298"/>
    </row>
    <row r="469" spans="1:13" s="55" customFormat="1" ht="15">
      <c r="A469" s="298"/>
      <c r="B469" s="298"/>
      <c r="C469" s="298">
        <v>16</v>
      </c>
      <c r="D469" s="298">
        <v>19</v>
      </c>
      <c r="E469" s="298">
        <v>4</v>
      </c>
      <c r="F469" s="298" t="str">
        <f t="shared" si="126"/>
        <v>4'h4</v>
      </c>
      <c r="G469" s="298" t="s">
        <v>68</v>
      </c>
      <c r="H469" s="298" t="s">
        <v>10165</v>
      </c>
      <c r="I469" s="298" t="s">
        <v>11872</v>
      </c>
      <c r="J469" s="298">
        <v>4</v>
      </c>
      <c r="K469" s="298" t="str">
        <f t="shared" si="127"/>
        <v>4</v>
      </c>
      <c r="L469" s="298">
        <f t="shared" si="128"/>
        <v>262144</v>
      </c>
      <c r="M469" s="298"/>
    </row>
    <row r="470" spans="1:13" s="55" customFormat="1" ht="15">
      <c r="A470" s="298"/>
      <c r="B470" s="298"/>
      <c r="C470" s="298">
        <v>12</v>
      </c>
      <c r="D470" s="298">
        <v>15</v>
      </c>
      <c r="E470" s="298">
        <v>4</v>
      </c>
      <c r="F470" s="298" t="str">
        <f t="shared" si="126"/>
        <v>4'h5</v>
      </c>
      <c r="G470" s="298" t="s">
        <v>68</v>
      </c>
      <c r="H470" s="298" t="s">
        <v>10166</v>
      </c>
      <c r="I470" s="298" t="s">
        <v>11872</v>
      </c>
      <c r="J470" s="298">
        <v>5</v>
      </c>
      <c r="K470" s="298" t="str">
        <f t="shared" si="127"/>
        <v>5</v>
      </c>
      <c r="L470" s="298">
        <f t="shared" si="128"/>
        <v>20480</v>
      </c>
      <c r="M470" s="298"/>
    </row>
    <row r="471" spans="1:13" s="55" customFormat="1" ht="15">
      <c r="A471" s="298"/>
      <c r="B471" s="298"/>
      <c r="C471" s="298">
        <v>8</v>
      </c>
      <c r="D471" s="298">
        <v>11</v>
      </c>
      <c r="E471" s="298">
        <v>4</v>
      </c>
      <c r="F471" s="298" t="str">
        <f t="shared" si="126"/>
        <v>4'h6</v>
      </c>
      <c r="G471" s="298" t="s">
        <v>68</v>
      </c>
      <c r="H471" s="298" t="s">
        <v>10167</v>
      </c>
      <c r="I471" s="298" t="s">
        <v>11872</v>
      </c>
      <c r="J471" s="298">
        <v>6</v>
      </c>
      <c r="K471" s="298" t="str">
        <f t="shared" si="127"/>
        <v>6</v>
      </c>
      <c r="L471" s="298">
        <f t="shared" si="128"/>
        <v>1536</v>
      </c>
      <c r="M471" s="298"/>
    </row>
    <row r="472" spans="1:13" s="55" customFormat="1" ht="15">
      <c r="A472" s="298"/>
      <c r="B472" s="298"/>
      <c r="C472" s="298">
        <v>4</v>
      </c>
      <c r="D472" s="298">
        <v>7</v>
      </c>
      <c r="E472" s="298">
        <v>4</v>
      </c>
      <c r="F472" s="298" t="str">
        <f t="shared" si="126"/>
        <v>4'h7</v>
      </c>
      <c r="G472" s="298" t="s">
        <v>68</v>
      </c>
      <c r="H472" s="298" t="s">
        <v>10168</v>
      </c>
      <c r="I472" s="298" t="s">
        <v>11872</v>
      </c>
      <c r="J472" s="298">
        <v>7</v>
      </c>
      <c r="K472" s="298" t="str">
        <f t="shared" si="127"/>
        <v>7</v>
      </c>
      <c r="L472" s="298">
        <f t="shared" si="128"/>
        <v>112</v>
      </c>
      <c r="M472" s="298"/>
    </row>
    <row r="473" spans="1:13" s="55" customFormat="1" ht="15">
      <c r="A473" s="298"/>
      <c r="B473" s="298"/>
      <c r="C473" s="298">
        <v>0</v>
      </c>
      <c r="D473" s="298">
        <v>3</v>
      </c>
      <c r="E473" s="298">
        <v>4</v>
      </c>
      <c r="F473" s="298" t="str">
        <f t="shared" si="126"/>
        <v>4'h8</v>
      </c>
      <c r="G473" s="298" t="s">
        <v>68</v>
      </c>
      <c r="H473" s="298" t="s">
        <v>10169</v>
      </c>
      <c r="I473" s="298" t="s">
        <v>11872</v>
      </c>
      <c r="J473" s="298">
        <v>8</v>
      </c>
      <c r="K473" s="298" t="str">
        <f t="shared" si="127"/>
        <v>8</v>
      </c>
      <c r="L473" s="298">
        <f t="shared" si="128"/>
        <v>8</v>
      </c>
      <c r="M473" s="298"/>
    </row>
    <row r="474" spans="1:13" s="55" customFormat="1" ht="15">
      <c r="A474" s="297"/>
      <c r="B474" s="297" t="s">
        <v>11873</v>
      </c>
      <c r="C474" s="297"/>
      <c r="D474" s="297"/>
      <c r="E474" s="297">
        <f>SUM(E475:E482)</f>
        <v>32</v>
      </c>
      <c r="F474" s="297" t="str">
        <f>CONCATENATE("32'h",K474)</f>
        <v>32'h94567894</v>
      </c>
      <c r="G474" s="297"/>
      <c r="H474" s="297" t="s">
        <v>11874</v>
      </c>
      <c r="I474" s="297"/>
      <c r="J474" s="297"/>
      <c r="K474" s="297" t="str">
        <f>LOWER(DEC2HEX(L474,8))</f>
        <v>94567894</v>
      </c>
      <c r="L474" s="297">
        <f>SUM(L475:L482)</f>
        <v>2488694932</v>
      </c>
      <c r="M474" s="297"/>
    </row>
    <row r="475" spans="1:13" s="55" customFormat="1" ht="15">
      <c r="A475" s="298"/>
      <c r="B475" s="298"/>
      <c r="C475" s="298">
        <v>28</v>
      </c>
      <c r="D475" s="298">
        <v>31</v>
      </c>
      <c r="E475" s="298">
        <v>4</v>
      </c>
      <c r="F475" s="298" t="str">
        <f t="shared" ref="F475:F482" si="129">CONCATENATE(E475,"'h",K475)</f>
        <v>4'h9</v>
      </c>
      <c r="G475" s="298" t="s">
        <v>68</v>
      </c>
      <c r="H475" s="298" t="s">
        <v>10170</v>
      </c>
      <c r="I475" s="298" t="s">
        <v>11872</v>
      </c>
      <c r="J475" s="298">
        <v>9</v>
      </c>
      <c r="K475" s="298" t="str">
        <f t="shared" ref="K475:K482" si="130">LOWER(DEC2HEX(J475))</f>
        <v>9</v>
      </c>
      <c r="L475" s="298">
        <f t="shared" ref="L475:L482" si="131">J475*(2^C475)</f>
        <v>2415919104</v>
      </c>
      <c r="M475" s="298"/>
    </row>
    <row r="476" spans="1:13" s="55" customFormat="1" ht="15">
      <c r="A476" s="298"/>
      <c r="B476" s="298"/>
      <c r="C476" s="298">
        <v>24</v>
      </c>
      <c r="D476" s="298">
        <v>27</v>
      </c>
      <c r="E476" s="298">
        <v>4</v>
      </c>
      <c r="F476" s="298" t="str">
        <f t="shared" si="129"/>
        <v>4'h4</v>
      </c>
      <c r="G476" s="298" t="s">
        <v>68</v>
      </c>
      <c r="H476" s="298" t="s">
        <v>10171</v>
      </c>
      <c r="I476" s="298" t="s">
        <v>11872</v>
      </c>
      <c r="J476" s="298">
        <v>4</v>
      </c>
      <c r="K476" s="298" t="str">
        <f t="shared" si="130"/>
        <v>4</v>
      </c>
      <c r="L476" s="298">
        <f t="shared" si="131"/>
        <v>67108864</v>
      </c>
      <c r="M476" s="298"/>
    </row>
    <row r="477" spans="1:13" s="55" customFormat="1" ht="15">
      <c r="A477" s="298"/>
      <c r="B477" s="298"/>
      <c r="C477" s="298">
        <v>20</v>
      </c>
      <c r="D477" s="298">
        <v>23</v>
      </c>
      <c r="E477" s="298">
        <v>4</v>
      </c>
      <c r="F477" s="298" t="str">
        <f t="shared" si="129"/>
        <v>4'h5</v>
      </c>
      <c r="G477" s="298" t="s">
        <v>68</v>
      </c>
      <c r="H477" s="298" t="s">
        <v>10172</v>
      </c>
      <c r="I477" s="298" t="s">
        <v>11872</v>
      </c>
      <c r="J477" s="298">
        <v>5</v>
      </c>
      <c r="K477" s="298" t="str">
        <f t="shared" si="130"/>
        <v>5</v>
      </c>
      <c r="L477" s="298">
        <f t="shared" si="131"/>
        <v>5242880</v>
      </c>
      <c r="M477" s="298"/>
    </row>
    <row r="478" spans="1:13" s="55" customFormat="1" ht="15">
      <c r="A478" s="298"/>
      <c r="B478" s="298"/>
      <c r="C478" s="298">
        <v>16</v>
      </c>
      <c r="D478" s="298">
        <v>19</v>
      </c>
      <c r="E478" s="298">
        <v>4</v>
      </c>
      <c r="F478" s="298" t="str">
        <f t="shared" si="129"/>
        <v>4'h6</v>
      </c>
      <c r="G478" s="298" t="s">
        <v>68</v>
      </c>
      <c r="H478" s="298" t="s">
        <v>10173</v>
      </c>
      <c r="I478" s="298" t="s">
        <v>11872</v>
      </c>
      <c r="J478" s="298">
        <v>6</v>
      </c>
      <c r="K478" s="298" t="str">
        <f t="shared" si="130"/>
        <v>6</v>
      </c>
      <c r="L478" s="298">
        <f t="shared" si="131"/>
        <v>393216</v>
      </c>
      <c r="M478" s="298"/>
    </row>
    <row r="479" spans="1:13" s="55" customFormat="1" ht="15">
      <c r="A479" s="298"/>
      <c r="B479" s="298"/>
      <c r="C479" s="298">
        <v>12</v>
      </c>
      <c r="D479" s="298">
        <v>15</v>
      </c>
      <c r="E479" s="298">
        <v>4</v>
      </c>
      <c r="F479" s="298" t="str">
        <f t="shared" si="129"/>
        <v>4'h7</v>
      </c>
      <c r="G479" s="298" t="s">
        <v>68</v>
      </c>
      <c r="H479" s="298" t="s">
        <v>10174</v>
      </c>
      <c r="I479" s="298" t="s">
        <v>11872</v>
      </c>
      <c r="J479" s="298">
        <v>7</v>
      </c>
      <c r="K479" s="298" t="str">
        <f t="shared" si="130"/>
        <v>7</v>
      </c>
      <c r="L479" s="298">
        <f t="shared" si="131"/>
        <v>28672</v>
      </c>
      <c r="M479" s="298"/>
    </row>
    <row r="480" spans="1:13" s="55" customFormat="1" ht="15">
      <c r="A480" s="298"/>
      <c r="B480" s="298"/>
      <c r="C480" s="298">
        <v>8</v>
      </c>
      <c r="D480" s="298">
        <v>11</v>
      </c>
      <c r="E480" s="298">
        <v>4</v>
      </c>
      <c r="F480" s="298" t="str">
        <f t="shared" si="129"/>
        <v>4'h8</v>
      </c>
      <c r="G480" s="298" t="s">
        <v>68</v>
      </c>
      <c r="H480" s="298" t="s">
        <v>10175</v>
      </c>
      <c r="I480" s="298" t="s">
        <v>11872</v>
      </c>
      <c r="J480" s="298">
        <v>8</v>
      </c>
      <c r="K480" s="298" t="str">
        <f t="shared" si="130"/>
        <v>8</v>
      </c>
      <c r="L480" s="298">
        <f t="shared" si="131"/>
        <v>2048</v>
      </c>
      <c r="M480" s="298"/>
    </row>
    <row r="481" spans="1:13" s="55" customFormat="1" ht="15">
      <c r="A481" s="298"/>
      <c r="B481" s="298"/>
      <c r="C481" s="298">
        <v>4</v>
      </c>
      <c r="D481" s="298">
        <v>7</v>
      </c>
      <c r="E481" s="298">
        <v>4</v>
      </c>
      <c r="F481" s="298" t="str">
        <f t="shared" si="129"/>
        <v>4'h9</v>
      </c>
      <c r="G481" s="298" t="s">
        <v>68</v>
      </c>
      <c r="H481" s="298" t="s">
        <v>10176</v>
      </c>
      <c r="I481" s="298" t="s">
        <v>11872</v>
      </c>
      <c r="J481" s="298">
        <v>9</v>
      </c>
      <c r="K481" s="298" t="str">
        <f t="shared" si="130"/>
        <v>9</v>
      </c>
      <c r="L481" s="298">
        <f t="shared" si="131"/>
        <v>144</v>
      </c>
      <c r="M481" s="298"/>
    </row>
    <row r="482" spans="1:13" s="55" customFormat="1" ht="15">
      <c r="A482" s="298"/>
      <c r="B482" s="298"/>
      <c r="C482" s="298">
        <v>0</v>
      </c>
      <c r="D482" s="298">
        <v>3</v>
      </c>
      <c r="E482" s="298">
        <v>4</v>
      </c>
      <c r="F482" s="298" t="str">
        <f t="shared" si="129"/>
        <v>4'h4</v>
      </c>
      <c r="G482" s="298" t="s">
        <v>68</v>
      </c>
      <c r="H482" s="298" t="s">
        <v>10177</v>
      </c>
      <c r="I482" s="298" t="s">
        <v>11872</v>
      </c>
      <c r="J482" s="298">
        <v>4</v>
      </c>
      <c r="K482" s="298" t="str">
        <f t="shared" si="130"/>
        <v>4</v>
      </c>
      <c r="L482" s="298">
        <f t="shared" si="131"/>
        <v>4</v>
      </c>
      <c r="M482" s="298"/>
    </row>
    <row r="483" spans="1:13" s="55" customFormat="1" ht="15">
      <c r="A483" s="297"/>
      <c r="B483" s="297" t="s">
        <v>11875</v>
      </c>
      <c r="C483" s="297"/>
      <c r="D483" s="297"/>
      <c r="E483" s="297">
        <f>SUM(E484:E491)</f>
        <v>32</v>
      </c>
      <c r="F483" s="297" t="str">
        <f>CONCATENATE("32'h",K483)</f>
        <v>32'h56789456</v>
      </c>
      <c r="G483" s="297"/>
      <c r="H483" s="297" t="s">
        <v>11876</v>
      </c>
      <c r="I483" s="297"/>
      <c r="J483" s="297"/>
      <c r="K483" s="297" t="str">
        <f>LOWER(DEC2HEX(L483,8))</f>
        <v>56789456</v>
      </c>
      <c r="L483" s="297">
        <f>SUM(L484:L491)</f>
        <v>1450742870</v>
      </c>
      <c r="M483" s="297"/>
    </row>
    <row r="484" spans="1:13" s="55" customFormat="1" ht="15">
      <c r="A484" s="298"/>
      <c r="B484" s="298"/>
      <c r="C484" s="298">
        <v>28</v>
      </c>
      <c r="D484" s="298">
        <v>31</v>
      </c>
      <c r="E484" s="298">
        <v>4</v>
      </c>
      <c r="F484" s="298" t="str">
        <f t="shared" ref="F484:F491" si="132">CONCATENATE(E484,"'h",K484)</f>
        <v>4'h5</v>
      </c>
      <c r="G484" s="298" t="s">
        <v>68</v>
      </c>
      <c r="H484" s="298" t="s">
        <v>10178</v>
      </c>
      <c r="I484" s="298" t="s">
        <v>11872</v>
      </c>
      <c r="J484" s="298">
        <v>5</v>
      </c>
      <c r="K484" s="298" t="str">
        <f t="shared" ref="K484:K491" si="133">LOWER(DEC2HEX(J484))</f>
        <v>5</v>
      </c>
      <c r="L484" s="298">
        <f t="shared" ref="L484:L491" si="134">J484*(2^C484)</f>
        <v>1342177280</v>
      </c>
      <c r="M484" s="298"/>
    </row>
    <row r="485" spans="1:13" s="55" customFormat="1" ht="15">
      <c r="A485" s="298"/>
      <c r="B485" s="298"/>
      <c r="C485" s="298">
        <v>24</v>
      </c>
      <c r="D485" s="298">
        <v>27</v>
      </c>
      <c r="E485" s="298">
        <v>4</v>
      </c>
      <c r="F485" s="298" t="str">
        <f t="shared" si="132"/>
        <v>4'h6</v>
      </c>
      <c r="G485" s="298" t="s">
        <v>68</v>
      </c>
      <c r="H485" s="298" t="s">
        <v>10179</v>
      </c>
      <c r="I485" s="298" t="s">
        <v>11872</v>
      </c>
      <c r="J485" s="298">
        <v>6</v>
      </c>
      <c r="K485" s="298" t="str">
        <f t="shared" si="133"/>
        <v>6</v>
      </c>
      <c r="L485" s="298">
        <f t="shared" si="134"/>
        <v>100663296</v>
      </c>
      <c r="M485" s="298"/>
    </row>
    <row r="486" spans="1:13" s="55" customFormat="1" ht="15">
      <c r="A486" s="298"/>
      <c r="B486" s="298"/>
      <c r="C486" s="298">
        <v>20</v>
      </c>
      <c r="D486" s="298">
        <v>23</v>
      </c>
      <c r="E486" s="298">
        <v>4</v>
      </c>
      <c r="F486" s="298" t="str">
        <f t="shared" si="132"/>
        <v>4'h7</v>
      </c>
      <c r="G486" s="298" t="s">
        <v>68</v>
      </c>
      <c r="H486" s="298" t="s">
        <v>10180</v>
      </c>
      <c r="I486" s="298" t="s">
        <v>11872</v>
      </c>
      <c r="J486" s="298">
        <v>7</v>
      </c>
      <c r="K486" s="298" t="str">
        <f t="shared" si="133"/>
        <v>7</v>
      </c>
      <c r="L486" s="298">
        <f t="shared" si="134"/>
        <v>7340032</v>
      </c>
      <c r="M486" s="298"/>
    </row>
    <row r="487" spans="1:13" s="55" customFormat="1" ht="15">
      <c r="A487" s="298"/>
      <c r="B487" s="298"/>
      <c r="C487" s="298">
        <v>16</v>
      </c>
      <c r="D487" s="298">
        <v>19</v>
      </c>
      <c r="E487" s="298">
        <v>4</v>
      </c>
      <c r="F487" s="298" t="str">
        <f t="shared" si="132"/>
        <v>4'h8</v>
      </c>
      <c r="G487" s="298" t="s">
        <v>68</v>
      </c>
      <c r="H487" s="298" t="s">
        <v>10181</v>
      </c>
      <c r="I487" s="298" t="s">
        <v>11872</v>
      </c>
      <c r="J487" s="298">
        <v>8</v>
      </c>
      <c r="K487" s="298" t="str">
        <f t="shared" si="133"/>
        <v>8</v>
      </c>
      <c r="L487" s="298">
        <f t="shared" si="134"/>
        <v>524288</v>
      </c>
      <c r="M487" s="298"/>
    </row>
    <row r="488" spans="1:13" s="55" customFormat="1" ht="15">
      <c r="A488" s="298"/>
      <c r="B488" s="298"/>
      <c r="C488" s="298">
        <v>12</v>
      </c>
      <c r="D488" s="298">
        <v>15</v>
      </c>
      <c r="E488" s="298">
        <v>4</v>
      </c>
      <c r="F488" s="298" t="str">
        <f t="shared" si="132"/>
        <v>4'h9</v>
      </c>
      <c r="G488" s="298" t="s">
        <v>68</v>
      </c>
      <c r="H488" s="298" t="s">
        <v>10182</v>
      </c>
      <c r="I488" s="298" t="s">
        <v>11872</v>
      </c>
      <c r="J488" s="298">
        <v>9</v>
      </c>
      <c r="K488" s="298" t="str">
        <f t="shared" si="133"/>
        <v>9</v>
      </c>
      <c r="L488" s="298">
        <f t="shared" si="134"/>
        <v>36864</v>
      </c>
      <c r="M488" s="298"/>
    </row>
    <row r="489" spans="1:13" s="55" customFormat="1" ht="15">
      <c r="A489" s="298"/>
      <c r="B489" s="298"/>
      <c r="C489" s="298">
        <v>8</v>
      </c>
      <c r="D489" s="298">
        <v>11</v>
      </c>
      <c r="E489" s="298">
        <v>4</v>
      </c>
      <c r="F489" s="298" t="str">
        <f t="shared" si="132"/>
        <v>4'h4</v>
      </c>
      <c r="G489" s="298" t="s">
        <v>68</v>
      </c>
      <c r="H489" s="298" t="s">
        <v>10183</v>
      </c>
      <c r="I489" s="298" t="s">
        <v>11872</v>
      </c>
      <c r="J489" s="298">
        <v>4</v>
      </c>
      <c r="K489" s="298" t="str">
        <f t="shared" si="133"/>
        <v>4</v>
      </c>
      <c r="L489" s="298">
        <f t="shared" si="134"/>
        <v>1024</v>
      </c>
      <c r="M489" s="298"/>
    </row>
    <row r="490" spans="1:13" s="55" customFormat="1" ht="15">
      <c r="A490" s="298"/>
      <c r="B490" s="298"/>
      <c r="C490" s="298">
        <v>4</v>
      </c>
      <c r="D490" s="298">
        <v>7</v>
      </c>
      <c r="E490" s="298">
        <v>4</v>
      </c>
      <c r="F490" s="298" t="str">
        <f t="shared" si="132"/>
        <v>4'h5</v>
      </c>
      <c r="G490" s="298" t="s">
        <v>68</v>
      </c>
      <c r="H490" s="298" t="s">
        <v>10184</v>
      </c>
      <c r="I490" s="298" t="s">
        <v>11872</v>
      </c>
      <c r="J490" s="298">
        <v>5</v>
      </c>
      <c r="K490" s="298" t="str">
        <f t="shared" si="133"/>
        <v>5</v>
      </c>
      <c r="L490" s="298">
        <f t="shared" si="134"/>
        <v>80</v>
      </c>
      <c r="M490" s="298"/>
    </row>
    <row r="491" spans="1:13" s="55" customFormat="1" ht="15">
      <c r="A491" s="298"/>
      <c r="B491" s="298"/>
      <c r="C491" s="298">
        <v>0</v>
      </c>
      <c r="D491" s="298">
        <v>3</v>
      </c>
      <c r="E491" s="298">
        <v>4</v>
      </c>
      <c r="F491" s="298" t="str">
        <f t="shared" si="132"/>
        <v>4'h6</v>
      </c>
      <c r="G491" s="298" t="s">
        <v>68</v>
      </c>
      <c r="H491" s="298" t="s">
        <v>10185</v>
      </c>
      <c r="I491" s="298" t="s">
        <v>11872</v>
      </c>
      <c r="J491" s="298">
        <v>6</v>
      </c>
      <c r="K491" s="298" t="str">
        <f t="shared" si="133"/>
        <v>6</v>
      </c>
      <c r="L491" s="298">
        <f t="shared" si="134"/>
        <v>6</v>
      </c>
      <c r="M491" s="298"/>
    </row>
    <row r="492" spans="1:13" s="55" customFormat="1" ht="15">
      <c r="A492" s="297"/>
      <c r="B492" s="297" t="s">
        <v>11877</v>
      </c>
      <c r="C492" s="297"/>
      <c r="D492" s="297"/>
      <c r="E492" s="297">
        <f>SUM(E493:E500)</f>
        <v>32</v>
      </c>
      <c r="F492" s="297" t="str">
        <f>CONCATENATE("32'h",K492)</f>
        <v>32'h78945678</v>
      </c>
      <c r="G492" s="297"/>
      <c r="H492" s="297" t="s">
        <v>11878</v>
      </c>
      <c r="I492" s="297"/>
      <c r="J492" s="297"/>
      <c r="K492" s="297" t="str">
        <f>LOWER(DEC2HEX(L492,8))</f>
        <v>78945678</v>
      </c>
      <c r="L492" s="297">
        <f>SUM(L493:L500)</f>
        <v>2022987384</v>
      </c>
      <c r="M492" s="297"/>
    </row>
    <row r="493" spans="1:13" s="55" customFormat="1" ht="15">
      <c r="A493" s="298"/>
      <c r="B493" s="298"/>
      <c r="C493" s="298">
        <v>28</v>
      </c>
      <c r="D493" s="298">
        <v>31</v>
      </c>
      <c r="E493" s="298">
        <v>4</v>
      </c>
      <c r="F493" s="298" t="str">
        <f t="shared" ref="F493:F500" si="135">CONCATENATE(E493,"'h",K493)</f>
        <v>4'h7</v>
      </c>
      <c r="G493" s="298" t="s">
        <v>68</v>
      </c>
      <c r="H493" s="298" t="s">
        <v>10186</v>
      </c>
      <c r="I493" s="298" t="s">
        <v>11872</v>
      </c>
      <c r="J493" s="298">
        <v>7</v>
      </c>
      <c r="K493" s="298" t="str">
        <f t="shared" ref="K493:K500" si="136">LOWER(DEC2HEX(J493))</f>
        <v>7</v>
      </c>
      <c r="L493" s="298">
        <f t="shared" ref="L493:L500" si="137">J493*(2^C493)</f>
        <v>1879048192</v>
      </c>
      <c r="M493" s="298"/>
    </row>
    <row r="494" spans="1:13" s="55" customFormat="1" ht="15">
      <c r="A494" s="298"/>
      <c r="B494" s="298"/>
      <c r="C494" s="298">
        <v>24</v>
      </c>
      <c r="D494" s="298">
        <v>27</v>
      </c>
      <c r="E494" s="298">
        <v>4</v>
      </c>
      <c r="F494" s="298" t="str">
        <f t="shared" si="135"/>
        <v>4'h8</v>
      </c>
      <c r="G494" s="298" t="s">
        <v>68</v>
      </c>
      <c r="H494" s="298" t="s">
        <v>10187</v>
      </c>
      <c r="I494" s="298" t="s">
        <v>11872</v>
      </c>
      <c r="J494" s="298">
        <v>8</v>
      </c>
      <c r="K494" s="298" t="str">
        <f t="shared" si="136"/>
        <v>8</v>
      </c>
      <c r="L494" s="298">
        <f t="shared" si="137"/>
        <v>134217728</v>
      </c>
      <c r="M494" s="298"/>
    </row>
    <row r="495" spans="1:13" s="55" customFormat="1" ht="15">
      <c r="A495" s="298"/>
      <c r="B495" s="298"/>
      <c r="C495" s="298">
        <v>20</v>
      </c>
      <c r="D495" s="298">
        <v>23</v>
      </c>
      <c r="E495" s="298">
        <v>4</v>
      </c>
      <c r="F495" s="298" t="str">
        <f t="shared" si="135"/>
        <v>4'h9</v>
      </c>
      <c r="G495" s="298" t="s">
        <v>68</v>
      </c>
      <c r="H495" s="298" t="s">
        <v>10188</v>
      </c>
      <c r="I495" s="298" t="s">
        <v>11872</v>
      </c>
      <c r="J495" s="298">
        <v>9</v>
      </c>
      <c r="K495" s="298" t="str">
        <f t="shared" si="136"/>
        <v>9</v>
      </c>
      <c r="L495" s="298">
        <f t="shared" si="137"/>
        <v>9437184</v>
      </c>
      <c r="M495" s="298"/>
    </row>
    <row r="496" spans="1:13" s="55" customFormat="1" ht="15">
      <c r="A496" s="298"/>
      <c r="B496" s="298"/>
      <c r="C496" s="298">
        <v>16</v>
      </c>
      <c r="D496" s="298">
        <v>19</v>
      </c>
      <c r="E496" s="298">
        <v>4</v>
      </c>
      <c r="F496" s="298" t="str">
        <f t="shared" si="135"/>
        <v>4'h4</v>
      </c>
      <c r="G496" s="298" t="s">
        <v>68</v>
      </c>
      <c r="H496" s="298" t="s">
        <v>10189</v>
      </c>
      <c r="I496" s="298" t="s">
        <v>11872</v>
      </c>
      <c r="J496" s="298">
        <v>4</v>
      </c>
      <c r="K496" s="298" t="str">
        <f t="shared" si="136"/>
        <v>4</v>
      </c>
      <c r="L496" s="298">
        <f t="shared" si="137"/>
        <v>262144</v>
      </c>
      <c r="M496" s="298"/>
    </row>
    <row r="497" spans="1:13" s="55" customFormat="1" ht="15">
      <c r="A497" s="298"/>
      <c r="B497" s="298"/>
      <c r="C497" s="298">
        <v>12</v>
      </c>
      <c r="D497" s="298">
        <v>15</v>
      </c>
      <c r="E497" s="298">
        <v>4</v>
      </c>
      <c r="F497" s="298" t="str">
        <f t="shared" si="135"/>
        <v>4'h5</v>
      </c>
      <c r="G497" s="298" t="s">
        <v>68</v>
      </c>
      <c r="H497" s="298" t="s">
        <v>10190</v>
      </c>
      <c r="I497" s="298" t="s">
        <v>11872</v>
      </c>
      <c r="J497" s="298">
        <v>5</v>
      </c>
      <c r="K497" s="298" t="str">
        <f t="shared" si="136"/>
        <v>5</v>
      </c>
      <c r="L497" s="298">
        <f t="shared" si="137"/>
        <v>20480</v>
      </c>
      <c r="M497" s="298"/>
    </row>
    <row r="498" spans="1:13" s="55" customFormat="1" ht="15">
      <c r="A498" s="298"/>
      <c r="B498" s="298"/>
      <c r="C498" s="298">
        <v>8</v>
      </c>
      <c r="D498" s="298">
        <v>11</v>
      </c>
      <c r="E498" s="298">
        <v>4</v>
      </c>
      <c r="F498" s="298" t="str">
        <f t="shared" si="135"/>
        <v>4'h6</v>
      </c>
      <c r="G498" s="298" t="s">
        <v>68</v>
      </c>
      <c r="H498" s="298" t="s">
        <v>10191</v>
      </c>
      <c r="I498" s="298" t="s">
        <v>11872</v>
      </c>
      <c r="J498" s="298">
        <v>6</v>
      </c>
      <c r="K498" s="298" t="str">
        <f t="shared" si="136"/>
        <v>6</v>
      </c>
      <c r="L498" s="298">
        <f t="shared" si="137"/>
        <v>1536</v>
      </c>
      <c r="M498" s="298"/>
    </row>
    <row r="499" spans="1:13" s="55" customFormat="1" ht="15">
      <c r="A499" s="298"/>
      <c r="B499" s="298"/>
      <c r="C499" s="298">
        <v>4</v>
      </c>
      <c r="D499" s="298">
        <v>7</v>
      </c>
      <c r="E499" s="298">
        <v>4</v>
      </c>
      <c r="F499" s="298" t="str">
        <f t="shared" si="135"/>
        <v>4'h7</v>
      </c>
      <c r="G499" s="298" t="s">
        <v>68</v>
      </c>
      <c r="H499" s="298" t="s">
        <v>10192</v>
      </c>
      <c r="I499" s="298" t="s">
        <v>11872</v>
      </c>
      <c r="J499" s="298">
        <v>7</v>
      </c>
      <c r="K499" s="298" t="str">
        <f t="shared" si="136"/>
        <v>7</v>
      </c>
      <c r="L499" s="298">
        <f t="shared" si="137"/>
        <v>112</v>
      </c>
      <c r="M499" s="298"/>
    </row>
    <row r="500" spans="1:13" s="55" customFormat="1" ht="15">
      <c r="A500" s="298"/>
      <c r="B500" s="298"/>
      <c r="C500" s="298">
        <v>0</v>
      </c>
      <c r="D500" s="298">
        <v>3</v>
      </c>
      <c r="E500" s="298">
        <v>4</v>
      </c>
      <c r="F500" s="298" t="str">
        <f t="shared" si="135"/>
        <v>4'h8</v>
      </c>
      <c r="G500" s="298" t="s">
        <v>68</v>
      </c>
      <c r="H500" s="298" t="s">
        <v>10193</v>
      </c>
      <c r="I500" s="298" t="s">
        <v>11872</v>
      </c>
      <c r="J500" s="298">
        <v>8</v>
      </c>
      <c r="K500" s="298" t="str">
        <f t="shared" si="136"/>
        <v>8</v>
      </c>
      <c r="L500" s="298">
        <f t="shared" si="137"/>
        <v>8</v>
      </c>
      <c r="M500" s="298"/>
    </row>
    <row r="501" spans="1:13" s="55" customFormat="1" ht="15">
      <c r="A501" s="297"/>
      <c r="B501" s="297" t="s">
        <v>11879</v>
      </c>
      <c r="C501" s="297"/>
      <c r="D501" s="297"/>
      <c r="E501" s="297">
        <f>SUM(E502:E509)</f>
        <v>32</v>
      </c>
      <c r="F501" s="297" t="str">
        <f>CONCATENATE("32'h",K501)</f>
        <v>32'h94567894</v>
      </c>
      <c r="G501" s="297"/>
      <c r="H501" s="297" t="s">
        <v>11880</v>
      </c>
      <c r="I501" s="297"/>
      <c r="J501" s="297"/>
      <c r="K501" s="297" t="str">
        <f>LOWER(DEC2HEX(L501,8))</f>
        <v>94567894</v>
      </c>
      <c r="L501" s="297">
        <f>SUM(L502:L509)</f>
        <v>2488694932</v>
      </c>
      <c r="M501" s="297"/>
    </row>
    <row r="502" spans="1:13" s="55" customFormat="1" ht="15">
      <c r="A502" s="298"/>
      <c r="B502" s="298"/>
      <c r="C502" s="298">
        <v>28</v>
      </c>
      <c r="D502" s="298">
        <v>31</v>
      </c>
      <c r="E502" s="298">
        <v>4</v>
      </c>
      <c r="F502" s="298" t="str">
        <f t="shared" ref="F502:F509" si="138">CONCATENATE(E502,"'h",K502)</f>
        <v>4'h9</v>
      </c>
      <c r="G502" s="298" t="s">
        <v>68</v>
      </c>
      <c r="H502" s="298" t="s">
        <v>10194</v>
      </c>
      <c r="I502" s="298" t="s">
        <v>11872</v>
      </c>
      <c r="J502" s="298">
        <v>9</v>
      </c>
      <c r="K502" s="298" t="str">
        <f t="shared" ref="K502:K509" si="139">LOWER(DEC2HEX(J502))</f>
        <v>9</v>
      </c>
      <c r="L502" s="298">
        <f t="shared" ref="L502:L509" si="140">J502*(2^C502)</f>
        <v>2415919104</v>
      </c>
      <c r="M502" s="298"/>
    </row>
    <row r="503" spans="1:13" s="55" customFormat="1" ht="15">
      <c r="A503" s="298"/>
      <c r="B503" s="298"/>
      <c r="C503" s="298">
        <v>24</v>
      </c>
      <c r="D503" s="298">
        <v>27</v>
      </c>
      <c r="E503" s="298">
        <v>4</v>
      </c>
      <c r="F503" s="298" t="str">
        <f t="shared" si="138"/>
        <v>4'h4</v>
      </c>
      <c r="G503" s="298" t="s">
        <v>68</v>
      </c>
      <c r="H503" s="298" t="s">
        <v>10195</v>
      </c>
      <c r="I503" s="298" t="s">
        <v>11872</v>
      </c>
      <c r="J503" s="298">
        <v>4</v>
      </c>
      <c r="K503" s="298" t="str">
        <f t="shared" si="139"/>
        <v>4</v>
      </c>
      <c r="L503" s="298">
        <f t="shared" si="140"/>
        <v>67108864</v>
      </c>
      <c r="M503" s="298"/>
    </row>
    <row r="504" spans="1:13" s="55" customFormat="1" ht="15">
      <c r="A504" s="298"/>
      <c r="B504" s="298"/>
      <c r="C504" s="298">
        <v>20</v>
      </c>
      <c r="D504" s="298">
        <v>23</v>
      </c>
      <c r="E504" s="298">
        <v>4</v>
      </c>
      <c r="F504" s="298" t="str">
        <f t="shared" si="138"/>
        <v>4'h5</v>
      </c>
      <c r="G504" s="298" t="s">
        <v>68</v>
      </c>
      <c r="H504" s="298" t="s">
        <v>10196</v>
      </c>
      <c r="I504" s="298" t="s">
        <v>11872</v>
      </c>
      <c r="J504" s="298">
        <v>5</v>
      </c>
      <c r="K504" s="298" t="str">
        <f t="shared" si="139"/>
        <v>5</v>
      </c>
      <c r="L504" s="298">
        <f t="shared" si="140"/>
        <v>5242880</v>
      </c>
      <c r="M504" s="298"/>
    </row>
    <row r="505" spans="1:13" s="55" customFormat="1" ht="15">
      <c r="A505" s="298"/>
      <c r="B505" s="298"/>
      <c r="C505" s="298">
        <v>16</v>
      </c>
      <c r="D505" s="298">
        <v>19</v>
      </c>
      <c r="E505" s="298">
        <v>4</v>
      </c>
      <c r="F505" s="298" t="str">
        <f t="shared" si="138"/>
        <v>4'h6</v>
      </c>
      <c r="G505" s="298" t="s">
        <v>68</v>
      </c>
      <c r="H505" s="298" t="s">
        <v>10197</v>
      </c>
      <c r="I505" s="298" t="s">
        <v>11872</v>
      </c>
      <c r="J505" s="298">
        <v>6</v>
      </c>
      <c r="K505" s="298" t="str">
        <f t="shared" si="139"/>
        <v>6</v>
      </c>
      <c r="L505" s="298">
        <f t="shared" si="140"/>
        <v>393216</v>
      </c>
      <c r="M505" s="298"/>
    </row>
    <row r="506" spans="1:13" s="55" customFormat="1" ht="15">
      <c r="A506" s="298"/>
      <c r="B506" s="298"/>
      <c r="C506" s="298">
        <v>12</v>
      </c>
      <c r="D506" s="298">
        <v>15</v>
      </c>
      <c r="E506" s="298">
        <v>4</v>
      </c>
      <c r="F506" s="298" t="str">
        <f t="shared" si="138"/>
        <v>4'h7</v>
      </c>
      <c r="G506" s="298" t="s">
        <v>68</v>
      </c>
      <c r="H506" s="298" t="s">
        <v>10198</v>
      </c>
      <c r="I506" s="298" t="s">
        <v>11872</v>
      </c>
      <c r="J506" s="298">
        <v>7</v>
      </c>
      <c r="K506" s="298" t="str">
        <f t="shared" si="139"/>
        <v>7</v>
      </c>
      <c r="L506" s="298">
        <f t="shared" si="140"/>
        <v>28672</v>
      </c>
      <c r="M506" s="298"/>
    </row>
    <row r="507" spans="1:13" s="55" customFormat="1" ht="15">
      <c r="A507" s="298"/>
      <c r="B507" s="298"/>
      <c r="C507" s="298">
        <v>8</v>
      </c>
      <c r="D507" s="298">
        <v>11</v>
      </c>
      <c r="E507" s="298">
        <v>4</v>
      </c>
      <c r="F507" s="298" t="str">
        <f t="shared" si="138"/>
        <v>4'h8</v>
      </c>
      <c r="G507" s="298" t="s">
        <v>68</v>
      </c>
      <c r="H507" s="298" t="s">
        <v>10199</v>
      </c>
      <c r="I507" s="298" t="s">
        <v>11872</v>
      </c>
      <c r="J507" s="298">
        <v>8</v>
      </c>
      <c r="K507" s="298" t="str">
        <f t="shared" si="139"/>
        <v>8</v>
      </c>
      <c r="L507" s="298">
        <f t="shared" si="140"/>
        <v>2048</v>
      </c>
      <c r="M507" s="298"/>
    </row>
    <row r="508" spans="1:13" s="55" customFormat="1" ht="15">
      <c r="A508" s="298"/>
      <c r="B508" s="298"/>
      <c r="C508" s="298">
        <v>4</v>
      </c>
      <c r="D508" s="298">
        <v>7</v>
      </c>
      <c r="E508" s="298">
        <v>4</v>
      </c>
      <c r="F508" s="298" t="str">
        <f t="shared" si="138"/>
        <v>4'h9</v>
      </c>
      <c r="G508" s="298" t="s">
        <v>68</v>
      </c>
      <c r="H508" s="298" t="s">
        <v>10200</v>
      </c>
      <c r="I508" s="298" t="s">
        <v>11872</v>
      </c>
      <c r="J508" s="298">
        <v>9</v>
      </c>
      <c r="K508" s="298" t="str">
        <f t="shared" si="139"/>
        <v>9</v>
      </c>
      <c r="L508" s="298">
        <f t="shared" si="140"/>
        <v>144</v>
      </c>
      <c r="M508" s="298"/>
    </row>
    <row r="509" spans="1:13" s="55" customFormat="1" ht="15">
      <c r="A509" s="298"/>
      <c r="B509" s="298"/>
      <c r="C509" s="298">
        <v>0</v>
      </c>
      <c r="D509" s="298">
        <v>3</v>
      </c>
      <c r="E509" s="298">
        <v>4</v>
      </c>
      <c r="F509" s="298" t="str">
        <f t="shared" si="138"/>
        <v>4'h4</v>
      </c>
      <c r="G509" s="298" t="s">
        <v>68</v>
      </c>
      <c r="H509" s="298" t="s">
        <v>10201</v>
      </c>
      <c r="I509" s="298" t="s">
        <v>11872</v>
      </c>
      <c r="J509" s="298">
        <v>4</v>
      </c>
      <c r="K509" s="298" t="str">
        <f t="shared" si="139"/>
        <v>4</v>
      </c>
      <c r="L509" s="298">
        <f t="shared" si="140"/>
        <v>4</v>
      </c>
      <c r="M509" s="298"/>
    </row>
    <row r="510" spans="1:13" s="55" customFormat="1" ht="15">
      <c r="A510" s="297"/>
      <c r="B510" s="297" t="s">
        <v>11881</v>
      </c>
      <c r="C510" s="297"/>
      <c r="D510" s="297"/>
      <c r="E510" s="297">
        <f>SUM(E511:E518)</f>
        <v>32</v>
      </c>
      <c r="F510" s="297" t="str">
        <f>CONCATENATE("32'h",K510)</f>
        <v>32'h56789456</v>
      </c>
      <c r="G510" s="297"/>
      <c r="H510" s="297" t="s">
        <v>11882</v>
      </c>
      <c r="I510" s="297"/>
      <c r="J510" s="297"/>
      <c r="K510" s="297" t="str">
        <f>LOWER(DEC2HEX(L510,8))</f>
        <v>56789456</v>
      </c>
      <c r="L510" s="297">
        <f>SUM(L511:L518)</f>
        <v>1450742870</v>
      </c>
      <c r="M510" s="297"/>
    </row>
    <row r="511" spans="1:13" s="55" customFormat="1" ht="15">
      <c r="A511" s="298"/>
      <c r="B511" s="298"/>
      <c r="C511" s="298">
        <v>28</v>
      </c>
      <c r="D511" s="298">
        <v>31</v>
      </c>
      <c r="E511" s="298">
        <v>4</v>
      </c>
      <c r="F511" s="298" t="str">
        <f t="shared" ref="F511:F518" si="141">CONCATENATE(E511,"'h",K511)</f>
        <v>4'h5</v>
      </c>
      <c r="G511" s="298" t="s">
        <v>68</v>
      </c>
      <c r="H511" s="298" t="s">
        <v>10202</v>
      </c>
      <c r="I511" s="298" t="s">
        <v>11872</v>
      </c>
      <c r="J511" s="298">
        <v>5</v>
      </c>
      <c r="K511" s="298" t="str">
        <f t="shared" ref="K511:K518" si="142">LOWER(DEC2HEX(J511))</f>
        <v>5</v>
      </c>
      <c r="L511" s="298">
        <f t="shared" ref="L511:L518" si="143">J511*(2^C511)</f>
        <v>1342177280</v>
      </c>
      <c r="M511" s="298"/>
    </row>
    <row r="512" spans="1:13" s="55" customFormat="1" ht="15">
      <c r="A512" s="298"/>
      <c r="B512" s="298"/>
      <c r="C512" s="298">
        <v>24</v>
      </c>
      <c r="D512" s="298">
        <v>27</v>
      </c>
      <c r="E512" s="298">
        <v>4</v>
      </c>
      <c r="F512" s="298" t="str">
        <f t="shared" si="141"/>
        <v>4'h6</v>
      </c>
      <c r="G512" s="298" t="s">
        <v>68</v>
      </c>
      <c r="H512" s="298" t="s">
        <v>10203</v>
      </c>
      <c r="I512" s="298" t="s">
        <v>11872</v>
      </c>
      <c r="J512" s="298">
        <v>6</v>
      </c>
      <c r="K512" s="298" t="str">
        <f t="shared" si="142"/>
        <v>6</v>
      </c>
      <c r="L512" s="298">
        <f t="shared" si="143"/>
        <v>100663296</v>
      </c>
      <c r="M512" s="298"/>
    </row>
    <row r="513" spans="1:13" s="55" customFormat="1" ht="15">
      <c r="A513" s="298"/>
      <c r="B513" s="298"/>
      <c r="C513" s="298">
        <v>20</v>
      </c>
      <c r="D513" s="298">
        <v>23</v>
      </c>
      <c r="E513" s="298">
        <v>4</v>
      </c>
      <c r="F513" s="298" t="str">
        <f t="shared" si="141"/>
        <v>4'h7</v>
      </c>
      <c r="G513" s="298" t="s">
        <v>68</v>
      </c>
      <c r="H513" s="298" t="s">
        <v>10204</v>
      </c>
      <c r="I513" s="298" t="s">
        <v>11872</v>
      </c>
      <c r="J513" s="298">
        <v>7</v>
      </c>
      <c r="K513" s="298" t="str">
        <f t="shared" si="142"/>
        <v>7</v>
      </c>
      <c r="L513" s="298">
        <f t="shared" si="143"/>
        <v>7340032</v>
      </c>
      <c r="M513" s="298"/>
    </row>
    <row r="514" spans="1:13" s="55" customFormat="1" ht="15">
      <c r="A514" s="298"/>
      <c r="B514" s="298"/>
      <c r="C514" s="298">
        <v>16</v>
      </c>
      <c r="D514" s="298">
        <v>19</v>
      </c>
      <c r="E514" s="298">
        <v>4</v>
      </c>
      <c r="F514" s="298" t="str">
        <f t="shared" si="141"/>
        <v>4'h8</v>
      </c>
      <c r="G514" s="298" t="s">
        <v>68</v>
      </c>
      <c r="H514" s="298" t="s">
        <v>10205</v>
      </c>
      <c r="I514" s="298" t="s">
        <v>11872</v>
      </c>
      <c r="J514" s="298">
        <v>8</v>
      </c>
      <c r="K514" s="298" t="str">
        <f t="shared" si="142"/>
        <v>8</v>
      </c>
      <c r="L514" s="298">
        <f t="shared" si="143"/>
        <v>524288</v>
      </c>
      <c r="M514" s="298"/>
    </row>
    <row r="515" spans="1:13" s="55" customFormat="1" ht="15">
      <c r="A515" s="298"/>
      <c r="B515" s="298"/>
      <c r="C515" s="298">
        <v>12</v>
      </c>
      <c r="D515" s="298">
        <v>15</v>
      </c>
      <c r="E515" s="298">
        <v>4</v>
      </c>
      <c r="F515" s="298" t="str">
        <f t="shared" si="141"/>
        <v>4'h9</v>
      </c>
      <c r="G515" s="298" t="s">
        <v>68</v>
      </c>
      <c r="H515" s="298" t="s">
        <v>10206</v>
      </c>
      <c r="I515" s="298" t="s">
        <v>11872</v>
      </c>
      <c r="J515" s="298">
        <v>9</v>
      </c>
      <c r="K515" s="298" t="str">
        <f t="shared" si="142"/>
        <v>9</v>
      </c>
      <c r="L515" s="298">
        <f t="shared" si="143"/>
        <v>36864</v>
      </c>
      <c r="M515" s="298"/>
    </row>
    <row r="516" spans="1:13" s="55" customFormat="1" ht="15">
      <c r="A516" s="298"/>
      <c r="B516" s="298"/>
      <c r="C516" s="298">
        <v>8</v>
      </c>
      <c r="D516" s="298">
        <v>11</v>
      </c>
      <c r="E516" s="298">
        <v>4</v>
      </c>
      <c r="F516" s="298" t="str">
        <f t="shared" si="141"/>
        <v>4'h4</v>
      </c>
      <c r="G516" s="298" t="s">
        <v>68</v>
      </c>
      <c r="H516" s="298" t="s">
        <v>10207</v>
      </c>
      <c r="I516" s="298" t="s">
        <v>11872</v>
      </c>
      <c r="J516" s="298">
        <v>4</v>
      </c>
      <c r="K516" s="298" t="str">
        <f t="shared" si="142"/>
        <v>4</v>
      </c>
      <c r="L516" s="298">
        <f t="shared" si="143"/>
        <v>1024</v>
      </c>
      <c r="M516" s="298"/>
    </row>
    <row r="517" spans="1:13" s="55" customFormat="1" ht="15">
      <c r="A517" s="298"/>
      <c r="B517" s="298"/>
      <c r="C517" s="298">
        <v>4</v>
      </c>
      <c r="D517" s="298">
        <v>7</v>
      </c>
      <c r="E517" s="298">
        <v>4</v>
      </c>
      <c r="F517" s="298" t="str">
        <f t="shared" si="141"/>
        <v>4'h5</v>
      </c>
      <c r="G517" s="298" t="s">
        <v>68</v>
      </c>
      <c r="H517" s="298" t="s">
        <v>10208</v>
      </c>
      <c r="I517" s="298" t="s">
        <v>11872</v>
      </c>
      <c r="J517" s="298">
        <v>5</v>
      </c>
      <c r="K517" s="298" t="str">
        <f t="shared" si="142"/>
        <v>5</v>
      </c>
      <c r="L517" s="298">
        <f t="shared" si="143"/>
        <v>80</v>
      </c>
      <c r="M517" s="298"/>
    </row>
    <row r="518" spans="1:13" s="55" customFormat="1" ht="15">
      <c r="A518" s="298"/>
      <c r="B518" s="298"/>
      <c r="C518" s="298">
        <v>0</v>
      </c>
      <c r="D518" s="298">
        <v>3</v>
      </c>
      <c r="E518" s="298">
        <v>4</v>
      </c>
      <c r="F518" s="298" t="str">
        <f t="shared" si="141"/>
        <v>4'h6</v>
      </c>
      <c r="G518" s="298" t="s">
        <v>68</v>
      </c>
      <c r="H518" s="298" t="s">
        <v>10209</v>
      </c>
      <c r="I518" s="298" t="s">
        <v>11872</v>
      </c>
      <c r="J518" s="298">
        <v>6</v>
      </c>
      <c r="K518" s="298" t="str">
        <f t="shared" si="142"/>
        <v>6</v>
      </c>
      <c r="L518" s="298">
        <f t="shared" si="143"/>
        <v>6</v>
      </c>
      <c r="M518" s="298"/>
    </row>
    <row r="519" spans="1:13" s="55" customFormat="1" ht="15">
      <c r="A519" s="297"/>
      <c r="B519" s="297" t="s">
        <v>11883</v>
      </c>
      <c r="C519" s="297"/>
      <c r="D519" s="297"/>
      <c r="E519" s="297">
        <f>SUM(E520:E527)</f>
        <v>32</v>
      </c>
      <c r="F519" s="297" t="str">
        <f>CONCATENATE("32'h",K519)</f>
        <v>32'h78945678</v>
      </c>
      <c r="G519" s="297"/>
      <c r="H519" s="297" t="s">
        <v>11884</v>
      </c>
      <c r="I519" s="297"/>
      <c r="J519" s="297"/>
      <c r="K519" s="297" t="str">
        <f>LOWER(DEC2HEX(L519,8))</f>
        <v>78945678</v>
      </c>
      <c r="L519" s="297">
        <f>SUM(L520:L527)</f>
        <v>2022987384</v>
      </c>
      <c r="M519" s="297"/>
    </row>
    <row r="520" spans="1:13" s="55" customFormat="1" ht="15">
      <c r="A520" s="298"/>
      <c r="B520" s="298"/>
      <c r="C520" s="298">
        <v>28</v>
      </c>
      <c r="D520" s="298">
        <v>31</v>
      </c>
      <c r="E520" s="298">
        <v>4</v>
      </c>
      <c r="F520" s="298" t="str">
        <f t="shared" ref="F520:F527" si="144">CONCATENATE(E520,"'h",K520)</f>
        <v>4'h7</v>
      </c>
      <c r="G520" s="298" t="s">
        <v>68</v>
      </c>
      <c r="H520" s="298" t="s">
        <v>10210</v>
      </c>
      <c r="I520" s="298" t="s">
        <v>11872</v>
      </c>
      <c r="J520" s="298">
        <v>7</v>
      </c>
      <c r="K520" s="298" t="str">
        <f t="shared" ref="K520:K527" si="145">LOWER(DEC2HEX(J520))</f>
        <v>7</v>
      </c>
      <c r="L520" s="298">
        <f t="shared" ref="L520:L527" si="146">J520*(2^C520)</f>
        <v>1879048192</v>
      </c>
      <c r="M520" s="298"/>
    </row>
    <row r="521" spans="1:13" s="55" customFormat="1" ht="15">
      <c r="A521" s="298"/>
      <c r="B521" s="298"/>
      <c r="C521" s="298">
        <v>24</v>
      </c>
      <c r="D521" s="298">
        <v>27</v>
      </c>
      <c r="E521" s="298">
        <v>4</v>
      </c>
      <c r="F521" s="298" t="str">
        <f t="shared" si="144"/>
        <v>4'h8</v>
      </c>
      <c r="G521" s="298" t="s">
        <v>68</v>
      </c>
      <c r="H521" s="298" t="s">
        <v>10211</v>
      </c>
      <c r="I521" s="298" t="s">
        <v>11872</v>
      </c>
      <c r="J521" s="298">
        <v>8</v>
      </c>
      <c r="K521" s="298" t="str">
        <f t="shared" si="145"/>
        <v>8</v>
      </c>
      <c r="L521" s="298">
        <f t="shared" si="146"/>
        <v>134217728</v>
      </c>
      <c r="M521" s="298"/>
    </row>
    <row r="522" spans="1:13" s="55" customFormat="1" ht="15">
      <c r="A522" s="298"/>
      <c r="B522" s="298"/>
      <c r="C522" s="298">
        <v>20</v>
      </c>
      <c r="D522" s="298">
        <v>23</v>
      </c>
      <c r="E522" s="298">
        <v>4</v>
      </c>
      <c r="F522" s="298" t="str">
        <f t="shared" si="144"/>
        <v>4'h9</v>
      </c>
      <c r="G522" s="298" t="s">
        <v>68</v>
      </c>
      <c r="H522" s="298" t="s">
        <v>10212</v>
      </c>
      <c r="I522" s="298" t="s">
        <v>11872</v>
      </c>
      <c r="J522" s="298">
        <v>9</v>
      </c>
      <c r="K522" s="298" t="str">
        <f t="shared" si="145"/>
        <v>9</v>
      </c>
      <c r="L522" s="298">
        <f t="shared" si="146"/>
        <v>9437184</v>
      </c>
      <c r="M522" s="298"/>
    </row>
    <row r="523" spans="1:13" s="55" customFormat="1" ht="15">
      <c r="A523" s="298"/>
      <c r="B523" s="298"/>
      <c r="C523" s="298">
        <v>16</v>
      </c>
      <c r="D523" s="298">
        <v>19</v>
      </c>
      <c r="E523" s="298">
        <v>4</v>
      </c>
      <c r="F523" s="298" t="str">
        <f t="shared" si="144"/>
        <v>4'h4</v>
      </c>
      <c r="G523" s="298" t="s">
        <v>68</v>
      </c>
      <c r="H523" s="298" t="s">
        <v>10213</v>
      </c>
      <c r="I523" s="298" t="s">
        <v>11872</v>
      </c>
      <c r="J523" s="298">
        <v>4</v>
      </c>
      <c r="K523" s="298" t="str">
        <f t="shared" si="145"/>
        <v>4</v>
      </c>
      <c r="L523" s="298">
        <f t="shared" si="146"/>
        <v>262144</v>
      </c>
      <c r="M523" s="298"/>
    </row>
    <row r="524" spans="1:13" s="55" customFormat="1" ht="15">
      <c r="A524" s="298"/>
      <c r="B524" s="298"/>
      <c r="C524" s="298">
        <v>12</v>
      </c>
      <c r="D524" s="298">
        <v>15</v>
      </c>
      <c r="E524" s="298">
        <v>4</v>
      </c>
      <c r="F524" s="298" t="str">
        <f t="shared" si="144"/>
        <v>4'h5</v>
      </c>
      <c r="G524" s="298" t="s">
        <v>68</v>
      </c>
      <c r="H524" s="298" t="s">
        <v>10214</v>
      </c>
      <c r="I524" s="298" t="s">
        <v>11872</v>
      </c>
      <c r="J524" s="298">
        <v>5</v>
      </c>
      <c r="K524" s="298" t="str">
        <f t="shared" si="145"/>
        <v>5</v>
      </c>
      <c r="L524" s="298">
        <f t="shared" si="146"/>
        <v>20480</v>
      </c>
      <c r="M524" s="298"/>
    </row>
    <row r="525" spans="1:13" s="55" customFormat="1" ht="15">
      <c r="A525" s="298"/>
      <c r="B525" s="298"/>
      <c r="C525" s="298">
        <v>8</v>
      </c>
      <c r="D525" s="298">
        <v>11</v>
      </c>
      <c r="E525" s="298">
        <v>4</v>
      </c>
      <c r="F525" s="298" t="str">
        <f t="shared" si="144"/>
        <v>4'h6</v>
      </c>
      <c r="G525" s="298" t="s">
        <v>68</v>
      </c>
      <c r="H525" s="298" t="s">
        <v>10215</v>
      </c>
      <c r="I525" s="298" t="s">
        <v>11872</v>
      </c>
      <c r="J525" s="298">
        <v>6</v>
      </c>
      <c r="K525" s="298" t="str">
        <f t="shared" si="145"/>
        <v>6</v>
      </c>
      <c r="L525" s="298">
        <f t="shared" si="146"/>
        <v>1536</v>
      </c>
      <c r="M525" s="298"/>
    </row>
    <row r="526" spans="1:13" s="55" customFormat="1" ht="15">
      <c r="A526" s="298"/>
      <c r="B526" s="298"/>
      <c r="C526" s="298">
        <v>4</v>
      </c>
      <c r="D526" s="298">
        <v>7</v>
      </c>
      <c r="E526" s="298">
        <v>4</v>
      </c>
      <c r="F526" s="298" t="str">
        <f t="shared" si="144"/>
        <v>4'h7</v>
      </c>
      <c r="G526" s="298" t="s">
        <v>68</v>
      </c>
      <c r="H526" s="298" t="s">
        <v>10216</v>
      </c>
      <c r="I526" s="298" t="s">
        <v>11872</v>
      </c>
      <c r="J526" s="298">
        <v>7</v>
      </c>
      <c r="K526" s="298" t="str">
        <f t="shared" si="145"/>
        <v>7</v>
      </c>
      <c r="L526" s="298">
        <f t="shared" si="146"/>
        <v>112</v>
      </c>
      <c r="M526" s="298"/>
    </row>
    <row r="527" spans="1:13" s="55" customFormat="1" ht="15">
      <c r="A527" s="298"/>
      <c r="B527" s="298"/>
      <c r="C527" s="298">
        <v>0</v>
      </c>
      <c r="D527" s="298">
        <v>3</v>
      </c>
      <c r="E527" s="298">
        <v>4</v>
      </c>
      <c r="F527" s="298" t="str">
        <f t="shared" si="144"/>
        <v>4'h8</v>
      </c>
      <c r="G527" s="298" t="s">
        <v>68</v>
      </c>
      <c r="H527" s="298" t="s">
        <v>10217</v>
      </c>
      <c r="I527" s="298" t="s">
        <v>11872</v>
      </c>
      <c r="J527" s="298">
        <v>8</v>
      </c>
      <c r="K527" s="298" t="str">
        <f t="shared" si="145"/>
        <v>8</v>
      </c>
      <c r="L527" s="298">
        <f t="shared" si="146"/>
        <v>8</v>
      </c>
      <c r="M527" s="298"/>
    </row>
    <row r="528" spans="1:13" s="55" customFormat="1" ht="15">
      <c r="A528" s="297"/>
      <c r="B528" s="297" t="s">
        <v>11885</v>
      </c>
      <c r="C528" s="297"/>
      <c r="D528" s="297"/>
      <c r="E528" s="297">
        <f>SUM(E529:E536)</f>
        <v>32</v>
      </c>
      <c r="F528" s="297" t="str">
        <f>CONCATENATE("32'h",K528)</f>
        <v>32'h9456789a</v>
      </c>
      <c r="G528" s="297"/>
      <c r="H528" s="297" t="s">
        <v>11886</v>
      </c>
      <c r="I528" s="297"/>
      <c r="J528" s="297"/>
      <c r="K528" s="297" t="str">
        <f>LOWER(DEC2HEX(L528,8))</f>
        <v>9456789a</v>
      </c>
      <c r="L528" s="297">
        <f>SUM(L529:L536)</f>
        <v>2488694938</v>
      </c>
      <c r="M528" s="297"/>
    </row>
    <row r="529" spans="1:13" s="55" customFormat="1" ht="15">
      <c r="A529" s="298"/>
      <c r="B529" s="298"/>
      <c r="C529" s="298">
        <v>28</v>
      </c>
      <c r="D529" s="298">
        <v>31</v>
      </c>
      <c r="E529" s="298">
        <v>4</v>
      </c>
      <c r="F529" s="298" t="str">
        <f t="shared" ref="F529:F536" si="147">CONCATENATE(E529,"'h",K529)</f>
        <v>4'h9</v>
      </c>
      <c r="G529" s="298" t="s">
        <v>68</v>
      </c>
      <c r="H529" s="298" t="s">
        <v>10218</v>
      </c>
      <c r="I529" s="298" t="s">
        <v>11872</v>
      </c>
      <c r="J529" s="298">
        <v>9</v>
      </c>
      <c r="K529" s="298" t="str">
        <f t="shared" ref="K529:K536" si="148">LOWER(DEC2HEX(J529))</f>
        <v>9</v>
      </c>
      <c r="L529" s="298">
        <f t="shared" ref="L529:L536" si="149">J529*(2^C529)</f>
        <v>2415919104</v>
      </c>
      <c r="M529" s="298"/>
    </row>
    <row r="530" spans="1:13" s="55" customFormat="1" ht="15">
      <c r="A530" s="298"/>
      <c r="B530" s="298"/>
      <c r="C530" s="298">
        <v>24</v>
      </c>
      <c r="D530" s="298">
        <v>27</v>
      </c>
      <c r="E530" s="298">
        <v>4</v>
      </c>
      <c r="F530" s="298" t="str">
        <f t="shared" si="147"/>
        <v>4'h4</v>
      </c>
      <c r="G530" s="298" t="s">
        <v>68</v>
      </c>
      <c r="H530" s="298" t="s">
        <v>10219</v>
      </c>
      <c r="I530" s="298" t="s">
        <v>11872</v>
      </c>
      <c r="J530" s="298">
        <v>4</v>
      </c>
      <c r="K530" s="298" t="str">
        <f t="shared" si="148"/>
        <v>4</v>
      </c>
      <c r="L530" s="298">
        <f t="shared" si="149"/>
        <v>67108864</v>
      </c>
      <c r="M530" s="298"/>
    </row>
    <row r="531" spans="1:13" s="55" customFormat="1" ht="15">
      <c r="A531" s="298"/>
      <c r="B531" s="298"/>
      <c r="C531" s="298">
        <v>20</v>
      </c>
      <c r="D531" s="298">
        <v>23</v>
      </c>
      <c r="E531" s="298">
        <v>4</v>
      </c>
      <c r="F531" s="298" t="str">
        <f t="shared" si="147"/>
        <v>4'h5</v>
      </c>
      <c r="G531" s="298" t="s">
        <v>68</v>
      </c>
      <c r="H531" s="298" t="s">
        <v>10220</v>
      </c>
      <c r="I531" s="298" t="s">
        <v>11872</v>
      </c>
      <c r="J531" s="298">
        <v>5</v>
      </c>
      <c r="K531" s="298" t="str">
        <f t="shared" si="148"/>
        <v>5</v>
      </c>
      <c r="L531" s="298">
        <f t="shared" si="149"/>
        <v>5242880</v>
      </c>
      <c r="M531" s="298"/>
    </row>
    <row r="532" spans="1:13" s="55" customFormat="1" ht="15">
      <c r="A532" s="298"/>
      <c r="B532" s="298"/>
      <c r="C532" s="298">
        <v>16</v>
      </c>
      <c r="D532" s="298">
        <v>19</v>
      </c>
      <c r="E532" s="298">
        <v>4</v>
      </c>
      <c r="F532" s="298" t="str">
        <f t="shared" si="147"/>
        <v>4'h6</v>
      </c>
      <c r="G532" s="298" t="s">
        <v>68</v>
      </c>
      <c r="H532" s="298" t="s">
        <v>10221</v>
      </c>
      <c r="I532" s="298" t="s">
        <v>11872</v>
      </c>
      <c r="J532" s="298">
        <v>6</v>
      </c>
      <c r="K532" s="298" t="str">
        <f t="shared" si="148"/>
        <v>6</v>
      </c>
      <c r="L532" s="298">
        <f t="shared" si="149"/>
        <v>393216</v>
      </c>
      <c r="M532" s="298"/>
    </row>
    <row r="533" spans="1:13" s="55" customFormat="1" ht="15">
      <c r="A533" s="298"/>
      <c r="B533" s="298"/>
      <c r="C533" s="298">
        <v>12</v>
      </c>
      <c r="D533" s="298">
        <v>15</v>
      </c>
      <c r="E533" s="298">
        <v>4</v>
      </c>
      <c r="F533" s="298" t="str">
        <f t="shared" si="147"/>
        <v>4'h7</v>
      </c>
      <c r="G533" s="298" t="s">
        <v>68</v>
      </c>
      <c r="H533" s="298" t="s">
        <v>10222</v>
      </c>
      <c r="I533" s="298" t="s">
        <v>11872</v>
      </c>
      <c r="J533" s="298">
        <v>7</v>
      </c>
      <c r="K533" s="298" t="str">
        <f t="shared" si="148"/>
        <v>7</v>
      </c>
      <c r="L533" s="298">
        <f t="shared" si="149"/>
        <v>28672</v>
      </c>
      <c r="M533" s="298"/>
    </row>
    <row r="534" spans="1:13" s="55" customFormat="1" ht="15">
      <c r="A534" s="298"/>
      <c r="B534" s="298"/>
      <c r="C534" s="298">
        <v>8</v>
      </c>
      <c r="D534" s="298">
        <v>11</v>
      </c>
      <c r="E534" s="298">
        <v>4</v>
      </c>
      <c r="F534" s="298" t="str">
        <f t="shared" si="147"/>
        <v>4'h8</v>
      </c>
      <c r="G534" s="298" t="s">
        <v>68</v>
      </c>
      <c r="H534" s="298" t="s">
        <v>10223</v>
      </c>
      <c r="I534" s="298" t="s">
        <v>11872</v>
      </c>
      <c r="J534" s="298">
        <v>8</v>
      </c>
      <c r="K534" s="298" t="str">
        <f t="shared" si="148"/>
        <v>8</v>
      </c>
      <c r="L534" s="298">
        <f t="shared" si="149"/>
        <v>2048</v>
      </c>
      <c r="M534" s="298"/>
    </row>
    <row r="535" spans="1:13" s="55" customFormat="1" ht="15">
      <c r="A535" s="298"/>
      <c r="B535" s="298"/>
      <c r="C535" s="298">
        <v>4</v>
      </c>
      <c r="D535" s="298">
        <v>7</v>
      </c>
      <c r="E535" s="298">
        <v>4</v>
      </c>
      <c r="F535" s="298" t="str">
        <f t="shared" si="147"/>
        <v>4'h9</v>
      </c>
      <c r="G535" s="298" t="s">
        <v>68</v>
      </c>
      <c r="H535" s="298" t="s">
        <v>10224</v>
      </c>
      <c r="I535" s="298" t="s">
        <v>11872</v>
      </c>
      <c r="J535" s="298">
        <v>9</v>
      </c>
      <c r="K535" s="298" t="str">
        <f t="shared" si="148"/>
        <v>9</v>
      </c>
      <c r="L535" s="298">
        <f t="shared" si="149"/>
        <v>144</v>
      </c>
      <c r="M535" s="298"/>
    </row>
    <row r="536" spans="1:13" s="55" customFormat="1" ht="15">
      <c r="A536" s="298"/>
      <c r="B536" s="298"/>
      <c r="C536" s="298">
        <v>0</v>
      </c>
      <c r="D536" s="298">
        <v>3</v>
      </c>
      <c r="E536" s="298">
        <v>4</v>
      </c>
      <c r="F536" s="298" t="str">
        <f t="shared" si="147"/>
        <v>4'ha</v>
      </c>
      <c r="G536" s="298" t="s">
        <v>68</v>
      </c>
      <c r="H536" s="298" t="s">
        <v>10225</v>
      </c>
      <c r="I536" s="298" t="s">
        <v>11872</v>
      </c>
      <c r="J536" s="298">
        <v>10</v>
      </c>
      <c r="K536" s="298" t="str">
        <f t="shared" si="148"/>
        <v>a</v>
      </c>
      <c r="L536" s="298">
        <f t="shared" si="149"/>
        <v>10</v>
      </c>
      <c r="M536" s="298"/>
    </row>
    <row r="537" spans="1:13" s="55" customFormat="1" ht="15">
      <c r="A537" s="297"/>
      <c r="B537" s="297" t="s">
        <v>11887</v>
      </c>
      <c r="C537" s="297"/>
      <c r="D537" s="297"/>
      <c r="E537" s="297">
        <f>SUM(E538:E547)</f>
        <v>32</v>
      </c>
      <c r="F537" s="297" t="str">
        <f>CONCATENATE("32'h",K537)</f>
        <v>32'h055555aa</v>
      </c>
      <c r="G537" s="297"/>
      <c r="H537" s="297" t="s">
        <v>11888</v>
      </c>
      <c r="I537" s="297"/>
      <c r="J537" s="297"/>
      <c r="K537" s="297" t="str">
        <f>LOWER(DEC2HEX(L537,8))</f>
        <v>055555aa</v>
      </c>
      <c r="L537" s="297">
        <f>SUM(L538:L547)</f>
        <v>89478570</v>
      </c>
      <c r="M537" s="297"/>
    </row>
    <row r="538" spans="1:13" s="55" customFormat="1" ht="15">
      <c r="A538" s="298"/>
      <c r="B538" s="298"/>
      <c r="C538" s="298">
        <v>30</v>
      </c>
      <c r="D538" s="298">
        <v>31</v>
      </c>
      <c r="E538" s="298">
        <v>2</v>
      </c>
      <c r="F538" s="298" t="str">
        <f t="shared" ref="F538:F547" si="150">CONCATENATE(E538,"'h",K538)</f>
        <v>2'h0</v>
      </c>
      <c r="G538" s="298" t="s">
        <v>73</v>
      </c>
      <c r="H538" s="298" t="s">
        <v>20</v>
      </c>
      <c r="I538" s="298" t="s">
        <v>11426</v>
      </c>
      <c r="J538" s="298">
        <v>0</v>
      </c>
      <c r="K538" s="298" t="str">
        <f t="shared" ref="K538:K547" si="151">LOWER(DEC2HEX(J538))</f>
        <v>0</v>
      </c>
      <c r="L538" s="298">
        <f t="shared" ref="L538:L547" si="152">J538*(2^C538)</f>
        <v>0</v>
      </c>
      <c r="M538" s="298"/>
    </row>
    <row r="539" spans="1:13" s="55" customFormat="1" ht="15">
      <c r="A539" s="298"/>
      <c r="B539" s="298"/>
      <c r="C539" s="298">
        <v>29</v>
      </c>
      <c r="D539" s="298">
        <v>29</v>
      </c>
      <c r="E539" s="298">
        <v>1</v>
      </c>
      <c r="F539" s="298" t="str">
        <f t="shared" si="150"/>
        <v>1'h0</v>
      </c>
      <c r="G539" s="298" t="s">
        <v>68</v>
      </c>
      <c r="H539" s="298" t="s">
        <v>11889</v>
      </c>
      <c r="I539" s="298" t="s">
        <v>11426</v>
      </c>
      <c r="J539" s="298">
        <v>0</v>
      </c>
      <c r="K539" s="298" t="str">
        <f t="shared" si="151"/>
        <v>0</v>
      </c>
      <c r="L539" s="298">
        <f t="shared" si="152"/>
        <v>0</v>
      </c>
      <c r="M539" s="298"/>
    </row>
    <row r="540" spans="1:13" s="55" customFormat="1" ht="15">
      <c r="A540" s="298"/>
      <c r="B540" s="298"/>
      <c r="C540" s="298">
        <v>28</v>
      </c>
      <c r="D540" s="298">
        <v>28</v>
      </c>
      <c r="E540" s="298">
        <v>1</v>
      </c>
      <c r="F540" s="298" t="str">
        <f t="shared" si="150"/>
        <v>1'h0</v>
      </c>
      <c r="G540" s="298" t="s">
        <v>68</v>
      </c>
      <c r="H540" s="298" t="s">
        <v>11890</v>
      </c>
      <c r="I540" s="298" t="s">
        <v>11426</v>
      </c>
      <c r="J540" s="298">
        <v>0</v>
      </c>
      <c r="K540" s="298" t="str">
        <f t="shared" si="151"/>
        <v>0</v>
      </c>
      <c r="L540" s="298">
        <f t="shared" si="152"/>
        <v>0</v>
      </c>
      <c r="M540" s="298"/>
    </row>
    <row r="541" spans="1:13" s="55" customFormat="1" ht="15">
      <c r="A541" s="298"/>
      <c r="B541" s="298"/>
      <c r="C541" s="298">
        <v>24</v>
      </c>
      <c r="D541" s="298">
        <v>27</v>
      </c>
      <c r="E541" s="298">
        <v>4</v>
      </c>
      <c r="F541" s="298" t="str">
        <f t="shared" si="150"/>
        <v>4'h5</v>
      </c>
      <c r="G541" s="298" t="s">
        <v>68</v>
      </c>
      <c r="H541" s="298" t="s">
        <v>11891</v>
      </c>
      <c r="I541" s="298" t="s">
        <v>11892</v>
      </c>
      <c r="J541" s="298">
        <v>5</v>
      </c>
      <c r="K541" s="298" t="str">
        <f t="shared" si="151"/>
        <v>5</v>
      </c>
      <c r="L541" s="298">
        <f t="shared" si="152"/>
        <v>83886080</v>
      </c>
      <c r="M541" s="298"/>
    </row>
    <row r="542" spans="1:13" s="55" customFormat="1" ht="15">
      <c r="A542" s="298"/>
      <c r="B542" s="298"/>
      <c r="C542" s="298">
        <v>20</v>
      </c>
      <c r="D542" s="298">
        <v>23</v>
      </c>
      <c r="E542" s="298">
        <v>4</v>
      </c>
      <c r="F542" s="298" t="str">
        <f t="shared" si="150"/>
        <v>4'h5</v>
      </c>
      <c r="G542" s="298" t="s">
        <v>68</v>
      </c>
      <c r="H542" s="298" t="s">
        <v>11893</v>
      </c>
      <c r="I542" s="298" t="s">
        <v>11892</v>
      </c>
      <c r="J542" s="298">
        <v>5</v>
      </c>
      <c r="K542" s="298" t="str">
        <f t="shared" si="151"/>
        <v>5</v>
      </c>
      <c r="L542" s="298">
        <f t="shared" si="152"/>
        <v>5242880</v>
      </c>
      <c r="M542" s="298"/>
    </row>
    <row r="543" spans="1:13" s="55" customFormat="1" ht="15">
      <c r="A543" s="298"/>
      <c r="B543" s="298"/>
      <c r="C543" s="298">
        <v>16</v>
      </c>
      <c r="D543" s="298">
        <v>19</v>
      </c>
      <c r="E543" s="298">
        <v>4</v>
      </c>
      <c r="F543" s="298" t="str">
        <f t="shared" si="150"/>
        <v>4'h5</v>
      </c>
      <c r="G543" s="298" t="s">
        <v>68</v>
      </c>
      <c r="H543" s="298" t="s">
        <v>11894</v>
      </c>
      <c r="I543" s="298" t="s">
        <v>11892</v>
      </c>
      <c r="J543" s="298">
        <v>5</v>
      </c>
      <c r="K543" s="298" t="str">
        <f t="shared" si="151"/>
        <v>5</v>
      </c>
      <c r="L543" s="298">
        <f t="shared" si="152"/>
        <v>327680</v>
      </c>
      <c r="M543" s="298"/>
    </row>
    <row r="544" spans="1:13" s="55" customFormat="1" ht="15">
      <c r="A544" s="298"/>
      <c r="B544" s="298"/>
      <c r="C544" s="298">
        <v>12</v>
      </c>
      <c r="D544" s="298">
        <v>15</v>
      </c>
      <c r="E544" s="298">
        <v>4</v>
      </c>
      <c r="F544" s="298" t="str">
        <f t="shared" si="150"/>
        <v>4'h5</v>
      </c>
      <c r="G544" s="298" t="s">
        <v>68</v>
      </c>
      <c r="H544" s="298" t="s">
        <v>11895</v>
      </c>
      <c r="I544" s="298" t="s">
        <v>11892</v>
      </c>
      <c r="J544" s="298">
        <v>5</v>
      </c>
      <c r="K544" s="298" t="str">
        <f t="shared" si="151"/>
        <v>5</v>
      </c>
      <c r="L544" s="298">
        <f t="shared" si="152"/>
        <v>20480</v>
      </c>
      <c r="M544" s="298"/>
    </row>
    <row r="545" spans="1:13" s="55" customFormat="1" ht="15">
      <c r="A545" s="298"/>
      <c r="B545" s="298"/>
      <c r="C545" s="298">
        <v>8</v>
      </c>
      <c r="D545" s="298">
        <v>11</v>
      </c>
      <c r="E545" s="298">
        <v>4</v>
      </c>
      <c r="F545" s="298" t="str">
        <f t="shared" si="150"/>
        <v>4'h5</v>
      </c>
      <c r="G545" s="298" t="s">
        <v>68</v>
      </c>
      <c r="H545" s="298" t="s">
        <v>11896</v>
      </c>
      <c r="I545" s="298" t="s">
        <v>11892</v>
      </c>
      <c r="J545" s="298">
        <v>5</v>
      </c>
      <c r="K545" s="298" t="str">
        <f t="shared" si="151"/>
        <v>5</v>
      </c>
      <c r="L545" s="298">
        <f t="shared" si="152"/>
        <v>1280</v>
      </c>
      <c r="M545" s="298"/>
    </row>
    <row r="546" spans="1:13" s="55" customFormat="1" ht="15">
      <c r="A546" s="298"/>
      <c r="B546" s="298"/>
      <c r="C546" s="298">
        <v>4</v>
      </c>
      <c r="D546" s="298">
        <v>7</v>
      </c>
      <c r="E546" s="298">
        <v>4</v>
      </c>
      <c r="F546" s="298" t="str">
        <f t="shared" si="150"/>
        <v>4'ha</v>
      </c>
      <c r="G546" s="298" t="s">
        <v>68</v>
      </c>
      <c r="H546" s="298" t="s">
        <v>11897</v>
      </c>
      <c r="I546" s="298" t="s">
        <v>11898</v>
      </c>
      <c r="J546" s="298">
        <v>10</v>
      </c>
      <c r="K546" s="298" t="str">
        <f t="shared" si="151"/>
        <v>a</v>
      </c>
      <c r="L546" s="298">
        <f t="shared" si="152"/>
        <v>160</v>
      </c>
      <c r="M546" s="298"/>
    </row>
    <row r="547" spans="1:13" s="55" customFormat="1" ht="15">
      <c r="A547" s="298"/>
      <c r="B547" s="298"/>
      <c r="C547" s="298">
        <v>0</v>
      </c>
      <c r="D547" s="298">
        <v>3</v>
      </c>
      <c r="E547" s="298">
        <v>4</v>
      </c>
      <c r="F547" s="298" t="str">
        <f t="shared" si="150"/>
        <v>4'ha</v>
      </c>
      <c r="G547" s="298" t="s">
        <v>68</v>
      </c>
      <c r="H547" s="298" t="s">
        <v>11899</v>
      </c>
      <c r="I547" s="298" t="s">
        <v>11898</v>
      </c>
      <c r="J547" s="298">
        <v>10</v>
      </c>
      <c r="K547" s="298" t="str">
        <f t="shared" si="151"/>
        <v>a</v>
      </c>
      <c r="L547" s="298">
        <f t="shared" si="152"/>
        <v>10</v>
      </c>
      <c r="M547" s="298"/>
    </row>
    <row r="548" spans="1:13" s="55" customFormat="1" ht="15">
      <c r="A548" s="297"/>
      <c r="B548" s="297" t="s">
        <v>11900</v>
      </c>
      <c r="C548" s="297"/>
      <c r="D548" s="297"/>
      <c r="E548" s="297">
        <f>SUM(E549:E558)</f>
        <v>32</v>
      </c>
      <c r="F548" s="297" t="str">
        <f>CONCATENATE("32'h",K548)</f>
        <v>32'h02aa8024</v>
      </c>
      <c r="G548" s="297"/>
      <c r="H548" s="297" t="s">
        <v>11901</v>
      </c>
      <c r="I548" s="297"/>
      <c r="J548" s="297"/>
      <c r="K548" s="297" t="str">
        <f>LOWER(DEC2HEX(L548,8))</f>
        <v>02aa8024</v>
      </c>
      <c r="L548" s="297">
        <f>SUM(L549:L558)</f>
        <v>44728356</v>
      </c>
      <c r="M548" s="297"/>
    </row>
    <row r="549" spans="1:13" s="55" customFormat="1" ht="15">
      <c r="A549" s="298"/>
      <c r="B549" s="298"/>
      <c r="C549" s="298">
        <v>28</v>
      </c>
      <c r="D549" s="298">
        <v>31</v>
      </c>
      <c r="E549" s="298">
        <v>4</v>
      </c>
      <c r="F549" s="298" t="str">
        <f t="shared" ref="F549:F558" si="153">CONCATENATE(E549,"'h",K549)</f>
        <v>4'h0</v>
      </c>
      <c r="G549" s="298" t="s">
        <v>73</v>
      </c>
      <c r="H549" s="298" t="s">
        <v>20</v>
      </c>
      <c r="I549" s="298" t="s">
        <v>11426</v>
      </c>
      <c r="J549" s="298">
        <v>0</v>
      </c>
      <c r="K549" s="298" t="str">
        <f t="shared" ref="K549:K558" si="154">LOWER(DEC2HEX(J549))</f>
        <v>0</v>
      </c>
      <c r="L549" s="298">
        <f t="shared" ref="L549:L558" si="155">J549*(2^C549)</f>
        <v>0</v>
      </c>
      <c r="M549" s="298"/>
    </row>
    <row r="550" spans="1:13" s="55" customFormat="1" ht="15">
      <c r="A550" s="298"/>
      <c r="B550" s="298"/>
      <c r="C550" s="298">
        <v>27</v>
      </c>
      <c r="D550" s="298">
        <v>27</v>
      </c>
      <c r="E550" s="298">
        <v>1</v>
      </c>
      <c r="F550" s="298" t="str">
        <f t="shared" si="153"/>
        <v>1'h0</v>
      </c>
      <c r="G550" s="298" t="s">
        <v>68</v>
      </c>
      <c r="H550" s="298" t="s">
        <v>11902</v>
      </c>
      <c r="I550" s="298" t="s">
        <v>11426</v>
      </c>
      <c r="J550" s="298">
        <v>0</v>
      </c>
      <c r="K550" s="298" t="str">
        <f t="shared" si="154"/>
        <v>0</v>
      </c>
      <c r="L550" s="298">
        <f t="shared" si="155"/>
        <v>0</v>
      </c>
      <c r="M550" s="298"/>
    </row>
    <row r="551" spans="1:13" s="55" customFormat="1" ht="15">
      <c r="A551" s="298"/>
      <c r="B551" s="298"/>
      <c r="C551" s="298">
        <v>26</v>
      </c>
      <c r="D551" s="298">
        <v>26</v>
      </c>
      <c r="E551" s="298">
        <v>1</v>
      </c>
      <c r="F551" s="298" t="str">
        <f t="shared" si="153"/>
        <v>1'h0</v>
      </c>
      <c r="G551" s="298" t="s">
        <v>68</v>
      </c>
      <c r="H551" s="298" t="s">
        <v>11903</v>
      </c>
      <c r="I551" s="298" t="s">
        <v>11426</v>
      </c>
      <c r="J551" s="298">
        <v>0</v>
      </c>
      <c r="K551" s="298" t="str">
        <f t="shared" si="154"/>
        <v>0</v>
      </c>
      <c r="L551" s="298">
        <f t="shared" si="155"/>
        <v>0</v>
      </c>
      <c r="M551" s="298"/>
    </row>
    <row r="552" spans="1:13" s="55" customFormat="1" ht="15">
      <c r="A552" s="298"/>
      <c r="B552" s="298"/>
      <c r="C552" s="298">
        <v>22</v>
      </c>
      <c r="D552" s="298">
        <v>25</v>
      </c>
      <c r="E552" s="298">
        <v>4</v>
      </c>
      <c r="F552" s="298" t="str">
        <f t="shared" si="153"/>
        <v>4'ha</v>
      </c>
      <c r="G552" s="298" t="s">
        <v>68</v>
      </c>
      <c r="H552" s="298" t="s">
        <v>11904</v>
      </c>
      <c r="I552" s="298" t="s">
        <v>11898</v>
      </c>
      <c r="J552" s="298">
        <v>10</v>
      </c>
      <c r="K552" s="298" t="str">
        <f t="shared" si="154"/>
        <v>a</v>
      </c>
      <c r="L552" s="298">
        <f t="shared" si="155"/>
        <v>41943040</v>
      </c>
      <c r="M552" s="298"/>
    </row>
    <row r="553" spans="1:13" s="55" customFormat="1" ht="15">
      <c r="A553" s="298"/>
      <c r="B553" s="298"/>
      <c r="C553" s="298">
        <v>18</v>
      </c>
      <c r="D553" s="298">
        <v>21</v>
      </c>
      <c r="E553" s="298">
        <v>4</v>
      </c>
      <c r="F553" s="298" t="str">
        <f t="shared" si="153"/>
        <v>4'ha</v>
      </c>
      <c r="G553" s="298" t="s">
        <v>68</v>
      </c>
      <c r="H553" s="298" t="s">
        <v>11905</v>
      </c>
      <c r="I553" s="298" t="s">
        <v>11898</v>
      </c>
      <c r="J553" s="298">
        <v>10</v>
      </c>
      <c r="K553" s="298" t="str">
        <f t="shared" si="154"/>
        <v>a</v>
      </c>
      <c r="L553" s="298">
        <f t="shared" si="155"/>
        <v>2621440</v>
      </c>
      <c r="M553" s="298"/>
    </row>
    <row r="554" spans="1:13" s="55" customFormat="1" ht="15">
      <c r="A554" s="298"/>
      <c r="B554" s="298"/>
      <c r="C554" s="298">
        <v>14</v>
      </c>
      <c r="D554" s="298">
        <v>17</v>
      </c>
      <c r="E554" s="298">
        <v>4</v>
      </c>
      <c r="F554" s="298" t="str">
        <f t="shared" si="153"/>
        <v>4'ha</v>
      </c>
      <c r="G554" s="298" t="s">
        <v>68</v>
      </c>
      <c r="H554" s="298" t="s">
        <v>11906</v>
      </c>
      <c r="I554" s="298" t="s">
        <v>11898</v>
      </c>
      <c r="J554" s="298">
        <v>10</v>
      </c>
      <c r="K554" s="298" t="str">
        <f t="shared" si="154"/>
        <v>a</v>
      </c>
      <c r="L554" s="298">
        <f t="shared" si="155"/>
        <v>163840</v>
      </c>
      <c r="M554" s="298"/>
    </row>
    <row r="555" spans="1:13" s="55" customFormat="1" ht="15">
      <c r="A555" s="298"/>
      <c r="B555" s="298"/>
      <c r="C555" s="298">
        <v>10</v>
      </c>
      <c r="D555" s="298">
        <v>13</v>
      </c>
      <c r="E555" s="298">
        <v>4</v>
      </c>
      <c r="F555" s="298" t="str">
        <f t="shared" si="153"/>
        <v>4'h0</v>
      </c>
      <c r="G555" s="298" t="s">
        <v>68</v>
      </c>
      <c r="H555" s="298" t="s">
        <v>11907</v>
      </c>
      <c r="I555" s="298" t="s">
        <v>11908</v>
      </c>
      <c r="J555" s="298">
        <v>0</v>
      </c>
      <c r="K555" s="298" t="str">
        <f t="shared" si="154"/>
        <v>0</v>
      </c>
      <c r="L555" s="298">
        <f t="shared" si="155"/>
        <v>0</v>
      </c>
      <c r="M555" s="298"/>
    </row>
    <row r="556" spans="1:13" s="55" customFormat="1" ht="15">
      <c r="A556" s="298"/>
      <c r="B556" s="298"/>
      <c r="C556" s="298">
        <v>6</v>
      </c>
      <c r="D556" s="298">
        <v>9</v>
      </c>
      <c r="E556" s="298">
        <v>4</v>
      </c>
      <c r="F556" s="298" t="str">
        <f t="shared" si="153"/>
        <v>4'h0</v>
      </c>
      <c r="G556" s="298" t="s">
        <v>68</v>
      </c>
      <c r="H556" s="298" t="s">
        <v>11909</v>
      </c>
      <c r="I556" s="298" t="s">
        <v>11908</v>
      </c>
      <c r="J556" s="298">
        <v>0</v>
      </c>
      <c r="K556" s="298" t="str">
        <f t="shared" si="154"/>
        <v>0</v>
      </c>
      <c r="L556" s="298">
        <f t="shared" si="155"/>
        <v>0</v>
      </c>
      <c r="M556" s="298"/>
    </row>
    <row r="557" spans="1:13" s="55" customFormat="1" ht="15">
      <c r="A557" s="298"/>
      <c r="B557" s="298"/>
      <c r="C557" s="298">
        <v>3</v>
      </c>
      <c r="D557" s="298">
        <v>5</v>
      </c>
      <c r="E557" s="298">
        <v>3</v>
      </c>
      <c r="F557" s="298" t="str">
        <f t="shared" si="153"/>
        <v>3'h4</v>
      </c>
      <c r="G557" s="298" t="s">
        <v>68</v>
      </c>
      <c r="H557" s="298" t="s">
        <v>11910</v>
      </c>
      <c r="I557" s="298" t="s">
        <v>11911</v>
      </c>
      <c r="J557" s="298">
        <v>4</v>
      </c>
      <c r="K557" s="298" t="str">
        <f t="shared" si="154"/>
        <v>4</v>
      </c>
      <c r="L557" s="298">
        <f t="shared" si="155"/>
        <v>32</v>
      </c>
      <c r="M557" s="298"/>
    </row>
    <row r="558" spans="1:13" s="55" customFormat="1" ht="15">
      <c r="A558" s="298"/>
      <c r="B558" s="298"/>
      <c r="C558" s="298">
        <v>0</v>
      </c>
      <c r="D558" s="298">
        <v>2</v>
      </c>
      <c r="E558" s="298">
        <v>3</v>
      </c>
      <c r="F558" s="298" t="str">
        <f t="shared" si="153"/>
        <v>3'h4</v>
      </c>
      <c r="G558" s="298" t="s">
        <v>68</v>
      </c>
      <c r="H558" s="298" t="s">
        <v>11912</v>
      </c>
      <c r="I558" s="298" t="s">
        <v>11911</v>
      </c>
      <c r="J558" s="298">
        <v>4</v>
      </c>
      <c r="K558" s="298" t="str">
        <f t="shared" si="154"/>
        <v>4</v>
      </c>
      <c r="L558" s="298">
        <f t="shared" si="155"/>
        <v>4</v>
      </c>
      <c r="M558" s="298"/>
    </row>
    <row r="559" spans="1:13" s="55" customFormat="1" ht="15">
      <c r="A559" s="297"/>
      <c r="B559" s="297" t="s">
        <v>11913</v>
      </c>
      <c r="C559" s="297"/>
      <c r="D559" s="297"/>
      <c r="E559" s="297">
        <f>SUM(E560:E564)</f>
        <v>32</v>
      </c>
      <c r="F559" s="297" t="str">
        <f>CONCATENATE("32'h",K559)</f>
        <v>32'h00000000</v>
      </c>
      <c r="G559" s="297"/>
      <c r="H559" s="297" t="s">
        <v>11914</v>
      </c>
      <c r="I559" s="297"/>
      <c r="J559" s="297"/>
      <c r="K559" s="297" t="str">
        <f>LOWER(DEC2HEX(L559,8))</f>
        <v>00000000</v>
      </c>
      <c r="L559" s="297">
        <f>SUM(L560:L564)</f>
        <v>0</v>
      </c>
      <c r="M559" s="297"/>
    </row>
    <row r="560" spans="1:13" s="55" customFormat="1" ht="15">
      <c r="A560" s="298"/>
      <c r="B560" s="298"/>
      <c r="C560" s="298">
        <v>25</v>
      </c>
      <c r="D560" s="298">
        <v>31</v>
      </c>
      <c r="E560" s="298">
        <v>7</v>
      </c>
      <c r="F560" s="298" t="str">
        <f>CONCATENATE(E560,"'h",K560)</f>
        <v>7'h0</v>
      </c>
      <c r="G560" s="298" t="s">
        <v>73</v>
      </c>
      <c r="H560" s="298" t="s">
        <v>20</v>
      </c>
      <c r="I560" s="298" t="s">
        <v>11426</v>
      </c>
      <c r="J560" s="298">
        <v>0</v>
      </c>
      <c r="K560" s="298" t="str">
        <f>LOWER(DEC2HEX(J560))</f>
        <v>0</v>
      </c>
      <c r="L560" s="298">
        <f>J560*(2^C560)</f>
        <v>0</v>
      </c>
      <c r="M560" s="298"/>
    </row>
    <row r="561" spans="1:13" s="55" customFormat="1" ht="15">
      <c r="A561" s="298"/>
      <c r="B561" s="298"/>
      <c r="C561" s="298">
        <v>24</v>
      </c>
      <c r="D561" s="298">
        <v>24</v>
      </c>
      <c r="E561" s="298">
        <v>1</v>
      </c>
      <c r="F561" s="298" t="str">
        <f>CONCATENATE(E561,"'h",K561)</f>
        <v>1'h0</v>
      </c>
      <c r="G561" s="298" t="s">
        <v>68</v>
      </c>
      <c r="H561" s="298" t="s">
        <v>11915</v>
      </c>
      <c r="I561" s="298" t="s">
        <v>11426</v>
      </c>
      <c r="J561" s="298">
        <v>0</v>
      </c>
      <c r="K561" s="298" t="str">
        <f>LOWER(DEC2HEX(J561))</f>
        <v>0</v>
      </c>
      <c r="L561" s="298">
        <f>J561*(2^C561)</f>
        <v>0</v>
      </c>
      <c r="M561" s="298"/>
    </row>
    <row r="562" spans="1:13" s="55" customFormat="1" ht="15">
      <c r="A562" s="298"/>
      <c r="B562" s="298"/>
      <c r="C562" s="298">
        <v>16</v>
      </c>
      <c r="D562" s="298">
        <v>23</v>
      </c>
      <c r="E562" s="298">
        <v>8</v>
      </c>
      <c r="F562" s="298" t="str">
        <f>CONCATENATE(E562,"'h",K562)</f>
        <v>8'h0</v>
      </c>
      <c r="G562" s="298" t="s">
        <v>68</v>
      </c>
      <c r="H562" s="298" t="s">
        <v>10076</v>
      </c>
      <c r="I562" s="298" t="s">
        <v>11916</v>
      </c>
      <c r="J562" s="298">
        <v>0</v>
      </c>
      <c r="K562" s="298" t="str">
        <f>LOWER(DEC2HEX(J562))</f>
        <v>0</v>
      </c>
      <c r="L562" s="298">
        <f>J562*(2^C562)</f>
        <v>0</v>
      </c>
      <c r="M562" s="298"/>
    </row>
    <row r="563" spans="1:13" s="55" customFormat="1" ht="15">
      <c r="A563" s="298"/>
      <c r="B563" s="298"/>
      <c r="C563" s="298">
        <v>8</v>
      </c>
      <c r="D563" s="298">
        <v>15</v>
      </c>
      <c r="E563" s="298">
        <v>8</v>
      </c>
      <c r="F563" s="298" t="str">
        <f>CONCATENATE(E563,"'h",K563)</f>
        <v>8'h0</v>
      </c>
      <c r="G563" s="298" t="s">
        <v>68</v>
      </c>
      <c r="H563" s="298" t="s">
        <v>10077</v>
      </c>
      <c r="I563" s="298" t="s">
        <v>11916</v>
      </c>
      <c r="J563" s="298">
        <v>0</v>
      </c>
      <c r="K563" s="298" t="str">
        <f>LOWER(DEC2HEX(J563))</f>
        <v>0</v>
      </c>
      <c r="L563" s="298">
        <f>J563*(2^C563)</f>
        <v>0</v>
      </c>
      <c r="M563" s="298"/>
    </row>
    <row r="564" spans="1:13" s="55" customFormat="1" ht="15">
      <c r="A564" s="298"/>
      <c r="B564" s="298"/>
      <c r="C564" s="298">
        <v>0</v>
      </c>
      <c r="D564" s="298">
        <v>7</v>
      </c>
      <c r="E564" s="298">
        <v>8</v>
      </c>
      <c r="F564" s="298" t="str">
        <f>CONCATENATE(E564,"'h",K564)</f>
        <v>8'h0</v>
      </c>
      <c r="G564" s="298" t="s">
        <v>68</v>
      </c>
      <c r="H564" s="298" t="s">
        <v>10078</v>
      </c>
      <c r="I564" s="298" t="s">
        <v>11916</v>
      </c>
      <c r="J564" s="298">
        <v>0</v>
      </c>
      <c r="K564" s="298" t="str">
        <f>LOWER(DEC2HEX(J564))</f>
        <v>0</v>
      </c>
      <c r="L564" s="298">
        <f>J564*(2^C564)</f>
        <v>0</v>
      </c>
      <c r="M564" s="298"/>
    </row>
    <row r="565" spans="1:13" s="55" customFormat="1" ht="15">
      <c r="A565" s="297"/>
      <c r="B565" s="297" t="s">
        <v>11917</v>
      </c>
      <c r="C565" s="297"/>
      <c r="D565" s="297"/>
      <c r="E565" s="297">
        <f>SUM(E566:E569)</f>
        <v>32</v>
      </c>
      <c r="F565" s="297" t="str">
        <f>CONCATENATE("32'h",K565)</f>
        <v>32'h00000000</v>
      </c>
      <c r="G565" s="297"/>
      <c r="H565" s="297" t="s">
        <v>11918</v>
      </c>
      <c r="I565" s="297"/>
      <c r="J565" s="297"/>
      <c r="K565" s="297" t="str">
        <f>LOWER(DEC2HEX(L565,8))</f>
        <v>00000000</v>
      </c>
      <c r="L565" s="297">
        <f>SUM(L566:L569)</f>
        <v>0</v>
      </c>
      <c r="M565" s="297"/>
    </row>
    <row r="566" spans="1:13" s="55" customFormat="1" ht="15">
      <c r="A566" s="298"/>
      <c r="B566" s="298"/>
      <c r="C566" s="298">
        <v>24</v>
      </c>
      <c r="D566" s="298">
        <v>31</v>
      </c>
      <c r="E566" s="298">
        <v>8</v>
      </c>
      <c r="F566" s="298" t="str">
        <f>CONCATENATE(E566,"'h",K566)</f>
        <v>8'h0</v>
      </c>
      <c r="G566" s="298" t="s">
        <v>68</v>
      </c>
      <c r="H566" s="298" t="s">
        <v>10079</v>
      </c>
      <c r="I566" s="298" t="s">
        <v>11916</v>
      </c>
      <c r="J566" s="298">
        <v>0</v>
      </c>
      <c r="K566" s="298" t="str">
        <f>LOWER(DEC2HEX(J566))</f>
        <v>0</v>
      </c>
      <c r="L566" s="298">
        <f>J566*(2^C566)</f>
        <v>0</v>
      </c>
      <c r="M566" s="298"/>
    </row>
    <row r="567" spans="1:13" s="55" customFormat="1" ht="15">
      <c r="A567" s="298"/>
      <c r="B567" s="298"/>
      <c r="C567" s="298">
        <v>16</v>
      </c>
      <c r="D567" s="298">
        <v>23</v>
      </c>
      <c r="E567" s="298">
        <v>8</v>
      </c>
      <c r="F567" s="298" t="str">
        <f>CONCATENATE(E567,"'h",K567)</f>
        <v>8'h0</v>
      </c>
      <c r="G567" s="298" t="s">
        <v>68</v>
      </c>
      <c r="H567" s="298" t="s">
        <v>10080</v>
      </c>
      <c r="I567" s="298" t="s">
        <v>11916</v>
      </c>
      <c r="J567" s="298">
        <v>0</v>
      </c>
      <c r="K567" s="298" t="str">
        <f>LOWER(DEC2HEX(J567))</f>
        <v>0</v>
      </c>
      <c r="L567" s="298">
        <f>J567*(2^C567)</f>
        <v>0</v>
      </c>
      <c r="M567" s="298"/>
    </row>
    <row r="568" spans="1:13" s="55" customFormat="1" ht="15">
      <c r="A568" s="298"/>
      <c r="B568" s="298"/>
      <c r="C568" s="298">
        <v>8</v>
      </c>
      <c r="D568" s="298">
        <v>15</v>
      </c>
      <c r="E568" s="298">
        <v>8</v>
      </c>
      <c r="F568" s="298" t="str">
        <f>CONCATENATE(E568,"'h",K568)</f>
        <v>8'h0</v>
      </c>
      <c r="G568" s="298" t="s">
        <v>68</v>
      </c>
      <c r="H568" s="298" t="s">
        <v>10081</v>
      </c>
      <c r="I568" s="298" t="s">
        <v>11916</v>
      </c>
      <c r="J568" s="298">
        <v>0</v>
      </c>
      <c r="K568" s="298" t="str">
        <f>LOWER(DEC2HEX(J568))</f>
        <v>0</v>
      </c>
      <c r="L568" s="298">
        <f>J568*(2^C568)</f>
        <v>0</v>
      </c>
      <c r="M568" s="298"/>
    </row>
    <row r="569" spans="1:13" s="55" customFormat="1" ht="15">
      <c r="A569" s="298"/>
      <c r="B569" s="298"/>
      <c r="C569" s="298">
        <v>0</v>
      </c>
      <c r="D569" s="298">
        <v>7</v>
      </c>
      <c r="E569" s="298">
        <v>8</v>
      </c>
      <c r="F569" s="298" t="str">
        <f>CONCATENATE(E569,"'h",K569)</f>
        <v>8'h0</v>
      </c>
      <c r="G569" s="298" t="s">
        <v>68</v>
      </c>
      <c r="H569" s="298" t="s">
        <v>10082</v>
      </c>
      <c r="I569" s="298" t="s">
        <v>11916</v>
      </c>
      <c r="J569" s="298">
        <v>0</v>
      </c>
      <c r="K569" s="298" t="str">
        <f>LOWER(DEC2HEX(J569))</f>
        <v>0</v>
      </c>
      <c r="L569" s="298">
        <f>J569*(2^C569)</f>
        <v>0</v>
      </c>
      <c r="M569" s="298"/>
    </row>
    <row r="570" spans="1:13" s="55" customFormat="1" ht="15">
      <c r="A570" s="297"/>
      <c r="B570" s="297" t="s">
        <v>11919</v>
      </c>
      <c r="C570" s="297"/>
      <c r="D570" s="297"/>
      <c r="E570" s="297">
        <f>SUM(E571:E574)</f>
        <v>32</v>
      </c>
      <c r="F570" s="297" t="str">
        <f>CONCATENATE("32'h",K570)</f>
        <v>32'h00000000</v>
      </c>
      <c r="G570" s="297"/>
      <c r="H570" s="297" t="s">
        <v>11920</v>
      </c>
      <c r="I570" s="297"/>
      <c r="J570" s="297"/>
      <c r="K570" s="297" t="str">
        <f>LOWER(DEC2HEX(L570,8))</f>
        <v>00000000</v>
      </c>
      <c r="L570" s="297">
        <f>SUM(L571:L574)</f>
        <v>0</v>
      </c>
      <c r="M570" s="297"/>
    </row>
    <row r="571" spans="1:13" s="55" customFormat="1" ht="15">
      <c r="A571" s="298"/>
      <c r="B571" s="298"/>
      <c r="C571" s="298">
        <v>24</v>
      </c>
      <c r="D571" s="298">
        <v>31</v>
      </c>
      <c r="E571" s="298">
        <v>8</v>
      </c>
      <c r="F571" s="298" t="str">
        <f>CONCATENATE(E571,"'h",K571)</f>
        <v>8'h0</v>
      </c>
      <c r="G571" s="298" t="s">
        <v>68</v>
      </c>
      <c r="H571" s="298" t="s">
        <v>10083</v>
      </c>
      <c r="I571" s="298" t="s">
        <v>11916</v>
      </c>
      <c r="J571" s="298">
        <v>0</v>
      </c>
      <c r="K571" s="298" t="str">
        <f>LOWER(DEC2HEX(J571))</f>
        <v>0</v>
      </c>
      <c r="L571" s="298">
        <f>J571*(2^C571)</f>
        <v>0</v>
      </c>
      <c r="M571" s="298"/>
    </row>
    <row r="572" spans="1:13" s="55" customFormat="1" ht="15">
      <c r="A572" s="298"/>
      <c r="B572" s="298"/>
      <c r="C572" s="298">
        <v>16</v>
      </c>
      <c r="D572" s="298">
        <v>23</v>
      </c>
      <c r="E572" s="298">
        <v>8</v>
      </c>
      <c r="F572" s="298" t="str">
        <f>CONCATENATE(E572,"'h",K572)</f>
        <v>8'h0</v>
      </c>
      <c r="G572" s="298" t="s">
        <v>68</v>
      </c>
      <c r="H572" s="298" t="s">
        <v>10084</v>
      </c>
      <c r="I572" s="298" t="s">
        <v>11916</v>
      </c>
      <c r="J572" s="298">
        <v>0</v>
      </c>
      <c r="K572" s="298" t="str">
        <f>LOWER(DEC2HEX(J572))</f>
        <v>0</v>
      </c>
      <c r="L572" s="298">
        <f>J572*(2^C572)</f>
        <v>0</v>
      </c>
      <c r="M572" s="298"/>
    </row>
    <row r="573" spans="1:13" s="55" customFormat="1" ht="15">
      <c r="A573" s="298"/>
      <c r="B573" s="298"/>
      <c r="C573" s="298">
        <v>8</v>
      </c>
      <c r="D573" s="298">
        <v>15</v>
      </c>
      <c r="E573" s="298">
        <v>8</v>
      </c>
      <c r="F573" s="298" t="str">
        <f>CONCATENATE(E573,"'h",K573)</f>
        <v>8'h0</v>
      </c>
      <c r="G573" s="298" t="s">
        <v>68</v>
      </c>
      <c r="H573" s="298" t="s">
        <v>10085</v>
      </c>
      <c r="I573" s="298" t="s">
        <v>11916</v>
      </c>
      <c r="J573" s="298">
        <v>0</v>
      </c>
      <c r="K573" s="298" t="str">
        <f>LOWER(DEC2HEX(J573))</f>
        <v>0</v>
      </c>
      <c r="L573" s="298">
        <f>J573*(2^C573)</f>
        <v>0</v>
      </c>
      <c r="M573" s="298"/>
    </row>
    <row r="574" spans="1:13" s="55" customFormat="1" ht="15">
      <c r="A574" s="298"/>
      <c r="B574" s="298"/>
      <c r="C574" s="298">
        <v>0</v>
      </c>
      <c r="D574" s="298">
        <v>7</v>
      </c>
      <c r="E574" s="298">
        <v>8</v>
      </c>
      <c r="F574" s="298" t="str">
        <f>CONCATENATE(E574,"'h",K574)</f>
        <v>8'h0</v>
      </c>
      <c r="G574" s="298" t="s">
        <v>68</v>
      </c>
      <c r="H574" s="298" t="s">
        <v>10086</v>
      </c>
      <c r="I574" s="298" t="s">
        <v>11916</v>
      </c>
      <c r="J574" s="298">
        <v>0</v>
      </c>
      <c r="K574" s="298" t="str">
        <f>LOWER(DEC2HEX(J574))</f>
        <v>0</v>
      </c>
      <c r="L574" s="298">
        <f>J574*(2^C574)</f>
        <v>0</v>
      </c>
      <c r="M574" s="298"/>
    </row>
    <row r="575" spans="1:13" s="55" customFormat="1" ht="15">
      <c r="A575" s="297"/>
      <c r="B575" s="297" t="s">
        <v>11921</v>
      </c>
      <c r="C575" s="297"/>
      <c r="D575" s="297"/>
      <c r="E575" s="297">
        <f>SUM(E576:E579)</f>
        <v>32</v>
      </c>
      <c r="F575" s="297" t="str">
        <f>CONCATENATE("32'h",K575)</f>
        <v>32'h00000000</v>
      </c>
      <c r="G575" s="297"/>
      <c r="H575" s="297" t="s">
        <v>11922</v>
      </c>
      <c r="I575" s="297"/>
      <c r="J575" s="297"/>
      <c r="K575" s="297" t="str">
        <f>LOWER(DEC2HEX(L575,8))</f>
        <v>00000000</v>
      </c>
      <c r="L575" s="297">
        <f>SUM(L576:L579)</f>
        <v>0</v>
      </c>
      <c r="M575" s="297"/>
    </row>
    <row r="576" spans="1:13" s="55" customFormat="1" ht="15">
      <c r="A576" s="298"/>
      <c r="B576" s="298"/>
      <c r="C576" s="298">
        <v>24</v>
      </c>
      <c r="D576" s="298">
        <v>31</v>
      </c>
      <c r="E576" s="298">
        <v>8</v>
      </c>
      <c r="F576" s="298" t="str">
        <f>CONCATENATE(E576,"'h",K576)</f>
        <v>8'h0</v>
      </c>
      <c r="G576" s="298" t="s">
        <v>68</v>
      </c>
      <c r="H576" s="298" t="s">
        <v>10087</v>
      </c>
      <c r="I576" s="298" t="s">
        <v>11916</v>
      </c>
      <c r="J576" s="298">
        <v>0</v>
      </c>
      <c r="K576" s="298" t="str">
        <f>LOWER(DEC2HEX(J576))</f>
        <v>0</v>
      </c>
      <c r="L576" s="298">
        <f>J576*(2^C576)</f>
        <v>0</v>
      </c>
      <c r="M576" s="298"/>
    </row>
    <row r="577" spans="1:13" s="55" customFormat="1" ht="15">
      <c r="A577" s="298"/>
      <c r="B577" s="298"/>
      <c r="C577" s="298">
        <v>16</v>
      </c>
      <c r="D577" s="298">
        <v>23</v>
      </c>
      <c r="E577" s="298">
        <v>8</v>
      </c>
      <c r="F577" s="298" t="str">
        <f>CONCATENATE(E577,"'h",K577)</f>
        <v>8'h0</v>
      </c>
      <c r="G577" s="298" t="s">
        <v>68</v>
      </c>
      <c r="H577" s="298" t="s">
        <v>10024</v>
      </c>
      <c r="I577" s="298" t="s">
        <v>11916</v>
      </c>
      <c r="J577" s="298">
        <v>0</v>
      </c>
      <c r="K577" s="298" t="str">
        <f>LOWER(DEC2HEX(J577))</f>
        <v>0</v>
      </c>
      <c r="L577" s="298">
        <f>J577*(2^C577)</f>
        <v>0</v>
      </c>
      <c r="M577" s="298"/>
    </row>
    <row r="578" spans="1:13" s="55" customFormat="1" ht="15">
      <c r="A578" s="298"/>
      <c r="B578" s="298"/>
      <c r="C578" s="298">
        <v>8</v>
      </c>
      <c r="D578" s="298">
        <v>15</v>
      </c>
      <c r="E578" s="298">
        <v>8</v>
      </c>
      <c r="F578" s="298" t="str">
        <f>CONCATENATE(E578,"'h",K578)</f>
        <v>8'h0</v>
      </c>
      <c r="G578" s="298" t="s">
        <v>68</v>
      </c>
      <c r="H578" s="298" t="s">
        <v>10025</v>
      </c>
      <c r="I578" s="298" t="s">
        <v>11916</v>
      </c>
      <c r="J578" s="298">
        <v>0</v>
      </c>
      <c r="K578" s="298" t="str">
        <f>LOWER(DEC2HEX(J578))</f>
        <v>0</v>
      </c>
      <c r="L578" s="298">
        <f>J578*(2^C578)</f>
        <v>0</v>
      </c>
      <c r="M578" s="298"/>
    </row>
    <row r="579" spans="1:13" s="55" customFormat="1" ht="15">
      <c r="A579" s="298"/>
      <c r="B579" s="298"/>
      <c r="C579" s="298">
        <v>0</v>
      </c>
      <c r="D579" s="298">
        <v>7</v>
      </c>
      <c r="E579" s="298">
        <v>8</v>
      </c>
      <c r="F579" s="298" t="str">
        <f>CONCATENATE(E579,"'h",K579)</f>
        <v>8'h0</v>
      </c>
      <c r="G579" s="298" t="s">
        <v>68</v>
      </c>
      <c r="H579" s="298" t="s">
        <v>10026</v>
      </c>
      <c r="I579" s="298" t="s">
        <v>11916</v>
      </c>
      <c r="J579" s="298">
        <v>0</v>
      </c>
      <c r="K579" s="298" t="str">
        <f>LOWER(DEC2HEX(J579))</f>
        <v>0</v>
      </c>
      <c r="L579" s="298">
        <f>J579*(2^C579)</f>
        <v>0</v>
      </c>
      <c r="M579" s="298"/>
    </row>
    <row r="580" spans="1:13" s="55" customFormat="1" ht="15">
      <c r="A580" s="297"/>
      <c r="B580" s="297" t="s">
        <v>322</v>
      </c>
      <c r="C580" s="297"/>
      <c r="D580" s="297"/>
      <c r="E580" s="297">
        <f>SUM(E581:E584)</f>
        <v>32</v>
      </c>
      <c r="F580" s="297" t="str">
        <f>CONCATENATE("32'h",K580)</f>
        <v>32'h00000000</v>
      </c>
      <c r="G580" s="297"/>
      <c r="H580" s="297" t="s">
        <v>11923</v>
      </c>
      <c r="I580" s="297"/>
      <c r="J580" s="297"/>
      <c r="K580" s="297" t="str">
        <f>LOWER(DEC2HEX(L580,8))</f>
        <v>00000000</v>
      </c>
      <c r="L580" s="297">
        <f>SUM(L581:L584)</f>
        <v>0</v>
      </c>
      <c r="M580" s="297"/>
    </row>
    <row r="581" spans="1:13" s="55" customFormat="1" ht="15">
      <c r="A581" s="298"/>
      <c r="B581" s="298"/>
      <c r="C581" s="298">
        <v>24</v>
      </c>
      <c r="D581" s="298">
        <v>31</v>
      </c>
      <c r="E581" s="298">
        <v>8</v>
      </c>
      <c r="F581" s="298" t="str">
        <f>CONCATENATE(E581,"'h",K581)</f>
        <v>8'h0</v>
      </c>
      <c r="G581" s="298" t="s">
        <v>68</v>
      </c>
      <c r="H581" s="298" t="s">
        <v>10027</v>
      </c>
      <c r="I581" s="298" t="s">
        <v>11916</v>
      </c>
      <c r="J581" s="298">
        <v>0</v>
      </c>
      <c r="K581" s="298" t="str">
        <f>LOWER(DEC2HEX(J581))</f>
        <v>0</v>
      </c>
      <c r="L581" s="298">
        <f>J581*(2^C581)</f>
        <v>0</v>
      </c>
      <c r="M581" s="298"/>
    </row>
    <row r="582" spans="1:13" s="55" customFormat="1" ht="15">
      <c r="A582" s="298"/>
      <c r="B582" s="298"/>
      <c r="C582" s="298">
        <v>16</v>
      </c>
      <c r="D582" s="298">
        <v>23</v>
      </c>
      <c r="E582" s="298">
        <v>8</v>
      </c>
      <c r="F582" s="298" t="str">
        <f>CONCATENATE(E582,"'h",K582)</f>
        <v>8'h0</v>
      </c>
      <c r="G582" s="298" t="s">
        <v>68</v>
      </c>
      <c r="H582" s="298" t="s">
        <v>10028</v>
      </c>
      <c r="I582" s="298" t="s">
        <v>11916</v>
      </c>
      <c r="J582" s="298">
        <v>0</v>
      </c>
      <c r="K582" s="298" t="str">
        <f>LOWER(DEC2HEX(J582))</f>
        <v>0</v>
      </c>
      <c r="L582" s="298">
        <f>J582*(2^C582)</f>
        <v>0</v>
      </c>
      <c r="M582" s="298"/>
    </row>
    <row r="583" spans="1:13" s="55" customFormat="1" ht="15">
      <c r="A583" s="298"/>
      <c r="B583" s="298"/>
      <c r="C583" s="298">
        <v>8</v>
      </c>
      <c r="D583" s="298">
        <v>15</v>
      </c>
      <c r="E583" s="298">
        <v>8</v>
      </c>
      <c r="F583" s="298" t="str">
        <f>CONCATENATE(E583,"'h",K583)</f>
        <v>8'h0</v>
      </c>
      <c r="G583" s="298" t="s">
        <v>68</v>
      </c>
      <c r="H583" s="298" t="s">
        <v>10029</v>
      </c>
      <c r="I583" s="298" t="s">
        <v>11916</v>
      </c>
      <c r="J583" s="298">
        <v>0</v>
      </c>
      <c r="K583" s="298" t="str">
        <f>LOWER(DEC2HEX(J583))</f>
        <v>0</v>
      </c>
      <c r="L583" s="298">
        <f>J583*(2^C583)</f>
        <v>0</v>
      </c>
      <c r="M583" s="298"/>
    </row>
    <row r="584" spans="1:13" s="55" customFormat="1" ht="15">
      <c r="A584" s="298"/>
      <c r="B584" s="298"/>
      <c r="C584" s="298">
        <v>0</v>
      </c>
      <c r="D584" s="298">
        <v>7</v>
      </c>
      <c r="E584" s="298">
        <v>8</v>
      </c>
      <c r="F584" s="298" t="str">
        <f>CONCATENATE(E584,"'h",K584)</f>
        <v>8'h0</v>
      </c>
      <c r="G584" s="298" t="s">
        <v>68</v>
      </c>
      <c r="H584" s="298" t="s">
        <v>10030</v>
      </c>
      <c r="I584" s="298" t="s">
        <v>11916</v>
      </c>
      <c r="J584" s="298">
        <v>0</v>
      </c>
      <c r="K584" s="298" t="str">
        <f>LOWER(DEC2HEX(J584))</f>
        <v>0</v>
      </c>
      <c r="L584" s="298">
        <f>J584*(2^C584)</f>
        <v>0</v>
      </c>
      <c r="M584" s="298"/>
    </row>
    <row r="585" spans="1:13" s="55" customFormat="1" ht="15">
      <c r="A585" s="297"/>
      <c r="B585" s="297" t="s">
        <v>328</v>
      </c>
      <c r="C585" s="297"/>
      <c r="D585" s="297"/>
      <c r="E585" s="297">
        <f>SUM(E586:E589)</f>
        <v>32</v>
      </c>
      <c r="F585" s="297" t="str">
        <f>CONCATENATE("32'h",K585)</f>
        <v>32'h00000000</v>
      </c>
      <c r="G585" s="297"/>
      <c r="H585" s="297" t="s">
        <v>11924</v>
      </c>
      <c r="I585" s="297"/>
      <c r="J585" s="297"/>
      <c r="K585" s="297" t="str">
        <f>LOWER(DEC2HEX(L585,8))</f>
        <v>00000000</v>
      </c>
      <c r="L585" s="297">
        <f>SUM(L586:L589)</f>
        <v>0</v>
      </c>
      <c r="M585" s="297"/>
    </row>
    <row r="586" spans="1:13" s="55" customFormat="1" ht="15">
      <c r="A586" s="298"/>
      <c r="B586" s="298"/>
      <c r="C586" s="298">
        <v>24</v>
      </c>
      <c r="D586" s="298">
        <v>31</v>
      </c>
      <c r="E586" s="298">
        <v>8</v>
      </c>
      <c r="F586" s="298" t="str">
        <f>CONCATENATE(E586,"'h",K586)</f>
        <v>8'h0</v>
      </c>
      <c r="G586" s="298" t="s">
        <v>68</v>
      </c>
      <c r="H586" s="298" t="s">
        <v>10031</v>
      </c>
      <c r="I586" s="298" t="s">
        <v>11916</v>
      </c>
      <c r="J586" s="298">
        <v>0</v>
      </c>
      <c r="K586" s="298" t="str">
        <f>LOWER(DEC2HEX(J586))</f>
        <v>0</v>
      </c>
      <c r="L586" s="298">
        <f>J586*(2^C586)</f>
        <v>0</v>
      </c>
      <c r="M586" s="298"/>
    </row>
    <row r="587" spans="1:13" s="55" customFormat="1" ht="15">
      <c r="A587" s="298"/>
      <c r="B587" s="298"/>
      <c r="C587" s="298">
        <v>16</v>
      </c>
      <c r="D587" s="298">
        <v>23</v>
      </c>
      <c r="E587" s="298">
        <v>8</v>
      </c>
      <c r="F587" s="298" t="str">
        <f>CONCATENATE(E587,"'h",K587)</f>
        <v>8'h0</v>
      </c>
      <c r="G587" s="298" t="s">
        <v>68</v>
      </c>
      <c r="H587" s="298" t="s">
        <v>10032</v>
      </c>
      <c r="I587" s="298" t="s">
        <v>11916</v>
      </c>
      <c r="J587" s="298">
        <v>0</v>
      </c>
      <c r="K587" s="298" t="str">
        <f>LOWER(DEC2HEX(J587))</f>
        <v>0</v>
      </c>
      <c r="L587" s="298">
        <f>J587*(2^C587)</f>
        <v>0</v>
      </c>
      <c r="M587" s="298"/>
    </row>
    <row r="588" spans="1:13" s="55" customFormat="1" ht="15">
      <c r="A588" s="298"/>
      <c r="B588" s="298"/>
      <c r="C588" s="298">
        <v>8</v>
      </c>
      <c r="D588" s="298">
        <v>15</v>
      </c>
      <c r="E588" s="298">
        <v>8</v>
      </c>
      <c r="F588" s="298" t="str">
        <f>CONCATENATE(E588,"'h",K588)</f>
        <v>8'h0</v>
      </c>
      <c r="G588" s="298" t="s">
        <v>68</v>
      </c>
      <c r="H588" s="298" t="s">
        <v>10033</v>
      </c>
      <c r="I588" s="298" t="s">
        <v>11916</v>
      </c>
      <c r="J588" s="298">
        <v>0</v>
      </c>
      <c r="K588" s="298" t="str">
        <f>LOWER(DEC2HEX(J588))</f>
        <v>0</v>
      </c>
      <c r="L588" s="298">
        <f>J588*(2^C588)</f>
        <v>0</v>
      </c>
      <c r="M588" s="298"/>
    </row>
    <row r="589" spans="1:13" s="55" customFormat="1" ht="15">
      <c r="A589" s="298"/>
      <c r="B589" s="298"/>
      <c r="C589" s="298">
        <v>0</v>
      </c>
      <c r="D589" s="298">
        <v>7</v>
      </c>
      <c r="E589" s="298">
        <v>8</v>
      </c>
      <c r="F589" s="298" t="str">
        <f>CONCATENATE(E589,"'h",K589)</f>
        <v>8'h0</v>
      </c>
      <c r="G589" s="298" t="s">
        <v>68</v>
      </c>
      <c r="H589" s="298" t="s">
        <v>10034</v>
      </c>
      <c r="I589" s="298" t="s">
        <v>11916</v>
      </c>
      <c r="J589" s="298">
        <v>0</v>
      </c>
      <c r="K589" s="298" t="str">
        <f>LOWER(DEC2HEX(J589))</f>
        <v>0</v>
      </c>
      <c r="L589" s="298">
        <f>J589*(2^C589)</f>
        <v>0</v>
      </c>
      <c r="M589" s="298"/>
    </row>
    <row r="590" spans="1:13" s="55" customFormat="1" ht="15">
      <c r="A590" s="297"/>
      <c r="B590" s="297" t="s">
        <v>336</v>
      </c>
      <c r="C590" s="297"/>
      <c r="D590" s="297"/>
      <c r="E590" s="297">
        <f>SUM(E591:E594)</f>
        <v>32</v>
      </c>
      <c r="F590" s="297" t="str">
        <f>CONCATENATE("32'h",K590)</f>
        <v>32'h00000000</v>
      </c>
      <c r="G590" s="297"/>
      <c r="H590" s="297" t="s">
        <v>11925</v>
      </c>
      <c r="I590" s="297"/>
      <c r="J590" s="297"/>
      <c r="K590" s="297" t="str">
        <f>LOWER(DEC2HEX(L590,8))</f>
        <v>00000000</v>
      </c>
      <c r="L590" s="297">
        <f>SUM(L591:L594)</f>
        <v>0</v>
      </c>
      <c r="M590" s="297"/>
    </row>
    <row r="591" spans="1:13" s="55" customFormat="1" ht="15">
      <c r="A591" s="298"/>
      <c r="B591" s="298"/>
      <c r="C591" s="298">
        <v>24</v>
      </c>
      <c r="D591" s="298">
        <v>31</v>
      </c>
      <c r="E591" s="298">
        <v>8</v>
      </c>
      <c r="F591" s="298" t="str">
        <f>CONCATENATE(E591,"'h",K591)</f>
        <v>8'h0</v>
      </c>
      <c r="G591" s="298" t="s">
        <v>68</v>
      </c>
      <c r="H591" s="298" t="s">
        <v>10035</v>
      </c>
      <c r="I591" s="298" t="s">
        <v>11916</v>
      </c>
      <c r="J591" s="298">
        <v>0</v>
      </c>
      <c r="K591" s="298" t="str">
        <f>LOWER(DEC2HEX(J591))</f>
        <v>0</v>
      </c>
      <c r="L591" s="298">
        <f>J591*(2^C591)</f>
        <v>0</v>
      </c>
      <c r="M591" s="298"/>
    </row>
    <row r="592" spans="1:13" s="55" customFormat="1" ht="15">
      <c r="A592" s="298"/>
      <c r="B592" s="298"/>
      <c r="C592" s="298">
        <v>16</v>
      </c>
      <c r="D592" s="298">
        <v>23</v>
      </c>
      <c r="E592" s="298">
        <v>8</v>
      </c>
      <c r="F592" s="298" t="str">
        <f>CONCATENATE(E592,"'h",K592)</f>
        <v>8'h0</v>
      </c>
      <c r="G592" s="298" t="s">
        <v>68</v>
      </c>
      <c r="H592" s="298" t="s">
        <v>10036</v>
      </c>
      <c r="I592" s="298" t="s">
        <v>11916</v>
      </c>
      <c r="J592" s="298">
        <v>0</v>
      </c>
      <c r="K592" s="298" t="str">
        <f>LOWER(DEC2HEX(J592))</f>
        <v>0</v>
      </c>
      <c r="L592" s="298">
        <f>J592*(2^C592)</f>
        <v>0</v>
      </c>
      <c r="M592" s="298"/>
    </row>
    <row r="593" spans="1:13" s="55" customFormat="1" ht="15">
      <c r="A593" s="298"/>
      <c r="B593" s="298"/>
      <c r="C593" s="298">
        <v>8</v>
      </c>
      <c r="D593" s="298">
        <v>15</v>
      </c>
      <c r="E593" s="298">
        <v>8</v>
      </c>
      <c r="F593" s="298" t="str">
        <f>CONCATENATE(E593,"'h",K593)</f>
        <v>8'h0</v>
      </c>
      <c r="G593" s="298" t="s">
        <v>68</v>
      </c>
      <c r="H593" s="298" t="s">
        <v>10037</v>
      </c>
      <c r="I593" s="298" t="s">
        <v>11916</v>
      </c>
      <c r="J593" s="298">
        <v>0</v>
      </c>
      <c r="K593" s="298" t="str">
        <f>LOWER(DEC2HEX(J593))</f>
        <v>0</v>
      </c>
      <c r="L593" s="298">
        <f>J593*(2^C593)</f>
        <v>0</v>
      </c>
      <c r="M593" s="298"/>
    </row>
    <row r="594" spans="1:13" s="55" customFormat="1" ht="15">
      <c r="A594" s="298"/>
      <c r="B594" s="298"/>
      <c r="C594" s="298">
        <v>0</v>
      </c>
      <c r="D594" s="298">
        <v>7</v>
      </c>
      <c r="E594" s="298">
        <v>8</v>
      </c>
      <c r="F594" s="298" t="str">
        <f>CONCATENATE(E594,"'h",K594)</f>
        <v>8'h0</v>
      </c>
      <c r="G594" s="298" t="s">
        <v>68</v>
      </c>
      <c r="H594" s="298" t="s">
        <v>10038</v>
      </c>
      <c r="I594" s="298" t="s">
        <v>11916</v>
      </c>
      <c r="J594" s="298">
        <v>0</v>
      </c>
      <c r="K594" s="298" t="str">
        <f>LOWER(DEC2HEX(J594))</f>
        <v>0</v>
      </c>
      <c r="L594" s="298">
        <f>J594*(2^C594)</f>
        <v>0</v>
      </c>
      <c r="M594" s="298"/>
    </row>
    <row r="595" spans="1:13" s="55" customFormat="1" ht="15">
      <c r="A595" s="297"/>
      <c r="B595" s="297" t="s">
        <v>11926</v>
      </c>
      <c r="C595" s="297"/>
      <c r="D595" s="297"/>
      <c r="E595" s="297">
        <f>SUM(E596:E599)</f>
        <v>32</v>
      </c>
      <c r="F595" s="297" t="str">
        <f>CONCATENATE("32'h",K595)</f>
        <v>32'h00000000</v>
      </c>
      <c r="G595" s="297"/>
      <c r="H595" s="297" t="s">
        <v>11927</v>
      </c>
      <c r="I595" s="297"/>
      <c r="J595" s="297"/>
      <c r="K595" s="297" t="str">
        <f>LOWER(DEC2HEX(L595,8))</f>
        <v>00000000</v>
      </c>
      <c r="L595" s="297">
        <f>SUM(L596:L599)</f>
        <v>0</v>
      </c>
      <c r="M595" s="297"/>
    </row>
    <row r="596" spans="1:13" s="55" customFormat="1" ht="15">
      <c r="A596" s="298"/>
      <c r="B596" s="298"/>
      <c r="C596" s="298">
        <v>24</v>
      </c>
      <c r="D596" s="298">
        <v>31</v>
      </c>
      <c r="E596" s="298">
        <v>8</v>
      </c>
      <c r="F596" s="298" t="str">
        <f>CONCATENATE(E596,"'h",K596)</f>
        <v>8'h0</v>
      </c>
      <c r="G596" s="298" t="s">
        <v>68</v>
      </c>
      <c r="H596" s="298" t="s">
        <v>10039</v>
      </c>
      <c r="I596" s="298" t="s">
        <v>11916</v>
      </c>
      <c r="J596" s="298">
        <v>0</v>
      </c>
      <c r="K596" s="298" t="str">
        <f>LOWER(DEC2HEX(J596))</f>
        <v>0</v>
      </c>
      <c r="L596" s="298">
        <f>J596*(2^C596)</f>
        <v>0</v>
      </c>
      <c r="M596" s="298"/>
    </row>
    <row r="597" spans="1:13" s="55" customFormat="1" ht="15">
      <c r="A597" s="298"/>
      <c r="B597" s="298"/>
      <c r="C597" s="298">
        <v>16</v>
      </c>
      <c r="D597" s="298">
        <v>23</v>
      </c>
      <c r="E597" s="298">
        <v>8</v>
      </c>
      <c r="F597" s="298" t="str">
        <f>CONCATENATE(E597,"'h",K597)</f>
        <v>8'h0</v>
      </c>
      <c r="G597" s="298" t="s">
        <v>68</v>
      </c>
      <c r="H597" s="298" t="s">
        <v>10040</v>
      </c>
      <c r="I597" s="298" t="s">
        <v>11916</v>
      </c>
      <c r="J597" s="298">
        <v>0</v>
      </c>
      <c r="K597" s="298" t="str">
        <f>LOWER(DEC2HEX(J597))</f>
        <v>0</v>
      </c>
      <c r="L597" s="298">
        <f>J597*(2^C597)</f>
        <v>0</v>
      </c>
      <c r="M597" s="298"/>
    </row>
    <row r="598" spans="1:13" s="55" customFormat="1" ht="15">
      <c r="A598" s="298"/>
      <c r="B598" s="298"/>
      <c r="C598" s="298">
        <v>8</v>
      </c>
      <c r="D598" s="298">
        <v>15</v>
      </c>
      <c r="E598" s="298">
        <v>8</v>
      </c>
      <c r="F598" s="298" t="str">
        <f>CONCATENATE(E598,"'h",K598)</f>
        <v>8'h0</v>
      </c>
      <c r="G598" s="298" t="s">
        <v>68</v>
      </c>
      <c r="H598" s="298" t="s">
        <v>10041</v>
      </c>
      <c r="I598" s="298" t="s">
        <v>11916</v>
      </c>
      <c r="J598" s="298">
        <v>0</v>
      </c>
      <c r="K598" s="298" t="str">
        <f>LOWER(DEC2HEX(J598))</f>
        <v>0</v>
      </c>
      <c r="L598" s="298">
        <f>J598*(2^C598)</f>
        <v>0</v>
      </c>
      <c r="M598" s="298"/>
    </row>
    <row r="599" spans="1:13" s="55" customFormat="1" ht="15">
      <c r="A599" s="298"/>
      <c r="B599" s="298"/>
      <c r="C599" s="298">
        <v>0</v>
      </c>
      <c r="D599" s="298">
        <v>7</v>
      </c>
      <c r="E599" s="298">
        <v>8</v>
      </c>
      <c r="F599" s="298" t="str">
        <f>CONCATENATE(E599,"'h",K599)</f>
        <v>8'h0</v>
      </c>
      <c r="G599" s="298" t="s">
        <v>68</v>
      </c>
      <c r="H599" s="298" t="s">
        <v>10042</v>
      </c>
      <c r="I599" s="298" t="s">
        <v>11916</v>
      </c>
      <c r="J599" s="298">
        <v>0</v>
      </c>
      <c r="K599" s="298" t="str">
        <f>LOWER(DEC2HEX(J599))</f>
        <v>0</v>
      </c>
      <c r="L599" s="298">
        <f>J599*(2^C599)</f>
        <v>0</v>
      </c>
      <c r="M599" s="298"/>
    </row>
    <row r="600" spans="1:13" s="55" customFormat="1" ht="15">
      <c r="A600" s="297"/>
      <c r="B600" s="297" t="s">
        <v>345</v>
      </c>
      <c r="C600" s="297"/>
      <c r="D600" s="297"/>
      <c r="E600" s="297">
        <f>SUM(E601:E604)</f>
        <v>32</v>
      </c>
      <c r="F600" s="297" t="str">
        <f>CONCATENATE("32'h",K600)</f>
        <v>32'h00000000</v>
      </c>
      <c r="G600" s="297"/>
      <c r="H600" s="297" t="s">
        <v>11928</v>
      </c>
      <c r="I600" s="297"/>
      <c r="J600" s="297"/>
      <c r="K600" s="297" t="str">
        <f>LOWER(DEC2HEX(L600,8))</f>
        <v>00000000</v>
      </c>
      <c r="L600" s="297">
        <f>SUM(L601:L604)</f>
        <v>0</v>
      </c>
      <c r="M600" s="297"/>
    </row>
    <row r="601" spans="1:13" s="55" customFormat="1" ht="15">
      <c r="A601" s="298"/>
      <c r="B601" s="298"/>
      <c r="C601" s="298">
        <v>24</v>
      </c>
      <c r="D601" s="298">
        <v>31</v>
      </c>
      <c r="E601" s="298">
        <v>8</v>
      </c>
      <c r="F601" s="298" t="str">
        <f>CONCATENATE(E601,"'h",K601)</f>
        <v>8'h0</v>
      </c>
      <c r="G601" s="298" t="s">
        <v>68</v>
      </c>
      <c r="H601" s="298" t="s">
        <v>10043</v>
      </c>
      <c r="I601" s="298" t="s">
        <v>11916</v>
      </c>
      <c r="J601" s="298">
        <v>0</v>
      </c>
      <c r="K601" s="298" t="str">
        <f>LOWER(DEC2HEX(J601))</f>
        <v>0</v>
      </c>
      <c r="L601" s="298">
        <f>J601*(2^C601)</f>
        <v>0</v>
      </c>
      <c r="M601" s="298"/>
    </row>
    <row r="602" spans="1:13" s="55" customFormat="1" ht="15">
      <c r="A602" s="298"/>
      <c r="B602" s="298"/>
      <c r="C602" s="298">
        <v>16</v>
      </c>
      <c r="D602" s="298">
        <v>23</v>
      </c>
      <c r="E602" s="298">
        <v>8</v>
      </c>
      <c r="F602" s="298" t="str">
        <f>CONCATENATE(E602,"'h",K602)</f>
        <v>8'h0</v>
      </c>
      <c r="G602" s="298" t="s">
        <v>68</v>
      </c>
      <c r="H602" s="298" t="s">
        <v>10044</v>
      </c>
      <c r="I602" s="298" t="s">
        <v>11916</v>
      </c>
      <c r="J602" s="298">
        <v>0</v>
      </c>
      <c r="K602" s="298" t="str">
        <f>LOWER(DEC2HEX(J602))</f>
        <v>0</v>
      </c>
      <c r="L602" s="298">
        <f>J602*(2^C602)</f>
        <v>0</v>
      </c>
      <c r="M602" s="298"/>
    </row>
    <row r="603" spans="1:13" s="55" customFormat="1" ht="15">
      <c r="A603" s="298"/>
      <c r="B603" s="298"/>
      <c r="C603" s="298">
        <v>8</v>
      </c>
      <c r="D603" s="298">
        <v>15</v>
      </c>
      <c r="E603" s="298">
        <v>8</v>
      </c>
      <c r="F603" s="298" t="str">
        <f>CONCATENATE(E603,"'h",K603)</f>
        <v>8'h0</v>
      </c>
      <c r="G603" s="298" t="s">
        <v>68</v>
      </c>
      <c r="H603" s="298" t="s">
        <v>10045</v>
      </c>
      <c r="I603" s="298" t="s">
        <v>11916</v>
      </c>
      <c r="J603" s="298">
        <v>0</v>
      </c>
      <c r="K603" s="298" t="str">
        <f>LOWER(DEC2HEX(J603))</f>
        <v>0</v>
      </c>
      <c r="L603" s="298">
        <f>J603*(2^C603)</f>
        <v>0</v>
      </c>
      <c r="M603" s="298"/>
    </row>
    <row r="604" spans="1:13" s="55" customFormat="1" ht="15">
      <c r="A604" s="298"/>
      <c r="B604" s="298"/>
      <c r="C604" s="298">
        <v>0</v>
      </c>
      <c r="D604" s="298">
        <v>7</v>
      </c>
      <c r="E604" s="298">
        <v>8</v>
      </c>
      <c r="F604" s="298" t="str">
        <f>CONCATENATE(E604,"'h",K604)</f>
        <v>8'h0</v>
      </c>
      <c r="G604" s="298" t="s">
        <v>68</v>
      </c>
      <c r="H604" s="298" t="s">
        <v>10046</v>
      </c>
      <c r="I604" s="298" t="s">
        <v>11916</v>
      </c>
      <c r="J604" s="298">
        <v>0</v>
      </c>
      <c r="K604" s="298" t="str">
        <f>LOWER(DEC2HEX(J604))</f>
        <v>0</v>
      </c>
      <c r="L604" s="298">
        <f>J604*(2^C604)</f>
        <v>0</v>
      </c>
      <c r="M604" s="298"/>
    </row>
    <row r="605" spans="1:13" s="55" customFormat="1" ht="15">
      <c r="A605" s="297"/>
      <c r="B605" s="297" t="s">
        <v>348</v>
      </c>
      <c r="C605" s="297"/>
      <c r="D605" s="297"/>
      <c r="E605" s="297">
        <f>SUM(E606:E609)</f>
        <v>32</v>
      </c>
      <c r="F605" s="297" t="str">
        <f>CONCATENATE("32'h",K605)</f>
        <v>32'h00000000</v>
      </c>
      <c r="G605" s="297"/>
      <c r="H605" s="297" t="s">
        <v>11929</v>
      </c>
      <c r="I605" s="297"/>
      <c r="J605" s="297"/>
      <c r="K605" s="297" t="str">
        <f>LOWER(DEC2HEX(L605,8))</f>
        <v>00000000</v>
      </c>
      <c r="L605" s="297">
        <f>SUM(L606:L609)</f>
        <v>0</v>
      </c>
      <c r="M605" s="297"/>
    </row>
    <row r="606" spans="1:13" s="55" customFormat="1" ht="15">
      <c r="A606" s="298"/>
      <c r="B606" s="298"/>
      <c r="C606" s="298">
        <v>24</v>
      </c>
      <c r="D606" s="298">
        <v>31</v>
      </c>
      <c r="E606" s="298">
        <v>8</v>
      </c>
      <c r="F606" s="298" t="str">
        <f>CONCATENATE(E606,"'h",K606)</f>
        <v>8'h0</v>
      </c>
      <c r="G606" s="298" t="s">
        <v>73</v>
      </c>
      <c r="H606" s="298" t="s">
        <v>20</v>
      </c>
      <c r="I606" s="298" t="s">
        <v>11426</v>
      </c>
      <c r="J606" s="298">
        <v>0</v>
      </c>
      <c r="K606" s="298" t="str">
        <f>LOWER(DEC2HEX(J606))</f>
        <v>0</v>
      </c>
      <c r="L606" s="298">
        <f>J606*(2^C606)</f>
        <v>0</v>
      </c>
      <c r="M606" s="298"/>
    </row>
    <row r="607" spans="1:13" s="55" customFormat="1" ht="15">
      <c r="A607" s="298"/>
      <c r="B607" s="298"/>
      <c r="C607" s="298">
        <v>16</v>
      </c>
      <c r="D607" s="298">
        <v>23</v>
      </c>
      <c r="E607" s="298">
        <v>8</v>
      </c>
      <c r="F607" s="298" t="str">
        <f>CONCATENATE(E607,"'h",K607)</f>
        <v>8'h0</v>
      </c>
      <c r="G607" s="298" t="s">
        <v>68</v>
      </c>
      <c r="H607" s="298" t="s">
        <v>10047</v>
      </c>
      <c r="I607" s="298" t="s">
        <v>11916</v>
      </c>
      <c r="J607" s="298">
        <v>0</v>
      </c>
      <c r="K607" s="298" t="str">
        <f>LOWER(DEC2HEX(J607))</f>
        <v>0</v>
      </c>
      <c r="L607" s="298">
        <f>J607*(2^C607)</f>
        <v>0</v>
      </c>
      <c r="M607" s="298"/>
    </row>
    <row r="608" spans="1:13" s="55" customFormat="1" ht="15">
      <c r="A608" s="298"/>
      <c r="B608" s="298"/>
      <c r="C608" s="298">
        <v>8</v>
      </c>
      <c r="D608" s="298">
        <v>15</v>
      </c>
      <c r="E608" s="298">
        <v>8</v>
      </c>
      <c r="F608" s="298" t="str">
        <f>CONCATENATE(E608,"'h",K608)</f>
        <v>8'h0</v>
      </c>
      <c r="G608" s="298" t="s">
        <v>68</v>
      </c>
      <c r="H608" s="298" t="s">
        <v>10048</v>
      </c>
      <c r="I608" s="298" t="s">
        <v>11916</v>
      </c>
      <c r="J608" s="298">
        <v>0</v>
      </c>
      <c r="K608" s="298" t="str">
        <f>LOWER(DEC2HEX(J608))</f>
        <v>0</v>
      </c>
      <c r="L608" s="298">
        <f>J608*(2^C608)</f>
        <v>0</v>
      </c>
      <c r="M608" s="298"/>
    </row>
    <row r="609" spans="1:13" s="55" customFormat="1" ht="15">
      <c r="A609" s="298"/>
      <c r="B609" s="298"/>
      <c r="C609" s="298">
        <v>0</v>
      </c>
      <c r="D609" s="298">
        <v>7</v>
      </c>
      <c r="E609" s="298">
        <v>8</v>
      </c>
      <c r="F609" s="298" t="str">
        <f>CONCATENATE(E609,"'h",K609)</f>
        <v>8'h0</v>
      </c>
      <c r="G609" s="298" t="s">
        <v>68</v>
      </c>
      <c r="H609" s="298" t="s">
        <v>10049</v>
      </c>
      <c r="I609" s="298" t="s">
        <v>11916</v>
      </c>
      <c r="J609" s="298">
        <v>0</v>
      </c>
      <c r="K609" s="298" t="str">
        <f>LOWER(DEC2HEX(J609))</f>
        <v>0</v>
      </c>
      <c r="L609" s="298">
        <f>J609*(2^C609)</f>
        <v>0</v>
      </c>
      <c r="M609" s="298"/>
    </row>
    <row r="610" spans="1:13" s="55" customFormat="1" ht="15">
      <c r="A610" s="297"/>
      <c r="B610" s="297" t="s">
        <v>351</v>
      </c>
      <c r="C610" s="297"/>
      <c r="D610" s="297"/>
      <c r="E610" s="297">
        <f>SUM(E611:E615)</f>
        <v>32</v>
      </c>
      <c r="F610" s="297" t="str">
        <f>CONCATENATE("32'h",K610)</f>
        <v>32'h00000000</v>
      </c>
      <c r="G610" s="297"/>
      <c r="H610" s="297" t="s">
        <v>11930</v>
      </c>
      <c r="I610" s="297"/>
      <c r="J610" s="297"/>
      <c r="K610" s="297" t="str">
        <f>LOWER(DEC2HEX(L610,8))</f>
        <v>00000000</v>
      </c>
      <c r="L610" s="297">
        <f>SUM(L611:L615)</f>
        <v>0</v>
      </c>
      <c r="M610" s="297"/>
    </row>
    <row r="611" spans="1:13" s="55" customFormat="1" ht="15">
      <c r="A611" s="298"/>
      <c r="B611" s="298"/>
      <c r="C611" s="298">
        <v>25</v>
      </c>
      <c r="D611" s="298">
        <v>31</v>
      </c>
      <c r="E611" s="298">
        <v>7</v>
      </c>
      <c r="F611" s="298" t="str">
        <f>CONCATENATE(E611,"'h",K611)</f>
        <v>7'h0</v>
      </c>
      <c r="G611" s="298" t="s">
        <v>73</v>
      </c>
      <c r="H611" s="298" t="s">
        <v>20</v>
      </c>
      <c r="I611" s="298" t="s">
        <v>11426</v>
      </c>
      <c r="J611" s="298">
        <v>0</v>
      </c>
      <c r="K611" s="298" t="str">
        <f>LOWER(DEC2HEX(J611))</f>
        <v>0</v>
      </c>
      <c r="L611" s="298">
        <f>J611*(2^C611)</f>
        <v>0</v>
      </c>
      <c r="M611" s="298"/>
    </row>
    <row r="612" spans="1:13" s="55" customFormat="1" ht="15">
      <c r="A612" s="298"/>
      <c r="B612" s="298"/>
      <c r="C612" s="298">
        <v>24</v>
      </c>
      <c r="D612" s="298">
        <v>24</v>
      </c>
      <c r="E612" s="298">
        <v>1</v>
      </c>
      <c r="F612" s="298" t="str">
        <f>CONCATENATE(E612,"'h",K612)</f>
        <v>1'h0</v>
      </c>
      <c r="G612" s="298" t="s">
        <v>68</v>
      </c>
      <c r="H612" s="298" t="s">
        <v>11931</v>
      </c>
      <c r="I612" s="298" t="s">
        <v>11426</v>
      </c>
      <c r="J612" s="298">
        <v>0</v>
      </c>
      <c r="K612" s="298" t="str">
        <f>LOWER(DEC2HEX(J612))</f>
        <v>0</v>
      </c>
      <c r="L612" s="298">
        <f>J612*(2^C612)</f>
        <v>0</v>
      </c>
      <c r="M612" s="298"/>
    </row>
    <row r="613" spans="1:13" s="55" customFormat="1" ht="15">
      <c r="A613" s="298"/>
      <c r="B613" s="298"/>
      <c r="C613" s="298">
        <v>16</v>
      </c>
      <c r="D613" s="298">
        <v>23</v>
      </c>
      <c r="E613" s="298">
        <v>8</v>
      </c>
      <c r="F613" s="298" t="str">
        <f>CONCATENATE(E613,"'h",K613)</f>
        <v>8'h0</v>
      </c>
      <c r="G613" s="298" t="s">
        <v>68</v>
      </c>
      <c r="H613" s="298" t="s">
        <v>10088</v>
      </c>
      <c r="I613" s="298" t="s">
        <v>11916</v>
      </c>
      <c r="J613" s="298">
        <v>0</v>
      </c>
      <c r="K613" s="298" t="str">
        <f>LOWER(DEC2HEX(J613))</f>
        <v>0</v>
      </c>
      <c r="L613" s="298">
        <f>J613*(2^C613)</f>
        <v>0</v>
      </c>
      <c r="M613" s="298"/>
    </row>
    <row r="614" spans="1:13" s="55" customFormat="1" ht="15">
      <c r="A614" s="298"/>
      <c r="B614" s="298"/>
      <c r="C614" s="298">
        <v>8</v>
      </c>
      <c r="D614" s="298">
        <v>15</v>
      </c>
      <c r="E614" s="298">
        <v>8</v>
      </c>
      <c r="F614" s="298" t="str">
        <f>CONCATENATE(E614,"'h",K614)</f>
        <v>8'h0</v>
      </c>
      <c r="G614" s="298" t="s">
        <v>68</v>
      </c>
      <c r="H614" s="298" t="s">
        <v>10089</v>
      </c>
      <c r="I614" s="298" t="s">
        <v>11916</v>
      </c>
      <c r="J614" s="298">
        <v>0</v>
      </c>
      <c r="K614" s="298" t="str">
        <f>LOWER(DEC2HEX(J614))</f>
        <v>0</v>
      </c>
      <c r="L614" s="298">
        <f>J614*(2^C614)</f>
        <v>0</v>
      </c>
      <c r="M614" s="298"/>
    </row>
    <row r="615" spans="1:13" s="55" customFormat="1" ht="15">
      <c r="A615" s="298"/>
      <c r="B615" s="298"/>
      <c r="C615" s="298">
        <v>0</v>
      </c>
      <c r="D615" s="298">
        <v>7</v>
      </c>
      <c r="E615" s="298">
        <v>8</v>
      </c>
      <c r="F615" s="298" t="str">
        <f>CONCATENATE(E615,"'h",K615)</f>
        <v>8'h0</v>
      </c>
      <c r="G615" s="298" t="s">
        <v>68</v>
      </c>
      <c r="H615" s="298" t="s">
        <v>10090</v>
      </c>
      <c r="I615" s="298" t="s">
        <v>11916</v>
      </c>
      <c r="J615" s="298">
        <v>0</v>
      </c>
      <c r="K615" s="298" t="str">
        <f>LOWER(DEC2HEX(J615))</f>
        <v>0</v>
      </c>
      <c r="L615" s="298">
        <f>J615*(2^C615)</f>
        <v>0</v>
      </c>
      <c r="M615" s="298"/>
    </row>
    <row r="616" spans="1:13" s="55" customFormat="1" ht="15">
      <c r="A616" s="297"/>
      <c r="B616" s="297" t="s">
        <v>11932</v>
      </c>
      <c r="C616" s="297"/>
      <c r="D616" s="297"/>
      <c r="E616" s="297">
        <f>SUM(E617:E620)</f>
        <v>32</v>
      </c>
      <c r="F616" s="297" t="str">
        <f>CONCATENATE("32'h",K616)</f>
        <v>32'h00000000</v>
      </c>
      <c r="G616" s="297"/>
      <c r="H616" s="297" t="s">
        <v>11933</v>
      </c>
      <c r="I616" s="297"/>
      <c r="J616" s="297"/>
      <c r="K616" s="297" t="str">
        <f>LOWER(DEC2HEX(L616,8))</f>
        <v>00000000</v>
      </c>
      <c r="L616" s="297">
        <f>SUM(L617:L620)</f>
        <v>0</v>
      </c>
      <c r="M616" s="297"/>
    </row>
    <row r="617" spans="1:13" s="55" customFormat="1" ht="15">
      <c r="A617" s="298"/>
      <c r="B617" s="298"/>
      <c r="C617" s="298">
        <v>24</v>
      </c>
      <c r="D617" s="298">
        <v>31</v>
      </c>
      <c r="E617" s="298">
        <v>8</v>
      </c>
      <c r="F617" s="298" t="str">
        <f>CONCATENATE(E617,"'h",K617)</f>
        <v>8'h0</v>
      </c>
      <c r="G617" s="298" t="s">
        <v>68</v>
      </c>
      <c r="H617" s="298" t="s">
        <v>10091</v>
      </c>
      <c r="I617" s="298" t="s">
        <v>11916</v>
      </c>
      <c r="J617" s="298">
        <v>0</v>
      </c>
      <c r="K617" s="298" t="str">
        <f>LOWER(DEC2HEX(J617))</f>
        <v>0</v>
      </c>
      <c r="L617" s="298">
        <f>J617*(2^C617)</f>
        <v>0</v>
      </c>
      <c r="M617" s="298"/>
    </row>
    <row r="618" spans="1:13" s="55" customFormat="1" ht="15">
      <c r="A618" s="298"/>
      <c r="B618" s="298"/>
      <c r="C618" s="298">
        <v>16</v>
      </c>
      <c r="D618" s="298">
        <v>23</v>
      </c>
      <c r="E618" s="298">
        <v>8</v>
      </c>
      <c r="F618" s="298" t="str">
        <f>CONCATENATE(E618,"'h",K618)</f>
        <v>8'h0</v>
      </c>
      <c r="G618" s="298" t="s">
        <v>68</v>
      </c>
      <c r="H618" s="298" t="s">
        <v>10092</v>
      </c>
      <c r="I618" s="298" t="s">
        <v>11916</v>
      </c>
      <c r="J618" s="298">
        <v>0</v>
      </c>
      <c r="K618" s="298" t="str">
        <f>LOWER(DEC2HEX(J618))</f>
        <v>0</v>
      </c>
      <c r="L618" s="298">
        <f>J618*(2^C618)</f>
        <v>0</v>
      </c>
      <c r="M618" s="298"/>
    </row>
    <row r="619" spans="1:13" s="55" customFormat="1" ht="15">
      <c r="A619" s="298"/>
      <c r="B619" s="298"/>
      <c r="C619" s="298">
        <v>8</v>
      </c>
      <c r="D619" s="298">
        <v>15</v>
      </c>
      <c r="E619" s="298">
        <v>8</v>
      </c>
      <c r="F619" s="298" t="str">
        <f>CONCATENATE(E619,"'h",K619)</f>
        <v>8'h0</v>
      </c>
      <c r="G619" s="298" t="s">
        <v>68</v>
      </c>
      <c r="H619" s="298" t="s">
        <v>10093</v>
      </c>
      <c r="I619" s="298" t="s">
        <v>11916</v>
      </c>
      <c r="J619" s="298">
        <v>0</v>
      </c>
      <c r="K619" s="298" t="str">
        <f>LOWER(DEC2HEX(J619))</f>
        <v>0</v>
      </c>
      <c r="L619" s="298">
        <f>J619*(2^C619)</f>
        <v>0</v>
      </c>
      <c r="M619" s="298"/>
    </row>
    <row r="620" spans="1:13" s="55" customFormat="1" ht="15">
      <c r="A620" s="298"/>
      <c r="B620" s="298"/>
      <c r="C620" s="298">
        <v>0</v>
      </c>
      <c r="D620" s="298">
        <v>7</v>
      </c>
      <c r="E620" s="298">
        <v>8</v>
      </c>
      <c r="F620" s="298" t="str">
        <f>CONCATENATE(E620,"'h",K620)</f>
        <v>8'h0</v>
      </c>
      <c r="G620" s="298" t="s">
        <v>68</v>
      </c>
      <c r="H620" s="298" t="s">
        <v>10094</v>
      </c>
      <c r="I620" s="298" t="s">
        <v>11916</v>
      </c>
      <c r="J620" s="298">
        <v>0</v>
      </c>
      <c r="K620" s="298" t="str">
        <f>LOWER(DEC2HEX(J620))</f>
        <v>0</v>
      </c>
      <c r="L620" s="298">
        <f>J620*(2^C620)</f>
        <v>0</v>
      </c>
      <c r="M620" s="298"/>
    </row>
    <row r="621" spans="1:13" s="55" customFormat="1" ht="15">
      <c r="A621" s="297"/>
      <c r="B621" s="297" t="s">
        <v>362</v>
      </c>
      <c r="C621" s="297"/>
      <c r="D621" s="297"/>
      <c r="E621" s="297">
        <f>SUM(E622:E625)</f>
        <v>32</v>
      </c>
      <c r="F621" s="297" t="str">
        <f>CONCATENATE("32'h",K621)</f>
        <v>32'h00000000</v>
      </c>
      <c r="G621" s="297"/>
      <c r="H621" s="297" t="s">
        <v>11934</v>
      </c>
      <c r="I621" s="297"/>
      <c r="J621" s="297"/>
      <c r="K621" s="297" t="str">
        <f>LOWER(DEC2HEX(L621,8))</f>
        <v>00000000</v>
      </c>
      <c r="L621" s="297">
        <f>SUM(L622:L625)</f>
        <v>0</v>
      </c>
      <c r="M621" s="297"/>
    </row>
    <row r="622" spans="1:13" s="55" customFormat="1" ht="15">
      <c r="A622" s="298"/>
      <c r="B622" s="298"/>
      <c r="C622" s="298">
        <v>24</v>
      </c>
      <c r="D622" s="298">
        <v>31</v>
      </c>
      <c r="E622" s="298">
        <v>8</v>
      </c>
      <c r="F622" s="298" t="str">
        <f>CONCATENATE(E622,"'h",K622)</f>
        <v>8'h0</v>
      </c>
      <c r="G622" s="298" t="s">
        <v>68</v>
      </c>
      <c r="H622" s="298" t="s">
        <v>10095</v>
      </c>
      <c r="I622" s="298" t="s">
        <v>11916</v>
      </c>
      <c r="J622" s="298">
        <v>0</v>
      </c>
      <c r="K622" s="298" t="str">
        <f>LOWER(DEC2HEX(J622))</f>
        <v>0</v>
      </c>
      <c r="L622" s="298">
        <f>J622*(2^C622)</f>
        <v>0</v>
      </c>
      <c r="M622" s="298"/>
    </row>
    <row r="623" spans="1:13" s="55" customFormat="1" ht="15">
      <c r="A623" s="298"/>
      <c r="B623" s="298"/>
      <c r="C623" s="298">
        <v>16</v>
      </c>
      <c r="D623" s="298">
        <v>23</v>
      </c>
      <c r="E623" s="298">
        <v>8</v>
      </c>
      <c r="F623" s="298" t="str">
        <f>CONCATENATE(E623,"'h",K623)</f>
        <v>8'h0</v>
      </c>
      <c r="G623" s="298" t="s">
        <v>68</v>
      </c>
      <c r="H623" s="298" t="s">
        <v>10096</v>
      </c>
      <c r="I623" s="298" t="s">
        <v>11916</v>
      </c>
      <c r="J623" s="298">
        <v>0</v>
      </c>
      <c r="K623" s="298" t="str">
        <f>LOWER(DEC2HEX(J623))</f>
        <v>0</v>
      </c>
      <c r="L623" s="298">
        <f>J623*(2^C623)</f>
        <v>0</v>
      </c>
      <c r="M623" s="298"/>
    </row>
    <row r="624" spans="1:13" s="55" customFormat="1" ht="15">
      <c r="A624" s="298"/>
      <c r="B624" s="298"/>
      <c r="C624" s="298">
        <v>8</v>
      </c>
      <c r="D624" s="298">
        <v>15</v>
      </c>
      <c r="E624" s="298">
        <v>8</v>
      </c>
      <c r="F624" s="298" t="str">
        <f>CONCATENATE(E624,"'h",K624)</f>
        <v>8'h0</v>
      </c>
      <c r="G624" s="298" t="s">
        <v>68</v>
      </c>
      <c r="H624" s="298" t="s">
        <v>10097</v>
      </c>
      <c r="I624" s="298" t="s">
        <v>11916</v>
      </c>
      <c r="J624" s="298">
        <v>0</v>
      </c>
      <c r="K624" s="298" t="str">
        <f>LOWER(DEC2HEX(J624))</f>
        <v>0</v>
      </c>
      <c r="L624" s="298">
        <f>J624*(2^C624)</f>
        <v>0</v>
      </c>
      <c r="M624" s="298"/>
    </row>
    <row r="625" spans="1:13" s="55" customFormat="1" ht="15">
      <c r="A625" s="298"/>
      <c r="B625" s="298"/>
      <c r="C625" s="298">
        <v>0</v>
      </c>
      <c r="D625" s="298">
        <v>7</v>
      </c>
      <c r="E625" s="298">
        <v>8</v>
      </c>
      <c r="F625" s="298" t="str">
        <f>CONCATENATE(E625,"'h",K625)</f>
        <v>8'h0</v>
      </c>
      <c r="G625" s="298" t="s">
        <v>68</v>
      </c>
      <c r="H625" s="298" t="s">
        <v>10098</v>
      </c>
      <c r="I625" s="298" t="s">
        <v>11916</v>
      </c>
      <c r="J625" s="298">
        <v>0</v>
      </c>
      <c r="K625" s="298" t="str">
        <f>LOWER(DEC2HEX(J625))</f>
        <v>0</v>
      </c>
      <c r="L625" s="298">
        <f>J625*(2^C625)</f>
        <v>0</v>
      </c>
      <c r="M625" s="298"/>
    </row>
    <row r="626" spans="1:13" s="55" customFormat="1" ht="15">
      <c r="A626" s="297"/>
      <c r="B626" s="297" t="s">
        <v>370</v>
      </c>
      <c r="C626" s="297"/>
      <c r="D626" s="297"/>
      <c r="E626" s="297">
        <f>SUM(E627:E630)</f>
        <v>32</v>
      </c>
      <c r="F626" s="297" t="str">
        <f>CONCATENATE("32'h",K626)</f>
        <v>32'h00000000</v>
      </c>
      <c r="G626" s="297"/>
      <c r="H626" s="297" t="s">
        <v>11935</v>
      </c>
      <c r="I626" s="297"/>
      <c r="J626" s="297"/>
      <c r="K626" s="297" t="str">
        <f>LOWER(DEC2HEX(L626,8))</f>
        <v>00000000</v>
      </c>
      <c r="L626" s="297">
        <f>SUM(L627:L630)</f>
        <v>0</v>
      </c>
      <c r="M626" s="297"/>
    </row>
    <row r="627" spans="1:13" s="55" customFormat="1" ht="15">
      <c r="A627" s="298"/>
      <c r="B627" s="298"/>
      <c r="C627" s="298">
        <v>24</v>
      </c>
      <c r="D627" s="298">
        <v>31</v>
      </c>
      <c r="E627" s="298">
        <v>8</v>
      </c>
      <c r="F627" s="298" t="str">
        <f>CONCATENATE(E627,"'h",K627)</f>
        <v>8'h0</v>
      </c>
      <c r="G627" s="298" t="s">
        <v>68</v>
      </c>
      <c r="H627" s="298" t="s">
        <v>10099</v>
      </c>
      <c r="I627" s="298" t="s">
        <v>11916</v>
      </c>
      <c r="J627" s="298">
        <v>0</v>
      </c>
      <c r="K627" s="298" t="str">
        <f>LOWER(DEC2HEX(J627))</f>
        <v>0</v>
      </c>
      <c r="L627" s="298">
        <f>J627*(2^C627)</f>
        <v>0</v>
      </c>
      <c r="M627" s="298"/>
    </row>
    <row r="628" spans="1:13" s="55" customFormat="1" ht="15">
      <c r="A628" s="298"/>
      <c r="B628" s="298"/>
      <c r="C628" s="298">
        <v>16</v>
      </c>
      <c r="D628" s="298">
        <v>23</v>
      </c>
      <c r="E628" s="298">
        <v>8</v>
      </c>
      <c r="F628" s="298" t="str">
        <f>CONCATENATE(E628,"'h",K628)</f>
        <v>8'h0</v>
      </c>
      <c r="G628" s="298" t="s">
        <v>68</v>
      </c>
      <c r="H628" s="298" t="s">
        <v>10050</v>
      </c>
      <c r="I628" s="298" t="s">
        <v>11916</v>
      </c>
      <c r="J628" s="298">
        <v>0</v>
      </c>
      <c r="K628" s="298" t="str">
        <f>LOWER(DEC2HEX(J628))</f>
        <v>0</v>
      </c>
      <c r="L628" s="298">
        <f>J628*(2^C628)</f>
        <v>0</v>
      </c>
      <c r="M628" s="298"/>
    </row>
    <row r="629" spans="1:13" s="55" customFormat="1" ht="15">
      <c r="A629" s="298"/>
      <c r="B629" s="298"/>
      <c r="C629" s="298">
        <v>8</v>
      </c>
      <c r="D629" s="298">
        <v>15</v>
      </c>
      <c r="E629" s="298">
        <v>8</v>
      </c>
      <c r="F629" s="298" t="str">
        <f>CONCATENATE(E629,"'h",K629)</f>
        <v>8'h0</v>
      </c>
      <c r="G629" s="298" t="s">
        <v>68</v>
      </c>
      <c r="H629" s="298" t="s">
        <v>10051</v>
      </c>
      <c r="I629" s="298" t="s">
        <v>11916</v>
      </c>
      <c r="J629" s="298">
        <v>0</v>
      </c>
      <c r="K629" s="298" t="str">
        <f>LOWER(DEC2HEX(J629))</f>
        <v>0</v>
      </c>
      <c r="L629" s="298">
        <f>J629*(2^C629)</f>
        <v>0</v>
      </c>
      <c r="M629" s="298"/>
    </row>
    <row r="630" spans="1:13" s="55" customFormat="1" ht="15">
      <c r="A630" s="298"/>
      <c r="B630" s="298"/>
      <c r="C630" s="298">
        <v>0</v>
      </c>
      <c r="D630" s="298">
        <v>7</v>
      </c>
      <c r="E630" s="298">
        <v>8</v>
      </c>
      <c r="F630" s="298" t="str">
        <f>CONCATENATE(E630,"'h",K630)</f>
        <v>8'h0</v>
      </c>
      <c r="G630" s="298" t="s">
        <v>68</v>
      </c>
      <c r="H630" s="298" t="s">
        <v>10052</v>
      </c>
      <c r="I630" s="298" t="s">
        <v>11916</v>
      </c>
      <c r="J630" s="298">
        <v>0</v>
      </c>
      <c r="K630" s="298" t="str">
        <f>LOWER(DEC2HEX(J630))</f>
        <v>0</v>
      </c>
      <c r="L630" s="298">
        <f>J630*(2^C630)</f>
        <v>0</v>
      </c>
      <c r="M630" s="298"/>
    </row>
    <row r="631" spans="1:13" s="55" customFormat="1" ht="15">
      <c r="A631" s="297"/>
      <c r="B631" s="297" t="s">
        <v>378</v>
      </c>
      <c r="C631" s="297"/>
      <c r="D631" s="297"/>
      <c r="E631" s="297">
        <f>SUM(E632:E635)</f>
        <v>32</v>
      </c>
      <c r="F631" s="297" t="str">
        <f>CONCATENATE("32'h",K631)</f>
        <v>32'h00000000</v>
      </c>
      <c r="G631" s="297"/>
      <c r="H631" s="297" t="s">
        <v>11936</v>
      </c>
      <c r="I631" s="297"/>
      <c r="J631" s="297"/>
      <c r="K631" s="297" t="str">
        <f>LOWER(DEC2HEX(L631,8))</f>
        <v>00000000</v>
      </c>
      <c r="L631" s="297">
        <f>SUM(L632:L635)</f>
        <v>0</v>
      </c>
      <c r="M631" s="297"/>
    </row>
    <row r="632" spans="1:13" s="55" customFormat="1" ht="15">
      <c r="A632" s="298"/>
      <c r="B632" s="298"/>
      <c r="C632" s="298">
        <v>24</v>
      </c>
      <c r="D632" s="298">
        <v>31</v>
      </c>
      <c r="E632" s="298">
        <v>8</v>
      </c>
      <c r="F632" s="298" t="str">
        <f>CONCATENATE(E632,"'h",K632)</f>
        <v>8'h0</v>
      </c>
      <c r="G632" s="298" t="s">
        <v>68</v>
      </c>
      <c r="H632" s="298" t="s">
        <v>10053</v>
      </c>
      <c r="I632" s="298" t="s">
        <v>11916</v>
      </c>
      <c r="J632" s="298">
        <v>0</v>
      </c>
      <c r="K632" s="298" t="str">
        <f>LOWER(DEC2HEX(J632))</f>
        <v>0</v>
      </c>
      <c r="L632" s="298">
        <f>J632*(2^C632)</f>
        <v>0</v>
      </c>
      <c r="M632" s="298"/>
    </row>
    <row r="633" spans="1:13" s="55" customFormat="1" ht="15">
      <c r="A633" s="298"/>
      <c r="B633" s="298"/>
      <c r="C633" s="298">
        <v>16</v>
      </c>
      <c r="D633" s="298">
        <v>23</v>
      </c>
      <c r="E633" s="298">
        <v>8</v>
      </c>
      <c r="F633" s="298" t="str">
        <f>CONCATENATE(E633,"'h",K633)</f>
        <v>8'h0</v>
      </c>
      <c r="G633" s="298" t="s">
        <v>68</v>
      </c>
      <c r="H633" s="298" t="s">
        <v>10054</v>
      </c>
      <c r="I633" s="298" t="s">
        <v>11916</v>
      </c>
      <c r="J633" s="298">
        <v>0</v>
      </c>
      <c r="K633" s="298" t="str">
        <f>LOWER(DEC2HEX(J633))</f>
        <v>0</v>
      </c>
      <c r="L633" s="298">
        <f>J633*(2^C633)</f>
        <v>0</v>
      </c>
      <c r="M633" s="298"/>
    </row>
    <row r="634" spans="1:13" s="55" customFormat="1" ht="15">
      <c r="A634" s="298"/>
      <c r="B634" s="298"/>
      <c r="C634" s="298">
        <v>8</v>
      </c>
      <c r="D634" s="298">
        <v>15</v>
      </c>
      <c r="E634" s="298">
        <v>8</v>
      </c>
      <c r="F634" s="298" t="str">
        <f>CONCATENATE(E634,"'h",K634)</f>
        <v>8'h0</v>
      </c>
      <c r="G634" s="298" t="s">
        <v>68</v>
      </c>
      <c r="H634" s="298" t="s">
        <v>10055</v>
      </c>
      <c r="I634" s="298" t="s">
        <v>11916</v>
      </c>
      <c r="J634" s="298">
        <v>0</v>
      </c>
      <c r="K634" s="298" t="str">
        <f>LOWER(DEC2HEX(J634))</f>
        <v>0</v>
      </c>
      <c r="L634" s="298">
        <f>J634*(2^C634)</f>
        <v>0</v>
      </c>
      <c r="M634" s="298"/>
    </row>
    <row r="635" spans="1:13" s="55" customFormat="1" ht="15">
      <c r="A635" s="298"/>
      <c r="B635" s="298"/>
      <c r="C635" s="298">
        <v>0</v>
      </c>
      <c r="D635" s="298">
        <v>7</v>
      </c>
      <c r="E635" s="298">
        <v>8</v>
      </c>
      <c r="F635" s="298" t="str">
        <f>CONCATENATE(E635,"'h",K635)</f>
        <v>8'h0</v>
      </c>
      <c r="G635" s="298" t="s">
        <v>68</v>
      </c>
      <c r="H635" s="298" t="s">
        <v>10056</v>
      </c>
      <c r="I635" s="298" t="s">
        <v>11916</v>
      </c>
      <c r="J635" s="298">
        <v>0</v>
      </c>
      <c r="K635" s="298" t="str">
        <f>LOWER(DEC2HEX(J635))</f>
        <v>0</v>
      </c>
      <c r="L635" s="298">
        <f>J635*(2^C635)</f>
        <v>0</v>
      </c>
      <c r="M635" s="298"/>
    </row>
    <row r="636" spans="1:13" s="55" customFormat="1" ht="15">
      <c r="A636" s="297"/>
      <c r="B636" s="297" t="s">
        <v>11937</v>
      </c>
      <c r="C636" s="297"/>
      <c r="D636" s="297"/>
      <c r="E636" s="297">
        <f>SUM(E637:E640)</f>
        <v>32</v>
      </c>
      <c r="F636" s="297" t="str">
        <f>CONCATENATE("32'h",K636)</f>
        <v>32'h00000000</v>
      </c>
      <c r="G636" s="297"/>
      <c r="H636" s="297" t="s">
        <v>11938</v>
      </c>
      <c r="I636" s="297"/>
      <c r="J636" s="297"/>
      <c r="K636" s="297" t="str">
        <f>LOWER(DEC2HEX(L636,8))</f>
        <v>00000000</v>
      </c>
      <c r="L636" s="297">
        <f>SUM(L637:L640)</f>
        <v>0</v>
      </c>
      <c r="M636" s="297"/>
    </row>
    <row r="637" spans="1:13" s="55" customFormat="1" ht="15">
      <c r="A637" s="298"/>
      <c r="B637" s="298"/>
      <c r="C637" s="298">
        <v>24</v>
      </c>
      <c r="D637" s="298">
        <v>31</v>
      </c>
      <c r="E637" s="298">
        <v>8</v>
      </c>
      <c r="F637" s="298" t="str">
        <f>CONCATENATE(E637,"'h",K637)</f>
        <v>8'h0</v>
      </c>
      <c r="G637" s="298" t="s">
        <v>68</v>
      </c>
      <c r="H637" s="298" t="s">
        <v>10057</v>
      </c>
      <c r="I637" s="298" t="s">
        <v>11916</v>
      </c>
      <c r="J637" s="298">
        <v>0</v>
      </c>
      <c r="K637" s="298" t="str">
        <f>LOWER(DEC2HEX(J637))</f>
        <v>0</v>
      </c>
      <c r="L637" s="298">
        <f>J637*(2^C637)</f>
        <v>0</v>
      </c>
      <c r="M637" s="298"/>
    </row>
    <row r="638" spans="1:13" s="55" customFormat="1" ht="15">
      <c r="A638" s="298"/>
      <c r="B638" s="298"/>
      <c r="C638" s="298">
        <v>16</v>
      </c>
      <c r="D638" s="298">
        <v>23</v>
      </c>
      <c r="E638" s="298">
        <v>8</v>
      </c>
      <c r="F638" s="298" t="str">
        <f>CONCATENATE(E638,"'h",K638)</f>
        <v>8'h0</v>
      </c>
      <c r="G638" s="298" t="s">
        <v>68</v>
      </c>
      <c r="H638" s="298" t="s">
        <v>10058</v>
      </c>
      <c r="I638" s="298" t="s">
        <v>11916</v>
      </c>
      <c r="J638" s="298">
        <v>0</v>
      </c>
      <c r="K638" s="298" t="str">
        <f>LOWER(DEC2HEX(J638))</f>
        <v>0</v>
      </c>
      <c r="L638" s="298">
        <f>J638*(2^C638)</f>
        <v>0</v>
      </c>
      <c r="M638" s="298"/>
    </row>
    <row r="639" spans="1:13" s="55" customFormat="1" ht="15">
      <c r="A639" s="298"/>
      <c r="B639" s="298"/>
      <c r="C639" s="298">
        <v>8</v>
      </c>
      <c r="D639" s="298">
        <v>15</v>
      </c>
      <c r="E639" s="298">
        <v>8</v>
      </c>
      <c r="F639" s="298" t="str">
        <f>CONCATENATE(E639,"'h",K639)</f>
        <v>8'h0</v>
      </c>
      <c r="G639" s="298" t="s">
        <v>68</v>
      </c>
      <c r="H639" s="298" t="s">
        <v>10059</v>
      </c>
      <c r="I639" s="298" t="s">
        <v>11916</v>
      </c>
      <c r="J639" s="298">
        <v>0</v>
      </c>
      <c r="K639" s="298" t="str">
        <f>LOWER(DEC2HEX(J639))</f>
        <v>0</v>
      </c>
      <c r="L639" s="298">
        <f>J639*(2^C639)</f>
        <v>0</v>
      </c>
      <c r="M639" s="298"/>
    </row>
    <row r="640" spans="1:13" s="55" customFormat="1" ht="15">
      <c r="A640" s="298"/>
      <c r="B640" s="298"/>
      <c r="C640" s="298">
        <v>0</v>
      </c>
      <c r="D640" s="298">
        <v>7</v>
      </c>
      <c r="E640" s="298">
        <v>8</v>
      </c>
      <c r="F640" s="298" t="str">
        <f>CONCATENATE(E640,"'h",K640)</f>
        <v>8'h0</v>
      </c>
      <c r="G640" s="298" t="s">
        <v>68</v>
      </c>
      <c r="H640" s="298" t="s">
        <v>10060</v>
      </c>
      <c r="I640" s="298" t="s">
        <v>11916</v>
      </c>
      <c r="J640" s="298">
        <v>0</v>
      </c>
      <c r="K640" s="298" t="str">
        <f>LOWER(DEC2HEX(J640))</f>
        <v>0</v>
      </c>
      <c r="L640" s="298">
        <f>J640*(2^C640)</f>
        <v>0</v>
      </c>
      <c r="M640" s="298"/>
    </row>
    <row r="641" spans="1:13" s="55" customFormat="1" ht="15">
      <c r="A641" s="297"/>
      <c r="B641" s="297" t="s">
        <v>2053</v>
      </c>
      <c r="C641" s="297"/>
      <c r="D641" s="297"/>
      <c r="E641" s="297">
        <f>SUM(E642:E645)</f>
        <v>32</v>
      </c>
      <c r="F641" s="297" t="str">
        <f>CONCATENATE("32'h",K641)</f>
        <v>32'h00000000</v>
      </c>
      <c r="G641" s="297"/>
      <c r="H641" s="297" t="s">
        <v>11939</v>
      </c>
      <c r="I641" s="297"/>
      <c r="J641" s="297"/>
      <c r="K641" s="297" t="str">
        <f>LOWER(DEC2HEX(L641,8))</f>
        <v>00000000</v>
      </c>
      <c r="L641" s="297">
        <f>SUM(L642:L645)</f>
        <v>0</v>
      </c>
      <c r="M641" s="297"/>
    </row>
    <row r="642" spans="1:13" s="55" customFormat="1" ht="15">
      <c r="A642" s="298"/>
      <c r="B642" s="298"/>
      <c r="C642" s="298">
        <v>24</v>
      </c>
      <c r="D642" s="298">
        <v>31</v>
      </c>
      <c r="E642" s="298">
        <v>8</v>
      </c>
      <c r="F642" s="298" t="str">
        <f>CONCATENATE(E642,"'h",K642)</f>
        <v>8'h0</v>
      </c>
      <c r="G642" s="298" t="s">
        <v>68</v>
      </c>
      <c r="H642" s="298" t="s">
        <v>10061</v>
      </c>
      <c r="I642" s="298" t="s">
        <v>11916</v>
      </c>
      <c r="J642" s="298">
        <v>0</v>
      </c>
      <c r="K642" s="298" t="str">
        <f>LOWER(DEC2HEX(J642))</f>
        <v>0</v>
      </c>
      <c r="L642" s="298">
        <f>J642*(2^C642)</f>
        <v>0</v>
      </c>
      <c r="M642" s="298"/>
    </row>
    <row r="643" spans="1:13" s="55" customFormat="1" ht="15">
      <c r="A643" s="298"/>
      <c r="B643" s="298"/>
      <c r="C643" s="298">
        <v>16</v>
      </c>
      <c r="D643" s="298">
        <v>23</v>
      </c>
      <c r="E643" s="298">
        <v>8</v>
      </c>
      <c r="F643" s="298" t="str">
        <f>CONCATENATE(E643,"'h",K643)</f>
        <v>8'h0</v>
      </c>
      <c r="G643" s="298" t="s">
        <v>68</v>
      </c>
      <c r="H643" s="298" t="s">
        <v>10062</v>
      </c>
      <c r="I643" s="298" t="s">
        <v>11916</v>
      </c>
      <c r="J643" s="298">
        <v>0</v>
      </c>
      <c r="K643" s="298" t="str">
        <f>LOWER(DEC2HEX(J643))</f>
        <v>0</v>
      </c>
      <c r="L643" s="298">
        <f>J643*(2^C643)</f>
        <v>0</v>
      </c>
      <c r="M643" s="298"/>
    </row>
    <row r="644" spans="1:13" s="55" customFormat="1" ht="15">
      <c r="A644" s="298"/>
      <c r="B644" s="298"/>
      <c r="C644" s="298">
        <v>8</v>
      </c>
      <c r="D644" s="298">
        <v>15</v>
      </c>
      <c r="E644" s="298">
        <v>8</v>
      </c>
      <c r="F644" s="298" t="str">
        <f>CONCATENATE(E644,"'h",K644)</f>
        <v>8'h0</v>
      </c>
      <c r="G644" s="298" t="s">
        <v>68</v>
      </c>
      <c r="H644" s="298" t="s">
        <v>10063</v>
      </c>
      <c r="I644" s="298" t="s">
        <v>11916</v>
      </c>
      <c r="J644" s="298">
        <v>0</v>
      </c>
      <c r="K644" s="298" t="str">
        <f>LOWER(DEC2HEX(J644))</f>
        <v>0</v>
      </c>
      <c r="L644" s="298">
        <f>J644*(2^C644)</f>
        <v>0</v>
      </c>
      <c r="M644" s="298"/>
    </row>
    <row r="645" spans="1:13" s="55" customFormat="1" ht="15">
      <c r="A645" s="298"/>
      <c r="B645" s="298"/>
      <c r="C645" s="298">
        <v>0</v>
      </c>
      <c r="D645" s="298">
        <v>7</v>
      </c>
      <c r="E645" s="298">
        <v>8</v>
      </c>
      <c r="F645" s="298" t="str">
        <f>CONCATENATE(E645,"'h",K645)</f>
        <v>8'h0</v>
      </c>
      <c r="G645" s="298" t="s">
        <v>68</v>
      </c>
      <c r="H645" s="298" t="s">
        <v>10064</v>
      </c>
      <c r="I645" s="298" t="s">
        <v>11916</v>
      </c>
      <c r="J645" s="298">
        <v>0</v>
      </c>
      <c r="K645" s="298" t="str">
        <f>LOWER(DEC2HEX(J645))</f>
        <v>0</v>
      </c>
      <c r="L645" s="298">
        <f>J645*(2^C645)</f>
        <v>0</v>
      </c>
      <c r="M645" s="298"/>
    </row>
    <row r="646" spans="1:13" s="55" customFormat="1" ht="15">
      <c r="A646" s="297"/>
      <c r="B646" s="297" t="s">
        <v>2045</v>
      </c>
      <c r="C646" s="297"/>
      <c r="D646" s="297"/>
      <c r="E646" s="297">
        <f>SUM(E647:E650)</f>
        <v>32</v>
      </c>
      <c r="F646" s="297" t="str">
        <f>CONCATENATE("32'h",K646)</f>
        <v>32'h00000000</v>
      </c>
      <c r="G646" s="297"/>
      <c r="H646" s="297" t="s">
        <v>11940</v>
      </c>
      <c r="I646" s="297"/>
      <c r="J646" s="297"/>
      <c r="K646" s="297" t="str">
        <f>LOWER(DEC2HEX(L646,8))</f>
        <v>00000000</v>
      </c>
      <c r="L646" s="297">
        <f>SUM(L647:L650)</f>
        <v>0</v>
      </c>
      <c r="M646" s="297"/>
    </row>
    <row r="647" spans="1:13" s="55" customFormat="1" ht="15">
      <c r="A647" s="298"/>
      <c r="B647" s="298"/>
      <c r="C647" s="298">
        <v>24</v>
      </c>
      <c r="D647" s="298">
        <v>31</v>
      </c>
      <c r="E647" s="298">
        <v>8</v>
      </c>
      <c r="F647" s="298" t="str">
        <f>CONCATENATE(E647,"'h",K647)</f>
        <v>8'h0</v>
      </c>
      <c r="G647" s="298" t="s">
        <v>68</v>
      </c>
      <c r="H647" s="298" t="s">
        <v>10065</v>
      </c>
      <c r="I647" s="298" t="s">
        <v>11916</v>
      </c>
      <c r="J647" s="298">
        <v>0</v>
      </c>
      <c r="K647" s="298" t="str">
        <f>LOWER(DEC2HEX(J647))</f>
        <v>0</v>
      </c>
      <c r="L647" s="298">
        <f>J647*(2^C647)</f>
        <v>0</v>
      </c>
      <c r="M647" s="298"/>
    </row>
    <row r="648" spans="1:13" s="55" customFormat="1" ht="15">
      <c r="A648" s="298"/>
      <c r="B648" s="298"/>
      <c r="C648" s="298">
        <v>16</v>
      </c>
      <c r="D648" s="298">
        <v>23</v>
      </c>
      <c r="E648" s="298">
        <v>8</v>
      </c>
      <c r="F648" s="298" t="str">
        <f>CONCATENATE(E648,"'h",K648)</f>
        <v>8'h0</v>
      </c>
      <c r="G648" s="298" t="s">
        <v>68</v>
      </c>
      <c r="H648" s="298" t="s">
        <v>10066</v>
      </c>
      <c r="I648" s="298" t="s">
        <v>11916</v>
      </c>
      <c r="J648" s="298">
        <v>0</v>
      </c>
      <c r="K648" s="298" t="str">
        <f>LOWER(DEC2HEX(J648))</f>
        <v>0</v>
      </c>
      <c r="L648" s="298">
        <f>J648*(2^C648)</f>
        <v>0</v>
      </c>
      <c r="M648" s="298"/>
    </row>
    <row r="649" spans="1:13" s="55" customFormat="1" ht="15">
      <c r="A649" s="298"/>
      <c r="B649" s="298"/>
      <c r="C649" s="298">
        <v>8</v>
      </c>
      <c r="D649" s="298">
        <v>15</v>
      </c>
      <c r="E649" s="298">
        <v>8</v>
      </c>
      <c r="F649" s="298" t="str">
        <f>CONCATENATE(E649,"'h",K649)</f>
        <v>8'h0</v>
      </c>
      <c r="G649" s="298" t="s">
        <v>68</v>
      </c>
      <c r="H649" s="298" t="s">
        <v>10067</v>
      </c>
      <c r="I649" s="298" t="s">
        <v>11916</v>
      </c>
      <c r="J649" s="298">
        <v>0</v>
      </c>
      <c r="K649" s="298" t="str">
        <f>LOWER(DEC2HEX(J649))</f>
        <v>0</v>
      </c>
      <c r="L649" s="298">
        <f>J649*(2^C649)</f>
        <v>0</v>
      </c>
      <c r="M649" s="298"/>
    </row>
    <row r="650" spans="1:13" s="55" customFormat="1" ht="15">
      <c r="A650" s="298"/>
      <c r="B650" s="298"/>
      <c r="C650" s="298">
        <v>0</v>
      </c>
      <c r="D650" s="298">
        <v>7</v>
      </c>
      <c r="E650" s="298">
        <v>8</v>
      </c>
      <c r="F650" s="298" t="str">
        <f>CONCATENATE(E650,"'h",K650)</f>
        <v>8'h0</v>
      </c>
      <c r="G650" s="298" t="s">
        <v>68</v>
      </c>
      <c r="H650" s="298" t="s">
        <v>10068</v>
      </c>
      <c r="I650" s="298" t="s">
        <v>11916</v>
      </c>
      <c r="J650" s="298">
        <v>0</v>
      </c>
      <c r="K650" s="298" t="str">
        <f>LOWER(DEC2HEX(J650))</f>
        <v>0</v>
      </c>
      <c r="L650" s="298">
        <f>J650*(2^C650)</f>
        <v>0</v>
      </c>
      <c r="M650" s="298"/>
    </row>
    <row r="651" spans="1:13" s="55" customFormat="1" ht="15">
      <c r="A651" s="297"/>
      <c r="B651" s="297" t="s">
        <v>4918</v>
      </c>
      <c r="C651" s="297"/>
      <c r="D651" s="297"/>
      <c r="E651" s="297">
        <f>SUM(E652:E655)</f>
        <v>32</v>
      </c>
      <c r="F651" s="297" t="str">
        <f>CONCATENATE("32'h",K651)</f>
        <v>32'h00000000</v>
      </c>
      <c r="G651" s="297"/>
      <c r="H651" s="297" t="s">
        <v>11941</v>
      </c>
      <c r="I651" s="297"/>
      <c r="J651" s="297"/>
      <c r="K651" s="297" t="str">
        <f>LOWER(DEC2HEX(L651,8))</f>
        <v>00000000</v>
      </c>
      <c r="L651" s="297">
        <f>SUM(L652:L655)</f>
        <v>0</v>
      </c>
      <c r="M651" s="297"/>
    </row>
    <row r="652" spans="1:13" s="55" customFormat="1" ht="15">
      <c r="A652" s="298"/>
      <c r="B652" s="298"/>
      <c r="C652" s="298">
        <v>24</v>
      </c>
      <c r="D652" s="298">
        <v>31</v>
      </c>
      <c r="E652" s="298">
        <v>8</v>
      </c>
      <c r="F652" s="298" t="str">
        <f>CONCATENATE(E652,"'h",K652)</f>
        <v>8'h0</v>
      </c>
      <c r="G652" s="298" t="s">
        <v>68</v>
      </c>
      <c r="H652" s="298" t="s">
        <v>10069</v>
      </c>
      <c r="I652" s="298" t="s">
        <v>11916</v>
      </c>
      <c r="J652" s="298">
        <v>0</v>
      </c>
      <c r="K652" s="298" t="str">
        <f>LOWER(DEC2HEX(J652))</f>
        <v>0</v>
      </c>
      <c r="L652" s="298">
        <f>J652*(2^C652)</f>
        <v>0</v>
      </c>
      <c r="M652" s="298"/>
    </row>
    <row r="653" spans="1:13" s="55" customFormat="1" ht="15">
      <c r="A653" s="298"/>
      <c r="B653" s="298"/>
      <c r="C653" s="298">
        <v>16</v>
      </c>
      <c r="D653" s="298">
        <v>23</v>
      </c>
      <c r="E653" s="298">
        <v>8</v>
      </c>
      <c r="F653" s="298" t="str">
        <f>CONCATENATE(E653,"'h",K653)</f>
        <v>8'h0</v>
      </c>
      <c r="G653" s="298" t="s">
        <v>68</v>
      </c>
      <c r="H653" s="298" t="s">
        <v>10070</v>
      </c>
      <c r="I653" s="298" t="s">
        <v>11916</v>
      </c>
      <c r="J653" s="298">
        <v>0</v>
      </c>
      <c r="K653" s="298" t="str">
        <f>LOWER(DEC2HEX(J653))</f>
        <v>0</v>
      </c>
      <c r="L653" s="298">
        <f>J653*(2^C653)</f>
        <v>0</v>
      </c>
      <c r="M653" s="298"/>
    </row>
    <row r="654" spans="1:13" s="55" customFormat="1" ht="15">
      <c r="A654" s="298"/>
      <c r="B654" s="298"/>
      <c r="C654" s="298">
        <v>8</v>
      </c>
      <c r="D654" s="298">
        <v>15</v>
      </c>
      <c r="E654" s="298">
        <v>8</v>
      </c>
      <c r="F654" s="298" t="str">
        <f>CONCATENATE(E654,"'h",K654)</f>
        <v>8'h0</v>
      </c>
      <c r="G654" s="298" t="s">
        <v>68</v>
      </c>
      <c r="H654" s="298" t="s">
        <v>10071</v>
      </c>
      <c r="I654" s="298" t="s">
        <v>11916</v>
      </c>
      <c r="J654" s="298">
        <v>0</v>
      </c>
      <c r="K654" s="298" t="str">
        <f>LOWER(DEC2HEX(J654))</f>
        <v>0</v>
      </c>
      <c r="L654" s="298">
        <f>J654*(2^C654)</f>
        <v>0</v>
      </c>
      <c r="M654" s="298"/>
    </row>
    <row r="655" spans="1:13" s="55" customFormat="1" ht="15">
      <c r="A655" s="298"/>
      <c r="B655" s="298"/>
      <c r="C655" s="298">
        <v>0</v>
      </c>
      <c r="D655" s="298">
        <v>7</v>
      </c>
      <c r="E655" s="298">
        <v>8</v>
      </c>
      <c r="F655" s="298" t="str">
        <f>CONCATENATE(E655,"'h",K655)</f>
        <v>8'h0</v>
      </c>
      <c r="G655" s="298" t="s">
        <v>68</v>
      </c>
      <c r="H655" s="298" t="s">
        <v>10072</v>
      </c>
      <c r="I655" s="298" t="s">
        <v>11916</v>
      </c>
      <c r="J655" s="298">
        <v>0</v>
      </c>
      <c r="K655" s="298" t="str">
        <f>LOWER(DEC2HEX(J655))</f>
        <v>0</v>
      </c>
      <c r="L655" s="298">
        <f>J655*(2^C655)</f>
        <v>0</v>
      </c>
      <c r="M655" s="298"/>
    </row>
    <row r="656" spans="1:13" s="55" customFormat="1" ht="15">
      <c r="A656" s="297"/>
      <c r="B656" s="297" t="s">
        <v>11942</v>
      </c>
      <c r="C656" s="297"/>
      <c r="D656" s="297"/>
      <c r="E656" s="297">
        <f>SUM(E657:E663)</f>
        <v>32</v>
      </c>
      <c r="F656" s="297" t="str">
        <f>CONCATENATE("32'h",K656)</f>
        <v>32'h00000036</v>
      </c>
      <c r="G656" s="297"/>
      <c r="H656" s="297" t="s">
        <v>11943</v>
      </c>
      <c r="I656" s="297"/>
      <c r="J656" s="297"/>
      <c r="K656" s="297" t="str">
        <f>LOWER(DEC2HEX(L656,8))</f>
        <v>00000036</v>
      </c>
      <c r="L656" s="297">
        <f>SUM(L657:L663)</f>
        <v>54</v>
      </c>
      <c r="M656" s="297"/>
    </row>
    <row r="657" spans="1:13" s="55" customFormat="1" ht="15">
      <c r="A657" s="298"/>
      <c r="B657" s="298"/>
      <c r="C657" s="298">
        <v>31</v>
      </c>
      <c r="D657" s="298">
        <v>31</v>
      </c>
      <c r="E657" s="298">
        <v>1</v>
      </c>
      <c r="F657" s="298" t="str">
        <f t="shared" ref="F657:F663" si="156">CONCATENATE(E657,"'h",K657)</f>
        <v>1'h0</v>
      </c>
      <c r="G657" s="298" t="s">
        <v>73</v>
      </c>
      <c r="H657" s="298" t="s">
        <v>20</v>
      </c>
      <c r="I657" s="298" t="s">
        <v>11426</v>
      </c>
      <c r="J657" s="298">
        <v>0</v>
      </c>
      <c r="K657" s="298" t="str">
        <f t="shared" ref="K657:K663" si="157">LOWER(DEC2HEX(J657))</f>
        <v>0</v>
      </c>
      <c r="L657" s="298">
        <f t="shared" ref="L657:L663" si="158">J657*(2^C657)</f>
        <v>0</v>
      </c>
      <c r="M657" s="298"/>
    </row>
    <row r="658" spans="1:13" s="55" customFormat="1" ht="15">
      <c r="A658" s="298"/>
      <c r="B658" s="298"/>
      <c r="C658" s="298">
        <v>30</v>
      </c>
      <c r="D658" s="298">
        <v>30</v>
      </c>
      <c r="E658" s="298">
        <v>1</v>
      </c>
      <c r="F658" s="298" t="str">
        <f t="shared" si="156"/>
        <v>1'h0</v>
      </c>
      <c r="G658" s="298" t="s">
        <v>68</v>
      </c>
      <c r="H658" s="298" t="s">
        <v>11944</v>
      </c>
      <c r="I658" s="298" t="s">
        <v>11426</v>
      </c>
      <c r="J658" s="298">
        <v>0</v>
      </c>
      <c r="K658" s="298" t="str">
        <f t="shared" si="157"/>
        <v>0</v>
      </c>
      <c r="L658" s="298">
        <f t="shared" si="158"/>
        <v>0</v>
      </c>
      <c r="M658" s="298"/>
    </row>
    <row r="659" spans="1:13" s="55" customFormat="1" ht="15">
      <c r="A659" s="298"/>
      <c r="B659" s="298"/>
      <c r="C659" s="298">
        <v>22</v>
      </c>
      <c r="D659" s="298">
        <v>29</v>
      </c>
      <c r="E659" s="298">
        <v>8</v>
      </c>
      <c r="F659" s="298" t="str">
        <f t="shared" si="156"/>
        <v>8'h0</v>
      </c>
      <c r="G659" s="298" t="s">
        <v>68</v>
      </c>
      <c r="H659" s="298" t="s">
        <v>10073</v>
      </c>
      <c r="I659" s="298" t="s">
        <v>11916</v>
      </c>
      <c r="J659" s="298">
        <v>0</v>
      </c>
      <c r="K659" s="298" t="str">
        <f t="shared" si="157"/>
        <v>0</v>
      </c>
      <c r="L659" s="298">
        <f t="shared" si="158"/>
        <v>0</v>
      </c>
      <c r="M659" s="298"/>
    </row>
    <row r="660" spans="1:13" s="55" customFormat="1" ht="15">
      <c r="A660" s="298"/>
      <c r="B660" s="298"/>
      <c r="C660" s="298">
        <v>14</v>
      </c>
      <c r="D660" s="298">
        <v>21</v>
      </c>
      <c r="E660" s="298">
        <v>8</v>
      </c>
      <c r="F660" s="298" t="str">
        <f t="shared" si="156"/>
        <v>8'h0</v>
      </c>
      <c r="G660" s="298" t="s">
        <v>68</v>
      </c>
      <c r="H660" s="298" t="s">
        <v>10074</v>
      </c>
      <c r="I660" s="298" t="s">
        <v>11916</v>
      </c>
      <c r="J660" s="298">
        <v>0</v>
      </c>
      <c r="K660" s="298" t="str">
        <f t="shared" si="157"/>
        <v>0</v>
      </c>
      <c r="L660" s="298">
        <f t="shared" si="158"/>
        <v>0</v>
      </c>
      <c r="M660" s="298"/>
    </row>
    <row r="661" spans="1:13" s="55" customFormat="1" ht="15">
      <c r="A661" s="298"/>
      <c r="B661" s="298"/>
      <c r="C661" s="298">
        <v>6</v>
      </c>
      <c r="D661" s="298">
        <v>13</v>
      </c>
      <c r="E661" s="298">
        <v>8</v>
      </c>
      <c r="F661" s="298" t="str">
        <f t="shared" si="156"/>
        <v>8'h0</v>
      </c>
      <c r="G661" s="298" t="s">
        <v>68</v>
      </c>
      <c r="H661" s="298" t="s">
        <v>10075</v>
      </c>
      <c r="I661" s="298" t="s">
        <v>11916</v>
      </c>
      <c r="J661" s="298">
        <v>0</v>
      </c>
      <c r="K661" s="298" t="str">
        <f t="shared" si="157"/>
        <v>0</v>
      </c>
      <c r="L661" s="298">
        <f t="shared" si="158"/>
        <v>0</v>
      </c>
      <c r="M661" s="298"/>
    </row>
    <row r="662" spans="1:13" s="55" customFormat="1" ht="15">
      <c r="A662" s="298"/>
      <c r="B662" s="298"/>
      <c r="C662" s="298">
        <v>3</v>
      </c>
      <c r="D662" s="298">
        <v>5</v>
      </c>
      <c r="E662" s="298">
        <v>3</v>
      </c>
      <c r="F662" s="298" t="str">
        <f t="shared" si="156"/>
        <v>3'h6</v>
      </c>
      <c r="G662" s="298" t="s">
        <v>68</v>
      </c>
      <c r="H662" s="298" t="s">
        <v>11945</v>
      </c>
      <c r="I662" s="298" t="s">
        <v>11946</v>
      </c>
      <c r="J662" s="298">
        <v>6</v>
      </c>
      <c r="K662" s="298" t="str">
        <f t="shared" si="157"/>
        <v>6</v>
      </c>
      <c r="L662" s="298">
        <f t="shared" si="158"/>
        <v>48</v>
      </c>
      <c r="M662" s="298"/>
    </row>
    <row r="663" spans="1:13" s="55" customFormat="1" ht="15">
      <c r="A663" s="298"/>
      <c r="B663" s="298"/>
      <c r="C663" s="298">
        <v>0</v>
      </c>
      <c r="D663" s="298">
        <v>2</v>
      </c>
      <c r="E663" s="298">
        <v>3</v>
      </c>
      <c r="F663" s="298" t="str">
        <f t="shared" si="156"/>
        <v>3'h6</v>
      </c>
      <c r="G663" s="298" t="s">
        <v>68</v>
      </c>
      <c r="H663" s="298" t="s">
        <v>11947</v>
      </c>
      <c r="I663" s="298" t="s">
        <v>11946</v>
      </c>
      <c r="J663" s="298">
        <v>6</v>
      </c>
      <c r="K663" s="298" t="str">
        <f t="shared" si="157"/>
        <v>6</v>
      </c>
      <c r="L663" s="298">
        <f t="shared" si="158"/>
        <v>6</v>
      </c>
      <c r="M663" s="298"/>
    </row>
    <row r="664" spans="1:13" s="55" customFormat="1" ht="15">
      <c r="A664" s="297"/>
      <c r="B664" s="297" t="s">
        <v>2039</v>
      </c>
      <c r="C664" s="297"/>
      <c r="D664" s="297"/>
      <c r="E664" s="297">
        <f>SUM(E665:E684)</f>
        <v>32</v>
      </c>
      <c r="F664" s="297" t="str">
        <f>CONCATENATE("32'h",K664)</f>
        <v>32'h0000333a</v>
      </c>
      <c r="G664" s="297"/>
      <c r="H664" s="297" t="s">
        <v>11948</v>
      </c>
      <c r="I664" s="297"/>
      <c r="J664" s="297"/>
      <c r="K664" s="297" t="str">
        <f>LOWER(DEC2HEX(L664,8))</f>
        <v>0000333a</v>
      </c>
      <c r="L664" s="297">
        <f>SUM(L665:L684)</f>
        <v>13114</v>
      </c>
      <c r="M664" s="297"/>
    </row>
    <row r="665" spans="1:13" s="55" customFormat="1" ht="15">
      <c r="A665" s="298"/>
      <c r="B665" s="298"/>
      <c r="C665" s="298">
        <v>31</v>
      </c>
      <c r="D665" s="298">
        <v>31</v>
      </c>
      <c r="E665" s="298">
        <v>1</v>
      </c>
      <c r="F665" s="298" t="str">
        <f t="shared" ref="F665:F684" si="159">CONCATENATE(E665,"'h",K665)</f>
        <v>1'h0</v>
      </c>
      <c r="G665" s="298" t="s">
        <v>73</v>
      </c>
      <c r="H665" s="298" t="s">
        <v>20</v>
      </c>
      <c r="I665" s="298" t="s">
        <v>11426</v>
      </c>
      <c r="J665" s="298">
        <v>0</v>
      </c>
      <c r="K665" s="298" t="str">
        <f t="shared" ref="K665:K684" si="160">LOWER(DEC2HEX(J665))</f>
        <v>0</v>
      </c>
      <c r="L665" s="298">
        <f t="shared" ref="L665:L684" si="161">J665*(2^C665)</f>
        <v>0</v>
      </c>
      <c r="M665" s="298"/>
    </row>
    <row r="666" spans="1:13" s="55" customFormat="1" ht="15">
      <c r="A666" s="298"/>
      <c r="B666" s="298"/>
      <c r="C666" s="298">
        <v>30</v>
      </c>
      <c r="D666" s="298">
        <v>30</v>
      </c>
      <c r="E666" s="298">
        <v>1</v>
      </c>
      <c r="F666" s="298" t="str">
        <f t="shared" si="159"/>
        <v>1'h0</v>
      </c>
      <c r="G666" s="298" t="s">
        <v>68</v>
      </c>
      <c r="H666" s="298" t="s">
        <v>11949</v>
      </c>
      <c r="I666" s="298" t="s">
        <v>11426</v>
      </c>
      <c r="J666" s="298">
        <v>0</v>
      </c>
      <c r="K666" s="298" t="str">
        <f t="shared" si="160"/>
        <v>0</v>
      </c>
      <c r="L666" s="298">
        <f t="shared" si="161"/>
        <v>0</v>
      </c>
      <c r="M666" s="298"/>
    </row>
    <row r="667" spans="1:13" s="55" customFormat="1" ht="15">
      <c r="A667" s="298"/>
      <c r="B667" s="298"/>
      <c r="C667" s="298">
        <v>29</v>
      </c>
      <c r="D667" s="298">
        <v>29</v>
      </c>
      <c r="E667" s="298">
        <v>1</v>
      </c>
      <c r="F667" s="298" t="str">
        <f t="shared" si="159"/>
        <v>1'h0</v>
      </c>
      <c r="G667" s="298" t="s">
        <v>68</v>
      </c>
      <c r="H667" s="298" t="s">
        <v>11950</v>
      </c>
      <c r="I667" s="298" t="s">
        <v>11426</v>
      </c>
      <c r="J667" s="298">
        <v>0</v>
      </c>
      <c r="K667" s="298" t="str">
        <f t="shared" si="160"/>
        <v>0</v>
      </c>
      <c r="L667" s="298">
        <f t="shared" si="161"/>
        <v>0</v>
      </c>
      <c r="M667" s="298"/>
    </row>
    <row r="668" spans="1:13" s="55" customFormat="1" ht="15">
      <c r="A668" s="298"/>
      <c r="B668" s="298"/>
      <c r="C668" s="298">
        <v>28</v>
      </c>
      <c r="D668" s="298">
        <v>28</v>
      </c>
      <c r="E668" s="298">
        <v>1</v>
      </c>
      <c r="F668" s="298" t="str">
        <f t="shared" si="159"/>
        <v>1'h0</v>
      </c>
      <c r="G668" s="298" t="s">
        <v>68</v>
      </c>
      <c r="H668" s="298" t="s">
        <v>11951</v>
      </c>
      <c r="I668" s="298" t="s">
        <v>11426</v>
      </c>
      <c r="J668" s="298">
        <v>0</v>
      </c>
      <c r="K668" s="298" t="str">
        <f t="shared" si="160"/>
        <v>0</v>
      </c>
      <c r="L668" s="298">
        <f t="shared" si="161"/>
        <v>0</v>
      </c>
      <c r="M668" s="298"/>
    </row>
    <row r="669" spans="1:13" s="55" customFormat="1" ht="15">
      <c r="A669" s="298"/>
      <c r="B669" s="298"/>
      <c r="C669" s="298">
        <v>27</v>
      </c>
      <c r="D669" s="298">
        <v>27</v>
      </c>
      <c r="E669" s="298">
        <v>1</v>
      </c>
      <c r="F669" s="298" t="str">
        <f t="shared" si="159"/>
        <v>1'h0</v>
      </c>
      <c r="G669" s="298" t="s">
        <v>68</v>
      </c>
      <c r="H669" s="298" t="s">
        <v>11952</v>
      </c>
      <c r="I669" s="298" t="s">
        <v>11426</v>
      </c>
      <c r="J669" s="298">
        <v>0</v>
      </c>
      <c r="K669" s="298" t="str">
        <f t="shared" si="160"/>
        <v>0</v>
      </c>
      <c r="L669" s="298">
        <f t="shared" si="161"/>
        <v>0</v>
      </c>
      <c r="M669" s="298"/>
    </row>
    <row r="670" spans="1:13" s="55" customFormat="1" ht="15">
      <c r="A670" s="298"/>
      <c r="B670" s="298"/>
      <c r="C670" s="298">
        <v>26</v>
      </c>
      <c r="D670" s="298">
        <v>26</v>
      </c>
      <c r="E670" s="298">
        <v>1</v>
      </c>
      <c r="F670" s="298" t="str">
        <f t="shared" si="159"/>
        <v>1'h0</v>
      </c>
      <c r="G670" s="298" t="s">
        <v>68</v>
      </c>
      <c r="H670" s="298" t="s">
        <v>11953</v>
      </c>
      <c r="I670" s="298" t="s">
        <v>11426</v>
      </c>
      <c r="J670" s="298">
        <v>0</v>
      </c>
      <c r="K670" s="298" t="str">
        <f t="shared" si="160"/>
        <v>0</v>
      </c>
      <c r="L670" s="298">
        <f t="shared" si="161"/>
        <v>0</v>
      </c>
      <c r="M670" s="298"/>
    </row>
    <row r="671" spans="1:13" s="55" customFormat="1" ht="15">
      <c r="A671" s="298"/>
      <c r="B671" s="298"/>
      <c r="C671" s="298">
        <v>25</v>
      </c>
      <c r="D671" s="298">
        <v>25</v>
      </c>
      <c r="E671" s="298">
        <v>1</v>
      </c>
      <c r="F671" s="298" t="str">
        <f t="shared" si="159"/>
        <v>1'h0</v>
      </c>
      <c r="G671" s="298" t="s">
        <v>68</v>
      </c>
      <c r="H671" s="298" t="s">
        <v>11954</v>
      </c>
      <c r="I671" s="298" t="s">
        <v>11955</v>
      </c>
      <c r="J671" s="298">
        <v>0</v>
      </c>
      <c r="K671" s="298" t="str">
        <f t="shared" si="160"/>
        <v>0</v>
      </c>
      <c r="L671" s="298">
        <f t="shared" si="161"/>
        <v>0</v>
      </c>
      <c r="M671" s="298"/>
    </row>
    <row r="672" spans="1:13" s="55" customFormat="1" ht="15">
      <c r="A672" s="298"/>
      <c r="B672" s="298"/>
      <c r="C672" s="298">
        <v>24</v>
      </c>
      <c r="D672" s="298">
        <v>24</v>
      </c>
      <c r="E672" s="298">
        <v>1</v>
      </c>
      <c r="F672" s="298" t="str">
        <f t="shared" si="159"/>
        <v>1'h0</v>
      </c>
      <c r="G672" s="298" t="s">
        <v>68</v>
      </c>
      <c r="H672" s="298" t="s">
        <v>11956</v>
      </c>
      <c r="I672" s="298" t="s">
        <v>11955</v>
      </c>
      <c r="J672" s="298">
        <v>0</v>
      </c>
      <c r="K672" s="298" t="str">
        <f t="shared" si="160"/>
        <v>0</v>
      </c>
      <c r="L672" s="298">
        <f t="shared" si="161"/>
        <v>0</v>
      </c>
      <c r="M672" s="298"/>
    </row>
    <row r="673" spans="1:13" s="55" customFormat="1" ht="15">
      <c r="A673" s="298"/>
      <c r="B673" s="298"/>
      <c r="C673" s="298">
        <v>23</v>
      </c>
      <c r="D673" s="298">
        <v>23</v>
      </c>
      <c r="E673" s="298">
        <v>1</v>
      </c>
      <c r="F673" s="298" t="str">
        <f t="shared" si="159"/>
        <v>1'h0</v>
      </c>
      <c r="G673" s="298" t="s">
        <v>68</v>
      </c>
      <c r="H673" s="298" t="s">
        <v>11957</v>
      </c>
      <c r="I673" s="298" t="s">
        <v>11958</v>
      </c>
      <c r="J673" s="298">
        <v>0</v>
      </c>
      <c r="K673" s="298" t="str">
        <f t="shared" si="160"/>
        <v>0</v>
      </c>
      <c r="L673" s="298">
        <f t="shared" si="161"/>
        <v>0</v>
      </c>
      <c r="M673" s="298"/>
    </row>
    <row r="674" spans="1:13" s="55" customFormat="1" ht="15">
      <c r="A674" s="298"/>
      <c r="B674" s="298"/>
      <c r="C674" s="298">
        <v>22</v>
      </c>
      <c r="D674" s="298">
        <v>22</v>
      </c>
      <c r="E674" s="298">
        <v>1</v>
      </c>
      <c r="F674" s="298" t="str">
        <f t="shared" si="159"/>
        <v>1'h0</v>
      </c>
      <c r="G674" s="298" t="s">
        <v>68</v>
      </c>
      <c r="H674" s="298" t="s">
        <v>11959</v>
      </c>
      <c r="I674" s="298" t="s">
        <v>11958</v>
      </c>
      <c r="J674" s="298">
        <v>0</v>
      </c>
      <c r="K674" s="298" t="str">
        <f t="shared" si="160"/>
        <v>0</v>
      </c>
      <c r="L674" s="298">
        <f t="shared" si="161"/>
        <v>0</v>
      </c>
      <c r="M674" s="298"/>
    </row>
    <row r="675" spans="1:13" s="55" customFormat="1" ht="15">
      <c r="A675" s="298"/>
      <c r="B675" s="298"/>
      <c r="C675" s="298">
        <v>21</v>
      </c>
      <c r="D675" s="298">
        <v>21</v>
      </c>
      <c r="E675" s="298">
        <v>1</v>
      </c>
      <c r="F675" s="298" t="str">
        <f t="shared" si="159"/>
        <v>1'h0</v>
      </c>
      <c r="G675" s="298" t="s">
        <v>68</v>
      </c>
      <c r="H675" s="298" t="s">
        <v>11960</v>
      </c>
      <c r="I675" s="298" t="s">
        <v>11961</v>
      </c>
      <c r="J675" s="298">
        <v>0</v>
      </c>
      <c r="K675" s="298" t="str">
        <f t="shared" si="160"/>
        <v>0</v>
      </c>
      <c r="L675" s="298">
        <f t="shared" si="161"/>
        <v>0</v>
      </c>
      <c r="M675" s="298"/>
    </row>
    <row r="676" spans="1:13" s="55" customFormat="1" ht="15">
      <c r="A676" s="298"/>
      <c r="B676" s="298"/>
      <c r="C676" s="298">
        <v>20</v>
      </c>
      <c r="D676" s="298">
        <v>20</v>
      </c>
      <c r="E676" s="298">
        <v>1</v>
      </c>
      <c r="F676" s="298" t="str">
        <f t="shared" si="159"/>
        <v>1'h0</v>
      </c>
      <c r="G676" s="298" t="s">
        <v>68</v>
      </c>
      <c r="H676" s="298" t="s">
        <v>11962</v>
      </c>
      <c r="I676" s="298" t="s">
        <v>11961</v>
      </c>
      <c r="J676" s="298">
        <v>0</v>
      </c>
      <c r="K676" s="298" t="str">
        <f t="shared" si="160"/>
        <v>0</v>
      </c>
      <c r="L676" s="298">
        <f t="shared" si="161"/>
        <v>0</v>
      </c>
      <c r="M676" s="298"/>
    </row>
    <row r="677" spans="1:13" s="55" customFormat="1" ht="15">
      <c r="A677" s="298"/>
      <c r="B677" s="298"/>
      <c r="C677" s="298">
        <v>19</v>
      </c>
      <c r="D677" s="298">
        <v>19</v>
      </c>
      <c r="E677" s="298">
        <v>1</v>
      </c>
      <c r="F677" s="298" t="str">
        <f t="shared" si="159"/>
        <v>1'h0</v>
      </c>
      <c r="G677" s="298" t="s">
        <v>68</v>
      </c>
      <c r="H677" s="298" t="s">
        <v>11963</v>
      </c>
      <c r="I677" s="298" t="s">
        <v>11961</v>
      </c>
      <c r="J677" s="298">
        <v>0</v>
      </c>
      <c r="K677" s="298" t="str">
        <f t="shared" si="160"/>
        <v>0</v>
      </c>
      <c r="L677" s="298">
        <f t="shared" si="161"/>
        <v>0</v>
      </c>
      <c r="M677" s="298"/>
    </row>
    <row r="678" spans="1:13" s="55" customFormat="1" ht="15">
      <c r="A678" s="298"/>
      <c r="B678" s="298"/>
      <c r="C678" s="298">
        <v>18</v>
      </c>
      <c r="D678" s="298">
        <v>18</v>
      </c>
      <c r="E678" s="298">
        <v>1</v>
      </c>
      <c r="F678" s="298" t="str">
        <f t="shared" si="159"/>
        <v>1'h0</v>
      </c>
      <c r="G678" s="298" t="s">
        <v>68</v>
      </c>
      <c r="H678" s="298" t="s">
        <v>11964</v>
      </c>
      <c r="I678" s="298" t="s">
        <v>11961</v>
      </c>
      <c r="J678" s="298">
        <v>0</v>
      </c>
      <c r="K678" s="298" t="str">
        <f t="shared" si="160"/>
        <v>0</v>
      </c>
      <c r="L678" s="298">
        <f t="shared" si="161"/>
        <v>0</v>
      </c>
      <c r="M678" s="298"/>
    </row>
    <row r="679" spans="1:13" s="55" customFormat="1" ht="15">
      <c r="A679" s="298"/>
      <c r="B679" s="298"/>
      <c r="C679" s="298">
        <v>17</v>
      </c>
      <c r="D679" s="298">
        <v>17</v>
      </c>
      <c r="E679" s="298">
        <v>1</v>
      </c>
      <c r="F679" s="298" t="str">
        <f t="shared" si="159"/>
        <v>1'h0</v>
      </c>
      <c r="G679" s="298" t="s">
        <v>68</v>
      </c>
      <c r="H679" s="298" t="s">
        <v>11965</v>
      </c>
      <c r="I679" s="298" t="s">
        <v>11961</v>
      </c>
      <c r="J679" s="298">
        <v>0</v>
      </c>
      <c r="K679" s="298" t="str">
        <f t="shared" si="160"/>
        <v>0</v>
      </c>
      <c r="L679" s="298">
        <f t="shared" si="161"/>
        <v>0</v>
      </c>
      <c r="M679" s="298"/>
    </row>
    <row r="680" spans="1:13" s="55" customFormat="1" ht="15">
      <c r="A680" s="298"/>
      <c r="B680" s="298"/>
      <c r="C680" s="298">
        <v>16</v>
      </c>
      <c r="D680" s="298">
        <v>16</v>
      </c>
      <c r="E680" s="298">
        <v>1</v>
      </c>
      <c r="F680" s="298" t="str">
        <f t="shared" si="159"/>
        <v>1'h0</v>
      </c>
      <c r="G680" s="298" t="s">
        <v>68</v>
      </c>
      <c r="H680" s="298" t="s">
        <v>11966</v>
      </c>
      <c r="I680" s="298" t="s">
        <v>11961</v>
      </c>
      <c r="J680" s="298">
        <v>0</v>
      </c>
      <c r="K680" s="298" t="str">
        <f t="shared" si="160"/>
        <v>0</v>
      </c>
      <c r="L680" s="298">
        <f t="shared" si="161"/>
        <v>0</v>
      </c>
      <c r="M680" s="298"/>
    </row>
    <row r="681" spans="1:13" s="55" customFormat="1" ht="15">
      <c r="A681" s="298"/>
      <c r="B681" s="298"/>
      <c r="C681" s="298">
        <v>12</v>
      </c>
      <c r="D681" s="298">
        <v>15</v>
      </c>
      <c r="E681" s="298">
        <v>4</v>
      </c>
      <c r="F681" s="298" t="str">
        <f t="shared" si="159"/>
        <v>4'h3</v>
      </c>
      <c r="G681" s="298" t="s">
        <v>68</v>
      </c>
      <c r="H681" s="298" t="s">
        <v>11967</v>
      </c>
      <c r="I681" s="298" t="s">
        <v>11968</v>
      </c>
      <c r="J681" s="298">
        <v>3</v>
      </c>
      <c r="K681" s="298" t="str">
        <f t="shared" si="160"/>
        <v>3</v>
      </c>
      <c r="L681" s="298">
        <f t="shared" si="161"/>
        <v>12288</v>
      </c>
      <c r="M681" s="298"/>
    </row>
    <row r="682" spans="1:13" s="55" customFormat="1" ht="15">
      <c r="A682" s="298"/>
      <c r="B682" s="298"/>
      <c r="C682" s="298">
        <v>8</v>
      </c>
      <c r="D682" s="298">
        <v>11</v>
      </c>
      <c r="E682" s="298">
        <v>4</v>
      </c>
      <c r="F682" s="298" t="str">
        <f t="shared" si="159"/>
        <v>4'h3</v>
      </c>
      <c r="G682" s="298" t="s">
        <v>68</v>
      </c>
      <c r="H682" s="298" t="s">
        <v>11969</v>
      </c>
      <c r="I682" s="298" t="s">
        <v>11968</v>
      </c>
      <c r="J682" s="298">
        <v>3</v>
      </c>
      <c r="K682" s="298" t="str">
        <f t="shared" si="160"/>
        <v>3</v>
      </c>
      <c r="L682" s="298">
        <f t="shared" si="161"/>
        <v>768</v>
      </c>
      <c r="M682" s="298"/>
    </row>
    <row r="683" spans="1:13" s="55" customFormat="1" ht="15">
      <c r="A683" s="298"/>
      <c r="B683" s="298"/>
      <c r="C683" s="298">
        <v>4</v>
      </c>
      <c r="D683" s="298">
        <v>7</v>
      </c>
      <c r="E683" s="298">
        <v>4</v>
      </c>
      <c r="F683" s="298" t="str">
        <f t="shared" si="159"/>
        <v>4'h3</v>
      </c>
      <c r="G683" s="298" t="s">
        <v>68</v>
      </c>
      <c r="H683" s="298" t="s">
        <v>11970</v>
      </c>
      <c r="I683" s="298" t="s">
        <v>11968</v>
      </c>
      <c r="J683" s="298">
        <v>3</v>
      </c>
      <c r="K683" s="298" t="str">
        <f t="shared" si="160"/>
        <v>3</v>
      </c>
      <c r="L683" s="298">
        <f t="shared" si="161"/>
        <v>48</v>
      </c>
      <c r="M683" s="298"/>
    </row>
    <row r="684" spans="1:13" s="55" customFormat="1" ht="15">
      <c r="A684" s="298"/>
      <c r="B684" s="298"/>
      <c r="C684" s="298">
        <v>0</v>
      </c>
      <c r="D684" s="298">
        <v>3</v>
      </c>
      <c r="E684" s="298">
        <v>4</v>
      </c>
      <c r="F684" s="298" t="str">
        <f t="shared" si="159"/>
        <v>4'ha</v>
      </c>
      <c r="G684" s="298" t="s">
        <v>68</v>
      </c>
      <c r="H684" s="298" t="s">
        <v>11971</v>
      </c>
      <c r="I684" s="298" t="s">
        <v>11972</v>
      </c>
      <c r="J684" s="298">
        <v>10</v>
      </c>
      <c r="K684" s="298" t="str">
        <f t="shared" si="160"/>
        <v>a</v>
      </c>
      <c r="L684" s="298">
        <f t="shared" si="161"/>
        <v>10</v>
      </c>
      <c r="M684" s="298"/>
    </row>
    <row r="685" spans="1:13" s="55" customFormat="1" ht="15">
      <c r="A685" s="297"/>
      <c r="B685" s="297" t="s">
        <v>2033</v>
      </c>
      <c r="C685" s="297"/>
      <c r="D685" s="297"/>
      <c r="E685" s="297">
        <f>SUM(E686:E697)</f>
        <v>32</v>
      </c>
      <c r="F685" s="297" t="str">
        <f>CONCATENATE("32'h",K685)</f>
        <v>32'h15524924</v>
      </c>
      <c r="G685" s="297"/>
      <c r="H685" s="297" t="s">
        <v>11973</v>
      </c>
      <c r="I685" s="297"/>
      <c r="J685" s="297"/>
      <c r="K685" s="297" t="str">
        <f>LOWER(DEC2HEX(L685,8))</f>
        <v>15524924</v>
      </c>
      <c r="L685" s="297">
        <f>SUM(L686:L697)</f>
        <v>357714212</v>
      </c>
      <c r="M685" s="297"/>
    </row>
    <row r="686" spans="1:13" s="55" customFormat="1" ht="15">
      <c r="A686" s="298"/>
      <c r="B686" s="298"/>
      <c r="C686" s="298">
        <v>31</v>
      </c>
      <c r="D686" s="298">
        <v>31</v>
      </c>
      <c r="E686" s="298">
        <v>1</v>
      </c>
      <c r="F686" s="298" t="str">
        <f t="shared" ref="F686:F697" si="162">CONCATENATE(E686,"'h",K686)</f>
        <v>1'h0</v>
      </c>
      <c r="G686" s="298" t="s">
        <v>73</v>
      </c>
      <c r="H686" s="298" t="s">
        <v>20</v>
      </c>
      <c r="I686" s="298" t="s">
        <v>11426</v>
      </c>
      <c r="J686" s="298">
        <v>0</v>
      </c>
      <c r="K686" s="298" t="str">
        <f t="shared" ref="K686:K697" si="163">LOWER(DEC2HEX(J686))</f>
        <v>0</v>
      </c>
      <c r="L686" s="298">
        <f t="shared" ref="L686:L697" si="164">J686*(2^C686)</f>
        <v>0</v>
      </c>
      <c r="M686" s="298"/>
    </row>
    <row r="687" spans="1:13" s="55" customFormat="1" ht="15">
      <c r="A687" s="298"/>
      <c r="B687" s="298"/>
      <c r="C687" s="298">
        <v>30</v>
      </c>
      <c r="D687" s="298">
        <v>30</v>
      </c>
      <c r="E687" s="298">
        <v>1</v>
      </c>
      <c r="F687" s="298" t="str">
        <f t="shared" si="162"/>
        <v>1'h0</v>
      </c>
      <c r="G687" s="298" t="s">
        <v>68</v>
      </c>
      <c r="H687" s="298" t="s">
        <v>11974</v>
      </c>
      <c r="I687" s="298" t="s">
        <v>11426</v>
      </c>
      <c r="J687" s="298">
        <v>0</v>
      </c>
      <c r="K687" s="298" t="str">
        <f t="shared" si="163"/>
        <v>0</v>
      </c>
      <c r="L687" s="298">
        <f t="shared" si="164"/>
        <v>0</v>
      </c>
      <c r="M687" s="298"/>
    </row>
    <row r="688" spans="1:13" s="55" customFormat="1" ht="15">
      <c r="A688" s="298"/>
      <c r="B688" s="298"/>
      <c r="C688" s="298">
        <v>29</v>
      </c>
      <c r="D688" s="298">
        <v>29</v>
      </c>
      <c r="E688" s="298">
        <v>1</v>
      </c>
      <c r="F688" s="298" t="str">
        <f t="shared" si="162"/>
        <v>1'h0</v>
      </c>
      <c r="G688" s="298" t="s">
        <v>68</v>
      </c>
      <c r="H688" s="298" t="s">
        <v>11975</v>
      </c>
      <c r="I688" s="298" t="s">
        <v>11426</v>
      </c>
      <c r="J688" s="298">
        <v>0</v>
      </c>
      <c r="K688" s="298" t="str">
        <f t="shared" si="163"/>
        <v>0</v>
      </c>
      <c r="L688" s="298">
        <f t="shared" si="164"/>
        <v>0</v>
      </c>
      <c r="M688" s="298"/>
    </row>
    <row r="689" spans="1:13" s="55" customFormat="1" ht="15">
      <c r="A689" s="298"/>
      <c r="B689" s="298"/>
      <c r="C689" s="298">
        <v>25</v>
      </c>
      <c r="D689" s="298">
        <v>28</v>
      </c>
      <c r="E689" s="298">
        <v>4</v>
      </c>
      <c r="F689" s="298" t="str">
        <f t="shared" si="162"/>
        <v>4'ha</v>
      </c>
      <c r="G689" s="298" t="s">
        <v>68</v>
      </c>
      <c r="H689" s="298" t="s">
        <v>11976</v>
      </c>
      <c r="I689" s="298" t="s">
        <v>11972</v>
      </c>
      <c r="J689" s="298">
        <v>10</v>
      </c>
      <c r="K689" s="298" t="str">
        <f t="shared" si="163"/>
        <v>a</v>
      </c>
      <c r="L689" s="298">
        <f t="shared" si="164"/>
        <v>335544320</v>
      </c>
      <c r="M689" s="298"/>
    </row>
    <row r="690" spans="1:13" s="55" customFormat="1" ht="15">
      <c r="A690" s="298"/>
      <c r="B690" s="298"/>
      <c r="C690" s="298">
        <v>21</v>
      </c>
      <c r="D690" s="298">
        <v>24</v>
      </c>
      <c r="E690" s="298">
        <v>4</v>
      </c>
      <c r="F690" s="298" t="str">
        <f t="shared" si="162"/>
        <v>4'ha</v>
      </c>
      <c r="G690" s="298" t="s">
        <v>68</v>
      </c>
      <c r="H690" s="298" t="s">
        <v>11977</v>
      </c>
      <c r="I690" s="298" t="s">
        <v>11972</v>
      </c>
      <c r="J690" s="298">
        <v>10</v>
      </c>
      <c r="K690" s="298" t="str">
        <f t="shared" si="163"/>
        <v>a</v>
      </c>
      <c r="L690" s="298">
        <f t="shared" si="164"/>
        <v>20971520</v>
      </c>
      <c r="M690" s="298"/>
    </row>
    <row r="691" spans="1:13" s="55" customFormat="1" ht="15">
      <c r="A691" s="298"/>
      <c r="B691" s="298"/>
      <c r="C691" s="298">
        <v>18</v>
      </c>
      <c r="D691" s="298">
        <v>20</v>
      </c>
      <c r="E691" s="298">
        <v>3</v>
      </c>
      <c r="F691" s="298" t="str">
        <f t="shared" si="162"/>
        <v>3'h4</v>
      </c>
      <c r="G691" s="298" t="s">
        <v>68</v>
      </c>
      <c r="H691" s="298" t="s">
        <v>11978</v>
      </c>
      <c r="I691" s="298" t="s">
        <v>11979</v>
      </c>
      <c r="J691" s="298">
        <v>4</v>
      </c>
      <c r="K691" s="298" t="str">
        <f t="shared" si="163"/>
        <v>4</v>
      </c>
      <c r="L691" s="298">
        <f t="shared" si="164"/>
        <v>1048576</v>
      </c>
      <c r="M691" s="298"/>
    </row>
    <row r="692" spans="1:13" s="55" customFormat="1" ht="15">
      <c r="A692" s="298"/>
      <c r="B692" s="298"/>
      <c r="C692" s="298">
        <v>15</v>
      </c>
      <c r="D692" s="298">
        <v>17</v>
      </c>
      <c r="E692" s="298">
        <v>3</v>
      </c>
      <c r="F692" s="298" t="str">
        <f t="shared" si="162"/>
        <v>3'h4</v>
      </c>
      <c r="G692" s="298" t="s">
        <v>68</v>
      </c>
      <c r="H692" s="298" t="s">
        <v>11980</v>
      </c>
      <c r="I692" s="298" t="s">
        <v>11979</v>
      </c>
      <c r="J692" s="298">
        <v>4</v>
      </c>
      <c r="K692" s="298" t="str">
        <f t="shared" si="163"/>
        <v>4</v>
      </c>
      <c r="L692" s="298">
        <f t="shared" si="164"/>
        <v>131072</v>
      </c>
      <c r="M692" s="298"/>
    </row>
    <row r="693" spans="1:13" s="55" customFormat="1" ht="15">
      <c r="A693" s="298"/>
      <c r="B693" s="298"/>
      <c r="C693" s="298">
        <v>12</v>
      </c>
      <c r="D693" s="298">
        <v>14</v>
      </c>
      <c r="E693" s="298">
        <v>3</v>
      </c>
      <c r="F693" s="298" t="str">
        <f t="shared" si="162"/>
        <v>3'h4</v>
      </c>
      <c r="G693" s="298" t="s">
        <v>68</v>
      </c>
      <c r="H693" s="298" t="s">
        <v>11981</v>
      </c>
      <c r="I693" s="298" t="s">
        <v>11979</v>
      </c>
      <c r="J693" s="298">
        <v>4</v>
      </c>
      <c r="K693" s="298" t="str">
        <f t="shared" si="163"/>
        <v>4</v>
      </c>
      <c r="L693" s="298">
        <f t="shared" si="164"/>
        <v>16384</v>
      </c>
      <c r="M693" s="298"/>
    </row>
    <row r="694" spans="1:13" s="55" customFormat="1" ht="15">
      <c r="A694" s="298"/>
      <c r="B694" s="298"/>
      <c r="C694" s="298">
        <v>9</v>
      </c>
      <c r="D694" s="298">
        <v>11</v>
      </c>
      <c r="E694" s="298">
        <v>3</v>
      </c>
      <c r="F694" s="298" t="str">
        <f t="shared" si="162"/>
        <v>3'h4</v>
      </c>
      <c r="G694" s="298" t="s">
        <v>68</v>
      </c>
      <c r="H694" s="298" t="s">
        <v>11982</v>
      </c>
      <c r="I694" s="298" t="s">
        <v>11979</v>
      </c>
      <c r="J694" s="298">
        <v>4</v>
      </c>
      <c r="K694" s="298" t="str">
        <f t="shared" si="163"/>
        <v>4</v>
      </c>
      <c r="L694" s="298">
        <f t="shared" si="164"/>
        <v>2048</v>
      </c>
      <c r="M694" s="298"/>
    </row>
    <row r="695" spans="1:13" s="55" customFormat="1" ht="15">
      <c r="A695" s="298"/>
      <c r="B695" s="298"/>
      <c r="C695" s="298">
        <v>6</v>
      </c>
      <c r="D695" s="298">
        <v>8</v>
      </c>
      <c r="E695" s="298">
        <v>3</v>
      </c>
      <c r="F695" s="298" t="str">
        <f t="shared" si="162"/>
        <v>3'h4</v>
      </c>
      <c r="G695" s="298" t="s">
        <v>68</v>
      </c>
      <c r="H695" s="298" t="s">
        <v>11983</v>
      </c>
      <c r="I695" s="298" t="s">
        <v>11979</v>
      </c>
      <c r="J695" s="298">
        <v>4</v>
      </c>
      <c r="K695" s="298" t="str">
        <f t="shared" si="163"/>
        <v>4</v>
      </c>
      <c r="L695" s="298">
        <f t="shared" si="164"/>
        <v>256</v>
      </c>
      <c r="M695" s="298"/>
    </row>
    <row r="696" spans="1:13" s="55" customFormat="1" ht="15">
      <c r="A696" s="298"/>
      <c r="B696" s="298"/>
      <c r="C696" s="298">
        <v>3</v>
      </c>
      <c r="D696" s="298">
        <v>5</v>
      </c>
      <c r="E696" s="298">
        <v>3</v>
      </c>
      <c r="F696" s="298" t="str">
        <f t="shared" si="162"/>
        <v>3'h4</v>
      </c>
      <c r="G696" s="298" t="s">
        <v>68</v>
      </c>
      <c r="H696" s="298" t="s">
        <v>11984</v>
      </c>
      <c r="I696" s="298" t="s">
        <v>11985</v>
      </c>
      <c r="J696" s="298">
        <v>4</v>
      </c>
      <c r="K696" s="298" t="str">
        <f t="shared" si="163"/>
        <v>4</v>
      </c>
      <c r="L696" s="298">
        <f t="shared" si="164"/>
        <v>32</v>
      </c>
      <c r="M696" s="298"/>
    </row>
    <row r="697" spans="1:13" s="55" customFormat="1" ht="15">
      <c r="A697" s="298"/>
      <c r="B697" s="298"/>
      <c r="C697" s="298">
        <v>0</v>
      </c>
      <c r="D697" s="298">
        <v>2</v>
      </c>
      <c r="E697" s="298">
        <v>3</v>
      </c>
      <c r="F697" s="298" t="str">
        <f t="shared" si="162"/>
        <v>3'h4</v>
      </c>
      <c r="G697" s="298" t="s">
        <v>68</v>
      </c>
      <c r="H697" s="298" t="s">
        <v>11986</v>
      </c>
      <c r="I697" s="298" t="s">
        <v>11985</v>
      </c>
      <c r="J697" s="298">
        <v>4</v>
      </c>
      <c r="K697" s="298" t="str">
        <f t="shared" si="163"/>
        <v>4</v>
      </c>
      <c r="L697" s="298">
        <f t="shared" si="164"/>
        <v>4</v>
      </c>
      <c r="M697" s="298"/>
    </row>
    <row r="698" spans="1:13" s="55" customFormat="1" ht="15">
      <c r="A698" s="297"/>
      <c r="B698" s="297" t="s">
        <v>2030</v>
      </c>
      <c r="C698" s="297"/>
      <c r="D698" s="297"/>
      <c r="E698" s="297">
        <f>SUM(E699:E702)</f>
        <v>32</v>
      </c>
      <c r="F698" s="297" t="str">
        <f>CONCATENATE("32'h",K698)</f>
        <v>32'h00000124</v>
      </c>
      <c r="G698" s="297"/>
      <c r="H698" s="297" t="s">
        <v>11987</v>
      </c>
      <c r="I698" s="297"/>
      <c r="J698" s="297"/>
      <c r="K698" s="297" t="str">
        <f>LOWER(DEC2HEX(L698,8))</f>
        <v>00000124</v>
      </c>
      <c r="L698" s="297">
        <f>SUM(L699:L702)</f>
        <v>292</v>
      </c>
      <c r="M698" s="297"/>
    </row>
    <row r="699" spans="1:13" s="55" customFormat="1" ht="15">
      <c r="A699" s="298"/>
      <c r="B699" s="298"/>
      <c r="C699" s="298">
        <v>9</v>
      </c>
      <c r="D699" s="298">
        <v>31</v>
      </c>
      <c r="E699" s="298">
        <v>23</v>
      </c>
      <c r="F699" s="298" t="str">
        <f>CONCATENATE(E699,"'h",K699)</f>
        <v>23'h0</v>
      </c>
      <c r="G699" s="298" t="s">
        <v>73</v>
      </c>
      <c r="H699" s="298" t="s">
        <v>20</v>
      </c>
      <c r="I699" s="298" t="s">
        <v>11426</v>
      </c>
      <c r="J699" s="298">
        <v>0</v>
      </c>
      <c r="K699" s="298" t="str">
        <f>LOWER(DEC2HEX(J699))</f>
        <v>0</v>
      </c>
      <c r="L699" s="298">
        <f>J699*(2^C699)</f>
        <v>0</v>
      </c>
      <c r="M699" s="298"/>
    </row>
    <row r="700" spans="1:13" s="55" customFormat="1" ht="15">
      <c r="A700" s="298"/>
      <c r="B700" s="298"/>
      <c r="C700" s="298">
        <v>6</v>
      </c>
      <c r="D700" s="298">
        <v>8</v>
      </c>
      <c r="E700" s="298">
        <v>3</v>
      </c>
      <c r="F700" s="298" t="str">
        <f>CONCATENATE(E700,"'h",K700)</f>
        <v>3'h4</v>
      </c>
      <c r="G700" s="298" t="s">
        <v>68</v>
      </c>
      <c r="H700" s="298" t="s">
        <v>11988</v>
      </c>
      <c r="I700" s="298" t="s">
        <v>11985</v>
      </c>
      <c r="J700" s="298">
        <v>4</v>
      </c>
      <c r="K700" s="298" t="str">
        <f>LOWER(DEC2HEX(J700))</f>
        <v>4</v>
      </c>
      <c r="L700" s="298">
        <f>J700*(2^C700)</f>
        <v>256</v>
      </c>
      <c r="M700" s="298"/>
    </row>
    <row r="701" spans="1:13" s="55" customFormat="1" ht="15">
      <c r="A701" s="298"/>
      <c r="B701" s="298"/>
      <c r="C701" s="298">
        <v>3</v>
      </c>
      <c r="D701" s="298">
        <v>5</v>
      </c>
      <c r="E701" s="298">
        <v>3</v>
      </c>
      <c r="F701" s="298" t="str">
        <f>CONCATENATE(E701,"'h",K701)</f>
        <v>3'h4</v>
      </c>
      <c r="G701" s="298" t="s">
        <v>68</v>
      </c>
      <c r="H701" s="298" t="s">
        <v>11989</v>
      </c>
      <c r="I701" s="298" t="s">
        <v>11985</v>
      </c>
      <c r="J701" s="298">
        <v>4</v>
      </c>
      <c r="K701" s="298" t="str">
        <f>LOWER(DEC2HEX(J701))</f>
        <v>4</v>
      </c>
      <c r="L701" s="298">
        <f>J701*(2^C701)</f>
        <v>32</v>
      </c>
      <c r="M701" s="298"/>
    </row>
    <row r="702" spans="1:13" s="55" customFormat="1" ht="15">
      <c r="A702" s="298"/>
      <c r="B702" s="298"/>
      <c r="C702" s="298">
        <v>0</v>
      </c>
      <c r="D702" s="298">
        <v>2</v>
      </c>
      <c r="E702" s="298">
        <v>3</v>
      </c>
      <c r="F702" s="298" t="str">
        <f>CONCATENATE(E702,"'h",K702)</f>
        <v>3'h4</v>
      </c>
      <c r="G702" s="298" t="s">
        <v>68</v>
      </c>
      <c r="H702" s="298" t="s">
        <v>11990</v>
      </c>
      <c r="I702" s="298" t="s">
        <v>11985</v>
      </c>
      <c r="J702" s="298">
        <v>4</v>
      </c>
      <c r="K702" s="298" t="str">
        <f>LOWER(DEC2HEX(J702))</f>
        <v>4</v>
      </c>
      <c r="L702" s="298">
        <f>J702*(2^C702)</f>
        <v>4</v>
      </c>
      <c r="M702" s="298"/>
    </row>
    <row r="703" spans="1:13" s="55" customFormat="1" ht="15">
      <c r="A703" s="297"/>
      <c r="B703" s="297" t="s">
        <v>11991</v>
      </c>
      <c r="C703" s="297"/>
      <c r="D703" s="297"/>
      <c r="E703" s="297">
        <f>SUM(E704:E712)</f>
        <v>32</v>
      </c>
      <c r="F703" s="297" t="str">
        <f>CONCATENATE("32'h",K703)</f>
        <v>32'h00000000</v>
      </c>
      <c r="G703" s="297"/>
      <c r="H703" s="297" t="s">
        <v>11992</v>
      </c>
      <c r="I703" s="297"/>
      <c r="J703" s="297"/>
      <c r="K703" s="297" t="str">
        <f>LOWER(DEC2HEX(L703,8))</f>
        <v>00000000</v>
      </c>
      <c r="L703" s="297">
        <f>SUM(L704:L712)</f>
        <v>0</v>
      </c>
      <c r="M703" s="297"/>
    </row>
    <row r="704" spans="1:13" s="55" customFormat="1" ht="15">
      <c r="A704" s="298"/>
      <c r="B704" s="298"/>
      <c r="C704" s="298">
        <v>29</v>
      </c>
      <c r="D704" s="298">
        <v>31</v>
      </c>
      <c r="E704" s="298">
        <v>3</v>
      </c>
      <c r="F704" s="298" t="str">
        <f t="shared" ref="F704:F712" si="165">CONCATENATE(E704,"'h",K704)</f>
        <v>3'h0</v>
      </c>
      <c r="G704" s="298" t="s">
        <v>73</v>
      </c>
      <c r="H704" s="298" t="s">
        <v>20</v>
      </c>
      <c r="I704" s="298" t="s">
        <v>11426</v>
      </c>
      <c r="J704" s="298">
        <v>0</v>
      </c>
      <c r="K704" s="298" t="str">
        <f t="shared" ref="K704:K712" si="166">LOWER(DEC2HEX(J704))</f>
        <v>0</v>
      </c>
      <c r="L704" s="298">
        <f t="shared" ref="L704:L712" si="167">J704*(2^C704)</f>
        <v>0</v>
      </c>
      <c r="M704" s="298"/>
    </row>
    <row r="705" spans="1:13" s="55" customFormat="1" ht="15">
      <c r="A705" s="298"/>
      <c r="B705" s="298"/>
      <c r="C705" s="298">
        <v>28</v>
      </c>
      <c r="D705" s="298">
        <v>28</v>
      </c>
      <c r="E705" s="298">
        <v>1</v>
      </c>
      <c r="F705" s="298" t="str">
        <f t="shared" si="165"/>
        <v>1'h0</v>
      </c>
      <c r="G705" s="298" t="s">
        <v>68</v>
      </c>
      <c r="H705" s="298" t="s">
        <v>11993</v>
      </c>
      <c r="I705" s="298" t="s">
        <v>11426</v>
      </c>
      <c r="J705" s="298">
        <v>0</v>
      </c>
      <c r="K705" s="298" t="str">
        <f t="shared" si="166"/>
        <v>0</v>
      </c>
      <c r="L705" s="298">
        <f t="shared" si="167"/>
        <v>0</v>
      </c>
      <c r="M705" s="298"/>
    </row>
    <row r="706" spans="1:13" s="55" customFormat="1" ht="15">
      <c r="A706" s="298"/>
      <c r="B706" s="298"/>
      <c r="C706" s="298">
        <v>24</v>
      </c>
      <c r="D706" s="298">
        <v>27</v>
      </c>
      <c r="E706" s="298">
        <v>4</v>
      </c>
      <c r="F706" s="298" t="str">
        <f t="shared" si="165"/>
        <v>4'h0</v>
      </c>
      <c r="G706" s="298" t="s">
        <v>68</v>
      </c>
      <c r="H706" s="298" t="s">
        <v>9942</v>
      </c>
      <c r="I706" s="298" t="s">
        <v>11994</v>
      </c>
      <c r="J706" s="298">
        <v>0</v>
      </c>
      <c r="K706" s="298" t="str">
        <f t="shared" si="166"/>
        <v>0</v>
      </c>
      <c r="L706" s="298">
        <f t="shared" si="167"/>
        <v>0</v>
      </c>
      <c r="M706" s="298"/>
    </row>
    <row r="707" spans="1:13" s="55" customFormat="1" ht="15">
      <c r="A707" s="298"/>
      <c r="B707" s="298"/>
      <c r="C707" s="298">
        <v>20</v>
      </c>
      <c r="D707" s="298">
        <v>23</v>
      </c>
      <c r="E707" s="298">
        <v>4</v>
      </c>
      <c r="F707" s="298" t="str">
        <f t="shared" si="165"/>
        <v>4'h0</v>
      </c>
      <c r="G707" s="298" t="s">
        <v>68</v>
      </c>
      <c r="H707" s="298" t="s">
        <v>9941</v>
      </c>
      <c r="I707" s="298" t="s">
        <v>11994</v>
      </c>
      <c r="J707" s="298">
        <v>0</v>
      </c>
      <c r="K707" s="298" t="str">
        <f t="shared" si="166"/>
        <v>0</v>
      </c>
      <c r="L707" s="298">
        <f t="shared" si="167"/>
        <v>0</v>
      </c>
      <c r="M707" s="298"/>
    </row>
    <row r="708" spans="1:13" s="55" customFormat="1" ht="15">
      <c r="A708" s="298"/>
      <c r="B708" s="298"/>
      <c r="C708" s="298">
        <v>16</v>
      </c>
      <c r="D708" s="298">
        <v>19</v>
      </c>
      <c r="E708" s="298">
        <v>4</v>
      </c>
      <c r="F708" s="298" t="str">
        <f t="shared" si="165"/>
        <v>4'h0</v>
      </c>
      <c r="G708" s="298" t="s">
        <v>68</v>
      </c>
      <c r="H708" s="298" t="s">
        <v>9940</v>
      </c>
      <c r="I708" s="298" t="s">
        <v>11994</v>
      </c>
      <c r="J708" s="298">
        <v>0</v>
      </c>
      <c r="K708" s="298" t="str">
        <f t="shared" si="166"/>
        <v>0</v>
      </c>
      <c r="L708" s="298">
        <f t="shared" si="167"/>
        <v>0</v>
      </c>
      <c r="M708" s="298"/>
    </row>
    <row r="709" spans="1:13" s="55" customFormat="1" ht="15">
      <c r="A709" s="298"/>
      <c r="B709" s="298"/>
      <c r="C709" s="298">
        <v>12</v>
      </c>
      <c r="D709" s="298">
        <v>15</v>
      </c>
      <c r="E709" s="298">
        <v>4</v>
      </c>
      <c r="F709" s="298" t="str">
        <f t="shared" si="165"/>
        <v>4'h0</v>
      </c>
      <c r="G709" s="298" t="s">
        <v>68</v>
      </c>
      <c r="H709" s="298" t="s">
        <v>9939</v>
      </c>
      <c r="I709" s="298" t="s">
        <v>11994</v>
      </c>
      <c r="J709" s="298">
        <v>0</v>
      </c>
      <c r="K709" s="298" t="str">
        <f t="shared" si="166"/>
        <v>0</v>
      </c>
      <c r="L709" s="298">
        <f t="shared" si="167"/>
        <v>0</v>
      </c>
      <c r="M709" s="298"/>
    </row>
    <row r="710" spans="1:13" s="55" customFormat="1" ht="15">
      <c r="A710" s="298"/>
      <c r="B710" s="298"/>
      <c r="C710" s="298">
        <v>8</v>
      </c>
      <c r="D710" s="298">
        <v>11</v>
      </c>
      <c r="E710" s="298">
        <v>4</v>
      </c>
      <c r="F710" s="298" t="str">
        <f t="shared" si="165"/>
        <v>4'h0</v>
      </c>
      <c r="G710" s="298" t="s">
        <v>68</v>
      </c>
      <c r="H710" s="298" t="s">
        <v>9938</v>
      </c>
      <c r="I710" s="298" t="s">
        <v>11994</v>
      </c>
      <c r="J710" s="298">
        <v>0</v>
      </c>
      <c r="K710" s="298" t="str">
        <f t="shared" si="166"/>
        <v>0</v>
      </c>
      <c r="L710" s="298">
        <f t="shared" si="167"/>
        <v>0</v>
      </c>
      <c r="M710" s="298"/>
    </row>
    <row r="711" spans="1:13" s="55" customFormat="1" ht="15">
      <c r="A711" s="298"/>
      <c r="B711" s="298"/>
      <c r="C711" s="298">
        <v>4</v>
      </c>
      <c r="D711" s="298">
        <v>7</v>
      </c>
      <c r="E711" s="298">
        <v>4</v>
      </c>
      <c r="F711" s="298" t="str">
        <f t="shared" si="165"/>
        <v>4'h0</v>
      </c>
      <c r="G711" s="298" t="s">
        <v>68</v>
      </c>
      <c r="H711" s="298" t="s">
        <v>9937</v>
      </c>
      <c r="I711" s="298" t="s">
        <v>11994</v>
      </c>
      <c r="J711" s="298">
        <v>0</v>
      </c>
      <c r="K711" s="298" t="str">
        <f t="shared" si="166"/>
        <v>0</v>
      </c>
      <c r="L711" s="298">
        <f t="shared" si="167"/>
        <v>0</v>
      </c>
      <c r="M711" s="298"/>
    </row>
    <row r="712" spans="1:13" s="55" customFormat="1" ht="15">
      <c r="A712" s="298"/>
      <c r="B712" s="298"/>
      <c r="C712" s="298">
        <v>0</v>
      </c>
      <c r="D712" s="298">
        <v>3</v>
      </c>
      <c r="E712" s="298">
        <v>4</v>
      </c>
      <c r="F712" s="298" t="str">
        <f t="shared" si="165"/>
        <v>4'h0</v>
      </c>
      <c r="G712" s="298" t="s">
        <v>68</v>
      </c>
      <c r="H712" s="298" t="s">
        <v>9936</v>
      </c>
      <c r="I712" s="298" t="s">
        <v>11994</v>
      </c>
      <c r="J712" s="298">
        <v>0</v>
      </c>
      <c r="K712" s="298" t="str">
        <f t="shared" si="166"/>
        <v>0</v>
      </c>
      <c r="L712" s="298">
        <f t="shared" si="167"/>
        <v>0</v>
      </c>
      <c r="M712" s="298"/>
    </row>
    <row r="713" spans="1:13" s="55" customFormat="1" ht="15">
      <c r="A713" s="297"/>
      <c r="B713" s="297" t="s">
        <v>2027</v>
      </c>
      <c r="C713" s="297"/>
      <c r="D713" s="297"/>
      <c r="E713" s="297">
        <f>SUM(E714:E721)</f>
        <v>32</v>
      </c>
      <c r="F713" s="297" t="str">
        <f>CONCATENATE("32'h",K713)</f>
        <v>32'h00000000</v>
      </c>
      <c r="G713" s="297"/>
      <c r="H713" s="297" t="s">
        <v>11995</v>
      </c>
      <c r="I713" s="297"/>
      <c r="J713" s="297"/>
      <c r="K713" s="297" t="str">
        <f>LOWER(DEC2HEX(L713,8))</f>
        <v>00000000</v>
      </c>
      <c r="L713" s="297">
        <f>SUM(L714:L721)</f>
        <v>0</v>
      </c>
      <c r="M713" s="297"/>
    </row>
    <row r="714" spans="1:13" s="55" customFormat="1" ht="15">
      <c r="A714" s="298"/>
      <c r="B714" s="298"/>
      <c r="C714" s="298">
        <v>28</v>
      </c>
      <c r="D714" s="298">
        <v>31</v>
      </c>
      <c r="E714" s="298">
        <v>4</v>
      </c>
      <c r="F714" s="298" t="str">
        <f t="shared" ref="F714:F721" si="168">CONCATENATE(E714,"'h",K714)</f>
        <v>4'h0</v>
      </c>
      <c r="G714" s="298" t="s">
        <v>68</v>
      </c>
      <c r="H714" s="298" t="s">
        <v>9935</v>
      </c>
      <c r="I714" s="298" t="s">
        <v>11994</v>
      </c>
      <c r="J714" s="298">
        <v>0</v>
      </c>
      <c r="K714" s="298" t="str">
        <f t="shared" ref="K714:K721" si="169">LOWER(DEC2HEX(J714))</f>
        <v>0</v>
      </c>
      <c r="L714" s="298">
        <f t="shared" ref="L714:L721" si="170">J714*(2^C714)</f>
        <v>0</v>
      </c>
      <c r="M714" s="298"/>
    </row>
    <row r="715" spans="1:13" s="55" customFormat="1" ht="15">
      <c r="A715" s="298"/>
      <c r="B715" s="298"/>
      <c r="C715" s="298">
        <v>24</v>
      </c>
      <c r="D715" s="298">
        <v>27</v>
      </c>
      <c r="E715" s="298">
        <v>4</v>
      </c>
      <c r="F715" s="298" t="str">
        <f t="shared" si="168"/>
        <v>4'h0</v>
      </c>
      <c r="G715" s="298" t="s">
        <v>68</v>
      </c>
      <c r="H715" s="298" t="s">
        <v>11996</v>
      </c>
      <c r="I715" s="298" t="s">
        <v>11994</v>
      </c>
      <c r="J715" s="298">
        <v>0</v>
      </c>
      <c r="K715" s="298" t="str">
        <f t="shared" si="169"/>
        <v>0</v>
      </c>
      <c r="L715" s="298">
        <f t="shared" si="170"/>
        <v>0</v>
      </c>
      <c r="M715" s="298"/>
    </row>
    <row r="716" spans="1:13" s="55" customFormat="1" ht="15">
      <c r="A716" s="298"/>
      <c r="B716" s="298"/>
      <c r="C716" s="298">
        <v>20</v>
      </c>
      <c r="D716" s="298">
        <v>23</v>
      </c>
      <c r="E716" s="298">
        <v>4</v>
      </c>
      <c r="F716" s="298" t="str">
        <f t="shared" si="168"/>
        <v>4'h0</v>
      </c>
      <c r="G716" s="298" t="s">
        <v>68</v>
      </c>
      <c r="H716" s="298" t="s">
        <v>9934</v>
      </c>
      <c r="I716" s="298" t="s">
        <v>11994</v>
      </c>
      <c r="J716" s="298">
        <v>0</v>
      </c>
      <c r="K716" s="298" t="str">
        <f t="shared" si="169"/>
        <v>0</v>
      </c>
      <c r="L716" s="298">
        <f t="shared" si="170"/>
        <v>0</v>
      </c>
      <c r="M716" s="298"/>
    </row>
    <row r="717" spans="1:13" s="55" customFormat="1" ht="15">
      <c r="A717" s="298"/>
      <c r="B717" s="298"/>
      <c r="C717" s="298">
        <v>16</v>
      </c>
      <c r="D717" s="298">
        <v>19</v>
      </c>
      <c r="E717" s="298">
        <v>4</v>
      </c>
      <c r="F717" s="298" t="str">
        <f t="shared" si="168"/>
        <v>4'h0</v>
      </c>
      <c r="G717" s="298" t="s">
        <v>68</v>
      </c>
      <c r="H717" s="298" t="s">
        <v>9933</v>
      </c>
      <c r="I717" s="298" t="s">
        <v>11994</v>
      </c>
      <c r="J717" s="298">
        <v>0</v>
      </c>
      <c r="K717" s="298" t="str">
        <f t="shared" si="169"/>
        <v>0</v>
      </c>
      <c r="L717" s="298">
        <f t="shared" si="170"/>
        <v>0</v>
      </c>
      <c r="M717" s="298"/>
    </row>
    <row r="718" spans="1:13" s="55" customFormat="1" ht="15">
      <c r="A718" s="298"/>
      <c r="B718" s="298"/>
      <c r="C718" s="298">
        <v>12</v>
      </c>
      <c r="D718" s="298">
        <v>15</v>
      </c>
      <c r="E718" s="298">
        <v>4</v>
      </c>
      <c r="F718" s="298" t="str">
        <f t="shared" si="168"/>
        <v>4'h0</v>
      </c>
      <c r="G718" s="298" t="s">
        <v>68</v>
      </c>
      <c r="H718" s="298" t="s">
        <v>9932</v>
      </c>
      <c r="I718" s="298" t="s">
        <v>11994</v>
      </c>
      <c r="J718" s="298">
        <v>0</v>
      </c>
      <c r="K718" s="298" t="str">
        <f t="shared" si="169"/>
        <v>0</v>
      </c>
      <c r="L718" s="298">
        <f t="shared" si="170"/>
        <v>0</v>
      </c>
      <c r="M718" s="298"/>
    </row>
    <row r="719" spans="1:13" s="55" customFormat="1" ht="15">
      <c r="A719" s="298"/>
      <c r="B719" s="298"/>
      <c r="C719" s="298">
        <v>8</v>
      </c>
      <c r="D719" s="298">
        <v>11</v>
      </c>
      <c r="E719" s="298">
        <v>4</v>
      </c>
      <c r="F719" s="298" t="str">
        <f t="shared" si="168"/>
        <v>4'h0</v>
      </c>
      <c r="G719" s="298" t="s">
        <v>68</v>
      </c>
      <c r="H719" s="298" t="s">
        <v>11997</v>
      </c>
      <c r="I719" s="298" t="s">
        <v>11994</v>
      </c>
      <c r="J719" s="298">
        <v>0</v>
      </c>
      <c r="K719" s="298" t="str">
        <f t="shared" si="169"/>
        <v>0</v>
      </c>
      <c r="L719" s="298">
        <f t="shared" si="170"/>
        <v>0</v>
      </c>
      <c r="M719" s="298"/>
    </row>
    <row r="720" spans="1:13" s="55" customFormat="1" ht="15">
      <c r="A720" s="298"/>
      <c r="B720" s="298"/>
      <c r="C720" s="298">
        <v>4</v>
      </c>
      <c r="D720" s="298">
        <v>7</v>
      </c>
      <c r="E720" s="298">
        <v>4</v>
      </c>
      <c r="F720" s="298" t="str">
        <f t="shared" si="168"/>
        <v>4'h0</v>
      </c>
      <c r="G720" s="298" t="s">
        <v>68</v>
      </c>
      <c r="H720" s="298" t="s">
        <v>11998</v>
      </c>
      <c r="I720" s="298" t="s">
        <v>11994</v>
      </c>
      <c r="J720" s="298">
        <v>0</v>
      </c>
      <c r="K720" s="298" t="str">
        <f t="shared" si="169"/>
        <v>0</v>
      </c>
      <c r="L720" s="298">
        <f t="shared" si="170"/>
        <v>0</v>
      </c>
      <c r="M720" s="298"/>
    </row>
    <row r="721" spans="1:13" s="55" customFormat="1" ht="15">
      <c r="A721" s="298"/>
      <c r="B721" s="298"/>
      <c r="C721" s="298">
        <v>0</v>
      </c>
      <c r="D721" s="298">
        <v>3</v>
      </c>
      <c r="E721" s="298">
        <v>4</v>
      </c>
      <c r="F721" s="298" t="str">
        <f t="shared" si="168"/>
        <v>4'h0</v>
      </c>
      <c r="G721" s="298" t="s">
        <v>68</v>
      </c>
      <c r="H721" s="298" t="s">
        <v>11999</v>
      </c>
      <c r="I721" s="298" t="s">
        <v>11994</v>
      </c>
      <c r="J721" s="298">
        <v>0</v>
      </c>
      <c r="K721" s="298" t="str">
        <f t="shared" si="169"/>
        <v>0</v>
      </c>
      <c r="L721" s="298">
        <f t="shared" si="170"/>
        <v>0</v>
      </c>
      <c r="M721" s="298"/>
    </row>
    <row r="722" spans="1:13" s="55" customFormat="1" ht="15">
      <c r="A722" s="297"/>
      <c r="B722" s="297" t="s">
        <v>1999</v>
      </c>
      <c r="C722" s="297"/>
      <c r="D722" s="297"/>
      <c r="E722" s="297">
        <f>SUM(E723:E726)</f>
        <v>32</v>
      </c>
      <c r="F722" s="297" t="str">
        <f>CONCATENATE("32'h",K722)</f>
        <v>32'h00000000</v>
      </c>
      <c r="G722" s="297"/>
      <c r="H722" s="297" t="s">
        <v>12000</v>
      </c>
      <c r="I722" s="297"/>
      <c r="J722" s="297"/>
      <c r="K722" s="297" t="str">
        <f>LOWER(DEC2HEX(L722,8))</f>
        <v>00000000</v>
      </c>
      <c r="L722" s="297">
        <f>SUM(L723:L726)</f>
        <v>0</v>
      </c>
      <c r="M722" s="297"/>
    </row>
    <row r="723" spans="1:13" s="55" customFormat="1" ht="15">
      <c r="A723" s="298"/>
      <c r="B723" s="298"/>
      <c r="C723" s="298">
        <v>12</v>
      </c>
      <c r="D723" s="298">
        <v>31</v>
      </c>
      <c r="E723" s="298">
        <v>20</v>
      </c>
      <c r="F723" s="298" t="str">
        <f>CONCATENATE(E723,"'h",K723)</f>
        <v>20'h0</v>
      </c>
      <c r="G723" s="298" t="s">
        <v>73</v>
      </c>
      <c r="H723" s="298" t="s">
        <v>20</v>
      </c>
      <c r="I723" s="298" t="s">
        <v>11426</v>
      </c>
      <c r="J723" s="298">
        <v>0</v>
      </c>
      <c r="K723" s="298" t="str">
        <f>LOWER(DEC2HEX(J723))</f>
        <v>0</v>
      </c>
      <c r="L723" s="298">
        <f>J723*(2^C723)</f>
        <v>0</v>
      </c>
      <c r="M723" s="298"/>
    </row>
    <row r="724" spans="1:13" s="55" customFormat="1" ht="15">
      <c r="A724" s="298"/>
      <c r="B724" s="298"/>
      <c r="C724" s="298">
        <v>8</v>
      </c>
      <c r="D724" s="298">
        <v>11</v>
      </c>
      <c r="E724" s="298">
        <v>4</v>
      </c>
      <c r="F724" s="298" t="str">
        <f>CONCATENATE(E724,"'h",K724)</f>
        <v>4'h0</v>
      </c>
      <c r="G724" s="298" t="s">
        <v>68</v>
      </c>
      <c r="H724" s="298" t="s">
        <v>12001</v>
      </c>
      <c r="I724" s="298" t="s">
        <v>11994</v>
      </c>
      <c r="J724" s="298">
        <v>0</v>
      </c>
      <c r="K724" s="298" t="str">
        <f>LOWER(DEC2HEX(J724))</f>
        <v>0</v>
      </c>
      <c r="L724" s="298">
        <f>J724*(2^C724)</f>
        <v>0</v>
      </c>
      <c r="M724" s="298"/>
    </row>
    <row r="725" spans="1:13" s="55" customFormat="1" ht="15">
      <c r="A725" s="298"/>
      <c r="B725" s="298"/>
      <c r="C725" s="298">
        <v>4</v>
      </c>
      <c r="D725" s="298">
        <v>7</v>
      </c>
      <c r="E725" s="298">
        <v>4</v>
      </c>
      <c r="F725" s="298" t="str">
        <f>CONCATENATE(E725,"'h",K725)</f>
        <v>4'h0</v>
      </c>
      <c r="G725" s="298" t="s">
        <v>68</v>
      </c>
      <c r="H725" s="298" t="s">
        <v>12002</v>
      </c>
      <c r="I725" s="298" t="s">
        <v>11994</v>
      </c>
      <c r="J725" s="298">
        <v>0</v>
      </c>
      <c r="K725" s="298" t="str">
        <f>LOWER(DEC2HEX(J725))</f>
        <v>0</v>
      </c>
      <c r="L725" s="298">
        <f>J725*(2^C725)</f>
        <v>0</v>
      </c>
      <c r="M725" s="298"/>
    </row>
    <row r="726" spans="1:13" s="55" customFormat="1" ht="15">
      <c r="A726" s="298"/>
      <c r="B726" s="298"/>
      <c r="C726" s="298">
        <v>0</v>
      </c>
      <c r="D726" s="298">
        <v>3</v>
      </c>
      <c r="E726" s="298">
        <v>4</v>
      </c>
      <c r="F726" s="298" t="str">
        <f>CONCATENATE(E726,"'h",K726)</f>
        <v>4'h0</v>
      </c>
      <c r="G726" s="298" t="s">
        <v>68</v>
      </c>
      <c r="H726" s="298" t="s">
        <v>12003</v>
      </c>
      <c r="I726" s="298" t="s">
        <v>11994</v>
      </c>
      <c r="J726" s="298">
        <v>0</v>
      </c>
      <c r="K726" s="298" t="str">
        <f>LOWER(DEC2HEX(J726))</f>
        <v>0</v>
      </c>
      <c r="L726" s="298">
        <f>J726*(2^C726)</f>
        <v>0</v>
      </c>
      <c r="M726" s="298"/>
    </row>
    <row r="727" spans="1:13" s="55" customFormat="1" ht="15">
      <c r="A727" s="297"/>
      <c r="B727" s="297" t="s">
        <v>1989</v>
      </c>
      <c r="C727" s="297"/>
      <c r="D727" s="297"/>
      <c r="E727" s="297">
        <f>SUM(E728:E733)</f>
        <v>32</v>
      </c>
      <c r="F727" s="297" t="str">
        <f>CONCATENATE("32'h",K727)</f>
        <v>32'h00005555</v>
      </c>
      <c r="G727" s="297"/>
      <c r="H727" s="297" t="s">
        <v>12004</v>
      </c>
      <c r="I727" s="297"/>
      <c r="J727" s="297"/>
      <c r="K727" s="297" t="str">
        <f>LOWER(DEC2HEX(L727,8))</f>
        <v>00005555</v>
      </c>
      <c r="L727" s="297">
        <f>SUM(L728:L733)</f>
        <v>21845</v>
      </c>
      <c r="M727" s="297"/>
    </row>
    <row r="728" spans="1:13" s="55" customFormat="1" ht="15">
      <c r="A728" s="298"/>
      <c r="B728" s="298"/>
      <c r="C728" s="298">
        <v>17</v>
      </c>
      <c r="D728" s="298">
        <v>31</v>
      </c>
      <c r="E728" s="298">
        <v>15</v>
      </c>
      <c r="F728" s="298" t="str">
        <f t="shared" ref="F728:F733" si="171">CONCATENATE(E728,"'h",K728)</f>
        <v>15'h0</v>
      </c>
      <c r="G728" s="298" t="s">
        <v>73</v>
      </c>
      <c r="H728" s="298" t="s">
        <v>20</v>
      </c>
      <c r="I728" s="298" t="s">
        <v>11426</v>
      </c>
      <c r="J728" s="298">
        <v>0</v>
      </c>
      <c r="K728" s="298" t="str">
        <f t="shared" ref="K728:K733" si="172">LOWER(DEC2HEX(J728))</f>
        <v>0</v>
      </c>
      <c r="L728" s="298">
        <f t="shared" ref="L728:L733" si="173">J728*(2^C728)</f>
        <v>0</v>
      </c>
      <c r="M728" s="298"/>
    </row>
    <row r="729" spans="1:13" s="55" customFormat="1" ht="15">
      <c r="A729" s="298"/>
      <c r="B729" s="298"/>
      <c r="C729" s="298">
        <v>16</v>
      </c>
      <c r="D729" s="298">
        <v>16</v>
      </c>
      <c r="E729" s="298">
        <v>1</v>
      </c>
      <c r="F729" s="298" t="str">
        <f t="shared" si="171"/>
        <v>1'h0</v>
      </c>
      <c r="G729" s="298" t="s">
        <v>68</v>
      </c>
      <c r="H729" s="298" t="s">
        <v>12005</v>
      </c>
      <c r="I729" s="298" t="s">
        <v>11426</v>
      </c>
      <c r="J729" s="298">
        <v>0</v>
      </c>
      <c r="K729" s="298" t="str">
        <f t="shared" si="172"/>
        <v>0</v>
      </c>
      <c r="L729" s="298">
        <f t="shared" si="173"/>
        <v>0</v>
      </c>
      <c r="M729" s="298"/>
    </row>
    <row r="730" spans="1:13" s="55" customFormat="1" ht="15">
      <c r="A730" s="298"/>
      <c r="B730" s="298"/>
      <c r="C730" s="298">
        <v>12</v>
      </c>
      <c r="D730" s="298">
        <v>15</v>
      </c>
      <c r="E730" s="298">
        <v>4</v>
      </c>
      <c r="F730" s="298" t="str">
        <f t="shared" si="171"/>
        <v>4'h5</v>
      </c>
      <c r="G730" s="298" t="s">
        <v>68</v>
      </c>
      <c r="H730" s="298" t="s">
        <v>9946</v>
      </c>
      <c r="I730" s="298" t="s">
        <v>12006</v>
      </c>
      <c r="J730" s="298">
        <v>5</v>
      </c>
      <c r="K730" s="298" t="str">
        <f t="shared" si="172"/>
        <v>5</v>
      </c>
      <c r="L730" s="298">
        <f t="shared" si="173"/>
        <v>20480</v>
      </c>
      <c r="M730" s="298"/>
    </row>
    <row r="731" spans="1:13" s="55" customFormat="1" ht="15">
      <c r="A731" s="298"/>
      <c r="B731" s="298"/>
      <c r="C731" s="298">
        <v>8</v>
      </c>
      <c r="D731" s="298">
        <v>11</v>
      </c>
      <c r="E731" s="298">
        <v>4</v>
      </c>
      <c r="F731" s="298" t="str">
        <f t="shared" si="171"/>
        <v>4'h5</v>
      </c>
      <c r="G731" s="298" t="s">
        <v>68</v>
      </c>
      <c r="H731" s="298" t="s">
        <v>9945</v>
      </c>
      <c r="I731" s="298" t="s">
        <v>12006</v>
      </c>
      <c r="J731" s="298">
        <v>5</v>
      </c>
      <c r="K731" s="298" t="str">
        <f t="shared" si="172"/>
        <v>5</v>
      </c>
      <c r="L731" s="298">
        <f t="shared" si="173"/>
        <v>1280</v>
      </c>
      <c r="M731" s="298"/>
    </row>
    <row r="732" spans="1:13" s="55" customFormat="1" ht="15">
      <c r="A732" s="298"/>
      <c r="B732" s="298"/>
      <c r="C732" s="298">
        <v>4</v>
      </c>
      <c r="D732" s="298">
        <v>7</v>
      </c>
      <c r="E732" s="298">
        <v>4</v>
      </c>
      <c r="F732" s="298" t="str">
        <f t="shared" si="171"/>
        <v>4'h5</v>
      </c>
      <c r="G732" s="298" t="s">
        <v>68</v>
      </c>
      <c r="H732" s="298" t="s">
        <v>9944</v>
      </c>
      <c r="I732" s="298" t="s">
        <v>12006</v>
      </c>
      <c r="J732" s="298">
        <v>5</v>
      </c>
      <c r="K732" s="298" t="str">
        <f t="shared" si="172"/>
        <v>5</v>
      </c>
      <c r="L732" s="298">
        <f t="shared" si="173"/>
        <v>80</v>
      </c>
      <c r="M732" s="298"/>
    </row>
    <row r="733" spans="1:13" s="55" customFormat="1" ht="15">
      <c r="A733" s="298"/>
      <c r="B733" s="298"/>
      <c r="C733" s="298">
        <v>0</v>
      </c>
      <c r="D733" s="298">
        <v>3</v>
      </c>
      <c r="E733" s="298">
        <v>4</v>
      </c>
      <c r="F733" s="298" t="str">
        <f t="shared" si="171"/>
        <v>4'h5</v>
      </c>
      <c r="G733" s="298" t="s">
        <v>68</v>
      </c>
      <c r="H733" s="298" t="s">
        <v>9943</v>
      </c>
      <c r="I733" s="298" t="s">
        <v>12006</v>
      </c>
      <c r="J733" s="298">
        <v>5</v>
      </c>
      <c r="K733" s="298" t="str">
        <f t="shared" si="172"/>
        <v>5</v>
      </c>
      <c r="L733" s="298">
        <f t="shared" si="173"/>
        <v>5</v>
      </c>
      <c r="M733" s="298"/>
    </row>
    <row r="734" spans="1:13" s="55" customFormat="1" ht="15">
      <c r="A734" s="297"/>
      <c r="B734" s="297" t="s">
        <v>12007</v>
      </c>
      <c r="C734" s="297"/>
      <c r="D734" s="297"/>
      <c r="E734" s="297">
        <f>SUM(E735:E748)</f>
        <v>32</v>
      </c>
      <c r="F734" s="297" t="str">
        <f>CONCATENATE("32'h",K734)</f>
        <v>32'h4c0db802</v>
      </c>
      <c r="G734" s="297"/>
      <c r="H734" s="297" t="s">
        <v>12008</v>
      </c>
      <c r="I734" s="297"/>
      <c r="J734" s="297"/>
      <c r="K734" s="297" t="str">
        <f>LOWER(DEC2HEX(L734,8))</f>
        <v>4c0db802</v>
      </c>
      <c r="L734" s="297">
        <f>SUM(L735:L748)</f>
        <v>1275967490</v>
      </c>
      <c r="M734" s="297"/>
    </row>
    <row r="735" spans="1:13" s="55" customFormat="1" ht="15">
      <c r="A735" s="298"/>
      <c r="B735" s="298"/>
      <c r="C735" s="298">
        <v>31</v>
      </c>
      <c r="D735" s="298">
        <v>31</v>
      </c>
      <c r="E735" s="298">
        <v>1</v>
      </c>
      <c r="F735" s="298" t="str">
        <f t="shared" ref="F735:F748" si="174">CONCATENATE(E735,"'h",K735)</f>
        <v>1'h0</v>
      </c>
      <c r="G735" s="298" t="s">
        <v>73</v>
      </c>
      <c r="H735" s="298" t="s">
        <v>20</v>
      </c>
      <c r="I735" s="298" t="s">
        <v>11426</v>
      </c>
      <c r="J735" s="298">
        <v>0</v>
      </c>
      <c r="K735" s="298" t="str">
        <f t="shared" ref="K735:K748" si="175">LOWER(DEC2HEX(J735))</f>
        <v>0</v>
      </c>
      <c r="L735" s="298">
        <f t="shared" ref="L735:L748" si="176">J735*(2^C735)</f>
        <v>0</v>
      </c>
      <c r="M735" s="298"/>
    </row>
    <row r="736" spans="1:13" s="55" customFormat="1" ht="15">
      <c r="A736" s="298"/>
      <c r="B736" s="298"/>
      <c r="C736" s="298">
        <v>27</v>
      </c>
      <c r="D736" s="298">
        <v>30</v>
      </c>
      <c r="E736" s="298">
        <v>4</v>
      </c>
      <c r="F736" s="298" t="str">
        <f t="shared" si="174"/>
        <v>4'h9</v>
      </c>
      <c r="G736" s="298" t="s">
        <v>68</v>
      </c>
      <c r="H736" s="298" t="s">
        <v>12009</v>
      </c>
      <c r="I736" s="298" t="s">
        <v>12010</v>
      </c>
      <c r="J736" s="298">
        <v>9</v>
      </c>
      <c r="K736" s="298" t="str">
        <f t="shared" si="175"/>
        <v>9</v>
      </c>
      <c r="L736" s="298">
        <f t="shared" si="176"/>
        <v>1207959552</v>
      </c>
      <c r="M736" s="298"/>
    </row>
    <row r="737" spans="1:13" s="55" customFormat="1" ht="15">
      <c r="A737" s="298"/>
      <c r="B737" s="298"/>
      <c r="C737" s="298">
        <v>23</v>
      </c>
      <c r="D737" s="298">
        <v>26</v>
      </c>
      <c r="E737" s="298">
        <v>4</v>
      </c>
      <c r="F737" s="298" t="str">
        <f t="shared" si="174"/>
        <v>4'h8</v>
      </c>
      <c r="G737" s="298" t="s">
        <v>68</v>
      </c>
      <c r="H737" s="298" t="s">
        <v>12011</v>
      </c>
      <c r="I737" s="298" t="s">
        <v>12012</v>
      </c>
      <c r="J737" s="298">
        <v>8</v>
      </c>
      <c r="K737" s="298" t="str">
        <f t="shared" si="175"/>
        <v>8</v>
      </c>
      <c r="L737" s="298">
        <f t="shared" si="176"/>
        <v>67108864</v>
      </c>
      <c r="M737" s="298"/>
    </row>
    <row r="738" spans="1:13" s="55" customFormat="1" ht="15">
      <c r="A738" s="298"/>
      <c r="B738" s="298"/>
      <c r="C738" s="298">
        <v>22</v>
      </c>
      <c r="D738" s="298">
        <v>22</v>
      </c>
      <c r="E738" s="298">
        <v>1</v>
      </c>
      <c r="F738" s="298" t="str">
        <f t="shared" si="174"/>
        <v>1'h0</v>
      </c>
      <c r="G738" s="298" t="s">
        <v>68</v>
      </c>
      <c r="H738" s="298" t="s">
        <v>1311</v>
      </c>
      <c r="I738" s="298" t="s">
        <v>1312</v>
      </c>
      <c r="J738" s="298">
        <v>0</v>
      </c>
      <c r="K738" s="298" t="str">
        <f t="shared" si="175"/>
        <v>0</v>
      </c>
      <c r="L738" s="298">
        <f t="shared" si="176"/>
        <v>0</v>
      </c>
      <c r="M738" s="298"/>
    </row>
    <row r="739" spans="1:13" s="55" customFormat="1" ht="15">
      <c r="A739" s="298"/>
      <c r="B739" s="298"/>
      <c r="C739" s="298">
        <v>21</v>
      </c>
      <c r="D739" s="298">
        <v>21</v>
      </c>
      <c r="E739" s="298">
        <v>1</v>
      </c>
      <c r="F739" s="298" t="str">
        <f t="shared" si="174"/>
        <v>1'h0</v>
      </c>
      <c r="G739" s="298" t="s">
        <v>68</v>
      </c>
      <c r="H739" s="298" t="s">
        <v>1313</v>
      </c>
      <c r="I739" s="298" t="s">
        <v>1312</v>
      </c>
      <c r="J739" s="298">
        <v>0</v>
      </c>
      <c r="K739" s="298" t="str">
        <f t="shared" si="175"/>
        <v>0</v>
      </c>
      <c r="L739" s="298">
        <f t="shared" si="176"/>
        <v>0</v>
      </c>
      <c r="M739" s="298"/>
    </row>
    <row r="740" spans="1:13" s="55" customFormat="1" ht="15">
      <c r="A740" s="298"/>
      <c r="B740" s="298"/>
      <c r="C740" s="298">
        <v>20</v>
      </c>
      <c r="D740" s="298">
        <v>20</v>
      </c>
      <c r="E740" s="298">
        <v>1</v>
      </c>
      <c r="F740" s="298" t="str">
        <f t="shared" si="174"/>
        <v>1'h0</v>
      </c>
      <c r="G740" s="298" t="s">
        <v>68</v>
      </c>
      <c r="H740" s="298" t="s">
        <v>1314</v>
      </c>
      <c r="I740" s="298" t="s">
        <v>1312</v>
      </c>
      <c r="J740" s="298">
        <v>0</v>
      </c>
      <c r="K740" s="298" t="str">
        <f t="shared" si="175"/>
        <v>0</v>
      </c>
      <c r="L740" s="298">
        <f t="shared" si="176"/>
        <v>0</v>
      </c>
      <c r="M740" s="298"/>
    </row>
    <row r="741" spans="1:13" s="55" customFormat="1" ht="15">
      <c r="A741" s="298"/>
      <c r="B741" s="298"/>
      <c r="C741" s="298">
        <v>19</v>
      </c>
      <c r="D741" s="298">
        <v>19</v>
      </c>
      <c r="E741" s="298">
        <v>1</v>
      </c>
      <c r="F741" s="298" t="str">
        <f t="shared" si="174"/>
        <v>1'h1</v>
      </c>
      <c r="G741" s="298" t="s">
        <v>68</v>
      </c>
      <c r="H741" s="298" t="s">
        <v>1315</v>
      </c>
      <c r="I741" s="298" t="s">
        <v>1316</v>
      </c>
      <c r="J741" s="298">
        <v>1</v>
      </c>
      <c r="K741" s="298" t="str">
        <f t="shared" si="175"/>
        <v>1</v>
      </c>
      <c r="L741" s="298">
        <f t="shared" si="176"/>
        <v>524288</v>
      </c>
      <c r="M741" s="298"/>
    </row>
    <row r="742" spans="1:13" s="55" customFormat="1" ht="15">
      <c r="A742" s="298"/>
      <c r="B742" s="298"/>
      <c r="C742" s="298">
        <v>18</v>
      </c>
      <c r="D742" s="298">
        <v>18</v>
      </c>
      <c r="E742" s="298">
        <v>1</v>
      </c>
      <c r="F742" s="298" t="str">
        <f t="shared" si="174"/>
        <v>1'h1</v>
      </c>
      <c r="G742" s="298" t="s">
        <v>68</v>
      </c>
      <c r="H742" s="298" t="s">
        <v>1317</v>
      </c>
      <c r="I742" s="298" t="s">
        <v>1318</v>
      </c>
      <c r="J742" s="298">
        <v>1</v>
      </c>
      <c r="K742" s="298" t="str">
        <f t="shared" si="175"/>
        <v>1</v>
      </c>
      <c r="L742" s="298">
        <f t="shared" si="176"/>
        <v>262144</v>
      </c>
      <c r="M742" s="298"/>
    </row>
    <row r="743" spans="1:13" s="55" customFormat="1" ht="15">
      <c r="A743" s="298"/>
      <c r="B743" s="298"/>
      <c r="C743" s="298">
        <v>11</v>
      </c>
      <c r="D743" s="298">
        <v>17</v>
      </c>
      <c r="E743" s="298">
        <v>7</v>
      </c>
      <c r="F743" s="298" t="str">
        <f t="shared" si="174"/>
        <v>7'h37</v>
      </c>
      <c r="G743" s="298" t="s">
        <v>68</v>
      </c>
      <c r="H743" s="298" t="s">
        <v>12013</v>
      </c>
      <c r="I743" s="298" t="s">
        <v>1319</v>
      </c>
      <c r="J743" s="298">
        <v>55</v>
      </c>
      <c r="K743" s="298" t="str">
        <f t="shared" si="175"/>
        <v>37</v>
      </c>
      <c r="L743" s="298">
        <f t="shared" si="176"/>
        <v>112640</v>
      </c>
      <c r="M743" s="298"/>
    </row>
    <row r="744" spans="1:13" s="55" customFormat="1" ht="15">
      <c r="A744" s="298"/>
      <c r="B744" s="298"/>
      <c r="C744" s="298">
        <v>10</v>
      </c>
      <c r="D744" s="298">
        <v>10</v>
      </c>
      <c r="E744" s="298">
        <v>1</v>
      </c>
      <c r="F744" s="298" t="str">
        <f t="shared" si="174"/>
        <v>1'h0</v>
      </c>
      <c r="G744" s="298" t="s">
        <v>68</v>
      </c>
      <c r="H744" s="298" t="s">
        <v>1320</v>
      </c>
      <c r="I744" s="298" t="s">
        <v>12014</v>
      </c>
      <c r="J744" s="298">
        <v>0</v>
      </c>
      <c r="K744" s="298" t="str">
        <f t="shared" si="175"/>
        <v>0</v>
      </c>
      <c r="L744" s="298">
        <f t="shared" si="176"/>
        <v>0</v>
      </c>
      <c r="M744" s="298"/>
    </row>
    <row r="745" spans="1:13" s="55" customFormat="1" ht="15">
      <c r="A745" s="298"/>
      <c r="B745" s="298"/>
      <c r="C745" s="298">
        <v>9</v>
      </c>
      <c r="D745" s="298">
        <v>9</v>
      </c>
      <c r="E745" s="298">
        <v>1</v>
      </c>
      <c r="F745" s="298" t="str">
        <f t="shared" si="174"/>
        <v>1'h0</v>
      </c>
      <c r="G745" s="298" t="s">
        <v>68</v>
      </c>
      <c r="H745" s="298" t="s">
        <v>1321</v>
      </c>
      <c r="I745" s="298" t="s">
        <v>12015</v>
      </c>
      <c r="J745" s="298">
        <v>0</v>
      </c>
      <c r="K745" s="298" t="str">
        <f t="shared" si="175"/>
        <v>0</v>
      </c>
      <c r="L745" s="298">
        <f t="shared" si="176"/>
        <v>0</v>
      </c>
      <c r="M745" s="298"/>
    </row>
    <row r="746" spans="1:13" s="55" customFormat="1" ht="15">
      <c r="A746" s="298"/>
      <c r="B746" s="298"/>
      <c r="C746" s="298">
        <v>8</v>
      </c>
      <c r="D746" s="298">
        <v>8</v>
      </c>
      <c r="E746" s="298">
        <v>1</v>
      </c>
      <c r="F746" s="298" t="str">
        <f t="shared" si="174"/>
        <v>1'h0</v>
      </c>
      <c r="G746" s="298" t="s">
        <v>68</v>
      </c>
      <c r="H746" s="298" t="s">
        <v>1322</v>
      </c>
      <c r="I746" s="298" t="s">
        <v>12016</v>
      </c>
      <c r="J746" s="298">
        <v>0</v>
      </c>
      <c r="K746" s="298" t="str">
        <f t="shared" si="175"/>
        <v>0</v>
      </c>
      <c r="L746" s="298">
        <f t="shared" si="176"/>
        <v>0</v>
      </c>
      <c r="M746" s="298"/>
    </row>
    <row r="747" spans="1:13" s="55" customFormat="1" ht="15">
      <c r="A747" s="298"/>
      <c r="B747" s="298"/>
      <c r="C747" s="298">
        <v>3</v>
      </c>
      <c r="D747" s="298">
        <v>7</v>
      </c>
      <c r="E747" s="298">
        <v>5</v>
      </c>
      <c r="F747" s="298" t="str">
        <f t="shared" si="174"/>
        <v>5'h0</v>
      </c>
      <c r="G747" s="298" t="s">
        <v>68</v>
      </c>
      <c r="H747" s="298" t="s">
        <v>12017</v>
      </c>
      <c r="I747" s="298" t="s">
        <v>12018</v>
      </c>
      <c r="J747" s="298">
        <v>0</v>
      </c>
      <c r="K747" s="298" t="str">
        <f t="shared" si="175"/>
        <v>0</v>
      </c>
      <c r="L747" s="298">
        <f t="shared" si="176"/>
        <v>0</v>
      </c>
      <c r="M747" s="298"/>
    </row>
    <row r="748" spans="1:13" s="55" customFormat="1" ht="15">
      <c r="A748" s="298"/>
      <c r="B748" s="298"/>
      <c r="C748" s="298">
        <v>0</v>
      </c>
      <c r="D748" s="298">
        <v>2</v>
      </c>
      <c r="E748" s="298">
        <v>3</v>
      </c>
      <c r="F748" s="298" t="str">
        <f t="shared" si="174"/>
        <v>3'h2</v>
      </c>
      <c r="G748" s="298" t="s">
        <v>68</v>
      </c>
      <c r="H748" s="298" t="s">
        <v>12019</v>
      </c>
      <c r="I748" s="298" t="s">
        <v>1323</v>
      </c>
      <c r="J748" s="298">
        <v>2</v>
      </c>
      <c r="K748" s="298" t="str">
        <f t="shared" si="175"/>
        <v>2</v>
      </c>
      <c r="L748" s="298">
        <f t="shared" si="176"/>
        <v>2</v>
      </c>
      <c r="M748" s="298"/>
    </row>
    <row r="749" spans="1:13" s="55" customFormat="1" ht="15">
      <c r="A749" s="297"/>
      <c r="B749" s="297" t="s">
        <v>1965</v>
      </c>
      <c r="C749" s="297"/>
      <c r="D749" s="297"/>
      <c r="E749" s="297">
        <f>SUM(E750:E761)</f>
        <v>32</v>
      </c>
      <c r="F749" s="297" t="str">
        <f>CONCATENATE("32'h",K749)</f>
        <v>32'h4a1a1124</v>
      </c>
      <c r="G749" s="297"/>
      <c r="H749" s="297" t="s">
        <v>12020</v>
      </c>
      <c r="I749" s="297"/>
      <c r="J749" s="297"/>
      <c r="K749" s="297" t="str">
        <f>LOWER(DEC2HEX(L749,8))</f>
        <v>4a1a1124</v>
      </c>
      <c r="L749" s="297">
        <f>SUM(L750:L761)</f>
        <v>1243222308</v>
      </c>
      <c r="M749" s="297"/>
    </row>
    <row r="750" spans="1:13" s="55" customFormat="1" ht="15">
      <c r="A750" s="298"/>
      <c r="B750" s="298"/>
      <c r="C750" s="298">
        <v>29</v>
      </c>
      <c r="D750" s="298">
        <v>31</v>
      </c>
      <c r="E750" s="298">
        <v>3</v>
      </c>
      <c r="F750" s="298" t="str">
        <f t="shared" ref="F750:F761" si="177">CONCATENATE(E750,"'h",K750)</f>
        <v>3'h2</v>
      </c>
      <c r="G750" s="298" t="s">
        <v>68</v>
      </c>
      <c r="H750" s="298" t="s">
        <v>12021</v>
      </c>
      <c r="I750" s="298" t="s">
        <v>1323</v>
      </c>
      <c r="J750" s="298">
        <v>2</v>
      </c>
      <c r="K750" s="298" t="str">
        <f t="shared" ref="K750:K761" si="178">LOWER(DEC2HEX(J750))</f>
        <v>2</v>
      </c>
      <c r="L750" s="298">
        <f t="shared" ref="L750:L761" si="179">J750*(2^C750)</f>
        <v>1073741824</v>
      </c>
      <c r="M750" s="298"/>
    </row>
    <row r="751" spans="1:13" s="55" customFormat="1" ht="15">
      <c r="A751" s="298"/>
      <c r="B751" s="298"/>
      <c r="C751" s="298">
        <v>27</v>
      </c>
      <c r="D751" s="298">
        <v>28</v>
      </c>
      <c r="E751" s="298">
        <v>2</v>
      </c>
      <c r="F751" s="298" t="str">
        <f t="shared" si="177"/>
        <v>2'h1</v>
      </c>
      <c r="G751" s="298" t="s">
        <v>68</v>
      </c>
      <c r="H751" s="298" t="s">
        <v>12022</v>
      </c>
      <c r="I751" s="298" t="s">
        <v>1324</v>
      </c>
      <c r="J751" s="298">
        <v>1</v>
      </c>
      <c r="K751" s="298" t="str">
        <f t="shared" si="178"/>
        <v>1</v>
      </c>
      <c r="L751" s="298">
        <f t="shared" si="179"/>
        <v>134217728</v>
      </c>
      <c r="M751" s="298"/>
    </row>
    <row r="752" spans="1:13" s="55" customFormat="1" ht="15">
      <c r="A752" s="298"/>
      <c r="B752" s="298"/>
      <c r="C752" s="298">
        <v>24</v>
      </c>
      <c r="D752" s="298">
        <v>26</v>
      </c>
      <c r="E752" s="298">
        <v>3</v>
      </c>
      <c r="F752" s="298" t="str">
        <f t="shared" si="177"/>
        <v>3'h2</v>
      </c>
      <c r="G752" s="298" t="s">
        <v>68</v>
      </c>
      <c r="H752" s="298" t="s">
        <v>12023</v>
      </c>
      <c r="I752" s="298" t="s">
        <v>1325</v>
      </c>
      <c r="J752" s="298">
        <v>2</v>
      </c>
      <c r="K752" s="298" t="str">
        <f t="shared" si="178"/>
        <v>2</v>
      </c>
      <c r="L752" s="298">
        <f t="shared" si="179"/>
        <v>33554432</v>
      </c>
      <c r="M752" s="298"/>
    </row>
    <row r="753" spans="1:13" s="55" customFormat="1" ht="15">
      <c r="A753" s="298"/>
      <c r="B753" s="298"/>
      <c r="C753" s="298">
        <v>23</v>
      </c>
      <c r="D753" s="298">
        <v>23</v>
      </c>
      <c r="E753" s="298">
        <v>1</v>
      </c>
      <c r="F753" s="298" t="str">
        <f t="shared" si="177"/>
        <v>1'h0</v>
      </c>
      <c r="G753" s="298" t="s">
        <v>68</v>
      </c>
      <c r="H753" s="298" t="s">
        <v>1326</v>
      </c>
      <c r="I753" s="298" t="s">
        <v>1327</v>
      </c>
      <c r="J753" s="298">
        <v>0</v>
      </c>
      <c r="K753" s="298" t="str">
        <f t="shared" si="178"/>
        <v>0</v>
      </c>
      <c r="L753" s="298">
        <f t="shared" si="179"/>
        <v>0</v>
      </c>
      <c r="M753" s="298"/>
    </row>
    <row r="754" spans="1:13" s="55" customFormat="1" ht="15">
      <c r="A754" s="298"/>
      <c r="B754" s="298"/>
      <c r="C754" s="298">
        <v>21</v>
      </c>
      <c r="D754" s="298">
        <v>22</v>
      </c>
      <c r="E754" s="298">
        <v>2</v>
      </c>
      <c r="F754" s="298" t="str">
        <f t="shared" si="177"/>
        <v>2'h0</v>
      </c>
      <c r="G754" s="298" t="s">
        <v>68</v>
      </c>
      <c r="H754" s="298" t="s">
        <v>12024</v>
      </c>
      <c r="I754" s="298" t="s">
        <v>1328</v>
      </c>
      <c r="J754" s="298">
        <v>0</v>
      </c>
      <c r="K754" s="298" t="str">
        <f t="shared" si="178"/>
        <v>0</v>
      </c>
      <c r="L754" s="298">
        <f t="shared" si="179"/>
        <v>0</v>
      </c>
      <c r="M754" s="298"/>
    </row>
    <row r="755" spans="1:13" s="55" customFormat="1" ht="15">
      <c r="A755" s="298"/>
      <c r="B755" s="298"/>
      <c r="C755" s="298">
        <v>18</v>
      </c>
      <c r="D755" s="298">
        <v>20</v>
      </c>
      <c r="E755" s="298">
        <v>3</v>
      </c>
      <c r="F755" s="298" t="str">
        <f t="shared" si="177"/>
        <v>3'h6</v>
      </c>
      <c r="G755" s="298" t="s">
        <v>68</v>
      </c>
      <c r="H755" s="298" t="s">
        <v>12025</v>
      </c>
      <c r="I755" s="298" t="s">
        <v>1329</v>
      </c>
      <c r="J755" s="298">
        <v>6</v>
      </c>
      <c r="K755" s="298" t="str">
        <f t="shared" si="178"/>
        <v>6</v>
      </c>
      <c r="L755" s="298">
        <f t="shared" si="179"/>
        <v>1572864</v>
      </c>
      <c r="M755" s="298"/>
    </row>
    <row r="756" spans="1:13" s="55" customFormat="1" ht="15">
      <c r="A756" s="298"/>
      <c r="B756" s="298"/>
      <c r="C756" s="298">
        <v>15</v>
      </c>
      <c r="D756" s="298">
        <v>17</v>
      </c>
      <c r="E756" s="298">
        <v>3</v>
      </c>
      <c r="F756" s="298" t="str">
        <f t="shared" si="177"/>
        <v>3'h4</v>
      </c>
      <c r="G756" s="298" t="s">
        <v>68</v>
      </c>
      <c r="H756" s="298" t="s">
        <v>12026</v>
      </c>
      <c r="I756" s="298" t="s">
        <v>1330</v>
      </c>
      <c r="J756" s="298">
        <v>4</v>
      </c>
      <c r="K756" s="298" t="str">
        <f t="shared" si="178"/>
        <v>4</v>
      </c>
      <c r="L756" s="298">
        <f t="shared" si="179"/>
        <v>131072</v>
      </c>
      <c r="M756" s="298"/>
    </row>
    <row r="757" spans="1:13" s="55" customFormat="1" ht="15">
      <c r="A757" s="298"/>
      <c r="B757" s="298"/>
      <c r="C757" s="298">
        <v>14</v>
      </c>
      <c r="D757" s="298">
        <v>14</v>
      </c>
      <c r="E757" s="298">
        <v>1</v>
      </c>
      <c r="F757" s="298" t="str">
        <f t="shared" si="177"/>
        <v>1'h0</v>
      </c>
      <c r="G757" s="298" t="s">
        <v>68</v>
      </c>
      <c r="H757" s="298" t="s">
        <v>1331</v>
      </c>
      <c r="I757" s="298" t="s">
        <v>12027</v>
      </c>
      <c r="J757" s="298">
        <v>0</v>
      </c>
      <c r="K757" s="298" t="str">
        <f t="shared" si="178"/>
        <v>0</v>
      </c>
      <c r="L757" s="298">
        <f t="shared" si="179"/>
        <v>0</v>
      </c>
      <c r="M757" s="298"/>
    </row>
    <row r="758" spans="1:13" s="55" customFormat="1" ht="15">
      <c r="A758" s="298"/>
      <c r="B758" s="298"/>
      <c r="C758" s="298">
        <v>10</v>
      </c>
      <c r="D758" s="298">
        <v>13</v>
      </c>
      <c r="E758" s="298">
        <v>4</v>
      </c>
      <c r="F758" s="298" t="str">
        <f t="shared" si="177"/>
        <v>4'h4</v>
      </c>
      <c r="G758" s="298" t="s">
        <v>68</v>
      </c>
      <c r="H758" s="298" t="s">
        <v>12028</v>
      </c>
      <c r="I758" s="298" t="s">
        <v>1332</v>
      </c>
      <c r="J758" s="298">
        <v>4</v>
      </c>
      <c r="K758" s="298" t="str">
        <f t="shared" si="178"/>
        <v>4</v>
      </c>
      <c r="L758" s="298">
        <f t="shared" si="179"/>
        <v>4096</v>
      </c>
      <c r="M758" s="298"/>
    </row>
    <row r="759" spans="1:13" s="55" customFormat="1" ht="15">
      <c r="A759" s="298"/>
      <c r="B759" s="298"/>
      <c r="C759" s="298">
        <v>6</v>
      </c>
      <c r="D759" s="298">
        <v>9</v>
      </c>
      <c r="E759" s="298">
        <v>4</v>
      </c>
      <c r="F759" s="298" t="str">
        <f t="shared" si="177"/>
        <v>4'h4</v>
      </c>
      <c r="G759" s="298" t="s">
        <v>68</v>
      </c>
      <c r="H759" s="298" t="s">
        <v>12029</v>
      </c>
      <c r="I759" s="298" t="s">
        <v>1333</v>
      </c>
      <c r="J759" s="298">
        <v>4</v>
      </c>
      <c r="K759" s="298" t="str">
        <f t="shared" si="178"/>
        <v>4</v>
      </c>
      <c r="L759" s="298">
        <f t="shared" si="179"/>
        <v>256</v>
      </c>
      <c r="M759" s="298"/>
    </row>
    <row r="760" spans="1:13" s="55" customFormat="1" ht="15">
      <c r="A760" s="298"/>
      <c r="B760" s="298"/>
      <c r="C760" s="298">
        <v>3</v>
      </c>
      <c r="D760" s="298">
        <v>5</v>
      </c>
      <c r="E760" s="298">
        <v>3</v>
      </c>
      <c r="F760" s="298" t="str">
        <f t="shared" si="177"/>
        <v>3'h4</v>
      </c>
      <c r="G760" s="298" t="s">
        <v>68</v>
      </c>
      <c r="H760" s="298" t="s">
        <v>12030</v>
      </c>
      <c r="I760" s="298" t="s">
        <v>1334</v>
      </c>
      <c r="J760" s="298">
        <v>4</v>
      </c>
      <c r="K760" s="298" t="str">
        <f t="shared" si="178"/>
        <v>4</v>
      </c>
      <c r="L760" s="298">
        <f t="shared" si="179"/>
        <v>32</v>
      </c>
      <c r="M760" s="298"/>
    </row>
    <row r="761" spans="1:13" s="55" customFormat="1" ht="15">
      <c r="A761" s="298"/>
      <c r="B761" s="298"/>
      <c r="C761" s="298">
        <v>0</v>
      </c>
      <c r="D761" s="298">
        <v>2</v>
      </c>
      <c r="E761" s="298">
        <v>3</v>
      </c>
      <c r="F761" s="298" t="str">
        <f t="shared" si="177"/>
        <v>3'h4</v>
      </c>
      <c r="G761" s="298" t="s">
        <v>68</v>
      </c>
      <c r="H761" s="298" t="s">
        <v>12031</v>
      </c>
      <c r="I761" s="298" t="s">
        <v>1335</v>
      </c>
      <c r="J761" s="298">
        <v>4</v>
      </c>
      <c r="K761" s="298" t="str">
        <f t="shared" si="178"/>
        <v>4</v>
      </c>
      <c r="L761" s="298">
        <f t="shared" si="179"/>
        <v>4</v>
      </c>
      <c r="M761" s="298"/>
    </row>
    <row r="762" spans="1:13" s="55" customFormat="1" ht="15">
      <c r="A762" s="297"/>
      <c r="B762" s="297" t="s">
        <v>1947</v>
      </c>
      <c r="C762" s="297"/>
      <c r="D762" s="297"/>
      <c r="E762" s="297">
        <f>SUM(E763:E777)</f>
        <v>32</v>
      </c>
      <c r="F762" s="297" t="str">
        <f>CONCATENATE("32'h",K762)</f>
        <v>32'h900d40c0</v>
      </c>
      <c r="G762" s="297"/>
      <c r="H762" s="297" t="s">
        <v>12032</v>
      </c>
      <c r="I762" s="297"/>
      <c r="J762" s="297"/>
      <c r="K762" s="297" t="str">
        <f>LOWER(DEC2HEX(L762,8))</f>
        <v>900d40c0</v>
      </c>
      <c r="L762" s="297">
        <f>SUM(L763:L777)</f>
        <v>2416787648</v>
      </c>
      <c r="M762" s="297"/>
    </row>
    <row r="763" spans="1:13" s="55" customFormat="1" ht="15">
      <c r="A763" s="298"/>
      <c r="B763" s="298"/>
      <c r="C763" s="298">
        <v>29</v>
      </c>
      <c r="D763" s="298">
        <v>31</v>
      </c>
      <c r="E763" s="298">
        <v>3</v>
      </c>
      <c r="F763" s="298" t="str">
        <f t="shared" ref="F763:F777" si="180">CONCATENATE(E763,"'h",K763)</f>
        <v>3'h4</v>
      </c>
      <c r="G763" s="298" t="s">
        <v>68</v>
      </c>
      <c r="H763" s="298" t="s">
        <v>12033</v>
      </c>
      <c r="I763" s="298" t="s">
        <v>1336</v>
      </c>
      <c r="J763" s="298">
        <v>4</v>
      </c>
      <c r="K763" s="298" t="str">
        <f t="shared" ref="K763:K777" si="181">LOWER(DEC2HEX(J763))</f>
        <v>4</v>
      </c>
      <c r="L763" s="298">
        <f t="shared" ref="L763:L777" si="182">J763*(2^C763)</f>
        <v>2147483648</v>
      </c>
      <c r="M763" s="298"/>
    </row>
    <row r="764" spans="1:13" s="55" customFormat="1" ht="15">
      <c r="A764" s="298"/>
      <c r="B764" s="298"/>
      <c r="C764" s="298">
        <v>26</v>
      </c>
      <c r="D764" s="298">
        <v>28</v>
      </c>
      <c r="E764" s="298">
        <v>3</v>
      </c>
      <c r="F764" s="298" t="str">
        <f t="shared" si="180"/>
        <v>3'h4</v>
      </c>
      <c r="G764" s="298" t="s">
        <v>68</v>
      </c>
      <c r="H764" s="298" t="s">
        <v>12034</v>
      </c>
      <c r="I764" s="298" t="s">
        <v>1337</v>
      </c>
      <c r="J764" s="298">
        <v>4</v>
      </c>
      <c r="K764" s="298" t="str">
        <f t="shared" si="181"/>
        <v>4</v>
      </c>
      <c r="L764" s="298">
        <f t="shared" si="182"/>
        <v>268435456</v>
      </c>
      <c r="M764" s="298"/>
    </row>
    <row r="765" spans="1:13" s="55" customFormat="1" ht="15">
      <c r="A765" s="298"/>
      <c r="B765" s="298"/>
      <c r="C765" s="298">
        <v>24</v>
      </c>
      <c r="D765" s="298">
        <v>25</v>
      </c>
      <c r="E765" s="298">
        <v>2</v>
      </c>
      <c r="F765" s="298" t="str">
        <f t="shared" si="180"/>
        <v>2'h0</v>
      </c>
      <c r="G765" s="298" t="s">
        <v>68</v>
      </c>
      <c r="H765" s="298" t="s">
        <v>12035</v>
      </c>
      <c r="I765" s="298" t="s">
        <v>1338</v>
      </c>
      <c r="J765" s="298">
        <v>0</v>
      </c>
      <c r="K765" s="298" t="str">
        <f t="shared" si="181"/>
        <v>0</v>
      </c>
      <c r="L765" s="298">
        <f t="shared" si="182"/>
        <v>0</v>
      </c>
      <c r="M765" s="298"/>
    </row>
    <row r="766" spans="1:13" s="55" customFormat="1" ht="15">
      <c r="A766" s="298"/>
      <c r="B766" s="298"/>
      <c r="C766" s="298">
        <v>22</v>
      </c>
      <c r="D766" s="298">
        <v>23</v>
      </c>
      <c r="E766" s="298">
        <v>2</v>
      </c>
      <c r="F766" s="298" t="str">
        <f t="shared" si="180"/>
        <v>2'h0</v>
      </c>
      <c r="G766" s="298" t="s">
        <v>68</v>
      </c>
      <c r="H766" s="298" t="s">
        <v>12036</v>
      </c>
      <c r="I766" s="298" t="s">
        <v>1339</v>
      </c>
      <c r="J766" s="298">
        <v>0</v>
      </c>
      <c r="K766" s="298" t="str">
        <f t="shared" si="181"/>
        <v>0</v>
      </c>
      <c r="L766" s="298">
        <f t="shared" si="182"/>
        <v>0</v>
      </c>
      <c r="M766" s="298"/>
    </row>
    <row r="767" spans="1:13" s="55" customFormat="1" ht="15">
      <c r="A767" s="298"/>
      <c r="B767" s="298"/>
      <c r="C767" s="298">
        <v>20</v>
      </c>
      <c r="D767" s="298">
        <v>21</v>
      </c>
      <c r="E767" s="298">
        <v>2</v>
      </c>
      <c r="F767" s="298" t="str">
        <f t="shared" si="180"/>
        <v>2'h0</v>
      </c>
      <c r="G767" s="298" t="s">
        <v>68</v>
      </c>
      <c r="H767" s="298" t="s">
        <v>12037</v>
      </c>
      <c r="I767" s="298" t="s">
        <v>1340</v>
      </c>
      <c r="J767" s="298">
        <v>0</v>
      </c>
      <c r="K767" s="298" t="str">
        <f t="shared" si="181"/>
        <v>0</v>
      </c>
      <c r="L767" s="298">
        <f t="shared" si="182"/>
        <v>0</v>
      </c>
      <c r="M767" s="298"/>
    </row>
    <row r="768" spans="1:13" s="55" customFormat="1" ht="15">
      <c r="A768" s="298"/>
      <c r="B768" s="298"/>
      <c r="C768" s="298">
        <v>18</v>
      </c>
      <c r="D768" s="298">
        <v>19</v>
      </c>
      <c r="E768" s="298">
        <v>2</v>
      </c>
      <c r="F768" s="298" t="str">
        <f t="shared" si="180"/>
        <v>2'h3</v>
      </c>
      <c r="G768" s="298" t="s">
        <v>68</v>
      </c>
      <c r="H768" s="298" t="s">
        <v>12038</v>
      </c>
      <c r="I768" s="298" t="s">
        <v>1341</v>
      </c>
      <c r="J768" s="298">
        <v>3</v>
      </c>
      <c r="K768" s="298" t="str">
        <f t="shared" si="181"/>
        <v>3</v>
      </c>
      <c r="L768" s="298">
        <f t="shared" si="182"/>
        <v>786432</v>
      </c>
      <c r="M768" s="298"/>
    </row>
    <row r="769" spans="1:13" s="55" customFormat="1" ht="15">
      <c r="A769" s="298"/>
      <c r="B769" s="298"/>
      <c r="C769" s="298">
        <v>16</v>
      </c>
      <c r="D769" s="298">
        <v>17</v>
      </c>
      <c r="E769" s="298">
        <v>2</v>
      </c>
      <c r="F769" s="298" t="str">
        <f t="shared" si="180"/>
        <v>2'h1</v>
      </c>
      <c r="G769" s="298" t="s">
        <v>68</v>
      </c>
      <c r="H769" s="298" t="s">
        <v>12039</v>
      </c>
      <c r="I769" s="298" t="s">
        <v>1342</v>
      </c>
      <c r="J769" s="298">
        <v>1</v>
      </c>
      <c r="K769" s="298" t="str">
        <f t="shared" si="181"/>
        <v>1</v>
      </c>
      <c r="L769" s="298">
        <f t="shared" si="182"/>
        <v>65536</v>
      </c>
      <c r="M769" s="298"/>
    </row>
    <row r="770" spans="1:13" s="55" customFormat="1" ht="15">
      <c r="A770" s="298"/>
      <c r="B770" s="298"/>
      <c r="C770" s="298">
        <v>14</v>
      </c>
      <c r="D770" s="298">
        <v>15</v>
      </c>
      <c r="E770" s="298">
        <v>2</v>
      </c>
      <c r="F770" s="298" t="str">
        <f t="shared" si="180"/>
        <v>2'h1</v>
      </c>
      <c r="G770" s="298" t="s">
        <v>68</v>
      </c>
      <c r="H770" s="298" t="s">
        <v>12040</v>
      </c>
      <c r="I770" s="298" t="s">
        <v>1343</v>
      </c>
      <c r="J770" s="298">
        <v>1</v>
      </c>
      <c r="K770" s="298" t="str">
        <f t="shared" si="181"/>
        <v>1</v>
      </c>
      <c r="L770" s="298">
        <f t="shared" si="182"/>
        <v>16384</v>
      </c>
      <c r="M770" s="298"/>
    </row>
    <row r="771" spans="1:13" s="55" customFormat="1" ht="15">
      <c r="A771" s="298"/>
      <c r="B771" s="298"/>
      <c r="C771" s="298">
        <v>12</v>
      </c>
      <c r="D771" s="298">
        <v>13</v>
      </c>
      <c r="E771" s="298">
        <v>2</v>
      </c>
      <c r="F771" s="298" t="str">
        <f t="shared" si="180"/>
        <v>2'h0</v>
      </c>
      <c r="G771" s="298" t="s">
        <v>68</v>
      </c>
      <c r="H771" s="298" t="s">
        <v>12041</v>
      </c>
      <c r="I771" s="298" t="s">
        <v>1344</v>
      </c>
      <c r="J771" s="298">
        <v>0</v>
      </c>
      <c r="K771" s="298" t="str">
        <f t="shared" si="181"/>
        <v>0</v>
      </c>
      <c r="L771" s="298">
        <f t="shared" si="182"/>
        <v>0</v>
      </c>
      <c r="M771" s="298"/>
    </row>
    <row r="772" spans="1:13" s="55" customFormat="1" ht="15">
      <c r="A772" s="298"/>
      <c r="B772" s="298"/>
      <c r="C772" s="298">
        <v>10</v>
      </c>
      <c r="D772" s="298">
        <v>11</v>
      </c>
      <c r="E772" s="298">
        <v>2</v>
      </c>
      <c r="F772" s="298" t="str">
        <f t="shared" si="180"/>
        <v>2'h0</v>
      </c>
      <c r="G772" s="298" t="s">
        <v>68</v>
      </c>
      <c r="H772" s="298" t="s">
        <v>12042</v>
      </c>
      <c r="I772" s="298" t="s">
        <v>1345</v>
      </c>
      <c r="J772" s="298">
        <v>0</v>
      </c>
      <c r="K772" s="298" t="str">
        <f t="shared" si="181"/>
        <v>0</v>
      </c>
      <c r="L772" s="298">
        <f t="shared" si="182"/>
        <v>0</v>
      </c>
      <c r="M772" s="298"/>
    </row>
    <row r="773" spans="1:13" s="55" customFormat="1" ht="15">
      <c r="A773" s="298"/>
      <c r="B773" s="298"/>
      <c r="C773" s="298">
        <v>8</v>
      </c>
      <c r="D773" s="298">
        <v>9</v>
      </c>
      <c r="E773" s="298">
        <v>2</v>
      </c>
      <c r="F773" s="298" t="str">
        <f t="shared" si="180"/>
        <v>2'h0</v>
      </c>
      <c r="G773" s="298" t="s">
        <v>68</v>
      </c>
      <c r="H773" s="298" t="s">
        <v>12043</v>
      </c>
      <c r="I773" s="298" t="s">
        <v>1346</v>
      </c>
      <c r="J773" s="298">
        <v>0</v>
      </c>
      <c r="K773" s="298" t="str">
        <f t="shared" si="181"/>
        <v>0</v>
      </c>
      <c r="L773" s="298">
        <f t="shared" si="182"/>
        <v>0</v>
      </c>
      <c r="M773" s="298"/>
    </row>
    <row r="774" spans="1:13" s="55" customFormat="1" ht="15">
      <c r="A774" s="298"/>
      <c r="B774" s="298"/>
      <c r="C774" s="298">
        <v>6</v>
      </c>
      <c r="D774" s="298">
        <v>7</v>
      </c>
      <c r="E774" s="298">
        <v>2</v>
      </c>
      <c r="F774" s="298" t="str">
        <f t="shared" si="180"/>
        <v>2'h3</v>
      </c>
      <c r="G774" s="298" t="s">
        <v>68</v>
      </c>
      <c r="H774" s="298" t="s">
        <v>12044</v>
      </c>
      <c r="I774" s="298" t="s">
        <v>1347</v>
      </c>
      <c r="J774" s="298">
        <v>3</v>
      </c>
      <c r="K774" s="298" t="str">
        <f t="shared" si="181"/>
        <v>3</v>
      </c>
      <c r="L774" s="298">
        <f t="shared" si="182"/>
        <v>192</v>
      </c>
      <c r="M774" s="298"/>
    </row>
    <row r="775" spans="1:13" s="55" customFormat="1" ht="15">
      <c r="A775" s="298"/>
      <c r="B775" s="298"/>
      <c r="C775" s="298">
        <v>4</v>
      </c>
      <c r="D775" s="298">
        <v>5</v>
      </c>
      <c r="E775" s="298">
        <v>2</v>
      </c>
      <c r="F775" s="298" t="str">
        <f t="shared" si="180"/>
        <v>2'h0</v>
      </c>
      <c r="G775" s="298" t="s">
        <v>68</v>
      </c>
      <c r="H775" s="298" t="s">
        <v>12045</v>
      </c>
      <c r="I775" s="298" t="s">
        <v>1348</v>
      </c>
      <c r="J775" s="298">
        <v>0</v>
      </c>
      <c r="K775" s="298" t="str">
        <f t="shared" si="181"/>
        <v>0</v>
      </c>
      <c r="L775" s="298">
        <f t="shared" si="182"/>
        <v>0</v>
      </c>
      <c r="M775" s="298"/>
    </row>
    <row r="776" spans="1:13" s="55" customFormat="1" ht="15">
      <c r="A776" s="298"/>
      <c r="B776" s="298"/>
      <c r="C776" s="298">
        <v>2</v>
      </c>
      <c r="D776" s="298">
        <v>3</v>
      </c>
      <c r="E776" s="298">
        <v>2</v>
      </c>
      <c r="F776" s="298" t="str">
        <f t="shared" si="180"/>
        <v>2'h0</v>
      </c>
      <c r="G776" s="298" t="s">
        <v>68</v>
      </c>
      <c r="H776" s="298" t="s">
        <v>12046</v>
      </c>
      <c r="I776" s="298" t="s">
        <v>1349</v>
      </c>
      <c r="J776" s="298">
        <v>0</v>
      </c>
      <c r="K776" s="298" t="str">
        <f t="shared" si="181"/>
        <v>0</v>
      </c>
      <c r="L776" s="298">
        <f t="shared" si="182"/>
        <v>0</v>
      </c>
      <c r="M776" s="298"/>
    </row>
    <row r="777" spans="1:13" s="55" customFormat="1" ht="15">
      <c r="A777" s="298"/>
      <c r="B777" s="298"/>
      <c r="C777" s="298">
        <v>0</v>
      </c>
      <c r="D777" s="298">
        <v>1</v>
      </c>
      <c r="E777" s="298">
        <v>2</v>
      </c>
      <c r="F777" s="298" t="str">
        <f t="shared" si="180"/>
        <v>2'h0</v>
      </c>
      <c r="G777" s="298" t="s">
        <v>68</v>
      </c>
      <c r="H777" s="298" t="s">
        <v>12047</v>
      </c>
      <c r="I777" s="298" t="s">
        <v>1350</v>
      </c>
      <c r="J777" s="298">
        <v>0</v>
      </c>
      <c r="K777" s="298" t="str">
        <f t="shared" si="181"/>
        <v>0</v>
      </c>
      <c r="L777" s="298">
        <f t="shared" si="182"/>
        <v>0</v>
      </c>
      <c r="M777" s="298"/>
    </row>
    <row r="778" spans="1:13" s="55" customFormat="1" ht="15">
      <c r="A778" s="297"/>
      <c r="B778" s="297" t="s">
        <v>3049</v>
      </c>
      <c r="C778" s="297"/>
      <c r="D778" s="297"/>
      <c r="E778" s="297">
        <f>SUM(E779:E792)</f>
        <v>32</v>
      </c>
      <c r="F778" s="297" t="str">
        <f>CONCATENATE("32'h",K778)</f>
        <v>32'h35412400</v>
      </c>
      <c r="G778" s="297"/>
      <c r="H778" s="297" t="s">
        <v>12048</v>
      </c>
      <c r="I778" s="297"/>
      <c r="J778" s="297"/>
      <c r="K778" s="297" t="str">
        <f>LOWER(DEC2HEX(L778,8))</f>
        <v>35412400</v>
      </c>
      <c r="L778" s="297">
        <f>SUM(L779:L792)</f>
        <v>893461504</v>
      </c>
      <c r="M778" s="297"/>
    </row>
    <row r="779" spans="1:13" s="55" customFormat="1" ht="15">
      <c r="A779" s="298"/>
      <c r="B779" s="298"/>
      <c r="C779" s="298">
        <v>30</v>
      </c>
      <c r="D779" s="298">
        <v>31</v>
      </c>
      <c r="E779" s="298">
        <v>2</v>
      </c>
      <c r="F779" s="298" t="str">
        <f t="shared" ref="F779:F792" si="183">CONCATENATE(E779,"'h",K779)</f>
        <v>2'h0</v>
      </c>
      <c r="G779" s="298" t="s">
        <v>73</v>
      </c>
      <c r="H779" s="298" t="s">
        <v>20</v>
      </c>
      <c r="I779" s="298" t="s">
        <v>11426</v>
      </c>
      <c r="J779" s="298">
        <v>0</v>
      </c>
      <c r="K779" s="298" t="str">
        <f t="shared" ref="K779:K792" si="184">LOWER(DEC2HEX(J779))</f>
        <v>0</v>
      </c>
      <c r="L779" s="298">
        <f t="shared" ref="L779:L792" si="185">J779*(2^C779)</f>
        <v>0</v>
      </c>
      <c r="M779" s="298"/>
    </row>
    <row r="780" spans="1:13" s="55" customFormat="1" ht="15">
      <c r="A780" s="298"/>
      <c r="B780" s="298"/>
      <c r="C780" s="298">
        <v>28</v>
      </c>
      <c r="D780" s="298">
        <v>29</v>
      </c>
      <c r="E780" s="298">
        <v>2</v>
      </c>
      <c r="F780" s="298" t="str">
        <f t="shared" si="183"/>
        <v>2'h3</v>
      </c>
      <c r="G780" s="298" t="s">
        <v>68</v>
      </c>
      <c r="H780" s="298" t="s">
        <v>12049</v>
      </c>
      <c r="I780" s="298" t="s">
        <v>1351</v>
      </c>
      <c r="J780" s="298">
        <v>3</v>
      </c>
      <c r="K780" s="298" t="str">
        <f t="shared" si="184"/>
        <v>3</v>
      </c>
      <c r="L780" s="298">
        <f t="shared" si="185"/>
        <v>805306368</v>
      </c>
      <c r="M780" s="298"/>
    </row>
    <row r="781" spans="1:13" s="55" customFormat="1" ht="15">
      <c r="A781" s="298"/>
      <c r="B781" s="298"/>
      <c r="C781" s="298">
        <v>26</v>
      </c>
      <c r="D781" s="298">
        <v>27</v>
      </c>
      <c r="E781" s="298">
        <v>2</v>
      </c>
      <c r="F781" s="298" t="str">
        <f t="shared" si="183"/>
        <v>2'h1</v>
      </c>
      <c r="G781" s="298" t="s">
        <v>68</v>
      </c>
      <c r="H781" s="298" t="s">
        <v>12050</v>
      </c>
      <c r="I781" s="298" t="s">
        <v>1352</v>
      </c>
      <c r="J781" s="298">
        <v>1</v>
      </c>
      <c r="K781" s="298" t="str">
        <f t="shared" si="184"/>
        <v>1</v>
      </c>
      <c r="L781" s="298">
        <f t="shared" si="185"/>
        <v>67108864</v>
      </c>
      <c r="M781" s="298"/>
    </row>
    <row r="782" spans="1:13" s="55" customFormat="1" ht="15">
      <c r="A782" s="298"/>
      <c r="B782" s="298"/>
      <c r="C782" s="298">
        <v>24</v>
      </c>
      <c r="D782" s="298">
        <v>25</v>
      </c>
      <c r="E782" s="298">
        <v>2</v>
      </c>
      <c r="F782" s="298" t="str">
        <f t="shared" si="183"/>
        <v>2'h1</v>
      </c>
      <c r="G782" s="298" t="s">
        <v>68</v>
      </c>
      <c r="H782" s="298" t="s">
        <v>12051</v>
      </c>
      <c r="I782" s="298" t="s">
        <v>1353</v>
      </c>
      <c r="J782" s="298">
        <v>1</v>
      </c>
      <c r="K782" s="298" t="str">
        <f t="shared" si="184"/>
        <v>1</v>
      </c>
      <c r="L782" s="298">
        <f t="shared" si="185"/>
        <v>16777216</v>
      </c>
      <c r="M782" s="298"/>
    </row>
    <row r="783" spans="1:13" s="55" customFormat="1" ht="15">
      <c r="A783" s="298"/>
      <c r="B783" s="298"/>
      <c r="C783" s="298">
        <v>22</v>
      </c>
      <c r="D783" s="298">
        <v>23</v>
      </c>
      <c r="E783" s="298">
        <v>2</v>
      </c>
      <c r="F783" s="298" t="str">
        <f t="shared" si="183"/>
        <v>2'h1</v>
      </c>
      <c r="G783" s="298" t="s">
        <v>68</v>
      </c>
      <c r="H783" s="298" t="s">
        <v>12052</v>
      </c>
      <c r="I783" s="298" t="s">
        <v>1324</v>
      </c>
      <c r="J783" s="298">
        <v>1</v>
      </c>
      <c r="K783" s="298" t="str">
        <f t="shared" si="184"/>
        <v>1</v>
      </c>
      <c r="L783" s="298">
        <f t="shared" si="185"/>
        <v>4194304</v>
      </c>
      <c r="M783" s="298"/>
    </row>
    <row r="784" spans="1:13" s="55" customFormat="1" ht="15">
      <c r="A784" s="298"/>
      <c r="B784" s="298"/>
      <c r="C784" s="298">
        <v>21</v>
      </c>
      <c r="D784" s="298">
        <v>21</v>
      </c>
      <c r="E784" s="298">
        <v>1</v>
      </c>
      <c r="F784" s="298" t="str">
        <f t="shared" si="183"/>
        <v>1'h0</v>
      </c>
      <c r="G784" s="298" t="s">
        <v>68</v>
      </c>
      <c r="H784" s="298" t="s">
        <v>1354</v>
      </c>
      <c r="I784" s="298" t="s">
        <v>1355</v>
      </c>
      <c r="J784" s="298">
        <v>0</v>
      </c>
      <c r="K784" s="298" t="str">
        <f t="shared" si="184"/>
        <v>0</v>
      </c>
      <c r="L784" s="298">
        <f t="shared" si="185"/>
        <v>0</v>
      </c>
      <c r="M784" s="298"/>
    </row>
    <row r="785" spans="1:13" s="55" customFormat="1" ht="15">
      <c r="A785" s="298"/>
      <c r="B785" s="298"/>
      <c r="C785" s="298">
        <v>20</v>
      </c>
      <c r="D785" s="298">
        <v>20</v>
      </c>
      <c r="E785" s="298">
        <v>1</v>
      </c>
      <c r="F785" s="298" t="str">
        <f t="shared" si="183"/>
        <v>1'h0</v>
      </c>
      <c r="G785" s="298" t="s">
        <v>68</v>
      </c>
      <c r="H785" s="298" t="s">
        <v>1356</v>
      </c>
      <c r="I785" s="298" t="s">
        <v>1357</v>
      </c>
      <c r="J785" s="298">
        <v>0</v>
      </c>
      <c r="K785" s="298" t="str">
        <f t="shared" si="184"/>
        <v>0</v>
      </c>
      <c r="L785" s="298">
        <f t="shared" si="185"/>
        <v>0</v>
      </c>
      <c r="M785" s="298"/>
    </row>
    <row r="786" spans="1:13" s="55" customFormat="1" ht="15">
      <c r="A786" s="298"/>
      <c r="B786" s="298"/>
      <c r="C786" s="298">
        <v>19</v>
      </c>
      <c r="D786" s="298">
        <v>19</v>
      </c>
      <c r="E786" s="298">
        <v>1</v>
      </c>
      <c r="F786" s="298" t="str">
        <f t="shared" si="183"/>
        <v>1'h0</v>
      </c>
      <c r="G786" s="298" t="s">
        <v>68</v>
      </c>
      <c r="H786" s="298" t="s">
        <v>1358</v>
      </c>
      <c r="I786" s="298" t="s">
        <v>1359</v>
      </c>
      <c r="J786" s="298">
        <v>0</v>
      </c>
      <c r="K786" s="298" t="str">
        <f t="shared" si="184"/>
        <v>0</v>
      </c>
      <c r="L786" s="298">
        <f t="shared" si="185"/>
        <v>0</v>
      </c>
      <c r="M786" s="298"/>
    </row>
    <row r="787" spans="1:13" s="55" customFormat="1" ht="15">
      <c r="A787" s="298"/>
      <c r="B787" s="298"/>
      <c r="C787" s="298">
        <v>18</v>
      </c>
      <c r="D787" s="298">
        <v>18</v>
      </c>
      <c r="E787" s="298">
        <v>1</v>
      </c>
      <c r="F787" s="298" t="str">
        <f t="shared" si="183"/>
        <v>1'h0</v>
      </c>
      <c r="G787" s="298" t="s">
        <v>68</v>
      </c>
      <c r="H787" s="298" t="s">
        <v>1360</v>
      </c>
      <c r="I787" s="298" t="s">
        <v>1361</v>
      </c>
      <c r="J787" s="298">
        <v>0</v>
      </c>
      <c r="K787" s="298" t="str">
        <f t="shared" si="184"/>
        <v>0</v>
      </c>
      <c r="L787" s="298">
        <f t="shared" si="185"/>
        <v>0</v>
      </c>
      <c r="M787" s="298"/>
    </row>
    <row r="788" spans="1:13" s="55" customFormat="1" ht="15">
      <c r="A788" s="298"/>
      <c r="B788" s="298"/>
      <c r="C788" s="298">
        <v>15</v>
      </c>
      <c r="D788" s="298">
        <v>17</v>
      </c>
      <c r="E788" s="298">
        <v>3</v>
      </c>
      <c r="F788" s="298" t="str">
        <f t="shared" si="183"/>
        <v>3'h2</v>
      </c>
      <c r="G788" s="298" t="s">
        <v>68</v>
      </c>
      <c r="H788" s="298" t="s">
        <v>12053</v>
      </c>
      <c r="I788" s="298" t="s">
        <v>1362</v>
      </c>
      <c r="J788" s="298">
        <v>2</v>
      </c>
      <c r="K788" s="298" t="str">
        <f t="shared" si="184"/>
        <v>2</v>
      </c>
      <c r="L788" s="298">
        <f t="shared" si="185"/>
        <v>65536</v>
      </c>
      <c r="M788" s="298"/>
    </row>
    <row r="789" spans="1:13" s="55" customFormat="1" ht="15">
      <c r="A789" s="298"/>
      <c r="B789" s="298"/>
      <c r="C789" s="298">
        <v>12</v>
      </c>
      <c r="D789" s="298">
        <v>14</v>
      </c>
      <c r="E789" s="298">
        <v>3</v>
      </c>
      <c r="F789" s="298" t="str">
        <f t="shared" si="183"/>
        <v>3'h2</v>
      </c>
      <c r="G789" s="298" t="s">
        <v>68</v>
      </c>
      <c r="H789" s="298" t="s">
        <v>12054</v>
      </c>
      <c r="I789" s="298" t="s">
        <v>1363</v>
      </c>
      <c r="J789" s="298">
        <v>2</v>
      </c>
      <c r="K789" s="298" t="str">
        <f t="shared" si="184"/>
        <v>2</v>
      </c>
      <c r="L789" s="298">
        <f t="shared" si="185"/>
        <v>8192</v>
      </c>
      <c r="M789" s="298"/>
    </row>
    <row r="790" spans="1:13" s="55" customFormat="1" ht="15">
      <c r="A790" s="298"/>
      <c r="B790" s="298"/>
      <c r="C790" s="298">
        <v>9</v>
      </c>
      <c r="D790" s="298">
        <v>11</v>
      </c>
      <c r="E790" s="298">
        <v>3</v>
      </c>
      <c r="F790" s="298" t="str">
        <f t="shared" si="183"/>
        <v>3'h2</v>
      </c>
      <c r="G790" s="298" t="s">
        <v>68</v>
      </c>
      <c r="H790" s="298" t="s">
        <v>12055</v>
      </c>
      <c r="I790" s="298" t="s">
        <v>1364</v>
      </c>
      <c r="J790" s="298">
        <v>2</v>
      </c>
      <c r="K790" s="298" t="str">
        <f t="shared" si="184"/>
        <v>2</v>
      </c>
      <c r="L790" s="298">
        <f t="shared" si="185"/>
        <v>1024</v>
      </c>
      <c r="M790" s="298"/>
    </row>
    <row r="791" spans="1:13" s="55" customFormat="1" ht="15">
      <c r="A791" s="298"/>
      <c r="B791" s="298"/>
      <c r="C791" s="298">
        <v>8</v>
      </c>
      <c r="D791" s="298">
        <v>8</v>
      </c>
      <c r="E791" s="298">
        <v>1</v>
      </c>
      <c r="F791" s="298" t="str">
        <f t="shared" si="183"/>
        <v>1'h0</v>
      </c>
      <c r="G791" s="298" t="s">
        <v>68</v>
      </c>
      <c r="H791" s="298" t="s">
        <v>1365</v>
      </c>
      <c r="I791" s="298" t="s">
        <v>1366</v>
      </c>
      <c r="J791" s="298">
        <v>0</v>
      </c>
      <c r="K791" s="298" t="str">
        <f t="shared" si="184"/>
        <v>0</v>
      </c>
      <c r="L791" s="298">
        <f t="shared" si="185"/>
        <v>0</v>
      </c>
      <c r="M791" s="298"/>
    </row>
    <row r="792" spans="1:13" s="55" customFormat="1" ht="15">
      <c r="A792" s="298"/>
      <c r="B792" s="298"/>
      <c r="C792" s="298">
        <v>0</v>
      </c>
      <c r="D792" s="298">
        <v>7</v>
      </c>
      <c r="E792" s="298">
        <v>8</v>
      </c>
      <c r="F792" s="298" t="str">
        <f t="shared" si="183"/>
        <v>8'h0</v>
      </c>
      <c r="G792" s="298" t="s">
        <v>68</v>
      </c>
      <c r="H792" s="298" t="s">
        <v>12056</v>
      </c>
      <c r="I792" s="298" t="s">
        <v>1367</v>
      </c>
      <c r="J792" s="298">
        <v>0</v>
      </c>
      <c r="K792" s="298" t="str">
        <f t="shared" si="184"/>
        <v>0</v>
      </c>
      <c r="L792" s="298">
        <f t="shared" si="185"/>
        <v>0</v>
      </c>
      <c r="M792" s="298"/>
    </row>
    <row r="793" spans="1:13" s="55" customFormat="1" ht="15">
      <c r="A793" s="297"/>
      <c r="B793" s="297" t="s">
        <v>12057</v>
      </c>
      <c r="C793" s="297"/>
      <c r="D793" s="297"/>
      <c r="E793" s="297">
        <f>SUM(E794:E805)</f>
        <v>32</v>
      </c>
      <c r="F793" s="297" t="str">
        <f>CONCATENATE("32'h",K793)</f>
        <v>32'h00011a30</v>
      </c>
      <c r="G793" s="297"/>
      <c r="H793" s="297" t="s">
        <v>12058</v>
      </c>
      <c r="I793" s="297"/>
      <c r="J793" s="297"/>
      <c r="K793" s="297" t="str">
        <f>LOWER(DEC2HEX(L793,8))</f>
        <v>00011a30</v>
      </c>
      <c r="L793" s="297">
        <f>SUM(L794:L805)</f>
        <v>72240</v>
      </c>
      <c r="M793" s="297"/>
    </row>
    <row r="794" spans="1:13" s="55" customFormat="1" ht="15">
      <c r="A794" s="298"/>
      <c r="B794" s="298"/>
      <c r="C794" s="298">
        <v>31</v>
      </c>
      <c r="D794" s="298">
        <v>31</v>
      </c>
      <c r="E794" s="298">
        <v>1</v>
      </c>
      <c r="F794" s="298" t="str">
        <f t="shared" ref="F794:F805" si="186">CONCATENATE(E794,"'h",K794)</f>
        <v>1'h0</v>
      </c>
      <c r="G794" s="298" t="s">
        <v>73</v>
      </c>
      <c r="H794" s="298" t="s">
        <v>20</v>
      </c>
      <c r="I794" s="298" t="s">
        <v>11426</v>
      </c>
      <c r="J794" s="298">
        <v>0</v>
      </c>
      <c r="K794" s="298" t="str">
        <f t="shared" ref="K794:K805" si="187">LOWER(DEC2HEX(J794))</f>
        <v>0</v>
      </c>
      <c r="L794" s="298">
        <f t="shared" ref="L794:L805" si="188">J794*(2^C794)</f>
        <v>0</v>
      </c>
      <c r="M794" s="298"/>
    </row>
    <row r="795" spans="1:13" s="55" customFormat="1" ht="15">
      <c r="A795" s="298"/>
      <c r="B795" s="298"/>
      <c r="C795" s="298">
        <v>23</v>
      </c>
      <c r="D795" s="298">
        <v>30</v>
      </c>
      <c r="E795" s="298">
        <v>8</v>
      </c>
      <c r="F795" s="298" t="str">
        <f t="shared" si="186"/>
        <v>8'h0</v>
      </c>
      <c r="G795" s="298" t="s">
        <v>68</v>
      </c>
      <c r="H795" s="298" t="s">
        <v>12059</v>
      </c>
      <c r="I795" s="298" t="s">
        <v>1368</v>
      </c>
      <c r="J795" s="298">
        <v>0</v>
      </c>
      <c r="K795" s="298" t="str">
        <f t="shared" si="187"/>
        <v>0</v>
      </c>
      <c r="L795" s="298">
        <f t="shared" si="188"/>
        <v>0</v>
      </c>
      <c r="M795" s="298"/>
    </row>
    <row r="796" spans="1:13" s="55" customFormat="1" ht="15">
      <c r="A796" s="298"/>
      <c r="B796" s="298"/>
      <c r="C796" s="298">
        <v>20</v>
      </c>
      <c r="D796" s="298">
        <v>22</v>
      </c>
      <c r="E796" s="298">
        <v>3</v>
      </c>
      <c r="F796" s="298" t="str">
        <f t="shared" si="186"/>
        <v>3'h0</v>
      </c>
      <c r="G796" s="298" t="s">
        <v>68</v>
      </c>
      <c r="H796" s="298" t="s">
        <v>12060</v>
      </c>
      <c r="I796" s="298" t="s">
        <v>1369</v>
      </c>
      <c r="J796" s="298">
        <v>0</v>
      </c>
      <c r="K796" s="298" t="str">
        <f t="shared" si="187"/>
        <v>0</v>
      </c>
      <c r="L796" s="298">
        <f t="shared" si="188"/>
        <v>0</v>
      </c>
      <c r="M796" s="298"/>
    </row>
    <row r="797" spans="1:13" s="55" customFormat="1" ht="15">
      <c r="A797" s="298"/>
      <c r="B797" s="298"/>
      <c r="C797" s="298">
        <v>19</v>
      </c>
      <c r="D797" s="298">
        <v>19</v>
      </c>
      <c r="E797" s="298">
        <v>1</v>
      </c>
      <c r="F797" s="298" t="str">
        <f t="shared" si="186"/>
        <v>1'h0</v>
      </c>
      <c r="G797" s="298" t="s">
        <v>68</v>
      </c>
      <c r="H797" s="298" t="s">
        <v>1370</v>
      </c>
      <c r="I797" s="298" t="s">
        <v>1371</v>
      </c>
      <c r="J797" s="298">
        <v>0</v>
      </c>
      <c r="K797" s="298" t="str">
        <f t="shared" si="187"/>
        <v>0</v>
      </c>
      <c r="L797" s="298">
        <f t="shared" si="188"/>
        <v>0</v>
      </c>
      <c r="M797" s="298"/>
    </row>
    <row r="798" spans="1:13" s="55" customFormat="1" ht="15">
      <c r="A798" s="298"/>
      <c r="B798" s="298"/>
      <c r="C798" s="298">
        <v>18</v>
      </c>
      <c r="D798" s="298">
        <v>18</v>
      </c>
      <c r="E798" s="298">
        <v>1</v>
      </c>
      <c r="F798" s="298" t="str">
        <f t="shared" si="186"/>
        <v>1'h0</v>
      </c>
      <c r="G798" s="298" t="s">
        <v>68</v>
      </c>
      <c r="H798" s="298" t="s">
        <v>1372</v>
      </c>
      <c r="I798" s="298" t="s">
        <v>1373</v>
      </c>
      <c r="J798" s="298">
        <v>0</v>
      </c>
      <c r="K798" s="298" t="str">
        <f t="shared" si="187"/>
        <v>0</v>
      </c>
      <c r="L798" s="298">
        <f t="shared" si="188"/>
        <v>0</v>
      </c>
      <c r="M798" s="298"/>
    </row>
    <row r="799" spans="1:13" s="55" customFormat="1" ht="15">
      <c r="A799" s="298"/>
      <c r="B799" s="298"/>
      <c r="C799" s="298">
        <v>14</v>
      </c>
      <c r="D799" s="298">
        <v>17</v>
      </c>
      <c r="E799" s="298">
        <v>4</v>
      </c>
      <c r="F799" s="298" t="str">
        <f t="shared" si="186"/>
        <v>4'h4</v>
      </c>
      <c r="G799" s="298" t="s">
        <v>68</v>
      </c>
      <c r="H799" s="298" t="s">
        <v>12061</v>
      </c>
      <c r="I799" s="298" t="s">
        <v>1374</v>
      </c>
      <c r="J799" s="298">
        <v>4</v>
      </c>
      <c r="K799" s="298" t="str">
        <f t="shared" si="187"/>
        <v>4</v>
      </c>
      <c r="L799" s="298">
        <f t="shared" si="188"/>
        <v>65536</v>
      </c>
      <c r="M799" s="298"/>
    </row>
    <row r="800" spans="1:13" s="55" customFormat="1" ht="15">
      <c r="A800" s="298"/>
      <c r="B800" s="298"/>
      <c r="C800" s="298">
        <v>11</v>
      </c>
      <c r="D800" s="298">
        <v>13</v>
      </c>
      <c r="E800" s="298">
        <v>3</v>
      </c>
      <c r="F800" s="298" t="str">
        <f t="shared" si="186"/>
        <v>3'h3</v>
      </c>
      <c r="G800" s="298" t="s">
        <v>68</v>
      </c>
      <c r="H800" s="298" t="s">
        <v>12062</v>
      </c>
      <c r="I800" s="298" t="s">
        <v>1375</v>
      </c>
      <c r="J800" s="298">
        <v>3</v>
      </c>
      <c r="K800" s="298" t="str">
        <f t="shared" si="187"/>
        <v>3</v>
      </c>
      <c r="L800" s="298">
        <f t="shared" si="188"/>
        <v>6144</v>
      </c>
      <c r="M800" s="298"/>
    </row>
    <row r="801" spans="1:13" s="55" customFormat="1" ht="15">
      <c r="A801" s="298"/>
      <c r="B801" s="298"/>
      <c r="C801" s="298">
        <v>8</v>
      </c>
      <c r="D801" s="298">
        <v>10</v>
      </c>
      <c r="E801" s="298">
        <v>3</v>
      </c>
      <c r="F801" s="298" t="str">
        <f t="shared" si="186"/>
        <v>3'h2</v>
      </c>
      <c r="G801" s="298" t="s">
        <v>68</v>
      </c>
      <c r="H801" s="298" t="s">
        <v>12063</v>
      </c>
      <c r="I801" s="298" t="s">
        <v>1376</v>
      </c>
      <c r="J801" s="298">
        <v>2</v>
      </c>
      <c r="K801" s="298" t="str">
        <f t="shared" si="187"/>
        <v>2</v>
      </c>
      <c r="L801" s="298">
        <f t="shared" si="188"/>
        <v>512</v>
      </c>
      <c r="M801" s="298"/>
    </row>
    <row r="802" spans="1:13" s="55" customFormat="1" ht="15">
      <c r="A802" s="298"/>
      <c r="B802" s="298"/>
      <c r="C802" s="298">
        <v>6</v>
      </c>
      <c r="D802" s="298">
        <v>7</v>
      </c>
      <c r="E802" s="298">
        <v>2</v>
      </c>
      <c r="F802" s="298" t="str">
        <f t="shared" si="186"/>
        <v>2'h0</v>
      </c>
      <c r="G802" s="298" t="s">
        <v>68</v>
      </c>
      <c r="H802" s="298" t="s">
        <v>12064</v>
      </c>
      <c r="I802" s="298" t="s">
        <v>1377</v>
      </c>
      <c r="J802" s="298">
        <v>0</v>
      </c>
      <c r="K802" s="298" t="str">
        <f t="shared" si="187"/>
        <v>0</v>
      </c>
      <c r="L802" s="298">
        <f t="shared" si="188"/>
        <v>0</v>
      </c>
      <c r="M802" s="298"/>
    </row>
    <row r="803" spans="1:13" s="55" customFormat="1" ht="15">
      <c r="A803" s="298"/>
      <c r="B803" s="298"/>
      <c r="C803" s="298">
        <v>4</v>
      </c>
      <c r="D803" s="298">
        <v>5</v>
      </c>
      <c r="E803" s="298">
        <v>2</v>
      </c>
      <c r="F803" s="298" t="str">
        <f t="shared" si="186"/>
        <v>2'h3</v>
      </c>
      <c r="G803" s="298" t="s">
        <v>68</v>
      </c>
      <c r="H803" s="298" t="s">
        <v>12065</v>
      </c>
      <c r="I803" s="298" t="s">
        <v>1378</v>
      </c>
      <c r="J803" s="298">
        <v>3</v>
      </c>
      <c r="K803" s="298" t="str">
        <f t="shared" si="187"/>
        <v>3</v>
      </c>
      <c r="L803" s="298">
        <f t="shared" si="188"/>
        <v>48</v>
      </c>
      <c r="M803" s="298"/>
    </row>
    <row r="804" spans="1:13" s="55" customFormat="1" ht="15">
      <c r="A804" s="298"/>
      <c r="B804" s="298"/>
      <c r="C804" s="298">
        <v>2</v>
      </c>
      <c r="D804" s="298">
        <v>3</v>
      </c>
      <c r="E804" s="298">
        <v>2</v>
      </c>
      <c r="F804" s="298" t="str">
        <f t="shared" si="186"/>
        <v>2'h0</v>
      </c>
      <c r="G804" s="298" t="s">
        <v>68</v>
      </c>
      <c r="H804" s="298" t="s">
        <v>12066</v>
      </c>
      <c r="I804" s="298" t="s">
        <v>1379</v>
      </c>
      <c r="J804" s="298">
        <v>0</v>
      </c>
      <c r="K804" s="298" t="str">
        <f t="shared" si="187"/>
        <v>0</v>
      </c>
      <c r="L804" s="298">
        <f t="shared" si="188"/>
        <v>0</v>
      </c>
      <c r="M804" s="298"/>
    </row>
    <row r="805" spans="1:13" s="55" customFormat="1" ht="15">
      <c r="A805" s="298"/>
      <c r="B805" s="298"/>
      <c r="C805" s="298">
        <v>0</v>
      </c>
      <c r="D805" s="298">
        <v>1</v>
      </c>
      <c r="E805" s="298">
        <v>2</v>
      </c>
      <c r="F805" s="298" t="str">
        <f t="shared" si="186"/>
        <v>2'h0</v>
      </c>
      <c r="G805" s="298" t="s">
        <v>68</v>
      </c>
      <c r="H805" s="298" t="s">
        <v>12067</v>
      </c>
      <c r="I805" s="298" t="s">
        <v>1379</v>
      </c>
      <c r="J805" s="298">
        <v>0</v>
      </c>
      <c r="K805" s="298" t="str">
        <f t="shared" si="187"/>
        <v>0</v>
      </c>
      <c r="L805" s="298">
        <f t="shared" si="188"/>
        <v>0</v>
      </c>
      <c r="M805" s="298"/>
    </row>
    <row r="806" spans="1:13" s="55" customFormat="1" ht="15">
      <c r="A806" s="297"/>
      <c r="B806" s="297" t="s">
        <v>1937</v>
      </c>
      <c r="C806" s="297"/>
      <c r="D806" s="297"/>
      <c r="E806" s="297">
        <f>SUM(E807:E812)</f>
        <v>32</v>
      </c>
      <c r="F806" s="297" t="str">
        <f>CONCATENATE("32'h",K806)</f>
        <v>32'h0000aaaa</v>
      </c>
      <c r="G806" s="297"/>
      <c r="H806" s="297" t="s">
        <v>12068</v>
      </c>
      <c r="I806" s="297"/>
      <c r="J806" s="297"/>
      <c r="K806" s="297" t="str">
        <f>LOWER(DEC2HEX(L806,8))</f>
        <v>0000aaaa</v>
      </c>
      <c r="L806" s="297">
        <f>SUM(L807:L812)</f>
        <v>43690</v>
      </c>
      <c r="M806" s="297"/>
    </row>
    <row r="807" spans="1:13" s="55" customFormat="1" ht="15">
      <c r="A807" s="298"/>
      <c r="B807" s="298"/>
      <c r="C807" s="298">
        <v>17</v>
      </c>
      <c r="D807" s="298">
        <v>31</v>
      </c>
      <c r="E807" s="298">
        <v>15</v>
      </c>
      <c r="F807" s="298" t="str">
        <f t="shared" ref="F807:F812" si="189">CONCATENATE(E807,"'h",K807)</f>
        <v>15'h0</v>
      </c>
      <c r="G807" s="298" t="s">
        <v>73</v>
      </c>
      <c r="H807" s="298" t="s">
        <v>20</v>
      </c>
      <c r="I807" s="298" t="s">
        <v>11426</v>
      </c>
      <c r="J807" s="298">
        <v>0</v>
      </c>
      <c r="K807" s="298" t="str">
        <f t="shared" ref="K807:K812" si="190">LOWER(DEC2HEX(J807))</f>
        <v>0</v>
      </c>
      <c r="L807" s="298">
        <f t="shared" ref="L807:L812" si="191">J807*(2^C807)</f>
        <v>0</v>
      </c>
      <c r="M807" s="298"/>
    </row>
    <row r="808" spans="1:13" s="55" customFormat="1" ht="15">
      <c r="A808" s="298"/>
      <c r="B808" s="298"/>
      <c r="C808" s="298">
        <v>16</v>
      </c>
      <c r="D808" s="298">
        <v>16</v>
      </c>
      <c r="E808" s="298">
        <v>1</v>
      </c>
      <c r="F808" s="298" t="str">
        <f t="shared" si="189"/>
        <v>1'h0</v>
      </c>
      <c r="G808" s="298" t="s">
        <v>68</v>
      </c>
      <c r="H808" s="298" t="s">
        <v>12069</v>
      </c>
      <c r="I808" s="298" t="s">
        <v>11426</v>
      </c>
      <c r="J808" s="298">
        <v>0</v>
      </c>
      <c r="K808" s="298" t="str">
        <f t="shared" si="190"/>
        <v>0</v>
      </c>
      <c r="L808" s="298">
        <f t="shared" si="191"/>
        <v>0</v>
      </c>
      <c r="M808" s="298"/>
    </row>
    <row r="809" spans="1:13" s="55" customFormat="1" ht="15">
      <c r="A809" s="298"/>
      <c r="B809" s="298"/>
      <c r="C809" s="298">
        <v>12</v>
      </c>
      <c r="D809" s="298">
        <v>15</v>
      </c>
      <c r="E809" s="298">
        <v>4</v>
      </c>
      <c r="F809" s="298" t="str">
        <f t="shared" si="189"/>
        <v>4'ha</v>
      </c>
      <c r="G809" s="298" t="s">
        <v>68</v>
      </c>
      <c r="H809" s="298" t="s">
        <v>9950</v>
      </c>
      <c r="I809" s="298" t="s">
        <v>12070</v>
      </c>
      <c r="J809" s="298">
        <v>10</v>
      </c>
      <c r="K809" s="298" t="str">
        <f t="shared" si="190"/>
        <v>a</v>
      </c>
      <c r="L809" s="298">
        <f t="shared" si="191"/>
        <v>40960</v>
      </c>
      <c r="M809" s="298"/>
    </row>
    <row r="810" spans="1:13" s="55" customFormat="1" ht="15">
      <c r="A810" s="298"/>
      <c r="B810" s="298"/>
      <c r="C810" s="298">
        <v>8</v>
      </c>
      <c r="D810" s="298">
        <v>11</v>
      </c>
      <c r="E810" s="298">
        <v>4</v>
      </c>
      <c r="F810" s="298" t="str">
        <f t="shared" si="189"/>
        <v>4'ha</v>
      </c>
      <c r="G810" s="298" t="s">
        <v>68</v>
      </c>
      <c r="H810" s="298" t="s">
        <v>9949</v>
      </c>
      <c r="I810" s="298" t="s">
        <v>12070</v>
      </c>
      <c r="J810" s="298">
        <v>10</v>
      </c>
      <c r="K810" s="298" t="str">
        <f t="shared" si="190"/>
        <v>a</v>
      </c>
      <c r="L810" s="298">
        <f t="shared" si="191"/>
        <v>2560</v>
      </c>
      <c r="M810" s="298"/>
    </row>
    <row r="811" spans="1:13" s="55" customFormat="1" ht="15">
      <c r="A811" s="298"/>
      <c r="B811" s="298"/>
      <c r="C811" s="298">
        <v>4</v>
      </c>
      <c r="D811" s="298">
        <v>7</v>
      </c>
      <c r="E811" s="298">
        <v>4</v>
      </c>
      <c r="F811" s="298" t="str">
        <f t="shared" si="189"/>
        <v>4'ha</v>
      </c>
      <c r="G811" s="298" t="s">
        <v>68</v>
      </c>
      <c r="H811" s="298" t="s">
        <v>9948</v>
      </c>
      <c r="I811" s="298" t="s">
        <v>12070</v>
      </c>
      <c r="J811" s="298">
        <v>10</v>
      </c>
      <c r="K811" s="298" t="str">
        <f t="shared" si="190"/>
        <v>a</v>
      </c>
      <c r="L811" s="298">
        <f t="shared" si="191"/>
        <v>160</v>
      </c>
      <c r="M811" s="298"/>
    </row>
    <row r="812" spans="1:13" s="55" customFormat="1" ht="15">
      <c r="A812" s="298"/>
      <c r="B812" s="298"/>
      <c r="C812" s="298">
        <v>0</v>
      </c>
      <c r="D812" s="298">
        <v>3</v>
      </c>
      <c r="E812" s="298">
        <v>4</v>
      </c>
      <c r="F812" s="298" t="str">
        <f t="shared" si="189"/>
        <v>4'ha</v>
      </c>
      <c r="G812" s="298" t="s">
        <v>68</v>
      </c>
      <c r="H812" s="298" t="s">
        <v>9947</v>
      </c>
      <c r="I812" s="298" t="s">
        <v>12070</v>
      </c>
      <c r="J812" s="298">
        <v>10</v>
      </c>
      <c r="K812" s="298" t="str">
        <f t="shared" si="190"/>
        <v>a</v>
      </c>
      <c r="L812" s="298">
        <f t="shared" si="191"/>
        <v>10</v>
      </c>
      <c r="M812" s="298"/>
    </row>
    <row r="813" spans="1:13" s="55" customFormat="1" ht="15">
      <c r="A813" s="297"/>
      <c r="B813" s="297" t="s">
        <v>1931</v>
      </c>
      <c r="C813" s="297"/>
      <c r="D813" s="297"/>
      <c r="E813" s="297">
        <f>SUM(E814:E824)</f>
        <v>32</v>
      </c>
      <c r="F813" s="297" t="str">
        <f>CONCATENATE("32'h",K813)</f>
        <v>32'h00000000</v>
      </c>
      <c r="G813" s="297"/>
      <c r="H813" s="297" t="s">
        <v>12071</v>
      </c>
      <c r="I813" s="297"/>
      <c r="J813" s="297"/>
      <c r="K813" s="297" t="str">
        <f>LOWER(DEC2HEX(L813,8))</f>
        <v>00000000</v>
      </c>
      <c r="L813" s="297">
        <f>SUM(L814:L824)</f>
        <v>0</v>
      </c>
      <c r="M813" s="297"/>
    </row>
    <row r="814" spans="1:13" s="55" customFormat="1" ht="15">
      <c r="A814" s="298"/>
      <c r="B814" s="298"/>
      <c r="C814" s="298">
        <v>31</v>
      </c>
      <c r="D814" s="298">
        <v>31</v>
      </c>
      <c r="E814" s="298">
        <v>1</v>
      </c>
      <c r="F814" s="298" t="str">
        <f t="shared" ref="F814:F824" si="192">CONCATENATE(E814,"'h",K814)</f>
        <v>1'h0</v>
      </c>
      <c r="G814" s="298" t="s">
        <v>73</v>
      </c>
      <c r="H814" s="298" t="s">
        <v>20</v>
      </c>
      <c r="I814" s="298" t="s">
        <v>11426</v>
      </c>
      <c r="J814" s="298">
        <v>0</v>
      </c>
      <c r="K814" s="298" t="str">
        <f t="shared" ref="K814:K824" si="193">LOWER(DEC2HEX(J814))</f>
        <v>0</v>
      </c>
      <c r="L814" s="298">
        <f t="shared" ref="L814:L824" si="194">J814*(2^C814)</f>
        <v>0</v>
      </c>
      <c r="M814" s="298"/>
    </row>
    <row r="815" spans="1:13" s="55" customFormat="1" ht="15">
      <c r="A815" s="298"/>
      <c r="B815" s="298"/>
      <c r="C815" s="298">
        <v>30</v>
      </c>
      <c r="D815" s="298">
        <v>30</v>
      </c>
      <c r="E815" s="298">
        <v>1</v>
      </c>
      <c r="F815" s="298" t="str">
        <f t="shared" si="192"/>
        <v>1'h0</v>
      </c>
      <c r="G815" s="298" t="s">
        <v>68</v>
      </c>
      <c r="H815" s="298" t="s">
        <v>10709</v>
      </c>
      <c r="I815" s="298" t="s">
        <v>11426</v>
      </c>
      <c r="J815" s="298">
        <v>0</v>
      </c>
      <c r="K815" s="298" t="str">
        <f t="shared" si="193"/>
        <v>0</v>
      </c>
      <c r="L815" s="298">
        <f t="shared" si="194"/>
        <v>0</v>
      </c>
      <c r="M815" s="298"/>
    </row>
    <row r="816" spans="1:13" s="55" customFormat="1" ht="15">
      <c r="A816" s="298"/>
      <c r="B816" s="298"/>
      <c r="C816" s="298">
        <v>29</v>
      </c>
      <c r="D816" s="298">
        <v>29</v>
      </c>
      <c r="E816" s="298">
        <v>1</v>
      </c>
      <c r="F816" s="298" t="str">
        <f t="shared" si="192"/>
        <v>1'h0</v>
      </c>
      <c r="G816" s="298" t="s">
        <v>68</v>
      </c>
      <c r="H816" s="298" t="s">
        <v>12072</v>
      </c>
      <c r="I816" s="298" t="s">
        <v>11426</v>
      </c>
      <c r="J816" s="298">
        <v>0</v>
      </c>
      <c r="K816" s="298" t="str">
        <f t="shared" si="193"/>
        <v>0</v>
      </c>
      <c r="L816" s="298">
        <f t="shared" si="194"/>
        <v>0</v>
      </c>
      <c r="M816" s="298"/>
    </row>
    <row r="817" spans="1:13" s="55" customFormat="1" ht="15">
      <c r="A817" s="298"/>
      <c r="B817" s="298"/>
      <c r="C817" s="298">
        <v>28</v>
      </c>
      <c r="D817" s="298">
        <v>28</v>
      </c>
      <c r="E817" s="298">
        <v>1</v>
      </c>
      <c r="F817" s="298" t="str">
        <f t="shared" si="192"/>
        <v>1'h0</v>
      </c>
      <c r="G817" s="298" t="s">
        <v>68</v>
      </c>
      <c r="H817" s="298" t="s">
        <v>12073</v>
      </c>
      <c r="I817" s="298" t="s">
        <v>1388</v>
      </c>
      <c r="J817" s="298">
        <v>0</v>
      </c>
      <c r="K817" s="298" t="str">
        <f t="shared" si="193"/>
        <v>0</v>
      </c>
      <c r="L817" s="298">
        <f t="shared" si="194"/>
        <v>0</v>
      </c>
      <c r="M817" s="298"/>
    </row>
    <row r="818" spans="1:13" s="55" customFormat="1" ht="15">
      <c r="A818" s="298"/>
      <c r="B818" s="298"/>
      <c r="C818" s="298">
        <v>24</v>
      </c>
      <c r="D818" s="298">
        <v>27</v>
      </c>
      <c r="E818" s="298">
        <v>4</v>
      </c>
      <c r="F818" s="298" t="str">
        <f t="shared" si="192"/>
        <v>4'h0</v>
      </c>
      <c r="G818" s="298" t="s">
        <v>68</v>
      </c>
      <c r="H818" s="298" t="s">
        <v>9974</v>
      </c>
      <c r="I818" s="298" t="s">
        <v>12074</v>
      </c>
      <c r="J818" s="298">
        <v>0</v>
      </c>
      <c r="K818" s="298" t="str">
        <f t="shared" si="193"/>
        <v>0</v>
      </c>
      <c r="L818" s="298">
        <f t="shared" si="194"/>
        <v>0</v>
      </c>
      <c r="M818" s="298"/>
    </row>
    <row r="819" spans="1:13" s="55" customFormat="1" ht="15">
      <c r="A819" s="298"/>
      <c r="B819" s="298"/>
      <c r="C819" s="298">
        <v>20</v>
      </c>
      <c r="D819" s="298">
        <v>23</v>
      </c>
      <c r="E819" s="298">
        <v>4</v>
      </c>
      <c r="F819" s="298" t="str">
        <f t="shared" si="192"/>
        <v>4'h0</v>
      </c>
      <c r="G819" s="298" t="s">
        <v>68</v>
      </c>
      <c r="H819" s="298" t="s">
        <v>9973</v>
      </c>
      <c r="I819" s="298" t="s">
        <v>12074</v>
      </c>
      <c r="J819" s="298">
        <v>0</v>
      </c>
      <c r="K819" s="298" t="str">
        <f t="shared" si="193"/>
        <v>0</v>
      </c>
      <c r="L819" s="298">
        <f t="shared" si="194"/>
        <v>0</v>
      </c>
      <c r="M819" s="298"/>
    </row>
    <row r="820" spans="1:13" s="55" customFormat="1" ht="15">
      <c r="A820" s="298"/>
      <c r="B820" s="298"/>
      <c r="C820" s="298">
        <v>16</v>
      </c>
      <c r="D820" s="298">
        <v>19</v>
      </c>
      <c r="E820" s="298">
        <v>4</v>
      </c>
      <c r="F820" s="298" t="str">
        <f t="shared" si="192"/>
        <v>4'h0</v>
      </c>
      <c r="G820" s="298" t="s">
        <v>68</v>
      </c>
      <c r="H820" s="298" t="s">
        <v>9972</v>
      </c>
      <c r="I820" s="298" t="s">
        <v>12074</v>
      </c>
      <c r="J820" s="298">
        <v>0</v>
      </c>
      <c r="K820" s="298" t="str">
        <f t="shared" si="193"/>
        <v>0</v>
      </c>
      <c r="L820" s="298">
        <f t="shared" si="194"/>
        <v>0</v>
      </c>
      <c r="M820" s="298"/>
    </row>
    <row r="821" spans="1:13" s="55" customFormat="1" ht="15">
      <c r="A821" s="298"/>
      <c r="B821" s="298"/>
      <c r="C821" s="298">
        <v>12</v>
      </c>
      <c r="D821" s="298">
        <v>15</v>
      </c>
      <c r="E821" s="298">
        <v>4</v>
      </c>
      <c r="F821" s="298" t="str">
        <f t="shared" si="192"/>
        <v>4'h0</v>
      </c>
      <c r="G821" s="298" t="s">
        <v>68</v>
      </c>
      <c r="H821" s="298" t="s">
        <v>9971</v>
      </c>
      <c r="I821" s="298" t="s">
        <v>12074</v>
      </c>
      <c r="J821" s="298">
        <v>0</v>
      </c>
      <c r="K821" s="298" t="str">
        <f t="shared" si="193"/>
        <v>0</v>
      </c>
      <c r="L821" s="298">
        <f t="shared" si="194"/>
        <v>0</v>
      </c>
      <c r="M821" s="298"/>
    </row>
    <row r="822" spans="1:13" s="55" customFormat="1" ht="15">
      <c r="A822" s="298"/>
      <c r="B822" s="298"/>
      <c r="C822" s="298">
        <v>8</v>
      </c>
      <c r="D822" s="298">
        <v>11</v>
      </c>
      <c r="E822" s="298">
        <v>4</v>
      </c>
      <c r="F822" s="298" t="str">
        <f t="shared" si="192"/>
        <v>4'h0</v>
      </c>
      <c r="G822" s="298" t="s">
        <v>68</v>
      </c>
      <c r="H822" s="298" t="s">
        <v>9970</v>
      </c>
      <c r="I822" s="298" t="s">
        <v>12074</v>
      </c>
      <c r="J822" s="298">
        <v>0</v>
      </c>
      <c r="K822" s="298" t="str">
        <f t="shared" si="193"/>
        <v>0</v>
      </c>
      <c r="L822" s="298">
        <f t="shared" si="194"/>
        <v>0</v>
      </c>
      <c r="M822" s="298"/>
    </row>
    <row r="823" spans="1:13" s="55" customFormat="1" ht="15">
      <c r="A823" s="298"/>
      <c r="B823" s="298"/>
      <c r="C823" s="298">
        <v>4</v>
      </c>
      <c r="D823" s="298">
        <v>7</v>
      </c>
      <c r="E823" s="298">
        <v>4</v>
      </c>
      <c r="F823" s="298" t="str">
        <f t="shared" si="192"/>
        <v>4'h0</v>
      </c>
      <c r="G823" s="298" t="s">
        <v>68</v>
      </c>
      <c r="H823" s="298" t="s">
        <v>9969</v>
      </c>
      <c r="I823" s="298" t="s">
        <v>12074</v>
      </c>
      <c r="J823" s="298">
        <v>0</v>
      </c>
      <c r="K823" s="298" t="str">
        <f t="shared" si="193"/>
        <v>0</v>
      </c>
      <c r="L823" s="298">
        <f t="shared" si="194"/>
        <v>0</v>
      </c>
      <c r="M823" s="298"/>
    </row>
    <row r="824" spans="1:13" s="55" customFormat="1" ht="15">
      <c r="A824" s="298"/>
      <c r="B824" s="298"/>
      <c r="C824" s="298">
        <v>0</v>
      </c>
      <c r="D824" s="298">
        <v>3</v>
      </c>
      <c r="E824" s="298">
        <v>4</v>
      </c>
      <c r="F824" s="298" t="str">
        <f t="shared" si="192"/>
        <v>4'h0</v>
      </c>
      <c r="G824" s="298" t="s">
        <v>68</v>
      </c>
      <c r="H824" s="298" t="s">
        <v>9968</v>
      </c>
      <c r="I824" s="298" t="s">
        <v>12074</v>
      </c>
      <c r="J824" s="298">
        <v>0</v>
      </c>
      <c r="K824" s="298" t="str">
        <f t="shared" si="193"/>
        <v>0</v>
      </c>
      <c r="L824" s="298">
        <f t="shared" si="194"/>
        <v>0</v>
      </c>
      <c r="M824" s="298"/>
    </row>
    <row r="825" spans="1:13" s="55" customFormat="1" ht="15">
      <c r="A825" s="297"/>
      <c r="B825" s="297" t="s">
        <v>381</v>
      </c>
      <c r="C825" s="297"/>
      <c r="D825" s="297"/>
      <c r="E825" s="297">
        <f>SUM(E826:E833)</f>
        <v>32</v>
      </c>
      <c r="F825" s="297" t="str">
        <f>CONCATENATE("32'h",K825)</f>
        <v>32'h00000000</v>
      </c>
      <c r="G825" s="297"/>
      <c r="H825" s="297" t="s">
        <v>12075</v>
      </c>
      <c r="I825" s="297"/>
      <c r="J825" s="297"/>
      <c r="K825" s="297" t="str">
        <f>LOWER(DEC2HEX(L825,8))</f>
        <v>00000000</v>
      </c>
      <c r="L825" s="297">
        <f>SUM(L826:L833)</f>
        <v>0</v>
      </c>
      <c r="M825" s="297"/>
    </row>
    <row r="826" spans="1:13" s="55" customFormat="1" ht="15">
      <c r="A826" s="298"/>
      <c r="B826" s="298"/>
      <c r="C826" s="298">
        <v>28</v>
      </c>
      <c r="D826" s="298">
        <v>31</v>
      </c>
      <c r="E826" s="298">
        <v>4</v>
      </c>
      <c r="F826" s="298" t="str">
        <f t="shared" ref="F826:F833" si="195">CONCATENATE(E826,"'h",K826)</f>
        <v>4'h0</v>
      </c>
      <c r="G826" s="298" t="s">
        <v>68</v>
      </c>
      <c r="H826" s="298" t="s">
        <v>9967</v>
      </c>
      <c r="I826" s="298" t="s">
        <v>12074</v>
      </c>
      <c r="J826" s="298">
        <v>0</v>
      </c>
      <c r="K826" s="298" t="str">
        <f t="shared" ref="K826:K833" si="196">LOWER(DEC2HEX(J826))</f>
        <v>0</v>
      </c>
      <c r="L826" s="298">
        <f t="shared" ref="L826:L833" si="197">J826*(2^C826)</f>
        <v>0</v>
      </c>
      <c r="M826" s="298"/>
    </row>
    <row r="827" spans="1:13" s="55" customFormat="1" ht="15">
      <c r="A827" s="298"/>
      <c r="B827" s="298"/>
      <c r="C827" s="298">
        <v>24</v>
      </c>
      <c r="D827" s="298">
        <v>27</v>
      </c>
      <c r="E827" s="298">
        <v>4</v>
      </c>
      <c r="F827" s="298" t="str">
        <f t="shared" si="195"/>
        <v>4'h0</v>
      </c>
      <c r="G827" s="298" t="s">
        <v>68</v>
      </c>
      <c r="H827" s="298" t="s">
        <v>9958</v>
      </c>
      <c r="I827" s="298" t="s">
        <v>12074</v>
      </c>
      <c r="J827" s="298">
        <v>0</v>
      </c>
      <c r="K827" s="298" t="str">
        <f t="shared" si="196"/>
        <v>0</v>
      </c>
      <c r="L827" s="298">
        <f t="shared" si="197"/>
        <v>0</v>
      </c>
      <c r="M827" s="298"/>
    </row>
    <row r="828" spans="1:13" s="55" customFormat="1" ht="15">
      <c r="A828" s="298"/>
      <c r="B828" s="298"/>
      <c r="C828" s="298">
        <v>20</v>
      </c>
      <c r="D828" s="298">
        <v>23</v>
      </c>
      <c r="E828" s="298">
        <v>4</v>
      </c>
      <c r="F828" s="298" t="str">
        <f t="shared" si="195"/>
        <v>4'h0</v>
      </c>
      <c r="G828" s="298" t="s">
        <v>68</v>
      </c>
      <c r="H828" s="298" t="s">
        <v>9966</v>
      </c>
      <c r="I828" s="298" t="s">
        <v>12074</v>
      </c>
      <c r="J828" s="298">
        <v>0</v>
      </c>
      <c r="K828" s="298" t="str">
        <f t="shared" si="196"/>
        <v>0</v>
      </c>
      <c r="L828" s="298">
        <f t="shared" si="197"/>
        <v>0</v>
      </c>
      <c r="M828" s="298"/>
    </row>
    <row r="829" spans="1:13" s="55" customFormat="1" ht="15">
      <c r="A829" s="298"/>
      <c r="B829" s="298"/>
      <c r="C829" s="298">
        <v>16</v>
      </c>
      <c r="D829" s="298">
        <v>19</v>
      </c>
      <c r="E829" s="298">
        <v>4</v>
      </c>
      <c r="F829" s="298" t="str">
        <f t="shared" si="195"/>
        <v>4'h0</v>
      </c>
      <c r="G829" s="298" t="s">
        <v>68</v>
      </c>
      <c r="H829" s="298" t="s">
        <v>9965</v>
      </c>
      <c r="I829" s="298" t="s">
        <v>12074</v>
      </c>
      <c r="J829" s="298">
        <v>0</v>
      </c>
      <c r="K829" s="298" t="str">
        <f t="shared" si="196"/>
        <v>0</v>
      </c>
      <c r="L829" s="298">
        <f t="shared" si="197"/>
        <v>0</v>
      </c>
      <c r="M829" s="298"/>
    </row>
    <row r="830" spans="1:13" s="55" customFormat="1" ht="15">
      <c r="A830" s="298"/>
      <c r="B830" s="298"/>
      <c r="C830" s="298">
        <v>12</v>
      </c>
      <c r="D830" s="298">
        <v>15</v>
      </c>
      <c r="E830" s="298">
        <v>4</v>
      </c>
      <c r="F830" s="298" t="str">
        <f t="shared" si="195"/>
        <v>4'h0</v>
      </c>
      <c r="G830" s="298" t="s">
        <v>68</v>
      </c>
      <c r="H830" s="298" t="s">
        <v>9964</v>
      </c>
      <c r="I830" s="298" t="s">
        <v>12074</v>
      </c>
      <c r="J830" s="298">
        <v>0</v>
      </c>
      <c r="K830" s="298" t="str">
        <f t="shared" si="196"/>
        <v>0</v>
      </c>
      <c r="L830" s="298">
        <f t="shared" si="197"/>
        <v>0</v>
      </c>
      <c r="M830" s="298"/>
    </row>
    <row r="831" spans="1:13" s="55" customFormat="1" ht="15">
      <c r="A831" s="298"/>
      <c r="B831" s="298"/>
      <c r="C831" s="298">
        <v>8</v>
      </c>
      <c r="D831" s="298">
        <v>11</v>
      </c>
      <c r="E831" s="298">
        <v>4</v>
      </c>
      <c r="F831" s="298" t="str">
        <f t="shared" si="195"/>
        <v>4'h0</v>
      </c>
      <c r="G831" s="298" t="s">
        <v>68</v>
      </c>
      <c r="H831" s="298" t="s">
        <v>9963</v>
      </c>
      <c r="I831" s="298" t="s">
        <v>12074</v>
      </c>
      <c r="J831" s="298">
        <v>0</v>
      </c>
      <c r="K831" s="298" t="str">
        <f t="shared" si="196"/>
        <v>0</v>
      </c>
      <c r="L831" s="298">
        <f t="shared" si="197"/>
        <v>0</v>
      </c>
      <c r="M831" s="298"/>
    </row>
    <row r="832" spans="1:13" s="55" customFormat="1" ht="15">
      <c r="A832" s="298"/>
      <c r="B832" s="298"/>
      <c r="C832" s="298">
        <v>4</v>
      </c>
      <c r="D832" s="298">
        <v>7</v>
      </c>
      <c r="E832" s="298">
        <v>4</v>
      </c>
      <c r="F832" s="298" t="str">
        <f t="shared" si="195"/>
        <v>4'h0</v>
      </c>
      <c r="G832" s="298" t="s">
        <v>68</v>
      </c>
      <c r="H832" s="298" t="s">
        <v>9962</v>
      </c>
      <c r="I832" s="298" t="s">
        <v>12074</v>
      </c>
      <c r="J832" s="298">
        <v>0</v>
      </c>
      <c r="K832" s="298" t="str">
        <f t="shared" si="196"/>
        <v>0</v>
      </c>
      <c r="L832" s="298">
        <f t="shared" si="197"/>
        <v>0</v>
      </c>
      <c r="M832" s="298"/>
    </row>
    <row r="833" spans="1:13" s="55" customFormat="1" ht="15">
      <c r="A833" s="298"/>
      <c r="B833" s="298"/>
      <c r="C833" s="298">
        <v>0</v>
      </c>
      <c r="D833" s="298">
        <v>3</v>
      </c>
      <c r="E833" s="298">
        <v>4</v>
      </c>
      <c r="F833" s="298" t="str">
        <f t="shared" si="195"/>
        <v>4'h0</v>
      </c>
      <c r="G833" s="298" t="s">
        <v>68</v>
      </c>
      <c r="H833" s="298" t="s">
        <v>9961</v>
      </c>
      <c r="I833" s="298" t="s">
        <v>12074</v>
      </c>
      <c r="J833" s="298">
        <v>0</v>
      </c>
      <c r="K833" s="298" t="str">
        <f t="shared" si="196"/>
        <v>0</v>
      </c>
      <c r="L833" s="298">
        <f t="shared" si="197"/>
        <v>0</v>
      </c>
      <c r="M833" s="298"/>
    </row>
    <row r="834" spans="1:13" s="55" customFormat="1" ht="15">
      <c r="A834" s="297"/>
      <c r="B834" s="297" t="s">
        <v>12076</v>
      </c>
      <c r="C834" s="297"/>
      <c r="D834" s="297"/>
      <c r="E834" s="297">
        <f>SUM(E835:E853)</f>
        <v>32</v>
      </c>
      <c r="F834" s="297" t="str">
        <f>CONCATENATE("32'h",K834)</f>
        <v>32'h00000000</v>
      </c>
      <c r="G834" s="297"/>
      <c r="H834" s="297" t="s">
        <v>12077</v>
      </c>
      <c r="I834" s="297"/>
      <c r="J834" s="297"/>
      <c r="K834" s="297" t="str">
        <f>LOWER(DEC2HEX(L834,8))</f>
        <v>00000000</v>
      </c>
      <c r="L834" s="297">
        <f>SUM(L835:L853)</f>
        <v>0</v>
      </c>
      <c r="M834" s="297"/>
    </row>
    <row r="835" spans="1:13" s="55" customFormat="1" ht="15">
      <c r="A835" s="298"/>
      <c r="B835" s="298"/>
      <c r="C835" s="298">
        <v>31</v>
      </c>
      <c r="D835" s="298">
        <v>31</v>
      </c>
      <c r="E835" s="298">
        <v>1</v>
      </c>
      <c r="F835" s="298" t="str">
        <f t="shared" ref="F835:F853" si="198">CONCATENATE(E835,"'h",K835)</f>
        <v>1'h0</v>
      </c>
      <c r="G835" s="298" t="s">
        <v>73</v>
      </c>
      <c r="H835" s="298" t="s">
        <v>20</v>
      </c>
      <c r="I835" s="298" t="s">
        <v>11426</v>
      </c>
      <c r="J835" s="298">
        <v>0</v>
      </c>
      <c r="K835" s="298" t="str">
        <f t="shared" ref="K835:K853" si="199">LOWER(DEC2HEX(J835))</f>
        <v>0</v>
      </c>
      <c r="L835" s="298">
        <f t="shared" ref="L835:L853" si="200">J835*(2^C835)</f>
        <v>0</v>
      </c>
      <c r="M835" s="298"/>
    </row>
    <row r="836" spans="1:13" s="55" customFormat="1" ht="15">
      <c r="A836" s="298"/>
      <c r="B836" s="298"/>
      <c r="C836" s="298">
        <v>30</v>
      </c>
      <c r="D836" s="298">
        <v>30</v>
      </c>
      <c r="E836" s="298">
        <v>1</v>
      </c>
      <c r="F836" s="298" t="str">
        <f t="shared" si="198"/>
        <v>1'h0</v>
      </c>
      <c r="G836" s="298" t="s">
        <v>68</v>
      </c>
      <c r="H836" s="298" t="s">
        <v>9951</v>
      </c>
      <c r="I836" s="298" t="s">
        <v>11426</v>
      </c>
      <c r="J836" s="298">
        <v>0</v>
      </c>
      <c r="K836" s="298" t="str">
        <f t="shared" si="199"/>
        <v>0</v>
      </c>
      <c r="L836" s="298">
        <f t="shared" si="200"/>
        <v>0</v>
      </c>
      <c r="M836" s="298"/>
    </row>
    <row r="837" spans="1:13" s="55" customFormat="1" ht="15">
      <c r="A837" s="298"/>
      <c r="B837" s="298"/>
      <c r="C837" s="298">
        <v>29</v>
      </c>
      <c r="D837" s="298">
        <v>29</v>
      </c>
      <c r="E837" s="298">
        <v>1</v>
      </c>
      <c r="F837" s="298" t="str">
        <f t="shared" si="198"/>
        <v>1'h0</v>
      </c>
      <c r="G837" s="298" t="s">
        <v>68</v>
      </c>
      <c r="H837" s="298" t="s">
        <v>9952</v>
      </c>
      <c r="I837" s="298" t="s">
        <v>11426</v>
      </c>
      <c r="J837" s="298">
        <v>0</v>
      </c>
      <c r="K837" s="298" t="str">
        <f t="shared" si="199"/>
        <v>0</v>
      </c>
      <c r="L837" s="298">
        <f t="shared" si="200"/>
        <v>0</v>
      </c>
      <c r="M837" s="298"/>
    </row>
    <row r="838" spans="1:13" s="55" customFormat="1" ht="15">
      <c r="A838" s="298"/>
      <c r="B838" s="298"/>
      <c r="C838" s="298">
        <v>28</v>
      </c>
      <c r="D838" s="298">
        <v>28</v>
      </c>
      <c r="E838" s="298">
        <v>1</v>
      </c>
      <c r="F838" s="298" t="str">
        <f t="shared" si="198"/>
        <v>1'h0</v>
      </c>
      <c r="G838" s="298" t="s">
        <v>68</v>
      </c>
      <c r="H838" s="298" t="s">
        <v>9953</v>
      </c>
      <c r="I838" s="298" t="s">
        <v>11426</v>
      </c>
      <c r="J838" s="298">
        <v>0</v>
      </c>
      <c r="K838" s="298" t="str">
        <f t="shared" si="199"/>
        <v>0</v>
      </c>
      <c r="L838" s="298">
        <f t="shared" si="200"/>
        <v>0</v>
      </c>
      <c r="M838" s="298"/>
    </row>
    <row r="839" spans="1:13" s="55" customFormat="1" ht="15">
      <c r="A839" s="298"/>
      <c r="B839" s="298"/>
      <c r="C839" s="298">
        <v>27</v>
      </c>
      <c r="D839" s="298">
        <v>27</v>
      </c>
      <c r="E839" s="298">
        <v>1</v>
      </c>
      <c r="F839" s="298" t="str">
        <f t="shared" si="198"/>
        <v>1'h0</v>
      </c>
      <c r="G839" s="298" t="s">
        <v>68</v>
      </c>
      <c r="H839" s="298" t="s">
        <v>12078</v>
      </c>
      <c r="I839" s="298" t="s">
        <v>11426</v>
      </c>
      <c r="J839" s="298">
        <v>0</v>
      </c>
      <c r="K839" s="298" t="str">
        <f t="shared" si="199"/>
        <v>0</v>
      </c>
      <c r="L839" s="298">
        <f t="shared" si="200"/>
        <v>0</v>
      </c>
      <c r="M839" s="298"/>
    </row>
    <row r="840" spans="1:13" s="55" customFormat="1" ht="15">
      <c r="A840" s="298"/>
      <c r="B840" s="298"/>
      <c r="C840" s="298">
        <v>26</v>
      </c>
      <c r="D840" s="298">
        <v>26</v>
      </c>
      <c r="E840" s="298">
        <v>1</v>
      </c>
      <c r="F840" s="298" t="str">
        <f t="shared" si="198"/>
        <v>1'h0</v>
      </c>
      <c r="G840" s="298" t="s">
        <v>68</v>
      </c>
      <c r="H840" s="298" t="s">
        <v>12079</v>
      </c>
      <c r="I840" s="298" t="s">
        <v>11426</v>
      </c>
      <c r="J840" s="298">
        <v>0</v>
      </c>
      <c r="K840" s="298" t="str">
        <f t="shared" si="199"/>
        <v>0</v>
      </c>
      <c r="L840" s="298">
        <f t="shared" si="200"/>
        <v>0</v>
      </c>
      <c r="M840" s="298"/>
    </row>
    <row r="841" spans="1:13" s="55" customFormat="1" ht="15">
      <c r="A841" s="298"/>
      <c r="B841" s="298"/>
      <c r="C841" s="298">
        <v>25</v>
      </c>
      <c r="D841" s="298">
        <v>25</v>
      </c>
      <c r="E841" s="298">
        <v>1</v>
      </c>
      <c r="F841" s="298" t="str">
        <f t="shared" si="198"/>
        <v>1'h0</v>
      </c>
      <c r="G841" s="298" t="s">
        <v>68</v>
      </c>
      <c r="H841" s="298" t="s">
        <v>12080</v>
      </c>
      <c r="I841" s="298" t="s">
        <v>11426</v>
      </c>
      <c r="J841" s="298">
        <v>0</v>
      </c>
      <c r="K841" s="298" t="str">
        <f t="shared" si="199"/>
        <v>0</v>
      </c>
      <c r="L841" s="298">
        <f t="shared" si="200"/>
        <v>0</v>
      </c>
      <c r="M841" s="298"/>
    </row>
    <row r="842" spans="1:13" s="55" customFormat="1" ht="15">
      <c r="A842" s="298"/>
      <c r="B842" s="298"/>
      <c r="C842" s="298">
        <v>21</v>
      </c>
      <c r="D842" s="298">
        <v>24</v>
      </c>
      <c r="E842" s="298">
        <v>4</v>
      </c>
      <c r="F842" s="298" t="str">
        <f t="shared" si="198"/>
        <v>4'h0</v>
      </c>
      <c r="G842" s="298" t="s">
        <v>68</v>
      </c>
      <c r="H842" s="298" t="s">
        <v>9960</v>
      </c>
      <c r="I842" s="298" t="s">
        <v>12074</v>
      </c>
      <c r="J842" s="298">
        <v>0</v>
      </c>
      <c r="K842" s="298" t="str">
        <f t="shared" si="199"/>
        <v>0</v>
      </c>
      <c r="L842" s="298">
        <f t="shared" si="200"/>
        <v>0</v>
      </c>
      <c r="M842" s="298"/>
    </row>
    <row r="843" spans="1:13" s="55" customFormat="1" ht="15">
      <c r="A843" s="298"/>
      <c r="B843" s="298"/>
      <c r="C843" s="298">
        <v>17</v>
      </c>
      <c r="D843" s="298">
        <v>20</v>
      </c>
      <c r="E843" s="298">
        <v>4</v>
      </c>
      <c r="F843" s="298" t="str">
        <f t="shared" si="198"/>
        <v>4'h0</v>
      </c>
      <c r="G843" s="298" t="s">
        <v>68</v>
      </c>
      <c r="H843" s="298" t="s">
        <v>9959</v>
      </c>
      <c r="I843" s="298" t="s">
        <v>12074</v>
      </c>
      <c r="J843" s="298">
        <v>0</v>
      </c>
      <c r="K843" s="298" t="str">
        <f t="shared" si="199"/>
        <v>0</v>
      </c>
      <c r="L843" s="298">
        <f t="shared" si="200"/>
        <v>0</v>
      </c>
      <c r="M843" s="298"/>
    </row>
    <row r="844" spans="1:13" s="55" customFormat="1" ht="15">
      <c r="A844" s="298"/>
      <c r="B844" s="298"/>
      <c r="C844" s="298">
        <v>13</v>
      </c>
      <c r="D844" s="298">
        <v>16</v>
      </c>
      <c r="E844" s="298">
        <v>4</v>
      </c>
      <c r="F844" s="298" t="str">
        <f t="shared" si="198"/>
        <v>4'h0</v>
      </c>
      <c r="G844" s="298" t="s">
        <v>68</v>
      </c>
      <c r="H844" s="298" t="s">
        <v>9957</v>
      </c>
      <c r="I844" s="298" t="s">
        <v>12074</v>
      </c>
      <c r="J844" s="298">
        <v>0</v>
      </c>
      <c r="K844" s="298" t="str">
        <f t="shared" si="199"/>
        <v>0</v>
      </c>
      <c r="L844" s="298">
        <f t="shared" si="200"/>
        <v>0</v>
      </c>
      <c r="M844" s="298"/>
    </row>
    <row r="845" spans="1:13" s="55" customFormat="1" ht="15">
      <c r="A845" s="298"/>
      <c r="B845" s="298"/>
      <c r="C845" s="298">
        <v>12</v>
      </c>
      <c r="D845" s="298">
        <v>12</v>
      </c>
      <c r="E845" s="298">
        <v>1</v>
      </c>
      <c r="F845" s="298" t="str">
        <f t="shared" si="198"/>
        <v>1'h0</v>
      </c>
      <c r="G845" s="298" t="s">
        <v>68</v>
      </c>
      <c r="H845" s="298" t="s">
        <v>9954</v>
      </c>
      <c r="I845" s="298" t="s">
        <v>12081</v>
      </c>
      <c r="J845" s="298">
        <v>0</v>
      </c>
      <c r="K845" s="298" t="str">
        <f t="shared" si="199"/>
        <v>0</v>
      </c>
      <c r="L845" s="298">
        <f t="shared" si="200"/>
        <v>0</v>
      </c>
      <c r="M845" s="298"/>
    </row>
    <row r="846" spans="1:13" s="55" customFormat="1" ht="15">
      <c r="A846" s="298"/>
      <c r="B846" s="298"/>
      <c r="C846" s="298">
        <v>11</v>
      </c>
      <c r="D846" s="298">
        <v>11</v>
      </c>
      <c r="E846" s="298">
        <v>1</v>
      </c>
      <c r="F846" s="298" t="str">
        <f t="shared" si="198"/>
        <v>1'h0</v>
      </c>
      <c r="G846" s="298" t="s">
        <v>68</v>
      </c>
      <c r="H846" s="298" t="s">
        <v>9955</v>
      </c>
      <c r="I846" s="298" t="s">
        <v>12082</v>
      </c>
      <c r="J846" s="298">
        <v>0</v>
      </c>
      <c r="K846" s="298" t="str">
        <f t="shared" si="199"/>
        <v>0</v>
      </c>
      <c r="L846" s="298">
        <f t="shared" si="200"/>
        <v>0</v>
      </c>
      <c r="M846" s="298"/>
    </row>
    <row r="847" spans="1:13" s="55" customFormat="1" ht="15">
      <c r="A847" s="298"/>
      <c r="B847" s="298"/>
      <c r="C847" s="298">
        <v>10</v>
      </c>
      <c r="D847" s="298">
        <v>10</v>
      </c>
      <c r="E847" s="298">
        <v>1</v>
      </c>
      <c r="F847" s="298" t="str">
        <f t="shared" si="198"/>
        <v>1'h0</v>
      </c>
      <c r="G847" s="298" t="s">
        <v>68</v>
      </c>
      <c r="H847" s="298" t="s">
        <v>9956</v>
      </c>
      <c r="I847" s="298" t="s">
        <v>12083</v>
      </c>
      <c r="J847" s="298">
        <v>0</v>
      </c>
      <c r="K847" s="298" t="str">
        <f t="shared" si="199"/>
        <v>0</v>
      </c>
      <c r="L847" s="298">
        <f t="shared" si="200"/>
        <v>0</v>
      </c>
      <c r="M847" s="298"/>
    </row>
    <row r="848" spans="1:13" s="55" customFormat="1" ht="15">
      <c r="A848" s="298"/>
      <c r="B848" s="298"/>
      <c r="C848" s="298">
        <v>7</v>
      </c>
      <c r="D848" s="298">
        <v>9</v>
      </c>
      <c r="E848" s="298">
        <v>3</v>
      </c>
      <c r="F848" s="298" t="str">
        <f t="shared" si="198"/>
        <v>3'h0</v>
      </c>
      <c r="G848" s="298" t="s">
        <v>68</v>
      </c>
      <c r="H848" s="298" t="s">
        <v>12084</v>
      </c>
      <c r="I848" s="298" t="s">
        <v>12085</v>
      </c>
      <c r="J848" s="298">
        <v>0</v>
      </c>
      <c r="K848" s="298" t="str">
        <f t="shared" si="199"/>
        <v>0</v>
      </c>
      <c r="L848" s="298">
        <f t="shared" si="200"/>
        <v>0</v>
      </c>
      <c r="M848" s="298"/>
    </row>
    <row r="849" spans="1:13" s="55" customFormat="1" ht="15">
      <c r="A849" s="298"/>
      <c r="B849" s="298"/>
      <c r="C849" s="298">
        <v>4</v>
      </c>
      <c r="D849" s="298">
        <v>6</v>
      </c>
      <c r="E849" s="298">
        <v>3</v>
      </c>
      <c r="F849" s="298" t="str">
        <f t="shared" si="198"/>
        <v>3'h0</v>
      </c>
      <c r="G849" s="298" t="s">
        <v>68</v>
      </c>
      <c r="H849" s="298" t="s">
        <v>12086</v>
      </c>
      <c r="I849" s="298" t="s">
        <v>12085</v>
      </c>
      <c r="J849" s="298">
        <v>0</v>
      </c>
      <c r="K849" s="298" t="str">
        <f t="shared" si="199"/>
        <v>0</v>
      </c>
      <c r="L849" s="298">
        <f t="shared" si="200"/>
        <v>0</v>
      </c>
      <c r="M849" s="298"/>
    </row>
    <row r="850" spans="1:13" s="55" customFormat="1" ht="15">
      <c r="A850" s="298"/>
      <c r="B850" s="298"/>
      <c r="C850" s="298">
        <v>3</v>
      </c>
      <c r="D850" s="298">
        <v>3</v>
      </c>
      <c r="E850" s="298">
        <v>1</v>
      </c>
      <c r="F850" s="298" t="str">
        <f t="shared" si="198"/>
        <v>1'h0</v>
      </c>
      <c r="G850" s="298" t="s">
        <v>68</v>
      </c>
      <c r="H850" s="298" t="s">
        <v>12087</v>
      </c>
      <c r="I850" s="298" t="s">
        <v>12085</v>
      </c>
      <c r="J850" s="298">
        <v>0</v>
      </c>
      <c r="K850" s="298" t="str">
        <f t="shared" si="199"/>
        <v>0</v>
      </c>
      <c r="L850" s="298">
        <f t="shared" si="200"/>
        <v>0</v>
      </c>
      <c r="M850" s="298"/>
    </row>
    <row r="851" spans="1:13" s="55" customFormat="1" ht="15">
      <c r="A851" s="298"/>
      <c r="B851" s="298"/>
      <c r="C851" s="298">
        <v>2</v>
      </c>
      <c r="D851" s="298">
        <v>2</v>
      </c>
      <c r="E851" s="298">
        <v>1</v>
      </c>
      <c r="F851" s="298" t="str">
        <f t="shared" si="198"/>
        <v>1'h0</v>
      </c>
      <c r="G851" s="298" t="s">
        <v>68</v>
      </c>
      <c r="H851" s="298" t="s">
        <v>12088</v>
      </c>
      <c r="I851" s="298" t="s">
        <v>12085</v>
      </c>
      <c r="J851" s="298">
        <v>0</v>
      </c>
      <c r="K851" s="298" t="str">
        <f t="shared" si="199"/>
        <v>0</v>
      </c>
      <c r="L851" s="298">
        <f t="shared" si="200"/>
        <v>0</v>
      </c>
      <c r="M851" s="298"/>
    </row>
    <row r="852" spans="1:13" s="55" customFormat="1" ht="15">
      <c r="A852" s="298"/>
      <c r="B852" s="298"/>
      <c r="C852" s="298">
        <v>1</v>
      </c>
      <c r="D852" s="298">
        <v>1</v>
      </c>
      <c r="E852" s="298">
        <v>1</v>
      </c>
      <c r="F852" s="298" t="str">
        <f t="shared" si="198"/>
        <v>1'h0</v>
      </c>
      <c r="G852" s="298" t="s">
        <v>68</v>
      </c>
      <c r="H852" s="298" t="s">
        <v>12089</v>
      </c>
      <c r="I852" s="298" t="s">
        <v>12085</v>
      </c>
      <c r="J852" s="298">
        <v>0</v>
      </c>
      <c r="K852" s="298" t="str">
        <f t="shared" si="199"/>
        <v>0</v>
      </c>
      <c r="L852" s="298">
        <f t="shared" si="200"/>
        <v>0</v>
      </c>
      <c r="M852" s="298"/>
    </row>
    <row r="853" spans="1:13" s="55" customFormat="1" ht="15">
      <c r="A853" s="298"/>
      <c r="B853" s="298"/>
      <c r="C853" s="298">
        <v>0</v>
      </c>
      <c r="D853" s="298">
        <v>0</v>
      </c>
      <c r="E853" s="298">
        <v>1</v>
      </c>
      <c r="F853" s="298" t="str">
        <f t="shared" si="198"/>
        <v>1'h0</v>
      </c>
      <c r="G853" s="298" t="s">
        <v>68</v>
      </c>
      <c r="H853" s="298" t="s">
        <v>12090</v>
      </c>
      <c r="I853" s="298" t="s">
        <v>12085</v>
      </c>
      <c r="J853" s="298">
        <v>0</v>
      </c>
      <c r="K853" s="298" t="str">
        <f t="shared" si="199"/>
        <v>0</v>
      </c>
      <c r="L853" s="298">
        <f t="shared" si="200"/>
        <v>0</v>
      </c>
      <c r="M853" s="298"/>
    </row>
    <row r="854" spans="1:13" s="55" customFormat="1" ht="15">
      <c r="A854" s="297"/>
      <c r="B854" s="297" t="s">
        <v>387</v>
      </c>
      <c r="C854" s="297"/>
      <c r="D854" s="297"/>
      <c r="E854" s="297">
        <f>SUM(E855:E865)</f>
        <v>32</v>
      </c>
      <c r="F854" s="297" t="str">
        <f>CONCATENATE("32'h",K854)</f>
        <v>32'h00014000</v>
      </c>
      <c r="G854" s="297"/>
      <c r="H854" s="297" t="s">
        <v>12091</v>
      </c>
      <c r="I854" s="297"/>
      <c r="J854" s="297"/>
      <c r="K854" s="297" t="str">
        <f>LOWER(DEC2HEX(L854,8))</f>
        <v>00014000</v>
      </c>
      <c r="L854" s="297">
        <f>SUM(L855:L865)</f>
        <v>81920</v>
      </c>
      <c r="M854" s="297"/>
    </row>
    <row r="855" spans="1:13" s="55" customFormat="1" ht="15">
      <c r="A855" s="298"/>
      <c r="B855" s="298"/>
      <c r="C855" s="298">
        <v>18</v>
      </c>
      <c r="D855" s="298">
        <v>31</v>
      </c>
      <c r="E855" s="298">
        <v>14</v>
      </c>
      <c r="F855" s="298" t="str">
        <f t="shared" ref="F855:F865" si="201">CONCATENATE(E855,"'h",K855)</f>
        <v>14'h0</v>
      </c>
      <c r="G855" s="298" t="s">
        <v>73</v>
      </c>
      <c r="H855" s="298" t="s">
        <v>20</v>
      </c>
      <c r="I855" s="298" t="s">
        <v>11426</v>
      </c>
      <c r="J855" s="298">
        <v>0</v>
      </c>
      <c r="K855" s="298" t="str">
        <f t="shared" ref="K855:K865" si="202">LOWER(DEC2HEX(J855))</f>
        <v>0</v>
      </c>
      <c r="L855" s="298">
        <f t="shared" ref="L855:L865" si="203">J855*(2^C855)</f>
        <v>0</v>
      </c>
      <c r="M855" s="298"/>
    </row>
    <row r="856" spans="1:13" s="55" customFormat="1" ht="15">
      <c r="A856" s="298"/>
      <c r="B856" s="298"/>
      <c r="C856" s="298">
        <v>16</v>
      </c>
      <c r="D856" s="298">
        <v>17</v>
      </c>
      <c r="E856" s="298">
        <v>2</v>
      </c>
      <c r="F856" s="298" t="str">
        <f t="shared" si="201"/>
        <v>2'h1</v>
      </c>
      <c r="G856" s="298" t="s">
        <v>68</v>
      </c>
      <c r="H856" s="298" t="s">
        <v>12092</v>
      </c>
      <c r="I856" s="298" t="s">
        <v>1380</v>
      </c>
      <c r="J856" s="298">
        <v>1</v>
      </c>
      <c r="K856" s="298" t="str">
        <f t="shared" si="202"/>
        <v>1</v>
      </c>
      <c r="L856" s="298">
        <f t="shared" si="203"/>
        <v>65536</v>
      </c>
      <c r="M856" s="298"/>
    </row>
    <row r="857" spans="1:13" s="55" customFormat="1" ht="15">
      <c r="A857" s="298"/>
      <c r="B857" s="298"/>
      <c r="C857" s="298">
        <v>14</v>
      </c>
      <c r="D857" s="298">
        <v>15</v>
      </c>
      <c r="E857" s="298">
        <v>2</v>
      </c>
      <c r="F857" s="298" t="str">
        <f t="shared" si="201"/>
        <v>2'h1</v>
      </c>
      <c r="G857" s="298" t="s">
        <v>68</v>
      </c>
      <c r="H857" s="298" t="s">
        <v>12093</v>
      </c>
      <c r="I857" s="298" t="s">
        <v>1381</v>
      </c>
      <c r="J857" s="298">
        <v>1</v>
      </c>
      <c r="K857" s="298" t="str">
        <f t="shared" si="202"/>
        <v>1</v>
      </c>
      <c r="L857" s="298">
        <f t="shared" si="203"/>
        <v>16384</v>
      </c>
      <c r="M857" s="298"/>
    </row>
    <row r="858" spans="1:13" s="55" customFormat="1" ht="15">
      <c r="A858" s="298"/>
      <c r="B858" s="298"/>
      <c r="C858" s="298">
        <v>13</v>
      </c>
      <c r="D858" s="298">
        <v>13</v>
      </c>
      <c r="E858" s="298">
        <v>1</v>
      </c>
      <c r="F858" s="298" t="str">
        <f t="shared" si="201"/>
        <v>1'h0</v>
      </c>
      <c r="G858" s="298" t="s">
        <v>68</v>
      </c>
      <c r="H858" s="298" t="s">
        <v>1382</v>
      </c>
      <c r="I858" s="298" t="s">
        <v>1383</v>
      </c>
      <c r="J858" s="298">
        <v>0</v>
      </c>
      <c r="K858" s="298" t="str">
        <f t="shared" si="202"/>
        <v>0</v>
      </c>
      <c r="L858" s="298">
        <f t="shared" si="203"/>
        <v>0</v>
      </c>
      <c r="M858" s="298"/>
    </row>
    <row r="859" spans="1:13" s="55" customFormat="1" ht="15">
      <c r="A859" s="298"/>
      <c r="B859" s="298"/>
      <c r="C859" s="298">
        <v>12</v>
      </c>
      <c r="D859" s="298">
        <v>12</v>
      </c>
      <c r="E859" s="298">
        <v>1</v>
      </c>
      <c r="F859" s="298" t="str">
        <f t="shared" si="201"/>
        <v>1'h0</v>
      </c>
      <c r="G859" s="298" t="s">
        <v>68</v>
      </c>
      <c r="H859" s="298" t="s">
        <v>1384</v>
      </c>
      <c r="I859" s="298" t="s">
        <v>1385</v>
      </c>
      <c r="J859" s="298">
        <v>0</v>
      </c>
      <c r="K859" s="298" t="str">
        <f t="shared" si="202"/>
        <v>0</v>
      </c>
      <c r="L859" s="298">
        <f t="shared" si="203"/>
        <v>0</v>
      </c>
      <c r="M859" s="298"/>
    </row>
    <row r="860" spans="1:13" s="55" customFormat="1" ht="15">
      <c r="A860" s="298"/>
      <c r="B860" s="298"/>
      <c r="C860" s="298">
        <v>11</v>
      </c>
      <c r="D860" s="298">
        <v>11</v>
      </c>
      <c r="E860" s="298">
        <v>1</v>
      </c>
      <c r="F860" s="298" t="str">
        <f t="shared" si="201"/>
        <v>1'h0</v>
      </c>
      <c r="G860" s="298" t="s">
        <v>68</v>
      </c>
      <c r="H860" s="298" t="s">
        <v>1386</v>
      </c>
      <c r="I860" s="298" t="s">
        <v>1387</v>
      </c>
      <c r="J860" s="298">
        <v>0</v>
      </c>
      <c r="K860" s="298" t="str">
        <f t="shared" si="202"/>
        <v>0</v>
      </c>
      <c r="L860" s="298">
        <f t="shared" si="203"/>
        <v>0</v>
      </c>
      <c r="M860" s="298"/>
    </row>
    <row r="861" spans="1:13" s="55" customFormat="1" ht="15">
      <c r="A861" s="298"/>
      <c r="B861" s="298"/>
      <c r="C861" s="298">
        <v>8</v>
      </c>
      <c r="D861" s="298">
        <v>10</v>
      </c>
      <c r="E861" s="298">
        <v>3</v>
      </c>
      <c r="F861" s="298" t="str">
        <f t="shared" si="201"/>
        <v>3'h0</v>
      </c>
      <c r="G861" s="298" t="s">
        <v>68</v>
      </c>
      <c r="H861" s="298" t="s">
        <v>12094</v>
      </c>
      <c r="I861" s="298" t="s">
        <v>1369</v>
      </c>
      <c r="J861" s="298">
        <v>0</v>
      </c>
      <c r="K861" s="298" t="str">
        <f t="shared" si="202"/>
        <v>0</v>
      </c>
      <c r="L861" s="298">
        <f t="shared" si="203"/>
        <v>0</v>
      </c>
      <c r="M861" s="298"/>
    </row>
    <row r="862" spans="1:13" s="55" customFormat="1" ht="15">
      <c r="A862" s="298"/>
      <c r="B862" s="298"/>
      <c r="C862" s="298">
        <v>7</v>
      </c>
      <c r="D862" s="298">
        <v>7</v>
      </c>
      <c r="E862" s="298">
        <v>1</v>
      </c>
      <c r="F862" s="298" t="str">
        <f t="shared" si="201"/>
        <v>1'h0</v>
      </c>
      <c r="G862" s="298" t="s">
        <v>68</v>
      </c>
      <c r="H862" s="298" t="s">
        <v>12095</v>
      </c>
      <c r="I862" s="298" t="s">
        <v>1373</v>
      </c>
      <c r="J862" s="298">
        <v>0</v>
      </c>
      <c r="K862" s="298" t="str">
        <f t="shared" si="202"/>
        <v>0</v>
      </c>
      <c r="L862" s="298">
        <f t="shared" si="203"/>
        <v>0</v>
      </c>
      <c r="M862" s="298"/>
    </row>
    <row r="863" spans="1:13" s="55" customFormat="1" ht="15">
      <c r="A863" s="298"/>
      <c r="B863" s="298"/>
      <c r="C863" s="298">
        <v>6</v>
      </c>
      <c r="D863" s="298">
        <v>6</v>
      </c>
      <c r="E863" s="298">
        <v>1</v>
      </c>
      <c r="F863" s="298" t="str">
        <f t="shared" si="201"/>
        <v>1'h0</v>
      </c>
      <c r="G863" s="298" t="s">
        <v>68</v>
      </c>
      <c r="H863" s="298" t="s">
        <v>12096</v>
      </c>
      <c r="I863" s="298" t="s">
        <v>12097</v>
      </c>
      <c r="J863" s="298">
        <v>0</v>
      </c>
      <c r="K863" s="298" t="str">
        <f t="shared" si="202"/>
        <v>0</v>
      </c>
      <c r="L863" s="298">
        <f t="shared" si="203"/>
        <v>0</v>
      </c>
      <c r="M863" s="298"/>
    </row>
    <row r="864" spans="1:13" s="55" customFormat="1" ht="15">
      <c r="A864" s="298"/>
      <c r="B864" s="298"/>
      <c r="C864" s="298">
        <v>2</v>
      </c>
      <c r="D864" s="298">
        <v>5</v>
      </c>
      <c r="E864" s="298">
        <v>4</v>
      </c>
      <c r="F864" s="298" t="str">
        <f t="shared" si="201"/>
        <v>4'h0</v>
      </c>
      <c r="G864" s="298" t="s">
        <v>68</v>
      </c>
      <c r="H864" s="298" t="s">
        <v>12098</v>
      </c>
      <c r="I864" s="298" t="s">
        <v>12099</v>
      </c>
      <c r="J864" s="298">
        <v>0</v>
      </c>
      <c r="K864" s="298" t="str">
        <f t="shared" si="202"/>
        <v>0</v>
      </c>
      <c r="L864" s="298">
        <f t="shared" si="203"/>
        <v>0</v>
      </c>
      <c r="M864" s="298"/>
    </row>
    <row r="865" spans="1:13" s="55" customFormat="1" ht="15">
      <c r="A865" s="298"/>
      <c r="B865" s="298"/>
      <c r="C865" s="298">
        <v>0</v>
      </c>
      <c r="D865" s="298">
        <v>1</v>
      </c>
      <c r="E865" s="298">
        <v>2</v>
      </c>
      <c r="F865" s="298" t="str">
        <f t="shared" si="201"/>
        <v>2'h0</v>
      </c>
      <c r="G865" s="298" t="s">
        <v>68</v>
      </c>
      <c r="H865" s="298" t="s">
        <v>12100</v>
      </c>
      <c r="I865" s="298" t="s">
        <v>12101</v>
      </c>
      <c r="J865" s="298">
        <v>0</v>
      </c>
      <c r="K865" s="298" t="str">
        <f t="shared" si="202"/>
        <v>0</v>
      </c>
      <c r="L865" s="298">
        <f t="shared" si="203"/>
        <v>0</v>
      </c>
      <c r="M865" s="298"/>
    </row>
    <row r="866" spans="1:13" s="55" customFormat="1" ht="15">
      <c r="A866" s="297"/>
      <c r="B866" s="297" t="s">
        <v>400</v>
      </c>
      <c r="C866" s="297"/>
      <c r="D866" s="297"/>
      <c r="E866" s="297">
        <f>SUM(E867:E876)</f>
        <v>32</v>
      </c>
      <c r="F866" s="297" t="str">
        <f>CONCATENATE("32'h",K866)</f>
        <v>32'h014a5294</v>
      </c>
      <c r="G866" s="297"/>
      <c r="H866" s="297" t="s">
        <v>12102</v>
      </c>
      <c r="I866" s="297"/>
      <c r="J866" s="297"/>
      <c r="K866" s="297" t="str">
        <f>LOWER(DEC2HEX(L866,8))</f>
        <v>014a5294</v>
      </c>
      <c r="L866" s="297">
        <f>SUM(L867:L876)</f>
        <v>21648020</v>
      </c>
      <c r="M866" s="297"/>
    </row>
    <row r="867" spans="1:13" s="55" customFormat="1" ht="15">
      <c r="A867" s="298"/>
      <c r="B867" s="298"/>
      <c r="C867" s="298">
        <v>29</v>
      </c>
      <c r="D867" s="298">
        <v>31</v>
      </c>
      <c r="E867" s="298">
        <v>3</v>
      </c>
      <c r="F867" s="298" t="str">
        <f t="shared" ref="F867:F876" si="204">CONCATENATE(E867,"'h",K867)</f>
        <v>3'h0</v>
      </c>
      <c r="G867" s="298" t="s">
        <v>73</v>
      </c>
      <c r="H867" s="298" t="s">
        <v>20</v>
      </c>
      <c r="I867" s="298" t="s">
        <v>11426</v>
      </c>
      <c r="J867" s="298">
        <v>0</v>
      </c>
      <c r="K867" s="298" t="str">
        <f t="shared" ref="K867:K876" si="205">LOWER(DEC2HEX(J867))</f>
        <v>0</v>
      </c>
      <c r="L867" s="298">
        <f t="shared" ref="L867:L876" si="206">J867*(2^C867)</f>
        <v>0</v>
      </c>
      <c r="M867" s="298"/>
    </row>
    <row r="868" spans="1:13" s="55" customFormat="1" ht="15">
      <c r="A868" s="298"/>
      <c r="B868" s="298"/>
      <c r="C868" s="298">
        <v>28</v>
      </c>
      <c r="D868" s="298">
        <v>28</v>
      </c>
      <c r="E868" s="298">
        <v>1</v>
      </c>
      <c r="F868" s="298" t="str">
        <f t="shared" si="204"/>
        <v>1'h0</v>
      </c>
      <c r="G868" s="298" t="s">
        <v>68</v>
      </c>
      <c r="H868" s="298" t="s">
        <v>12103</v>
      </c>
      <c r="I868" s="298" t="s">
        <v>11426</v>
      </c>
      <c r="J868" s="298">
        <v>0</v>
      </c>
      <c r="K868" s="298" t="str">
        <f t="shared" si="205"/>
        <v>0</v>
      </c>
      <c r="L868" s="298">
        <f t="shared" si="206"/>
        <v>0</v>
      </c>
      <c r="M868" s="298"/>
    </row>
    <row r="869" spans="1:13" s="55" customFormat="1" ht="15">
      <c r="A869" s="298"/>
      <c r="B869" s="298"/>
      <c r="C869" s="298">
        <v>27</v>
      </c>
      <c r="D869" s="298">
        <v>27</v>
      </c>
      <c r="E869" s="298">
        <v>1</v>
      </c>
      <c r="F869" s="298" t="str">
        <f t="shared" si="204"/>
        <v>1'h0</v>
      </c>
      <c r="G869" s="298" t="s">
        <v>68</v>
      </c>
      <c r="H869" s="298" t="s">
        <v>12104</v>
      </c>
      <c r="I869" s="298" t="s">
        <v>11426</v>
      </c>
      <c r="J869" s="298">
        <v>0</v>
      </c>
      <c r="K869" s="298" t="str">
        <f t="shared" si="205"/>
        <v>0</v>
      </c>
      <c r="L869" s="298">
        <f t="shared" si="206"/>
        <v>0</v>
      </c>
      <c r="M869" s="298"/>
    </row>
    <row r="870" spans="1:13" s="55" customFormat="1" ht="15">
      <c r="A870" s="298"/>
      <c r="B870" s="298"/>
      <c r="C870" s="298">
        <v>26</v>
      </c>
      <c r="D870" s="298">
        <v>26</v>
      </c>
      <c r="E870" s="298">
        <v>1</v>
      </c>
      <c r="F870" s="298" t="str">
        <f t="shared" si="204"/>
        <v>1'h0</v>
      </c>
      <c r="G870" s="298" t="s">
        <v>68</v>
      </c>
      <c r="H870" s="298" t="s">
        <v>12105</v>
      </c>
      <c r="I870" s="298" t="s">
        <v>11426</v>
      </c>
      <c r="J870" s="298">
        <v>0</v>
      </c>
      <c r="K870" s="298" t="str">
        <f t="shared" si="205"/>
        <v>0</v>
      </c>
      <c r="L870" s="298">
        <f t="shared" si="206"/>
        <v>0</v>
      </c>
      <c r="M870" s="298"/>
    </row>
    <row r="871" spans="1:13" s="55" customFormat="1" ht="15">
      <c r="A871" s="298"/>
      <c r="B871" s="298"/>
      <c r="C871" s="298">
        <v>25</v>
      </c>
      <c r="D871" s="298">
        <v>25</v>
      </c>
      <c r="E871" s="298">
        <v>1</v>
      </c>
      <c r="F871" s="298" t="str">
        <f t="shared" si="204"/>
        <v>1'h0</v>
      </c>
      <c r="G871" s="298" t="s">
        <v>68</v>
      </c>
      <c r="H871" s="298" t="s">
        <v>12106</v>
      </c>
      <c r="I871" s="298" t="s">
        <v>12107</v>
      </c>
      <c r="J871" s="298">
        <v>0</v>
      </c>
      <c r="K871" s="298" t="str">
        <f t="shared" si="205"/>
        <v>0</v>
      </c>
      <c r="L871" s="298">
        <f t="shared" si="206"/>
        <v>0</v>
      </c>
      <c r="M871" s="298"/>
    </row>
    <row r="872" spans="1:13" s="55" customFormat="1" ht="15">
      <c r="A872" s="298"/>
      <c r="B872" s="298"/>
      <c r="C872" s="298">
        <v>20</v>
      </c>
      <c r="D872" s="298">
        <v>24</v>
      </c>
      <c r="E872" s="298">
        <v>5</v>
      </c>
      <c r="F872" s="298" t="str">
        <f t="shared" si="204"/>
        <v>5'h14</v>
      </c>
      <c r="G872" s="298" t="s">
        <v>68</v>
      </c>
      <c r="H872" s="298" t="s">
        <v>9981</v>
      </c>
      <c r="I872" s="298" t="s">
        <v>12108</v>
      </c>
      <c r="J872" s="298">
        <v>20</v>
      </c>
      <c r="K872" s="298" t="str">
        <f t="shared" si="205"/>
        <v>14</v>
      </c>
      <c r="L872" s="298">
        <f t="shared" si="206"/>
        <v>20971520</v>
      </c>
      <c r="M872" s="298"/>
    </row>
    <row r="873" spans="1:13" s="55" customFormat="1" ht="15">
      <c r="A873" s="298"/>
      <c r="B873" s="298"/>
      <c r="C873" s="298">
        <v>15</v>
      </c>
      <c r="D873" s="298">
        <v>19</v>
      </c>
      <c r="E873" s="298">
        <v>5</v>
      </c>
      <c r="F873" s="298" t="str">
        <f t="shared" si="204"/>
        <v>5'h14</v>
      </c>
      <c r="G873" s="298" t="s">
        <v>68</v>
      </c>
      <c r="H873" s="298" t="s">
        <v>9980</v>
      </c>
      <c r="I873" s="298" t="s">
        <v>12108</v>
      </c>
      <c r="J873" s="298">
        <v>20</v>
      </c>
      <c r="K873" s="298" t="str">
        <f t="shared" si="205"/>
        <v>14</v>
      </c>
      <c r="L873" s="298">
        <f t="shared" si="206"/>
        <v>655360</v>
      </c>
      <c r="M873" s="298"/>
    </row>
    <row r="874" spans="1:13" s="55" customFormat="1" ht="15">
      <c r="A874" s="298"/>
      <c r="B874" s="298"/>
      <c r="C874" s="298">
        <v>10</v>
      </c>
      <c r="D874" s="298">
        <v>14</v>
      </c>
      <c r="E874" s="298">
        <v>5</v>
      </c>
      <c r="F874" s="298" t="str">
        <f t="shared" si="204"/>
        <v>5'h14</v>
      </c>
      <c r="G874" s="298" t="s">
        <v>68</v>
      </c>
      <c r="H874" s="298" t="s">
        <v>9979</v>
      </c>
      <c r="I874" s="298" t="s">
        <v>12108</v>
      </c>
      <c r="J874" s="298">
        <v>20</v>
      </c>
      <c r="K874" s="298" t="str">
        <f t="shared" si="205"/>
        <v>14</v>
      </c>
      <c r="L874" s="298">
        <f t="shared" si="206"/>
        <v>20480</v>
      </c>
      <c r="M874" s="298"/>
    </row>
    <row r="875" spans="1:13" s="55" customFormat="1" ht="15">
      <c r="A875" s="298"/>
      <c r="B875" s="298"/>
      <c r="C875" s="298">
        <v>5</v>
      </c>
      <c r="D875" s="298">
        <v>9</v>
      </c>
      <c r="E875" s="298">
        <v>5</v>
      </c>
      <c r="F875" s="298" t="str">
        <f t="shared" si="204"/>
        <v>5'h14</v>
      </c>
      <c r="G875" s="298" t="s">
        <v>68</v>
      </c>
      <c r="H875" s="298" t="s">
        <v>9978</v>
      </c>
      <c r="I875" s="298" t="s">
        <v>12109</v>
      </c>
      <c r="J875" s="298">
        <v>20</v>
      </c>
      <c r="K875" s="298" t="str">
        <f t="shared" si="205"/>
        <v>14</v>
      </c>
      <c r="L875" s="298">
        <f t="shared" si="206"/>
        <v>640</v>
      </c>
      <c r="M875" s="298"/>
    </row>
    <row r="876" spans="1:13" s="55" customFormat="1" ht="15">
      <c r="A876" s="298"/>
      <c r="B876" s="298"/>
      <c r="C876" s="298">
        <v>0</v>
      </c>
      <c r="D876" s="298">
        <v>4</v>
      </c>
      <c r="E876" s="298">
        <v>5</v>
      </c>
      <c r="F876" s="298" t="str">
        <f t="shared" si="204"/>
        <v>5'h14</v>
      </c>
      <c r="G876" s="298" t="s">
        <v>68</v>
      </c>
      <c r="H876" s="298" t="s">
        <v>9977</v>
      </c>
      <c r="I876" s="298" t="s">
        <v>12109</v>
      </c>
      <c r="J876" s="298">
        <v>20</v>
      </c>
      <c r="K876" s="298" t="str">
        <f t="shared" si="205"/>
        <v>14</v>
      </c>
      <c r="L876" s="298">
        <f t="shared" si="206"/>
        <v>20</v>
      </c>
      <c r="M876" s="298"/>
    </row>
    <row r="877" spans="1:13" s="55" customFormat="1" ht="15">
      <c r="A877" s="297"/>
      <c r="B877" s="297" t="s">
        <v>403</v>
      </c>
      <c r="C877" s="297"/>
      <c r="D877" s="297"/>
      <c r="E877" s="297">
        <f>SUM(E878:E883)</f>
        <v>32</v>
      </c>
      <c r="F877" s="297" t="str">
        <f>CONCATENATE("32'h",K877)</f>
        <v>32'h14101010</v>
      </c>
      <c r="G877" s="297"/>
      <c r="H877" s="297" t="s">
        <v>12110</v>
      </c>
      <c r="I877" s="297"/>
      <c r="J877" s="297"/>
      <c r="K877" s="297" t="str">
        <f>LOWER(DEC2HEX(L877,8))</f>
        <v>14101010</v>
      </c>
      <c r="L877" s="297">
        <f>SUM(L878:L883)</f>
        <v>336597008</v>
      </c>
      <c r="M877" s="297"/>
    </row>
    <row r="878" spans="1:13" s="55" customFormat="1" ht="15">
      <c r="A878" s="298"/>
      <c r="B878" s="298"/>
      <c r="C878" s="298">
        <v>30</v>
      </c>
      <c r="D878" s="298">
        <v>31</v>
      </c>
      <c r="E878" s="298">
        <v>2</v>
      </c>
      <c r="F878" s="298" t="str">
        <f t="shared" ref="F878:F883" si="207">CONCATENATE(E878,"'h",K878)</f>
        <v>2'h0</v>
      </c>
      <c r="G878" s="298" t="s">
        <v>73</v>
      </c>
      <c r="H878" s="298" t="s">
        <v>20</v>
      </c>
      <c r="I878" s="298" t="s">
        <v>11426</v>
      </c>
      <c r="J878" s="298">
        <v>0</v>
      </c>
      <c r="K878" s="298" t="str">
        <f t="shared" ref="K878:K883" si="208">LOWER(DEC2HEX(J878))</f>
        <v>0</v>
      </c>
      <c r="L878" s="298">
        <f t="shared" ref="L878:L883" si="209">J878*(2^C878)</f>
        <v>0</v>
      </c>
      <c r="M878" s="298"/>
    </row>
    <row r="879" spans="1:13" s="55" customFormat="1" ht="15">
      <c r="A879" s="298"/>
      <c r="B879" s="298"/>
      <c r="C879" s="298">
        <v>29</v>
      </c>
      <c r="D879" s="298">
        <v>29</v>
      </c>
      <c r="E879" s="298">
        <v>1</v>
      </c>
      <c r="F879" s="298" t="str">
        <f t="shared" si="207"/>
        <v>1'h0</v>
      </c>
      <c r="G879" s="298" t="s">
        <v>68</v>
      </c>
      <c r="H879" s="298" t="s">
        <v>12111</v>
      </c>
      <c r="I879" s="298" t="s">
        <v>11426</v>
      </c>
      <c r="J879" s="298">
        <v>0</v>
      </c>
      <c r="K879" s="298" t="str">
        <f t="shared" si="208"/>
        <v>0</v>
      </c>
      <c r="L879" s="298">
        <f t="shared" si="209"/>
        <v>0</v>
      </c>
      <c r="M879" s="298"/>
    </row>
    <row r="880" spans="1:13" s="55" customFormat="1" ht="15">
      <c r="A880" s="298"/>
      <c r="B880" s="298"/>
      <c r="C880" s="298">
        <v>24</v>
      </c>
      <c r="D880" s="298">
        <v>28</v>
      </c>
      <c r="E880" s="298">
        <v>5</v>
      </c>
      <c r="F880" s="298" t="str">
        <f t="shared" si="207"/>
        <v>5'h14</v>
      </c>
      <c r="G880" s="298" t="s">
        <v>68</v>
      </c>
      <c r="H880" s="298" t="s">
        <v>9976</v>
      </c>
      <c r="I880" s="298" t="s">
        <v>12109</v>
      </c>
      <c r="J880" s="298">
        <v>20</v>
      </c>
      <c r="K880" s="298" t="str">
        <f t="shared" si="208"/>
        <v>14</v>
      </c>
      <c r="L880" s="298">
        <f t="shared" si="209"/>
        <v>335544320</v>
      </c>
      <c r="M880" s="298"/>
    </row>
    <row r="881" spans="1:13" s="55" customFormat="1" ht="15">
      <c r="A881" s="298"/>
      <c r="B881" s="298"/>
      <c r="C881" s="298">
        <v>16</v>
      </c>
      <c r="D881" s="298">
        <v>23</v>
      </c>
      <c r="E881" s="298">
        <v>8</v>
      </c>
      <c r="F881" s="298" t="str">
        <f t="shared" si="207"/>
        <v>8'h10</v>
      </c>
      <c r="G881" s="298" t="s">
        <v>68</v>
      </c>
      <c r="H881" s="298" t="s">
        <v>9985</v>
      </c>
      <c r="I881" s="298" t="s">
        <v>12112</v>
      </c>
      <c r="J881" s="298">
        <v>16</v>
      </c>
      <c r="K881" s="298" t="str">
        <f t="shared" si="208"/>
        <v>10</v>
      </c>
      <c r="L881" s="298">
        <f t="shared" si="209"/>
        <v>1048576</v>
      </c>
      <c r="M881" s="298"/>
    </row>
    <row r="882" spans="1:13" s="55" customFormat="1" ht="15">
      <c r="A882" s="298"/>
      <c r="B882" s="298"/>
      <c r="C882" s="298">
        <v>8</v>
      </c>
      <c r="D882" s="298">
        <v>15</v>
      </c>
      <c r="E882" s="298">
        <v>8</v>
      </c>
      <c r="F882" s="298" t="str">
        <f t="shared" si="207"/>
        <v>8'h10</v>
      </c>
      <c r="G882" s="298" t="s">
        <v>68</v>
      </c>
      <c r="H882" s="298" t="s">
        <v>9984</v>
      </c>
      <c r="I882" s="298" t="s">
        <v>12112</v>
      </c>
      <c r="J882" s="298">
        <v>16</v>
      </c>
      <c r="K882" s="298" t="str">
        <f t="shared" si="208"/>
        <v>10</v>
      </c>
      <c r="L882" s="298">
        <f t="shared" si="209"/>
        <v>4096</v>
      </c>
      <c r="M882" s="298"/>
    </row>
    <row r="883" spans="1:13" s="55" customFormat="1" ht="15">
      <c r="A883" s="298"/>
      <c r="B883" s="298"/>
      <c r="C883" s="298">
        <v>0</v>
      </c>
      <c r="D883" s="298">
        <v>7</v>
      </c>
      <c r="E883" s="298">
        <v>8</v>
      </c>
      <c r="F883" s="298" t="str">
        <f t="shared" si="207"/>
        <v>8'h10</v>
      </c>
      <c r="G883" s="298" t="s">
        <v>68</v>
      </c>
      <c r="H883" s="298" t="s">
        <v>9983</v>
      </c>
      <c r="I883" s="298" t="s">
        <v>12112</v>
      </c>
      <c r="J883" s="298">
        <v>16</v>
      </c>
      <c r="K883" s="298" t="str">
        <f t="shared" si="208"/>
        <v>10</v>
      </c>
      <c r="L883" s="298">
        <f t="shared" si="209"/>
        <v>16</v>
      </c>
      <c r="M883" s="298"/>
    </row>
    <row r="884" spans="1:13" s="55" customFormat="1" ht="15">
      <c r="A884" s="297"/>
      <c r="B884" s="297" t="s">
        <v>12113</v>
      </c>
      <c r="C884" s="297"/>
      <c r="D884" s="297"/>
      <c r="E884" s="297">
        <f>SUM(E885:E888)</f>
        <v>32</v>
      </c>
      <c r="F884" s="297" t="str">
        <f>CONCATENATE("32'h",K884)</f>
        <v>32'h10101010</v>
      </c>
      <c r="G884" s="297"/>
      <c r="H884" s="297" t="s">
        <v>12114</v>
      </c>
      <c r="I884" s="297"/>
      <c r="J884" s="297"/>
      <c r="K884" s="297" t="str">
        <f>LOWER(DEC2HEX(L884,8))</f>
        <v>10101010</v>
      </c>
      <c r="L884" s="297">
        <f>SUM(L885:L888)</f>
        <v>269488144</v>
      </c>
      <c r="M884" s="297"/>
    </row>
    <row r="885" spans="1:13" s="55" customFormat="1" ht="15">
      <c r="A885" s="298"/>
      <c r="B885" s="298"/>
      <c r="C885" s="298">
        <v>24</v>
      </c>
      <c r="D885" s="298">
        <v>31</v>
      </c>
      <c r="E885" s="298">
        <v>8</v>
      </c>
      <c r="F885" s="298" t="str">
        <f>CONCATENATE(E885,"'h",K885)</f>
        <v>8'h10</v>
      </c>
      <c r="G885" s="298" t="s">
        <v>68</v>
      </c>
      <c r="H885" s="298" t="s">
        <v>9982</v>
      </c>
      <c r="I885" s="298" t="s">
        <v>12112</v>
      </c>
      <c r="J885" s="298">
        <v>16</v>
      </c>
      <c r="K885" s="298" t="str">
        <f>LOWER(DEC2HEX(J885))</f>
        <v>10</v>
      </c>
      <c r="L885" s="298">
        <f>J885*(2^C885)</f>
        <v>268435456</v>
      </c>
      <c r="M885" s="298"/>
    </row>
    <row r="886" spans="1:13" s="55" customFormat="1" ht="15">
      <c r="A886" s="298"/>
      <c r="B886" s="298"/>
      <c r="C886" s="298">
        <v>16</v>
      </c>
      <c r="D886" s="298">
        <v>23</v>
      </c>
      <c r="E886" s="298">
        <v>8</v>
      </c>
      <c r="F886" s="298" t="str">
        <f>CONCATENATE(E886,"'h",K886)</f>
        <v>8'h10</v>
      </c>
      <c r="G886" s="298" t="s">
        <v>68</v>
      </c>
      <c r="H886" s="298" t="s">
        <v>9989</v>
      </c>
      <c r="I886" s="298" t="s">
        <v>12112</v>
      </c>
      <c r="J886" s="298">
        <v>16</v>
      </c>
      <c r="K886" s="298" t="str">
        <f>LOWER(DEC2HEX(J886))</f>
        <v>10</v>
      </c>
      <c r="L886" s="298">
        <f>J886*(2^C886)</f>
        <v>1048576</v>
      </c>
      <c r="M886" s="298"/>
    </row>
    <row r="887" spans="1:13" s="55" customFormat="1" ht="15">
      <c r="A887" s="298"/>
      <c r="B887" s="298"/>
      <c r="C887" s="298">
        <v>8</v>
      </c>
      <c r="D887" s="298">
        <v>15</v>
      </c>
      <c r="E887" s="298">
        <v>8</v>
      </c>
      <c r="F887" s="298" t="str">
        <f>CONCATENATE(E887,"'h",K887)</f>
        <v>8'h10</v>
      </c>
      <c r="G887" s="298" t="s">
        <v>68</v>
      </c>
      <c r="H887" s="298" t="s">
        <v>9988</v>
      </c>
      <c r="I887" s="298" t="s">
        <v>12112</v>
      </c>
      <c r="J887" s="298">
        <v>16</v>
      </c>
      <c r="K887" s="298" t="str">
        <f>LOWER(DEC2HEX(J887))</f>
        <v>10</v>
      </c>
      <c r="L887" s="298">
        <f>J887*(2^C887)</f>
        <v>4096</v>
      </c>
      <c r="M887" s="298"/>
    </row>
    <row r="888" spans="1:13" s="55" customFormat="1" ht="15">
      <c r="A888" s="298"/>
      <c r="B888" s="298"/>
      <c r="C888" s="298">
        <v>0</v>
      </c>
      <c r="D888" s="298">
        <v>7</v>
      </c>
      <c r="E888" s="298">
        <v>8</v>
      </c>
      <c r="F888" s="298" t="str">
        <f>CONCATENATE(E888,"'h",K888)</f>
        <v>8'h10</v>
      </c>
      <c r="G888" s="298" t="s">
        <v>68</v>
      </c>
      <c r="H888" s="298" t="s">
        <v>9987</v>
      </c>
      <c r="I888" s="298" t="s">
        <v>12112</v>
      </c>
      <c r="J888" s="298">
        <v>16</v>
      </c>
      <c r="K888" s="298" t="str">
        <f>LOWER(DEC2HEX(J888))</f>
        <v>10</v>
      </c>
      <c r="L888" s="298">
        <f>J888*(2^C888)</f>
        <v>16</v>
      </c>
      <c r="M888" s="298"/>
    </row>
    <row r="889" spans="1:13" s="55" customFormat="1" ht="15">
      <c r="A889" s="297"/>
      <c r="B889" s="297" t="s">
        <v>409</v>
      </c>
      <c r="C889" s="297"/>
      <c r="D889" s="297"/>
      <c r="E889" s="297">
        <f>SUM(E890:E894)</f>
        <v>32</v>
      </c>
      <c r="F889" s="297" t="str">
        <f>CONCATENATE("32'h",K889)</f>
        <v>32'h0010010b</v>
      </c>
      <c r="G889" s="297"/>
      <c r="H889" s="297" t="s">
        <v>12115</v>
      </c>
      <c r="I889" s="297"/>
      <c r="J889" s="297"/>
      <c r="K889" s="297" t="str">
        <f>LOWER(DEC2HEX(L889,8))</f>
        <v>0010010b</v>
      </c>
      <c r="L889" s="297">
        <f>SUM(L890:L894)</f>
        <v>1048843</v>
      </c>
      <c r="M889" s="297"/>
    </row>
    <row r="890" spans="1:13" s="55" customFormat="1" ht="15">
      <c r="A890" s="298"/>
      <c r="B890" s="298"/>
      <c r="C890" s="298">
        <v>25</v>
      </c>
      <c r="D890" s="298">
        <v>31</v>
      </c>
      <c r="E890" s="298">
        <v>7</v>
      </c>
      <c r="F890" s="298" t="str">
        <f>CONCATENATE(E890,"'h",K890)</f>
        <v>7'h0</v>
      </c>
      <c r="G890" s="298" t="s">
        <v>73</v>
      </c>
      <c r="H890" s="298" t="s">
        <v>20</v>
      </c>
      <c r="I890" s="298" t="s">
        <v>11426</v>
      </c>
      <c r="J890" s="298">
        <v>0</v>
      </c>
      <c r="K890" s="298" t="str">
        <f>LOWER(DEC2HEX(J890))</f>
        <v>0</v>
      </c>
      <c r="L890" s="298">
        <f>J890*(2^C890)</f>
        <v>0</v>
      </c>
      <c r="M890" s="298"/>
    </row>
    <row r="891" spans="1:13" s="55" customFormat="1" ht="15">
      <c r="A891" s="298"/>
      <c r="B891" s="298"/>
      <c r="C891" s="298">
        <v>24</v>
      </c>
      <c r="D891" s="298">
        <v>24</v>
      </c>
      <c r="E891" s="298">
        <v>1</v>
      </c>
      <c r="F891" s="298" t="str">
        <f>CONCATENATE(E891,"'h",K891)</f>
        <v>1'h0</v>
      </c>
      <c r="G891" s="298" t="s">
        <v>68</v>
      </c>
      <c r="H891" s="298" t="s">
        <v>12116</v>
      </c>
      <c r="I891" s="298" t="s">
        <v>11426</v>
      </c>
      <c r="J891" s="298">
        <v>0</v>
      </c>
      <c r="K891" s="298" t="str">
        <f>LOWER(DEC2HEX(J891))</f>
        <v>0</v>
      </c>
      <c r="L891" s="298">
        <f>J891*(2^C891)</f>
        <v>0</v>
      </c>
      <c r="M891" s="298"/>
    </row>
    <row r="892" spans="1:13" s="55" customFormat="1" ht="15">
      <c r="A892" s="298"/>
      <c r="B892" s="298"/>
      <c r="C892" s="298">
        <v>16</v>
      </c>
      <c r="D892" s="298">
        <v>23</v>
      </c>
      <c r="E892" s="298">
        <v>8</v>
      </c>
      <c r="F892" s="298" t="str">
        <f>CONCATENATE(E892,"'h",K892)</f>
        <v>8'h10</v>
      </c>
      <c r="G892" s="298" t="s">
        <v>68</v>
      </c>
      <c r="H892" s="298" t="s">
        <v>9986</v>
      </c>
      <c r="I892" s="298" t="s">
        <v>12112</v>
      </c>
      <c r="J892" s="298">
        <v>16</v>
      </c>
      <c r="K892" s="298" t="str">
        <f>LOWER(DEC2HEX(J892))</f>
        <v>10</v>
      </c>
      <c r="L892" s="298">
        <f>J892*(2^C892)</f>
        <v>1048576</v>
      </c>
      <c r="M892" s="298"/>
    </row>
    <row r="893" spans="1:13" s="55" customFormat="1" ht="15">
      <c r="A893" s="298"/>
      <c r="B893" s="298"/>
      <c r="C893" s="298">
        <v>8</v>
      </c>
      <c r="D893" s="298">
        <v>15</v>
      </c>
      <c r="E893" s="298">
        <v>8</v>
      </c>
      <c r="F893" s="298" t="str">
        <f>CONCATENATE(E893,"'h",K893)</f>
        <v>8'h1</v>
      </c>
      <c r="G893" s="298" t="s">
        <v>68</v>
      </c>
      <c r="H893" s="298" t="s">
        <v>9993</v>
      </c>
      <c r="I893" s="298" t="s">
        <v>12117</v>
      </c>
      <c r="J893" s="298">
        <v>1</v>
      </c>
      <c r="K893" s="298" t="str">
        <f>LOWER(DEC2HEX(J893))</f>
        <v>1</v>
      </c>
      <c r="L893" s="298">
        <f>J893*(2^C893)</f>
        <v>256</v>
      </c>
      <c r="M893" s="298"/>
    </row>
    <row r="894" spans="1:13" s="55" customFormat="1" ht="15">
      <c r="A894" s="298"/>
      <c r="B894" s="298"/>
      <c r="C894" s="298">
        <v>0</v>
      </c>
      <c r="D894" s="298">
        <v>7</v>
      </c>
      <c r="E894" s="298">
        <v>8</v>
      </c>
      <c r="F894" s="298" t="str">
        <f>CONCATENATE(E894,"'h",K894)</f>
        <v>8'hb</v>
      </c>
      <c r="G894" s="298" t="s">
        <v>68</v>
      </c>
      <c r="H894" s="298" t="s">
        <v>9992</v>
      </c>
      <c r="I894" s="298" t="s">
        <v>12117</v>
      </c>
      <c r="J894" s="298">
        <v>11</v>
      </c>
      <c r="K894" s="298" t="str">
        <f>LOWER(DEC2HEX(J894))</f>
        <v>b</v>
      </c>
      <c r="L894" s="298">
        <f>J894*(2^C894)</f>
        <v>11</v>
      </c>
      <c r="M894" s="298"/>
    </row>
    <row r="895" spans="1:13" s="55" customFormat="1" ht="15">
      <c r="A895" s="297"/>
      <c r="B895" s="297" t="s">
        <v>412</v>
      </c>
      <c r="C895" s="297"/>
      <c r="D895" s="297"/>
      <c r="E895" s="297">
        <f>SUM(E896:E899)</f>
        <v>32</v>
      </c>
      <c r="F895" s="297" t="str">
        <f>CONCATENATE("32'h",K895)</f>
        <v>32'h0c0d0f10</v>
      </c>
      <c r="G895" s="297"/>
      <c r="H895" s="297" t="s">
        <v>12118</v>
      </c>
      <c r="I895" s="297"/>
      <c r="J895" s="297"/>
      <c r="K895" s="297" t="str">
        <f>LOWER(DEC2HEX(L895,8))</f>
        <v>0c0d0f10</v>
      </c>
      <c r="L895" s="297">
        <f>SUM(L896:L899)</f>
        <v>202182416</v>
      </c>
      <c r="M895" s="297"/>
    </row>
    <row r="896" spans="1:13" s="55" customFormat="1" ht="15">
      <c r="A896" s="298"/>
      <c r="B896" s="298"/>
      <c r="C896" s="298">
        <v>24</v>
      </c>
      <c r="D896" s="298">
        <v>31</v>
      </c>
      <c r="E896" s="298">
        <v>8</v>
      </c>
      <c r="F896" s="298" t="str">
        <f>CONCATENATE(E896,"'h",K896)</f>
        <v>8'hc</v>
      </c>
      <c r="G896" s="298" t="s">
        <v>68</v>
      </c>
      <c r="H896" s="298" t="s">
        <v>9991</v>
      </c>
      <c r="I896" s="298" t="s">
        <v>12117</v>
      </c>
      <c r="J896" s="298">
        <v>12</v>
      </c>
      <c r="K896" s="298" t="str">
        <f>LOWER(DEC2HEX(J896))</f>
        <v>c</v>
      </c>
      <c r="L896" s="298">
        <f>J896*(2^C896)</f>
        <v>201326592</v>
      </c>
      <c r="M896" s="298"/>
    </row>
    <row r="897" spans="1:13" s="55" customFormat="1" ht="15">
      <c r="A897" s="298"/>
      <c r="B897" s="298"/>
      <c r="C897" s="298">
        <v>16</v>
      </c>
      <c r="D897" s="298">
        <v>23</v>
      </c>
      <c r="E897" s="298">
        <v>8</v>
      </c>
      <c r="F897" s="298" t="str">
        <f>CONCATENATE(E897,"'h",K897)</f>
        <v>8'hd</v>
      </c>
      <c r="G897" s="298" t="s">
        <v>68</v>
      </c>
      <c r="H897" s="298" t="s">
        <v>9990</v>
      </c>
      <c r="I897" s="298" t="s">
        <v>12117</v>
      </c>
      <c r="J897" s="298">
        <v>13</v>
      </c>
      <c r="K897" s="298" t="str">
        <f>LOWER(DEC2HEX(J897))</f>
        <v>d</v>
      </c>
      <c r="L897" s="298">
        <f>J897*(2^C897)</f>
        <v>851968</v>
      </c>
      <c r="M897" s="298"/>
    </row>
    <row r="898" spans="1:13" s="55" customFormat="1" ht="15">
      <c r="A898" s="298"/>
      <c r="B898" s="298"/>
      <c r="C898" s="298">
        <v>8</v>
      </c>
      <c r="D898" s="298">
        <v>15</v>
      </c>
      <c r="E898" s="298">
        <v>8</v>
      </c>
      <c r="F898" s="298" t="str">
        <f>CONCATENATE(E898,"'h",K898)</f>
        <v>8'hf</v>
      </c>
      <c r="G898" s="298" t="s">
        <v>68</v>
      </c>
      <c r="H898" s="298" t="s">
        <v>9997</v>
      </c>
      <c r="I898" s="298" t="s">
        <v>12117</v>
      </c>
      <c r="J898" s="298">
        <v>15</v>
      </c>
      <c r="K898" s="298" t="str">
        <f>LOWER(DEC2HEX(J898))</f>
        <v>f</v>
      </c>
      <c r="L898" s="298">
        <f>J898*(2^C898)</f>
        <v>3840</v>
      </c>
      <c r="M898" s="298"/>
    </row>
    <row r="899" spans="1:13" s="55" customFormat="1" ht="15">
      <c r="A899" s="298"/>
      <c r="B899" s="298"/>
      <c r="C899" s="298">
        <v>0</v>
      </c>
      <c r="D899" s="298">
        <v>7</v>
      </c>
      <c r="E899" s="298">
        <v>8</v>
      </c>
      <c r="F899" s="298" t="str">
        <f>CONCATENATE(E899,"'h",K899)</f>
        <v>8'h10</v>
      </c>
      <c r="G899" s="298" t="s">
        <v>68</v>
      </c>
      <c r="H899" s="298" t="s">
        <v>9996</v>
      </c>
      <c r="I899" s="298" t="s">
        <v>12117</v>
      </c>
      <c r="J899" s="298">
        <v>16</v>
      </c>
      <c r="K899" s="298" t="str">
        <f>LOWER(DEC2HEX(J899))</f>
        <v>10</v>
      </c>
      <c r="L899" s="298">
        <f>J899*(2^C899)</f>
        <v>16</v>
      </c>
      <c r="M899" s="298"/>
    </row>
    <row r="900" spans="1:13" s="55" customFormat="1" ht="15">
      <c r="A900" s="297"/>
      <c r="B900" s="297" t="s">
        <v>415</v>
      </c>
      <c r="C900" s="297"/>
      <c r="D900" s="297"/>
      <c r="E900" s="297">
        <f>SUM(E901:E904)</f>
        <v>32</v>
      </c>
      <c r="F900" s="297" t="str">
        <f>CONCATENATE("32'h",K900)</f>
        <v>32'h1214171a</v>
      </c>
      <c r="G900" s="297"/>
      <c r="H900" s="297" t="s">
        <v>12119</v>
      </c>
      <c r="I900" s="297"/>
      <c r="J900" s="297"/>
      <c r="K900" s="297" t="str">
        <f>LOWER(DEC2HEX(L900,8))</f>
        <v>1214171a</v>
      </c>
      <c r="L900" s="297">
        <f>SUM(L901:L904)</f>
        <v>303306522</v>
      </c>
      <c r="M900" s="297"/>
    </row>
    <row r="901" spans="1:13" s="55" customFormat="1" ht="15">
      <c r="A901" s="298"/>
      <c r="B901" s="298"/>
      <c r="C901" s="298">
        <v>24</v>
      </c>
      <c r="D901" s="298">
        <v>31</v>
      </c>
      <c r="E901" s="298">
        <v>8</v>
      </c>
      <c r="F901" s="298" t="str">
        <f>CONCATENATE(E901,"'h",K901)</f>
        <v>8'h12</v>
      </c>
      <c r="G901" s="298" t="s">
        <v>68</v>
      </c>
      <c r="H901" s="298" t="s">
        <v>9995</v>
      </c>
      <c r="I901" s="298" t="s">
        <v>12117</v>
      </c>
      <c r="J901" s="298">
        <v>18</v>
      </c>
      <c r="K901" s="298" t="str">
        <f>LOWER(DEC2HEX(J901))</f>
        <v>12</v>
      </c>
      <c r="L901" s="298">
        <f>J901*(2^C901)</f>
        <v>301989888</v>
      </c>
      <c r="M901" s="298"/>
    </row>
    <row r="902" spans="1:13" s="55" customFormat="1" ht="15">
      <c r="A902" s="298"/>
      <c r="B902" s="298"/>
      <c r="C902" s="298">
        <v>16</v>
      </c>
      <c r="D902" s="298">
        <v>23</v>
      </c>
      <c r="E902" s="298">
        <v>8</v>
      </c>
      <c r="F902" s="298" t="str">
        <f>CONCATENATE(E902,"'h",K902)</f>
        <v>8'h14</v>
      </c>
      <c r="G902" s="298" t="s">
        <v>68</v>
      </c>
      <c r="H902" s="298" t="s">
        <v>9994</v>
      </c>
      <c r="I902" s="298" t="s">
        <v>12117</v>
      </c>
      <c r="J902" s="298">
        <v>20</v>
      </c>
      <c r="K902" s="298" t="str">
        <f>LOWER(DEC2HEX(J902))</f>
        <v>14</v>
      </c>
      <c r="L902" s="298">
        <f>J902*(2^C902)</f>
        <v>1310720</v>
      </c>
      <c r="M902" s="298"/>
    </row>
    <row r="903" spans="1:13" s="55" customFormat="1" ht="15">
      <c r="A903" s="298"/>
      <c r="B903" s="298"/>
      <c r="C903" s="298">
        <v>8</v>
      </c>
      <c r="D903" s="298">
        <v>15</v>
      </c>
      <c r="E903" s="298">
        <v>8</v>
      </c>
      <c r="F903" s="298" t="str">
        <f>CONCATENATE(E903,"'h",K903)</f>
        <v>8'h17</v>
      </c>
      <c r="G903" s="298" t="s">
        <v>68</v>
      </c>
      <c r="H903" s="298" t="s">
        <v>10001</v>
      </c>
      <c r="I903" s="298" t="s">
        <v>12117</v>
      </c>
      <c r="J903" s="298">
        <v>23</v>
      </c>
      <c r="K903" s="298" t="str">
        <f>LOWER(DEC2HEX(J903))</f>
        <v>17</v>
      </c>
      <c r="L903" s="298">
        <f>J903*(2^C903)</f>
        <v>5888</v>
      </c>
      <c r="M903" s="298"/>
    </row>
    <row r="904" spans="1:13" s="55" customFormat="1" ht="15">
      <c r="A904" s="298"/>
      <c r="B904" s="298"/>
      <c r="C904" s="298">
        <v>0</v>
      </c>
      <c r="D904" s="298">
        <v>7</v>
      </c>
      <c r="E904" s="298">
        <v>8</v>
      </c>
      <c r="F904" s="298" t="str">
        <f>CONCATENATE(E904,"'h",K904)</f>
        <v>8'h1a</v>
      </c>
      <c r="G904" s="298" t="s">
        <v>68</v>
      </c>
      <c r="H904" s="298" t="s">
        <v>10000</v>
      </c>
      <c r="I904" s="298" t="s">
        <v>12117</v>
      </c>
      <c r="J904" s="298">
        <v>26</v>
      </c>
      <c r="K904" s="298" t="str">
        <f>LOWER(DEC2HEX(J904))</f>
        <v>1a</v>
      </c>
      <c r="L904" s="298">
        <f>J904*(2^C904)</f>
        <v>26</v>
      </c>
      <c r="M904" s="298"/>
    </row>
    <row r="905" spans="1:13" s="55" customFormat="1" ht="15">
      <c r="A905" s="297"/>
      <c r="B905" s="297" t="s">
        <v>12120</v>
      </c>
      <c r="C905" s="297"/>
      <c r="D905" s="297"/>
      <c r="E905" s="297">
        <f>SUM(E906:E909)</f>
        <v>32</v>
      </c>
      <c r="F905" s="297" t="str">
        <f>CONCATENATE("32'h",K905)</f>
        <v>32'h1c202429</v>
      </c>
      <c r="G905" s="297"/>
      <c r="H905" s="297" t="s">
        <v>12121</v>
      </c>
      <c r="I905" s="297"/>
      <c r="J905" s="297"/>
      <c r="K905" s="297" t="str">
        <f>LOWER(DEC2HEX(L905,8))</f>
        <v>1c202429</v>
      </c>
      <c r="L905" s="297">
        <f>SUM(L906:L909)</f>
        <v>471868457</v>
      </c>
      <c r="M905" s="297"/>
    </row>
    <row r="906" spans="1:13" s="55" customFormat="1" ht="15">
      <c r="A906" s="298"/>
      <c r="B906" s="298"/>
      <c r="C906" s="298">
        <v>24</v>
      </c>
      <c r="D906" s="298">
        <v>31</v>
      </c>
      <c r="E906" s="298">
        <v>8</v>
      </c>
      <c r="F906" s="298" t="str">
        <f>CONCATENATE(E906,"'h",K906)</f>
        <v>8'h1c</v>
      </c>
      <c r="G906" s="298" t="s">
        <v>68</v>
      </c>
      <c r="H906" s="298" t="s">
        <v>9999</v>
      </c>
      <c r="I906" s="298" t="s">
        <v>12117</v>
      </c>
      <c r="J906" s="298">
        <v>28</v>
      </c>
      <c r="K906" s="298" t="str">
        <f>LOWER(DEC2HEX(J906))</f>
        <v>1c</v>
      </c>
      <c r="L906" s="298">
        <f>J906*(2^C906)</f>
        <v>469762048</v>
      </c>
      <c r="M906" s="298"/>
    </row>
    <row r="907" spans="1:13" s="55" customFormat="1" ht="15">
      <c r="A907" s="298"/>
      <c r="B907" s="298"/>
      <c r="C907" s="298">
        <v>16</v>
      </c>
      <c r="D907" s="298">
        <v>23</v>
      </c>
      <c r="E907" s="298">
        <v>8</v>
      </c>
      <c r="F907" s="298" t="str">
        <f>CONCATENATE(E907,"'h",K907)</f>
        <v>8'h20</v>
      </c>
      <c r="G907" s="298" t="s">
        <v>68</v>
      </c>
      <c r="H907" s="298" t="s">
        <v>9998</v>
      </c>
      <c r="I907" s="298" t="s">
        <v>12117</v>
      </c>
      <c r="J907" s="298">
        <v>32</v>
      </c>
      <c r="K907" s="298" t="str">
        <f>LOWER(DEC2HEX(J907))</f>
        <v>20</v>
      </c>
      <c r="L907" s="298">
        <f>J907*(2^C907)</f>
        <v>2097152</v>
      </c>
      <c r="M907" s="298"/>
    </row>
    <row r="908" spans="1:13" s="55" customFormat="1" ht="15">
      <c r="A908" s="298"/>
      <c r="B908" s="298"/>
      <c r="C908" s="298">
        <v>8</v>
      </c>
      <c r="D908" s="298">
        <v>15</v>
      </c>
      <c r="E908" s="298">
        <v>8</v>
      </c>
      <c r="F908" s="298" t="str">
        <f>CONCATENATE(E908,"'h",K908)</f>
        <v>8'h24</v>
      </c>
      <c r="G908" s="298" t="s">
        <v>68</v>
      </c>
      <c r="H908" s="298" t="s">
        <v>10005</v>
      </c>
      <c r="I908" s="298" t="s">
        <v>12117</v>
      </c>
      <c r="J908" s="298">
        <v>36</v>
      </c>
      <c r="K908" s="298" t="str">
        <f>LOWER(DEC2HEX(J908))</f>
        <v>24</v>
      </c>
      <c r="L908" s="298">
        <f>J908*(2^C908)</f>
        <v>9216</v>
      </c>
      <c r="M908" s="298"/>
    </row>
    <row r="909" spans="1:13" s="55" customFormat="1" ht="15">
      <c r="A909" s="298"/>
      <c r="B909" s="298"/>
      <c r="C909" s="298">
        <v>0</v>
      </c>
      <c r="D909" s="298">
        <v>7</v>
      </c>
      <c r="E909" s="298">
        <v>8</v>
      </c>
      <c r="F909" s="298" t="str">
        <f>CONCATENATE(E909,"'h",K909)</f>
        <v>8'h29</v>
      </c>
      <c r="G909" s="298" t="s">
        <v>68</v>
      </c>
      <c r="H909" s="298" t="s">
        <v>10004</v>
      </c>
      <c r="I909" s="298" t="s">
        <v>12117</v>
      </c>
      <c r="J909" s="298">
        <v>41</v>
      </c>
      <c r="K909" s="298" t="str">
        <f>LOWER(DEC2HEX(J909))</f>
        <v>29</v>
      </c>
      <c r="L909" s="298">
        <f>J909*(2^C909)</f>
        <v>41</v>
      </c>
      <c r="M909" s="298"/>
    </row>
    <row r="910" spans="1:13" s="55" customFormat="1" ht="15">
      <c r="A910" s="297"/>
      <c r="B910" s="297" t="s">
        <v>12122</v>
      </c>
      <c r="C910" s="297"/>
      <c r="D910" s="297"/>
      <c r="E910" s="297">
        <f>SUM(E911:E914)</f>
        <v>32</v>
      </c>
      <c r="F910" s="297" t="str">
        <f>CONCATENATE("32'h",K910)</f>
        <v>32'h2e333940</v>
      </c>
      <c r="G910" s="297"/>
      <c r="H910" s="297" t="s">
        <v>12123</v>
      </c>
      <c r="I910" s="297"/>
      <c r="J910" s="297"/>
      <c r="K910" s="297" t="str">
        <f>LOWER(DEC2HEX(L910,8))</f>
        <v>2e333940</v>
      </c>
      <c r="L910" s="297">
        <f>SUM(L911:L914)</f>
        <v>775108928</v>
      </c>
      <c r="M910" s="297"/>
    </row>
    <row r="911" spans="1:13" s="55" customFormat="1" ht="15">
      <c r="A911" s="298"/>
      <c r="B911" s="298"/>
      <c r="C911" s="298">
        <v>24</v>
      </c>
      <c r="D911" s="298">
        <v>31</v>
      </c>
      <c r="E911" s="298">
        <v>8</v>
      </c>
      <c r="F911" s="298" t="str">
        <f>CONCATENATE(E911,"'h",K911)</f>
        <v>8'h2e</v>
      </c>
      <c r="G911" s="298" t="s">
        <v>68</v>
      </c>
      <c r="H911" s="298" t="s">
        <v>10003</v>
      </c>
      <c r="I911" s="298" t="s">
        <v>12117</v>
      </c>
      <c r="J911" s="298">
        <v>46</v>
      </c>
      <c r="K911" s="298" t="str">
        <f>LOWER(DEC2HEX(J911))</f>
        <v>2e</v>
      </c>
      <c r="L911" s="298">
        <f>J911*(2^C911)</f>
        <v>771751936</v>
      </c>
      <c r="M911" s="298"/>
    </row>
    <row r="912" spans="1:13" s="55" customFormat="1" ht="15">
      <c r="A912" s="298"/>
      <c r="B912" s="298"/>
      <c r="C912" s="298">
        <v>16</v>
      </c>
      <c r="D912" s="298">
        <v>23</v>
      </c>
      <c r="E912" s="298">
        <v>8</v>
      </c>
      <c r="F912" s="298" t="str">
        <f>CONCATENATE(E912,"'h",K912)</f>
        <v>8'h33</v>
      </c>
      <c r="G912" s="298" t="s">
        <v>68</v>
      </c>
      <c r="H912" s="298" t="s">
        <v>10002</v>
      </c>
      <c r="I912" s="298" t="s">
        <v>12117</v>
      </c>
      <c r="J912" s="298">
        <v>51</v>
      </c>
      <c r="K912" s="298" t="str">
        <f>LOWER(DEC2HEX(J912))</f>
        <v>33</v>
      </c>
      <c r="L912" s="298">
        <f>J912*(2^C912)</f>
        <v>3342336</v>
      </c>
      <c r="M912" s="298"/>
    </row>
    <row r="913" spans="1:13" s="55" customFormat="1" ht="15">
      <c r="A913" s="298"/>
      <c r="B913" s="298"/>
      <c r="C913" s="298">
        <v>8</v>
      </c>
      <c r="D913" s="298">
        <v>15</v>
      </c>
      <c r="E913" s="298">
        <v>8</v>
      </c>
      <c r="F913" s="298" t="str">
        <f>CONCATENATE(E913,"'h",K913)</f>
        <v>8'h39</v>
      </c>
      <c r="G913" s="298" t="s">
        <v>68</v>
      </c>
      <c r="H913" s="298" t="s">
        <v>10009</v>
      </c>
      <c r="I913" s="298" t="s">
        <v>12117</v>
      </c>
      <c r="J913" s="298">
        <v>57</v>
      </c>
      <c r="K913" s="298" t="str">
        <f>LOWER(DEC2HEX(J913))</f>
        <v>39</v>
      </c>
      <c r="L913" s="298">
        <f>J913*(2^C913)</f>
        <v>14592</v>
      </c>
      <c r="M913" s="298"/>
    </row>
    <row r="914" spans="1:13" s="55" customFormat="1" ht="15">
      <c r="A914" s="298"/>
      <c r="B914" s="298"/>
      <c r="C914" s="298">
        <v>0</v>
      </c>
      <c r="D914" s="298">
        <v>7</v>
      </c>
      <c r="E914" s="298">
        <v>8</v>
      </c>
      <c r="F914" s="298" t="str">
        <f>CONCATENATE(E914,"'h",K914)</f>
        <v>8'h40</v>
      </c>
      <c r="G914" s="298" t="s">
        <v>68</v>
      </c>
      <c r="H914" s="298" t="s">
        <v>10008</v>
      </c>
      <c r="I914" s="298" t="s">
        <v>12117</v>
      </c>
      <c r="J914" s="298">
        <v>64</v>
      </c>
      <c r="K914" s="298" t="str">
        <f>LOWER(DEC2HEX(J914))</f>
        <v>40</v>
      </c>
      <c r="L914" s="298">
        <f>J914*(2^C914)</f>
        <v>64</v>
      </c>
      <c r="M914" s="298"/>
    </row>
    <row r="915" spans="1:13" s="55" customFormat="1" ht="15">
      <c r="A915" s="297"/>
      <c r="B915" s="297" t="s">
        <v>12124</v>
      </c>
      <c r="C915" s="297"/>
      <c r="D915" s="297"/>
      <c r="E915" s="297">
        <f>SUM(E916:E919)</f>
        <v>32</v>
      </c>
      <c r="F915" s="297" t="str">
        <f>CONCATENATE("32'h",K915)</f>
        <v>32'h48515a66</v>
      </c>
      <c r="G915" s="297"/>
      <c r="H915" s="297" t="s">
        <v>12125</v>
      </c>
      <c r="I915" s="297"/>
      <c r="J915" s="297"/>
      <c r="K915" s="297" t="str">
        <f>LOWER(DEC2HEX(L915,8))</f>
        <v>48515a66</v>
      </c>
      <c r="L915" s="297">
        <f>SUM(L916:L919)</f>
        <v>1213291110</v>
      </c>
      <c r="M915" s="297"/>
    </row>
    <row r="916" spans="1:13" s="55" customFormat="1" ht="15">
      <c r="A916" s="298"/>
      <c r="B916" s="298"/>
      <c r="C916" s="298">
        <v>24</v>
      </c>
      <c r="D916" s="298">
        <v>31</v>
      </c>
      <c r="E916" s="298">
        <v>8</v>
      </c>
      <c r="F916" s="298" t="str">
        <f>CONCATENATE(E916,"'h",K916)</f>
        <v>8'h48</v>
      </c>
      <c r="G916" s="298" t="s">
        <v>68</v>
      </c>
      <c r="H916" s="298" t="s">
        <v>10007</v>
      </c>
      <c r="I916" s="298" t="s">
        <v>12117</v>
      </c>
      <c r="J916" s="298">
        <v>72</v>
      </c>
      <c r="K916" s="298" t="str">
        <f>LOWER(DEC2HEX(J916))</f>
        <v>48</v>
      </c>
      <c r="L916" s="298">
        <f>J916*(2^C916)</f>
        <v>1207959552</v>
      </c>
      <c r="M916" s="298"/>
    </row>
    <row r="917" spans="1:13" s="55" customFormat="1" ht="15">
      <c r="A917" s="298"/>
      <c r="B917" s="298"/>
      <c r="C917" s="298">
        <v>16</v>
      </c>
      <c r="D917" s="298">
        <v>23</v>
      </c>
      <c r="E917" s="298">
        <v>8</v>
      </c>
      <c r="F917" s="298" t="str">
        <f>CONCATENATE(E917,"'h",K917)</f>
        <v>8'h51</v>
      </c>
      <c r="G917" s="298" t="s">
        <v>68</v>
      </c>
      <c r="H917" s="298" t="s">
        <v>10006</v>
      </c>
      <c r="I917" s="298" t="s">
        <v>12117</v>
      </c>
      <c r="J917" s="298">
        <v>81</v>
      </c>
      <c r="K917" s="298" t="str">
        <f>LOWER(DEC2HEX(J917))</f>
        <v>51</v>
      </c>
      <c r="L917" s="298">
        <f>J917*(2^C917)</f>
        <v>5308416</v>
      </c>
      <c r="M917" s="298"/>
    </row>
    <row r="918" spans="1:13" s="55" customFormat="1" ht="15">
      <c r="A918" s="298"/>
      <c r="B918" s="298"/>
      <c r="C918" s="298">
        <v>8</v>
      </c>
      <c r="D918" s="298">
        <v>15</v>
      </c>
      <c r="E918" s="298">
        <v>8</v>
      </c>
      <c r="F918" s="298" t="str">
        <f>CONCATENATE(E918,"'h",K918)</f>
        <v>8'h5a</v>
      </c>
      <c r="G918" s="298" t="s">
        <v>68</v>
      </c>
      <c r="H918" s="298" t="s">
        <v>10013</v>
      </c>
      <c r="I918" s="298" t="s">
        <v>12117</v>
      </c>
      <c r="J918" s="298">
        <v>90</v>
      </c>
      <c r="K918" s="298" t="str">
        <f>LOWER(DEC2HEX(J918))</f>
        <v>5a</v>
      </c>
      <c r="L918" s="298">
        <f>J918*(2^C918)</f>
        <v>23040</v>
      </c>
      <c r="M918" s="298"/>
    </row>
    <row r="919" spans="1:13" s="55" customFormat="1" ht="15">
      <c r="A919" s="298"/>
      <c r="B919" s="298"/>
      <c r="C919" s="298">
        <v>0</v>
      </c>
      <c r="D919" s="298">
        <v>7</v>
      </c>
      <c r="E919" s="298">
        <v>8</v>
      </c>
      <c r="F919" s="298" t="str">
        <f>CONCATENATE(E919,"'h",K919)</f>
        <v>8'h66</v>
      </c>
      <c r="G919" s="298" t="s">
        <v>68</v>
      </c>
      <c r="H919" s="298" t="s">
        <v>10012</v>
      </c>
      <c r="I919" s="298" t="s">
        <v>12117</v>
      </c>
      <c r="J919" s="298">
        <v>102</v>
      </c>
      <c r="K919" s="298" t="str">
        <f>LOWER(DEC2HEX(J919))</f>
        <v>66</v>
      </c>
      <c r="L919" s="298">
        <f>J919*(2^C919)</f>
        <v>102</v>
      </c>
      <c r="M919" s="298"/>
    </row>
    <row r="920" spans="1:13" s="55" customFormat="1" ht="15">
      <c r="A920" s="297"/>
      <c r="B920" s="297" t="s">
        <v>12126</v>
      </c>
      <c r="C920" s="297"/>
      <c r="D920" s="297"/>
      <c r="E920" s="297">
        <f>SUM(E921:E929)</f>
        <v>32</v>
      </c>
      <c r="F920" s="297" t="str">
        <f>CONCATENATE("32'h",K920)</f>
        <v>32'h26598911</v>
      </c>
      <c r="G920" s="297"/>
      <c r="H920" s="297" t="s">
        <v>12127</v>
      </c>
      <c r="I920" s="297"/>
      <c r="J920" s="297"/>
      <c r="K920" s="297" t="str">
        <f>LOWER(DEC2HEX(L920,8))</f>
        <v>26598911</v>
      </c>
      <c r="L920" s="297">
        <f>SUM(L921:L929)</f>
        <v>643402001</v>
      </c>
      <c r="M920" s="297"/>
    </row>
    <row r="921" spans="1:13" s="55" customFormat="1" ht="15">
      <c r="A921" s="298"/>
      <c r="B921" s="298"/>
      <c r="C921" s="298">
        <v>30</v>
      </c>
      <c r="D921" s="298">
        <v>31</v>
      </c>
      <c r="E921" s="298">
        <v>2</v>
      </c>
      <c r="F921" s="298" t="str">
        <f t="shared" ref="F921:F929" si="210">CONCATENATE(E921,"'h",K921)</f>
        <v>2'h0</v>
      </c>
      <c r="G921" s="298" t="s">
        <v>73</v>
      </c>
      <c r="H921" s="298" t="s">
        <v>20</v>
      </c>
      <c r="I921" s="298" t="s">
        <v>11426</v>
      </c>
      <c r="J921" s="298">
        <v>0</v>
      </c>
      <c r="K921" s="298" t="str">
        <f t="shared" ref="K921:K929" si="211">LOWER(DEC2HEX(J921))</f>
        <v>0</v>
      </c>
      <c r="L921" s="298">
        <f t="shared" ref="L921:L929" si="212">J921*(2^C921)</f>
        <v>0</v>
      </c>
      <c r="M921" s="298"/>
    </row>
    <row r="922" spans="1:13" s="55" customFormat="1" ht="15">
      <c r="A922" s="298"/>
      <c r="B922" s="298"/>
      <c r="C922" s="298">
        <v>26</v>
      </c>
      <c r="D922" s="298">
        <v>29</v>
      </c>
      <c r="E922" s="298">
        <v>4</v>
      </c>
      <c r="F922" s="298" t="str">
        <f t="shared" si="210"/>
        <v>4'h9</v>
      </c>
      <c r="G922" s="298" t="s">
        <v>68</v>
      </c>
      <c r="H922" s="298" t="s">
        <v>12128</v>
      </c>
      <c r="I922" s="298" t="s">
        <v>12129</v>
      </c>
      <c r="J922" s="298">
        <v>9</v>
      </c>
      <c r="K922" s="298" t="str">
        <f t="shared" si="211"/>
        <v>9</v>
      </c>
      <c r="L922" s="298">
        <f t="shared" si="212"/>
        <v>603979776</v>
      </c>
      <c r="M922" s="298"/>
    </row>
    <row r="923" spans="1:13" s="55" customFormat="1" ht="15">
      <c r="A923" s="298"/>
      <c r="B923" s="298"/>
      <c r="C923" s="298">
        <v>22</v>
      </c>
      <c r="D923" s="298">
        <v>25</v>
      </c>
      <c r="E923" s="298">
        <v>4</v>
      </c>
      <c r="F923" s="298" t="str">
        <f t="shared" si="210"/>
        <v>4'h9</v>
      </c>
      <c r="G923" s="298" t="s">
        <v>68</v>
      </c>
      <c r="H923" s="298" t="s">
        <v>12130</v>
      </c>
      <c r="I923" s="298" t="s">
        <v>1389</v>
      </c>
      <c r="J923" s="298">
        <v>9</v>
      </c>
      <c r="K923" s="298" t="str">
        <f t="shared" si="211"/>
        <v>9</v>
      </c>
      <c r="L923" s="298">
        <f t="shared" si="212"/>
        <v>37748736</v>
      </c>
      <c r="M923" s="298"/>
    </row>
    <row r="924" spans="1:13" s="55" customFormat="1" ht="15">
      <c r="A924" s="298"/>
      <c r="B924" s="298"/>
      <c r="C924" s="298">
        <v>18</v>
      </c>
      <c r="D924" s="298">
        <v>21</v>
      </c>
      <c r="E924" s="298">
        <v>4</v>
      </c>
      <c r="F924" s="298" t="str">
        <f t="shared" si="210"/>
        <v>4'h6</v>
      </c>
      <c r="G924" s="298" t="s">
        <v>68</v>
      </c>
      <c r="H924" s="298" t="s">
        <v>12131</v>
      </c>
      <c r="I924" s="298" t="s">
        <v>12132</v>
      </c>
      <c r="J924" s="298">
        <v>6</v>
      </c>
      <c r="K924" s="298" t="str">
        <f t="shared" si="211"/>
        <v>6</v>
      </c>
      <c r="L924" s="298">
        <f t="shared" si="212"/>
        <v>1572864</v>
      </c>
      <c r="M924" s="298"/>
    </row>
    <row r="925" spans="1:13" s="55" customFormat="1" ht="15">
      <c r="A925" s="298"/>
      <c r="B925" s="298"/>
      <c r="C925" s="298">
        <v>14</v>
      </c>
      <c r="D925" s="298">
        <v>17</v>
      </c>
      <c r="E925" s="298">
        <v>4</v>
      </c>
      <c r="F925" s="298" t="str">
        <f t="shared" si="210"/>
        <v>4'h6</v>
      </c>
      <c r="G925" s="298" t="s">
        <v>68</v>
      </c>
      <c r="H925" s="298" t="s">
        <v>12133</v>
      </c>
      <c r="I925" s="298" t="s">
        <v>12134</v>
      </c>
      <c r="J925" s="298">
        <v>6</v>
      </c>
      <c r="K925" s="298" t="str">
        <f t="shared" si="211"/>
        <v>6</v>
      </c>
      <c r="L925" s="298">
        <f t="shared" si="212"/>
        <v>98304</v>
      </c>
      <c r="M925" s="298"/>
    </row>
    <row r="926" spans="1:13" s="55" customFormat="1" ht="15">
      <c r="A926" s="298"/>
      <c r="B926" s="298"/>
      <c r="C926" s="298">
        <v>11</v>
      </c>
      <c r="D926" s="298">
        <v>13</v>
      </c>
      <c r="E926" s="298">
        <v>3</v>
      </c>
      <c r="F926" s="298" t="str">
        <f t="shared" si="210"/>
        <v>3'h1</v>
      </c>
      <c r="G926" s="298" t="s">
        <v>68</v>
      </c>
      <c r="H926" s="298" t="s">
        <v>12135</v>
      </c>
      <c r="I926" s="298" t="s">
        <v>1390</v>
      </c>
      <c r="J926" s="298">
        <v>1</v>
      </c>
      <c r="K926" s="298" t="str">
        <f t="shared" si="211"/>
        <v>1</v>
      </c>
      <c r="L926" s="298">
        <f t="shared" si="212"/>
        <v>2048</v>
      </c>
      <c r="M926" s="298"/>
    </row>
    <row r="927" spans="1:13" s="55" customFormat="1" ht="15">
      <c r="A927" s="298"/>
      <c r="B927" s="298"/>
      <c r="C927" s="298">
        <v>8</v>
      </c>
      <c r="D927" s="298">
        <v>10</v>
      </c>
      <c r="E927" s="298">
        <v>3</v>
      </c>
      <c r="F927" s="298" t="str">
        <f t="shared" si="210"/>
        <v>3'h1</v>
      </c>
      <c r="G927" s="298" t="s">
        <v>68</v>
      </c>
      <c r="H927" s="298" t="s">
        <v>12136</v>
      </c>
      <c r="I927" s="298" t="s">
        <v>12137</v>
      </c>
      <c r="J927" s="298">
        <v>1</v>
      </c>
      <c r="K927" s="298" t="str">
        <f t="shared" si="211"/>
        <v>1</v>
      </c>
      <c r="L927" s="298">
        <f t="shared" si="212"/>
        <v>256</v>
      </c>
      <c r="M927" s="298"/>
    </row>
    <row r="928" spans="1:13" s="55" customFormat="1" ht="15">
      <c r="A928" s="298"/>
      <c r="B928" s="298"/>
      <c r="C928" s="298">
        <v>4</v>
      </c>
      <c r="D928" s="298">
        <v>7</v>
      </c>
      <c r="E928" s="298">
        <v>4</v>
      </c>
      <c r="F928" s="298" t="str">
        <f t="shared" si="210"/>
        <v>4'h1</v>
      </c>
      <c r="G928" s="298" t="s">
        <v>68</v>
      </c>
      <c r="H928" s="298" t="s">
        <v>12138</v>
      </c>
      <c r="I928" s="298" t="s">
        <v>1391</v>
      </c>
      <c r="J928" s="298">
        <v>1</v>
      </c>
      <c r="K928" s="298" t="str">
        <f t="shared" si="211"/>
        <v>1</v>
      </c>
      <c r="L928" s="298">
        <f t="shared" si="212"/>
        <v>16</v>
      </c>
      <c r="M928" s="298"/>
    </row>
    <row r="929" spans="1:13" s="55" customFormat="1" ht="15">
      <c r="A929" s="298"/>
      <c r="B929" s="298"/>
      <c r="C929" s="298">
        <v>0</v>
      </c>
      <c r="D929" s="298">
        <v>3</v>
      </c>
      <c r="E929" s="298">
        <v>4</v>
      </c>
      <c r="F929" s="298" t="str">
        <f t="shared" si="210"/>
        <v>4'h1</v>
      </c>
      <c r="G929" s="298" t="s">
        <v>68</v>
      </c>
      <c r="H929" s="298" t="s">
        <v>12139</v>
      </c>
      <c r="I929" s="298" t="s">
        <v>1392</v>
      </c>
      <c r="J929" s="298">
        <v>1</v>
      </c>
      <c r="K929" s="298" t="str">
        <f t="shared" si="211"/>
        <v>1</v>
      </c>
      <c r="L929" s="298">
        <f t="shared" si="212"/>
        <v>1</v>
      </c>
      <c r="M929" s="298"/>
    </row>
    <row r="930" spans="1:13" s="55" customFormat="1" ht="15">
      <c r="A930" s="297"/>
      <c r="B930" s="297" t="s">
        <v>12140</v>
      </c>
      <c r="C930" s="297"/>
      <c r="D930" s="297"/>
      <c r="E930" s="297">
        <f>SUM(E931:E945)</f>
        <v>32</v>
      </c>
      <c r="F930" s="297" t="str">
        <f>CONCATENATE("32'h",K930)</f>
        <v>32'h001c9fc1</v>
      </c>
      <c r="G930" s="297"/>
      <c r="H930" s="297" t="s">
        <v>12141</v>
      </c>
      <c r="I930" s="297"/>
      <c r="J930" s="297"/>
      <c r="K930" s="297" t="str">
        <f>LOWER(DEC2HEX(L930,8))</f>
        <v>001c9fc1</v>
      </c>
      <c r="L930" s="297">
        <f>SUM(L931:L945)</f>
        <v>1875905</v>
      </c>
      <c r="M930" s="297"/>
    </row>
    <row r="931" spans="1:13" s="55" customFormat="1" ht="15">
      <c r="A931" s="298"/>
      <c r="B931" s="298"/>
      <c r="C931" s="298">
        <v>28</v>
      </c>
      <c r="D931" s="298">
        <v>31</v>
      </c>
      <c r="E931" s="298">
        <v>4</v>
      </c>
      <c r="F931" s="298" t="str">
        <f t="shared" ref="F931:F945" si="213">CONCATENATE(E931,"'h",K931)</f>
        <v>4'h0</v>
      </c>
      <c r="G931" s="298" t="s">
        <v>73</v>
      </c>
      <c r="H931" s="298" t="s">
        <v>20</v>
      </c>
      <c r="I931" s="298" t="s">
        <v>11426</v>
      </c>
      <c r="J931" s="298">
        <v>0</v>
      </c>
      <c r="K931" s="298" t="str">
        <f t="shared" ref="K931:K945" si="214">LOWER(DEC2HEX(J931))</f>
        <v>0</v>
      </c>
      <c r="L931" s="298">
        <f t="shared" ref="L931:L945" si="215">J931*(2^C931)</f>
        <v>0</v>
      </c>
      <c r="M931" s="298"/>
    </row>
    <row r="932" spans="1:13" s="55" customFormat="1" ht="15">
      <c r="A932" s="298"/>
      <c r="B932" s="298"/>
      <c r="C932" s="298">
        <v>27</v>
      </c>
      <c r="D932" s="298">
        <v>27</v>
      </c>
      <c r="E932" s="298">
        <v>1</v>
      </c>
      <c r="F932" s="298" t="str">
        <f t="shared" si="213"/>
        <v>1'h0</v>
      </c>
      <c r="G932" s="298" t="s">
        <v>68</v>
      </c>
      <c r="H932" s="298" t="s">
        <v>12142</v>
      </c>
      <c r="I932" s="298" t="s">
        <v>11426</v>
      </c>
      <c r="J932" s="298">
        <v>0</v>
      </c>
      <c r="K932" s="298" t="str">
        <f t="shared" si="214"/>
        <v>0</v>
      </c>
      <c r="L932" s="298">
        <f t="shared" si="215"/>
        <v>0</v>
      </c>
      <c r="M932" s="298"/>
    </row>
    <row r="933" spans="1:13" s="55" customFormat="1" ht="15">
      <c r="A933" s="298"/>
      <c r="B933" s="298"/>
      <c r="C933" s="298">
        <v>26</v>
      </c>
      <c r="D933" s="298">
        <v>26</v>
      </c>
      <c r="E933" s="298">
        <v>1</v>
      </c>
      <c r="F933" s="298" t="str">
        <f t="shared" si="213"/>
        <v>1'h0</v>
      </c>
      <c r="G933" s="298" t="s">
        <v>68</v>
      </c>
      <c r="H933" s="298" t="s">
        <v>12143</v>
      </c>
      <c r="I933" s="298" t="s">
        <v>11426</v>
      </c>
      <c r="J933" s="298">
        <v>0</v>
      </c>
      <c r="K933" s="298" t="str">
        <f t="shared" si="214"/>
        <v>0</v>
      </c>
      <c r="L933" s="298">
        <f t="shared" si="215"/>
        <v>0</v>
      </c>
      <c r="M933" s="298"/>
    </row>
    <row r="934" spans="1:13" s="55" customFormat="1" ht="15">
      <c r="A934" s="298"/>
      <c r="B934" s="298"/>
      <c r="C934" s="298">
        <v>25</v>
      </c>
      <c r="D934" s="298">
        <v>25</v>
      </c>
      <c r="E934" s="298">
        <v>1</v>
      </c>
      <c r="F934" s="298" t="str">
        <f t="shared" si="213"/>
        <v>1'h0</v>
      </c>
      <c r="G934" s="298" t="s">
        <v>68</v>
      </c>
      <c r="H934" s="298" t="s">
        <v>12144</v>
      </c>
      <c r="I934" s="298" t="s">
        <v>11426</v>
      </c>
      <c r="J934" s="298">
        <v>0</v>
      </c>
      <c r="K934" s="298" t="str">
        <f t="shared" si="214"/>
        <v>0</v>
      </c>
      <c r="L934" s="298">
        <f t="shared" si="215"/>
        <v>0</v>
      </c>
      <c r="M934" s="298"/>
    </row>
    <row r="935" spans="1:13" s="55" customFormat="1" ht="15">
      <c r="A935" s="298"/>
      <c r="B935" s="298"/>
      <c r="C935" s="298">
        <v>24</v>
      </c>
      <c r="D935" s="298">
        <v>24</v>
      </c>
      <c r="E935" s="298">
        <v>1</v>
      </c>
      <c r="F935" s="298" t="str">
        <f t="shared" si="213"/>
        <v>1'h0</v>
      </c>
      <c r="G935" s="298" t="s">
        <v>68</v>
      </c>
      <c r="H935" s="298" t="s">
        <v>12145</v>
      </c>
      <c r="I935" s="298" t="s">
        <v>11426</v>
      </c>
      <c r="J935" s="298">
        <v>0</v>
      </c>
      <c r="K935" s="298" t="str">
        <f t="shared" si="214"/>
        <v>0</v>
      </c>
      <c r="L935" s="298">
        <f t="shared" si="215"/>
        <v>0</v>
      </c>
      <c r="M935" s="298"/>
    </row>
    <row r="936" spans="1:13" s="55" customFormat="1" ht="15">
      <c r="A936" s="298"/>
      <c r="B936" s="298"/>
      <c r="C936" s="298">
        <v>23</v>
      </c>
      <c r="D936" s="298">
        <v>23</v>
      </c>
      <c r="E936" s="298">
        <v>1</v>
      </c>
      <c r="F936" s="298" t="str">
        <f t="shared" si="213"/>
        <v>1'h0</v>
      </c>
      <c r="G936" s="298" t="s">
        <v>68</v>
      </c>
      <c r="H936" s="298" t="s">
        <v>12146</v>
      </c>
      <c r="I936" s="298" t="s">
        <v>11426</v>
      </c>
      <c r="J936" s="298">
        <v>0</v>
      </c>
      <c r="K936" s="298" t="str">
        <f t="shared" si="214"/>
        <v>0</v>
      </c>
      <c r="L936" s="298">
        <f t="shared" si="215"/>
        <v>0</v>
      </c>
      <c r="M936" s="298"/>
    </row>
    <row r="937" spans="1:13" s="55" customFormat="1" ht="15">
      <c r="A937" s="298"/>
      <c r="B937" s="298"/>
      <c r="C937" s="298">
        <v>22</v>
      </c>
      <c r="D937" s="298">
        <v>22</v>
      </c>
      <c r="E937" s="298">
        <v>1</v>
      </c>
      <c r="F937" s="298" t="str">
        <f t="shared" si="213"/>
        <v>1'h0</v>
      </c>
      <c r="G937" s="298" t="s">
        <v>68</v>
      </c>
      <c r="H937" s="298" t="s">
        <v>12147</v>
      </c>
      <c r="I937" s="298" t="s">
        <v>11426</v>
      </c>
      <c r="J937" s="298">
        <v>0</v>
      </c>
      <c r="K937" s="298" t="str">
        <f t="shared" si="214"/>
        <v>0</v>
      </c>
      <c r="L937" s="298">
        <f t="shared" si="215"/>
        <v>0</v>
      </c>
      <c r="M937" s="298"/>
    </row>
    <row r="938" spans="1:13" s="55" customFormat="1" ht="15">
      <c r="A938" s="298"/>
      <c r="B938" s="298"/>
      <c r="C938" s="298">
        <v>14</v>
      </c>
      <c r="D938" s="298">
        <v>21</v>
      </c>
      <c r="E938" s="298">
        <v>8</v>
      </c>
      <c r="F938" s="298" t="str">
        <f t="shared" si="213"/>
        <v>8'h72</v>
      </c>
      <c r="G938" s="298" t="s">
        <v>68</v>
      </c>
      <c r="H938" s="298" t="s">
        <v>10011</v>
      </c>
      <c r="I938" s="298" t="s">
        <v>12117</v>
      </c>
      <c r="J938" s="298">
        <v>114</v>
      </c>
      <c r="K938" s="298" t="str">
        <f t="shared" si="214"/>
        <v>72</v>
      </c>
      <c r="L938" s="298">
        <f t="shared" si="215"/>
        <v>1867776</v>
      </c>
      <c r="M938" s="298"/>
    </row>
    <row r="939" spans="1:13" s="55" customFormat="1" ht="15">
      <c r="A939" s="298"/>
      <c r="B939" s="298"/>
      <c r="C939" s="298">
        <v>6</v>
      </c>
      <c r="D939" s="298">
        <v>13</v>
      </c>
      <c r="E939" s="298">
        <v>8</v>
      </c>
      <c r="F939" s="298" t="str">
        <f t="shared" si="213"/>
        <v>8'h7f</v>
      </c>
      <c r="G939" s="298" t="s">
        <v>68</v>
      </c>
      <c r="H939" s="298" t="s">
        <v>10010</v>
      </c>
      <c r="I939" s="298" t="s">
        <v>12117</v>
      </c>
      <c r="J939" s="298">
        <v>127</v>
      </c>
      <c r="K939" s="298" t="str">
        <f t="shared" si="214"/>
        <v>7f</v>
      </c>
      <c r="L939" s="298">
        <f t="shared" si="215"/>
        <v>8128</v>
      </c>
      <c r="M939" s="298"/>
    </row>
    <row r="940" spans="1:13" s="55" customFormat="1" ht="15">
      <c r="A940" s="298"/>
      <c r="B940" s="298"/>
      <c r="C940" s="298">
        <v>5</v>
      </c>
      <c r="D940" s="298">
        <v>5</v>
      </c>
      <c r="E940" s="298">
        <v>1</v>
      </c>
      <c r="F940" s="298" t="str">
        <f t="shared" si="213"/>
        <v>1'h0</v>
      </c>
      <c r="G940" s="298" t="s">
        <v>68</v>
      </c>
      <c r="H940" s="298" t="s">
        <v>12148</v>
      </c>
      <c r="I940" s="298" t="s">
        <v>12149</v>
      </c>
      <c r="J940" s="298">
        <v>0</v>
      </c>
      <c r="K940" s="298" t="str">
        <f t="shared" si="214"/>
        <v>0</v>
      </c>
      <c r="L940" s="298">
        <f t="shared" si="215"/>
        <v>0</v>
      </c>
      <c r="M940" s="298"/>
    </row>
    <row r="941" spans="1:13" s="55" customFormat="1" ht="15">
      <c r="A941" s="298"/>
      <c r="B941" s="298"/>
      <c r="C941" s="298">
        <v>4</v>
      </c>
      <c r="D941" s="298">
        <v>4</v>
      </c>
      <c r="E941" s="298">
        <v>1</v>
      </c>
      <c r="F941" s="298" t="str">
        <f t="shared" si="213"/>
        <v>1'h0</v>
      </c>
      <c r="G941" s="298" t="s">
        <v>68</v>
      </c>
      <c r="H941" s="298" t="s">
        <v>12150</v>
      </c>
      <c r="I941" s="298" t="s">
        <v>12151</v>
      </c>
      <c r="J941" s="298">
        <v>0</v>
      </c>
      <c r="K941" s="298" t="str">
        <f t="shared" si="214"/>
        <v>0</v>
      </c>
      <c r="L941" s="298">
        <f t="shared" si="215"/>
        <v>0</v>
      </c>
      <c r="M941" s="298"/>
    </row>
    <row r="942" spans="1:13" s="55" customFormat="1" ht="15">
      <c r="A942" s="298"/>
      <c r="B942" s="298"/>
      <c r="C942" s="298">
        <v>3</v>
      </c>
      <c r="D942" s="298">
        <v>3</v>
      </c>
      <c r="E942" s="298">
        <v>1</v>
      </c>
      <c r="F942" s="298" t="str">
        <f t="shared" si="213"/>
        <v>1'h0</v>
      </c>
      <c r="G942" s="298" t="s">
        <v>68</v>
      </c>
      <c r="H942" s="298" t="s">
        <v>12152</v>
      </c>
      <c r="I942" s="298" t="s">
        <v>12153</v>
      </c>
      <c r="J942" s="298">
        <v>0</v>
      </c>
      <c r="K942" s="298" t="str">
        <f t="shared" si="214"/>
        <v>0</v>
      </c>
      <c r="L942" s="298">
        <f t="shared" si="215"/>
        <v>0</v>
      </c>
      <c r="M942" s="298"/>
    </row>
    <row r="943" spans="1:13" s="55" customFormat="1" ht="15">
      <c r="A943" s="298"/>
      <c r="B943" s="298"/>
      <c r="C943" s="298">
        <v>2</v>
      </c>
      <c r="D943" s="298">
        <v>2</v>
      </c>
      <c r="E943" s="298">
        <v>1</v>
      </c>
      <c r="F943" s="298" t="str">
        <f t="shared" si="213"/>
        <v>1'h0</v>
      </c>
      <c r="G943" s="298" t="s">
        <v>68</v>
      </c>
      <c r="H943" s="298" t="s">
        <v>12154</v>
      </c>
      <c r="I943" s="298" t="s">
        <v>12155</v>
      </c>
      <c r="J943" s="298">
        <v>0</v>
      </c>
      <c r="K943" s="298" t="str">
        <f t="shared" si="214"/>
        <v>0</v>
      </c>
      <c r="L943" s="298">
        <f t="shared" si="215"/>
        <v>0</v>
      </c>
      <c r="M943" s="298"/>
    </row>
    <row r="944" spans="1:13" s="55" customFormat="1" ht="15">
      <c r="A944" s="298"/>
      <c r="B944" s="298"/>
      <c r="C944" s="298">
        <v>1</v>
      </c>
      <c r="D944" s="298">
        <v>1</v>
      </c>
      <c r="E944" s="298">
        <v>1</v>
      </c>
      <c r="F944" s="298" t="str">
        <f t="shared" si="213"/>
        <v>1'h0</v>
      </c>
      <c r="G944" s="298" t="s">
        <v>68</v>
      </c>
      <c r="H944" s="298" t="s">
        <v>12156</v>
      </c>
      <c r="I944" s="298" t="s">
        <v>12157</v>
      </c>
      <c r="J944" s="298">
        <v>0</v>
      </c>
      <c r="K944" s="298" t="str">
        <f t="shared" si="214"/>
        <v>0</v>
      </c>
      <c r="L944" s="298">
        <f t="shared" si="215"/>
        <v>0</v>
      </c>
      <c r="M944" s="298"/>
    </row>
    <row r="945" spans="1:13" s="55" customFormat="1" ht="15">
      <c r="A945" s="298"/>
      <c r="B945" s="298"/>
      <c r="C945" s="298">
        <v>0</v>
      </c>
      <c r="D945" s="298">
        <v>0</v>
      </c>
      <c r="E945" s="298">
        <v>1</v>
      </c>
      <c r="F945" s="298" t="str">
        <f t="shared" si="213"/>
        <v>1'h1</v>
      </c>
      <c r="G945" s="298" t="s">
        <v>68</v>
      </c>
      <c r="H945" s="298" t="s">
        <v>12158</v>
      </c>
      <c r="I945" s="298" t="s">
        <v>12159</v>
      </c>
      <c r="J945" s="298">
        <v>1</v>
      </c>
      <c r="K945" s="298" t="str">
        <f t="shared" si="214"/>
        <v>1</v>
      </c>
      <c r="L945" s="298">
        <f t="shared" si="215"/>
        <v>1</v>
      </c>
      <c r="M945" s="298"/>
    </row>
    <row r="946" spans="1:13" s="55" customFormat="1" ht="15">
      <c r="A946" s="297"/>
      <c r="B946" s="297" t="s">
        <v>12160</v>
      </c>
      <c r="C946" s="297"/>
      <c r="D946" s="297"/>
      <c r="E946" s="297">
        <f>SUM(E947:E955)</f>
        <v>32</v>
      </c>
      <c r="F946" s="297" t="str">
        <f>CONCATENATE("32'h",K946)</f>
        <v>32'h908ccaa0</v>
      </c>
      <c r="G946" s="297"/>
      <c r="H946" s="297" t="s">
        <v>12161</v>
      </c>
      <c r="I946" s="297"/>
      <c r="J946" s="297"/>
      <c r="K946" s="297" t="str">
        <f>LOWER(DEC2HEX(L946,8))</f>
        <v>908ccaa0</v>
      </c>
      <c r="L946" s="297">
        <f>SUM(L947:L955)</f>
        <v>2425146016</v>
      </c>
      <c r="M946" s="297"/>
    </row>
    <row r="947" spans="1:13" s="55" customFormat="1" ht="15">
      <c r="A947" s="298"/>
      <c r="B947" s="298"/>
      <c r="C947" s="298">
        <v>29</v>
      </c>
      <c r="D947" s="298">
        <v>31</v>
      </c>
      <c r="E947" s="298">
        <v>3</v>
      </c>
      <c r="F947" s="298" t="str">
        <f t="shared" ref="F947:F955" si="216">CONCATENATE(E947,"'h",K947)</f>
        <v>3'h4</v>
      </c>
      <c r="G947" s="298" t="s">
        <v>68</v>
      </c>
      <c r="H947" s="298" t="s">
        <v>12162</v>
      </c>
      <c r="I947" s="298" t="s">
        <v>1393</v>
      </c>
      <c r="J947" s="298">
        <v>4</v>
      </c>
      <c r="K947" s="298" t="str">
        <f t="shared" ref="K947:K955" si="217">LOWER(DEC2HEX(J947))</f>
        <v>4</v>
      </c>
      <c r="L947" s="298">
        <f t="shared" ref="L947:L955" si="218">J947*(2^C947)</f>
        <v>2147483648</v>
      </c>
      <c r="M947" s="298"/>
    </row>
    <row r="948" spans="1:13" s="55" customFormat="1" ht="15">
      <c r="A948" s="298"/>
      <c r="B948" s="298"/>
      <c r="C948" s="298">
        <v>26</v>
      </c>
      <c r="D948" s="298">
        <v>28</v>
      </c>
      <c r="E948" s="298">
        <v>3</v>
      </c>
      <c r="F948" s="298" t="str">
        <f t="shared" si="216"/>
        <v>3'h4</v>
      </c>
      <c r="G948" s="298" t="s">
        <v>68</v>
      </c>
      <c r="H948" s="298" t="s">
        <v>12163</v>
      </c>
      <c r="I948" s="298" t="s">
        <v>1394</v>
      </c>
      <c r="J948" s="298">
        <v>4</v>
      </c>
      <c r="K948" s="298" t="str">
        <f t="shared" si="217"/>
        <v>4</v>
      </c>
      <c r="L948" s="298">
        <f t="shared" si="218"/>
        <v>268435456</v>
      </c>
      <c r="M948" s="298"/>
    </row>
    <row r="949" spans="1:13" s="55" customFormat="1" ht="15">
      <c r="A949" s="298"/>
      <c r="B949" s="298"/>
      <c r="C949" s="298">
        <v>25</v>
      </c>
      <c r="D949" s="298">
        <v>25</v>
      </c>
      <c r="E949" s="298">
        <v>1</v>
      </c>
      <c r="F949" s="298" t="str">
        <f t="shared" si="216"/>
        <v>1'h0</v>
      </c>
      <c r="G949" s="298" t="s">
        <v>68</v>
      </c>
      <c r="H949" s="298" t="s">
        <v>1395</v>
      </c>
      <c r="I949" s="298" t="s">
        <v>12164</v>
      </c>
      <c r="J949" s="298">
        <v>0</v>
      </c>
      <c r="K949" s="298" t="str">
        <f t="shared" si="217"/>
        <v>0</v>
      </c>
      <c r="L949" s="298">
        <f t="shared" si="218"/>
        <v>0</v>
      </c>
      <c r="M949" s="298"/>
    </row>
    <row r="950" spans="1:13" s="55" customFormat="1" ht="15">
      <c r="A950" s="298"/>
      <c r="B950" s="298"/>
      <c r="C950" s="298">
        <v>21</v>
      </c>
      <c r="D950" s="298">
        <v>24</v>
      </c>
      <c r="E950" s="298">
        <v>4</v>
      </c>
      <c r="F950" s="298" t="str">
        <f t="shared" si="216"/>
        <v>4'h4</v>
      </c>
      <c r="G950" s="298" t="s">
        <v>68</v>
      </c>
      <c r="H950" s="298" t="s">
        <v>12165</v>
      </c>
      <c r="I950" s="298" t="s">
        <v>12166</v>
      </c>
      <c r="J950" s="298">
        <v>4</v>
      </c>
      <c r="K950" s="298" t="str">
        <f t="shared" si="217"/>
        <v>4</v>
      </c>
      <c r="L950" s="298">
        <f t="shared" si="218"/>
        <v>8388608</v>
      </c>
      <c r="M950" s="298"/>
    </row>
    <row r="951" spans="1:13" s="55" customFormat="1" ht="15">
      <c r="A951" s="298"/>
      <c r="B951" s="298"/>
      <c r="C951" s="298">
        <v>17</v>
      </c>
      <c r="D951" s="298">
        <v>20</v>
      </c>
      <c r="E951" s="298">
        <v>4</v>
      </c>
      <c r="F951" s="298" t="str">
        <f t="shared" si="216"/>
        <v>4'h6</v>
      </c>
      <c r="G951" s="298" t="s">
        <v>68</v>
      </c>
      <c r="H951" s="298" t="s">
        <v>12167</v>
      </c>
      <c r="I951" s="298" t="s">
        <v>12168</v>
      </c>
      <c r="J951" s="298">
        <v>6</v>
      </c>
      <c r="K951" s="298" t="str">
        <f t="shared" si="217"/>
        <v>6</v>
      </c>
      <c r="L951" s="298">
        <f t="shared" si="218"/>
        <v>786432</v>
      </c>
      <c r="M951" s="298"/>
    </row>
    <row r="952" spans="1:13" s="55" customFormat="1" ht="15">
      <c r="A952" s="298"/>
      <c r="B952" s="298"/>
      <c r="C952" s="298">
        <v>13</v>
      </c>
      <c r="D952" s="298">
        <v>16</v>
      </c>
      <c r="E952" s="298">
        <v>4</v>
      </c>
      <c r="F952" s="298" t="str">
        <f t="shared" si="216"/>
        <v>4'h6</v>
      </c>
      <c r="G952" s="298" t="s">
        <v>68</v>
      </c>
      <c r="H952" s="298" t="s">
        <v>12169</v>
      </c>
      <c r="I952" s="298" t="s">
        <v>12170</v>
      </c>
      <c r="J952" s="298">
        <v>6</v>
      </c>
      <c r="K952" s="298" t="str">
        <f t="shared" si="217"/>
        <v>6</v>
      </c>
      <c r="L952" s="298">
        <f t="shared" si="218"/>
        <v>49152</v>
      </c>
      <c r="M952" s="298"/>
    </row>
    <row r="953" spans="1:13" s="55" customFormat="1" ht="15">
      <c r="A953" s="298"/>
      <c r="B953" s="298"/>
      <c r="C953" s="298">
        <v>9</v>
      </c>
      <c r="D953" s="298">
        <v>12</v>
      </c>
      <c r="E953" s="298">
        <v>4</v>
      </c>
      <c r="F953" s="298" t="str">
        <f t="shared" si="216"/>
        <v>4'h5</v>
      </c>
      <c r="G953" s="298" t="s">
        <v>68</v>
      </c>
      <c r="H953" s="298" t="s">
        <v>12171</v>
      </c>
      <c r="I953" s="298" t="s">
        <v>12172</v>
      </c>
      <c r="J953" s="298">
        <v>5</v>
      </c>
      <c r="K953" s="298" t="str">
        <f t="shared" si="217"/>
        <v>5</v>
      </c>
      <c r="L953" s="298">
        <f t="shared" si="218"/>
        <v>2560</v>
      </c>
      <c r="M953" s="298"/>
    </row>
    <row r="954" spans="1:13" s="55" customFormat="1" ht="15">
      <c r="A954" s="298"/>
      <c r="B954" s="298"/>
      <c r="C954" s="298">
        <v>5</v>
      </c>
      <c r="D954" s="298">
        <v>8</v>
      </c>
      <c r="E954" s="298">
        <v>4</v>
      </c>
      <c r="F954" s="298" t="str">
        <f t="shared" si="216"/>
        <v>4'h5</v>
      </c>
      <c r="G954" s="298" t="s">
        <v>68</v>
      </c>
      <c r="H954" s="298" t="s">
        <v>12173</v>
      </c>
      <c r="I954" s="298" t="s">
        <v>12174</v>
      </c>
      <c r="J954" s="298">
        <v>5</v>
      </c>
      <c r="K954" s="298" t="str">
        <f t="shared" si="217"/>
        <v>5</v>
      </c>
      <c r="L954" s="298">
        <f t="shared" si="218"/>
        <v>160</v>
      </c>
      <c r="M954" s="298"/>
    </row>
    <row r="955" spans="1:13" s="55" customFormat="1" ht="15">
      <c r="A955" s="298"/>
      <c r="B955" s="298"/>
      <c r="C955" s="298">
        <v>0</v>
      </c>
      <c r="D955" s="298">
        <v>4</v>
      </c>
      <c r="E955" s="298">
        <v>5</v>
      </c>
      <c r="F955" s="298" t="str">
        <f t="shared" si="216"/>
        <v>5'h0</v>
      </c>
      <c r="G955" s="298" t="s">
        <v>68</v>
      </c>
      <c r="H955" s="298" t="s">
        <v>12175</v>
      </c>
      <c r="I955" s="298" t="s">
        <v>1396</v>
      </c>
      <c r="J955" s="298">
        <v>0</v>
      </c>
      <c r="K955" s="298" t="str">
        <f t="shared" si="217"/>
        <v>0</v>
      </c>
      <c r="L955" s="298">
        <f t="shared" si="218"/>
        <v>0</v>
      </c>
      <c r="M955" s="298"/>
    </row>
    <row r="956" spans="1:13" s="55" customFormat="1" ht="15">
      <c r="A956" s="297"/>
      <c r="B956" s="297" t="s">
        <v>12176</v>
      </c>
      <c r="C956" s="297"/>
      <c r="D956" s="297"/>
      <c r="E956" s="297">
        <f>SUM(E957:E965)</f>
        <v>32</v>
      </c>
      <c r="F956" s="297" t="str">
        <f>CONCATENATE("32'h",K956)</f>
        <v>32'h2445108a</v>
      </c>
      <c r="G956" s="297"/>
      <c r="H956" s="297" t="s">
        <v>12177</v>
      </c>
      <c r="I956" s="297"/>
      <c r="J956" s="297"/>
      <c r="K956" s="297" t="str">
        <f>LOWER(DEC2HEX(L956,8))</f>
        <v>2445108a</v>
      </c>
      <c r="L956" s="297">
        <f>SUM(L957:L965)</f>
        <v>608505994</v>
      </c>
      <c r="M956" s="297"/>
    </row>
    <row r="957" spans="1:13" s="55" customFormat="1" ht="15">
      <c r="A957" s="298"/>
      <c r="B957" s="298"/>
      <c r="C957" s="298">
        <v>29</v>
      </c>
      <c r="D957" s="298">
        <v>31</v>
      </c>
      <c r="E957" s="298">
        <v>3</v>
      </c>
      <c r="F957" s="298" t="str">
        <f t="shared" ref="F957:F965" si="219">CONCATENATE(E957,"'h",K957)</f>
        <v>3'h1</v>
      </c>
      <c r="G957" s="298" t="s">
        <v>68</v>
      </c>
      <c r="H957" s="298" t="s">
        <v>12178</v>
      </c>
      <c r="I957" s="298" t="s">
        <v>1397</v>
      </c>
      <c r="J957" s="298">
        <v>1</v>
      </c>
      <c r="K957" s="298" t="str">
        <f t="shared" ref="K957:K965" si="220">LOWER(DEC2HEX(J957))</f>
        <v>1</v>
      </c>
      <c r="L957" s="298">
        <f t="shared" ref="L957:L965" si="221">J957*(2^C957)</f>
        <v>536870912</v>
      </c>
      <c r="M957" s="298"/>
    </row>
    <row r="958" spans="1:13" s="55" customFormat="1" ht="15">
      <c r="A958" s="298"/>
      <c r="B958" s="298"/>
      <c r="C958" s="298">
        <v>26</v>
      </c>
      <c r="D958" s="298">
        <v>28</v>
      </c>
      <c r="E958" s="298">
        <v>3</v>
      </c>
      <c r="F958" s="298" t="str">
        <f t="shared" si="219"/>
        <v>3'h1</v>
      </c>
      <c r="G958" s="298" t="s">
        <v>68</v>
      </c>
      <c r="H958" s="298" t="s">
        <v>12179</v>
      </c>
      <c r="I958" s="298" t="s">
        <v>12180</v>
      </c>
      <c r="J958" s="298">
        <v>1</v>
      </c>
      <c r="K958" s="298" t="str">
        <f t="shared" si="220"/>
        <v>1</v>
      </c>
      <c r="L958" s="298">
        <f t="shared" si="221"/>
        <v>67108864</v>
      </c>
      <c r="M958" s="298"/>
    </row>
    <row r="959" spans="1:13" s="55" customFormat="1" ht="15">
      <c r="A959" s="298"/>
      <c r="B959" s="298"/>
      <c r="C959" s="298">
        <v>22</v>
      </c>
      <c r="D959" s="298">
        <v>25</v>
      </c>
      <c r="E959" s="298">
        <v>4</v>
      </c>
      <c r="F959" s="298" t="str">
        <f t="shared" si="219"/>
        <v>4'h1</v>
      </c>
      <c r="G959" s="298" t="s">
        <v>68</v>
      </c>
      <c r="H959" s="298" t="s">
        <v>12181</v>
      </c>
      <c r="I959" s="298" t="s">
        <v>12182</v>
      </c>
      <c r="J959" s="298">
        <v>1</v>
      </c>
      <c r="K959" s="298" t="str">
        <f t="shared" si="220"/>
        <v>1</v>
      </c>
      <c r="L959" s="298">
        <f t="shared" si="221"/>
        <v>4194304</v>
      </c>
      <c r="M959" s="298"/>
    </row>
    <row r="960" spans="1:13" s="55" customFormat="1" ht="15">
      <c r="A960" s="298"/>
      <c r="B960" s="298"/>
      <c r="C960" s="298">
        <v>18</v>
      </c>
      <c r="D960" s="298">
        <v>21</v>
      </c>
      <c r="E960" s="298">
        <v>4</v>
      </c>
      <c r="F960" s="298" t="str">
        <f t="shared" si="219"/>
        <v>4'h1</v>
      </c>
      <c r="G960" s="298" t="s">
        <v>68</v>
      </c>
      <c r="H960" s="298" t="s">
        <v>12183</v>
      </c>
      <c r="I960" s="298" t="s">
        <v>12184</v>
      </c>
      <c r="J960" s="298">
        <v>1</v>
      </c>
      <c r="K960" s="298" t="str">
        <f t="shared" si="220"/>
        <v>1</v>
      </c>
      <c r="L960" s="298">
        <f t="shared" si="221"/>
        <v>262144</v>
      </c>
      <c r="M960" s="298"/>
    </row>
    <row r="961" spans="1:13" s="55" customFormat="1" ht="15">
      <c r="A961" s="298"/>
      <c r="B961" s="298"/>
      <c r="C961" s="298">
        <v>14</v>
      </c>
      <c r="D961" s="298">
        <v>17</v>
      </c>
      <c r="E961" s="298">
        <v>4</v>
      </c>
      <c r="F961" s="298" t="str">
        <f t="shared" si="219"/>
        <v>4'h4</v>
      </c>
      <c r="G961" s="298" t="s">
        <v>68</v>
      </c>
      <c r="H961" s="298" t="s">
        <v>10020</v>
      </c>
      <c r="I961" s="298" t="s">
        <v>12185</v>
      </c>
      <c r="J961" s="298">
        <v>4</v>
      </c>
      <c r="K961" s="298" t="str">
        <f t="shared" si="220"/>
        <v>4</v>
      </c>
      <c r="L961" s="298">
        <f t="shared" si="221"/>
        <v>65536</v>
      </c>
      <c r="M961" s="298"/>
    </row>
    <row r="962" spans="1:13" s="55" customFormat="1" ht="15">
      <c r="A962" s="298"/>
      <c r="B962" s="298"/>
      <c r="C962" s="298">
        <v>10</v>
      </c>
      <c r="D962" s="298">
        <v>13</v>
      </c>
      <c r="E962" s="298">
        <v>4</v>
      </c>
      <c r="F962" s="298" t="str">
        <f t="shared" si="219"/>
        <v>4'h4</v>
      </c>
      <c r="G962" s="298" t="s">
        <v>68</v>
      </c>
      <c r="H962" s="298" t="s">
        <v>10021</v>
      </c>
      <c r="I962" s="298" t="s">
        <v>12186</v>
      </c>
      <c r="J962" s="298">
        <v>4</v>
      </c>
      <c r="K962" s="298" t="str">
        <f t="shared" si="220"/>
        <v>4</v>
      </c>
      <c r="L962" s="298">
        <f t="shared" si="221"/>
        <v>4096</v>
      </c>
      <c r="M962" s="298"/>
    </row>
    <row r="963" spans="1:13" s="55" customFormat="1" ht="15">
      <c r="A963" s="298"/>
      <c r="B963" s="298"/>
      <c r="C963" s="298">
        <v>6</v>
      </c>
      <c r="D963" s="298">
        <v>9</v>
      </c>
      <c r="E963" s="298">
        <v>4</v>
      </c>
      <c r="F963" s="298" t="str">
        <f t="shared" si="219"/>
        <v>4'h2</v>
      </c>
      <c r="G963" s="298" t="s">
        <v>68</v>
      </c>
      <c r="H963" s="298" t="s">
        <v>10022</v>
      </c>
      <c r="I963" s="298" t="s">
        <v>12187</v>
      </c>
      <c r="J963" s="298">
        <v>2</v>
      </c>
      <c r="K963" s="298" t="str">
        <f t="shared" si="220"/>
        <v>2</v>
      </c>
      <c r="L963" s="298">
        <f t="shared" si="221"/>
        <v>128</v>
      </c>
      <c r="M963" s="298"/>
    </row>
    <row r="964" spans="1:13" s="55" customFormat="1" ht="15">
      <c r="A964" s="298"/>
      <c r="B964" s="298"/>
      <c r="C964" s="298">
        <v>2</v>
      </c>
      <c r="D964" s="298">
        <v>5</v>
      </c>
      <c r="E964" s="298">
        <v>4</v>
      </c>
      <c r="F964" s="298" t="str">
        <f t="shared" si="219"/>
        <v>4'h2</v>
      </c>
      <c r="G964" s="298" t="s">
        <v>68</v>
      </c>
      <c r="H964" s="298" t="s">
        <v>10023</v>
      </c>
      <c r="I964" s="298" t="s">
        <v>12188</v>
      </c>
      <c r="J964" s="298">
        <v>2</v>
      </c>
      <c r="K964" s="298" t="str">
        <f t="shared" si="220"/>
        <v>2</v>
      </c>
      <c r="L964" s="298">
        <f t="shared" si="221"/>
        <v>8</v>
      </c>
      <c r="M964" s="298"/>
    </row>
    <row r="965" spans="1:13" s="55" customFormat="1" ht="15">
      <c r="A965" s="298"/>
      <c r="B965" s="298"/>
      <c r="C965" s="298">
        <v>0</v>
      </c>
      <c r="D965" s="298">
        <v>1</v>
      </c>
      <c r="E965" s="298">
        <v>2</v>
      </c>
      <c r="F965" s="298" t="str">
        <f t="shared" si="219"/>
        <v>2'h2</v>
      </c>
      <c r="G965" s="298" t="s">
        <v>68</v>
      </c>
      <c r="H965" s="298" t="s">
        <v>12189</v>
      </c>
      <c r="I965" s="298" t="s">
        <v>12190</v>
      </c>
      <c r="J965" s="298">
        <v>2</v>
      </c>
      <c r="K965" s="298" t="str">
        <f t="shared" si="220"/>
        <v>2</v>
      </c>
      <c r="L965" s="298">
        <f t="shared" si="221"/>
        <v>2</v>
      </c>
      <c r="M965" s="298"/>
    </row>
    <row r="966" spans="1:13" s="55" customFormat="1" ht="15">
      <c r="A966" s="297"/>
      <c r="B966" s="297" t="s">
        <v>12191</v>
      </c>
      <c r="C966" s="297"/>
      <c r="D966" s="297"/>
      <c r="E966" s="297">
        <f>SUM(E967:E974)</f>
        <v>32</v>
      </c>
      <c r="F966" s="297" t="str">
        <f>CONCATENATE("32'h",K966)</f>
        <v>32'h294a5294</v>
      </c>
      <c r="G966" s="297"/>
      <c r="H966" s="297" t="s">
        <v>12192</v>
      </c>
      <c r="I966" s="297"/>
      <c r="J966" s="297"/>
      <c r="K966" s="297" t="str">
        <f>LOWER(DEC2HEX(L966,8))</f>
        <v>294a5294</v>
      </c>
      <c r="L966" s="297">
        <f>SUM(L967:L974)</f>
        <v>692736660</v>
      </c>
      <c r="M966" s="297"/>
    </row>
    <row r="967" spans="1:13" s="55" customFormat="1" ht="15">
      <c r="A967" s="298"/>
      <c r="B967" s="298"/>
      <c r="C967" s="298">
        <v>31</v>
      </c>
      <c r="D967" s="298">
        <v>31</v>
      </c>
      <c r="E967" s="298">
        <v>1</v>
      </c>
      <c r="F967" s="298" t="str">
        <f t="shared" ref="F967:F974" si="222">CONCATENATE(E967,"'h",K967)</f>
        <v>1'h0</v>
      </c>
      <c r="G967" s="298" t="s">
        <v>68</v>
      </c>
      <c r="H967" s="298" t="s">
        <v>12193</v>
      </c>
      <c r="I967" s="298" t="s">
        <v>11426</v>
      </c>
      <c r="J967" s="298">
        <v>0</v>
      </c>
      <c r="K967" s="298" t="str">
        <f t="shared" ref="K967:K974" si="223">LOWER(DEC2HEX(J967))</f>
        <v>0</v>
      </c>
      <c r="L967" s="298">
        <f t="shared" ref="L967:L974" si="224">J967*(2^C967)</f>
        <v>0</v>
      </c>
      <c r="M967" s="298"/>
    </row>
    <row r="968" spans="1:13" s="55" customFormat="1" ht="15">
      <c r="A968" s="298"/>
      <c r="B968" s="298"/>
      <c r="C968" s="298">
        <v>30</v>
      </c>
      <c r="D968" s="298">
        <v>30</v>
      </c>
      <c r="E968" s="298">
        <v>1</v>
      </c>
      <c r="F968" s="298" t="str">
        <f t="shared" si="222"/>
        <v>1'h0</v>
      </c>
      <c r="G968" s="298" t="s">
        <v>68</v>
      </c>
      <c r="H968" s="298" t="s">
        <v>12194</v>
      </c>
      <c r="I968" s="298" t="s">
        <v>11426</v>
      </c>
      <c r="J968" s="298">
        <v>0</v>
      </c>
      <c r="K968" s="298" t="str">
        <f t="shared" si="223"/>
        <v>0</v>
      </c>
      <c r="L968" s="298">
        <f t="shared" si="224"/>
        <v>0</v>
      </c>
      <c r="M968" s="298"/>
    </row>
    <row r="969" spans="1:13" s="55" customFormat="1" ht="15">
      <c r="A969" s="298"/>
      <c r="B969" s="298"/>
      <c r="C969" s="298">
        <v>25</v>
      </c>
      <c r="D969" s="298">
        <v>29</v>
      </c>
      <c r="E969" s="298">
        <v>5</v>
      </c>
      <c r="F969" s="298" t="str">
        <f t="shared" si="222"/>
        <v>5'h14</v>
      </c>
      <c r="G969" s="298" t="s">
        <v>68</v>
      </c>
      <c r="H969" s="298" t="s">
        <v>10016</v>
      </c>
      <c r="I969" s="298" t="s">
        <v>12109</v>
      </c>
      <c r="J969" s="298">
        <v>20</v>
      </c>
      <c r="K969" s="298" t="str">
        <f t="shared" si="223"/>
        <v>14</v>
      </c>
      <c r="L969" s="298">
        <f t="shared" si="224"/>
        <v>671088640</v>
      </c>
      <c r="M969" s="298"/>
    </row>
    <row r="970" spans="1:13" s="55" customFormat="1" ht="15">
      <c r="A970" s="298"/>
      <c r="B970" s="298"/>
      <c r="C970" s="298">
        <v>20</v>
      </c>
      <c r="D970" s="298">
        <v>24</v>
      </c>
      <c r="E970" s="298">
        <v>5</v>
      </c>
      <c r="F970" s="298" t="str">
        <f t="shared" si="222"/>
        <v>5'h14</v>
      </c>
      <c r="G970" s="298" t="s">
        <v>68</v>
      </c>
      <c r="H970" s="298" t="s">
        <v>10015</v>
      </c>
      <c r="I970" s="298" t="s">
        <v>12109</v>
      </c>
      <c r="J970" s="298">
        <v>20</v>
      </c>
      <c r="K970" s="298" t="str">
        <f t="shared" si="223"/>
        <v>14</v>
      </c>
      <c r="L970" s="298">
        <f t="shared" si="224"/>
        <v>20971520</v>
      </c>
      <c r="M970" s="298"/>
    </row>
    <row r="971" spans="1:13" s="55" customFormat="1" ht="15">
      <c r="A971" s="298"/>
      <c r="B971" s="298"/>
      <c r="C971" s="298">
        <v>15</v>
      </c>
      <c r="D971" s="298">
        <v>19</v>
      </c>
      <c r="E971" s="298">
        <v>5</v>
      </c>
      <c r="F971" s="298" t="str">
        <f t="shared" si="222"/>
        <v>5'h14</v>
      </c>
      <c r="G971" s="298" t="s">
        <v>68</v>
      </c>
      <c r="H971" s="298" t="s">
        <v>10014</v>
      </c>
      <c r="I971" s="298" t="s">
        <v>12109</v>
      </c>
      <c r="J971" s="298">
        <v>20</v>
      </c>
      <c r="K971" s="298" t="str">
        <f t="shared" si="223"/>
        <v>14</v>
      </c>
      <c r="L971" s="298">
        <f t="shared" si="224"/>
        <v>655360</v>
      </c>
      <c r="M971" s="298"/>
    </row>
    <row r="972" spans="1:13" s="55" customFormat="1" ht="15">
      <c r="A972" s="298"/>
      <c r="B972" s="298"/>
      <c r="C972" s="298">
        <v>10</v>
      </c>
      <c r="D972" s="298">
        <v>14</v>
      </c>
      <c r="E972" s="298">
        <v>5</v>
      </c>
      <c r="F972" s="298" t="str">
        <f t="shared" si="222"/>
        <v>5'h14</v>
      </c>
      <c r="G972" s="298" t="s">
        <v>68</v>
      </c>
      <c r="H972" s="298" t="s">
        <v>10019</v>
      </c>
      <c r="I972" s="298" t="s">
        <v>12108</v>
      </c>
      <c r="J972" s="298">
        <v>20</v>
      </c>
      <c r="K972" s="298" t="str">
        <f t="shared" si="223"/>
        <v>14</v>
      </c>
      <c r="L972" s="298">
        <f t="shared" si="224"/>
        <v>20480</v>
      </c>
      <c r="M972" s="298"/>
    </row>
    <row r="973" spans="1:13" s="55" customFormat="1" ht="15">
      <c r="A973" s="298"/>
      <c r="B973" s="298"/>
      <c r="C973" s="298">
        <v>5</v>
      </c>
      <c r="D973" s="298">
        <v>9</v>
      </c>
      <c r="E973" s="298">
        <v>5</v>
      </c>
      <c r="F973" s="298" t="str">
        <f t="shared" si="222"/>
        <v>5'h14</v>
      </c>
      <c r="G973" s="298" t="s">
        <v>68</v>
      </c>
      <c r="H973" s="298" t="s">
        <v>10018</v>
      </c>
      <c r="I973" s="298" t="s">
        <v>12108</v>
      </c>
      <c r="J973" s="298">
        <v>20</v>
      </c>
      <c r="K973" s="298" t="str">
        <f t="shared" si="223"/>
        <v>14</v>
      </c>
      <c r="L973" s="298">
        <f t="shared" si="224"/>
        <v>640</v>
      </c>
      <c r="M973" s="298"/>
    </row>
    <row r="974" spans="1:13" s="55" customFormat="1" ht="15">
      <c r="A974" s="298"/>
      <c r="B974" s="298"/>
      <c r="C974" s="298">
        <v>0</v>
      </c>
      <c r="D974" s="298">
        <v>4</v>
      </c>
      <c r="E974" s="298">
        <v>5</v>
      </c>
      <c r="F974" s="298" t="str">
        <f t="shared" si="222"/>
        <v>5'h14</v>
      </c>
      <c r="G974" s="298" t="s">
        <v>68</v>
      </c>
      <c r="H974" s="298" t="s">
        <v>10017</v>
      </c>
      <c r="I974" s="298" t="s">
        <v>12108</v>
      </c>
      <c r="J974" s="298">
        <v>20</v>
      </c>
      <c r="K974" s="298" t="str">
        <f t="shared" si="223"/>
        <v>14</v>
      </c>
      <c r="L974" s="298">
        <f t="shared" si="224"/>
        <v>20</v>
      </c>
      <c r="M974" s="298"/>
    </row>
    <row r="975" spans="1:13" s="55" customFormat="1" ht="15">
      <c r="A975" s="297"/>
      <c r="B975" s="297" t="s">
        <v>12195</v>
      </c>
      <c r="C975" s="297"/>
      <c r="D975" s="297"/>
      <c r="E975" s="297">
        <f>SUM(E976:E987)</f>
        <v>32</v>
      </c>
      <c r="F975" s="297" t="str">
        <f>CONCATENATE("32'h",K975)</f>
        <v>32'h3056b8d1</v>
      </c>
      <c r="G975" s="297"/>
      <c r="H975" s="297" t="s">
        <v>12196</v>
      </c>
      <c r="I975" s="297"/>
      <c r="J975" s="297"/>
      <c r="K975" s="297" t="str">
        <f>LOWER(DEC2HEX(L975,8))</f>
        <v>3056b8d1</v>
      </c>
      <c r="L975" s="297">
        <f>SUM(L976:L987)</f>
        <v>810989777</v>
      </c>
      <c r="M975" s="297"/>
    </row>
    <row r="976" spans="1:13" s="55" customFormat="1" ht="15">
      <c r="A976" s="298"/>
      <c r="B976" s="298"/>
      <c r="C976" s="298">
        <v>31</v>
      </c>
      <c r="D976" s="298">
        <v>31</v>
      </c>
      <c r="E976" s="298">
        <v>1</v>
      </c>
      <c r="F976" s="298" t="str">
        <f t="shared" ref="F976:F987" si="225">CONCATENATE(E976,"'h",K976)</f>
        <v>1'h0</v>
      </c>
      <c r="G976" s="298" t="s">
        <v>73</v>
      </c>
      <c r="H976" s="298" t="s">
        <v>20</v>
      </c>
      <c r="I976" s="298" t="s">
        <v>11426</v>
      </c>
      <c r="J976" s="298">
        <v>0</v>
      </c>
      <c r="K976" s="298" t="str">
        <f t="shared" ref="K976:K987" si="226">LOWER(DEC2HEX(J976))</f>
        <v>0</v>
      </c>
      <c r="L976" s="298">
        <f t="shared" ref="L976:L987" si="227">J976*(2^C976)</f>
        <v>0</v>
      </c>
      <c r="M976" s="298"/>
    </row>
    <row r="977" spans="1:13" s="55" customFormat="1" ht="15">
      <c r="A977" s="298"/>
      <c r="B977" s="298"/>
      <c r="C977" s="298">
        <v>24</v>
      </c>
      <c r="D977" s="298">
        <v>30</v>
      </c>
      <c r="E977" s="298">
        <v>7</v>
      </c>
      <c r="F977" s="298" t="str">
        <f t="shared" si="225"/>
        <v>7'h30</v>
      </c>
      <c r="G977" s="298" t="s">
        <v>68</v>
      </c>
      <c r="H977" s="298" t="s">
        <v>12197</v>
      </c>
      <c r="I977" s="298" t="s">
        <v>12198</v>
      </c>
      <c r="J977" s="298">
        <v>48</v>
      </c>
      <c r="K977" s="298" t="str">
        <f t="shared" si="226"/>
        <v>30</v>
      </c>
      <c r="L977" s="298">
        <f t="shared" si="227"/>
        <v>805306368</v>
      </c>
      <c r="M977" s="298"/>
    </row>
    <row r="978" spans="1:13" s="55" customFormat="1" ht="15">
      <c r="A978" s="298"/>
      <c r="B978" s="298"/>
      <c r="C978" s="298">
        <v>22</v>
      </c>
      <c r="D978" s="298">
        <v>23</v>
      </c>
      <c r="E978" s="298">
        <v>2</v>
      </c>
      <c r="F978" s="298" t="str">
        <f t="shared" si="225"/>
        <v>2'h1</v>
      </c>
      <c r="G978" s="298" t="s">
        <v>68</v>
      </c>
      <c r="H978" s="298" t="s">
        <v>12199</v>
      </c>
      <c r="I978" s="298" t="s">
        <v>12200</v>
      </c>
      <c r="J978" s="298">
        <v>1</v>
      </c>
      <c r="K978" s="298" t="str">
        <f t="shared" si="226"/>
        <v>1</v>
      </c>
      <c r="L978" s="298">
        <f t="shared" si="227"/>
        <v>4194304</v>
      </c>
      <c r="M978" s="298"/>
    </row>
    <row r="979" spans="1:13" s="55" customFormat="1" ht="15">
      <c r="A979" s="298"/>
      <c r="B979" s="298"/>
      <c r="C979" s="298">
        <v>20</v>
      </c>
      <c r="D979" s="298">
        <v>21</v>
      </c>
      <c r="E979" s="298">
        <v>2</v>
      </c>
      <c r="F979" s="298" t="str">
        <f t="shared" si="225"/>
        <v>2'h1</v>
      </c>
      <c r="G979" s="298" t="s">
        <v>68</v>
      </c>
      <c r="H979" s="298" t="s">
        <v>12201</v>
      </c>
      <c r="I979" s="298" t="s">
        <v>12202</v>
      </c>
      <c r="J979" s="298">
        <v>1</v>
      </c>
      <c r="K979" s="298" t="str">
        <f t="shared" si="226"/>
        <v>1</v>
      </c>
      <c r="L979" s="298">
        <f t="shared" si="227"/>
        <v>1048576</v>
      </c>
      <c r="M979" s="298"/>
    </row>
    <row r="980" spans="1:13" s="55" customFormat="1" ht="15">
      <c r="A980" s="298"/>
      <c r="B980" s="298"/>
      <c r="C980" s="298">
        <v>18</v>
      </c>
      <c r="D980" s="298">
        <v>19</v>
      </c>
      <c r="E980" s="298">
        <v>2</v>
      </c>
      <c r="F980" s="298" t="str">
        <f t="shared" si="225"/>
        <v>2'h1</v>
      </c>
      <c r="G980" s="298" t="s">
        <v>68</v>
      </c>
      <c r="H980" s="298" t="s">
        <v>12203</v>
      </c>
      <c r="I980" s="298" t="s">
        <v>12204</v>
      </c>
      <c r="J980" s="298">
        <v>1</v>
      </c>
      <c r="K980" s="298" t="str">
        <f t="shared" si="226"/>
        <v>1</v>
      </c>
      <c r="L980" s="298">
        <f t="shared" si="227"/>
        <v>262144</v>
      </c>
      <c r="M980" s="298"/>
    </row>
    <row r="981" spans="1:13" s="55" customFormat="1" ht="15">
      <c r="A981" s="298"/>
      <c r="B981" s="298"/>
      <c r="C981" s="298">
        <v>16</v>
      </c>
      <c r="D981" s="298">
        <v>17</v>
      </c>
      <c r="E981" s="298">
        <v>2</v>
      </c>
      <c r="F981" s="298" t="str">
        <f t="shared" si="225"/>
        <v>2'h2</v>
      </c>
      <c r="G981" s="298" t="s">
        <v>68</v>
      </c>
      <c r="H981" s="298" t="s">
        <v>12205</v>
      </c>
      <c r="I981" s="298" t="s">
        <v>12206</v>
      </c>
      <c r="J981" s="298">
        <v>2</v>
      </c>
      <c r="K981" s="298" t="str">
        <f t="shared" si="226"/>
        <v>2</v>
      </c>
      <c r="L981" s="298">
        <f t="shared" si="227"/>
        <v>131072</v>
      </c>
      <c r="M981" s="298"/>
    </row>
    <row r="982" spans="1:13" s="55" customFormat="1" ht="15">
      <c r="A982" s="298"/>
      <c r="B982" s="298"/>
      <c r="C982" s="298">
        <v>14</v>
      </c>
      <c r="D982" s="298">
        <v>15</v>
      </c>
      <c r="E982" s="298">
        <v>2</v>
      </c>
      <c r="F982" s="298" t="str">
        <f t="shared" si="225"/>
        <v>2'h2</v>
      </c>
      <c r="G982" s="298" t="s">
        <v>68</v>
      </c>
      <c r="H982" s="298" t="s">
        <v>12207</v>
      </c>
      <c r="I982" s="298" t="s">
        <v>12208</v>
      </c>
      <c r="J982" s="298">
        <v>2</v>
      </c>
      <c r="K982" s="298" t="str">
        <f t="shared" si="226"/>
        <v>2</v>
      </c>
      <c r="L982" s="298">
        <f t="shared" si="227"/>
        <v>32768</v>
      </c>
      <c r="M982" s="298"/>
    </row>
    <row r="983" spans="1:13" s="55" customFormat="1" ht="15">
      <c r="A983" s="298"/>
      <c r="B983" s="298"/>
      <c r="C983" s="298">
        <v>12</v>
      </c>
      <c r="D983" s="298">
        <v>13</v>
      </c>
      <c r="E983" s="298">
        <v>2</v>
      </c>
      <c r="F983" s="298" t="str">
        <f t="shared" si="225"/>
        <v>2'h3</v>
      </c>
      <c r="G983" s="298" t="s">
        <v>68</v>
      </c>
      <c r="H983" s="298" t="s">
        <v>12209</v>
      </c>
      <c r="I983" s="298" t="s">
        <v>12210</v>
      </c>
      <c r="J983" s="298">
        <v>3</v>
      </c>
      <c r="K983" s="298" t="str">
        <f t="shared" si="226"/>
        <v>3</v>
      </c>
      <c r="L983" s="298">
        <f t="shared" si="227"/>
        <v>12288</v>
      </c>
      <c r="M983" s="298"/>
    </row>
    <row r="984" spans="1:13" s="55" customFormat="1" ht="15">
      <c r="A984" s="298"/>
      <c r="B984" s="298"/>
      <c r="C984" s="298">
        <v>10</v>
      </c>
      <c r="D984" s="298">
        <v>11</v>
      </c>
      <c r="E984" s="298">
        <v>2</v>
      </c>
      <c r="F984" s="298" t="str">
        <f t="shared" si="225"/>
        <v>2'h2</v>
      </c>
      <c r="G984" s="298" t="s">
        <v>68</v>
      </c>
      <c r="H984" s="298" t="s">
        <v>12211</v>
      </c>
      <c r="I984" s="298" t="s">
        <v>12212</v>
      </c>
      <c r="J984" s="298">
        <v>2</v>
      </c>
      <c r="K984" s="298" t="str">
        <f t="shared" si="226"/>
        <v>2</v>
      </c>
      <c r="L984" s="298">
        <f t="shared" si="227"/>
        <v>2048</v>
      </c>
      <c r="M984" s="298"/>
    </row>
    <row r="985" spans="1:13" s="55" customFormat="1" ht="15">
      <c r="A985" s="298"/>
      <c r="B985" s="298"/>
      <c r="C985" s="298">
        <v>6</v>
      </c>
      <c r="D985" s="298">
        <v>9</v>
      </c>
      <c r="E985" s="298">
        <v>4</v>
      </c>
      <c r="F985" s="298" t="str">
        <f t="shared" si="225"/>
        <v>4'h3</v>
      </c>
      <c r="G985" s="298" t="s">
        <v>68</v>
      </c>
      <c r="H985" s="298" t="s">
        <v>12213</v>
      </c>
      <c r="I985" s="298" t="s">
        <v>12214</v>
      </c>
      <c r="J985" s="298">
        <v>3</v>
      </c>
      <c r="K985" s="298" t="str">
        <f t="shared" si="226"/>
        <v>3</v>
      </c>
      <c r="L985" s="298">
        <f t="shared" si="227"/>
        <v>192</v>
      </c>
      <c r="M985" s="298"/>
    </row>
    <row r="986" spans="1:13" s="55" customFormat="1" ht="15">
      <c r="A986" s="298"/>
      <c r="B986" s="298"/>
      <c r="C986" s="298">
        <v>3</v>
      </c>
      <c r="D986" s="298">
        <v>5</v>
      </c>
      <c r="E986" s="298">
        <v>3</v>
      </c>
      <c r="F986" s="298" t="str">
        <f t="shared" si="225"/>
        <v>3'h2</v>
      </c>
      <c r="G986" s="298" t="s">
        <v>68</v>
      </c>
      <c r="H986" s="298" t="s">
        <v>12215</v>
      </c>
      <c r="I986" s="298" t="s">
        <v>12216</v>
      </c>
      <c r="J986" s="298">
        <v>2</v>
      </c>
      <c r="K986" s="298" t="str">
        <f t="shared" si="226"/>
        <v>2</v>
      </c>
      <c r="L986" s="298">
        <f t="shared" si="227"/>
        <v>16</v>
      </c>
      <c r="M986" s="298"/>
    </row>
    <row r="987" spans="1:13" s="55" customFormat="1" ht="15">
      <c r="A987" s="298"/>
      <c r="B987" s="298"/>
      <c r="C987" s="298">
        <v>0</v>
      </c>
      <c r="D987" s="298">
        <v>2</v>
      </c>
      <c r="E987" s="298">
        <v>3</v>
      </c>
      <c r="F987" s="298" t="str">
        <f t="shared" si="225"/>
        <v>3'h1</v>
      </c>
      <c r="G987" s="298" t="s">
        <v>68</v>
      </c>
      <c r="H987" s="298" t="s">
        <v>12217</v>
      </c>
      <c r="I987" s="298" t="s">
        <v>12218</v>
      </c>
      <c r="J987" s="298">
        <v>1</v>
      </c>
      <c r="K987" s="298" t="str">
        <f t="shared" si="226"/>
        <v>1</v>
      </c>
      <c r="L987" s="298">
        <f t="shared" si="227"/>
        <v>1</v>
      </c>
      <c r="M987" s="298"/>
    </row>
    <row r="988" spans="1:13" s="55" customFormat="1" ht="15">
      <c r="A988" s="297"/>
      <c r="B988" s="297" t="s">
        <v>12219</v>
      </c>
      <c r="C988" s="297"/>
      <c r="D988" s="297"/>
      <c r="E988" s="297">
        <f>SUM(E989:E996)</f>
        <v>32</v>
      </c>
      <c r="F988" s="297" t="str">
        <f>CONCATENATE("32'h",K988)</f>
        <v>32'h00000199</v>
      </c>
      <c r="G988" s="297"/>
      <c r="H988" s="297" t="s">
        <v>12220</v>
      </c>
      <c r="I988" s="297"/>
      <c r="J988" s="297"/>
      <c r="K988" s="297" t="str">
        <f>LOWER(DEC2HEX(L988,8))</f>
        <v>00000199</v>
      </c>
      <c r="L988" s="297">
        <f>SUM(L989:L996)</f>
        <v>409</v>
      </c>
      <c r="M988" s="297"/>
    </row>
    <row r="989" spans="1:13" s="55" customFormat="1" ht="15">
      <c r="A989" s="298"/>
      <c r="B989" s="298"/>
      <c r="C989" s="298">
        <v>13</v>
      </c>
      <c r="D989" s="298">
        <v>31</v>
      </c>
      <c r="E989" s="298">
        <v>19</v>
      </c>
      <c r="F989" s="298" t="str">
        <f t="shared" ref="F989:F996" si="228">CONCATENATE(E989,"'h",K989)</f>
        <v>19'h0</v>
      </c>
      <c r="G989" s="298" t="s">
        <v>73</v>
      </c>
      <c r="H989" s="298" t="s">
        <v>20</v>
      </c>
      <c r="I989" s="298" t="s">
        <v>11426</v>
      </c>
      <c r="J989" s="298">
        <v>0</v>
      </c>
      <c r="K989" s="298" t="str">
        <f t="shared" ref="K989:K996" si="229">LOWER(DEC2HEX(J989))</f>
        <v>0</v>
      </c>
      <c r="L989" s="298">
        <f t="shared" ref="L989:L996" si="230">J989*(2^C989)</f>
        <v>0</v>
      </c>
      <c r="M989" s="298"/>
    </row>
    <row r="990" spans="1:13" s="55" customFormat="1" ht="15">
      <c r="A990" s="298"/>
      <c r="B990" s="298"/>
      <c r="C990" s="298">
        <v>12</v>
      </c>
      <c r="D990" s="298">
        <v>12</v>
      </c>
      <c r="E990" s="298">
        <v>1</v>
      </c>
      <c r="F990" s="298" t="str">
        <f t="shared" si="228"/>
        <v>1'h0</v>
      </c>
      <c r="G990" s="298" t="s">
        <v>68</v>
      </c>
      <c r="H990" s="298" t="s">
        <v>12221</v>
      </c>
      <c r="I990" s="298" t="s">
        <v>11426</v>
      </c>
      <c r="J990" s="298">
        <v>0</v>
      </c>
      <c r="K990" s="298" t="str">
        <f t="shared" si="229"/>
        <v>0</v>
      </c>
      <c r="L990" s="298">
        <f t="shared" si="230"/>
        <v>0</v>
      </c>
      <c r="M990" s="298"/>
    </row>
    <row r="991" spans="1:13" s="55" customFormat="1" ht="15">
      <c r="A991" s="298"/>
      <c r="B991" s="298"/>
      <c r="C991" s="298">
        <v>11</v>
      </c>
      <c r="D991" s="298">
        <v>11</v>
      </c>
      <c r="E991" s="298">
        <v>1</v>
      </c>
      <c r="F991" s="298" t="str">
        <f t="shared" si="228"/>
        <v>1'h0</v>
      </c>
      <c r="G991" s="298" t="s">
        <v>68</v>
      </c>
      <c r="H991" s="298" t="s">
        <v>12222</v>
      </c>
      <c r="I991" s="298" t="s">
        <v>11426</v>
      </c>
      <c r="J991" s="298">
        <v>0</v>
      </c>
      <c r="K991" s="298" t="str">
        <f t="shared" si="229"/>
        <v>0</v>
      </c>
      <c r="L991" s="298">
        <f t="shared" si="230"/>
        <v>0</v>
      </c>
      <c r="M991" s="298"/>
    </row>
    <row r="992" spans="1:13" s="55" customFormat="1" ht="15">
      <c r="A992" s="298"/>
      <c r="B992" s="298"/>
      <c r="C992" s="298">
        <v>10</v>
      </c>
      <c r="D992" s="298">
        <v>10</v>
      </c>
      <c r="E992" s="298">
        <v>1</v>
      </c>
      <c r="F992" s="298" t="str">
        <f t="shared" si="228"/>
        <v>1'h0</v>
      </c>
      <c r="G992" s="298" t="s">
        <v>68</v>
      </c>
      <c r="H992" s="298" t="s">
        <v>12223</v>
      </c>
      <c r="I992" s="298" t="s">
        <v>11426</v>
      </c>
      <c r="J992" s="298">
        <v>0</v>
      </c>
      <c r="K992" s="298" t="str">
        <f t="shared" si="229"/>
        <v>0</v>
      </c>
      <c r="L992" s="298">
        <f t="shared" si="230"/>
        <v>0</v>
      </c>
      <c r="M992" s="298"/>
    </row>
    <row r="993" spans="1:13" s="55" customFormat="1" ht="15">
      <c r="A993" s="298"/>
      <c r="B993" s="298"/>
      <c r="C993" s="298">
        <v>6</v>
      </c>
      <c r="D993" s="298">
        <v>9</v>
      </c>
      <c r="E993" s="298">
        <v>4</v>
      </c>
      <c r="F993" s="298" t="str">
        <f t="shared" si="228"/>
        <v>4'h6</v>
      </c>
      <c r="G993" s="298" t="s">
        <v>68</v>
      </c>
      <c r="H993" s="298" t="s">
        <v>12224</v>
      </c>
      <c r="I993" s="298" t="s">
        <v>12225</v>
      </c>
      <c r="J993" s="298">
        <v>6</v>
      </c>
      <c r="K993" s="298" t="str">
        <f t="shared" si="229"/>
        <v>6</v>
      </c>
      <c r="L993" s="298">
        <f t="shared" si="230"/>
        <v>384</v>
      </c>
      <c r="M993" s="298"/>
    </row>
    <row r="994" spans="1:13" s="55" customFormat="1" ht="15">
      <c r="A994" s="298"/>
      <c r="B994" s="298"/>
      <c r="C994" s="298">
        <v>2</v>
      </c>
      <c r="D994" s="298">
        <v>5</v>
      </c>
      <c r="E994" s="298">
        <v>4</v>
      </c>
      <c r="F994" s="298" t="str">
        <f t="shared" si="228"/>
        <v>4'h6</v>
      </c>
      <c r="G994" s="298" t="s">
        <v>68</v>
      </c>
      <c r="H994" s="298" t="s">
        <v>12226</v>
      </c>
      <c r="I994" s="298" t="s">
        <v>12227</v>
      </c>
      <c r="J994" s="298">
        <v>6</v>
      </c>
      <c r="K994" s="298" t="str">
        <f t="shared" si="229"/>
        <v>6</v>
      </c>
      <c r="L994" s="298">
        <f t="shared" si="230"/>
        <v>24</v>
      </c>
      <c r="M994" s="298"/>
    </row>
    <row r="995" spans="1:13" s="55" customFormat="1" ht="15">
      <c r="A995" s="298"/>
      <c r="B995" s="298"/>
      <c r="C995" s="298">
        <v>1</v>
      </c>
      <c r="D995" s="298">
        <v>1</v>
      </c>
      <c r="E995" s="298">
        <v>1</v>
      </c>
      <c r="F995" s="298" t="str">
        <f t="shared" si="228"/>
        <v>1'h0</v>
      </c>
      <c r="G995" s="298" t="s">
        <v>68</v>
      </c>
      <c r="H995" s="298" t="s">
        <v>12228</v>
      </c>
      <c r="I995" s="298" t="s">
        <v>12229</v>
      </c>
      <c r="J995" s="298">
        <v>0</v>
      </c>
      <c r="K995" s="298" t="str">
        <f t="shared" si="229"/>
        <v>0</v>
      </c>
      <c r="L995" s="298">
        <f t="shared" si="230"/>
        <v>0</v>
      </c>
      <c r="M995" s="298"/>
    </row>
    <row r="996" spans="1:13" s="55" customFormat="1" ht="15">
      <c r="A996" s="298"/>
      <c r="B996" s="298"/>
      <c r="C996" s="298">
        <v>0</v>
      </c>
      <c r="D996" s="298">
        <v>0</v>
      </c>
      <c r="E996" s="298">
        <v>1</v>
      </c>
      <c r="F996" s="298" t="str">
        <f t="shared" si="228"/>
        <v>1'h1</v>
      </c>
      <c r="G996" s="298" t="s">
        <v>68</v>
      </c>
      <c r="H996" s="298" t="s">
        <v>12230</v>
      </c>
      <c r="I996" s="298" t="s">
        <v>12231</v>
      </c>
      <c r="J996" s="298">
        <v>1</v>
      </c>
      <c r="K996" s="298" t="str">
        <f t="shared" si="229"/>
        <v>1</v>
      </c>
      <c r="L996" s="298">
        <f t="shared" si="230"/>
        <v>1</v>
      </c>
      <c r="M996" s="298"/>
    </row>
    <row r="997" spans="1:13" s="55" customFormat="1" ht="15">
      <c r="A997" s="297"/>
      <c r="B997" s="297" t="s">
        <v>12232</v>
      </c>
      <c r="C997" s="297"/>
      <c r="D997" s="297"/>
      <c r="E997" s="297">
        <f>SUM(E998:E1002)</f>
        <v>32</v>
      </c>
      <c r="F997" s="297" t="str">
        <f>CONCATENATE("32'h",K997)</f>
        <v>32'h00000181</v>
      </c>
      <c r="G997" s="297"/>
      <c r="H997" s="297" t="s">
        <v>12233</v>
      </c>
      <c r="I997" s="297"/>
      <c r="J997" s="297"/>
      <c r="K997" s="297" t="str">
        <f>LOWER(DEC2HEX(L997,8))</f>
        <v>00000181</v>
      </c>
      <c r="L997" s="297">
        <f>SUM(L998:L1002)</f>
        <v>385</v>
      </c>
      <c r="M997" s="297"/>
    </row>
    <row r="998" spans="1:13" s="55" customFormat="1" ht="15">
      <c r="A998" s="298"/>
      <c r="B998" s="298"/>
      <c r="C998" s="298">
        <v>11</v>
      </c>
      <c r="D998" s="298">
        <v>31</v>
      </c>
      <c r="E998" s="298">
        <v>21</v>
      </c>
      <c r="F998" s="298" t="str">
        <f>CONCATENATE(E998,"'h",K998)</f>
        <v>21'h0</v>
      </c>
      <c r="G998" s="298" t="s">
        <v>73</v>
      </c>
      <c r="H998" s="298" t="s">
        <v>20</v>
      </c>
      <c r="I998" s="298" t="s">
        <v>11426</v>
      </c>
      <c r="J998" s="298">
        <v>0</v>
      </c>
      <c r="K998" s="298" t="str">
        <f>LOWER(DEC2HEX(J998))</f>
        <v>0</v>
      </c>
      <c r="L998" s="298">
        <f>J998*(2^C998)</f>
        <v>0</v>
      </c>
      <c r="M998" s="298"/>
    </row>
    <row r="999" spans="1:13" s="55" customFormat="1" ht="15">
      <c r="A999" s="298"/>
      <c r="B999" s="298"/>
      <c r="C999" s="298">
        <v>8</v>
      </c>
      <c r="D999" s="298">
        <v>10</v>
      </c>
      <c r="E999" s="298">
        <v>3</v>
      </c>
      <c r="F999" s="298" t="str">
        <f>CONCATENATE(E999,"'h",K999)</f>
        <v>3'h1</v>
      </c>
      <c r="G999" s="298" t="s">
        <v>68</v>
      </c>
      <c r="H999" s="298" t="s">
        <v>12234</v>
      </c>
      <c r="I999" s="298" t="s">
        <v>12235</v>
      </c>
      <c r="J999" s="298">
        <v>1</v>
      </c>
      <c r="K999" s="298" t="str">
        <f>LOWER(DEC2HEX(J999))</f>
        <v>1</v>
      </c>
      <c r="L999" s="298">
        <f>J999*(2^C999)</f>
        <v>256</v>
      </c>
      <c r="M999" s="298"/>
    </row>
    <row r="1000" spans="1:13" s="55" customFormat="1" ht="15">
      <c r="A1000" s="298"/>
      <c r="B1000" s="298"/>
      <c r="C1000" s="298">
        <v>5</v>
      </c>
      <c r="D1000" s="298">
        <v>7</v>
      </c>
      <c r="E1000" s="298">
        <v>3</v>
      </c>
      <c r="F1000" s="298" t="str">
        <f>CONCATENATE(E1000,"'h",K1000)</f>
        <v>3'h4</v>
      </c>
      <c r="G1000" s="298" t="s">
        <v>68</v>
      </c>
      <c r="H1000" s="298" t="s">
        <v>12236</v>
      </c>
      <c r="I1000" s="298" t="s">
        <v>12237</v>
      </c>
      <c r="J1000" s="298">
        <v>4</v>
      </c>
      <c r="K1000" s="298" t="str">
        <f>LOWER(DEC2HEX(J1000))</f>
        <v>4</v>
      </c>
      <c r="L1000" s="298">
        <f>J1000*(2^C1000)</f>
        <v>128</v>
      </c>
      <c r="M1000" s="298"/>
    </row>
    <row r="1001" spans="1:13" s="55" customFormat="1" ht="15">
      <c r="A1001" s="298"/>
      <c r="B1001" s="298"/>
      <c r="C1001" s="298">
        <v>2</v>
      </c>
      <c r="D1001" s="298">
        <v>4</v>
      </c>
      <c r="E1001" s="298">
        <v>3</v>
      </c>
      <c r="F1001" s="298" t="str">
        <f>CONCATENATE(E1001,"'h",K1001)</f>
        <v>3'h0</v>
      </c>
      <c r="G1001" s="298" t="s">
        <v>68</v>
      </c>
      <c r="H1001" s="298" t="s">
        <v>12238</v>
      </c>
      <c r="I1001" s="298" t="s">
        <v>12239</v>
      </c>
      <c r="J1001" s="298">
        <v>0</v>
      </c>
      <c r="K1001" s="298" t="str">
        <f>LOWER(DEC2HEX(J1001))</f>
        <v>0</v>
      </c>
      <c r="L1001" s="298">
        <f>J1001*(2^C1001)</f>
        <v>0</v>
      </c>
      <c r="M1001" s="298"/>
    </row>
    <row r="1002" spans="1:13" s="55" customFormat="1" ht="15">
      <c r="A1002" s="298"/>
      <c r="B1002" s="298"/>
      <c r="C1002" s="298">
        <v>0</v>
      </c>
      <c r="D1002" s="298">
        <v>1</v>
      </c>
      <c r="E1002" s="298">
        <v>2</v>
      </c>
      <c r="F1002" s="298" t="str">
        <f>CONCATENATE(E1002,"'h",K1002)</f>
        <v>2'h1</v>
      </c>
      <c r="G1002" s="298" t="s">
        <v>68</v>
      </c>
      <c r="H1002" s="298" t="s">
        <v>12240</v>
      </c>
      <c r="I1002" s="298" t="s">
        <v>12241</v>
      </c>
      <c r="J1002" s="298">
        <v>1</v>
      </c>
      <c r="K1002" s="298" t="str">
        <f>LOWER(DEC2HEX(J1002))</f>
        <v>1</v>
      </c>
      <c r="L1002" s="298">
        <f>J1002*(2^C1002)</f>
        <v>1</v>
      </c>
      <c r="M1002" s="298"/>
    </row>
    <row r="1003" spans="1:13" s="55" customFormat="1" ht="15">
      <c r="A1003" s="297"/>
      <c r="B1003" s="297" t="s">
        <v>12242</v>
      </c>
      <c r="C1003" s="297"/>
      <c r="D1003" s="297"/>
      <c r="E1003" s="297">
        <f>SUM(E1004:E1007)</f>
        <v>32</v>
      </c>
      <c r="F1003" s="297" t="str">
        <f>CONCATENATE("32'h",K1003)</f>
        <v>32'h00000000</v>
      </c>
      <c r="G1003" s="297"/>
      <c r="H1003" s="297" t="s">
        <v>12243</v>
      </c>
      <c r="I1003" s="297"/>
      <c r="J1003" s="297"/>
      <c r="K1003" s="297" t="str">
        <f>LOWER(DEC2HEX(L1003,8))</f>
        <v>00000000</v>
      </c>
      <c r="L1003" s="297">
        <f>SUM(L1004:L1007)</f>
        <v>0</v>
      </c>
      <c r="M1003" s="297"/>
    </row>
    <row r="1004" spans="1:13" s="55" customFormat="1" ht="15">
      <c r="A1004" s="298"/>
      <c r="B1004" s="298"/>
      <c r="C1004" s="298">
        <v>6</v>
      </c>
      <c r="D1004" s="298">
        <v>31</v>
      </c>
      <c r="E1004" s="298">
        <v>26</v>
      </c>
      <c r="F1004" s="298" t="str">
        <f>CONCATENATE(E1004,"'h",K1004)</f>
        <v>26'h0</v>
      </c>
      <c r="G1004" s="298" t="s">
        <v>73</v>
      </c>
      <c r="H1004" s="298" t="s">
        <v>20</v>
      </c>
      <c r="I1004" s="298" t="s">
        <v>11426</v>
      </c>
      <c r="J1004" s="298">
        <v>0</v>
      </c>
      <c r="K1004" s="298" t="str">
        <f>LOWER(DEC2HEX(J1004))</f>
        <v>0</v>
      </c>
      <c r="L1004" s="298">
        <f>J1004*(2^C1004)</f>
        <v>0</v>
      </c>
      <c r="M1004" s="298"/>
    </row>
    <row r="1005" spans="1:13" s="55" customFormat="1" ht="15">
      <c r="A1005" s="298"/>
      <c r="B1005" s="298"/>
      <c r="C1005" s="298">
        <v>5</v>
      </c>
      <c r="D1005" s="298">
        <v>5</v>
      </c>
      <c r="E1005" s="298">
        <v>1</v>
      </c>
      <c r="F1005" s="298" t="str">
        <f>CONCATENATE(E1005,"'h",K1005)</f>
        <v>1'h0</v>
      </c>
      <c r="G1005" s="298" t="s">
        <v>68</v>
      </c>
      <c r="H1005" s="298" t="s">
        <v>1398</v>
      </c>
      <c r="I1005" s="298" t="s">
        <v>12244</v>
      </c>
      <c r="J1005" s="298">
        <v>0</v>
      </c>
      <c r="K1005" s="298" t="str">
        <f>LOWER(DEC2HEX(J1005))</f>
        <v>0</v>
      </c>
      <c r="L1005" s="298">
        <f>J1005*(2^C1005)</f>
        <v>0</v>
      </c>
      <c r="M1005" s="298"/>
    </row>
    <row r="1006" spans="1:13" s="55" customFormat="1" ht="15">
      <c r="A1006" s="298"/>
      <c r="B1006" s="298"/>
      <c r="C1006" s="298">
        <v>2</v>
      </c>
      <c r="D1006" s="298">
        <v>4</v>
      </c>
      <c r="E1006" s="298">
        <v>3</v>
      </c>
      <c r="F1006" s="298" t="str">
        <f>CONCATENATE(E1006,"'h",K1006)</f>
        <v>3'h0</v>
      </c>
      <c r="G1006" s="298" t="s">
        <v>68</v>
      </c>
      <c r="H1006" s="298" t="s">
        <v>12245</v>
      </c>
      <c r="I1006" s="298" t="s">
        <v>1399</v>
      </c>
      <c r="J1006" s="298">
        <v>0</v>
      </c>
      <c r="K1006" s="298" t="str">
        <f>LOWER(DEC2HEX(J1006))</f>
        <v>0</v>
      </c>
      <c r="L1006" s="298">
        <f>J1006*(2^C1006)</f>
        <v>0</v>
      </c>
      <c r="M1006" s="298"/>
    </row>
    <row r="1007" spans="1:13" s="55" customFormat="1" ht="15">
      <c r="A1007" s="298"/>
      <c r="B1007" s="298"/>
      <c r="C1007" s="298">
        <v>0</v>
      </c>
      <c r="D1007" s="298">
        <v>1</v>
      </c>
      <c r="E1007" s="298">
        <v>2</v>
      </c>
      <c r="F1007" s="298" t="str">
        <f>CONCATENATE(E1007,"'h",K1007)</f>
        <v>2'h0</v>
      </c>
      <c r="G1007" s="298" t="s">
        <v>68</v>
      </c>
      <c r="H1007" s="298" t="s">
        <v>12246</v>
      </c>
      <c r="I1007" s="298" t="s">
        <v>1400</v>
      </c>
      <c r="J1007" s="298">
        <v>0</v>
      </c>
      <c r="K1007" s="298" t="str">
        <f>LOWER(DEC2HEX(J1007))</f>
        <v>0</v>
      </c>
      <c r="L1007" s="298">
        <f>J1007*(2^C1007)</f>
        <v>0</v>
      </c>
      <c r="M1007" s="298"/>
    </row>
    <row r="1008" spans="1:13" s="55" customFormat="1" ht="15">
      <c r="A1008" s="297"/>
      <c r="B1008" s="297" t="s">
        <v>12247</v>
      </c>
      <c r="C1008" s="297"/>
      <c r="D1008" s="297"/>
      <c r="E1008" s="297">
        <f>SUM(E1009:E1009)</f>
        <v>32</v>
      </c>
      <c r="F1008" s="297" t="str">
        <f>CONCATENATE("32'h",K1008)</f>
        <v>32'h00000000</v>
      </c>
      <c r="G1008" s="297"/>
      <c r="H1008" s="297" t="s">
        <v>12248</v>
      </c>
      <c r="I1008" s="297"/>
      <c r="J1008" s="297"/>
      <c r="K1008" s="297" t="str">
        <f>LOWER(DEC2HEX(L1008,8))</f>
        <v>00000000</v>
      </c>
      <c r="L1008" s="297">
        <f>SUM(L1009:L1009)</f>
        <v>0</v>
      </c>
      <c r="M1008" s="297"/>
    </row>
    <row r="1009" spans="1:13" s="55" customFormat="1" ht="15">
      <c r="A1009" s="298"/>
      <c r="B1009" s="298"/>
      <c r="C1009" s="298">
        <v>0</v>
      </c>
      <c r="D1009" s="298">
        <v>31</v>
      </c>
      <c r="E1009" s="298">
        <v>32</v>
      </c>
      <c r="F1009" s="298" t="str">
        <f>CONCATENATE(E1009,"'h",K1009)</f>
        <v>32'h0</v>
      </c>
      <c r="G1009" s="298" t="s">
        <v>68</v>
      </c>
      <c r="H1009" s="298" t="s">
        <v>12249</v>
      </c>
      <c r="I1009" s="298" t="s">
        <v>1401</v>
      </c>
      <c r="J1009" s="298">
        <v>0</v>
      </c>
      <c r="K1009" s="298" t="str">
        <f>LOWER(DEC2HEX(J1009))</f>
        <v>0</v>
      </c>
      <c r="L1009" s="298">
        <f>J1009*(2^C1009)</f>
        <v>0</v>
      </c>
      <c r="M1009" s="298"/>
    </row>
    <row r="1010" spans="1:13" s="55" customFormat="1" ht="15">
      <c r="A1010" s="297"/>
      <c r="B1010" s="297" t="s">
        <v>12250</v>
      </c>
      <c r="C1010" s="297"/>
      <c r="D1010" s="297"/>
      <c r="E1010" s="297">
        <f>SUM(E1011:E1012)</f>
        <v>32</v>
      </c>
      <c r="F1010" s="297" t="str">
        <f>CONCATENATE("32'h",K1010)</f>
        <v>32'h00000000</v>
      </c>
      <c r="G1010" s="297"/>
      <c r="H1010" s="297" t="s">
        <v>12251</v>
      </c>
      <c r="I1010" s="297"/>
      <c r="J1010" s="297"/>
      <c r="K1010" s="297" t="str">
        <f>LOWER(DEC2HEX(L1010,8))</f>
        <v>00000000</v>
      </c>
      <c r="L1010" s="297">
        <f>SUM(L1011:L1012)</f>
        <v>0</v>
      </c>
      <c r="M1010" s="297"/>
    </row>
    <row r="1011" spans="1:13" s="55" customFormat="1" ht="15">
      <c r="A1011" s="298"/>
      <c r="B1011" s="298"/>
      <c r="C1011" s="298">
        <v>16</v>
      </c>
      <c r="D1011" s="298">
        <v>31</v>
      </c>
      <c r="E1011" s="298">
        <v>16</v>
      </c>
      <c r="F1011" s="298" t="str">
        <f>CONCATENATE(E1011,"'h",K1011)</f>
        <v>16'h0</v>
      </c>
      <c r="G1011" s="298" t="s">
        <v>73</v>
      </c>
      <c r="H1011" s="298" t="s">
        <v>20</v>
      </c>
      <c r="I1011" s="298" t="s">
        <v>11426</v>
      </c>
      <c r="J1011" s="298">
        <v>0</v>
      </c>
      <c r="K1011" s="298" t="str">
        <f>LOWER(DEC2HEX(J1011))</f>
        <v>0</v>
      </c>
      <c r="L1011" s="298">
        <f>J1011*(2^C1011)</f>
        <v>0</v>
      </c>
      <c r="M1011" s="298"/>
    </row>
    <row r="1012" spans="1:13" s="55" customFormat="1" ht="15">
      <c r="A1012" s="298"/>
      <c r="B1012" s="298"/>
      <c r="C1012" s="298">
        <v>0</v>
      </c>
      <c r="D1012" s="298">
        <v>15</v>
      </c>
      <c r="E1012" s="298">
        <v>16</v>
      </c>
      <c r="F1012" s="298" t="str">
        <f>CONCATENATE(E1012,"'h",K1012)</f>
        <v>16'h0</v>
      </c>
      <c r="G1012" s="298" t="s">
        <v>73</v>
      </c>
      <c r="H1012" s="298" t="s">
        <v>12252</v>
      </c>
      <c r="I1012" s="298" t="s">
        <v>1402</v>
      </c>
      <c r="J1012" s="298">
        <v>0</v>
      </c>
      <c r="K1012" s="298" t="str">
        <f>LOWER(DEC2HEX(J1012))</f>
        <v>0</v>
      </c>
      <c r="L1012" s="298">
        <f>J1012*(2^C1012)</f>
        <v>0</v>
      </c>
      <c r="M1012" s="298"/>
    </row>
    <row r="1013" spans="1:13" s="55" customFormat="1" ht="15">
      <c r="A1013" s="297"/>
      <c r="B1013" s="297" t="s">
        <v>12253</v>
      </c>
      <c r="C1013" s="297"/>
      <c r="D1013" s="297"/>
      <c r="E1013" s="297">
        <f>SUM(E1014:E1030)</f>
        <v>32</v>
      </c>
      <c r="F1013" s="297" t="str">
        <f>CONCATENATE("32'h",K1013)</f>
        <v>32'h00000000</v>
      </c>
      <c r="G1013" s="297"/>
      <c r="H1013" s="297" t="s">
        <v>12254</v>
      </c>
      <c r="I1013" s="297"/>
      <c r="J1013" s="297"/>
      <c r="K1013" s="297" t="str">
        <f>LOWER(DEC2HEX(L1013,8))</f>
        <v>00000000</v>
      </c>
      <c r="L1013" s="297">
        <f>SUM(L1014:L1030)</f>
        <v>0</v>
      </c>
      <c r="M1013" s="297"/>
    </row>
    <row r="1014" spans="1:13" s="55" customFormat="1" ht="15">
      <c r="A1014" s="298"/>
      <c r="B1014" s="298"/>
      <c r="C1014" s="298">
        <v>31</v>
      </c>
      <c r="D1014" s="298">
        <v>31</v>
      </c>
      <c r="E1014" s="298">
        <v>1</v>
      </c>
      <c r="F1014" s="298" t="str">
        <f t="shared" ref="F1014:F1030" si="231">CONCATENATE(E1014,"'h",K1014)</f>
        <v>1'h0</v>
      </c>
      <c r="G1014" s="298" t="s">
        <v>68</v>
      </c>
      <c r="H1014" s="298" t="s">
        <v>12255</v>
      </c>
      <c r="I1014" s="298" t="s">
        <v>11426</v>
      </c>
      <c r="J1014" s="298">
        <v>0</v>
      </c>
      <c r="K1014" s="298" t="str">
        <f t="shared" ref="K1014:K1030" si="232">LOWER(DEC2HEX(J1014))</f>
        <v>0</v>
      </c>
      <c r="L1014" s="298">
        <f t="shared" ref="L1014:L1030" si="233">J1014*(2^C1014)</f>
        <v>0</v>
      </c>
      <c r="M1014" s="298"/>
    </row>
    <row r="1015" spans="1:13" s="55" customFormat="1" ht="15">
      <c r="A1015" s="298"/>
      <c r="B1015" s="298"/>
      <c r="C1015" s="298">
        <v>30</v>
      </c>
      <c r="D1015" s="298">
        <v>30</v>
      </c>
      <c r="E1015" s="298">
        <v>1</v>
      </c>
      <c r="F1015" s="298" t="str">
        <f t="shared" si="231"/>
        <v>1'h0</v>
      </c>
      <c r="G1015" s="298" t="s">
        <v>68</v>
      </c>
      <c r="H1015" s="298" t="s">
        <v>12256</v>
      </c>
      <c r="I1015" s="298" t="s">
        <v>11426</v>
      </c>
      <c r="J1015" s="298">
        <v>0</v>
      </c>
      <c r="K1015" s="298" t="str">
        <f t="shared" si="232"/>
        <v>0</v>
      </c>
      <c r="L1015" s="298">
        <f t="shared" si="233"/>
        <v>0</v>
      </c>
      <c r="M1015" s="298"/>
    </row>
    <row r="1016" spans="1:13" s="55" customFormat="1" ht="15">
      <c r="A1016" s="298"/>
      <c r="B1016" s="298"/>
      <c r="C1016" s="298">
        <v>29</v>
      </c>
      <c r="D1016" s="298">
        <v>29</v>
      </c>
      <c r="E1016" s="298">
        <v>1</v>
      </c>
      <c r="F1016" s="298" t="str">
        <f t="shared" si="231"/>
        <v>1'h0</v>
      </c>
      <c r="G1016" s="298" t="s">
        <v>68</v>
      </c>
      <c r="H1016" s="298" t="s">
        <v>12257</v>
      </c>
      <c r="I1016" s="298" t="s">
        <v>11426</v>
      </c>
      <c r="J1016" s="298">
        <v>0</v>
      </c>
      <c r="K1016" s="298" t="str">
        <f t="shared" si="232"/>
        <v>0</v>
      </c>
      <c r="L1016" s="298">
        <f t="shared" si="233"/>
        <v>0</v>
      </c>
      <c r="M1016" s="298"/>
    </row>
    <row r="1017" spans="1:13" s="55" customFormat="1" ht="15">
      <c r="A1017" s="298"/>
      <c r="B1017" s="298"/>
      <c r="C1017" s="298">
        <v>28</v>
      </c>
      <c r="D1017" s="298">
        <v>28</v>
      </c>
      <c r="E1017" s="298">
        <v>1</v>
      </c>
      <c r="F1017" s="298" t="str">
        <f t="shared" si="231"/>
        <v>1'h0</v>
      </c>
      <c r="G1017" s="298" t="s">
        <v>68</v>
      </c>
      <c r="H1017" s="298" t="s">
        <v>12258</v>
      </c>
      <c r="I1017" s="298" t="s">
        <v>11426</v>
      </c>
      <c r="J1017" s="298">
        <v>0</v>
      </c>
      <c r="K1017" s="298" t="str">
        <f t="shared" si="232"/>
        <v>0</v>
      </c>
      <c r="L1017" s="298">
        <f t="shared" si="233"/>
        <v>0</v>
      </c>
      <c r="M1017" s="298"/>
    </row>
    <row r="1018" spans="1:13" s="55" customFormat="1" ht="15">
      <c r="A1018" s="298"/>
      <c r="B1018" s="298"/>
      <c r="C1018" s="298">
        <v>27</v>
      </c>
      <c r="D1018" s="298">
        <v>27</v>
      </c>
      <c r="E1018" s="298">
        <v>1</v>
      </c>
      <c r="F1018" s="298" t="str">
        <f t="shared" si="231"/>
        <v>1'h0</v>
      </c>
      <c r="G1018" s="298" t="s">
        <v>68</v>
      </c>
      <c r="H1018" s="298" t="s">
        <v>12259</v>
      </c>
      <c r="I1018" s="298" t="s">
        <v>11426</v>
      </c>
      <c r="J1018" s="298">
        <v>0</v>
      </c>
      <c r="K1018" s="298" t="str">
        <f t="shared" si="232"/>
        <v>0</v>
      </c>
      <c r="L1018" s="298">
        <f t="shared" si="233"/>
        <v>0</v>
      </c>
      <c r="M1018" s="298"/>
    </row>
    <row r="1019" spans="1:13" s="55" customFormat="1" ht="15">
      <c r="A1019" s="298"/>
      <c r="B1019" s="298"/>
      <c r="C1019" s="298">
        <v>26</v>
      </c>
      <c r="D1019" s="298">
        <v>26</v>
      </c>
      <c r="E1019" s="298">
        <v>1</v>
      </c>
      <c r="F1019" s="298" t="str">
        <f t="shared" si="231"/>
        <v>1'h0</v>
      </c>
      <c r="G1019" s="298" t="s">
        <v>68</v>
      </c>
      <c r="H1019" s="298" t="s">
        <v>12260</v>
      </c>
      <c r="I1019" s="298" t="s">
        <v>11426</v>
      </c>
      <c r="J1019" s="298">
        <v>0</v>
      </c>
      <c r="K1019" s="298" t="str">
        <f t="shared" si="232"/>
        <v>0</v>
      </c>
      <c r="L1019" s="298">
        <f t="shared" si="233"/>
        <v>0</v>
      </c>
      <c r="M1019" s="298"/>
    </row>
    <row r="1020" spans="1:13" s="55" customFormat="1" ht="15">
      <c r="A1020" s="298"/>
      <c r="B1020" s="298"/>
      <c r="C1020" s="298">
        <v>25</v>
      </c>
      <c r="D1020" s="298">
        <v>25</v>
      </c>
      <c r="E1020" s="298">
        <v>1</v>
      </c>
      <c r="F1020" s="298" t="str">
        <f t="shared" si="231"/>
        <v>1'h0</v>
      </c>
      <c r="G1020" s="298" t="s">
        <v>68</v>
      </c>
      <c r="H1020" s="298" t="s">
        <v>12261</v>
      </c>
      <c r="I1020" s="298" t="s">
        <v>11426</v>
      </c>
      <c r="J1020" s="298">
        <v>0</v>
      </c>
      <c r="K1020" s="298" t="str">
        <f t="shared" si="232"/>
        <v>0</v>
      </c>
      <c r="L1020" s="298">
        <f t="shared" si="233"/>
        <v>0</v>
      </c>
      <c r="M1020" s="298"/>
    </row>
    <row r="1021" spans="1:13" s="55" customFormat="1" ht="15">
      <c r="A1021" s="298"/>
      <c r="B1021" s="298"/>
      <c r="C1021" s="298">
        <v>23</v>
      </c>
      <c r="D1021" s="298">
        <v>24</v>
      </c>
      <c r="E1021" s="298">
        <v>2</v>
      </c>
      <c r="F1021" s="298" t="str">
        <f t="shared" si="231"/>
        <v>2'h0</v>
      </c>
      <c r="G1021" s="298" t="s">
        <v>68</v>
      </c>
      <c r="H1021" s="298" t="s">
        <v>12262</v>
      </c>
      <c r="I1021" s="298" t="s">
        <v>12263</v>
      </c>
      <c r="J1021" s="298">
        <v>0</v>
      </c>
      <c r="K1021" s="298" t="str">
        <f t="shared" si="232"/>
        <v>0</v>
      </c>
      <c r="L1021" s="298">
        <f t="shared" si="233"/>
        <v>0</v>
      </c>
      <c r="M1021" s="298"/>
    </row>
    <row r="1022" spans="1:13" s="55" customFormat="1" ht="15">
      <c r="A1022" s="298"/>
      <c r="B1022" s="298"/>
      <c r="C1022" s="298">
        <v>18</v>
      </c>
      <c r="D1022" s="298">
        <v>22</v>
      </c>
      <c r="E1022" s="298">
        <v>5</v>
      </c>
      <c r="F1022" s="298" t="str">
        <f t="shared" si="231"/>
        <v>5'h0</v>
      </c>
      <c r="G1022" s="298" t="s">
        <v>68</v>
      </c>
      <c r="H1022" s="298" t="s">
        <v>12264</v>
      </c>
      <c r="I1022" s="298" t="s">
        <v>12265</v>
      </c>
      <c r="J1022" s="298">
        <v>0</v>
      </c>
      <c r="K1022" s="298" t="str">
        <f t="shared" si="232"/>
        <v>0</v>
      </c>
      <c r="L1022" s="298">
        <f t="shared" si="233"/>
        <v>0</v>
      </c>
      <c r="M1022" s="298"/>
    </row>
    <row r="1023" spans="1:13" s="55" customFormat="1" ht="15">
      <c r="A1023" s="298"/>
      <c r="B1023" s="298"/>
      <c r="C1023" s="298">
        <v>13</v>
      </c>
      <c r="D1023" s="298">
        <v>17</v>
      </c>
      <c r="E1023" s="298">
        <v>5</v>
      </c>
      <c r="F1023" s="298" t="str">
        <f t="shared" si="231"/>
        <v>5'h0</v>
      </c>
      <c r="G1023" s="298" t="s">
        <v>68</v>
      </c>
      <c r="H1023" s="298" t="s">
        <v>12266</v>
      </c>
      <c r="I1023" s="298" t="s">
        <v>12265</v>
      </c>
      <c r="J1023" s="298">
        <v>0</v>
      </c>
      <c r="K1023" s="298" t="str">
        <f t="shared" si="232"/>
        <v>0</v>
      </c>
      <c r="L1023" s="298">
        <f t="shared" si="233"/>
        <v>0</v>
      </c>
      <c r="M1023" s="298"/>
    </row>
    <row r="1024" spans="1:13" s="55" customFormat="1" ht="15">
      <c r="A1024" s="298"/>
      <c r="B1024" s="298"/>
      <c r="C1024" s="298">
        <v>10</v>
      </c>
      <c r="D1024" s="298">
        <v>12</v>
      </c>
      <c r="E1024" s="298">
        <v>3</v>
      </c>
      <c r="F1024" s="298" t="str">
        <f t="shared" si="231"/>
        <v>3'h0</v>
      </c>
      <c r="G1024" s="298" t="s">
        <v>68</v>
      </c>
      <c r="H1024" s="298" t="s">
        <v>12267</v>
      </c>
      <c r="I1024" s="298" t="s">
        <v>12268</v>
      </c>
      <c r="J1024" s="298">
        <v>0</v>
      </c>
      <c r="K1024" s="298" t="str">
        <f t="shared" si="232"/>
        <v>0</v>
      </c>
      <c r="L1024" s="298">
        <f t="shared" si="233"/>
        <v>0</v>
      </c>
      <c r="M1024" s="298"/>
    </row>
    <row r="1025" spans="1:13" s="55" customFormat="1" ht="15">
      <c r="A1025" s="298"/>
      <c r="B1025" s="298"/>
      <c r="C1025" s="298">
        <v>7</v>
      </c>
      <c r="D1025" s="298">
        <v>9</v>
      </c>
      <c r="E1025" s="298">
        <v>3</v>
      </c>
      <c r="F1025" s="298" t="str">
        <f t="shared" si="231"/>
        <v>3'h0</v>
      </c>
      <c r="G1025" s="298" t="s">
        <v>68</v>
      </c>
      <c r="H1025" s="298" t="s">
        <v>12269</v>
      </c>
      <c r="I1025" s="298" t="s">
        <v>12268</v>
      </c>
      <c r="J1025" s="298">
        <v>0</v>
      </c>
      <c r="K1025" s="298" t="str">
        <f t="shared" si="232"/>
        <v>0</v>
      </c>
      <c r="L1025" s="298">
        <f t="shared" si="233"/>
        <v>0</v>
      </c>
      <c r="M1025" s="298"/>
    </row>
    <row r="1026" spans="1:13" s="55" customFormat="1" ht="15">
      <c r="A1026" s="298"/>
      <c r="B1026" s="298"/>
      <c r="C1026" s="298">
        <v>5</v>
      </c>
      <c r="D1026" s="298">
        <v>6</v>
      </c>
      <c r="E1026" s="298">
        <v>2</v>
      </c>
      <c r="F1026" s="298" t="str">
        <f t="shared" si="231"/>
        <v>2'h0</v>
      </c>
      <c r="G1026" s="298" t="s">
        <v>68</v>
      </c>
      <c r="H1026" s="298" t="s">
        <v>12270</v>
      </c>
      <c r="I1026" s="298" t="s">
        <v>12271</v>
      </c>
      <c r="J1026" s="298">
        <v>0</v>
      </c>
      <c r="K1026" s="298" t="str">
        <f t="shared" si="232"/>
        <v>0</v>
      </c>
      <c r="L1026" s="298">
        <f t="shared" si="233"/>
        <v>0</v>
      </c>
      <c r="M1026" s="298"/>
    </row>
    <row r="1027" spans="1:13" s="55" customFormat="1" ht="15">
      <c r="A1027" s="298"/>
      <c r="B1027" s="298"/>
      <c r="C1027" s="298">
        <v>3</v>
      </c>
      <c r="D1027" s="298">
        <v>4</v>
      </c>
      <c r="E1027" s="298">
        <v>2</v>
      </c>
      <c r="F1027" s="298" t="str">
        <f t="shared" si="231"/>
        <v>2'h0</v>
      </c>
      <c r="G1027" s="298" t="s">
        <v>68</v>
      </c>
      <c r="H1027" s="298" t="s">
        <v>12272</v>
      </c>
      <c r="I1027" s="298" t="s">
        <v>12271</v>
      </c>
      <c r="J1027" s="298">
        <v>0</v>
      </c>
      <c r="K1027" s="298" t="str">
        <f t="shared" si="232"/>
        <v>0</v>
      </c>
      <c r="L1027" s="298">
        <f t="shared" si="233"/>
        <v>0</v>
      </c>
      <c r="M1027" s="298"/>
    </row>
    <row r="1028" spans="1:13" s="55" customFormat="1" ht="15">
      <c r="A1028" s="298"/>
      <c r="B1028" s="298"/>
      <c r="C1028" s="298">
        <v>2</v>
      </c>
      <c r="D1028" s="298">
        <v>2</v>
      </c>
      <c r="E1028" s="298">
        <v>1</v>
      </c>
      <c r="F1028" s="298" t="str">
        <f t="shared" si="231"/>
        <v>1'h0</v>
      </c>
      <c r="G1028" s="298" t="s">
        <v>68</v>
      </c>
      <c r="H1028" s="298" t="s">
        <v>12273</v>
      </c>
      <c r="I1028" s="298" t="s">
        <v>12274</v>
      </c>
      <c r="J1028" s="298">
        <v>0</v>
      </c>
      <c r="K1028" s="298" t="str">
        <f t="shared" si="232"/>
        <v>0</v>
      </c>
      <c r="L1028" s="298">
        <f t="shared" si="233"/>
        <v>0</v>
      </c>
      <c r="M1028" s="298"/>
    </row>
    <row r="1029" spans="1:13" s="55" customFormat="1" ht="15">
      <c r="A1029" s="298"/>
      <c r="B1029" s="298"/>
      <c r="C1029" s="298">
        <v>1</v>
      </c>
      <c r="D1029" s="298">
        <v>1</v>
      </c>
      <c r="E1029" s="298">
        <v>1</v>
      </c>
      <c r="F1029" s="298" t="str">
        <f t="shared" si="231"/>
        <v>1'h0</v>
      </c>
      <c r="G1029" s="298" t="s">
        <v>68</v>
      </c>
      <c r="H1029" s="298" t="s">
        <v>12275</v>
      </c>
      <c r="I1029" s="298" t="s">
        <v>12276</v>
      </c>
      <c r="J1029" s="298">
        <v>0</v>
      </c>
      <c r="K1029" s="298" t="str">
        <f t="shared" si="232"/>
        <v>0</v>
      </c>
      <c r="L1029" s="298">
        <f t="shared" si="233"/>
        <v>0</v>
      </c>
      <c r="M1029" s="298"/>
    </row>
    <row r="1030" spans="1:13" s="55" customFormat="1" ht="15">
      <c r="A1030" s="298"/>
      <c r="B1030" s="298"/>
      <c r="C1030" s="298">
        <v>0</v>
      </c>
      <c r="D1030" s="298">
        <v>0</v>
      </c>
      <c r="E1030" s="298">
        <v>1</v>
      </c>
      <c r="F1030" s="298" t="str">
        <f t="shared" si="231"/>
        <v>1'h0</v>
      </c>
      <c r="G1030" s="298" t="s">
        <v>68</v>
      </c>
      <c r="H1030" s="298" t="s">
        <v>12277</v>
      </c>
      <c r="I1030" s="298" t="s">
        <v>12278</v>
      </c>
      <c r="J1030" s="298">
        <v>0</v>
      </c>
      <c r="K1030" s="298" t="str">
        <f t="shared" si="232"/>
        <v>0</v>
      </c>
      <c r="L1030" s="298">
        <f t="shared" si="233"/>
        <v>0</v>
      </c>
      <c r="M1030" s="298"/>
    </row>
    <row r="1031" spans="1:13" s="55" customFormat="1" ht="15">
      <c r="A1031" s="297"/>
      <c r="B1031" s="297" t="s">
        <v>12279</v>
      </c>
      <c r="C1031" s="297"/>
      <c r="D1031" s="297"/>
      <c r="E1031" s="297">
        <f>SUM(E1032:E1034)</f>
        <v>32</v>
      </c>
      <c r="F1031" s="297" t="str">
        <f>CONCATENATE("32'h",K1031)</f>
        <v>32'h00000000</v>
      </c>
      <c r="G1031" s="297"/>
      <c r="H1031" s="297" t="s">
        <v>12280</v>
      </c>
      <c r="I1031" s="297"/>
      <c r="J1031" s="297"/>
      <c r="K1031" s="297" t="str">
        <f>LOWER(DEC2HEX(L1031,8))</f>
        <v>00000000</v>
      </c>
      <c r="L1031" s="297">
        <f>SUM(L1032:L1034)</f>
        <v>0</v>
      </c>
      <c r="M1031" s="297"/>
    </row>
    <row r="1032" spans="1:13" s="55" customFormat="1" ht="15">
      <c r="A1032" s="298"/>
      <c r="B1032" s="298"/>
      <c r="C1032" s="298">
        <v>2</v>
      </c>
      <c r="D1032" s="298">
        <v>31</v>
      </c>
      <c r="E1032" s="298">
        <v>30</v>
      </c>
      <c r="F1032" s="298" t="str">
        <f>CONCATENATE(E1032,"'h",K1032)</f>
        <v>30'h0</v>
      </c>
      <c r="G1032" s="298" t="s">
        <v>73</v>
      </c>
      <c r="H1032" s="298" t="s">
        <v>20</v>
      </c>
      <c r="I1032" s="298" t="s">
        <v>11426</v>
      </c>
      <c r="J1032" s="298">
        <v>0</v>
      </c>
      <c r="K1032" s="298" t="str">
        <f>LOWER(DEC2HEX(J1032))</f>
        <v>0</v>
      </c>
      <c r="L1032" s="298">
        <f>J1032*(2^C1032)</f>
        <v>0</v>
      </c>
      <c r="M1032" s="298"/>
    </row>
    <row r="1033" spans="1:13" s="55" customFormat="1" ht="15">
      <c r="A1033" s="298"/>
      <c r="B1033" s="298"/>
      <c r="C1033" s="298">
        <v>1</v>
      </c>
      <c r="D1033" s="298">
        <v>1</v>
      </c>
      <c r="E1033" s="298">
        <v>1</v>
      </c>
      <c r="F1033" s="298" t="str">
        <f>CONCATENATE(E1033,"'h",K1033)</f>
        <v>1'h0</v>
      </c>
      <c r="G1033" s="298" t="s">
        <v>68</v>
      </c>
      <c r="H1033" s="298" t="s">
        <v>12281</v>
      </c>
      <c r="I1033" s="298" t="s">
        <v>11426</v>
      </c>
      <c r="J1033" s="298">
        <v>0</v>
      </c>
      <c r="K1033" s="298" t="str">
        <f>LOWER(DEC2HEX(J1033))</f>
        <v>0</v>
      </c>
      <c r="L1033" s="298">
        <f>J1033*(2^C1033)</f>
        <v>0</v>
      </c>
      <c r="M1033" s="298"/>
    </row>
    <row r="1034" spans="1:13" s="55" customFormat="1" ht="15">
      <c r="A1034" s="298"/>
      <c r="B1034" s="298"/>
      <c r="C1034" s="298">
        <v>0</v>
      </c>
      <c r="D1034" s="298">
        <v>0</v>
      </c>
      <c r="E1034" s="298">
        <v>1</v>
      </c>
      <c r="F1034" s="298" t="str">
        <f>CONCATENATE(E1034,"'h",K1034)</f>
        <v>1'h0</v>
      </c>
      <c r="G1034" s="298" t="s">
        <v>68</v>
      </c>
      <c r="H1034" s="298" t="s">
        <v>12282</v>
      </c>
      <c r="I1034" s="298" t="s">
        <v>12283</v>
      </c>
      <c r="J1034" s="298">
        <v>0</v>
      </c>
      <c r="K1034" s="298" t="str">
        <f>LOWER(DEC2HEX(J1034))</f>
        <v>0</v>
      </c>
      <c r="L1034" s="298">
        <f>J1034*(2^C1034)</f>
        <v>0</v>
      </c>
      <c r="M1034" s="298"/>
    </row>
  </sheetData>
  <phoneticPr fontId="30"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5"/>
  <sheetViews>
    <sheetView topLeftCell="C37" zoomScale="115" zoomScaleNormal="115" workbookViewId="0">
      <selection activeCell="I54" sqref="I54"/>
    </sheetView>
  </sheetViews>
  <sheetFormatPr defaultRowHeight="13.5"/>
  <cols>
    <col min="1" max="1" width="7.75" style="25" bestFit="1" customWidth="1"/>
    <col min="2" max="2" width="8.875" style="25" bestFit="1" customWidth="1"/>
    <col min="3" max="3" width="5.125" style="25" bestFit="1" customWidth="1"/>
    <col min="4" max="4" width="4.375" style="25" bestFit="1" customWidth="1"/>
    <col min="5" max="5" width="6.25" style="25" bestFit="1" customWidth="1"/>
    <col min="6" max="6" width="13.125" style="25" bestFit="1" customWidth="1"/>
    <col min="7" max="7" width="8.375" style="25" bestFit="1" customWidth="1"/>
    <col min="8" max="8" width="31.875" style="25" bestFit="1" customWidth="1"/>
    <col min="9" max="9" width="41.625" style="41" customWidth="1"/>
    <col min="10" max="10" width="7.25" style="25" bestFit="1" customWidth="1"/>
    <col min="11" max="11" width="9.25" style="25" bestFit="1" customWidth="1"/>
    <col min="12" max="12" width="11.25" style="25" bestFit="1" customWidth="1"/>
    <col min="13" max="13" width="8.25" style="25" bestFit="1" customWidth="1"/>
  </cols>
  <sheetData>
    <row r="1" spans="1:13" ht="45">
      <c r="A1" s="299" t="s">
        <v>706</v>
      </c>
      <c r="B1" s="299" t="s">
        <v>53</v>
      </c>
      <c r="C1" s="299" t="s">
        <v>54</v>
      </c>
      <c r="D1" s="299" t="s">
        <v>55</v>
      </c>
      <c r="E1" s="299" t="s">
        <v>56</v>
      </c>
      <c r="F1" s="299" t="s">
        <v>57</v>
      </c>
      <c r="G1" s="299" t="s">
        <v>58</v>
      </c>
      <c r="H1" s="299" t="s">
        <v>59</v>
      </c>
      <c r="I1" s="299" t="s">
        <v>60</v>
      </c>
      <c r="J1" s="299" t="s">
        <v>12284</v>
      </c>
      <c r="K1" s="299" t="s">
        <v>12285</v>
      </c>
      <c r="L1" s="299" t="s">
        <v>63</v>
      </c>
      <c r="M1" s="299" t="s">
        <v>707</v>
      </c>
    </row>
    <row r="2" spans="1:13" s="25" customFormat="1" ht="15">
      <c r="A2" s="26"/>
      <c r="B2" s="27" t="s">
        <v>11457</v>
      </c>
      <c r="C2" s="26"/>
      <c r="D2" s="26"/>
      <c r="E2" s="26">
        <f>SUM(E3:E21)</f>
        <v>32</v>
      </c>
      <c r="F2" s="125" t="str">
        <f>CONCATENATE("32'h",K2)</f>
        <v>32'h00000000</v>
      </c>
      <c r="G2" s="125"/>
      <c r="H2" s="29" t="s">
        <v>11458</v>
      </c>
      <c r="I2" s="29"/>
      <c r="J2" s="26"/>
      <c r="K2" s="26" t="str">
        <f>LOWER(DEC2HEX(L2,8))</f>
        <v>00000000</v>
      </c>
      <c r="L2" s="26">
        <f>SUM(L3:L21)</f>
        <v>0</v>
      </c>
      <c r="M2" s="50"/>
    </row>
    <row r="3" spans="1:13" s="25" customFormat="1" ht="15">
      <c r="A3" s="22"/>
      <c r="B3" s="22"/>
      <c r="C3" s="31">
        <v>21</v>
      </c>
      <c r="D3" s="31">
        <v>31</v>
      </c>
      <c r="E3" s="32">
        <f t="shared" ref="E3:E21" si="0">D3+1-C3</f>
        <v>11</v>
      </c>
      <c r="F3" s="32" t="str">
        <f t="shared" ref="F3:F21" si="1">CONCATENATE(E3,"'h",K3)</f>
        <v>11'h0</v>
      </c>
      <c r="G3" s="32" t="s">
        <v>73</v>
      </c>
      <c r="H3" s="71" t="s">
        <v>20</v>
      </c>
      <c r="I3" s="45"/>
      <c r="J3" s="31">
        <v>0</v>
      </c>
      <c r="K3" s="31" t="str">
        <f t="shared" ref="K3:K21" si="2">LOWER(DEC2HEX((J3)))</f>
        <v>0</v>
      </c>
      <c r="L3" s="31">
        <f t="shared" ref="L3:L21" si="3">J3*(2^C3)</f>
        <v>0</v>
      </c>
      <c r="M3" s="50"/>
    </row>
    <row r="4" spans="1:13" s="55" customFormat="1" ht="15">
      <c r="A4" s="22"/>
      <c r="B4" s="22"/>
      <c r="C4" s="31">
        <v>20</v>
      </c>
      <c r="D4" s="31">
        <v>20</v>
      </c>
      <c r="E4" s="32">
        <f t="shared" si="0"/>
        <v>1</v>
      </c>
      <c r="F4" s="32" t="str">
        <f t="shared" si="1"/>
        <v>1'h0</v>
      </c>
      <c r="G4" s="32" t="s">
        <v>9051</v>
      </c>
      <c r="H4" s="71" t="s">
        <v>14491</v>
      </c>
      <c r="I4" s="37"/>
      <c r="J4" s="31">
        <v>0</v>
      </c>
      <c r="K4" s="31" t="str">
        <f t="shared" si="2"/>
        <v>0</v>
      </c>
      <c r="L4" s="31">
        <f t="shared" si="3"/>
        <v>0</v>
      </c>
      <c r="M4" s="50"/>
    </row>
    <row r="5" spans="1:13" s="55" customFormat="1" ht="15">
      <c r="A5" s="22"/>
      <c r="B5" s="22"/>
      <c r="C5" s="31">
        <v>19</v>
      </c>
      <c r="D5" s="31">
        <v>19</v>
      </c>
      <c r="E5" s="32">
        <f t="shared" si="0"/>
        <v>1</v>
      </c>
      <c r="F5" s="32" t="str">
        <f t="shared" si="1"/>
        <v>1'h0</v>
      </c>
      <c r="G5" s="32" t="s">
        <v>9051</v>
      </c>
      <c r="H5" s="71" t="s">
        <v>14492</v>
      </c>
      <c r="I5" s="37"/>
      <c r="J5" s="31">
        <v>0</v>
      </c>
      <c r="K5" s="31" t="str">
        <f t="shared" si="2"/>
        <v>0</v>
      </c>
      <c r="L5" s="31">
        <f t="shared" si="3"/>
        <v>0</v>
      </c>
      <c r="M5" s="50"/>
    </row>
    <row r="6" spans="1:13" s="55" customFormat="1" ht="15">
      <c r="A6" s="22"/>
      <c r="B6" s="22"/>
      <c r="C6" s="31">
        <v>18</v>
      </c>
      <c r="D6" s="31">
        <v>18</v>
      </c>
      <c r="E6" s="32">
        <f t="shared" si="0"/>
        <v>1</v>
      </c>
      <c r="F6" s="32" t="str">
        <f t="shared" si="1"/>
        <v>1'h0</v>
      </c>
      <c r="G6" s="32" t="s">
        <v>12286</v>
      </c>
      <c r="H6" s="71" t="s">
        <v>14493</v>
      </c>
      <c r="I6" s="37"/>
      <c r="J6" s="31">
        <v>0</v>
      </c>
      <c r="K6" s="31" t="str">
        <f t="shared" si="2"/>
        <v>0</v>
      </c>
      <c r="L6" s="31">
        <f t="shared" si="3"/>
        <v>0</v>
      </c>
      <c r="M6" s="50"/>
    </row>
    <row r="7" spans="1:13" s="55" customFormat="1" ht="15">
      <c r="A7" s="22"/>
      <c r="B7" s="22"/>
      <c r="C7" s="31">
        <v>17</v>
      </c>
      <c r="D7" s="31">
        <v>17</v>
      </c>
      <c r="E7" s="32">
        <f t="shared" si="0"/>
        <v>1</v>
      </c>
      <c r="F7" s="32" t="str">
        <f t="shared" si="1"/>
        <v>1'h0</v>
      </c>
      <c r="G7" s="32" t="s">
        <v>12287</v>
      </c>
      <c r="H7" s="71" t="s">
        <v>14494</v>
      </c>
      <c r="I7" s="37" t="s">
        <v>12288</v>
      </c>
      <c r="J7" s="31">
        <v>0</v>
      </c>
      <c r="K7" s="31" t="str">
        <f t="shared" si="2"/>
        <v>0</v>
      </c>
      <c r="L7" s="31">
        <f t="shared" si="3"/>
        <v>0</v>
      </c>
      <c r="M7" s="50"/>
    </row>
    <row r="8" spans="1:13" s="55" customFormat="1" ht="15">
      <c r="A8" s="22"/>
      <c r="B8" s="22"/>
      <c r="C8" s="31">
        <v>16</v>
      </c>
      <c r="D8" s="31">
        <v>16</v>
      </c>
      <c r="E8" s="32">
        <f t="shared" si="0"/>
        <v>1</v>
      </c>
      <c r="F8" s="32" t="str">
        <f t="shared" si="1"/>
        <v>1'h0</v>
      </c>
      <c r="G8" s="32" t="s">
        <v>9051</v>
      </c>
      <c r="H8" s="71" t="s">
        <v>14495</v>
      </c>
      <c r="I8" s="37" t="s">
        <v>12289</v>
      </c>
      <c r="J8" s="31">
        <v>0</v>
      </c>
      <c r="K8" s="31" t="str">
        <f t="shared" si="2"/>
        <v>0</v>
      </c>
      <c r="L8" s="31">
        <f t="shared" si="3"/>
        <v>0</v>
      </c>
      <c r="M8" s="50"/>
    </row>
    <row r="9" spans="1:13" s="55" customFormat="1" ht="15">
      <c r="A9" s="22"/>
      <c r="B9" s="22"/>
      <c r="C9" s="31">
        <v>12</v>
      </c>
      <c r="D9" s="31">
        <v>15</v>
      </c>
      <c r="E9" s="32">
        <f t="shared" si="0"/>
        <v>4</v>
      </c>
      <c r="F9" s="32" t="str">
        <f t="shared" si="1"/>
        <v>4'h0</v>
      </c>
      <c r="G9" s="32" t="s">
        <v>73</v>
      </c>
      <c r="H9" s="71" t="s">
        <v>20</v>
      </c>
      <c r="I9" s="37"/>
      <c r="J9" s="31">
        <v>0</v>
      </c>
      <c r="K9" s="31" t="str">
        <f t="shared" si="2"/>
        <v>0</v>
      </c>
      <c r="L9" s="31">
        <f t="shared" si="3"/>
        <v>0</v>
      </c>
      <c r="M9" s="50"/>
    </row>
    <row r="10" spans="1:13" s="55" customFormat="1" ht="15">
      <c r="A10" s="22"/>
      <c r="B10" s="22"/>
      <c r="C10" s="31">
        <v>11</v>
      </c>
      <c r="D10" s="31">
        <v>11</v>
      </c>
      <c r="E10" s="32">
        <f t="shared" si="0"/>
        <v>1</v>
      </c>
      <c r="F10" s="32" t="str">
        <f t="shared" si="1"/>
        <v>1'h0</v>
      </c>
      <c r="G10" s="32" t="s">
        <v>429</v>
      </c>
      <c r="H10" s="71" t="s">
        <v>14059</v>
      </c>
      <c r="I10" s="37" t="s">
        <v>14058</v>
      </c>
      <c r="J10" s="31">
        <v>0</v>
      </c>
      <c r="K10" s="31" t="str">
        <f t="shared" si="2"/>
        <v>0</v>
      </c>
      <c r="L10" s="31">
        <f t="shared" si="3"/>
        <v>0</v>
      </c>
      <c r="M10" s="50"/>
    </row>
    <row r="11" spans="1:13" s="55" customFormat="1" ht="15">
      <c r="A11" s="22"/>
      <c r="B11" s="22"/>
      <c r="C11" s="31">
        <v>10</v>
      </c>
      <c r="D11" s="31">
        <v>10</v>
      </c>
      <c r="E11" s="32">
        <f t="shared" ref="E11" si="4">D11+1-C11</f>
        <v>1</v>
      </c>
      <c r="F11" s="32" t="str">
        <f t="shared" ref="F11" si="5">CONCATENATE(E11,"'h",K11)</f>
        <v>1'h0</v>
      </c>
      <c r="G11" s="32" t="s">
        <v>429</v>
      </c>
      <c r="H11" s="71" t="s">
        <v>14056</v>
      </c>
      <c r="I11" s="37" t="s">
        <v>14057</v>
      </c>
      <c r="J11" s="31">
        <v>0</v>
      </c>
      <c r="K11" s="31" t="str">
        <f t="shared" ref="K11" si="6">LOWER(DEC2HEX((J11)))</f>
        <v>0</v>
      </c>
      <c r="L11" s="31">
        <f t="shared" ref="L11" si="7">J11*(2^C11)</f>
        <v>0</v>
      </c>
      <c r="M11" s="50"/>
    </row>
    <row r="12" spans="1:13" s="55" customFormat="1" ht="15">
      <c r="A12" s="22"/>
      <c r="B12" s="22"/>
      <c r="C12" s="31">
        <v>9</v>
      </c>
      <c r="D12" s="31">
        <v>9</v>
      </c>
      <c r="E12" s="32">
        <f t="shared" si="0"/>
        <v>1</v>
      </c>
      <c r="F12" s="32" t="str">
        <f t="shared" si="1"/>
        <v>1'h0</v>
      </c>
      <c r="G12" s="32" t="s">
        <v>429</v>
      </c>
      <c r="H12" s="71" t="s">
        <v>12290</v>
      </c>
      <c r="I12" s="37" t="s">
        <v>12291</v>
      </c>
      <c r="J12" s="31">
        <v>0</v>
      </c>
      <c r="K12" s="31" t="str">
        <f t="shared" si="2"/>
        <v>0</v>
      </c>
      <c r="L12" s="31">
        <f t="shared" si="3"/>
        <v>0</v>
      </c>
      <c r="M12" s="50"/>
    </row>
    <row r="13" spans="1:13" s="55" customFormat="1" ht="15">
      <c r="A13" s="22"/>
      <c r="B13" s="22"/>
      <c r="C13" s="31">
        <v>8</v>
      </c>
      <c r="D13" s="31">
        <v>8</v>
      </c>
      <c r="E13" s="32">
        <f t="shared" si="0"/>
        <v>1</v>
      </c>
      <c r="F13" s="32" t="str">
        <f t="shared" si="1"/>
        <v>1'h0</v>
      </c>
      <c r="G13" s="32" t="s">
        <v>429</v>
      </c>
      <c r="H13" s="71" t="s">
        <v>12292</v>
      </c>
      <c r="I13" s="37" t="s">
        <v>12293</v>
      </c>
      <c r="J13" s="31">
        <v>0</v>
      </c>
      <c r="K13" s="31" t="str">
        <f t="shared" si="2"/>
        <v>0</v>
      </c>
      <c r="L13" s="31">
        <f t="shared" si="3"/>
        <v>0</v>
      </c>
      <c r="M13" s="50"/>
    </row>
    <row r="14" spans="1:13" s="55" customFormat="1" ht="15">
      <c r="A14" s="22"/>
      <c r="B14" s="22"/>
      <c r="C14" s="31">
        <v>7</v>
      </c>
      <c r="D14" s="31">
        <v>7</v>
      </c>
      <c r="E14" s="32">
        <f t="shared" si="0"/>
        <v>1</v>
      </c>
      <c r="F14" s="32" t="str">
        <f t="shared" si="1"/>
        <v>1'h0</v>
      </c>
      <c r="G14" s="32" t="s">
        <v>429</v>
      </c>
      <c r="H14" s="71" t="s">
        <v>12294</v>
      </c>
      <c r="I14" s="37" t="s">
        <v>9926</v>
      </c>
      <c r="J14" s="31">
        <v>0</v>
      </c>
      <c r="K14" s="31" t="str">
        <f t="shared" si="2"/>
        <v>0</v>
      </c>
      <c r="L14" s="31">
        <f t="shared" si="3"/>
        <v>0</v>
      </c>
      <c r="M14" s="50"/>
    </row>
    <row r="15" spans="1:13" s="55" customFormat="1" ht="30">
      <c r="A15" s="22"/>
      <c r="B15" s="22"/>
      <c r="C15" s="31">
        <v>6</v>
      </c>
      <c r="D15" s="31">
        <v>6</v>
      </c>
      <c r="E15" s="32">
        <f t="shared" si="0"/>
        <v>1</v>
      </c>
      <c r="F15" s="32" t="str">
        <f t="shared" si="1"/>
        <v>1'h0</v>
      </c>
      <c r="G15" s="32" t="s">
        <v>429</v>
      </c>
      <c r="H15" s="71" t="s">
        <v>12295</v>
      </c>
      <c r="I15" s="37" t="s">
        <v>12296</v>
      </c>
      <c r="J15" s="31">
        <v>0</v>
      </c>
      <c r="K15" s="31" t="str">
        <f t="shared" si="2"/>
        <v>0</v>
      </c>
      <c r="L15" s="31">
        <f t="shared" si="3"/>
        <v>0</v>
      </c>
      <c r="M15" s="50"/>
    </row>
    <row r="16" spans="1:13" s="55" customFormat="1" ht="15">
      <c r="A16" s="22"/>
      <c r="B16" s="22"/>
      <c r="C16" s="31">
        <v>5</v>
      </c>
      <c r="D16" s="31">
        <v>5</v>
      </c>
      <c r="E16" s="32">
        <f t="shared" si="0"/>
        <v>1</v>
      </c>
      <c r="F16" s="32" t="str">
        <f t="shared" si="1"/>
        <v>1'h0</v>
      </c>
      <c r="G16" s="32" t="s">
        <v>429</v>
      </c>
      <c r="H16" s="71" t="s">
        <v>12297</v>
      </c>
      <c r="I16" s="45" t="s">
        <v>12298</v>
      </c>
      <c r="J16" s="31">
        <v>0</v>
      </c>
      <c r="K16" s="31" t="str">
        <f t="shared" si="2"/>
        <v>0</v>
      </c>
      <c r="L16" s="31">
        <f t="shared" si="3"/>
        <v>0</v>
      </c>
      <c r="M16" s="50"/>
    </row>
    <row r="17" spans="1:13" s="55" customFormat="1" ht="15">
      <c r="A17" s="22"/>
      <c r="B17" s="22"/>
      <c r="C17" s="31">
        <v>4</v>
      </c>
      <c r="D17" s="31">
        <v>4</v>
      </c>
      <c r="E17" s="32">
        <f t="shared" si="0"/>
        <v>1</v>
      </c>
      <c r="F17" s="32" t="str">
        <f t="shared" si="1"/>
        <v>1'h0</v>
      </c>
      <c r="G17" s="32" t="s">
        <v>429</v>
      </c>
      <c r="H17" s="71" t="s">
        <v>12299</v>
      </c>
      <c r="I17" s="45" t="s">
        <v>12300</v>
      </c>
      <c r="J17" s="31">
        <v>0</v>
      </c>
      <c r="K17" s="31" t="str">
        <f t="shared" si="2"/>
        <v>0</v>
      </c>
      <c r="L17" s="31">
        <f t="shared" si="3"/>
        <v>0</v>
      </c>
      <c r="M17" s="50"/>
    </row>
    <row r="18" spans="1:13" s="55" customFormat="1" ht="15">
      <c r="A18" s="22"/>
      <c r="B18" s="22"/>
      <c r="C18" s="31">
        <v>3</v>
      </c>
      <c r="D18" s="31">
        <v>3</v>
      </c>
      <c r="E18" s="32">
        <f t="shared" si="0"/>
        <v>1</v>
      </c>
      <c r="F18" s="32" t="str">
        <f t="shared" si="1"/>
        <v>1'h0</v>
      </c>
      <c r="G18" s="32" t="s">
        <v>429</v>
      </c>
      <c r="H18" s="71" t="s">
        <v>12301</v>
      </c>
      <c r="I18" s="45" t="s">
        <v>12302</v>
      </c>
      <c r="J18" s="31">
        <v>0</v>
      </c>
      <c r="K18" s="31" t="str">
        <f t="shared" si="2"/>
        <v>0</v>
      </c>
      <c r="L18" s="31">
        <f t="shared" si="3"/>
        <v>0</v>
      </c>
      <c r="M18" s="50"/>
    </row>
    <row r="19" spans="1:13" s="55" customFormat="1" ht="15">
      <c r="A19" s="22"/>
      <c r="B19" s="22"/>
      <c r="C19" s="31">
        <v>2</v>
      </c>
      <c r="D19" s="31">
        <v>2</v>
      </c>
      <c r="E19" s="32">
        <f t="shared" si="0"/>
        <v>1</v>
      </c>
      <c r="F19" s="32" t="str">
        <f t="shared" si="1"/>
        <v>1'h0</v>
      </c>
      <c r="G19" s="32" t="s">
        <v>429</v>
      </c>
      <c r="H19" s="71" t="s">
        <v>12303</v>
      </c>
      <c r="I19" s="45" t="s">
        <v>12304</v>
      </c>
      <c r="J19" s="31">
        <v>0</v>
      </c>
      <c r="K19" s="31" t="str">
        <f t="shared" si="2"/>
        <v>0</v>
      </c>
      <c r="L19" s="31">
        <f t="shared" si="3"/>
        <v>0</v>
      </c>
      <c r="M19" s="50"/>
    </row>
    <row r="20" spans="1:13" s="55" customFormat="1" ht="15">
      <c r="A20" s="22"/>
      <c r="B20" s="22"/>
      <c r="C20" s="31">
        <v>1</v>
      </c>
      <c r="D20" s="31">
        <v>1</v>
      </c>
      <c r="E20" s="32">
        <f t="shared" si="0"/>
        <v>1</v>
      </c>
      <c r="F20" s="32" t="str">
        <f t="shared" si="1"/>
        <v>1'h0</v>
      </c>
      <c r="G20" s="32" t="s">
        <v>429</v>
      </c>
      <c r="H20" s="71" t="s">
        <v>12305</v>
      </c>
      <c r="I20" s="45" t="s">
        <v>12306</v>
      </c>
      <c r="J20" s="31">
        <v>0</v>
      </c>
      <c r="K20" s="31" t="str">
        <f t="shared" si="2"/>
        <v>0</v>
      </c>
      <c r="L20" s="31">
        <f t="shared" si="3"/>
        <v>0</v>
      </c>
      <c r="M20" s="50"/>
    </row>
    <row r="21" spans="1:13" s="55" customFormat="1" ht="15">
      <c r="A21" s="22"/>
      <c r="B21" s="22"/>
      <c r="C21" s="31">
        <v>0</v>
      </c>
      <c r="D21" s="31">
        <v>0</v>
      </c>
      <c r="E21" s="32">
        <f t="shared" si="0"/>
        <v>1</v>
      </c>
      <c r="F21" s="32" t="str">
        <f t="shared" si="1"/>
        <v>1'h0</v>
      </c>
      <c r="G21" s="32" t="s">
        <v>429</v>
      </c>
      <c r="H21" s="71" t="s">
        <v>12307</v>
      </c>
      <c r="I21" s="45" t="s">
        <v>12308</v>
      </c>
      <c r="J21" s="31">
        <v>0</v>
      </c>
      <c r="K21" s="31" t="str">
        <f t="shared" si="2"/>
        <v>0</v>
      </c>
      <c r="L21" s="31">
        <f t="shared" si="3"/>
        <v>0</v>
      </c>
      <c r="M21" s="50"/>
    </row>
    <row r="22" spans="1:13" s="55" customFormat="1" ht="15">
      <c r="A22" s="26"/>
      <c r="B22" s="27" t="s">
        <v>12309</v>
      </c>
      <c r="C22" s="26"/>
      <c r="D22" s="26"/>
      <c r="E22" s="26">
        <f>SUM(E23:E24)</f>
        <v>32</v>
      </c>
      <c r="F22" s="125" t="str">
        <f>CONCATENATE("32'h",K22)</f>
        <v>32'h00000000</v>
      </c>
      <c r="G22" s="125"/>
      <c r="H22" s="29" t="s">
        <v>12310</v>
      </c>
      <c r="I22" s="29"/>
      <c r="J22" s="26"/>
      <c r="K22" s="26" t="str">
        <f>LOWER(DEC2HEX(L22,8))</f>
        <v>00000000</v>
      </c>
      <c r="L22" s="26">
        <f>SUM(L23:L24)</f>
        <v>0</v>
      </c>
      <c r="M22" s="50"/>
    </row>
    <row r="23" spans="1:13" s="55" customFormat="1" ht="15">
      <c r="A23" s="34"/>
      <c r="B23" s="34"/>
      <c r="C23" s="35">
        <v>1</v>
      </c>
      <c r="D23" s="35">
        <v>31</v>
      </c>
      <c r="E23" s="35">
        <f>D23+1-C23</f>
        <v>31</v>
      </c>
      <c r="F23" s="35" t="str">
        <f>CONCATENATE(E23,"'h",K23)</f>
        <v>31'h0</v>
      </c>
      <c r="G23" s="32" t="s">
        <v>12311</v>
      </c>
      <c r="H23" s="32" t="s">
        <v>20</v>
      </c>
      <c r="I23" s="45"/>
      <c r="J23" s="35">
        <v>0</v>
      </c>
      <c r="K23" s="35" t="str">
        <f t="shared" ref="K23:K24" si="8">LOWER(DEC2HEX((J23)))</f>
        <v>0</v>
      </c>
      <c r="L23" s="35">
        <f t="shared" ref="L23" si="9">J23*(2^C23)</f>
        <v>0</v>
      </c>
      <c r="M23" s="50"/>
    </row>
    <row r="24" spans="1:13" s="55" customFormat="1" ht="15">
      <c r="A24" s="34"/>
      <c r="B24" s="34"/>
      <c r="C24" s="35">
        <v>0</v>
      </c>
      <c r="D24" s="35">
        <v>0</v>
      </c>
      <c r="E24" s="35">
        <f>D24+1-C24</f>
        <v>1</v>
      </c>
      <c r="F24" s="35" t="str">
        <f>CONCATENATE(E24,"'h",K24)</f>
        <v>1'h0</v>
      </c>
      <c r="G24" s="32" t="s">
        <v>429</v>
      </c>
      <c r="H24" s="71" t="s">
        <v>12312</v>
      </c>
      <c r="I24" s="45" t="s">
        <v>12313</v>
      </c>
      <c r="J24" s="35">
        <v>0</v>
      </c>
      <c r="K24" s="35" t="str">
        <f t="shared" si="8"/>
        <v>0</v>
      </c>
      <c r="L24" s="35">
        <f>J24*(2^C24)</f>
        <v>0</v>
      </c>
      <c r="M24" s="50"/>
    </row>
    <row r="25" spans="1:13" s="55" customFormat="1" ht="15">
      <c r="A25" s="26"/>
      <c r="B25" s="27" t="s">
        <v>12314</v>
      </c>
      <c r="C25" s="26"/>
      <c r="D25" s="26"/>
      <c r="E25" s="26">
        <f>SUM(E26:E39)</f>
        <v>32</v>
      </c>
      <c r="F25" s="125" t="str">
        <f>CONCATENATE("32'h",K25)</f>
        <v>32'h00000047</v>
      </c>
      <c r="G25" s="125"/>
      <c r="H25" s="29" t="s">
        <v>14467</v>
      </c>
      <c r="I25" s="29"/>
      <c r="J25" s="26"/>
      <c r="K25" s="26" t="str">
        <f>LOWER(DEC2HEX(L25,8))</f>
        <v>00000047</v>
      </c>
      <c r="L25" s="26">
        <f>SUM(L26:L39)</f>
        <v>71</v>
      </c>
      <c r="M25" s="50"/>
    </row>
    <row r="26" spans="1:13" s="55" customFormat="1" ht="15">
      <c r="A26" s="34"/>
      <c r="B26" s="34"/>
      <c r="C26" s="35">
        <v>20</v>
      </c>
      <c r="D26" s="35">
        <v>31</v>
      </c>
      <c r="E26" s="35">
        <f>D26+1-C26</f>
        <v>12</v>
      </c>
      <c r="F26" s="35" t="str">
        <f>CONCATENATE(E26,"'h",K26)</f>
        <v>12'h0</v>
      </c>
      <c r="G26" s="32" t="s">
        <v>73</v>
      </c>
      <c r="H26" s="32" t="s">
        <v>20</v>
      </c>
      <c r="I26" s="45"/>
      <c r="J26" s="35">
        <v>0</v>
      </c>
      <c r="K26" s="35" t="str">
        <f t="shared" ref="K26:K34" si="10">LOWER(DEC2HEX((J26)))</f>
        <v>0</v>
      </c>
      <c r="L26" s="35">
        <f t="shared" ref="L26:L35" si="11">J26*(2^C26)</f>
        <v>0</v>
      </c>
      <c r="M26" s="50"/>
    </row>
    <row r="27" spans="1:13" s="55" customFormat="1" ht="30">
      <c r="A27" s="34"/>
      <c r="B27" s="34"/>
      <c r="C27" s="35">
        <v>19</v>
      </c>
      <c r="D27" s="35">
        <v>19</v>
      </c>
      <c r="E27" s="35">
        <f t="shared" ref="E27:E36" si="12">D27+1-C27</f>
        <v>1</v>
      </c>
      <c r="F27" s="35" t="str">
        <f t="shared" ref="F27:F36" si="13">CONCATENATE(E27,"'h",K27)</f>
        <v>1'h0</v>
      </c>
      <c r="G27" s="35" t="s">
        <v>68</v>
      </c>
      <c r="H27" s="38" t="s">
        <v>14483</v>
      </c>
      <c r="I27" s="38" t="s">
        <v>12315</v>
      </c>
      <c r="J27" s="35">
        <v>0</v>
      </c>
      <c r="K27" s="35" t="str">
        <f>LOWER(DEC2HEX((J27)))</f>
        <v>0</v>
      </c>
      <c r="L27" s="35">
        <f t="shared" si="11"/>
        <v>0</v>
      </c>
      <c r="M27" s="50"/>
    </row>
    <row r="28" spans="1:13" s="55" customFormat="1" ht="45">
      <c r="A28" s="34"/>
      <c r="B28" s="34"/>
      <c r="C28" s="35">
        <v>18</v>
      </c>
      <c r="D28" s="35">
        <v>18</v>
      </c>
      <c r="E28" s="35">
        <f t="shared" si="12"/>
        <v>1</v>
      </c>
      <c r="F28" s="35" t="str">
        <f t="shared" si="13"/>
        <v>1'h0</v>
      </c>
      <c r="G28" s="35" t="s">
        <v>68</v>
      </c>
      <c r="H28" s="38" t="s">
        <v>11459</v>
      </c>
      <c r="I28" s="38" t="s">
        <v>12316</v>
      </c>
      <c r="J28" s="35">
        <v>0</v>
      </c>
      <c r="K28" s="35" t="str">
        <f t="shared" si="10"/>
        <v>0</v>
      </c>
      <c r="L28" s="35">
        <f t="shared" si="11"/>
        <v>0</v>
      </c>
      <c r="M28" s="50"/>
    </row>
    <row r="29" spans="1:13" s="55" customFormat="1" ht="15">
      <c r="A29" s="34"/>
      <c r="B29" s="34"/>
      <c r="C29" s="35">
        <v>17</v>
      </c>
      <c r="D29" s="35">
        <v>17</v>
      </c>
      <c r="E29" s="35">
        <f t="shared" si="12"/>
        <v>1</v>
      </c>
      <c r="F29" s="35" t="str">
        <f t="shared" si="13"/>
        <v>1'h0</v>
      </c>
      <c r="G29" s="35" t="s">
        <v>68</v>
      </c>
      <c r="H29" s="38" t="s">
        <v>12317</v>
      </c>
      <c r="I29" s="38"/>
      <c r="J29" s="35">
        <v>0</v>
      </c>
      <c r="K29" s="35" t="str">
        <f t="shared" si="10"/>
        <v>0</v>
      </c>
      <c r="L29" s="35">
        <f t="shared" si="11"/>
        <v>0</v>
      </c>
      <c r="M29" s="50"/>
    </row>
    <row r="30" spans="1:13" s="55" customFormat="1" ht="15">
      <c r="A30" s="34"/>
      <c r="B30" s="34"/>
      <c r="C30" s="35">
        <v>16</v>
      </c>
      <c r="D30" s="35">
        <v>16</v>
      </c>
      <c r="E30" s="35">
        <f t="shared" si="12"/>
        <v>1</v>
      </c>
      <c r="F30" s="35" t="str">
        <f t="shared" si="13"/>
        <v>1'h0</v>
      </c>
      <c r="G30" s="35" t="s">
        <v>68</v>
      </c>
      <c r="H30" s="32" t="s">
        <v>12318</v>
      </c>
      <c r="I30" s="38"/>
      <c r="J30" s="35">
        <v>0</v>
      </c>
      <c r="K30" s="35" t="str">
        <f>LOWER(DEC2HEX((J30)))</f>
        <v>0</v>
      </c>
      <c r="L30" s="35">
        <f t="shared" si="11"/>
        <v>0</v>
      </c>
      <c r="M30" s="50"/>
    </row>
    <row r="31" spans="1:13" s="55" customFormat="1" ht="15">
      <c r="A31" s="34"/>
      <c r="B31" s="34"/>
      <c r="C31" s="35">
        <v>15</v>
      </c>
      <c r="D31" s="35">
        <v>15</v>
      </c>
      <c r="E31" s="35">
        <f t="shared" si="12"/>
        <v>1</v>
      </c>
      <c r="F31" s="35" t="str">
        <f t="shared" si="13"/>
        <v>1'h0</v>
      </c>
      <c r="G31" s="35" t="s">
        <v>68</v>
      </c>
      <c r="H31" s="32" t="s">
        <v>12319</v>
      </c>
      <c r="I31" s="38"/>
      <c r="J31" s="35">
        <v>0</v>
      </c>
      <c r="K31" s="35" t="str">
        <f t="shared" si="10"/>
        <v>0</v>
      </c>
      <c r="L31" s="35">
        <f t="shared" si="11"/>
        <v>0</v>
      </c>
      <c r="M31" s="50"/>
    </row>
    <row r="32" spans="1:13" s="55" customFormat="1" ht="15">
      <c r="A32" s="34"/>
      <c r="B32" s="34"/>
      <c r="C32" s="35">
        <v>14</v>
      </c>
      <c r="D32" s="35">
        <v>14</v>
      </c>
      <c r="E32" s="35">
        <f t="shared" si="12"/>
        <v>1</v>
      </c>
      <c r="F32" s="35" t="str">
        <f t="shared" si="13"/>
        <v>1'h0</v>
      </c>
      <c r="G32" s="35" t="s">
        <v>68</v>
      </c>
      <c r="H32" s="32" t="s">
        <v>12320</v>
      </c>
      <c r="I32" s="38"/>
      <c r="J32" s="35">
        <v>0</v>
      </c>
      <c r="K32" s="35" t="str">
        <f>LOWER(DEC2HEX((J32)))</f>
        <v>0</v>
      </c>
      <c r="L32" s="35">
        <f t="shared" si="11"/>
        <v>0</v>
      </c>
      <c r="M32" s="50"/>
    </row>
    <row r="33" spans="1:13" s="55" customFormat="1" ht="45">
      <c r="A33" s="34"/>
      <c r="B33" s="34"/>
      <c r="C33" s="35">
        <v>13</v>
      </c>
      <c r="D33" s="35">
        <v>13</v>
      </c>
      <c r="E33" s="35">
        <f t="shared" si="12"/>
        <v>1</v>
      </c>
      <c r="F33" s="35" t="str">
        <f t="shared" si="13"/>
        <v>1'h0</v>
      </c>
      <c r="G33" s="32" t="s">
        <v>68</v>
      </c>
      <c r="H33" s="71" t="s">
        <v>12321</v>
      </c>
      <c r="I33" s="37" t="s">
        <v>479</v>
      </c>
      <c r="J33" s="35">
        <v>0</v>
      </c>
      <c r="K33" s="35" t="str">
        <f t="shared" si="10"/>
        <v>0</v>
      </c>
      <c r="L33" s="35">
        <f t="shared" si="11"/>
        <v>0</v>
      </c>
      <c r="M33" s="50"/>
    </row>
    <row r="34" spans="1:13" s="55" customFormat="1" ht="30">
      <c r="A34" s="34"/>
      <c r="B34" s="34"/>
      <c r="C34" s="35">
        <v>12</v>
      </c>
      <c r="D34" s="35">
        <v>12</v>
      </c>
      <c r="E34" s="35">
        <f t="shared" si="12"/>
        <v>1</v>
      </c>
      <c r="F34" s="35" t="str">
        <f t="shared" si="13"/>
        <v>1'h0</v>
      </c>
      <c r="G34" s="35" t="s">
        <v>68</v>
      </c>
      <c r="H34" s="38" t="s">
        <v>12322</v>
      </c>
      <c r="I34" s="38" t="s">
        <v>461</v>
      </c>
      <c r="J34" s="35">
        <v>0</v>
      </c>
      <c r="K34" s="35" t="str">
        <f t="shared" si="10"/>
        <v>0</v>
      </c>
      <c r="L34" s="35">
        <f t="shared" si="11"/>
        <v>0</v>
      </c>
      <c r="M34" s="50"/>
    </row>
    <row r="35" spans="1:13" s="55" customFormat="1" ht="30">
      <c r="A35" s="34"/>
      <c r="B35" s="34"/>
      <c r="C35" s="35">
        <v>11</v>
      </c>
      <c r="D35" s="35">
        <v>11</v>
      </c>
      <c r="E35" s="35">
        <f t="shared" si="12"/>
        <v>1</v>
      </c>
      <c r="F35" s="35" t="str">
        <f t="shared" si="13"/>
        <v>1'h0</v>
      </c>
      <c r="G35" s="35" t="s">
        <v>68</v>
      </c>
      <c r="H35" s="38" t="s">
        <v>12323</v>
      </c>
      <c r="I35" s="38" t="s">
        <v>461</v>
      </c>
      <c r="J35" s="35">
        <v>0</v>
      </c>
      <c r="K35" s="35" t="str">
        <f>LOWER(DEC2HEX((J35)))</f>
        <v>0</v>
      </c>
      <c r="L35" s="35">
        <f t="shared" si="11"/>
        <v>0</v>
      </c>
      <c r="M35" s="50"/>
    </row>
    <row r="36" spans="1:13" s="327" customFormat="1" ht="15">
      <c r="A36" s="292"/>
      <c r="B36" s="292"/>
      <c r="C36" s="329">
        <v>10</v>
      </c>
      <c r="D36" s="329">
        <v>10</v>
      </c>
      <c r="E36" s="329">
        <f t="shared" si="12"/>
        <v>1</v>
      </c>
      <c r="F36" s="329" t="str">
        <f t="shared" si="13"/>
        <v>1'h0</v>
      </c>
      <c r="G36" s="329" t="s">
        <v>429</v>
      </c>
      <c r="H36" s="294" t="s">
        <v>14498</v>
      </c>
      <c r="I36" s="38" t="s">
        <v>455</v>
      </c>
      <c r="J36" s="329">
        <v>0</v>
      </c>
      <c r="K36" s="329" t="str">
        <f t="shared" ref="K36" si="14">LOWER(DEC2HEX((J36)))</f>
        <v>0</v>
      </c>
      <c r="L36" s="329">
        <f t="shared" ref="L36" si="15">J36*(2^C36)</f>
        <v>0</v>
      </c>
      <c r="M36" s="328"/>
    </row>
    <row r="37" spans="1:13" s="327" customFormat="1" ht="15">
      <c r="A37" s="292"/>
      <c r="B37" s="292"/>
      <c r="C37" s="329">
        <v>6</v>
      </c>
      <c r="D37" s="329">
        <v>9</v>
      </c>
      <c r="E37" s="329">
        <f>D37+1-C37</f>
        <v>4</v>
      </c>
      <c r="F37" s="329" t="str">
        <f>CONCATENATE(E37,"'h",K37)</f>
        <v>4'h1</v>
      </c>
      <c r="G37" s="329" t="s">
        <v>15169</v>
      </c>
      <c r="H37" s="294" t="s">
        <v>14497</v>
      </c>
      <c r="I37" s="38" t="s">
        <v>457</v>
      </c>
      <c r="J37" s="329">
        <v>1</v>
      </c>
      <c r="K37" s="329" t="str">
        <f>LOWER(DEC2HEX((J37)))</f>
        <v>1</v>
      </c>
      <c r="L37" s="329">
        <f>J37*(2^C37)</f>
        <v>64</v>
      </c>
      <c r="M37" s="328"/>
    </row>
    <row r="38" spans="1:13" s="327" customFormat="1" ht="75">
      <c r="A38" s="292"/>
      <c r="B38" s="292"/>
      <c r="C38" s="329">
        <v>1</v>
      </c>
      <c r="D38" s="329">
        <v>5</v>
      </c>
      <c r="E38" s="329">
        <f>D38+1-C38</f>
        <v>5</v>
      </c>
      <c r="F38" s="329" t="str">
        <f>CONCATENATE(E38,"'h",K38)</f>
        <v>5'h3</v>
      </c>
      <c r="G38" s="329" t="s">
        <v>778</v>
      </c>
      <c r="H38" s="294" t="s">
        <v>14496</v>
      </c>
      <c r="I38" s="38" t="s">
        <v>16133</v>
      </c>
      <c r="J38" s="329">
        <v>3</v>
      </c>
      <c r="K38" s="329" t="str">
        <f>LOWER(DEC2HEX((J38)))</f>
        <v>3</v>
      </c>
      <c r="L38" s="329">
        <f>J38*(2^C38)</f>
        <v>6</v>
      </c>
      <c r="M38" s="328"/>
    </row>
    <row r="39" spans="1:13" s="327" customFormat="1" ht="15">
      <c r="A39" s="292"/>
      <c r="B39" s="292"/>
      <c r="C39" s="329">
        <v>0</v>
      </c>
      <c r="D39" s="329">
        <v>0</v>
      </c>
      <c r="E39" s="329">
        <f>D39+1-C39</f>
        <v>1</v>
      </c>
      <c r="F39" s="329" t="str">
        <f>CONCATENATE(E39,"'h",K39)</f>
        <v>1'h1</v>
      </c>
      <c r="G39" s="329" t="s">
        <v>68</v>
      </c>
      <c r="H39" s="294" t="s">
        <v>14451</v>
      </c>
      <c r="I39" s="330" t="s">
        <v>14466</v>
      </c>
      <c r="J39" s="329">
        <v>1</v>
      </c>
      <c r="K39" s="329" t="str">
        <f>LOWER(DEC2HEX((J39)))</f>
        <v>1</v>
      </c>
      <c r="L39" s="329">
        <f>J39*(2^C39)</f>
        <v>1</v>
      </c>
      <c r="M39" s="328"/>
    </row>
    <row r="40" spans="1:13" s="55" customFormat="1" ht="15">
      <c r="A40" s="26"/>
      <c r="B40" s="27" t="s">
        <v>4144</v>
      </c>
      <c r="C40" s="26"/>
      <c r="D40" s="26"/>
      <c r="E40" s="26">
        <f>SUM(E41:E56)</f>
        <v>32</v>
      </c>
      <c r="F40" s="125" t="str">
        <f>CONCATENATE("32'h",K40)</f>
        <v>32'h04411044</v>
      </c>
      <c r="G40" s="125"/>
      <c r="H40" s="29" t="s">
        <v>15172</v>
      </c>
      <c r="I40" s="29"/>
      <c r="J40" s="26"/>
      <c r="K40" s="26" t="str">
        <f>LOWER(DEC2HEX(L40,8))</f>
        <v>04411044</v>
      </c>
      <c r="L40" s="26">
        <f>SUM(L41:L56)</f>
        <v>71372868</v>
      </c>
      <c r="M40" s="50"/>
    </row>
    <row r="41" spans="1:13" s="55" customFormat="1" ht="15">
      <c r="A41" s="34"/>
      <c r="B41" s="34"/>
      <c r="C41" s="35">
        <v>30</v>
      </c>
      <c r="D41" s="35">
        <v>31</v>
      </c>
      <c r="E41" s="35">
        <f>D41+1-C41</f>
        <v>2</v>
      </c>
      <c r="F41" s="35" t="str">
        <f>CONCATENATE(E41,"'h",K41)</f>
        <v>2'h0</v>
      </c>
      <c r="G41" s="32" t="s">
        <v>73</v>
      </c>
      <c r="H41" s="32" t="s">
        <v>20</v>
      </c>
      <c r="I41" s="45"/>
      <c r="J41" s="35">
        <v>0</v>
      </c>
      <c r="K41" s="35" t="str">
        <f t="shared" ref="K41:K51" si="16">LOWER(DEC2HEX((J41)))</f>
        <v>0</v>
      </c>
      <c r="L41" s="35">
        <f t="shared" ref="L41:L51" si="17">J41*(2^C41)</f>
        <v>0</v>
      </c>
      <c r="M41" s="50"/>
    </row>
    <row r="42" spans="1:13" ht="15">
      <c r="A42" s="34"/>
      <c r="B42" s="34"/>
      <c r="C42" s="35">
        <v>29</v>
      </c>
      <c r="D42" s="35">
        <v>29</v>
      </c>
      <c r="E42" s="35">
        <f t="shared" ref="E42:E46" si="18">D42+1-C42</f>
        <v>1</v>
      </c>
      <c r="F42" s="35" t="str">
        <f t="shared" ref="F42:F46" si="19">CONCATENATE(E42,"'h",K42)</f>
        <v>1'h0</v>
      </c>
      <c r="G42" s="35" t="s">
        <v>14470</v>
      </c>
      <c r="H42" s="32" t="s">
        <v>14488</v>
      </c>
      <c r="I42" s="38" t="s">
        <v>455</v>
      </c>
      <c r="J42" s="35">
        <v>0</v>
      </c>
      <c r="K42" s="35" t="str">
        <f t="shared" ref="K42:K46" si="20">LOWER(DEC2HEX((J42)))</f>
        <v>0</v>
      </c>
      <c r="L42" s="35">
        <f t="shared" ref="L42:L46" si="21">J42*(2^C42)</f>
        <v>0</v>
      </c>
      <c r="M42" s="33"/>
    </row>
    <row r="43" spans="1:13" ht="15">
      <c r="A43" s="34"/>
      <c r="B43" s="34"/>
      <c r="C43" s="35">
        <v>26</v>
      </c>
      <c r="D43" s="35">
        <v>28</v>
      </c>
      <c r="E43" s="35">
        <f t="shared" si="18"/>
        <v>3</v>
      </c>
      <c r="F43" s="35" t="str">
        <f t="shared" si="19"/>
        <v>3'h1</v>
      </c>
      <c r="G43" s="329" t="s">
        <v>15170</v>
      </c>
      <c r="H43" s="32" t="s">
        <v>14487</v>
      </c>
      <c r="I43" s="38" t="s">
        <v>468</v>
      </c>
      <c r="J43" s="35">
        <v>1</v>
      </c>
      <c r="K43" s="35" t="str">
        <f t="shared" si="20"/>
        <v>1</v>
      </c>
      <c r="L43" s="35">
        <f t="shared" si="21"/>
        <v>67108864</v>
      </c>
      <c r="M43" s="33"/>
    </row>
    <row r="44" spans="1:13" ht="60">
      <c r="A44" s="34"/>
      <c r="B44" s="34"/>
      <c r="C44" s="35">
        <v>22</v>
      </c>
      <c r="D44" s="35">
        <v>25</v>
      </c>
      <c r="E44" s="35">
        <f t="shared" si="18"/>
        <v>4</v>
      </c>
      <c r="F44" s="35" t="str">
        <f t="shared" si="19"/>
        <v>4'h1</v>
      </c>
      <c r="G44" s="329" t="s">
        <v>15171</v>
      </c>
      <c r="H44" s="32" t="s">
        <v>14486</v>
      </c>
      <c r="I44" s="331" t="s">
        <v>16134</v>
      </c>
      <c r="J44" s="35">
        <v>1</v>
      </c>
      <c r="K44" s="35" t="str">
        <f t="shared" si="20"/>
        <v>1</v>
      </c>
      <c r="L44" s="35">
        <f t="shared" si="21"/>
        <v>4194304</v>
      </c>
      <c r="M44" s="33"/>
    </row>
    <row r="45" spans="1:13" ht="15">
      <c r="A45" s="34"/>
      <c r="B45" s="34"/>
      <c r="C45" s="35">
        <v>21</v>
      </c>
      <c r="D45" s="35">
        <v>21</v>
      </c>
      <c r="E45" s="35">
        <f t="shared" si="18"/>
        <v>1</v>
      </c>
      <c r="F45" s="35" t="str">
        <f t="shared" si="19"/>
        <v>1'h0</v>
      </c>
      <c r="G45" s="35" t="s">
        <v>68</v>
      </c>
      <c r="H45" s="32" t="s">
        <v>14485</v>
      </c>
      <c r="I45" s="39" t="s">
        <v>14472</v>
      </c>
      <c r="J45" s="35">
        <v>0</v>
      </c>
      <c r="K45" s="35" t="str">
        <f t="shared" si="20"/>
        <v>0</v>
      </c>
      <c r="L45" s="35">
        <f t="shared" si="21"/>
        <v>0</v>
      </c>
      <c r="M45" s="33"/>
    </row>
    <row r="46" spans="1:13" ht="60">
      <c r="A46" s="34"/>
      <c r="B46" s="34"/>
      <c r="C46" s="35">
        <v>20</v>
      </c>
      <c r="D46" s="35">
        <v>20</v>
      </c>
      <c r="E46" s="35">
        <f t="shared" si="18"/>
        <v>1</v>
      </c>
      <c r="F46" s="35" t="str">
        <f t="shared" si="19"/>
        <v>1'h0</v>
      </c>
      <c r="G46" s="35" t="s">
        <v>68</v>
      </c>
      <c r="H46" s="32" t="s">
        <v>14484</v>
      </c>
      <c r="I46" s="38" t="s">
        <v>14490</v>
      </c>
      <c r="J46" s="35">
        <v>0</v>
      </c>
      <c r="K46" s="35" t="str">
        <f t="shared" si="20"/>
        <v>0</v>
      </c>
      <c r="L46" s="35">
        <f t="shared" si="21"/>
        <v>0</v>
      </c>
      <c r="M46" s="33"/>
    </row>
    <row r="47" spans="1:13" ht="15">
      <c r="A47" s="34"/>
      <c r="B47" s="34"/>
      <c r="C47" s="35">
        <v>19</v>
      </c>
      <c r="D47" s="35">
        <v>19</v>
      </c>
      <c r="E47" s="35">
        <f t="shared" ref="E47:E51" si="22">D47+1-C47</f>
        <v>1</v>
      </c>
      <c r="F47" s="35" t="str">
        <f t="shared" ref="F47:F51" si="23">CONCATENATE(E47,"'h",K47)</f>
        <v>1'h0</v>
      </c>
      <c r="G47" s="35" t="s">
        <v>14470</v>
      </c>
      <c r="H47" s="32" t="s">
        <v>14481</v>
      </c>
      <c r="I47" s="38" t="s">
        <v>455</v>
      </c>
      <c r="J47" s="35">
        <v>0</v>
      </c>
      <c r="K47" s="35" t="str">
        <f t="shared" si="16"/>
        <v>0</v>
      </c>
      <c r="L47" s="35">
        <f t="shared" si="17"/>
        <v>0</v>
      </c>
      <c r="M47" s="33"/>
    </row>
    <row r="48" spans="1:13" ht="15">
      <c r="A48" s="34"/>
      <c r="B48" s="34"/>
      <c r="C48" s="35">
        <v>16</v>
      </c>
      <c r="D48" s="35">
        <v>18</v>
      </c>
      <c r="E48" s="35">
        <f t="shared" si="22"/>
        <v>3</v>
      </c>
      <c r="F48" s="35" t="str">
        <f t="shared" si="23"/>
        <v>3'h1</v>
      </c>
      <c r="G48" s="329" t="s">
        <v>778</v>
      </c>
      <c r="H48" s="32" t="s">
        <v>14480</v>
      </c>
      <c r="I48" s="38" t="s">
        <v>468</v>
      </c>
      <c r="J48" s="35">
        <v>1</v>
      </c>
      <c r="K48" s="35" t="str">
        <f t="shared" si="16"/>
        <v>1</v>
      </c>
      <c r="L48" s="35">
        <f t="shared" si="17"/>
        <v>65536</v>
      </c>
      <c r="M48" s="33"/>
    </row>
    <row r="49" spans="1:13" ht="60">
      <c r="A49" s="34"/>
      <c r="B49" s="34"/>
      <c r="C49" s="35">
        <v>12</v>
      </c>
      <c r="D49" s="35">
        <v>15</v>
      </c>
      <c r="E49" s="35">
        <f t="shared" si="22"/>
        <v>4</v>
      </c>
      <c r="F49" s="35" t="str">
        <f t="shared" si="23"/>
        <v>4'h1</v>
      </c>
      <c r="G49" s="329" t="s">
        <v>15171</v>
      </c>
      <c r="H49" s="32" t="s">
        <v>14479</v>
      </c>
      <c r="I49" s="331" t="s">
        <v>16135</v>
      </c>
      <c r="J49" s="35">
        <v>1</v>
      </c>
      <c r="K49" s="35" t="str">
        <f t="shared" si="16"/>
        <v>1</v>
      </c>
      <c r="L49" s="35">
        <f t="shared" si="17"/>
        <v>4096</v>
      </c>
      <c r="M49" s="33"/>
    </row>
    <row r="50" spans="1:13" ht="15">
      <c r="A50" s="34"/>
      <c r="B50" s="34"/>
      <c r="C50" s="35">
        <v>11</v>
      </c>
      <c r="D50" s="35">
        <v>11</v>
      </c>
      <c r="E50" s="35">
        <f t="shared" si="22"/>
        <v>1</v>
      </c>
      <c r="F50" s="35" t="str">
        <f t="shared" si="23"/>
        <v>1'h0</v>
      </c>
      <c r="G50" s="35" t="s">
        <v>68</v>
      </c>
      <c r="H50" s="32" t="s">
        <v>14478</v>
      </c>
      <c r="I50" s="39" t="s">
        <v>14472</v>
      </c>
      <c r="J50" s="35">
        <v>0</v>
      </c>
      <c r="K50" s="35" t="str">
        <f t="shared" si="16"/>
        <v>0</v>
      </c>
      <c r="L50" s="35">
        <f t="shared" si="17"/>
        <v>0</v>
      </c>
      <c r="M50" s="33"/>
    </row>
    <row r="51" spans="1:13" ht="60">
      <c r="A51" s="34"/>
      <c r="B51" s="34"/>
      <c r="C51" s="35">
        <v>10</v>
      </c>
      <c r="D51" s="35">
        <v>10</v>
      </c>
      <c r="E51" s="35">
        <f t="shared" si="22"/>
        <v>1</v>
      </c>
      <c r="F51" s="35" t="str">
        <f t="shared" si="23"/>
        <v>1'h0</v>
      </c>
      <c r="G51" s="35" t="s">
        <v>68</v>
      </c>
      <c r="H51" s="32" t="s">
        <v>14482</v>
      </c>
      <c r="I51" s="38" t="s">
        <v>14489</v>
      </c>
      <c r="J51" s="35">
        <v>0</v>
      </c>
      <c r="K51" s="35" t="str">
        <f t="shared" si="16"/>
        <v>0</v>
      </c>
      <c r="L51" s="35">
        <f t="shared" si="17"/>
        <v>0</v>
      </c>
      <c r="M51" s="33"/>
    </row>
    <row r="52" spans="1:13" ht="15">
      <c r="A52" s="34"/>
      <c r="B52" s="34"/>
      <c r="C52" s="35">
        <v>9</v>
      </c>
      <c r="D52" s="35">
        <v>9</v>
      </c>
      <c r="E52" s="35">
        <f t="shared" ref="E52:E56" si="24">D52+1-C52</f>
        <v>1</v>
      </c>
      <c r="F52" s="35" t="str">
        <f t="shared" ref="F52:F56" si="25">CONCATENATE(E52,"'h",K52)</f>
        <v>1'h0</v>
      </c>
      <c r="G52" s="35" t="s">
        <v>14470</v>
      </c>
      <c r="H52" s="32" t="s">
        <v>14477</v>
      </c>
      <c r="I52" s="38" t="s">
        <v>455</v>
      </c>
      <c r="J52" s="35">
        <v>0</v>
      </c>
      <c r="K52" s="35" t="str">
        <f t="shared" ref="K52:K56" si="26">LOWER(DEC2HEX((J52)))</f>
        <v>0</v>
      </c>
      <c r="L52" s="35">
        <f t="shared" ref="L52:L56" si="27">J52*(2^C52)</f>
        <v>0</v>
      </c>
      <c r="M52" s="33"/>
    </row>
    <row r="53" spans="1:13" ht="15">
      <c r="A53" s="34"/>
      <c r="B53" s="34"/>
      <c r="C53" s="35">
        <v>6</v>
      </c>
      <c r="D53" s="35">
        <v>8</v>
      </c>
      <c r="E53" s="35">
        <f t="shared" si="24"/>
        <v>3</v>
      </c>
      <c r="F53" s="35" t="str">
        <f t="shared" si="25"/>
        <v>3'h1</v>
      </c>
      <c r="G53" s="329" t="s">
        <v>15171</v>
      </c>
      <c r="H53" s="32" t="s">
        <v>14476</v>
      </c>
      <c r="I53" s="38" t="s">
        <v>468</v>
      </c>
      <c r="J53" s="35">
        <v>1</v>
      </c>
      <c r="K53" s="35" t="str">
        <f t="shared" si="26"/>
        <v>1</v>
      </c>
      <c r="L53" s="35">
        <f t="shared" si="27"/>
        <v>64</v>
      </c>
      <c r="M53" s="33"/>
    </row>
    <row r="54" spans="1:13" ht="60">
      <c r="A54" s="34"/>
      <c r="B54" s="34"/>
      <c r="C54" s="35">
        <v>2</v>
      </c>
      <c r="D54" s="35">
        <v>5</v>
      </c>
      <c r="E54" s="35">
        <f t="shared" si="24"/>
        <v>4</v>
      </c>
      <c r="F54" s="35" t="str">
        <f t="shared" si="25"/>
        <v>4'h1</v>
      </c>
      <c r="G54" s="329" t="s">
        <v>15173</v>
      </c>
      <c r="H54" s="32" t="s">
        <v>14475</v>
      </c>
      <c r="I54" s="38" t="s">
        <v>16136</v>
      </c>
      <c r="J54" s="35">
        <v>1</v>
      </c>
      <c r="K54" s="35">
        <v>1</v>
      </c>
      <c r="L54" s="35">
        <f t="shared" si="27"/>
        <v>4</v>
      </c>
      <c r="M54" s="33"/>
    </row>
    <row r="55" spans="1:13" ht="15">
      <c r="A55" s="34"/>
      <c r="B55" s="34"/>
      <c r="C55" s="35">
        <v>1</v>
      </c>
      <c r="D55" s="35">
        <v>1</v>
      </c>
      <c r="E55" s="35">
        <f t="shared" si="24"/>
        <v>1</v>
      </c>
      <c r="F55" s="35" t="str">
        <f t="shared" si="25"/>
        <v>1'h0</v>
      </c>
      <c r="G55" s="35" t="s">
        <v>68</v>
      </c>
      <c r="H55" s="32" t="s">
        <v>14471</v>
      </c>
      <c r="I55" s="39" t="s">
        <v>14472</v>
      </c>
      <c r="J55" s="35">
        <v>0</v>
      </c>
      <c r="K55" s="35" t="str">
        <f t="shared" si="26"/>
        <v>0</v>
      </c>
      <c r="L55" s="35">
        <f t="shared" si="27"/>
        <v>0</v>
      </c>
      <c r="M55" s="33"/>
    </row>
    <row r="56" spans="1:13" ht="60">
      <c r="A56" s="34"/>
      <c r="B56" s="34"/>
      <c r="C56" s="35">
        <v>0</v>
      </c>
      <c r="D56" s="35">
        <v>0</v>
      </c>
      <c r="E56" s="35">
        <f t="shared" si="24"/>
        <v>1</v>
      </c>
      <c r="F56" s="35" t="str">
        <f t="shared" si="25"/>
        <v>1'h0</v>
      </c>
      <c r="G56" s="35" t="s">
        <v>15174</v>
      </c>
      <c r="H56" s="32" t="s">
        <v>14474</v>
      </c>
      <c r="I56" s="38" t="s">
        <v>14473</v>
      </c>
      <c r="J56" s="35">
        <v>0</v>
      </c>
      <c r="K56" s="35" t="str">
        <f t="shared" si="26"/>
        <v>0</v>
      </c>
      <c r="L56" s="35">
        <f t="shared" si="27"/>
        <v>0</v>
      </c>
      <c r="M56" s="33"/>
    </row>
    <row r="57" spans="1:13" s="55" customFormat="1" ht="15">
      <c r="A57" s="26"/>
      <c r="B57" s="27" t="s">
        <v>14468</v>
      </c>
      <c r="C57" s="26"/>
      <c r="D57" s="26"/>
      <c r="E57" s="26">
        <f>SUM(E58:E63)</f>
        <v>32</v>
      </c>
      <c r="F57" s="125" t="str">
        <f>CONCATENATE("32'h",K57)</f>
        <v>32'h00000008</v>
      </c>
      <c r="G57" s="125"/>
      <c r="H57" s="29" t="s">
        <v>12324</v>
      </c>
      <c r="I57" s="29"/>
      <c r="J57" s="26"/>
      <c r="K57" s="26" t="str">
        <f>LOWER(DEC2HEX(L57,8))</f>
        <v>00000008</v>
      </c>
      <c r="L57" s="26">
        <f>SUM(L58:L63)</f>
        <v>8</v>
      </c>
      <c r="M57" s="50"/>
    </row>
    <row r="58" spans="1:13" s="55" customFormat="1" ht="15">
      <c r="A58" s="34"/>
      <c r="B58" s="34"/>
      <c r="C58" s="31">
        <v>5</v>
      </c>
      <c r="D58" s="31">
        <v>31</v>
      </c>
      <c r="E58" s="32">
        <f>D58+1-C58</f>
        <v>27</v>
      </c>
      <c r="F58" s="32" t="str">
        <f>CONCATENATE(E58,"'h",K58)</f>
        <v>27'h0</v>
      </c>
      <c r="G58" s="32" t="s">
        <v>73</v>
      </c>
      <c r="H58" s="32" t="s">
        <v>20</v>
      </c>
      <c r="I58" s="45"/>
      <c r="J58" s="31">
        <v>0</v>
      </c>
      <c r="K58" s="31" t="str">
        <f>LOWER(DEC2HEX((J58)))</f>
        <v>0</v>
      </c>
      <c r="L58" s="31">
        <f>J58*(2^C58)</f>
        <v>0</v>
      </c>
      <c r="M58" s="50"/>
    </row>
    <row r="59" spans="1:13" s="55" customFormat="1" ht="15">
      <c r="A59" s="34"/>
      <c r="B59" s="34"/>
      <c r="C59" s="31">
        <v>4</v>
      </c>
      <c r="D59" s="31">
        <v>4</v>
      </c>
      <c r="E59" s="32">
        <f t="shared" ref="E59:E61" si="28">D59+1-C59</f>
        <v>1</v>
      </c>
      <c r="F59" s="32" t="str">
        <f t="shared" ref="F59:F61" si="29">CONCATENATE(E59,"'h",K59)</f>
        <v>1'h0</v>
      </c>
      <c r="G59" s="32" t="s">
        <v>12325</v>
      </c>
      <c r="H59" s="32" t="s">
        <v>12326</v>
      </c>
      <c r="I59" s="45"/>
      <c r="J59" s="31">
        <v>0</v>
      </c>
      <c r="K59" s="31" t="str">
        <f t="shared" ref="K59:K61" si="30">LOWER(DEC2HEX((J59)))</f>
        <v>0</v>
      </c>
      <c r="L59" s="31">
        <f t="shared" ref="L59:L61" si="31">J59*(2^C59)</f>
        <v>0</v>
      </c>
      <c r="M59" s="50"/>
    </row>
    <row r="60" spans="1:13" s="55" customFormat="1" ht="15">
      <c r="A60" s="34"/>
      <c r="B60" s="34"/>
      <c r="C60" s="31">
        <v>3</v>
      </c>
      <c r="D60" s="31">
        <v>3</v>
      </c>
      <c r="E60" s="32">
        <f t="shared" si="28"/>
        <v>1</v>
      </c>
      <c r="F60" s="32" t="str">
        <f t="shared" si="29"/>
        <v>1'h1</v>
      </c>
      <c r="G60" s="32" t="s">
        <v>11391</v>
      </c>
      <c r="H60" s="32" t="s">
        <v>12327</v>
      </c>
      <c r="I60" s="45"/>
      <c r="J60" s="31">
        <v>1</v>
      </c>
      <c r="K60" s="31" t="str">
        <f t="shared" si="30"/>
        <v>1</v>
      </c>
      <c r="L60" s="31">
        <f t="shared" si="31"/>
        <v>8</v>
      </c>
      <c r="M60" s="50"/>
    </row>
    <row r="61" spans="1:13" s="55" customFormat="1" ht="15">
      <c r="A61" s="34"/>
      <c r="B61" s="34"/>
      <c r="C61" s="31">
        <v>2</v>
      </c>
      <c r="D61" s="31">
        <v>2</v>
      </c>
      <c r="E61" s="32">
        <f t="shared" si="28"/>
        <v>1</v>
      </c>
      <c r="F61" s="32" t="str">
        <f t="shared" si="29"/>
        <v>1'h0</v>
      </c>
      <c r="G61" s="32" t="s">
        <v>11391</v>
      </c>
      <c r="H61" s="32" t="s">
        <v>11460</v>
      </c>
      <c r="I61" s="45"/>
      <c r="J61" s="31">
        <v>0</v>
      </c>
      <c r="K61" s="31" t="str">
        <f t="shared" si="30"/>
        <v>0</v>
      </c>
      <c r="L61" s="31">
        <f t="shared" si="31"/>
        <v>0</v>
      </c>
      <c r="M61" s="50"/>
    </row>
    <row r="62" spans="1:13" s="55" customFormat="1" ht="15">
      <c r="A62" s="34"/>
      <c r="B62" s="34"/>
      <c r="C62" s="31">
        <v>1</v>
      </c>
      <c r="D62" s="31">
        <v>1</v>
      </c>
      <c r="E62" s="32">
        <f>D62+1-C62</f>
        <v>1</v>
      </c>
      <c r="F62" s="32" t="str">
        <f>CONCATENATE(E62,"'h",K62)</f>
        <v>1'h0</v>
      </c>
      <c r="G62" s="32" t="s">
        <v>11391</v>
      </c>
      <c r="H62" s="71" t="s">
        <v>12328</v>
      </c>
      <c r="I62" s="37"/>
      <c r="J62" s="31">
        <v>0</v>
      </c>
      <c r="K62" s="31" t="str">
        <f>LOWER(DEC2HEX((J62)))</f>
        <v>0</v>
      </c>
      <c r="L62" s="31">
        <f>J62*(2^C62)</f>
        <v>0</v>
      </c>
      <c r="M62" s="50"/>
    </row>
    <row r="63" spans="1:13" s="55" customFormat="1" ht="15">
      <c r="A63" s="34"/>
      <c r="B63" s="34"/>
      <c r="C63" s="31">
        <v>0</v>
      </c>
      <c r="D63" s="31">
        <v>0</v>
      </c>
      <c r="E63" s="32">
        <f>D63+1-C63</f>
        <v>1</v>
      </c>
      <c r="F63" s="32" t="str">
        <f>CONCATENATE(E63,"'h",K63)</f>
        <v>1'h0</v>
      </c>
      <c r="G63" s="32" t="s">
        <v>11391</v>
      </c>
      <c r="H63" s="71" t="s">
        <v>11461</v>
      </c>
      <c r="I63" s="37"/>
      <c r="J63" s="31">
        <v>0</v>
      </c>
      <c r="K63" s="31" t="str">
        <f>LOWER(DEC2HEX((J63)))</f>
        <v>0</v>
      </c>
      <c r="L63" s="31">
        <f>J63*(2^C63)</f>
        <v>0</v>
      </c>
      <c r="M63" s="50"/>
    </row>
    <row r="64" spans="1:13" s="55" customFormat="1" ht="15">
      <c r="A64" s="26"/>
      <c r="B64" s="27" t="s">
        <v>5579</v>
      </c>
      <c r="C64" s="290"/>
      <c r="D64" s="290"/>
      <c r="E64" s="290">
        <f>SUM(E65:E65)</f>
        <v>32</v>
      </c>
      <c r="F64" s="56" t="str">
        <f>CONCATENATE("32'h",K64)</f>
        <v>32'h00000000</v>
      </c>
      <c r="G64" s="56"/>
      <c r="H64" s="291" t="s">
        <v>12329</v>
      </c>
      <c r="I64" s="291"/>
      <c r="J64" s="290"/>
      <c r="K64" s="290" t="str">
        <f>LOWER(DEC2HEX(L64,8))</f>
        <v>00000000</v>
      </c>
      <c r="L64" s="290">
        <f>SUM(L65:L65)</f>
        <v>0</v>
      </c>
      <c r="M64" s="50"/>
    </row>
    <row r="65" spans="1:13" s="55" customFormat="1" ht="15">
      <c r="A65" s="34"/>
      <c r="B65" s="292"/>
      <c r="C65" s="293">
        <v>0</v>
      </c>
      <c r="D65" s="293">
        <v>31</v>
      </c>
      <c r="E65" s="294">
        <f>D65+1-C65</f>
        <v>32</v>
      </c>
      <c r="F65" s="294" t="str">
        <f>CONCATENATE(E65,"'h",K65)</f>
        <v>32'h0</v>
      </c>
      <c r="G65" s="294" t="s">
        <v>11391</v>
      </c>
      <c r="H65" s="32" t="s">
        <v>12330</v>
      </c>
      <c r="I65" s="295"/>
      <c r="J65" s="293">
        <v>0</v>
      </c>
      <c r="K65" s="293" t="str">
        <f>LOWER(DEC2HEX((J65)))</f>
        <v>0</v>
      </c>
      <c r="L65" s="293">
        <f>J65*(2^C65)</f>
        <v>0</v>
      </c>
      <c r="M65" s="50"/>
    </row>
    <row r="66" spans="1:13" s="55" customFormat="1" ht="15">
      <c r="A66" s="26"/>
      <c r="B66" s="27" t="s">
        <v>5583</v>
      </c>
      <c r="C66" s="26"/>
      <c r="D66" s="26"/>
      <c r="E66" s="26">
        <f>SUM(E67:E72)</f>
        <v>32</v>
      </c>
      <c r="F66" s="125" t="str">
        <f>CONCATENATE("32'h",K66)</f>
        <v>32'h00000000</v>
      </c>
      <c r="G66" s="125"/>
      <c r="H66" s="29" t="s">
        <v>11462</v>
      </c>
      <c r="I66" s="29"/>
      <c r="J66" s="26"/>
      <c r="K66" s="26" t="str">
        <f>LOWER(DEC2HEX(L66,8))</f>
        <v>00000000</v>
      </c>
      <c r="L66" s="26">
        <f>SUM(L70:L72)</f>
        <v>0</v>
      </c>
      <c r="M66" s="50"/>
    </row>
    <row r="67" spans="1:13" s="55" customFormat="1" ht="15">
      <c r="A67" s="34"/>
      <c r="B67" s="34"/>
      <c r="C67" s="35">
        <v>17</v>
      </c>
      <c r="D67" s="35">
        <v>31</v>
      </c>
      <c r="E67" s="35">
        <f>D67+1-C67</f>
        <v>15</v>
      </c>
      <c r="F67" s="35" t="str">
        <f>CONCATENATE(E67,"'h",K67)</f>
        <v>15'h0</v>
      </c>
      <c r="G67" s="32" t="s">
        <v>73</v>
      </c>
      <c r="H67" s="32" t="s">
        <v>20</v>
      </c>
      <c r="I67" s="45"/>
      <c r="J67" s="35">
        <v>0</v>
      </c>
      <c r="K67" s="35" t="str">
        <f t="shared" ref="K67:K70" si="32">LOWER(DEC2HEX((J67)))</f>
        <v>0</v>
      </c>
      <c r="L67" s="35">
        <f t="shared" ref="L67:L72" si="33">J67*(2^C67)</f>
        <v>0</v>
      </c>
      <c r="M67" s="50"/>
    </row>
    <row r="68" spans="1:13" s="55" customFormat="1" ht="15">
      <c r="A68" s="34"/>
      <c r="B68" s="34"/>
      <c r="C68" s="35">
        <v>16</v>
      </c>
      <c r="D68" s="35">
        <v>16</v>
      </c>
      <c r="E68" s="35">
        <f>D68+1-C68</f>
        <v>1</v>
      </c>
      <c r="F68" s="35" t="str">
        <f t="shared" ref="F68:F72" si="34">CONCATENATE(E68,"'h",K68)</f>
        <v>1'h0</v>
      </c>
      <c r="G68" s="32" t="s">
        <v>73</v>
      </c>
      <c r="H68" s="32" t="s">
        <v>11463</v>
      </c>
      <c r="I68" s="38"/>
      <c r="J68" s="35">
        <v>0</v>
      </c>
      <c r="K68" s="35" t="str">
        <f t="shared" si="32"/>
        <v>0</v>
      </c>
      <c r="L68" s="35">
        <f t="shared" si="33"/>
        <v>0</v>
      </c>
      <c r="M68" s="50"/>
    </row>
    <row r="69" spans="1:13" s="55" customFormat="1" ht="15">
      <c r="A69" s="34"/>
      <c r="B69" s="34"/>
      <c r="C69" s="35">
        <v>3</v>
      </c>
      <c r="D69" s="35">
        <v>15</v>
      </c>
      <c r="E69" s="35">
        <f t="shared" ref="E69:E72" si="35">D69+1-C69</f>
        <v>13</v>
      </c>
      <c r="F69" s="35" t="str">
        <f t="shared" si="34"/>
        <v>13'h0</v>
      </c>
      <c r="G69" s="32" t="s">
        <v>73</v>
      </c>
      <c r="H69" s="32" t="s">
        <v>20</v>
      </c>
      <c r="I69" s="38"/>
      <c r="J69" s="35">
        <v>0</v>
      </c>
      <c r="K69" s="35" t="str">
        <f t="shared" si="32"/>
        <v>0</v>
      </c>
      <c r="L69" s="35">
        <f t="shared" si="33"/>
        <v>0</v>
      </c>
      <c r="M69" s="50"/>
    </row>
    <row r="70" spans="1:13" s="55" customFormat="1" ht="15">
      <c r="A70" s="34"/>
      <c r="B70" s="34"/>
      <c r="C70" s="35">
        <v>2</v>
      </c>
      <c r="D70" s="35">
        <v>2</v>
      </c>
      <c r="E70" s="35">
        <f t="shared" si="35"/>
        <v>1</v>
      </c>
      <c r="F70" s="35" t="str">
        <f t="shared" si="34"/>
        <v>1'h0</v>
      </c>
      <c r="G70" s="35" t="s">
        <v>68</v>
      </c>
      <c r="H70" s="32" t="s">
        <v>11464</v>
      </c>
      <c r="I70" s="38"/>
      <c r="J70" s="35">
        <v>0</v>
      </c>
      <c r="K70" s="35" t="str">
        <f t="shared" si="32"/>
        <v>0</v>
      </c>
      <c r="L70" s="35">
        <f t="shared" si="33"/>
        <v>0</v>
      </c>
      <c r="M70" s="50"/>
    </row>
    <row r="71" spans="1:13" s="55" customFormat="1" ht="15">
      <c r="A71" s="34"/>
      <c r="B71" s="34"/>
      <c r="C71" s="35">
        <v>1</v>
      </c>
      <c r="D71" s="35">
        <v>1</v>
      </c>
      <c r="E71" s="35">
        <f t="shared" si="35"/>
        <v>1</v>
      </c>
      <c r="F71" s="35" t="str">
        <f t="shared" si="34"/>
        <v>1'h0</v>
      </c>
      <c r="G71" s="32" t="s">
        <v>68</v>
      </c>
      <c r="H71" s="32" t="s">
        <v>11465</v>
      </c>
      <c r="I71" s="37"/>
      <c r="J71" s="35">
        <v>0</v>
      </c>
      <c r="K71" s="35" t="str">
        <f>LOWER(DEC2HEX((J71)))</f>
        <v>0</v>
      </c>
      <c r="L71" s="35">
        <f t="shared" si="33"/>
        <v>0</v>
      </c>
      <c r="M71" s="50"/>
    </row>
    <row r="72" spans="1:13" s="55" customFormat="1" ht="15">
      <c r="A72" s="34"/>
      <c r="B72" s="34"/>
      <c r="C72" s="35">
        <v>0</v>
      </c>
      <c r="D72" s="35">
        <v>0</v>
      </c>
      <c r="E72" s="35">
        <f t="shared" si="35"/>
        <v>1</v>
      </c>
      <c r="F72" s="35" t="str">
        <f t="shared" si="34"/>
        <v>1'h0</v>
      </c>
      <c r="G72" s="35" t="s">
        <v>68</v>
      </c>
      <c r="H72" s="45" t="s">
        <v>11466</v>
      </c>
      <c r="I72" s="38"/>
      <c r="J72" s="35">
        <v>0</v>
      </c>
      <c r="K72" s="35" t="str">
        <f>LOWER(DEC2HEX((J72)))</f>
        <v>0</v>
      </c>
      <c r="L72" s="35">
        <f t="shared" si="33"/>
        <v>0</v>
      </c>
      <c r="M72" s="50"/>
    </row>
    <row r="73" spans="1:13" s="55" customFormat="1" ht="15">
      <c r="A73" s="26"/>
      <c r="B73" s="27" t="s">
        <v>14469</v>
      </c>
      <c r="C73" s="26"/>
      <c r="D73" s="26"/>
      <c r="E73" s="26">
        <f>SUM(E74:E75)</f>
        <v>32</v>
      </c>
      <c r="F73" s="125" t="str">
        <f>CONCATENATE("32'h",K73)</f>
        <v>32'h00000000</v>
      </c>
      <c r="G73" s="125"/>
      <c r="H73" s="29" t="s">
        <v>11467</v>
      </c>
      <c r="I73" s="29"/>
      <c r="J73" s="26"/>
      <c r="K73" s="26" t="str">
        <f>LOWER(DEC2HEX(L73,8))</f>
        <v>00000000</v>
      </c>
      <c r="L73" s="26">
        <f>SUM(L75:L75)</f>
        <v>0</v>
      </c>
      <c r="M73" s="50"/>
    </row>
    <row r="74" spans="1:13" s="55" customFormat="1" ht="15">
      <c r="A74" s="34"/>
      <c r="B74" s="34"/>
      <c r="C74" s="35">
        <v>2</v>
      </c>
      <c r="D74" s="35">
        <v>31</v>
      </c>
      <c r="E74" s="35">
        <f>D74+1-C74</f>
        <v>30</v>
      </c>
      <c r="F74" s="35" t="str">
        <f>CONCATENATE(E74,"'h",K74)</f>
        <v>30'h0</v>
      </c>
      <c r="G74" s="32" t="s">
        <v>73</v>
      </c>
      <c r="H74" s="32" t="s">
        <v>20</v>
      </c>
      <c r="I74" s="45"/>
      <c r="J74" s="35">
        <v>0</v>
      </c>
      <c r="K74" s="35" t="str">
        <f t="shared" ref="K74" si="36">LOWER(DEC2HEX((J74)))</f>
        <v>0</v>
      </c>
      <c r="L74" s="35">
        <f t="shared" ref="L74:L75" si="37">J74*(2^C74)</f>
        <v>0</v>
      </c>
      <c r="M74" s="50"/>
    </row>
    <row r="75" spans="1:13" s="55" customFormat="1" ht="15">
      <c r="A75" s="34"/>
      <c r="B75" s="34"/>
      <c r="C75" s="35">
        <v>0</v>
      </c>
      <c r="D75" s="35">
        <v>1</v>
      </c>
      <c r="E75" s="35">
        <f t="shared" ref="E75" si="38">D75+1-C75</f>
        <v>2</v>
      </c>
      <c r="F75" s="35" t="str">
        <f t="shared" ref="F75" si="39">CONCATENATE(E75,"'h",K75)</f>
        <v>2'h0</v>
      </c>
      <c r="G75" s="35" t="s">
        <v>68</v>
      </c>
      <c r="H75" s="38" t="s">
        <v>11468</v>
      </c>
      <c r="I75" s="38"/>
      <c r="J75" s="35">
        <v>0</v>
      </c>
      <c r="K75" s="35" t="str">
        <f>LOWER(DEC2HEX((J75)))</f>
        <v>0</v>
      </c>
      <c r="L75" s="35">
        <f t="shared" si="37"/>
        <v>0</v>
      </c>
      <c r="M75" s="50"/>
    </row>
  </sheetData>
  <phoneticPr fontId="24"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56"/>
  <sheetViews>
    <sheetView zoomScale="115" zoomScaleNormal="115" workbookViewId="0">
      <selection activeCell="H97" sqref="H97"/>
    </sheetView>
  </sheetViews>
  <sheetFormatPr defaultRowHeight="13.5"/>
  <cols>
    <col min="1" max="1" width="8.875" bestFit="1" customWidth="1"/>
    <col min="6" max="6" width="16.875" customWidth="1"/>
    <col min="7" max="7" width="8.125" bestFit="1" customWidth="1"/>
    <col min="8" max="8" width="40.875" customWidth="1"/>
    <col min="9" max="9" width="71.125" style="41" customWidth="1"/>
    <col min="10" max="10" width="10.5" bestFit="1" customWidth="1"/>
    <col min="11" max="11" width="10.875" bestFit="1" customWidth="1"/>
    <col min="12" max="12" width="11.125" bestFit="1" customWidth="1"/>
    <col min="13" max="13" width="11.375" bestFit="1" customWidth="1"/>
    <col min="14" max="14" width="10.625" customWidth="1"/>
    <col min="257" max="257" width="8.875" bestFit="1" customWidth="1"/>
    <col min="262" max="262" width="16.875" customWidth="1"/>
    <col min="263" max="263" width="8.125" bestFit="1" customWidth="1"/>
    <col min="264" max="264" width="24.625" bestFit="1" customWidth="1"/>
    <col min="265" max="265" width="71.125" customWidth="1"/>
    <col min="266" max="266" width="10.5" bestFit="1" customWidth="1"/>
    <col min="267" max="267" width="10.875" bestFit="1" customWidth="1"/>
    <col min="268" max="268" width="11.125" bestFit="1" customWidth="1"/>
    <col min="269" max="269" width="11.375" bestFit="1" customWidth="1"/>
    <col min="270" max="270" width="10.625" customWidth="1"/>
    <col min="513" max="513" width="8.875" bestFit="1" customWidth="1"/>
    <col min="518" max="518" width="16.875" customWidth="1"/>
    <col min="519" max="519" width="8.125" bestFit="1" customWidth="1"/>
    <col min="520" max="520" width="24.625" bestFit="1" customWidth="1"/>
    <col min="521" max="521" width="71.125" customWidth="1"/>
    <col min="522" max="522" width="10.5" bestFit="1" customWidth="1"/>
    <col min="523" max="523" width="10.875" bestFit="1" customWidth="1"/>
    <col min="524" max="524" width="11.125" bestFit="1" customWidth="1"/>
    <col min="525" max="525" width="11.375" bestFit="1" customWidth="1"/>
    <col min="526" max="526" width="10.625" customWidth="1"/>
    <col min="769" max="769" width="8.875" bestFit="1" customWidth="1"/>
    <col min="774" max="774" width="16.875" customWidth="1"/>
    <col min="775" max="775" width="8.125" bestFit="1" customWidth="1"/>
    <col min="776" max="776" width="24.625" bestFit="1" customWidth="1"/>
    <col min="777" max="777" width="71.125" customWidth="1"/>
    <col min="778" max="778" width="10.5" bestFit="1" customWidth="1"/>
    <col min="779" max="779" width="10.875" bestFit="1" customWidth="1"/>
    <col min="780" max="780" width="11.125" bestFit="1" customWidth="1"/>
    <col min="781" max="781" width="11.375" bestFit="1" customWidth="1"/>
    <col min="782" max="782" width="10.625" customWidth="1"/>
    <col min="1025" max="1025" width="8.875" bestFit="1" customWidth="1"/>
    <col min="1030" max="1030" width="16.875" customWidth="1"/>
    <col min="1031" max="1031" width="8.125" bestFit="1" customWidth="1"/>
    <col min="1032" max="1032" width="24.625" bestFit="1" customWidth="1"/>
    <col min="1033" max="1033" width="71.125" customWidth="1"/>
    <col min="1034" max="1034" width="10.5" bestFit="1" customWidth="1"/>
    <col min="1035" max="1035" width="10.875" bestFit="1" customWidth="1"/>
    <col min="1036" max="1036" width="11.125" bestFit="1" customWidth="1"/>
    <col min="1037" max="1037" width="11.375" bestFit="1" customWidth="1"/>
    <col min="1038" max="1038" width="10.625" customWidth="1"/>
    <col min="1281" max="1281" width="8.875" bestFit="1" customWidth="1"/>
    <col min="1286" max="1286" width="16.875" customWidth="1"/>
    <col min="1287" max="1287" width="8.125" bestFit="1" customWidth="1"/>
    <col min="1288" max="1288" width="24.625" bestFit="1" customWidth="1"/>
    <col min="1289" max="1289" width="71.125" customWidth="1"/>
    <col min="1290" max="1290" width="10.5" bestFit="1" customWidth="1"/>
    <col min="1291" max="1291" width="10.875" bestFit="1" customWidth="1"/>
    <col min="1292" max="1292" width="11.125" bestFit="1" customWidth="1"/>
    <col min="1293" max="1293" width="11.375" bestFit="1" customWidth="1"/>
    <col min="1294" max="1294" width="10.625" customWidth="1"/>
    <col min="1537" max="1537" width="8.875" bestFit="1" customWidth="1"/>
    <col min="1542" max="1542" width="16.875" customWidth="1"/>
    <col min="1543" max="1543" width="8.125" bestFit="1" customWidth="1"/>
    <col min="1544" max="1544" width="24.625" bestFit="1" customWidth="1"/>
    <col min="1545" max="1545" width="71.125" customWidth="1"/>
    <col min="1546" max="1546" width="10.5" bestFit="1" customWidth="1"/>
    <col min="1547" max="1547" width="10.875" bestFit="1" customWidth="1"/>
    <col min="1548" max="1548" width="11.125" bestFit="1" customWidth="1"/>
    <col min="1549" max="1549" width="11.375" bestFit="1" customWidth="1"/>
    <col min="1550" max="1550" width="10.625" customWidth="1"/>
    <col min="1793" max="1793" width="8.875" bestFit="1" customWidth="1"/>
    <col min="1798" max="1798" width="16.875" customWidth="1"/>
    <col min="1799" max="1799" width="8.125" bestFit="1" customWidth="1"/>
    <col min="1800" max="1800" width="24.625" bestFit="1" customWidth="1"/>
    <col min="1801" max="1801" width="71.125" customWidth="1"/>
    <col min="1802" max="1802" width="10.5" bestFit="1" customWidth="1"/>
    <col min="1803" max="1803" width="10.875" bestFit="1" customWidth="1"/>
    <col min="1804" max="1804" width="11.125" bestFit="1" customWidth="1"/>
    <col min="1805" max="1805" width="11.375" bestFit="1" customWidth="1"/>
    <col min="1806" max="1806" width="10.625" customWidth="1"/>
    <col min="2049" max="2049" width="8.875" bestFit="1" customWidth="1"/>
    <col min="2054" max="2054" width="16.875" customWidth="1"/>
    <col min="2055" max="2055" width="8.125" bestFit="1" customWidth="1"/>
    <col min="2056" max="2056" width="24.625" bestFit="1" customWidth="1"/>
    <col min="2057" max="2057" width="71.125" customWidth="1"/>
    <col min="2058" max="2058" width="10.5" bestFit="1" customWidth="1"/>
    <col min="2059" max="2059" width="10.875" bestFit="1" customWidth="1"/>
    <col min="2060" max="2060" width="11.125" bestFit="1" customWidth="1"/>
    <col min="2061" max="2061" width="11.375" bestFit="1" customWidth="1"/>
    <col min="2062" max="2062" width="10.625" customWidth="1"/>
    <col min="2305" max="2305" width="8.875" bestFit="1" customWidth="1"/>
    <col min="2310" max="2310" width="16.875" customWidth="1"/>
    <col min="2311" max="2311" width="8.125" bestFit="1" customWidth="1"/>
    <col min="2312" max="2312" width="24.625" bestFit="1" customWidth="1"/>
    <col min="2313" max="2313" width="71.125" customWidth="1"/>
    <col min="2314" max="2314" width="10.5" bestFit="1" customWidth="1"/>
    <col min="2315" max="2315" width="10.875" bestFit="1" customWidth="1"/>
    <col min="2316" max="2316" width="11.125" bestFit="1" customWidth="1"/>
    <col min="2317" max="2317" width="11.375" bestFit="1" customWidth="1"/>
    <col min="2318" max="2318" width="10.625" customWidth="1"/>
    <col min="2561" max="2561" width="8.875" bestFit="1" customWidth="1"/>
    <col min="2566" max="2566" width="16.875" customWidth="1"/>
    <col min="2567" max="2567" width="8.125" bestFit="1" customWidth="1"/>
    <col min="2568" max="2568" width="24.625" bestFit="1" customWidth="1"/>
    <col min="2569" max="2569" width="71.125" customWidth="1"/>
    <col min="2570" max="2570" width="10.5" bestFit="1" customWidth="1"/>
    <col min="2571" max="2571" width="10.875" bestFit="1" customWidth="1"/>
    <col min="2572" max="2572" width="11.125" bestFit="1" customWidth="1"/>
    <col min="2573" max="2573" width="11.375" bestFit="1" customWidth="1"/>
    <col min="2574" max="2574" width="10.625" customWidth="1"/>
    <col min="2817" max="2817" width="8.875" bestFit="1" customWidth="1"/>
    <col min="2822" max="2822" width="16.875" customWidth="1"/>
    <col min="2823" max="2823" width="8.125" bestFit="1" customWidth="1"/>
    <col min="2824" max="2824" width="24.625" bestFit="1" customWidth="1"/>
    <col min="2825" max="2825" width="71.125" customWidth="1"/>
    <col min="2826" max="2826" width="10.5" bestFit="1" customWidth="1"/>
    <col min="2827" max="2827" width="10.875" bestFit="1" customWidth="1"/>
    <col min="2828" max="2828" width="11.125" bestFit="1" customWidth="1"/>
    <col min="2829" max="2829" width="11.375" bestFit="1" customWidth="1"/>
    <col min="2830" max="2830" width="10.625" customWidth="1"/>
    <col min="3073" max="3073" width="8.875" bestFit="1" customWidth="1"/>
    <col min="3078" max="3078" width="16.875" customWidth="1"/>
    <col min="3079" max="3079" width="8.125" bestFit="1" customWidth="1"/>
    <col min="3080" max="3080" width="24.625" bestFit="1" customWidth="1"/>
    <col min="3081" max="3081" width="71.125" customWidth="1"/>
    <col min="3082" max="3082" width="10.5" bestFit="1" customWidth="1"/>
    <col min="3083" max="3083" width="10.875" bestFit="1" customWidth="1"/>
    <col min="3084" max="3084" width="11.125" bestFit="1" customWidth="1"/>
    <col min="3085" max="3085" width="11.375" bestFit="1" customWidth="1"/>
    <col min="3086" max="3086" width="10.625" customWidth="1"/>
    <col min="3329" max="3329" width="8.875" bestFit="1" customWidth="1"/>
    <col min="3334" max="3334" width="16.875" customWidth="1"/>
    <col min="3335" max="3335" width="8.125" bestFit="1" customWidth="1"/>
    <col min="3336" max="3336" width="24.625" bestFit="1" customWidth="1"/>
    <col min="3337" max="3337" width="71.125" customWidth="1"/>
    <col min="3338" max="3338" width="10.5" bestFit="1" customWidth="1"/>
    <col min="3339" max="3339" width="10.875" bestFit="1" customWidth="1"/>
    <col min="3340" max="3340" width="11.125" bestFit="1" customWidth="1"/>
    <col min="3341" max="3341" width="11.375" bestFit="1" customWidth="1"/>
    <col min="3342" max="3342" width="10.625" customWidth="1"/>
    <col min="3585" max="3585" width="8.875" bestFit="1" customWidth="1"/>
    <col min="3590" max="3590" width="16.875" customWidth="1"/>
    <col min="3591" max="3591" width="8.125" bestFit="1" customWidth="1"/>
    <col min="3592" max="3592" width="24.625" bestFit="1" customWidth="1"/>
    <col min="3593" max="3593" width="71.125" customWidth="1"/>
    <col min="3594" max="3594" width="10.5" bestFit="1" customWidth="1"/>
    <col min="3595" max="3595" width="10.875" bestFit="1" customWidth="1"/>
    <col min="3596" max="3596" width="11.125" bestFit="1" customWidth="1"/>
    <col min="3597" max="3597" width="11.375" bestFit="1" customWidth="1"/>
    <col min="3598" max="3598" width="10.625" customWidth="1"/>
    <col min="3841" max="3841" width="8.875" bestFit="1" customWidth="1"/>
    <col min="3846" max="3846" width="16.875" customWidth="1"/>
    <col min="3847" max="3847" width="8.125" bestFit="1" customWidth="1"/>
    <col min="3848" max="3848" width="24.625" bestFit="1" customWidth="1"/>
    <col min="3849" max="3849" width="71.125" customWidth="1"/>
    <col min="3850" max="3850" width="10.5" bestFit="1" customWidth="1"/>
    <col min="3851" max="3851" width="10.875" bestFit="1" customWidth="1"/>
    <col min="3852" max="3852" width="11.125" bestFit="1" customWidth="1"/>
    <col min="3853" max="3853" width="11.375" bestFit="1" customWidth="1"/>
    <col min="3854" max="3854" width="10.625" customWidth="1"/>
    <col min="4097" max="4097" width="8.875" bestFit="1" customWidth="1"/>
    <col min="4102" max="4102" width="16.875" customWidth="1"/>
    <col min="4103" max="4103" width="8.125" bestFit="1" customWidth="1"/>
    <col min="4104" max="4104" width="24.625" bestFit="1" customWidth="1"/>
    <col min="4105" max="4105" width="71.125" customWidth="1"/>
    <col min="4106" max="4106" width="10.5" bestFit="1" customWidth="1"/>
    <col min="4107" max="4107" width="10.875" bestFit="1" customWidth="1"/>
    <col min="4108" max="4108" width="11.125" bestFit="1" customWidth="1"/>
    <col min="4109" max="4109" width="11.375" bestFit="1" customWidth="1"/>
    <col min="4110" max="4110" width="10.625" customWidth="1"/>
    <col min="4353" max="4353" width="8.875" bestFit="1" customWidth="1"/>
    <col min="4358" max="4358" width="16.875" customWidth="1"/>
    <col min="4359" max="4359" width="8.125" bestFit="1" customWidth="1"/>
    <col min="4360" max="4360" width="24.625" bestFit="1" customWidth="1"/>
    <col min="4361" max="4361" width="71.125" customWidth="1"/>
    <col min="4362" max="4362" width="10.5" bestFit="1" customWidth="1"/>
    <col min="4363" max="4363" width="10.875" bestFit="1" customWidth="1"/>
    <col min="4364" max="4364" width="11.125" bestFit="1" customWidth="1"/>
    <col min="4365" max="4365" width="11.375" bestFit="1" customWidth="1"/>
    <col min="4366" max="4366" width="10.625" customWidth="1"/>
    <col min="4609" max="4609" width="8.875" bestFit="1" customWidth="1"/>
    <col min="4614" max="4614" width="16.875" customWidth="1"/>
    <col min="4615" max="4615" width="8.125" bestFit="1" customWidth="1"/>
    <col min="4616" max="4616" width="24.625" bestFit="1" customWidth="1"/>
    <col min="4617" max="4617" width="71.125" customWidth="1"/>
    <col min="4618" max="4618" width="10.5" bestFit="1" customWidth="1"/>
    <col min="4619" max="4619" width="10.875" bestFit="1" customWidth="1"/>
    <col min="4620" max="4620" width="11.125" bestFit="1" customWidth="1"/>
    <col min="4621" max="4621" width="11.375" bestFit="1" customWidth="1"/>
    <col min="4622" max="4622" width="10.625" customWidth="1"/>
    <col min="4865" max="4865" width="8.875" bestFit="1" customWidth="1"/>
    <col min="4870" max="4870" width="16.875" customWidth="1"/>
    <col min="4871" max="4871" width="8.125" bestFit="1" customWidth="1"/>
    <col min="4872" max="4872" width="24.625" bestFit="1" customWidth="1"/>
    <col min="4873" max="4873" width="71.125" customWidth="1"/>
    <col min="4874" max="4874" width="10.5" bestFit="1" customWidth="1"/>
    <col min="4875" max="4875" width="10.875" bestFit="1" customWidth="1"/>
    <col min="4876" max="4876" width="11.125" bestFit="1" customWidth="1"/>
    <col min="4877" max="4877" width="11.375" bestFit="1" customWidth="1"/>
    <col min="4878" max="4878" width="10.625" customWidth="1"/>
    <col min="5121" max="5121" width="8.875" bestFit="1" customWidth="1"/>
    <col min="5126" max="5126" width="16.875" customWidth="1"/>
    <col min="5127" max="5127" width="8.125" bestFit="1" customWidth="1"/>
    <col min="5128" max="5128" width="24.625" bestFit="1" customWidth="1"/>
    <col min="5129" max="5129" width="71.125" customWidth="1"/>
    <col min="5130" max="5130" width="10.5" bestFit="1" customWidth="1"/>
    <col min="5131" max="5131" width="10.875" bestFit="1" customWidth="1"/>
    <col min="5132" max="5132" width="11.125" bestFit="1" customWidth="1"/>
    <col min="5133" max="5133" width="11.375" bestFit="1" customWidth="1"/>
    <col min="5134" max="5134" width="10.625" customWidth="1"/>
    <col min="5377" max="5377" width="8.875" bestFit="1" customWidth="1"/>
    <col min="5382" max="5382" width="16.875" customWidth="1"/>
    <col min="5383" max="5383" width="8.125" bestFit="1" customWidth="1"/>
    <col min="5384" max="5384" width="24.625" bestFit="1" customWidth="1"/>
    <col min="5385" max="5385" width="71.125" customWidth="1"/>
    <col min="5386" max="5386" width="10.5" bestFit="1" customWidth="1"/>
    <col min="5387" max="5387" width="10.875" bestFit="1" customWidth="1"/>
    <col min="5388" max="5388" width="11.125" bestFit="1" customWidth="1"/>
    <col min="5389" max="5389" width="11.375" bestFit="1" customWidth="1"/>
    <col min="5390" max="5390" width="10.625" customWidth="1"/>
    <col min="5633" max="5633" width="8.875" bestFit="1" customWidth="1"/>
    <col min="5638" max="5638" width="16.875" customWidth="1"/>
    <col min="5639" max="5639" width="8.125" bestFit="1" customWidth="1"/>
    <col min="5640" max="5640" width="24.625" bestFit="1" customWidth="1"/>
    <col min="5641" max="5641" width="71.125" customWidth="1"/>
    <col min="5642" max="5642" width="10.5" bestFit="1" customWidth="1"/>
    <col min="5643" max="5643" width="10.875" bestFit="1" customWidth="1"/>
    <col min="5644" max="5644" width="11.125" bestFit="1" customWidth="1"/>
    <col min="5645" max="5645" width="11.375" bestFit="1" customWidth="1"/>
    <col min="5646" max="5646" width="10.625" customWidth="1"/>
    <col min="5889" max="5889" width="8.875" bestFit="1" customWidth="1"/>
    <col min="5894" max="5894" width="16.875" customWidth="1"/>
    <col min="5895" max="5895" width="8.125" bestFit="1" customWidth="1"/>
    <col min="5896" max="5896" width="24.625" bestFit="1" customWidth="1"/>
    <col min="5897" max="5897" width="71.125" customWidth="1"/>
    <col min="5898" max="5898" width="10.5" bestFit="1" customWidth="1"/>
    <col min="5899" max="5899" width="10.875" bestFit="1" customWidth="1"/>
    <col min="5900" max="5900" width="11.125" bestFit="1" customWidth="1"/>
    <col min="5901" max="5901" width="11.375" bestFit="1" customWidth="1"/>
    <col min="5902" max="5902" width="10.625" customWidth="1"/>
    <col min="6145" max="6145" width="8.875" bestFit="1" customWidth="1"/>
    <col min="6150" max="6150" width="16.875" customWidth="1"/>
    <col min="6151" max="6151" width="8.125" bestFit="1" customWidth="1"/>
    <col min="6152" max="6152" width="24.625" bestFit="1" customWidth="1"/>
    <col min="6153" max="6153" width="71.125" customWidth="1"/>
    <col min="6154" max="6154" width="10.5" bestFit="1" customWidth="1"/>
    <col min="6155" max="6155" width="10.875" bestFit="1" customWidth="1"/>
    <col min="6156" max="6156" width="11.125" bestFit="1" customWidth="1"/>
    <col min="6157" max="6157" width="11.375" bestFit="1" customWidth="1"/>
    <col min="6158" max="6158" width="10.625" customWidth="1"/>
    <col min="6401" max="6401" width="8.875" bestFit="1" customWidth="1"/>
    <col min="6406" max="6406" width="16.875" customWidth="1"/>
    <col min="6407" max="6407" width="8.125" bestFit="1" customWidth="1"/>
    <col min="6408" max="6408" width="24.625" bestFit="1" customWidth="1"/>
    <col min="6409" max="6409" width="71.125" customWidth="1"/>
    <col min="6410" max="6410" width="10.5" bestFit="1" customWidth="1"/>
    <col min="6411" max="6411" width="10.875" bestFit="1" customWidth="1"/>
    <col min="6412" max="6412" width="11.125" bestFit="1" customWidth="1"/>
    <col min="6413" max="6413" width="11.375" bestFit="1" customWidth="1"/>
    <col min="6414" max="6414" width="10.625" customWidth="1"/>
    <col min="6657" max="6657" width="8.875" bestFit="1" customWidth="1"/>
    <col min="6662" max="6662" width="16.875" customWidth="1"/>
    <col min="6663" max="6663" width="8.125" bestFit="1" customWidth="1"/>
    <col min="6664" max="6664" width="24.625" bestFit="1" customWidth="1"/>
    <col min="6665" max="6665" width="71.125" customWidth="1"/>
    <col min="6666" max="6666" width="10.5" bestFit="1" customWidth="1"/>
    <col min="6667" max="6667" width="10.875" bestFit="1" customWidth="1"/>
    <col min="6668" max="6668" width="11.125" bestFit="1" customWidth="1"/>
    <col min="6669" max="6669" width="11.375" bestFit="1" customWidth="1"/>
    <col min="6670" max="6670" width="10.625" customWidth="1"/>
    <col min="6913" max="6913" width="8.875" bestFit="1" customWidth="1"/>
    <col min="6918" max="6918" width="16.875" customWidth="1"/>
    <col min="6919" max="6919" width="8.125" bestFit="1" customWidth="1"/>
    <col min="6920" max="6920" width="24.625" bestFit="1" customWidth="1"/>
    <col min="6921" max="6921" width="71.125" customWidth="1"/>
    <col min="6922" max="6922" width="10.5" bestFit="1" customWidth="1"/>
    <col min="6923" max="6923" width="10.875" bestFit="1" customWidth="1"/>
    <col min="6924" max="6924" width="11.125" bestFit="1" customWidth="1"/>
    <col min="6925" max="6925" width="11.375" bestFit="1" customWidth="1"/>
    <col min="6926" max="6926" width="10.625" customWidth="1"/>
    <col min="7169" max="7169" width="8.875" bestFit="1" customWidth="1"/>
    <col min="7174" max="7174" width="16.875" customWidth="1"/>
    <col min="7175" max="7175" width="8.125" bestFit="1" customWidth="1"/>
    <col min="7176" max="7176" width="24.625" bestFit="1" customWidth="1"/>
    <col min="7177" max="7177" width="71.125" customWidth="1"/>
    <col min="7178" max="7178" width="10.5" bestFit="1" customWidth="1"/>
    <col min="7179" max="7179" width="10.875" bestFit="1" customWidth="1"/>
    <col min="7180" max="7180" width="11.125" bestFit="1" customWidth="1"/>
    <col min="7181" max="7181" width="11.375" bestFit="1" customWidth="1"/>
    <col min="7182" max="7182" width="10.625" customWidth="1"/>
    <col min="7425" max="7425" width="8.875" bestFit="1" customWidth="1"/>
    <col min="7430" max="7430" width="16.875" customWidth="1"/>
    <col min="7431" max="7431" width="8.125" bestFit="1" customWidth="1"/>
    <col min="7432" max="7432" width="24.625" bestFit="1" customWidth="1"/>
    <col min="7433" max="7433" width="71.125" customWidth="1"/>
    <col min="7434" max="7434" width="10.5" bestFit="1" customWidth="1"/>
    <col min="7435" max="7435" width="10.875" bestFit="1" customWidth="1"/>
    <col min="7436" max="7436" width="11.125" bestFit="1" customWidth="1"/>
    <col min="7437" max="7437" width="11.375" bestFit="1" customWidth="1"/>
    <col min="7438" max="7438" width="10.625" customWidth="1"/>
    <col min="7681" max="7681" width="8.875" bestFit="1" customWidth="1"/>
    <col min="7686" max="7686" width="16.875" customWidth="1"/>
    <col min="7687" max="7687" width="8.125" bestFit="1" customWidth="1"/>
    <col min="7688" max="7688" width="24.625" bestFit="1" customWidth="1"/>
    <col min="7689" max="7689" width="71.125" customWidth="1"/>
    <col min="7690" max="7690" width="10.5" bestFit="1" customWidth="1"/>
    <col min="7691" max="7691" width="10.875" bestFit="1" customWidth="1"/>
    <col min="7692" max="7692" width="11.125" bestFit="1" customWidth="1"/>
    <col min="7693" max="7693" width="11.375" bestFit="1" customWidth="1"/>
    <col min="7694" max="7694" width="10.625" customWidth="1"/>
    <col min="7937" max="7937" width="8.875" bestFit="1" customWidth="1"/>
    <col min="7942" max="7942" width="16.875" customWidth="1"/>
    <col min="7943" max="7943" width="8.125" bestFit="1" customWidth="1"/>
    <col min="7944" max="7944" width="24.625" bestFit="1" customWidth="1"/>
    <col min="7945" max="7945" width="71.125" customWidth="1"/>
    <col min="7946" max="7946" width="10.5" bestFit="1" customWidth="1"/>
    <col min="7947" max="7947" width="10.875" bestFit="1" customWidth="1"/>
    <col min="7948" max="7948" width="11.125" bestFit="1" customWidth="1"/>
    <col min="7949" max="7949" width="11.375" bestFit="1" customWidth="1"/>
    <col min="7950" max="7950" width="10.625" customWidth="1"/>
    <col min="8193" max="8193" width="8.875" bestFit="1" customWidth="1"/>
    <col min="8198" max="8198" width="16.875" customWidth="1"/>
    <col min="8199" max="8199" width="8.125" bestFit="1" customWidth="1"/>
    <col min="8200" max="8200" width="24.625" bestFit="1" customWidth="1"/>
    <col min="8201" max="8201" width="71.125" customWidth="1"/>
    <col min="8202" max="8202" width="10.5" bestFit="1" customWidth="1"/>
    <col min="8203" max="8203" width="10.875" bestFit="1" customWidth="1"/>
    <col min="8204" max="8204" width="11.125" bestFit="1" customWidth="1"/>
    <col min="8205" max="8205" width="11.375" bestFit="1" customWidth="1"/>
    <col min="8206" max="8206" width="10.625" customWidth="1"/>
    <col min="8449" max="8449" width="8.875" bestFit="1" customWidth="1"/>
    <col min="8454" max="8454" width="16.875" customWidth="1"/>
    <col min="8455" max="8455" width="8.125" bestFit="1" customWidth="1"/>
    <col min="8456" max="8456" width="24.625" bestFit="1" customWidth="1"/>
    <col min="8457" max="8457" width="71.125" customWidth="1"/>
    <col min="8458" max="8458" width="10.5" bestFit="1" customWidth="1"/>
    <col min="8459" max="8459" width="10.875" bestFit="1" customWidth="1"/>
    <col min="8460" max="8460" width="11.125" bestFit="1" customWidth="1"/>
    <col min="8461" max="8461" width="11.375" bestFit="1" customWidth="1"/>
    <col min="8462" max="8462" width="10.625" customWidth="1"/>
    <col min="8705" max="8705" width="8.875" bestFit="1" customWidth="1"/>
    <col min="8710" max="8710" width="16.875" customWidth="1"/>
    <col min="8711" max="8711" width="8.125" bestFit="1" customWidth="1"/>
    <col min="8712" max="8712" width="24.625" bestFit="1" customWidth="1"/>
    <col min="8713" max="8713" width="71.125" customWidth="1"/>
    <col min="8714" max="8714" width="10.5" bestFit="1" customWidth="1"/>
    <col min="8715" max="8715" width="10.875" bestFit="1" customWidth="1"/>
    <col min="8716" max="8716" width="11.125" bestFit="1" customWidth="1"/>
    <col min="8717" max="8717" width="11.375" bestFit="1" customWidth="1"/>
    <col min="8718" max="8718" width="10.625" customWidth="1"/>
    <col min="8961" max="8961" width="8.875" bestFit="1" customWidth="1"/>
    <col min="8966" max="8966" width="16.875" customWidth="1"/>
    <col min="8967" max="8967" width="8.125" bestFit="1" customWidth="1"/>
    <col min="8968" max="8968" width="24.625" bestFit="1" customWidth="1"/>
    <col min="8969" max="8969" width="71.125" customWidth="1"/>
    <col min="8970" max="8970" width="10.5" bestFit="1" customWidth="1"/>
    <col min="8971" max="8971" width="10.875" bestFit="1" customWidth="1"/>
    <col min="8972" max="8972" width="11.125" bestFit="1" customWidth="1"/>
    <col min="8973" max="8973" width="11.375" bestFit="1" customWidth="1"/>
    <col min="8974" max="8974" width="10.625" customWidth="1"/>
    <col min="9217" max="9217" width="8.875" bestFit="1" customWidth="1"/>
    <col min="9222" max="9222" width="16.875" customWidth="1"/>
    <col min="9223" max="9223" width="8.125" bestFit="1" customWidth="1"/>
    <col min="9224" max="9224" width="24.625" bestFit="1" customWidth="1"/>
    <col min="9225" max="9225" width="71.125" customWidth="1"/>
    <col min="9226" max="9226" width="10.5" bestFit="1" customWidth="1"/>
    <col min="9227" max="9227" width="10.875" bestFit="1" customWidth="1"/>
    <col min="9228" max="9228" width="11.125" bestFit="1" customWidth="1"/>
    <col min="9229" max="9229" width="11.375" bestFit="1" customWidth="1"/>
    <col min="9230" max="9230" width="10.625" customWidth="1"/>
    <col min="9473" max="9473" width="8.875" bestFit="1" customWidth="1"/>
    <col min="9478" max="9478" width="16.875" customWidth="1"/>
    <col min="9479" max="9479" width="8.125" bestFit="1" customWidth="1"/>
    <col min="9480" max="9480" width="24.625" bestFit="1" customWidth="1"/>
    <col min="9481" max="9481" width="71.125" customWidth="1"/>
    <col min="9482" max="9482" width="10.5" bestFit="1" customWidth="1"/>
    <col min="9483" max="9483" width="10.875" bestFit="1" customWidth="1"/>
    <col min="9484" max="9484" width="11.125" bestFit="1" customWidth="1"/>
    <col min="9485" max="9485" width="11.375" bestFit="1" customWidth="1"/>
    <col min="9486" max="9486" width="10.625" customWidth="1"/>
    <col min="9729" max="9729" width="8.875" bestFit="1" customWidth="1"/>
    <col min="9734" max="9734" width="16.875" customWidth="1"/>
    <col min="9735" max="9735" width="8.125" bestFit="1" customWidth="1"/>
    <col min="9736" max="9736" width="24.625" bestFit="1" customWidth="1"/>
    <col min="9737" max="9737" width="71.125" customWidth="1"/>
    <col min="9738" max="9738" width="10.5" bestFit="1" customWidth="1"/>
    <col min="9739" max="9739" width="10.875" bestFit="1" customWidth="1"/>
    <col min="9740" max="9740" width="11.125" bestFit="1" customWidth="1"/>
    <col min="9741" max="9741" width="11.375" bestFit="1" customWidth="1"/>
    <col min="9742" max="9742" width="10.625" customWidth="1"/>
    <col min="9985" max="9985" width="8.875" bestFit="1" customWidth="1"/>
    <col min="9990" max="9990" width="16.875" customWidth="1"/>
    <col min="9991" max="9991" width="8.125" bestFit="1" customWidth="1"/>
    <col min="9992" max="9992" width="24.625" bestFit="1" customWidth="1"/>
    <col min="9993" max="9993" width="71.125" customWidth="1"/>
    <col min="9994" max="9994" width="10.5" bestFit="1" customWidth="1"/>
    <col min="9995" max="9995" width="10.875" bestFit="1" customWidth="1"/>
    <col min="9996" max="9996" width="11.125" bestFit="1" customWidth="1"/>
    <col min="9997" max="9997" width="11.375" bestFit="1" customWidth="1"/>
    <col min="9998" max="9998" width="10.625" customWidth="1"/>
    <col min="10241" max="10241" width="8.875" bestFit="1" customWidth="1"/>
    <col min="10246" max="10246" width="16.875" customWidth="1"/>
    <col min="10247" max="10247" width="8.125" bestFit="1" customWidth="1"/>
    <col min="10248" max="10248" width="24.625" bestFit="1" customWidth="1"/>
    <col min="10249" max="10249" width="71.125" customWidth="1"/>
    <col min="10250" max="10250" width="10.5" bestFit="1" customWidth="1"/>
    <col min="10251" max="10251" width="10.875" bestFit="1" customWidth="1"/>
    <col min="10252" max="10252" width="11.125" bestFit="1" customWidth="1"/>
    <col min="10253" max="10253" width="11.375" bestFit="1" customWidth="1"/>
    <col min="10254" max="10254" width="10.625" customWidth="1"/>
    <col min="10497" max="10497" width="8.875" bestFit="1" customWidth="1"/>
    <col min="10502" max="10502" width="16.875" customWidth="1"/>
    <col min="10503" max="10503" width="8.125" bestFit="1" customWidth="1"/>
    <col min="10504" max="10504" width="24.625" bestFit="1" customWidth="1"/>
    <col min="10505" max="10505" width="71.125" customWidth="1"/>
    <col min="10506" max="10506" width="10.5" bestFit="1" customWidth="1"/>
    <col min="10507" max="10507" width="10.875" bestFit="1" customWidth="1"/>
    <col min="10508" max="10508" width="11.125" bestFit="1" customWidth="1"/>
    <col min="10509" max="10509" width="11.375" bestFit="1" customWidth="1"/>
    <col min="10510" max="10510" width="10.625" customWidth="1"/>
    <col min="10753" max="10753" width="8.875" bestFit="1" customWidth="1"/>
    <col min="10758" max="10758" width="16.875" customWidth="1"/>
    <col min="10759" max="10759" width="8.125" bestFit="1" customWidth="1"/>
    <col min="10760" max="10760" width="24.625" bestFit="1" customWidth="1"/>
    <col min="10761" max="10761" width="71.125" customWidth="1"/>
    <col min="10762" max="10762" width="10.5" bestFit="1" customWidth="1"/>
    <col min="10763" max="10763" width="10.875" bestFit="1" customWidth="1"/>
    <col min="10764" max="10764" width="11.125" bestFit="1" customWidth="1"/>
    <col min="10765" max="10765" width="11.375" bestFit="1" customWidth="1"/>
    <col min="10766" max="10766" width="10.625" customWidth="1"/>
    <col min="11009" max="11009" width="8.875" bestFit="1" customWidth="1"/>
    <col min="11014" max="11014" width="16.875" customWidth="1"/>
    <col min="11015" max="11015" width="8.125" bestFit="1" customWidth="1"/>
    <col min="11016" max="11016" width="24.625" bestFit="1" customWidth="1"/>
    <col min="11017" max="11017" width="71.125" customWidth="1"/>
    <col min="11018" max="11018" width="10.5" bestFit="1" customWidth="1"/>
    <col min="11019" max="11019" width="10.875" bestFit="1" customWidth="1"/>
    <col min="11020" max="11020" width="11.125" bestFit="1" customWidth="1"/>
    <col min="11021" max="11021" width="11.375" bestFit="1" customWidth="1"/>
    <col min="11022" max="11022" width="10.625" customWidth="1"/>
    <col min="11265" max="11265" width="8.875" bestFit="1" customWidth="1"/>
    <col min="11270" max="11270" width="16.875" customWidth="1"/>
    <col min="11271" max="11271" width="8.125" bestFit="1" customWidth="1"/>
    <col min="11272" max="11272" width="24.625" bestFit="1" customWidth="1"/>
    <col min="11273" max="11273" width="71.125" customWidth="1"/>
    <col min="11274" max="11274" width="10.5" bestFit="1" customWidth="1"/>
    <col min="11275" max="11275" width="10.875" bestFit="1" customWidth="1"/>
    <col min="11276" max="11276" width="11.125" bestFit="1" customWidth="1"/>
    <col min="11277" max="11277" width="11.375" bestFit="1" customWidth="1"/>
    <col min="11278" max="11278" width="10.625" customWidth="1"/>
    <col min="11521" max="11521" width="8.875" bestFit="1" customWidth="1"/>
    <col min="11526" max="11526" width="16.875" customWidth="1"/>
    <col min="11527" max="11527" width="8.125" bestFit="1" customWidth="1"/>
    <col min="11528" max="11528" width="24.625" bestFit="1" customWidth="1"/>
    <col min="11529" max="11529" width="71.125" customWidth="1"/>
    <col min="11530" max="11530" width="10.5" bestFit="1" customWidth="1"/>
    <col min="11531" max="11531" width="10.875" bestFit="1" customWidth="1"/>
    <col min="11532" max="11532" width="11.125" bestFit="1" customWidth="1"/>
    <col min="11533" max="11533" width="11.375" bestFit="1" customWidth="1"/>
    <col min="11534" max="11534" width="10.625" customWidth="1"/>
    <col min="11777" max="11777" width="8.875" bestFit="1" customWidth="1"/>
    <col min="11782" max="11782" width="16.875" customWidth="1"/>
    <col min="11783" max="11783" width="8.125" bestFit="1" customWidth="1"/>
    <col min="11784" max="11784" width="24.625" bestFit="1" customWidth="1"/>
    <col min="11785" max="11785" width="71.125" customWidth="1"/>
    <col min="11786" max="11786" width="10.5" bestFit="1" customWidth="1"/>
    <col min="11787" max="11787" width="10.875" bestFit="1" customWidth="1"/>
    <col min="11788" max="11788" width="11.125" bestFit="1" customWidth="1"/>
    <col min="11789" max="11789" width="11.375" bestFit="1" customWidth="1"/>
    <col min="11790" max="11790" width="10.625" customWidth="1"/>
    <col min="12033" max="12033" width="8.875" bestFit="1" customWidth="1"/>
    <col min="12038" max="12038" width="16.875" customWidth="1"/>
    <col min="12039" max="12039" width="8.125" bestFit="1" customWidth="1"/>
    <col min="12040" max="12040" width="24.625" bestFit="1" customWidth="1"/>
    <col min="12041" max="12041" width="71.125" customWidth="1"/>
    <col min="12042" max="12042" width="10.5" bestFit="1" customWidth="1"/>
    <col min="12043" max="12043" width="10.875" bestFit="1" customWidth="1"/>
    <col min="12044" max="12044" width="11.125" bestFit="1" customWidth="1"/>
    <col min="12045" max="12045" width="11.375" bestFit="1" customWidth="1"/>
    <col min="12046" max="12046" width="10.625" customWidth="1"/>
    <col min="12289" max="12289" width="8.875" bestFit="1" customWidth="1"/>
    <col min="12294" max="12294" width="16.875" customWidth="1"/>
    <col min="12295" max="12295" width="8.125" bestFit="1" customWidth="1"/>
    <col min="12296" max="12296" width="24.625" bestFit="1" customWidth="1"/>
    <col min="12297" max="12297" width="71.125" customWidth="1"/>
    <col min="12298" max="12298" width="10.5" bestFit="1" customWidth="1"/>
    <col min="12299" max="12299" width="10.875" bestFit="1" customWidth="1"/>
    <col min="12300" max="12300" width="11.125" bestFit="1" customWidth="1"/>
    <col min="12301" max="12301" width="11.375" bestFit="1" customWidth="1"/>
    <col min="12302" max="12302" width="10.625" customWidth="1"/>
    <col min="12545" max="12545" width="8.875" bestFit="1" customWidth="1"/>
    <col min="12550" max="12550" width="16.875" customWidth="1"/>
    <col min="12551" max="12551" width="8.125" bestFit="1" customWidth="1"/>
    <col min="12552" max="12552" width="24.625" bestFit="1" customWidth="1"/>
    <col min="12553" max="12553" width="71.125" customWidth="1"/>
    <col min="12554" max="12554" width="10.5" bestFit="1" customWidth="1"/>
    <col min="12555" max="12555" width="10.875" bestFit="1" customWidth="1"/>
    <col min="12556" max="12556" width="11.125" bestFit="1" customWidth="1"/>
    <col min="12557" max="12557" width="11.375" bestFit="1" customWidth="1"/>
    <col min="12558" max="12558" width="10.625" customWidth="1"/>
    <col min="12801" max="12801" width="8.875" bestFit="1" customWidth="1"/>
    <col min="12806" max="12806" width="16.875" customWidth="1"/>
    <col min="12807" max="12807" width="8.125" bestFit="1" customWidth="1"/>
    <col min="12808" max="12808" width="24.625" bestFit="1" customWidth="1"/>
    <col min="12809" max="12809" width="71.125" customWidth="1"/>
    <col min="12810" max="12810" width="10.5" bestFit="1" customWidth="1"/>
    <col min="12811" max="12811" width="10.875" bestFit="1" customWidth="1"/>
    <col min="12812" max="12812" width="11.125" bestFit="1" customWidth="1"/>
    <col min="12813" max="12813" width="11.375" bestFit="1" customWidth="1"/>
    <col min="12814" max="12814" width="10.625" customWidth="1"/>
    <col min="13057" max="13057" width="8.875" bestFit="1" customWidth="1"/>
    <col min="13062" max="13062" width="16.875" customWidth="1"/>
    <col min="13063" max="13063" width="8.125" bestFit="1" customWidth="1"/>
    <col min="13064" max="13064" width="24.625" bestFit="1" customWidth="1"/>
    <col min="13065" max="13065" width="71.125" customWidth="1"/>
    <col min="13066" max="13066" width="10.5" bestFit="1" customWidth="1"/>
    <col min="13067" max="13067" width="10.875" bestFit="1" customWidth="1"/>
    <col min="13068" max="13068" width="11.125" bestFit="1" customWidth="1"/>
    <col min="13069" max="13069" width="11.375" bestFit="1" customWidth="1"/>
    <col min="13070" max="13070" width="10.625" customWidth="1"/>
    <col min="13313" max="13313" width="8.875" bestFit="1" customWidth="1"/>
    <col min="13318" max="13318" width="16.875" customWidth="1"/>
    <col min="13319" max="13319" width="8.125" bestFit="1" customWidth="1"/>
    <col min="13320" max="13320" width="24.625" bestFit="1" customWidth="1"/>
    <col min="13321" max="13321" width="71.125" customWidth="1"/>
    <col min="13322" max="13322" width="10.5" bestFit="1" customWidth="1"/>
    <col min="13323" max="13323" width="10.875" bestFit="1" customWidth="1"/>
    <col min="13324" max="13324" width="11.125" bestFit="1" customWidth="1"/>
    <col min="13325" max="13325" width="11.375" bestFit="1" customWidth="1"/>
    <col min="13326" max="13326" width="10.625" customWidth="1"/>
    <col min="13569" max="13569" width="8.875" bestFit="1" customWidth="1"/>
    <col min="13574" max="13574" width="16.875" customWidth="1"/>
    <col min="13575" max="13575" width="8.125" bestFit="1" customWidth="1"/>
    <col min="13576" max="13576" width="24.625" bestFit="1" customWidth="1"/>
    <col min="13577" max="13577" width="71.125" customWidth="1"/>
    <col min="13578" max="13578" width="10.5" bestFit="1" customWidth="1"/>
    <col min="13579" max="13579" width="10.875" bestFit="1" customWidth="1"/>
    <col min="13580" max="13580" width="11.125" bestFit="1" customWidth="1"/>
    <col min="13581" max="13581" width="11.375" bestFit="1" customWidth="1"/>
    <col min="13582" max="13582" width="10.625" customWidth="1"/>
    <col min="13825" max="13825" width="8.875" bestFit="1" customWidth="1"/>
    <col min="13830" max="13830" width="16.875" customWidth="1"/>
    <col min="13831" max="13831" width="8.125" bestFit="1" customWidth="1"/>
    <col min="13832" max="13832" width="24.625" bestFit="1" customWidth="1"/>
    <col min="13833" max="13833" width="71.125" customWidth="1"/>
    <col min="13834" max="13834" width="10.5" bestFit="1" customWidth="1"/>
    <col min="13835" max="13835" width="10.875" bestFit="1" customWidth="1"/>
    <col min="13836" max="13836" width="11.125" bestFit="1" customWidth="1"/>
    <col min="13837" max="13837" width="11.375" bestFit="1" customWidth="1"/>
    <col min="13838" max="13838" width="10.625" customWidth="1"/>
    <col min="14081" max="14081" width="8.875" bestFit="1" customWidth="1"/>
    <col min="14086" max="14086" width="16.875" customWidth="1"/>
    <col min="14087" max="14087" width="8.125" bestFit="1" customWidth="1"/>
    <col min="14088" max="14088" width="24.625" bestFit="1" customWidth="1"/>
    <col min="14089" max="14089" width="71.125" customWidth="1"/>
    <col min="14090" max="14090" width="10.5" bestFit="1" customWidth="1"/>
    <col min="14091" max="14091" width="10.875" bestFit="1" customWidth="1"/>
    <col min="14092" max="14092" width="11.125" bestFit="1" customWidth="1"/>
    <col min="14093" max="14093" width="11.375" bestFit="1" customWidth="1"/>
    <col min="14094" max="14094" width="10.625" customWidth="1"/>
    <col min="14337" max="14337" width="8.875" bestFit="1" customWidth="1"/>
    <col min="14342" max="14342" width="16.875" customWidth="1"/>
    <col min="14343" max="14343" width="8.125" bestFit="1" customWidth="1"/>
    <col min="14344" max="14344" width="24.625" bestFit="1" customWidth="1"/>
    <col min="14345" max="14345" width="71.125" customWidth="1"/>
    <col min="14346" max="14346" width="10.5" bestFit="1" customWidth="1"/>
    <col min="14347" max="14347" width="10.875" bestFit="1" customWidth="1"/>
    <col min="14348" max="14348" width="11.125" bestFit="1" customWidth="1"/>
    <col min="14349" max="14349" width="11.375" bestFit="1" customWidth="1"/>
    <col min="14350" max="14350" width="10.625" customWidth="1"/>
    <col min="14593" max="14593" width="8.875" bestFit="1" customWidth="1"/>
    <col min="14598" max="14598" width="16.875" customWidth="1"/>
    <col min="14599" max="14599" width="8.125" bestFit="1" customWidth="1"/>
    <col min="14600" max="14600" width="24.625" bestFit="1" customWidth="1"/>
    <col min="14601" max="14601" width="71.125" customWidth="1"/>
    <col min="14602" max="14602" width="10.5" bestFit="1" customWidth="1"/>
    <col min="14603" max="14603" width="10.875" bestFit="1" customWidth="1"/>
    <col min="14604" max="14604" width="11.125" bestFit="1" customWidth="1"/>
    <col min="14605" max="14605" width="11.375" bestFit="1" customWidth="1"/>
    <col min="14606" max="14606" width="10.625" customWidth="1"/>
    <col min="14849" max="14849" width="8.875" bestFit="1" customWidth="1"/>
    <col min="14854" max="14854" width="16.875" customWidth="1"/>
    <col min="14855" max="14855" width="8.125" bestFit="1" customWidth="1"/>
    <col min="14856" max="14856" width="24.625" bestFit="1" customWidth="1"/>
    <col min="14857" max="14857" width="71.125" customWidth="1"/>
    <col min="14858" max="14858" width="10.5" bestFit="1" customWidth="1"/>
    <col min="14859" max="14859" width="10.875" bestFit="1" customWidth="1"/>
    <col min="14860" max="14860" width="11.125" bestFit="1" customWidth="1"/>
    <col min="14861" max="14861" width="11.375" bestFit="1" customWidth="1"/>
    <col min="14862" max="14862" width="10.625" customWidth="1"/>
    <col min="15105" max="15105" width="8.875" bestFit="1" customWidth="1"/>
    <col min="15110" max="15110" width="16.875" customWidth="1"/>
    <col min="15111" max="15111" width="8.125" bestFit="1" customWidth="1"/>
    <col min="15112" max="15112" width="24.625" bestFit="1" customWidth="1"/>
    <col min="15113" max="15113" width="71.125" customWidth="1"/>
    <col min="15114" max="15114" width="10.5" bestFit="1" customWidth="1"/>
    <col min="15115" max="15115" width="10.875" bestFit="1" customWidth="1"/>
    <col min="15116" max="15116" width="11.125" bestFit="1" customWidth="1"/>
    <col min="15117" max="15117" width="11.375" bestFit="1" customWidth="1"/>
    <col min="15118" max="15118" width="10.625" customWidth="1"/>
    <col min="15361" max="15361" width="8.875" bestFit="1" customWidth="1"/>
    <col min="15366" max="15366" width="16.875" customWidth="1"/>
    <col min="15367" max="15367" width="8.125" bestFit="1" customWidth="1"/>
    <col min="15368" max="15368" width="24.625" bestFit="1" customWidth="1"/>
    <col min="15369" max="15369" width="71.125" customWidth="1"/>
    <col min="15370" max="15370" width="10.5" bestFit="1" customWidth="1"/>
    <col min="15371" max="15371" width="10.875" bestFit="1" customWidth="1"/>
    <col min="15372" max="15372" width="11.125" bestFit="1" customWidth="1"/>
    <col min="15373" max="15373" width="11.375" bestFit="1" customWidth="1"/>
    <col min="15374" max="15374" width="10.625" customWidth="1"/>
    <col min="15617" max="15617" width="8.875" bestFit="1" customWidth="1"/>
    <col min="15622" max="15622" width="16.875" customWidth="1"/>
    <col min="15623" max="15623" width="8.125" bestFit="1" customWidth="1"/>
    <col min="15624" max="15624" width="24.625" bestFit="1" customWidth="1"/>
    <col min="15625" max="15625" width="71.125" customWidth="1"/>
    <col min="15626" max="15626" width="10.5" bestFit="1" customWidth="1"/>
    <col min="15627" max="15627" width="10.875" bestFit="1" customWidth="1"/>
    <col min="15628" max="15628" width="11.125" bestFit="1" customWidth="1"/>
    <col min="15629" max="15629" width="11.375" bestFit="1" customWidth="1"/>
    <col min="15630" max="15630" width="10.625" customWidth="1"/>
    <col min="15873" max="15873" width="8.875" bestFit="1" customWidth="1"/>
    <col min="15878" max="15878" width="16.875" customWidth="1"/>
    <col min="15879" max="15879" width="8.125" bestFit="1" customWidth="1"/>
    <col min="15880" max="15880" width="24.625" bestFit="1" customWidth="1"/>
    <col min="15881" max="15881" width="71.125" customWidth="1"/>
    <col min="15882" max="15882" width="10.5" bestFit="1" customWidth="1"/>
    <col min="15883" max="15883" width="10.875" bestFit="1" customWidth="1"/>
    <col min="15884" max="15884" width="11.125" bestFit="1" customWidth="1"/>
    <col min="15885" max="15885" width="11.375" bestFit="1" customWidth="1"/>
    <col min="15886" max="15886" width="10.625" customWidth="1"/>
    <col min="16129" max="16129" width="8.875" bestFit="1" customWidth="1"/>
    <col min="16134" max="16134" width="16.875" customWidth="1"/>
    <col min="16135" max="16135" width="8.125" bestFit="1" customWidth="1"/>
    <col min="16136" max="16136" width="24.625" bestFit="1" customWidth="1"/>
    <col min="16137" max="16137" width="71.125" customWidth="1"/>
    <col min="16138" max="16138" width="10.5" bestFit="1" customWidth="1"/>
    <col min="16139" max="16139" width="10.875" bestFit="1" customWidth="1"/>
    <col min="16140" max="16140" width="11.125" bestFit="1" customWidth="1"/>
    <col min="16141" max="16141" width="11.375" bestFit="1" customWidth="1"/>
    <col min="16142" max="16142" width="10.625" customWidth="1"/>
  </cols>
  <sheetData>
    <row r="1" spans="1:14" ht="30">
      <c r="A1" s="228" t="s">
        <v>20</v>
      </c>
      <c r="B1" s="229" t="s">
        <v>53</v>
      </c>
      <c r="C1" s="230" t="s">
        <v>54</v>
      </c>
      <c r="D1" s="230" t="s">
        <v>55</v>
      </c>
      <c r="E1" s="230" t="s">
        <v>56</v>
      </c>
      <c r="F1" s="230" t="s">
        <v>57</v>
      </c>
      <c r="G1" s="230" t="s">
        <v>58</v>
      </c>
      <c r="H1" s="230" t="s">
        <v>59</v>
      </c>
      <c r="I1" s="230" t="s">
        <v>60</v>
      </c>
      <c r="J1" s="230" t="s">
        <v>61</v>
      </c>
      <c r="K1" s="230" t="s">
        <v>62</v>
      </c>
      <c r="L1" s="230" t="s">
        <v>63</v>
      </c>
      <c r="M1" s="230" t="s">
        <v>64</v>
      </c>
      <c r="N1" s="231" t="s">
        <v>65</v>
      </c>
    </row>
    <row r="2" spans="1:14" ht="15">
      <c r="A2" s="232"/>
      <c r="B2" s="27" t="s">
        <v>66</v>
      </c>
      <c r="C2" s="26"/>
      <c r="D2" s="26"/>
      <c r="E2" s="26">
        <f>SUM(E3:E10)</f>
        <v>32</v>
      </c>
      <c r="F2" s="56" t="str">
        <f>CONCATENATE("32'h",K2)</f>
        <v>32'h00000000</v>
      </c>
      <c r="G2" s="56"/>
      <c r="H2" s="29" t="s">
        <v>9197</v>
      </c>
      <c r="I2" s="29"/>
      <c r="J2" s="26"/>
      <c r="K2" s="26" t="str">
        <f>LOWER(DEC2HEX(L2,8))</f>
        <v>00000000</v>
      </c>
      <c r="L2" s="26">
        <f>SUM(L4:L10)</f>
        <v>0</v>
      </c>
      <c r="M2" s="26"/>
      <c r="N2" s="233"/>
    </row>
    <row r="3" spans="1:14" ht="15">
      <c r="A3" s="234"/>
      <c r="B3" s="30"/>
      <c r="C3" s="31">
        <v>14</v>
      </c>
      <c r="D3" s="31">
        <v>31</v>
      </c>
      <c r="E3" s="32">
        <f t="shared" ref="E3:E10" si="0">D3+1-C3</f>
        <v>18</v>
      </c>
      <c r="F3" s="32" t="str">
        <f t="shared" ref="F3:F10" si="1">CONCATENATE(E3,"'h",K3)</f>
        <v>18'h0</v>
      </c>
      <c r="G3" s="32" t="s">
        <v>73</v>
      </c>
      <c r="H3" s="36" t="s">
        <v>20</v>
      </c>
      <c r="I3" s="36"/>
      <c r="J3" s="36">
        <v>0</v>
      </c>
      <c r="K3" s="31" t="str">
        <f t="shared" ref="K3:K10" si="2">LOWER(DEC2HEX((J3)))</f>
        <v>0</v>
      </c>
      <c r="L3" s="31">
        <f t="shared" ref="L3:L10" si="3">J3*(2^C3)</f>
        <v>0</v>
      </c>
      <c r="M3" s="33"/>
      <c r="N3" s="235"/>
    </row>
    <row r="4" spans="1:14" ht="30">
      <c r="A4" s="234"/>
      <c r="B4" s="30"/>
      <c r="C4" s="31">
        <v>12</v>
      </c>
      <c r="D4" s="31">
        <v>13</v>
      </c>
      <c r="E4" s="32">
        <f t="shared" si="0"/>
        <v>2</v>
      </c>
      <c r="F4" s="32" t="str">
        <f t="shared" si="1"/>
        <v>2'h0</v>
      </c>
      <c r="G4" s="32" t="s">
        <v>68</v>
      </c>
      <c r="H4" s="22" t="s">
        <v>9198</v>
      </c>
      <c r="I4" s="184" t="s">
        <v>9199</v>
      </c>
      <c r="J4" s="36">
        <v>0</v>
      </c>
      <c r="K4" s="31" t="str">
        <f t="shared" si="2"/>
        <v>0</v>
      </c>
      <c r="L4" s="31">
        <f t="shared" si="3"/>
        <v>0</v>
      </c>
      <c r="M4" s="33"/>
      <c r="N4" s="235"/>
    </row>
    <row r="5" spans="1:14" ht="15">
      <c r="A5" s="234"/>
      <c r="B5" s="30"/>
      <c r="C5" s="31">
        <v>8</v>
      </c>
      <c r="D5" s="31">
        <v>11</v>
      </c>
      <c r="E5" s="32">
        <f t="shared" si="0"/>
        <v>4</v>
      </c>
      <c r="F5" s="32" t="str">
        <f t="shared" si="1"/>
        <v>4'h0</v>
      </c>
      <c r="G5" s="32" t="s">
        <v>778</v>
      </c>
      <c r="H5" s="36" t="s">
        <v>9200</v>
      </c>
      <c r="I5" s="36" t="s">
        <v>9201</v>
      </c>
      <c r="J5" s="36">
        <v>0</v>
      </c>
      <c r="K5" s="31" t="str">
        <f t="shared" si="2"/>
        <v>0</v>
      </c>
      <c r="L5" s="31">
        <f t="shared" si="3"/>
        <v>0</v>
      </c>
      <c r="M5" s="33"/>
      <c r="N5" s="235"/>
    </row>
    <row r="6" spans="1:14" ht="45">
      <c r="A6" s="234"/>
      <c r="B6" s="30"/>
      <c r="C6" s="31">
        <v>4</v>
      </c>
      <c r="D6" s="31">
        <v>7</v>
      </c>
      <c r="E6" s="32">
        <f t="shared" si="0"/>
        <v>4</v>
      </c>
      <c r="F6" s="32" t="str">
        <f t="shared" si="1"/>
        <v>4'h0</v>
      </c>
      <c r="G6" s="32" t="s">
        <v>778</v>
      </c>
      <c r="H6" s="36" t="s">
        <v>9202</v>
      </c>
      <c r="I6" s="223" t="s">
        <v>9203</v>
      </c>
      <c r="J6" s="36">
        <v>0</v>
      </c>
      <c r="K6" s="31" t="str">
        <f t="shared" si="2"/>
        <v>0</v>
      </c>
      <c r="L6" s="31">
        <f t="shared" si="3"/>
        <v>0</v>
      </c>
      <c r="M6" s="33"/>
      <c r="N6" s="235"/>
    </row>
    <row r="7" spans="1:14" ht="30">
      <c r="A7" s="234"/>
      <c r="B7" s="30"/>
      <c r="C7" s="31">
        <v>3</v>
      </c>
      <c r="D7" s="31">
        <v>3</v>
      </c>
      <c r="E7" s="32">
        <f t="shared" si="0"/>
        <v>1</v>
      </c>
      <c r="F7" s="32" t="str">
        <f t="shared" si="1"/>
        <v>1'h0</v>
      </c>
      <c r="G7" s="32" t="s">
        <v>778</v>
      </c>
      <c r="H7" s="36" t="s">
        <v>9204</v>
      </c>
      <c r="I7" s="223" t="s">
        <v>9205</v>
      </c>
      <c r="J7" s="36">
        <v>0</v>
      </c>
      <c r="K7" s="31" t="str">
        <f t="shared" si="2"/>
        <v>0</v>
      </c>
      <c r="L7" s="31">
        <f t="shared" si="3"/>
        <v>0</v>
      </c>
      <c r="M7" s="33"/>
      <c r="N7" s="235"/>
    </row>
    <row r="8" spans="1:14" ht="45">
      <c r="A8" s="234"/>
      <c r="B8" s="30"/>
      <c r="C8" s="31">
        <v>2</v>
      </c>
      <c r="D8" s="31">
        <v>2</v>
      </c>
      <c r="E8" s="32">
        <f t="shared" si="0"/>
        <v>1</v>
      </c>
      <c r="F8" s="32" t="str">
        <f t="shared" si="1"/>
        <v>1'h0</v>
      </c>
      <c r="G8" s="32" t="s">
        <v>9192</v>
      </c>
      <c r="H8" s="36" t="s">
        <v>9206</v>
      </c>
      <c r="I8" s="223" t="s">
        <v>9207</v>
      </c>
      <c r="J8" s="36">
        <v>0</v>
      </c>
      <c r="K8" s="31" t="str">
        <f t="shared" si="2"/>
        <v>0</v>
      </c>
      <c r="L8" s="31">
        <f t="shared" si="3"/>
        <v>0</v>
      </c>
      <c r="M8" s="33"/>
      <c r="N8" s="235"/>
    </row>
    <row r="9" spans="1:14" ht="45">
      <c r="A9" s="234"/>
      <c r="B9" s="30"/>
      <c r="C9" s="31">
        <v>1</v>
      </c>
      <c r="D9" s="31">
        <v>1</v>
      </c>
      <c r="E9" s="32">
        <f t="shared" si="0"/>
        <v>1</v>
      </c>
      <c r="F9" s="32" t="str">
        <f t="shared" si="1"/>
        <v>1'h0</v>
      </c>
      <c r="G9" s="32" t="s">
        <v>9208</v>
      </c>
      <c r="H9" s="36" t="s">
        <v>9209</v>
      </c>
      <c r="I9" s="223" t="s">
        <v>9210</v>
      </c>
      <c r="J9" s="36">
        <v>0</v>
      </c>
      <c r="K9" s="31" t="str">
        <f t="shared" si="2"/>
        <v>0</v>
      </c>
      <c r="L9" s="31">
        <f t="shared" si="3"/>
        <v>0</v>
      </c>
      <c r="M9" s="33"/>
      <c r="N9" s="235"/>
    </row>
    <row r="10" spans="1:14" ht="30">
      <c r="A10" s="234"/>
      <c r="B10" s="30"/>
      <c r="C10" s="31">
        <v>0</v>
      </c>
      <c r="D10" s="31">
        <v>0</v>
      </c>
      <c r="E10" s="32">
        <f t="shared" si="0"/>
        <v>1</v>
      </c>
      <c r="F10" s="32" t="str">
        <f t="shared" si="1"/>
        <v>1'h0</v>
      </c>
      <c r="G10" s="32" t="s">
        <v>68</v>
      </c>
      <c r="H10" s="22" t="s">
        <v>9211</v>
      </c>
      <c r="I10" s="184" t="s">
        <v>9212</v>
      </c>
      <c r="J10" s="31">
        <v>0</v>
      </c>
      <c r="K10" s="31" t="str">
        <f t="shared" si="2"/>
        <v>0</v>
      </c>
      <c r="L10" s="31">
        <f t="shared" si="3"/>
        <v>0</v>
      </c>
      <c r="M10" s="33"/>
      <c r="N10" s="235"/>
    </row>
    <row r="11" spans="1:14" ht="15">
      <c r="A11" s="232"/>
      <c r="B11" s="27" t="s">
        <v>70</v>
      </c>
      <c r="C11" s="26"/>
      <c r="D11" s="26"/>
      <c r="E11" s="26">
        <f>SUM(E12:E17)</f>
        <v>32</v>
      </c>
      <c r="F11" s="56" t="str">
        <f>CONCATENATE("32'h",K11)</f>
        <v>32'h00000001</v>
      </c>
      <c r="G11" s="56"/>
      <c r="H11" s="29" t="s">
        <v>9213</v>
      </c>
      <c r="I11" s="29"/>
      <c r="J11" s="26"/>
      <c r="K11" s="26" t="str">
        <f>LOWER(DEC2HEX(L11,8))</f>
        <v>00000001</v>
      </c>
      <c r="L11" s="26">
        <f>SUM(L12:L17)</f>
        <v>1</v>
      </c>
      <c r="M11" s="33"/>
      <c r="N11" s="235"/>
    </row>
    <row r="12" spans="1:14" ht="15">
      <c r="A12" s="236"/>
      <c r="B12" s="34"/>
      <c r="C12" s="35">
        <v>16</v>
      </c>
      <c r="D12" s="35">
        <v>31</v>
      </c>
      <c r="E12" s="35">
        <f t="shared" ref="E12:E17" si="4">D12+1-C12</f>
        <v>16</v>
      </c>
      <c r="F12" s="35" t="str">
        <f t="shared" ref="F12:F17" si="5">CONCATENATE(E12,"'h",K12)</f>
        <v>16'h0</v>
      </c>
      <c r="G12" s="35" t="s">
        <v>73</v>
      </c>
      <c r="H12" s="36" t="s">
        <v>20</v>
      </c>
      <c r="I12" s="37"/>
      <c r="J12" s="35">
        <v>0</v>
      </c>
      <c r="K12" s="35" t="str">
        <f t="shared" ref="K12:K17" si="6">LOWER(DEC2HEX((J12)))</f>
        <v>0</v>
      </c>
      <c r="L12" s="35">
        <f t="shared" ref="L12:L17" si="7">J12*(2^C12)</f>
        <v>0</v>
      </c>
      <c r="M12" s="33"/>
      <c r="N12" s="235"/>
    </row>
    <row r="13" spans="1:14" ht="15">
      <c r="A13" s="236"/>
      <c r="B13" s="34"/>
      <c r="C13" s="35">
        <v>4</v>
      </c>
      <c r="D13" s="35">
        <v>15</v>
      </c>
      <c r="E13" s="35">
        <f t="shared" si="4"/>
        <v>12</v>
      </c>
      <c r="F13" s="35" t="str">
        <f t="shared" si="5"/>
        <v>12'h0</v>
      </c>
      <c r="G13" s="35" t="s">
        <v>68</v>
      </c>
      <c r="H13" s="22" t="s">
        <v>9214</v>
      </c>
      <c r="I13" s="184" t="s">
        <v>9215</v>
      </c>
      <c r="J13" s="35">
        <v>0</v>
      </c>
      <c r="K13" s="35" t="str">
        <f t="shared" si="6"/>
        <v>0</v>
      </c>
      <c r="L13" s="35">
        <f t="shared" si="7"/>
        <v>0</v>
      </c>
      <c r="M13" s="33"/>
      <c r="N13" s="235"/>
    </row>
    <row r="14" spans="1:14" ht="15">
      <c r="A14" s="236"/>
      <c r="B14" s="34"/>
      <c r="C14" s="35">
        <v>3</v>
      </c>
      <c r="D14" s="35">
        <v>3</v>
      </c>
      <c r="E14" s="35">
        <f t="shared" si="4"/>
        <v>1</v>
      </c>
      <c r="F14" s="35" t="str">
        <f t="shared" si="5"/>
        <v>1'h0</v>
      </c>
      <c r="G14" s="35" t="s">
        <v>68</v>
      </c>
      <c r="H14" s="22" t="s">
        <v>9216</v>
      </c>
      <c r="I14" s="184" t="s">
        <v>9217</v>
      </c>
      <c r="J14" s="35">
        <v>0</v>
      </c>
      <c r="K14" s="35" t="str">
        <f t="shared" si="6"/>
        <v>0</v>
      </c>
      <c r="L14" s="35">
        <f t="shared" si="7"/>
        <v>0</v>
      </c>
      <c r="M14" s="33"/>
      <c r="N14" s="235"/>
    </row>
    <row r="15" spans="1:14" ht="15">
      <c r="A15" s="236"/>
      <c r="B15" s="34"/>
      <c r="C15" s="35">
        <v>2</v>
      </c>
      <c r="D15" s="35">
        <v>2</v>
      </c>
      <c r="E15" s="35">
        <f t="shared" si="4"/>
        <v>1</v>
      </c>
      <c r="F15" s="35" t="str">
        <f t="shared" si="5"/>
        <v>1'h0</v>
      </c>
      <c r="G15" s="35" t="s">
        <v>68</v>
      </c>
      <c r="H15" s="22" t="s">
        <v>9218</v>
      </c>
      <c r="I15" s="184" t="s">
        <v>9219</v>
      </c>
      <c r="J15" s="35">
        <v>0</v>
      </c>
      <c r="K15" s="35" t="str">
        <f t="shared" si="6"/>
        <v>0</v>
      </c>
      <c r="L15" s="35">
        <f t="shared" si="7"/>
        <v>0</v>
      </c>
      <c r="M15" s="33"/>
      <c r="N15" s="235"/>
    </row>
    <row r="16" spans="1:14" ht="15">
      <c r="A16" s="236"/>
      <c r="B16" s="34"/>
      <c r="C16" s="35">
        <v>1</v>
      </c>
      <c r="D16" s="35">
        <v>1</v>
      </c>
      <c r="E16" s="35">
        <f t="shared" si="4"/>
        <v>1</v>
      </c>
      <c r="F16" s="35" t="str">
        <f t="shared" si="5"/>
        <v>1'h0</v>
      </c>
      <c r="G16" s="35" t="s">
        <v>68</v>
      </c>
      <c r="H16" s="22" t="s">
        <v>9220</v>
      </c>
      <c r="I16" s="184" t="s">
        <v>9221</v>
      </c>
      <c r="J16" s="35">
        <v>0</v>
      </c>
      <c r="K16" s="35" t="str">
        <f t="shared" si="6"/>
        <v>0</v>
      </c>
      <c r="L16" s="35">
        <f t="shared" si="7"/>
        <v>0</v>
      </c>
      <c r="M16" s="33"/>
      <c r="N16" s="235"/>
    </row>
    <row r="17" spans="1:14" ht="15">
      <c r="A17" s="236"/>
      <c r="B17" s="34"/>
      <c r="C17" s="35">
        <v>0</v>
      </c>
      <c r="D17" s="35">
        <v>0</v>
      </c>
      <c r="E17" s="35">
        <f t="shared" si="4"/>
        <v>1</v>
      </c>
      <c r="F17" s="35" t="str">
        <f t="shared" si="5"/>
        <v>1'h1</v>
      </c>
      <c r="G17" s="35" t="s">
        <v>68</v>
      </c>
      <c r="H17" s="22" t="s">
        <v>9222</v>
      </c>
      <c r="I17" s="184" t="s">
        <v>9223</v>
      </c>
      <c r="J17" s="35">
        <v>1</v>
      </c>
      <c r="K17" s="35" t="str">
        <f t="shared" si="6"/>
        <v>1</v>
      </c>
      <c r="L17" s="35">
        <f t="shared" si="7"/>
        <v>1</v>
      </c>
      <c r="M17" s="33"/>
      <c r="N17" s="235"/>
    </row>
    <row r="18" spans="1:14" ht="15">
      <c r="A18" s="232"/>
      <c r="B18" s="27" t="s">
        <v>76</v>
      </c>
      <c r="C18" s="26"/>
      <c r="D18" s="26"/>
      <c r="E18" s="26">
        <f>SUM(E19:E20)</f>
        <v>32</v>
      </c>
      <c r="F18" s="56" t="str">
        <f>CONCATENATE("32'h",K18)</f>
        <v>32'h00000000</v>
      </c>
      <c r="G18" s="56"/>
      <c r="H18" s="29" t="s">
        <v>9224</v>
      </c>
      <c r="I18" s="29"/>
      <c r="J18" s="26"/>
      <c r="K18" s="26" t="str">
        <f>LOWER(DEC2HEX(L18,8))</f>
        <v>00000000</v>
      </c>
      <c r="L18" s="26">
        <f>SUM(L20:L20)</f>
        <v>0</v>
      </c>
      <c r="M18" s="33"/>
      <c r="N18" s="235"/>
    </row>
    <row r="19" spans="1:14" ht="15">
      <c r="A19" s="234"/>
      <c r="B19" s="22"/>
      <c r="C19" s="31">
        <v>28</v>
      </c>
      <c r="D19" s="31">
        <v>31</v>
      </c>
      <c r="E19" s="32">
        <f>D19+1-C19</f>
        <v>4</v>
      </c>
      <c r="F19" s="32" t="str">
        <f t="shared" ref="F19:F20" si="8">CONCATENATE(E19,"'h",K19)</f>
        <v>4'h0</v>
      </c>
      <c r="G19" s="32" t="s">
        <v>73</v>
      </c>
      <c r="H19" s="36" t="s">
        <v>20</v>
      </c>
      <c r="I19" s="39"/>
      <c r="J19" s="31">
        <v>0</v>
      </c>
      <c r="K19" s="31" t="str">
        <f t="shared" ref="K19:K20" si="9">LOWER(DEC2HEX((J19)))</f>
        <v>0</v>
      </c>
      <c r="L19" s="31">
        <f>J19*(2^C19)</f>
        <v>0</v>
      </c>
      <c r="M19" s="33"/>
      <c r="N19" s="235"/>
    </row>
    <row r="20" spans="1:14" ht="30">
      <c r="A20" s="234"/>
      <c r="B20" s="22"/>
      <c r="C20" s="31">
        <v>0</v>
      </c>
      <c r="D20" s="31">
        <v>27</v>
      </c>
      <c r="E20" s="32">
        <f t="shared" ref="E20" si="10">D20+1-C20</f>
        <v>28</v>
      </c>
      <c r="F20" s="32" t="str">
        <f t="shared" si="8"/>
        <v>28'h0</v>
      </c>
      <c r="G20" s="32" t="s">
        <v>9208</v>
      </c>
      <c r="H20" s="36" t="s">
        <v>9184</v>
      </c>
      <c r="I20" s="37" t="s">
        <v>9225</v>
      </c>
      <c r="J20" s="31">
        <v>0</v>
      </c>
      <c r="K20" s="31" t="str">
        <f t="shared" si="9"/>
        <v>0</v>
      </c>
      <c r="L20" s="31">
        <f t="shared" ref="L20" si="11">J20*(2^C20)</f>
        <v>0</v>
      </c>
      <c r="M20" s="33"/>
      <c r="N20" s="235"/>
    </row>
    <row r="21" spans="1:14" ht="15">
      <c r="A21" s="232"/>
      <c r="B21" s="27" t="s">
        <v>9226</v>
      </c>
      <c r="C21" s="26"/>
      <c r="D21" s="26"/>
      <c r="E21" s="26">
        <f>SUM(E22:E23)</f>
        <v>32</v>
      </c>
      <c r="F21" s="56" t="str">
        <f>CONCATENATE("32'h",K21)</f>
        <v>32'h00000000</v>
      </c>
      <c r="G21" s="56"/>
      <c r="H21" s="29" t="s">
        <v>9366</v>
      </c>
      <c r="I21" s="29"/>
      <c r="J21" s="26"/>
      <c r="K21" s="26" t="str">
        <f>LOWER(DEC2HEX(L21,8))</f>
        <v>00000000</v>
      </c>
      <c r="L21" s="26">
        <f>SUM(L22:L22)</f>
        <v>0</v>
      </c>
      <c r="M21" s="33"/>
      <c r="N21" s="235"/>
    </row>
    <row r="22" spans="1:14" ht="15">
      <c r="A22" s="234"/>
      <c r="B22" s="22"/>
      <c r="C22" s="31">
        <v>16</v>
      </c>
      <c r="D22" s="31">
        <v>31</v>
      </c>
      <c r="E22" s="32">
        <f>D22+1-C22</f>
        <v>16</v>
      </c>
      <c r="F22" s="32" t="str">
        <f t="shared" ref="F22:F23" si="12">CONCATENATE(E22,"'h",K22)</f>
        <v>16'h0</v>
      </c>
      <c r="G22" s="32" t="s">
        <v>9125</v>
      </c>
      <c r="H22" s="36" t="s">
        <v>9227</v>
      </c>
      <c r="I22" s="39" t="s">
        <v>9228</v>
      </c>
      <c r="J22" s="31">
        <v>0</v>
      </c>
      <c r="K22" s="31" t="str">
        <f t="shared" ref="K22:K23" si="13">LOWER(DEC2HEX((J22)))</f>
        <v>0</v>
      </c>
      <c r="L22" s="31">
        <f t="shared" ref="L22:L23" si="14">J22*(2^C22)</f>
        <v>0</v>
      </c>
      <c r="M22" s="33"/>
      <c r="N22" s="235"/>
    </row>
    <row r="23" spans="1:14" ht="45">
      <c r="A23" s="234"/>
      <c r="B23" s="22"/>
      <c r="C23" s="30" t="s">
        <v>4163</v>
      </c>
      <c r="D23" s="30" t="s">
        <v>9229</v>
      </c>
      <c r="E23" s="35">
        <f t="shared" ref="E23" si="15">D23+1-C23</f>
        <v>16</v>
      </c>
      <c r="F23" s="35" t="str">
        <f t="shared" si="12"/>
        <v>16'h0</v>
      </c>
      <c r="G23" s="32" t="s">
        <v>68</v>
      </c>
      <c r="H23" s="22" t="s">
        <v>9230</v>
      </c>
      <c r="I23" s="184" t="s">
        <v>9231</v>
      </c>
      <c r="J23" s="31">
        <v>0</v>
      </c>
      <c r="K23" s="31" t="str">
        <f t="shared" si="13"/>
        <v>0</v>
      </c>
      <c r="L23" s="31">
        <f t="shared" si="14"/>
        <v>0</v>
      </c>
      <c r="M23" s="33"/>
      <c r="N23" s="235"/>
    </row>
    <row r="24" spans="1:14" ht="15">
      <c r="A24" s="232"/>
      <c r="B24" s="27" t="s">
        <v>9232</v>
      </c>
      <c r="C24" s="26"/>
      <c r="D24" s="26"/>
      <c r="E24" s="26">
        <f>SUM(E25:E26)</f>
        <v>32</v>
      </c>
      <c r="F24" s="56" t="str">
        <f>CONCATENATE("32'h",K24)</f>
        <v>32'h00000000</v>
      </c>
      <c r="G24" s="56"/>
      <c r="H24" s="29" t="s">
        <v>9233</v>
      </c>
      <c r="I24" s="29"/>
      <c r="J24" s="26"/>
      <c r="K24" s="26" t="str">
        <f>LOWER(DEC2HEX(L24,8))</f>
        <v>00000000</v>
      </c>
      <c r="L24" s="26">
        <f>SUM(L25:L25)</f>
        <v>0</v>
      </c>
      <c r="M24" s="33"/>
      <c r="N24" s="235"/>
    </row>
    <row r="25" spans="1:14" ht="15">
      <c r="A25" s="234"/>
      <c r="B25" s="22"/>
      <c r="C25" s="31">
        <v>28</v>
      </c>
      <c r="D25" s="31">
        <v>31</v>
      </c>
      <c r="E25" s="32">
        <f>D25+1-C25</f>
        <v>4</v>
      </c>
      <c r="F25" s="32" t="str">
        <f t="shared" ref="F25:F26" si="16">CONCATENATE(E25,"'h",K25)</f>
        <v>4'h0</v>
      </c>
      <c r="G25" s="32" t="s">
        <v>73</v>
      </c>
      <c r="H25" s="36" t="s">
        <v>20</v>
      </c>
      <c r="I25" s="39"/>
      <c r="J25" s="31">
        <v>0</v>
      </c>
      <c r="K25" s="31" t="str">
        <f t="shared" ref="K25:K26" si="17">LOWER(DEC2HEX((J25)))</f>
        <v>0</v>
      </c>
      <c r="L25" s="31">
        <f t="shared" ref="L25:L26" si="18">J25*(2^C25)</f>
        <v>0</v>
      </c>
      <c r="M25" s="33"/>
      <c r="N25" s="235"/>
    </row>
    <row r="26" spans="1:14" ht="30">
      <c r="A26" s="234"/>
      <c r="B26" s="22"/>
      <c r="C26" s="30" t="s">
        <v>4163</v>
      </c>
      <c r="D26" s="30" t="s">
        <v>9234</v>
      </c>
      <c r="E26" s="35">
        <f t="shared" ref="E26" si="19">D26+1-C26</f>
        <v>28</v>
      </c>
      <c r="F26" s="35" t="str">
        <f t="shared" si="16"/>
        <v>28'h0</v>
      </c>
      <c r="G26" s="32" t="s">
        <v>68</v>
      </c>
      <c r="H26" s="22" t="s">
        <v>9235</v>
      </c>
      <c r="I26" s="184" t="s">
        <v>9236</v>
      </c>
      <c r="J26" s="31">
        <v>0</v>
      </c>
      <c r="K26" s="31" t="str">
        <f t="shared" si="17"/>
        <v>0</v>
      </c>
      <c r="L26" s="31">
        <f t="shared" si="18"/>
        <v>0</v>
      </c>
      <c r="M26" s="33"/>
      <c r="N26" s="235"/>
    </row>
    <row r="27" spans="1:14" ht="15">
      <c r="A27" s="232"/>
      <c r="B27" s="27" t="s">
        <v>9120</v>
      </c>
      <c r="C27" s="26"/>
      <c r="D27" s="26"/>
      <c r="E27" s="26">
        <f>SUM(E28:E29)</f>
        <v>32</v>
      </c>
      <c r="F27" s="56" t="str">
        <f>CONCATENATE("32'h",K27)</f>
        <v>32'h00000000</v>
      </c>
      <c r="G27" s="56"/>
      <c r="H27" s="29" t="s">
        <v>9237</v>
      </c>
      <c r="I27" s="29"/>
      <c r="J27" s="26"/>
      <c r="K27" s="26" t="str">
        <f>LOWER(DEC2HEX(L27,8))</f>
        <v>00000000</v>
      </c>
      <c r="L27" s="26">
        <f>SUM(L29:L29)</f>
        <v>0</v>
      </c>
      <c r="M27" s="33"/>
      <c r="N27" s="235"/>
    </row>
    <row r="28" spans="1:14" ht="15">
      <c r="A28" s="234"/>
      <c r="B28" s="22"/>
      <c r="C28" s="31">
        <v>3</v>
      </c>
      <c r="D28" s="31">
        <v>31</v>
      </c>
      <c r="E28" s="32">
        <f>D28+1-C28</f>
        <v>29</v>
      </c>
      <c r="F28" s="32" t="str">
        <f>CONCATENATE(E28,"'h",K28)</f>
        <v>29'h0</v>
      </c>
      <c r="G28" s="32" t="s">
        <v>73</v>
      </c>
      <c r="H28" s="36" t="s">
        <v>20</v>
      </c>
      <c r="I28" s="184"/>
      <c r="J28" s="31">
        <v>0</v>
      </c>
      <c r="K28" s="31" t="str">
        <f>LOWER(DEC2HEX((J28)))</f>
        <v>0</v>
      </c>
      <c r="L28" s="31">
        <f>J28*(2^C28)</f>
        <v>0</v>
      </c>
      <c r="M28" s="33"/>
      <c r="N28" s="235"/>
    </row>
    <row r="29" spans="1:14" ht="45">
      <c r="A29" s="234"/>
      <c r="B29" s="22"/>
      <c r="C29" s="31">
        <v>0</v>
      </c>
      <c r="D29" s="31">
        <v>2</v>
      </c>
      <c r="E29" s="32">
        <f>D29+1-C29</f>
        <v>3</v>
      </c>
      <c r="F29" s="32" t="str">
        <f>CONCATENATE(E29,"'h",K29)</f>
        <v>3'h0</v>
      </c>
      <c r="G29" s="32" t="s">
        <v>9125</v>
      </c>
      <c r="H29" s="22" t="s">
        <v>9238</v>
      </c>
      <c r="I29" s="184" t="s">
        <v>9239</v>
      </c>
      <c r="J29" s="31">
        <v>0</v>
      </c>
      <c r="K29" s="31" t="str">
        <f>LOWER(DEC2HEX((J29)))</f>
        <v>0</v>
      </c>
      <c r="L29" s="31">
        <f>J29*(2^C29)</f>
        <v>0</v>
      </c>
      <c r="M29" s="33"/>
      <c r="N29" s="235"/>
    </row>
    <row r="30" spans="1:14" ht="15">
      <c r="A30" s="232"/>
      <c r="B30" s="27" t="s">
        <v>9135</v>
      </c>
      <c r="C30" s="26"/>
      <c r="D30" s="26"/>
      <c r="E30" s="26">
        <f>SUM(E31:E31)</f>
        <v>32</v>
      </c>
      <c r="F30" s="56" t="str">
        <f>CONCATENATE("32'h",K30)</f>
        <v>32'h00000000</v>
      </c>
      <c r="G30" s="56"/>
      <c r="H30" s="29" t="s">
        <v>9240</v>
      </c>
      <c r="I30" s="29"/>
      <c r="J30" s="26"/>
      <c r="K30" s="26" t="str">
        <f>LOWER(DEC2HEX(L30,8))</f>
        <v>00000000</v>
      </c>
      <c r="L30" s="26">
        <f>SUM(L31:L31)</f>
        <v>0</v>
      </c>
      <c r="M30" s="33"/>
      <c r="N30" s="235"/>
    </row>
    <row r="31" spans="1:14" ht="15">
      <c r="A31" s="234"/>
      <c r="B31" s="22"/>
      <c r="C31" s="30" t="s">
        <v>4163</v>
      </c>
      <c r="D31" s="30" t="s">
        <v>9136</v>
      </c>
      <c r="E31" s="35">
        <f>D31+1-C31</f>
        <v>32</v>
      </c>
      <c r="F31" s="35" t="str">
        <f>CONCATENATE(E31,"'h",K31)</f>
        <v>32'h0</v>
      </c>
      <c r="G31" s="32" t="s">
        <v>281</v>
      </c>
      <c r="H31" s="22" t="s">
        <v>9241</v>
      </c>
      <c r="I31" s="39" t="s">
        <v>9242</v>
      </c>
      <c r="J31" s="31">
        <v>0</v>
      </c>
      <c r="K31" s="31" t="str">
        <f>LOWER(DEC2HEX((J31)))</f>
        <v>0</v>
      </c>
      <c r="L31" s="31">
        <f>J31*(2^C31)</f>
        <v>0</v>
      </c>
      <c r="M31" s="33"/>
      <c r="N31" s="235"/>
    </row>
    <row r="32" spans="1:14" ht="15" customHeight="1">
      <c r="A32" s="232"/>
      <c r="B32" s="27" t="s">
        <v>9142</v>
      </c>
      <c r="C32" s="26"/>
      <c r="D32" s="26"/>
      <c r="E32" s="26">
        <f>SUM(E33:E33)</f>
        <v>32</v>
      </c>
      <c r="F32" s="56" t="str">
        <f>CONCATENATE("32'h",K32)</f>
        <v>32'h00000000</v>
      </c>
      <c r="G32" s="56"/>
      <c r="H32" s="29" t="s">
        <v>9243</v>
      </c>
      <c r="I32" s="29"/>
      <c r="J32" s="26"/>
      <c r="K32" s="26" t="str">
        <f>LOWER(DEC2HEX(L32,8))</f>
        <v>00000000</v>
      </c>
      <c r="L32" s="26">
        <f>SUM(L33:L33)</f>
        <v>0</v>
      </c>
      <c r="M32" s="33"/>
      <c r="N32" s="235"/>
    </row>
    <row r="33" spans="1:14" ht="15">
      <c r="A33" s="234"/>
      <c r="B33" s="22"/>
      <c r="C33" s="31">
        <v>0</v>
      </c>
      <c r="D33" s="31">
        <v>31</v>
      </c>
      <c r="E33" s="32">
        <f>D33+1-C33</f>
        <v>32</v>
      </c>
      <c r="F33" s="32" t="s">
        <v>4350</v>
      </c>
      <c r="G33" s="32" t="s">
        <v>281</v>
      </c>
      <c r="H33" s="22" t="s">
        <v>9244</v>
      </c>
      <c r="I33" s="72" t="s">
        <v>9245</v>
      </c>
      <c r="J33" s="31">
        <v>0</v>
      </c>
      <c r="K33" s="31" t="s">
        <v>4163</v>
      </c>
      <c r="L33" s="31">
        <v>0</v>
      </c>
      <c r="M33" s="33"/>
      <c r="N33" s="235"/>
    </row>
    <row r="34" spans="1:14" ht="15">
      <c r="A34" s="232"/>
      <c r="B34" s="27" t="s">
        <v>9153</v>
      </c>
      <c r="C34" s="26"/>
      <c r="D34" s="26"/>
      <c r="E34" s="26">
        <f>SUM(E35)</f>
        <v>32</v>
      </c>
      <c r="F34" s="56" t="str">
        <f>CONCATENATE("32'h",K34)</f>
        <v>32'h00000000</v>
      </c>
      <c r="G34" s="56"/>
      <c r="H34" s="29" t="s">
        <v>9246</v>
      </c>
      <c r="I34" s="29"/>
      <c r="J34" s="26"/>
      <c r="K34" s="26" t="str">
        <f>LOWER(DEC2HEX(L34,8))</f>
        <v>00000000</v>
      </c>
      <c r="L34" s="26">
        <f>SUM(L35)</f>
        <v>0</v>
      </c>
      <c r="M34" s="33"/>
      <c r="N34" s="235"/>
    </row>
    <row r="35" spans="1:14" ht="15">
      <c r="A35" s="234"/>
      <c r="B35" s="22"/>
      <c r="C35" s="31">
        <v>0</v>
      </c>
      <c r="D35" s="31">
        <v>31</v>
      </c>
      <c r="E35" s="32">
        <f>D35+1-C35</f>
        <v>32</v>
      </c>
      <c r="F35" s="32" t="str">
        <f>CONCATENATE(E35,"'h",K35)</f>
        <v>32'h0</v>
      </c>
      <c r="G35" s="32" t="s">
        <v>281</v>
      </c>
      <c r="H35" s="22" t="s">
        <v>9247</v>
      </c>
      <c r="I35" s="184" t="s">
        <v>9248</v>
      </c>
      <c r="J35" s="31">
        <v>0</v>
      </c>
      <c r="K35" s="31" t="str">
        <f>LOWER(DEC2HEX((J35)))</f>
        <v>0</v>
      </c>
      <c r="L35" s="31">
        <f>J35*(2^C35)</f>
        <v>0</v>
      </c>
      <c r="M35" s="33"/>
      <c r="N35" s="235"/>
    </row>
    <row r="36" spans="1:14" ht="15">
      <c r="A36" s="232"/>
      <c r="B36" s="27" t="s">
        <v>9155</v>
      </c>
      <c r="C36" s="26"/>
      <c r="D36" s="26"/>
      <c r="E36" s="26">
        <f>SUM(E37)</f>
        <v>32</v>
      </c>
      <c r="F36" s="56" t="str">
        <f>CONCATENATE("32'h",K36)</f>
        <v>32'h00000000</v>
      </c>
      <c r="G36" s="56"/>
      <c r="H36" s="29" t="s">
        <v>9249</v>
      </c>
      <c r="I36" s="29"/>
      <c r="J36" s="26"/>
      <c r="K36" s="26" t="str">
        <f>LOWER(DEC2HEX(L36,8))</f>
        <v>00000000</v>
      </c>
      <c r="L36" s="26">
        <f>SUM(L37)</f>
        <v>0</v>
      </c>
      <c r="M36" s="33"/>
      <c r="N36" s="235"/>
    </row>
    <row r="37" spans="1:14" ht="15">
      <c r="A37" s="234"/>
      <c r="B37" s="22"/>
      <c r="C37" s="31">
        <v>0</v>
      </c>
      <c r="D37" s="31">
        <v>31</v>
      </c>
      <c r="E37" s="32">
        <f>D37+1-C37</f>
        <v>32</v>
      </c>
      <c r="F37" s="32" t="str">
        <f>CONCATENATE(E37,"'h",K37)</f>
        <v>32'h0</v>
      </c>
      <c r="G37" s="32" t="s">
        <v>281</v>
      </c>
      <c r="H37" s="22" t="s">
        <v>9250</v>
      </c>
      <c r="I37" s="184" t="s">
        <v>9251</v>
      </c>
      <c r="J37" s="31">
        <v>0</v>
      </c>
      <c r="K37" s="31" t="str">
        <f>LOWER(DEC2HEX((J37)))</f>
        <v>0</v>
      </c>
      <c r="L37" s="31">
        <f>J37*(2^C37)</f>
        <v>0</v>
      </c>
      <c r="M37" s="33"/>
      <c r="N37" s="235"/>
    </row>
    <row r="38" spans="1:14" ht="15">
      <c r="A38" s="232"/>
      <c r="B38" s="27" t="s">
        <v>9157</v>
      </c>
      <c r="C38" s="26"/>
      <c r="D38" s="26"/>
      <c r="E38" s="26">
        <f>SUM(E39:E39)</f>
        <v>32</v>
      </c>
      <c r="F38" s="56" t="str">
        <f>CONCATENATE("32'h",K38)</f>
        <v>32'h00000000</v>
      </c>
      <c r="G38" s="56"/>
      <c r="H38" s="29" t="s">
        <v>9252</v>
      </c>
      <c r="I38" s="29"/>
      <c r="J38" s="26"/>
      <c r="K38" s="26" t="str">
        <f>LOWER(DEC2HEX(L38,8))</f>
        <v>00000000</v>
      </c>
      <c r="L38" s="26">
        <f>SUM(L39:L39)</f>
        <v>0</v>
      </c>
      <c r="M38" s="33"/>
      <c r="N38" s="235"/>
    </row>
    <row r="39" spans="1:14" ht="15">
      <c r="A39" s="234"/>
      <c r="B39" s="22"/>
      <c r="C39" s="31">
        <v>0</v>
      </c>
      <c r="D39" s="31">
        <v>31</v>
      </c>
      <c r="E39" s="32">
        <f>D39+1-C39</f>
        <v>32</v>
      </c>
      <c r="F39" s="32" t="str">
        <f>CONCATENATE(E39,"'h",K39)</f>
        <v>32'h0</v>
      </c>
      <c r="G39" s="32" t="s">
        <v>281</v>
      </c>
      <c r="H39" s="22" t="s">
        <v>9253</v>
      </c>
      <c r="I39" s="184" t="s">
        <v>9254</v>
      </c>
      <c r="J39" s="31">
        <v>0</v>
      </c>
      <c r="K39" s="31" t="str">
        <f>LOWER(DEC2HEX((J39)))</f>
        <v>0</v>
      </c>
      <c r="L39" s="31">
        <f>J39*(2^C39)</f>
        <v>0</v>
      </c>
      <c r="M39" s="33"/>
      <c r="N39" s="235"/>
    </row>
    <row r="40" spans="1:14" ht="15">
      <c r="A40" s="232"/>
      <c r="B40" s="27" t="s">
        <v>9159</v>
      </c>
      <c r="C40" s="26"/>
      <c r="D40" s="26"/>
      <c r="E40" s="26">
        <f>SUM(E41:E41)</f>
        <v>32</v>
      </c>
      <c r="F40" s="56" t="str">
        <f>CONCATENATE("32'h",K40)</f>
        <v>32'h00000000</v>
      </c>
      <c r="G40" s="56"/>
      <c r="H40" s="29" t="s">
        <v>9255</v>
      </c>
      <c r="I40" s="29"/>
      <c r="J40" s="26"/>
      <c r="K40" s="26" t="str">
        <f>LOWER(DEC2HEX(L40,8))</f>
        <v>00000000</v>
      </c>
      <c r="L40" s="26">
        <f>SUM(L41:L41)</f>
        <v>0</v>
      </c>
      <c r="M40" s="33"/>
      <c r="N40" s="235"/>
    </row>
    <row r="41" spans="1:14" ht="15">
      <c r="A41" s="234"/>
      <c r="B41" s="22"/>
      <c r="C41" s="31">
        <v>0</v>
      </c>
      <c r="D41" s="31">
        <v>31</v>
      </c>
      <c r="E41" s="32">
        <f>D41+1-C41</f>
        <v>32</v>
      </c>
      <c r="F41" s="32" t="str">
        <f>CONCATENATE(E41,"'h",K41)</f>
        <v>32'h0</v>
      </c>
      <c r="G41" s="32" t="s">
        <v>281</v>
      </c>
      <c r="H41" s="22" t="s">
        <v>9256</v>
      </c>
      <c r="I41" s="184" t="s">
        <v>9257</v>
      </c>
      <c r="J41" s="31">
        <v>0</v>
      </c>
      <c r="K41" s="31" t="str">
        <f>LOWER(DEC2HEX((J41)))</f>
        <v>0</v>
      </c>
      <c r="L41" s="31">
        <f>J41*(2^C41)</f>
        <v>0</v>
      </c>
      <c r="M41" s="33"/>
      <c r="N41" s="235"/>
    </row>
    <row r="42" spans="1:14" ht="15">
      <c r="A42" s="232"/>
      <c r="B42" s="27" t="s">
        <v>9258</v>
      </c>
      <c r="C42" s="26"/>
      <c r="D42" s="26"/>
      <c r="E42" s="26">
        <f>SUM(E43:E43)</f>
        <v>32</v>
      </c>
      <c r="F42" s="56" t="str">
        <f>CONCATENATE("32'h",K42)</f>
        <v>32'h00000000</v>
      </c>
      <c r="G42" s="56"/>
      <c r="H42" s="29" t="s">
        <v>9259</v>
      </c>
      <c r="I42" s="29"/>
      <c r="J42" s="26"/>
      <c r="K42" s="26" t="str">
        <f>LOWER(DEC2HEX(L42,8))</f>
        <v>00000000</v>
      </c>
      <c r="L42" s="26">
        <f>SUM(L43:L43)</f>
        <v>0</v>
      </c>
      <c r="M42" s="33"/>
      <c r="N42" s="235"/>
    </row>
    <row r="43" spans="1:14" ht="15">
      <c r="A43" s="234"/>
      <c r="B43" s="22"/>
      <c r="C43" s="31">
        <v>0</v>
      </c>
      <c r="D43" s="31">
        <v>31</v>
      </c>
      <c r="E43" s="32">
        <f>D43+1-C43</f>
        <v>32</v>
      </c>
      <c r="F43" s="32" t="str">
        <f>CONCATENATE(E43,"'h",K43)</f>
        <v>32'h0</v>
      </c>
      <c r="G43" s="32" t="s">
        <v>281</v>
      </c>
      <c r="H43" s="22" t="s">
        <v>9260</v>
      </c>
      <c r="I43" s="184" t="s">
        <v>9261</v>
      </c>
      <c r="J43" s="31">
        <v>0</v>
      </c>
      <c r="K43" s="31" t="str">
        <f>LOWER(DEC2HEX((J43)))</f>
        <v>0</v>
      </c>
      <c r="L43" s="31">
        <f>J43*(2^C43)</f>
        <v>0</v>
      </c>
      <c r="M43" s="33"/>
      <c r="N43" s="235"/>
    </row>
    <row r="44" spans="1:14" ht="15">
      <c r="A44" s="232"/>
      <c r="B44" s="27" t="s">
        <v>9163</v>
      </c>
      <c r="C44" s="26"/>
      <c r="D44" s="26"/>
      <c r="E44" s="26">
        <f>SUM(E45:E45)</f>
        <v>32</v>
      </c>
      <c r="F44" s="56" t="str">
        <f>CONCATENATE("32'h",K44)</f>
        <v>32'h00000000</v>
      </c>
      <c r="G44" s="56"/>
      <c r="H44" s="29" t="s">
        <v>9262</v>
      </c>
      <c r="I44" s="29"/>
      <c r="J44" s="26"/>
      <c r="K44" s="26" t="str">
        <f>LOWER(DEC2HEX(L44,8))</f>
        <v>00000000</v>
      </c>
      <c r="L44" s="26">
        <f>SUM(L45:L45)</f>
        <v>0</v>
      </c>
      <c r="M44" s="33"/>
      <c r="N44" s="235"/>
    </row>
    <row r="45" spans="1:14" ht="15">
      <c r="A45" s="234"/>
      <c r="B45" s="22"/>
      <c r="C45" s="31">
        <v>0</v>
      </c>
      <c r="D45" s="31">
        <v>31</v>
      </c>
      <c r="E45" s="32">
        <f>D45+1-C45</f>
        <v>32</v>
      </c>
      <c r="F45" s="32" t="str">
        <f>CONCATENATE(E45,"'h",K45)</f>
        <v>32'h0</v>
      </c>
      <c r="G45" s="32" t="s">
        <v>281</v>
      </c>
      <c r="H45" s="22" t="s">
        <v>9263</v>
      </c>
      <c r="I45" s="184" t="s">
        <v>9264</v>
      </c>
      <c r="J45" s="31">
        <v>0</v>
      </c>
      <c r="K45" s="31" t="str">
        <f>LOWER(DEC2HEX((J45)))</f>
        <v>0</v>
      </c>
      <c r="L45" s="31">
        <f>J45*(2^C45)</f>
        <v>0</v>
      </c>
      <c r="M45" s="33"/>
      <c r="N45" s="235"/>
    </row>
    <row r="46" spans="1:14" ht="15">
      <c r="A46" s="232"/>
      <c r="B46" s="27" t="s">
        <v>9165</v>
      </c>
      <c r="C46" s="26"/>
      <c r="D46" s="26"/>
      <c r="E46" s="26">
        <f>SUM(E47:E47)</f>
        <v>32</v>
      </c>
      <c r="F46" s="56" t="str">
        <f>CONCATENATE("32'h",K46)</f>
        <v>32'h00000000</v>
      </c>
      <c r="G46" s="56"/>
      <c r="H46" s="29" t="s">
        <v>9265</v>
      </c>
      <c r="I46" s="29"/>
      <c r="J46" s="26"/>
      <c r="K46" s="26" t="str">
        <f>LOWER(DEC2HEX(L46,8))</f>
        <v>00000000</v>
      </c>
      <c r="L46" s="26">
        <f>SUM(L47:L47)</f>
        <v>0</v>
      </c>
      <c r="M46" s="33"/>
      <c r="N46" s="235"/>
    </row>
    <row r="47" spans="1:14" ht="15">
      <c r="A47" s="234"/>
      <c r="B47" s="22"/>
      <c r="C47" s="30" t="s">
        <v>4163</v>
      </c>
      <c r="D47" s="30" t="s">
        <v>9136</v>
      </c>
      <c r="E47" s="35">
        <f>D47+1-C47</f>
        <v>32</v>
      </c>
      <c r="F47" s="35" t="str">
        <f>CONCATENATE(E47,"'h",K47)</f>
        <v>32'h0</v>
      </c>
      <c r="G47" s="32" t="s">
        <v>281</v>
      </c>
      <c r="H47" s="22" t="s">
        <v>9266</v>
      </c>
      <c r="I47" s="39" t="s">
        <v>9267</v>
      </c>
      <c r="J47" s="31">
        <v>0</v>
      </c>
      <c r="K47" s="31" t="str">
        <f>LOWER(DEC2HEX((J47)))</f>
        <v>0</v>
      </c>
      <c r="L47" s="31">
        <f>J47*(2^C47)</f>
        <v>0</v>
      </c>
      <c r="M47" s="33"/>
      <c r="N47" s="235"/>
    </row>
    <row r="48" spans="1:14" ht="15">
      <c r="A48" s="232"/>
      <c r="B48" s="27" t="s">
        <v>9168</v>
      </c>
      <c r="C48" s="26"/>
      <c r="D48" s="26"/>
      <c r="E48" s="26">
        <f>SUM(E49:E49)</f>
        <v>32</v>
      </c>
      <c r="F48" s="56" t="str">
        <f>CONCATENATE("32'h",K48)</f>
        <v>32'h00000000</v>
      </c>
      <c r="G48" s="56"/>
      <c r="H48" s="29" t="s">
        <v>9268</v>
      </c>
      <c r="I48" s="29"/>
      <c r="J48" s="26"/>
      <c r="K48" s="26" t="str">
        <f>LOWER(DEC2HEX(L48,8))</f>
        <v>00000000</v>
      </c>
      <c r="L48" s="26">
        <f>SUM(L49:L49)</f>
        <v>0</v>
      </c>
      <c r="M48" s="33"/>
      <c r="N48" s="235"/>
    </row>
    <row r="49" spans="1:14" ht="15">
      <c r="A49" s="234"/>
      <c r="B49" s="22"/>
      <c r="C49" s="31">
        <v>0</v>
      </c>
      <c r="D49" s="31">
        <v>31</v>
      </c>
      <c r="E49" s="32">
        <f>D49+1-C49</f>
        <v>32</v>
      </c>
      <c r="F49" s="32" t="s">
        <v>4350</v>
      </c>
      <c r="G49" s="32" t="s">
        <v>281</v>
      </c>
      <c r="H49" s="22" t="s">
        <v>9269</v>
      </c>
      <c r="I49" s="72" t="s">
        <v>9270</v>
      </c>
      <c r="J49" s="31">
        <v>0</v>
      </c>
      <c r="K49" s="31" t="s">
        <v>4163</v>
      </c>
      <c r="L49" s="31">
        <v>0</v>
      </c>
      <c r="M49" s="33"/>
      <c r="N49" s="235"/>
    </row>
    <row r="50" spans="1:14" ht="15">
      <c r="A50" s="232"/>
      <c r="B50" s="27" t="s">
        <v>9185</v>
      </c>
      <c r="C50" s="26"/>
      <c r="D50" s="26"/>
      <c r="E50" s="26">
        <f>SUM(E51)</f>
        <v>32</v>
      </c>
      <c r="F50" s="56" t="str">
        <f>CONCATENATE("32'h",K50)</f>
        <v>32'h00000000</v>
      </c>
      <c r="G50" s="56"/>
      <c r="H50" s="29" t="s">
        <v>9271</v>
      </c>
      <c r="I50" s="29"/>
      <c r="J50" s="26"/>
      <c r="K50" s="26" t="str">
        <f>LOWER(DEC2HEX(L50,8))</f>
        <v>00000000</v>
      </c>
      <c r="L50" s="26">
        <f>SUM(L51)</f>
        <v>0</v>
      </c>
      <c r="M50" s="33"/>
      <c r="N50" s="235"/>
    </row>
    <row r="51" spans="1:14" ht="15">
      <c r="A51" s="234"/>
      <c r="B51" s="22"/>
      <c r="C51" s="31">
        <v>0</v>
      </c>
      <c r="D51" s="31">
        <v>31</v>
      </c>
      <c r="E51" s="32">
        <f>D51+1-C51</f>
        <v>32</v>
      </c>
      <c r="F51" s="32" t="str">
        <f>CONCATENATE(E51,"'h",K51)</f>
        <v>32'h0</v>
      </c>
      <c r="G51" s="32" t="s">
        <v>281</v>
      </c>
      <c r="H51" s="22" t="s">
        <v>9272</v>
      </c>
      <c r="I51" s="184" t="s">
        <v>9273</v>
      </c>
      <c r="J51" s="31">
        <v>0</v>
      </c>
      <c r="K51" s="31" t="str">
        <f>LOWER(DEC2HEX((J51)))</f>
        <v>0</v>
      </c>
      <c r="L51" s="31">
        <f>J51*(2^C51)</f>
        <v>0</v>
      </c>
      <c r="M51" s="33"/>
      <c r="N51" s="235"/>
    </row>
    <row r="52" spans="1:14" ht="15">
      <c r="A52" s="232"/>
      <c r="B52" s="27" t="s">
        <v>9186</v>
      </c>
      <c r="C52" s="26"/>
      <c r="D52" s="26"/>
      <c r="E52" s="26">
        <f>SUM(E53)</f>
        <v>32</v>
      </c>
      <c r="F52" s="56" t="str">
        <f>CONCATENATE("32'h",K52)</f>
        <v>32'h00000000</v>
      </c>
      <c r="G52" s="56"/>
      <c r="H52" s="29" t="s">
        <v>9274</v>
      </c>
      <c r="I52" s="29"/>
      <c r="J52" s="26"/>
      <c r="K52" s="26" t="str">
        <f>LOWER(DEC2HEX(L52,8))</f>
        <v>00000000</v>
      </c>
      <c r="L52" s="26">
        <f>SUM(L53)</f>
        <v>0</v>
      </c>
      <c r="M52" s="33"/>
      <c r="N52" s="235"/>
    </row>
    <row r="53" spans="1:14" ht="15">
      <c r="A53" s="234"/>
      <c r="B53" s="22"/>
      <c r="C53" s="31">
        <v>0</v>
      </c>
      <c r="D53" s="31">
        <v>31</v>
      </c>
      <c r="E53" s="32">
        <f>D53+1-C53</f>
        <v>32</v>
      </c>
      <c r="F53" s="32" t="str">
        <f>CONCATENATE(E53,"'h",K53)</f>
        <v>32'h0</v>
      </c>
      <c r="G53" s="32" t="s">
        <v>281</v>
      </c>
      <c r="H53" s="22" t="s">
        <v>9275</v>
      </c>
      <c r="I53" s="184" t="s">
        <v>9276</v>
      </c>
      <c r="J53" s="31">
        <v>0</v>
      </c>
      <c r="K53" s="31" t="str">
        <f>LOWER(DEC2HEX((J53)))</f>
        <v>0</v>
      </c>
      <c r="L53" s="31">
        <f>J53*(2^C53)</f>
        <v>0</v>
      </c>
      <c r="M53" s="33"/>
      <c r="N53" s="235"/>
    </row>
    <row r="54" spans="1:14" ht="15">
      <c r="A54" s="232"/>
      <c r="B54" s="27" t="s">
        <v>9187</v>
      </c>
      <c r="C54" s="26"/>
      <c r="D54" s="26"/>
      <c r="E54" s="26">
        <f>SUM(E55:E55)</f>
        <v>32</v>
      </c>
      <c r="F54" s="56" t="str">
        <f>CONCATENATE("32'h",K54)</f>
        <v>32'h00000000</v>
      </c>
      <c r="G54" s="56"/>
      <c r="H54" s="29" t="s">
        <v>9277</v>
      </c>
      <c r="I54" s="29"/>
      <c r="J54" s="26"/>
      <c r="K54" s="26" t="str">
        <f>LOWER(DEC2HEX(L54,8))</f>
        <v>00000000</v>
      </c>
      <c r="L54" s="26">
        <f>SUM(L55:L55)</f>
        <v>0</v>
      </c>
      <c r="M54" s="33"/>
      <c r="N54" s="235"/>
    </row>
    <row r="55" spans="1:14" ht="15">
      <c r="A55" s="234"/>
      <c r="B55" s="22"/>
      <c r="C55" s="31">
        <v>0</v>
      </c>
      <c r="D55" s="31">
        <v>31</v>
      </c>
      <c r="E55" s="32">
        <f>D55+1-C55</f>
        <v>32</v>
      </c>
      <c r="F55" s="32" t="str">
        <f>CONCATENATE(E55,"'h",K55)</f>
        <v>32'h0</v>
      </c>
      <c r="G55" s="32" t="s">
        <v>281</v>
      </c>
      <c r="H55" s="22" t="s">
        <v>9278</v>
      </c>
      <c r="I55" s="184" t="s">
        <v>9279</v>
      </c>
      <c r="J55" s="31">
        <v>0</v>
      </c>
      <c r="K55" s="31" t="str">
        <f>LOWER(DEC2HEX((J55)))</f>
        <v>0</v>
      </c>
      <c r="L55" s="31">
        <f>J55*(2^C55)</f>
        <v>0</v>
      </c>
      <c r="M55" s="33"/>
      <c r="N55" s="235"/>
    </row>
    <row r="56" spans="1:14" ht="15">
      <c r="A56" s="232"/>
      <c r="B56" s="27" t="s">
        <v>9188</v>
      </c>
      <c r="C56" s="26"/>
      <c r="D56" s="26"/>
      <c r="E56" s="26">
        <f>SUM(E57:E57)</f>
        <v>32</v>
      </c>
      <c r="F56" s="56" t="str">
        <f>CONCATENATE("32'h",K56)</f>
        <v>32'h00000000</v>
      </c>
      <c r="G56" s="56"/>
      <c r="H56" s="29" t="s">
        <v>9280</v>
      </c>
      <c r="I56" s="29"/>
      <c r="J56" s="26"/>
      <c r="K56" s="26" t="str">
        <f>LOWER(DEC2HEX(L56,8))</f>
        <v>00000000</v>
      </c>
      <c r="L56" s="26">
        <f>SUM(L57:L57)</f>
        <v>0</v>
      </c>
      <c r="M56" s="33"/>
      <c r="N56" s="235"/>
    </row>
    <row r="57" spans="1:14" ht="15">
      <c r="A57" s="234"/>
      <c r="B57" s="22"/>
      <c r="C57" s="31">
        <v>0</v>
      </c>
      <c r="D57" s="31">
        <v>31</v>
      </c>
      <c r="E57" s="32">
        <f>D57+1-C57</f>
        <v>32</v>
      </c>
      <c r="F57" s="32" t="str">
        <f>CONCATENATE(E57,"'h",K57)</f>
        <v>32'h0</v>
      </c>
      <c r="G57" s="32" t="s">
        <v>281</v>
      </c>
      <c r="H57" s="22" t="s">
        <v>9281</v>
      </c>
      <c r="I57" s="184" t="s">
        <v>9282</v>
      </c>
      <c r="J57" s="31">
        <v>0</v>
      </c>
      <c r="K57" s="31" t="str">
        <f>LOWER(DEC2HEX((J57)))</f>
        <v>0</v>
      </c>
      <c r="L57" s="31">
        <f>J57*(2^C57)</f>
        <v>0</v>
      </c>
      <c r="M57" s="33"/>
      <c r="N57" s="235"/>
    </row>
    <row r="58" spans="1:14" ht="15">
      <c r="A58" s="232"/>
      <c r="B58" s="27" t="s">
        <v>9189</v>
      </c>
      <c r="C58" s="26"/>
      <c r="D58" s="26"/>
      <c r="E58" s="26">
        <f>SUM(E59:E59)</f>
        <v>32</v>
      </c>
      <c r="F58" s="56" t="str">
        <f>CONCATENATE("32'h",K58)</f>
        <v>32'h00000000</v>
      </c>
      <c r="G58" s="56"/>
      <c r="H58" s="29" t="s">
        <v>9283</v>
      </c>
      <c r="I58" s="29"/>
      <c r="J58" s="26"/>
      <c r="K58" s="26" t="str">
        <f>LOWER(DEC2HEX(L58,8))</f>
        <v>00000000</v>
      </c>
      <c r="L58" s="26">
        <f>SUM(L59:L59)</f>
        <v>0</v>
      </c>
      <c r="M58" s="33"/>
      <c r="N58" s="235"/>
    </row>
    <row r="59" spans="1:14" ht="15">
      <c r="A59" s="234"/>
      <c r="B59" s="22"/>
      <c r="C59" s="31">
        <v>0</v>
      </c>
      <c r="D59" s="31">
        <v>31</v>
      </c>
      <c r="E59" s="32">
        <f>D59+1-C59</f>
        <v>32</v>
      </c>
      <c r="F59" s="32" t="str">
        <f>CONCATENATE(E59,"'h",K59)</f>
        <v>32'h0</v>
      </c>
      <c r="G59" s="32" t="s">
        <v>281</v>
      </c>
      <c r="H59" s="22" t="s">
        <v>9284</v>
      </c>
      <c r="I59" s="184" t="s">
        <v>9285</v>
      </c>
      <c r="J59" s="31">
        <v>0</v>
      </c>
      <c r="K59" s="31" t="str">
        <f>LOWER(DEC2HEX((J59)))</f>
        <v>0</v>
      </c>
      <c r="L59" s="31">
        <f>J59*(2^C59)</f>
        <v>0</v>
      </c>
      <c r="M59" s="33"/>
      <c r="N59" s="235"/>
    </row>
    <row r="60" spans="1:14" ht="15">
      <c r="A60" s="232"/>
      <c r="B60" s="27" t="s">
        <v>9182</v>
      </c>
      <c r="C60" s="26"/>
      <c r="D60" s="26"/>
      <c r="E60" s="26">
        <f>SUM(E61:E61)</f>
        <v>32</v>
      </c>
      <c r="F60" s="56" t="str">
        <f>CONCATENATE("32'h",K60)</f>
        <v>32'h00000000</v>
      </c>
      <c r="G60" s="56"/>
      <c r="H60" s="29" t="s">
        <v>9286</v>
      </c>
      <c r="I60" s="29"/>
      <c r="J60" s="26"/>
      <c r="K60" s="26" t="str">
        <f>LOWER(DEC2HEX(L60,8))</f>
        <v>00000000</v>
      </c>
      <c r="L60" s="26">
        <f>SUM(L61:L61)</f>
        <v>0</v>
      </c>
      <c r="M60" s="33"/>
      <c r="N60" s="235"/>
    </row>
    <row r="61" spans="1:14" ht="15">
      <c r="A61" s="234"/>
      <c r="B61" s="22"/>
      <c r="C61" s="31">
        <v>0</v>
      </c>
      <c r="D61" s="31">
        <v>31</v>
      </c>
      <c r="E61" s="32">
        <f>D61+1-C61</f>
        <v>32</v>
      </c>
      <c r="F61" s="32" t="str">
        <f>CONCATENATE(E61,"'h",K61)</f>
        <v>32'h0</v>
      </c>
      <c r="G61" s="32" t="s">
        <v>281</v>
      </c>
      <c r="H61" s="22" t="s">
        <v>9287</v>
      </c>
      <c r="I61" s="184" t="s">
        <v>9288</v>
      </c>
      <c r="J61" s="31">
        <v>0</v>
      </c>
      <c r="K61" s="31" t="str">
        <f>LOWER(DEC2HEX((J61)))</f>
        <v>0</v>
      </c>
      <c r="L61" s="31">
        <f>J61*(2^C61)</f>
        <v>0</v>
      </c>
      <c r="M61" s="33"/>
      <c r="N61" s="235"/>
    </row>
    <row r="62" spans="1:14" ht="15">
      <c r="A62" s="232"/>
      <c r="B62" s="27" t="s">
        <v>9190</v>
      </c>
      <c r="C62" s="26"/>
      <c r="D62" s="26"/>
      <c r="E62" s="26">
        <f>SUM(E63:E63)</f>
        <v>32</v>
      </c>
      <c r="F62" s="56" t="str">
        <f>CONCATENATE("32'h",K62)</f>
        <v>32'h00000000</v>
      </c>
      <c r="G62" s="56"/>
      <c r="H62" s="29" t="s">
        <v>9289</v>
      </c>
      <c r="I62" s="29"/>
      <c r="J62" s="26"/>
      <c r="K62" s="26" t="str">
        <f>LOWER(DEC2HEX(L62,8))</f>
        <v>00000000</v>
      </c>
      <c r="L62" s="26">
        <f>SUM(L63:L63)</f>
        <v>0</v>
      </c>
      <c r="M62" s="33"/>
      <c r="N62" s="235"/>
    </row>
    <row r="63" spans="1:14" ht="15">
      <c r="A63" s="234"/>
      <c r="B63" s="22"/>
      <c r="C63" s="31">
        <v>0</v>
      </c>
      <c r="D63" s="31">
        <v>31</v>
      </c>
      <c r="E63" s="32">
        <f>D63+1-C63</f>
        <v>32</v>
      </c>
      <c r="F63" s="32" t="str">
        <f>CONCATENATE(E63,"'h",K63)</f>
        <v>32'h0</v>
      </c>
      <c r="G63" s="32" t="s">
        <v>281</v>
      </c>
      <c r="H63" s="22" t="s">
        <v>9290</v>
      </c>
      <c r="I63" s="184" t="s">
        <v>9291</v>
      </c>
      <c r="J63" s="31">
        <v>0</v>
      </c>
      <c r="K63" s="31" t="str">
        <f>LOWER(DEC2HEX((J63)))</f>
        <v>0</v>
      </c>
      <c r="L63" s="31">
        <f>J63*(2^C63)</f>
        <v>0</v>
      </c>
      <c r="M63" s="33"/>
      <c r="N63" s="235"/>
    </row>
    <row r="64" spans="1:14" ht="15">
      <c r="A64" s="232"/>
      <c r="B64" s="27" t="s">
        <v>9191</v>
      </c>
      <c r="C64" s="26"/>
      <c r="D64" s="26"/>
      <c r="E64" s="26">
        <f>SUM(E65:E65)</f>
        <v>32</v>
      </c>
      <c r="F64" s="56" t="str">
        <f>CONCATENATE("32'h",K64)</f>
        <v>32'h00000000</v>
      </c>
      <c r="G64" s="56"/>
      <c r="H64" s="29" t="s">
        <v>9292</v>
      </c>
      <c r="I64" s="29"/>
      <c r="J64" s="26"/>
      <c r="K64" s="26" t="str">
        <f>LOWER(DEC2HEX(L64,8))</f>
        <v>00000000</v>
      </c>
      <c r="L64" s="26">
        <f>SUM(L65:L65)</f>
        <v>0</v>
      </c>
      <c r="M64" s="33"/>
      <c r="N64" s="235"/>
    </row>
    <row r="65" spans="1:14" ht="15">
      <c r="A65" s="234"/>
      <c r="B65" s="22"/>
      <c r="C65" s="31">
        <v>0</v>
      </c>
      <c r="D65" s="31">
        <v>31</v>
      </c>
      <c r="E65" s="32">
        <f>D65+1-C65</f>
        <v>32</v>
      </c>
      <c r="F65" s="32" t="str">
        <f>CONCATENATE(E65,"'h",K65)</f>
        <v>32'h0</v>
      </c>
      <c r="G65" s="32" t="s">
        <v>281</v>
      </c>
      <c r="H65" s="22" t="s">
        <v>9293</v>
      </c>
      <c r="I65" s="184" t="s">
        <v>9294</v>
      </c>
      <c r="J65" s="31">
        <v>0</v>
      </c>
      <c r="K65" s="31" t="str">
        <f>LOWER(DEC2HEX((J65)))</f>
        <v>0</v>
      </c>
      <c r="L65" s="31">
        <f>J65*(2^C65)</f>
        <v>0</v>
      </c>
      <c r="M65" s="33"/>
      <c r="N65" s="235"/>
    </row>
    <row r="66" spans="1:14" ht="15">
      <c r="A66" s="232"/>
      <c r="B66" s="27" t="s">
        <v>9193</v>
      </c>
      <c r="C66" s="26"/>
      <c r="D66" s="26"/>
      <c r="E66" s="26">
        <f>SUM(E67:E67)</f>
        <v>32</v>
      </c>
      <c r="F66" s="56" t="str">
        <f>CONCATENATE("32'h",K66)</f>
        <v>32'h00000000</v>
      </c>
      <c r="G66" s="56"/>
      <c r="H66" s="29" t="s">
        <v>9295</v>
      </c>
      <c r="I66" s="29"/>
      <c r="J66" s="26"/>
      <c r="K66" s="26" t="str">
        <f>LOWER(DEC2HEX(L66,8))</f>
        <v>00000000</v>
      </c>
      <c r="L66" s="26">
        <f>SUM(L67:L67)</f>
        <v>0</v>
      </c>
      <c r="M66" s="33"/>
      <c r="N66" s="235"/>
    </row>
    <row r="67" spans="1:14" ht="15">
      <c r="A67" s="234"/>
      <c r="B67" s="22"/>
      <c r="C67" s="31">
        <v>0</v>
      </c>
      <c r="D67" s="31">
        <v>31</v>
      </c>
      <c r="E67" s="32">
        <f>D67+1-C67</f>
        <v>32</v>
      </c>
      <c r="F67" s="32" t="str">
        <f>CONCATENATE(E67,"'h",K67)</f>
        <v>32'h0</v>
      </c>
      <c r="G67" s="32" t="s">
        <v>281</v>
      </c>
      <c r="H67" s="22" t="s">
        <v>9296</v>
      </c>
      <c r="I67" s="184" t="s">
        <v>9297</v>
      </c>
      <c r="J67" s="31">
        <v>0</v>
      </c>
      <c r="K67" s="31" t="str">
        <f>LOWER(DEC2HEX((J67)))</f>
        <v>0</v>
      </c>
      <c r="L67" s="31">
        <f>J67*(2^C67)</f>
        <v>0</v>
      </c>
      <c r="M67" s="33"/>
      <c r="N67" s="235"/>
    </row>
    <row r="68" spans="1:14" ht="15">
      <c r="A68" s="232"/>
      <c r="B68" s="27" t="s">
        <v>9194</v>
      </c>
      <c r="C68" s="26"/>
      <c r="D68" s="26"/>
      <c r="E68" s="26">
        <f>SUM(E69:E69)</f>
        <v>32</v>
      </c>
      <c r="F68" s="56" t="str">
        <f>CONCATENATE("32'h",K68)</f>
        <v>32'h00000000</v>
      </c>
      <c r="G68" s="56"/>
      <c r="H68" s="29" t="s">
        <v>9298</v>
      </c>
      <c r="I68" s="29"/>
      <c r="J68" s="26"/>
      <c r="K68" s="26" t="str">
        <f>LOWER(DEC2HEX(L68,8))</f>
        <v>00000000</v>
      </c>
      <c r="L68" s="26">
        <f>SUM(L69:L69)</f>
        <v>0</v>
      </c>
      <c r="M68" s="33"/>
      <c r="N68" s="235"/>
    </row>
    <row r="69" spans="1:14" ht="15">
      <c r="A69" s="234"/>
      <c r="B69" s="22"/>
      <c r="C69" s="31">
        <v>0</v>
      </c>
      <c r="D69" s="31">
        <v>31</v>
      </c>
      <c r="E69" s="32">
        <f>D69+1-C69</f>
        <v>32</v>
      </c>
      <c r="F69" s="32" t="str">
        <f>CONCATENATE(E69,"'h",K69)</f>
        <v>32'h0</v>
      </c>
      <c r="G69" s="32" t="s">
        <v>281</v>
      </c>
      <c r="H69" s="22" t="s">
        <v>9299</v>
      </c>
      <c r="I69" s="184" t="s">
        <v>9300</v>
      </c>
      <c r="J69" s="31">
        <v>0</v>
      </c>
      <c r="K69" s="31" t="str">
        <f>LOWER(DEC2HEX((J69)))</f>
        <v>0</v>
      </c>
      <c r="L69" s="31">
        <f>J69*(2^C69)</f>
        <v>0</v>
      </c>
      <c r="M69" s="33"/>
      <c r="N69" s="235"/>
    </row>
    <row r="70" spans="1:14" ht="15">
      <c r="A70" s="232"/>
      <c r="B70" s="27" t="s">
        <v>9195</v>
      </c>
      <c r="C70" s="26"/>
      <c r="D70" s="26"/>
      <c r="E70" s="26">
        <f>SUM(E71:E71)</f>
        <v>32</v>
      </c>
      <c r="F70" s="56" t="str">
        <f>CONCATENATE("32'h",K70)</f>
        <v>32'h00000000</v>
      </c>
      <c r="G70" s="56"/>
      <c r="H70" s="29" t="s">
        <v>9301</v>
      </c>
      <c r="I70" s="29"/>
      <c r="J70" s="26"/>
      <c r="K70" s="26" t="str">
        <f>LOWER(DEC2HEX(L70,8))</f>
        <v>00000000</v>
      </c>
      <c r="L70" s="26">
        <f>SUM(L71:L71)</f>
        <v>0</v>
      </c>
      <c r="M70" s="33"/>
      <c r="N70" s="235"/>
    </row>
    <row r="71" spans="1:14" ht="15">
      <c r="A71" s="234"/>
      <c r="B71" s="22"/>
      <c r="C71" s="31">
        <v>0</v>
      </c>
      <c r="D71" s="31">
        <v>31</v>
      </c>
      <c r="E71" s="32">
        <f>D71+1-C71</f>
        <v>32</v>
      </c>
      <c r="F71" s="32" t="str">
        <f>CONCATENATE(E71,"'h",K71)</f>
        <v>32'h0</v>
      </c>
      <c r="G71" s="32" t="s">
        <v>281</v>
      </c>
      <c r="H71" s="22" t="s">
        <v>9302</v>
      </c>
      <c r="I71" s="184" t="s">
        <v>9303</v>
      </c>
      <c r="J71" s="31">
        <v>0</v>
      </c>
      <c r="K71" s="31" t="str">
        <f>LOWER(DEC2HEX((J71)))</f>
        <v>0</v>
      </c>
      <c r="L71" s="31">
        <f>J71*(2^C71)</f>
        <v>0</v>
      </c>
      <c r="M71" s="33"/>
      <c r="N71" s="235"/>
    </row>
    <row r="72" spans="1:14" ht="15">
      <c r="A72" s="232"/>
      <c r="B72" s="27" t="s">
        <v>9304</v>
      </c>
      <c r="C72" s="26"/>
      <c r="D72" s="26"/>
      <c r="E72" s="26">
        <f>SUM(E73:E73)</f>
        <v>32</v>
      </c>
      <c r="F72" s="56" t="str">
        <f>CONCATENATE("32'h",K72)</f>
        <v>32'h00000000</v>
      </c>
      <c r="G72" s="56"/>
      <c r="H72" s="29" t="s">
        <v>9305</v>
      </c>
      <c r="I72" s="29"/>
      <c r="J72" s="26"/>
      <c r="K72" s="26" t="str">
        <f>LOWER(DEC2HEX(L72,8))</f>
        <v>00000000</v>
      </c>
      <c r="L72" s="26">
        <f>SUM(L73:L73)</f>
        <v>0</v>
      </c>
      <c r="M72" s="33"/>
      <c r="N72" s="235"/>
    </row>
    <row r="73" spans="1:14" ht="15">
      <c r="A73" s="234"/>
      <c r="B73" s="22"/>
      <c r="C73" s="31">
        <v>0</v>
      </c>
      <c r="D73" s="31">
        <v>31</v>
      </c>
      <c r="E73" s="32">
        <f>D73+1-C73</f>
        <v>32</v>
      </c>
      <c r="F73" s="32" t="str">
        <f>CONCATENATE(E73,"'h",K73)</f>
        <v>32'h0</v>
      </c>
      <c r="G73" s="32" t="s">
        <v>281</v>
      </c>
      <c r="H73" s="22" t="s">
        <v>9306</v>
      </c>
      <c r="I73" s="184" t="s">
        <v>9307</v>
      </c>
      <c r="J73" s="31">
        <v>0</v>
      </c>
      <c r="K73" s="31" t="str">
        <f>LOWER(DEC2HEX((J73)))</f>
        <v>0</v>
      </c>
      <c r="L73" s="31">
        <f>J73*(2^C73)</f>
        <v>0</v>
      </c>
      <c r="M73" s="33"/>
      <c r="N73" s="235"/>
    </row>
    <row r="74" spans="1:14" ht="15">
      <c r="A74" s="232"/>
      <c r="B74" s="27" t="s">
        <v>9308</v>
      </c>
      <c r="C74" s="26"/>
      <c r="D74" s="26"/>
      <c r="E74" s="26">
        <f>SUM(E75:E75)</f>
        <v>32</v>
      </c>
      <c r="F74" s="56" t="str">
        <f>CONCATENATE("32'h",K74)</f>
        <v>32'h00000000</v>
      </c>
      <c r="G74" s="56"/>
      <c r="H74" s="29" t="s">
        <v>9309</v>
      </c>
      <c r="I74" s="29"/>
      <c r="J74" s="26"/>
      <c r="K74" s="26" t="str">
        <f>LOWER(DEC2HEX(L74,8))</f>
        <v>00000000</v>
      </c>
      <c r="L74" s="26">
        <f>SUM(L75:L75)</f>
        <v>0</v>
      </c>
      <c r="M74" s="33"/>
      <c r="N74" s="235"/>
    </row>
    <row r="75" spans="1:14" ht="15">
      <c r="A75" s="234"/>
      <c r="B75" s="22"/>
      <c r="C75" s="31">
        <v>0</v>
      </c>
      <c r="D75" s="31">
        <v>31</v>
      </c>
      <c r="E75" s="32">
        <f>D75+1-C75</f>
        <v>32</v>
      </c>
      <c r="F75" s="32" t="str">
        <f>CONCATENATE(E75,"'h",K75)</f>
        <v>32'h0</v>
      </c>
      <c r="G75" s="32" t="s">
        <v>281</v>
      </c>
      <c r="H75" s="22" t="s">
        <v>9310</v>
      </c>
      <c r="I75" s="184" t="s">
        <v>9311</v>
      </c>
      <c r="J75" s="31">
        <v>0</v>
      </c>
      <c r="K75" s="31" t="str">
        <f>LOWER(DEC2HEX((J75)))</f>
        <v>0</v>
      </c>
      <c r="L75" s="31">
        <f>J75*(2^C75)</f>
        <v>0</v>
      </c>
      <c r="M75" s="33"/>
      <c r="N75" s="235"/>
    </row>
    <row r="76" spans="1:14" ht="15">
      <c r="A76" s="232"/>
      <c r="B76" s="27" t="s">
        <v>9312</v>
      </c>
      <c r="C76" s="26"/>
      <c r="D76" s="26"/>
      <c r="E76" s="26">
        <f>SUM(E77:E77)</f>
        <v>32</v>
      </c>
      <c r="F76" s="56" t="str">
        <f>CONCATENATE("32'h",K76)</f>
        <v>32'h00000000</v>
      </c>
      <c r="G76" s="56"/>
      <c r="H76" s="29" t="s">
        <v>9313</v>
      </c>
      <c r="I76" s="29"/>
      <c r="J76" s="26"/>
      <c r="K76" s="26" t="str">
        <f>LOWER(DEC2HEX(L76,8))</f>
        <v>00000000</v>
      </c>
      <c r="L76" s="26">
        <f>SUM(L77:L77)</f>
        <v>0</v>
      </c>
      <c r="M76" s="33"/>
      <c r="N76" s="235"/>
    </row>
    <row r="77" spans="1:14" ht="15">
      <c r="A77" s="234"/>
      <c r="B77" s="22"/>
      <c r="C77" s="31">
        <v>0</v>
      </c>
      <c r="D77" s="31">
        <v>31</v>
      </c>
      <c r="E77" s="32">
        <f>D77+1-C77</f>
        <v>32</v>
      </c>
      <c r="F77" s="32" t="str">
        <f>CONCATENATE(E77,"'h",K77)</f>
        <v>32'h0</v>
      </c>
      <c r="G77" s="32" t="s">
        <v>281</v>
      </c>
      <c r="H77" s="22" t="s">
        <v>9314</v>
      </c>
      <c r="I77" s="184" t="s">
        <v>9315</v>
      </c>
      <c r="J77" s="31">
        <v>0</v>
      </c>
      <c r="K77" s="31" t="str">
        <f>LOWER(DEC2HEX((J77)))</f>
        <v>0</v>
      </c>
      <c r="L77" s="31">
        <f>J77*(2^C77)</f>
        <v>0</v>
      </c>
      <c r="M77" s="33"/>
      <c r="N77" s="235"/>
    </row>
    <row r="78" spans="1:14" ht="15">
      <c r="A78" s="232"/>
      <c r="B78" s="27" t="s">
        <v>9316</v>
      </c>
      <c r="C78" s="26"/>
      <c r="D78" s="26"/>
      <c r="E78" s="26">
        <f>SUM(E79:E79)</f>
        <v>32</v>
      </c>
      <c r="F78" s="56" t="str">
        <f>CONCATENATE("32'h",K78)</f>
        <v>32'h00000000</v>
      </c>
      <c r="G78" s="56"/>
      <c r="H78" s="29" t="s">
        <v>9317</v>
      </c>
      <c r="I78" s="29"/>
      <c r="J78" s="26"/>
      <c r="K78" s="26" t="str">
        <f>LOWER(DEC2HEX(L78,8))</f>
        <v>00000000</v>
      </c>
      <c r="L78" s="26">
        <f>SUM(L79:L79)</f>
        <v>0</v>
      </c>
      <c r="M78" s="33"/>
      <c r="N78" s="235"/>
    </row>
    <row r="79" spans="1:14" ht="15">
      <c r="A79" s="234"/>
      <c r="B79" s="22"/>
      <c r="C79" s="31">
        <v>0</v>
      </c>
      <c r="D79" s="31">
        <v>31</v>
      </c>
      <c r="E79" s="32">
        <f>D79+1-C79</f>
        <v>32</v>
      </c>
      <c r="F79" s="32" t="str">
        <f>CONCATENATE(E79,"'h",K79)</f>
        <v>32'h0</v>
      </c>
      <c r="G79" s="32" t="s">
        <v>281</v>
      </c>
      <c r="H79" s="22" t="s">
        <v>9318</v>
      </c>
      <c r="I79" s="184" t="s">
        <v>9319</v>
      </c>
      <c r="J79" s="31">
        <v>0</v>
      </c>
      <c r="K79" s="31" t="str">
        <f>LOWER(DEC2HEX((J79)))</f>
        <v>0</v>
      </c>
      <c r="L79" s="31">
        <f>J79*(2^C79)</f>
        <v>0</v>
      </c>
      <c r="M79" s="33"/>
      <c r="N79" s="235"/>
    </row>
    <row r="80" spans="1:14" ht="15">
      <c r="A80" s="232"/>
      <c r="B80" s="27" t="s">
        <v>9320</v>
      </c>
      <c r="C80" s="26"/>
      <c r="D80" s="26"/>
      <c r="E80" s="26">
        <f>SUM(E81:E83)</f>
        <v>32</v>
      </c>
      <c r="F80" s="56" t="str">
        <f>CONCATENATE("32'h",K80)</f>
        <v>32'h00000000</v>
      </c>
      <c r="G80" s="56"/>
      <c r="H80" s="29" t="s">
        <v>9321</v>
      </c>
      <c r="I80" s="29"/>
      <c r="J80" s="26"/>
      <c r="K80" s="26" t="str">
        <f>LOWER(DEC2HEX(L80,8))</f>
        <v>00000000</v>
      </c>
      <c r="L80" s="26">
        <f>SUM(L83:L83)</f>
        <v>0</v>
      </c>
      <c r="M80" s="33"/>
      <c r="N80" s="235"/>
    </row>
    <row r="81" spans="1:14" ht="15">
      <c r="A81" s="234"/>
      <c r="B81" s="22"/>
      <c r="C81" s="31">
        <v>2</v>
      </c>
      <c r="D81" s="31">
        <v>31</v>
      </c>
      <c r="E81" s="32">
        <f>D81+1-C81</f>
        <v>30</v>
      </c>
      <c r="F81" s="32" t="str">
        <f>CONCATENATE(E81,"'h",K81)</f>
        <v>30'h0</v>
      </c>
      <c r="G81" s="32" t="s">
        <v>9103</v>
      </c>
      <c r="H81" s="22" t="s">
        <v>9196</v>
      </c>
      <c r="I81" s="184"/>
      <c r="J81" s="31">
        <v>0</v>
      </c>
      <c r="K81" s="31" t="str">
        <f>LOWER(DEC2HEX((J81)))</f>
        <v>0</v>
      </c>
      <c r="L81" s="31">
        <f>J81*(2^C81)</f>
        <v>0</v>
      </c>
      <c r="M81" s="33"/>
      <c r="N81" s="235"/>
    </row>
    <row r="82" spans="1:14" ht="15">
      <c r="A82" s="234"/>
      <c r="B82" s="22"/>
      <c r="C82" s="31">
        <v>1</v>
      </c>
      <c r="D82" s="31">
        <v>1</v>
      </c>
      <c r="E82" s="32">
        <f>D82+1-C82</f>
        <v>1</v>
      </c>
      <c r="F82" s="32" t="str">
        <f>CONCATENATE(E82,"'h",K82)</f>
        <v>1'h0</v>
      </c>
      <c r="G82" s="32" t="s">
        <v>9103</v>
      </c>
      <c r="H82" s="22" t="s">
        <v>9322</v>
      </c>
      <c r="I82" s="184" t="s">
        <v>9323</v>
      </c>
      <c r="J82" s="31">
        <v>0</v>
      </c>
      <c r="K82" s="31" t="str">
        <f>LOWER(DEC2HEX((J82)))</f>
        <v>0</v>
      </c>
      <c r="L82" s="31">
        <f>J82*(2^C82)</f>
        <v>0</v>
      </c>
      <c r="M82" s="33"/>
      <c r="N82" s="235"/>
    </row>
    <row r="83" spans="1:14" ht="15">
      <c r="A83" s="234"/>
      <c r="B83" s="22"/>
      <c r="C83" s="31">
        <v>0</v>
      </c>
      <c r="D83" s="31">
        <v>0</v>
      </c>
      <c r="E83" s="32">
        <f>D83+1-C83</f>
        <v>1</v>
      </c>
      <c r="F83" s="32" t="str">
        <f>CONCATENATE(E83,"'h",K83)</f>
        <v>1'h0</v>
      </c>
      <c r="G83" s="32" t="s">
        <v>9103</v>
      </c>
      <c r="H83" s="22" t="s">
        <v>9324</v>
      </c>
      <c r="I83" s="184" t="s">
        <v>9325</v>
      </c>
      <c r="J83" s="31">
        <v>0</v>
      </c>
      <c r="K83" s="31" t="str">
        <f>LOWER(DEC2HEX((J83)))</f>
        <v>0</v>
      </c>
      <c r="L83" s="31">
        <f>J83*(2^C83)</f>
        <v>0</v>
      </c>
      <c r="M83" s="33"/>
      <c r="N83" s="235"/>
    </row>
    <row r="84" spans="1:14" ht="15">
      <c r="A84" s="232"/>
      <c r="B84" s="27" t="s">
        <v>9326</v>
      </c>
      <c r="C84" s="26"/>
      <c r="D84" s="26"/>
      <c r="E84" s="26">
        <f>SUM(E85:E85)</f>
        <v>32</v>
      </c>
      <c r="F84" s="56" t="str">
        <f>CONCATENATE("32'h",K84)</f>
        <v>32'h00000000</v>
      </c>
      <c r="G84" s="56"/>
      <c r="H84" s="29" t="s">
        <v>9327</v>
      </c>
      <c r="I84" s="29"/>
      <c r="J84" s="26"/>
      <c r="K84" s="26" t="str">
        <f>LOWER(DEC2HEX(L84,8))</f>
        <v>00000000</v>
      </c>
      <c r="L84" s="26">
        <f>SUM(L85:L85)</f>
        <v>0</v>
      </c>
      <c r="M84" s="33"/>
      <c r="N84" s="235"/>
    </row>
    <row r="85" spans="1:14" ht="15">
      <c r="A85" s="234"/>
      <c r="B85" s="22"/>
      <c r="C85" s="31">
        <v>0</v>
      </c>
      <c r="D85" s="31">
        <v>31</v>
      </c>
      <c r="E85" s="32">
        <f>D85+1-C85</f>
        <v>32</v>
      </c>
      <c r="F85" s="32" t="str">
        <f>CONCATENATE(E85,"'h",K85)</f>
        <v>32'h0</v>
      </c>
      <c r="G85" s="32" t="s">
        <v>9103</v>
      </c>
      <c r="H85" s="22" t="s">
        <v>9328</v>
      </c>
      <c r="I85" s="184" t="s">
        <v>9329</v>
      </c>
      <c r="J85" s="31">
        <v>0</v>
      </c>
      <c r="K85" s="31" t="str">
        <f>LOWER(DEC2HEX((J85)))</f>
        <v>0</v>
      </c>
      <c r="L85" s="31">
        <f>J85*(2^C85)</f>
        <v>0</v>
      </c>
      <c r="M85" s="33"/>
      <c r="N85" s="235"/>
    </row>
    <row r="86" spans="1:14" ht="15">
      <c r="A86" s="232"/>
      <c r="B86" s="27" t="s">
        <v>9330</v>
      </c>
      <c r="C86" s="26"/>
      <c r="D86" s="26"/>
      <c r="E86" s="26">
        <f>SUM(E87:E89)</f>
        <v>32</v>
      </c>
      <c r="F86" s="56" t="str">
        <f>CONCATENATE("32'h",K86)</f>
        <v>32'h00000000</v>
      </c>
      <c r="G86" s="56"/>
      <c r="H86" s="29" t="s">
        <v>9370</v>
      </c>
      <c r="I86" s="29"/>
      <c r="J86" s="26"/>
      <c r="K86" s="26" t="str">
        <f>LOWER(DEC2HEX(L86,8))</f>
        <v>00000000</v>
      </c>
      <c r="L86" s="26">
        <f>SUM(L89:L89)</f>
        <v>0</v>
      </c>
      <c r="M86" s="33"/>
      <c r="N86" s="235"/>
    </row>
    <row r="87" spans="1:14" ht="15">
      <c r="A87" s="234"/>
      <c r="B87" s="22"/>
      <c r="C87" s="31">
        <v>2</v>
      </c>
      <c r="D87" s="31">
        <v>31</v>
      </c>
      <c r="E87" s="32">
        <f>D87+1-C87</f>
        <v>30</v>
      </c>
      <c r="F87" s="32" t="str">
        <f>CONCATENATE(E87,"'h",K87)</f>
        <v>30'h0</v>
      </c>
      <c r="G87" s="32" t="s">
        <v>9103</v>
      </c>
      <c r="H87" s="22" t="s">
        <v>9196</v>
      </c>
      <c r="I87" s="184"/>
      <c r="J87" s="31">
        <v>0</v>
      </c>
      <c r="K87" s="31" t="str">
        <f>LOWER(DEC2HEX((J87)))</f>
        <v>0</v>
      </c>
      <c r="L87" s="31">
        <f>J87*(2^C87)</f>
        <v>0</v>
      </c>
      <c r="M87" s="33"/>
      <c r="N87" s="235"/>
    </row>
    <row r="88" spans="1:14" ht="15">
      <c r="A88" s="234"/>
      <c r="B88" s="22"/>
      <c r="C88" s="31">
        <v>1</v>
      </c>
      <c r="D88" s="31">
        <v>1</v>
      </c>
      <c r="E88" s="32">
        <f>D88+1-C88</f>
        <v>1</v>
      </c>
      <c r="F88" s="32" t="str">
        <f>CONCATENATE(E88,"'h",K88)</f>
        <v>1'h0</v>
      </c>
      <c r="G88" s="32" t="s">
        <v>9103</v>
      </c>
      <c r="H88" s="22" t="s">
        <v>9331</v>
      </c>
      <c r="I88" s="184" t="s">
        <v>9332</v>
      </c>
      <c r="J88" s="31">
        <v>0</v>
      </c>
      <c r="K88" s="31" t="str">
        <f>LOWER(DEC2HEX((J88)))</f>
        <v>0</v>
      </c>
      <c r="L88" s="31">
        <f>J88*(2^C88)</f>
        <v>0</v>
      </c>
      <c r="M88" s="33"/>
      <c r="N88" s="235"/>
    </row>
    <row r="89" spans="1:14" ht="15">
      <c r="A89" s="234"/>
      <c r="B89" s="22"/>
      <c r="C89" s="31">
        <v>0</v>
      </c>
      <c r="D89" s="31">
        <v>0</v>
      </c>
      <c r="E89" s="32">
        <f>D89+1-C89</f>
        <v>1</v>
      </c>
      <c r="F89" s="32" t="str">
        <f>CONCATENATE(E89,"'h",K89)</f>
        <v>1'h0</v>
      </c>
      <c r="G89" s="32" t="s">
        <v>9103</v>
      </c>
      <c r="H89" s="22" t="s">
        <v>9333</v>
      </c>
      <c r="I89" s="184" t="s">
        <v>9334</v>
      </c>
      <c r="J89" s="31">
        <v>0</v>
      </c>
      <c r="K89" s="31" t="str">
        <f>LOWER(DEC2HEX((J89)))</f>
        <v>0</v>
      </c>
      <c r="L89" s="31">
        <f>J89*(2^C89)</f>
        <v>0</v>
      </c>
      <c r="M89" s="33"/>
      <c r="N89" s="235"/>
    </row>
    <row r="90" spans="1:14" ht="15">
      <c r="A90" s="232"/>
      <c r="B90" s="27" t="s">
        <v>9335</v>
      </c>
      <c r="C90" s="26"/>
      <c r="D90" s="26"/>
      <c r="E90" s="26">
        <f>SUM(E91:E91)</f>
        <v>32</v>
      </c>
      <c r="F90" s="56" t="str">
        <f>CONCATENATE("32'h",K90)</f>
        <v>32'h00000000</v>
      </c>
      <c r="G90" s="56"/>
      <c r="H90" s="29" t="s">
        <v>9336</v>
      </c>
      <c r="I90" s="29"/>
      <c r="J90" s="26"/>
      <c r="K90" s="26" t="str">
        <f>LOWER(DEC2HEX(L90,8))</f>
        <v>00000000</v>
      </c>
      <c r="L90" s="26">
        <f>SUM(L91:L91)</f>
        <v>0</v>
      </c>
      <c r="M90" s="33"/>
      <c r="N90" s="235"/>
    </row>
    <row r="91" spans="1:14" ht="30">
      <c r="A91" s="234"/>
      <c r="B91" s="22"/>
      <c r="C91" s="31">
        <v>0</v>
      </c>
      <c r="D91" s="31">
        <v>31</v>
      </c>
      <c r="E91" s="32">
        <f>D91+1-C91</f>
        <v>32</v>
      </c>
      <c r="F91" s="32" t="str">
        <f>CONCATENATE(E91,"'h",K91)</f>
        <v>32'h0</v>
      </c>
      <c r="G91" s="32" t="s">
        <v>9125</v>
      </c>
      <c r="H91" s="22" t="s">
        <v>9337</v>
      </c>
      <c r="I91" s="184" t="s">
        <v>9338</v>
      </c>
      <c r="J91" s="31">
        <v>0</v>
      </c>
      <c r="K91" s="31" t="str">
        <f>LOWER(DEC2HEX((J91)))</f>
        <v>0</v>
      </c>
      <c r="L91" s="31">
        <f>J91*(2^C91)</f>
        <v>0</v>
      </c>
      <c r="M91" s="33"/>
      <c r="N91" s="235"/>
    </row>
    <row r="92" spans="1:14" ht="15">
      <c r="A92" s="232"/>
      <c r="B92" s="27" t="s">
        <v>9339</v>
      </c>
      <c r="C92" s="26"/>
      <c r="D92" s="26"/>
      <c r="E92" s="26">
        <f>SUM(E93:E97)</f>
        <v>32</v>
      </c>
      <c r="F92" s="56" t="str">
        <f>CONCATENATE("32'h",K92)</f>
        <v>32'h00000000</v>
      </c>
      <c r="G92" s="56"/>
      <c r="H92" s="29" t="s">
        <v>9340</v>
      </c>
      <c r="I92" s="29"/>
      <c r="J92" s="26"/>
      <c r="K92" s="26" t="str">
        <f>LOWER(DEC2HEX(L92,8))</f>
        <v>00000000</v>
      </c>
      <c r="L92" s="26">
        <f>SUM(L94:L97)</f>
        <v>0</v>
      </c>
      <c r="M92" s="26"/>
      <c r="N92" s="233"/>
    </row>
    <row r="93" spans="1:14" ht="30">
      <c r="A93" s="234"/>
      <c r="B93" s="30"/>
      <c r="C93" s="31">
        <v>31</v>
      </c>
      <c r="D93" s="31">
        <v>31</v>
      </c>
      <c r="E93" s="32">
        <f t="shared" ref="E93:E97" si="20">D93+1-C93</f>
        <v>1</v>
      </c>
      <c r="F93" s="32" t="str">
        <f t="shared" ref="F93:F97" si="21">CONCATENATE(E93,"'h",K93)</f>
        <v>1'h0</v>
      </c>
      <c r="G93" s="32" t="s">
        <v>9125</v>
      </c>
      <c r="H93" s="36" t="s">
        <v>9341</v>
      </c>
      <c r="I93" s="223" t="s">
        <v>9342</v>
      </c>
      <c r="J93" s="36">
        <v>0</v>
      </c>
      <c r="K93" s="31" t="str">
        <f t="shared" ref="K93:K97" si="22">LOWER(DEC2HEX((J93)))</f>
        <v>0</v>
      </c>
      <c r="L93" s="31">
        <f t="shared" ref="L93:L97" si="23">J93*(2^C93)</f>
        <v>0</v>
      </c>
      <c r="M93" s="33"/>
      <c r="N93" s="235"/>
    </row>
    <row r="94" spans="1:14" ht="30">
      <c r="A94" s="234"/>
      <c r="B94" s="30"/>
      <c r="C94" s="31">
        <v>30</v>
      </c>
      <c r="D94" s="31">
        <v>30</v>
      </c>
      <c r="E94" s="32">
        <f t="shared" si="20"/>
        <v>1</v>
      </c>
      <c r="F94" s="32" t="str">
        <f t="shared" si="21"/>
        <v>1'h0</v>
      </c>
      <c r="G94" s="32" t="s">
        <v>68</v>
      </c>
      <c r="H94" s="22" t="s">
        <v>9343</v>
      </c>
      <c r="I94" s="184" t="s">
        <v>9344</v>
      </c>
      <c r="J94" s="36">
        <v>0</v>
      </c>
      <c r="K94" s="31" t="str">
        <f t="shared" si="22"/>
        <v>0</v>
      </c>
      <c r="L94" s="31">
        <f t="shared" si="23"/>
        <v>0</v>
      </c>
      <c r="M94" s="33"/>
      <c r="N94" s="235"/>
    </row>
    <row r="95" spans="1:14" ht="15">
      <c r="A95" s="234"/>
      <c r="B95" s="30"/>
      <c r="C95" s="31">
        <v>6</v>
      </c>
      <c r="D95" s="31">
        <v>29</v>
      </c>
      <c r="E95" s="32">
        <f t="shared" si="20"/>
        <v>24</v>
      </c>
      <c r="F95" s="32" t="str">
        <f t="shared" si="21"/>
        <v>24'h0</v>
      </c>
      <c r="G95" s="32" t="s">
        <v>9103</v>
      </c>
      <c r="H95" s="36" t="s">
        <v>9196</v>
      </c>
      <c r="I95" s="36"/>
      <c r="J95" s="36">
        <v>0</v>
      </c>
      <c r="K95" s="31" t="str">
        <f t="shared" si="22"/>
        <v>0</v>
      </c>
      <c r="L95" s="31">
        <f t="shared" si="23"/>
        <v>0</v>
      </c>
      <c r="M95" s="33"/>
      <c r="N95" s="235"/>
    </row>
    <row r="96" spans="1:14" ht="150">
      <c r="A96" s="234"/>
      <c r="B96" s="30"/>
      <c r="C96" s="31">
        <v>3</v>
      </c>
      <c r="D96" s="31">
        <v>5</v>
      </c>
      <c r="E96" s="32">
        <f t="shared" si="20"/>
        <v>3</v>
      </c>
      <c r="F96" s="32" t="str">
        <f t="shared" si="21"/>
        <v>3'h0</v>
      </c>
      <c r="G96" s="32" t="s">
        <v>9125</v>
      </c>
      <c r="H96" s="36" t="s">
        <v>9345</v>
      </c>
      <c r="I96" s="223" t="s">
        <v>9346</v>
      </c>
      <c r="J96" s="36">
        <v>0</v>
      </c>
      <c r="K96" s="31" t="str">
        <f t="shared" si="22"/>
        <v>0</v>
      </c>
      <c r="L96" s="31">
        <f t="shared" si="23"/>
        <v>0</v>
      </c>
      <c r="M96" s="33"/>
      <c r="N96" s="235"/>
    </row>
    <row r="97" spans="1:14" ht="75">
      <c r="A97" s="234"/>
      <c r="B97" s="30"/>
      <c r="C97" s="31">
        <v>0</v>
      </c>
      <c r="D97" s="31">
        <v>2</v>
      </c>
      <c r="E97" s="32">
        <f t="shared" si="20"/>
        <v>3</v>
      </c>
      <c r="F97" s="32" t="str">
        <f t="shared" si="21"/>
        <v>3'h0</v>
      </c>
      <c r="G97" s="32" t="s">
        <v>68</v>
      </c>
      <c r="H97" s="22" t="s">
        <v>9371</v>
      </c>
      <c r="I97" s="184" t="s">
        <v>9347</v>
      </c>
      <c r="J97" s="31">
        <v>0</v>
      </c>
      <c r="K97" s="31" t="str">
        <f t="shared" si="22"/>
        <v>0</v>
      </c>
      <c r="L97" s="31">
        <f t="shared" si="23"/>
        <v>0</v>
      </c>
      <c r="M97" s="33"/>
      <c r="N97" s="235"/>
    </row>
    <row r="98" spans="1:14" ht="15">
      <c r="A98" s="232"/>
      <c r="B98" s="27" t="s">
        <v>9348</v>
      </c>
      <c r="C98" s="26"/>
      <c r="D98" s="26"/>
      <c r="E98" s="26">
        <f>SUM(E99:E99)</f>
        <v>32</v>
      </c>
      <c r="F98" s="56" t="str">
        <f>CONCATENATE("32'h",K98)</f>
        <v>32'h00000000</v>
      </c>
      <c r="G98" s="56"/>
      <c r="H98" s="29" t="s">
        <v>9349</v>
      </c>
      <c r="I98" s="29"/>
      <c r="J98" s="26"/>
      <c r="K98" s="26" t="str">
        <f>LOWER(DEC2HEX(L98,8))</f>
        <v>00000000</v>
      </c>
      <c r="L98" s="26">
        <f>SUM(L99:L99)</f>
        <v>0</v>
      </c>
      <c r="M98" s="33"/>
      <c r="N98" s="235"/>
    </row>
    <row r="99" spans="1:14" ht="30">
      <c r="A99" s="234"/>
      <c r="B99" s="22"/>
      <c r="C99" s="31">
        <v>0</v>
      </c>
      <c r="D99" s="31">
        <v>31</v>
      </c>
      <c r="E99" s="32">
        <f>D99+1-C99</f>
        <v>32</v>
      </c>
      <c r="F99" s="32" t="str">
        <f>CONCATENATE(E99,"'h",K99)</f>
        <v>32'h0</v>
      </c>
      <c r="G99" s="32" t="s">
        <v>9125</v>
      </c>
      <c r="H99" s="22" t="s">
        <v>9350</v>
      </c>
      <c r="I99" s="184" t="s">
        <v>9351</v>
      </c>
      <c r="J99" s="31">
        <v>0</v>
      </c>
      <c r="K99" s="31" t="str">
        <f>LOWER(DEC2HEX((J99)))</f>
        <v>0</v>
      </c>
      <c r="L99" s="31">
        <f>J99*(2^C99)</f>
        <v>0</v>
      </c>
      <c r="M99" s="33"/>
      <c r="N99" s="235"/>
    </row>
    <row r="100" spans="1:14" ht="15">
      <c r="A100" s="232"/>
      <c r="B100" s="27" t="s">
        <v>9352</v>
      </c>
      <c r="C100" s="26"/>
      <c r="D100" s="26"/>
      <c r="E100" s="26">
        <f>SUM(E101:E105)</f>
        <v>32</v>
      </c>
      <c r="F100" s="56" t="str">
        <f>CONCATENATE("32'h",K100)</f>
        <v>32'h00000000</v>
      </c>
      <c r="G100" s="56"/>
      <c r="H100" s="29" t="s">
        <v>9353</v>
      </c>
      <c r="I100" s="29"/>
      <c r="J100" s="26"/>
      <c r="K100" s="26" t="str">
        <f>LOWER(DEC2HEX(L100,8))</f>
        <v>00000000</v>
      </c>
      <c r="L100" s="26">
        <f>SUM(L102:L105)</f>
        <v>0</v>
      </c>
      <c r="M100" s="26"/>
      <c r="N100" s="233"/>
    </row>
    <row r="101" spans="1:14" ht="30">
      <c r="A101" s="234"/>
      <c r="B101" s="30"/>
      <c r="C101" s="31">
        <v>31</v>
      </c>
      <c r="D101" s="31">
        <v>31</v>
      </c>
      <c r="E101" s="32">
        <f t="shared" ref="E101:E105" si="24">D101+1-C101</f>
        <v>1</v>
      </c>
      <c r="F101" s="32" t="str">
        <f t="shared" ref="F101:F105" si="25">CONCATENATE(E101,"'h",K101)</f>
        <v>1'h0</v>
      </c>
      <c r="G101" s="32" t="s">
        <v>9125</v>
      </c>
      <c r="H101" s="36" t="s">
        <v>9341</v>
      </c>
      <c r="I101" s="223" t="s">
        <v>9342</v>
      </c>
      <c r="J101" s="36">
        <v>0</v>
      </c>
      <c r="K101" s="31" t="str">
        <f t="shared" ref="K101:K105" si="26">LOWER(DEC2HEX((J101)))</f>
        <v>0</v>
      </c>
      <c r="L101" s="31">
        <f t="shared" ref="L101:L105" si="27">J101*(2^C101)</f>
        <v>0</v>
      </c>
      <c r="M101" s="33"/>
      <c r="N101" s="235"/>
    </row>
    <row r="102" spans="1:14" ht="30">
      <c r="A102" s="234"/>
      <c r="B102" s="30"/>
      <c r="C102" s="31">
        <v>30</v>
      </c>
      <c r="D102" s="31">
        <v>30</v>
      </c>
      <c r="E102" s="32">
        <f t="shared" si="24"/>
        <v>1</v>
      </c>
      <c r="F102" s="32" t="str">
        <f t="shared" si="25"/>
        <v>1'h0</v>
      </c>
      <c r="G102" s="32" t="s">
        <v>68</v>
      </c>
      <c r="H102" s="22" t="s">
        <v>9343</v>
      </c>
      <c r="I102" s="184" t="s">
        <v>9344</v>
      </c>
      <c r="J102" s="36">
        <v>0</v>
      </c>
      <c r="K102" s="31" t="str">
        <f t="shared" si="26"/>
        <v>0</v>
      </c>
      <c r="L102" s="31">
        <f t="shared" si="27"/>
        <v>0</v>
      </c>
      <c r="M102" s="33"/>
      <c r="N102" s="235"/>
    </row>
    <row r="103" spans="1:14" ht="15">
      <c r="A103" s="234"/>
      <c r="B103" s="30"/>
      <c r="C103" s="31">
        <v>6</v>
      </c>
      <c r="D103" s="31">
        <v>29</v>
      </c>
      <c r="E103" s="32">
        <f t="shared" si="24"/>
        <v>24</v>
      </c>
      <c r="F103" s="32" t="str">
        <f t="shared" si="25"/>
        <v>24'h0</v>
      </c>
      <c r="G103" s="32" t="s">
        <v>9103</v>
      </c>
      <c r="H103" s="36" t="s">
        <v>9196</v>
      </c>
      <c r="I103" s="36"/>
      <c r="J103" s="36">
        <v>0</v>
      </c>
      <c r="K103" s="31" t="str">
        <f t="shared" si="26"/>
        <v>0</v>
      </c>
      <c r="L103" s="31">
        <f t="shared" si="27"/>
        <v>0</v>
      </c>
      <c r="M103" s="33"/>
      <c r="N103" s="235"/>
    </row>
    <row r="104" spans="1:14" ht="150">
      <c r="A104" s="234"/>
      <c r="B104" s="30"/>
      <c r="C104" s="31">
        <v>3</v>
      </c>
      <c r="D104" s="31">
        <v>5</v>
      </c>
      <c r="E104" s="32">
        <f t="shared" si="24"/>
        <v>3</v>
      </c>
      <c r="F104" s="32" t="str">
        <f t="shared" si="25"/>
        <v>3'h0</v>
      </c>
      <c r="G104" s="32" t="s">
        <v>9125</v>
      </c>
      <c r="H104" s="36" t="s">
        <v>9372</v>
      </c>
      <c r="I104" s="223" t="s">
        <v>9346</v>
      </c>
      <c r="J104" s="36">
        <v>0</v>
      </c>
      <c r="K104" s="31" t="str">
        <f t="shared" si="26"/>
        <v>0</v>
      </c>
      <c r="L104" s="31">
        <f t="shared" si="27"/>
        <v>0</v>
      </c>
      <c r="M104" s="33"/>
      <c r="N104" s="235"/>
    </row>
    <row r="105" spans="1:14" ht="75">
      <c r="A105" s="234"/>
      <c r="B105" s="30"/>
      <c r="C105" s="31">
        <v>0</v>
      </c>
      <c r="D105" s="31">
        <v>2</v>
      </c>
      <c r="E105" s="32">
        <f t="shared" si="24"/>
        <v>3</v>
      </c>
      <c r="F105" s="32" t="str">
        <f t="shared" si="25"/>
        <v>3'h0</v>
      </c>
      <c r="G105" s="32" t="s">
        <v>68</v>
      </c>
      <c r="H105" s="22" t="s">
        <v>9373</v>
      </c>
      <c r="I105" s="184" t="s">
        <v>9347</v>
      </c>
      <c r="J105" s="31">
        <v>0</v>
      </c>
      <c r="K105" s="31" t="str">
        <f t="shared" si="26"/>
        <v>0</v>
      </c>
      <c r="L105" s="31">
        <f t="shared" si="27"/>
        <v>0</v>
      </c>
      <c r="M105" s="33"/>
      <c r="N105" s="235"/>
    </row>
    <row r="106" spans="1:14" ht="15">
      <c r="A106" s="232"/>
      <c r="B106" s="27" t="s">
        <v>9354</v>
      </c>
      <c r="C106" s="26"/>
      <c r="D106" s="26"/>
      <c r="E106" s="26">
        <f>SUM(E107:E109)</f>
        <v>32</v>
      </c>
      <c r="F106" s="56" t="str">
        <f>CONCATENATE("32'h",K106)</f>
        <v>32'h00000000</v>
      </c>
      <c r="G106" s="56"/>
      <c r="H106" s="29" t="s">
        <v>9367</v>
      </c>
      <c r="I106" s="29"/>
      <c r="J106" s="26"/>
      <c r="K106" s="26" t="str">
        <f>LOWER(DEC2HEX(L106,8))</f>
        <v>00000000</v>
      </c>
      <c r="L106" s="26">
        <f>SUM(L108:L109)</f>
        <v>0</v>
      </c>
      <c r="M106" s="26"/>
      <c r="N106" s="233"/>
    </row>
    <row r="107" spans="1:14" ht="15">
      <c r="A107" s="234"/>
      <c r="B107" s="30"/>
      <c r="C107" s="31">
        <v>2</v>
      </c>
      <c r="D107" s="31">
        <v>31</v>
      </c>
      <c r="E107" s="32">
        <f t="shared" ref="E107:E109" si="28">D107+1-C107</f>
        <v>30</v>
      </c>
      <c r="F107" s="32" t="str">
        <f t="shared" ref="F107:F109" si="29">CONCATENATE(E107,"'h",K107)</f>
        <v>30'h0</v>
      </c>
      <c r="G107" s="32" t="s">
        <v>9103</v>
      </c>
      <c r="H107" s="36" t="s">
        <v>9196</v>
      </c>
      <c r="I107" s="223"/>
      <c r="J107" s="36">
        <v>0</v>
      </c>
      <c r="K107" s="31" t="str">
        <f t="shared" ref="K107:K109" si="30">LOWER(DEC2HEX((J107)))</f>
        <v>0</v>
      </c>
      <c r="L107" s="31">
        <f t="shared" ref="L107:L109" si="31">J107*(2^C107)</f>
        <v>0</v>
      </c>
      <c r="M107" s="33"/>
      <c r="N107" s="235"/>
    </row>
    <row r="108" spans="1:14" ht="30">
      <c r="A108" s="234"/>
      <c r="B108" s="30"/>
      <c r="C108" s="31">
        <v>1</v>
      </c>
      <c r="D108" s="31">
        <v>1</v>
      </c>
      <c r="E108" s="32">
        <f t="shared" si="28"/>
        <v>1</v>
      </c>
      <c r="F108" s="32" t="str">
        <f t="shared" si="29"/>
        <v>1'h0</v>
      </c>
      <c r="G108" s="32" t="s">
        <v>9103</v>
      </c>
      <c r="H108" s="22" t="s">
        <v>9355</v>
      </c>
      <c r="I108" s="184" t="s">
        <v>9356</v>
      </c>
      <c r="J108" s="36">
        <v>0</v>
      </c>
      <c r="K108" s="31" t="str">
        <f t="shared" si="30"/>
        <v>0</v>
      </c>
      <c r="L108" s="31">
        <f t="shared" si="31"/>
        <v>0</v>
      </c>
      <c r="M108" s="33"/>
      <c r="N108" s="235"/>
    </row>
    <row r="109" spans="1:14" ht="30">
      <c r="A109" s="234"/>
      <c r="B109" s="30"/>
      <c r="C109" s="31">
        <v>0</v>
      </c>
      <c r="D109" s="31">
        <v>0</v>
      </c>
      <c r="E109" s="32">
        <f t="shared" si="28"/>
        <v>1</v>
      </c>
      <c r="F109" s="32" t="str">
        <f t="shared" si="29"/>
        <v>1'h0</v>
      </c>
      <c r="G109" s="32" t="s">
        <v>9103</v>
      </c>
      <c r="H109" s="22" t="s">
        <v>9357</v>
      </c>
      <c r="I109" s="184" t="s">
        <v>9358</v>
      </c>
      <c r="J109" s="31">
        <v>0</v>
      </c>
      <c r="K109" s="31" t="str">
        <f t="shared" si="30"/>
        <v>0</v>
      </c>
      <c r="L109" s="31">
        <f t="shared" si="31"/>
        <v>0</v>
      </c>
      <c r="M109" s="33"/>
      <c r="N109" s="235"/>
    </row>
    <row r="110" spans="1:14" ht="15">
      <c r="A110" s="232"/>
      <c r="B110" s="27" t="s">
        <v>9359</v>
      </c>
      <c r="C110" s="26"/>
      <c r="D110" s="26"/>
      <c r="E110" s="26">
        <f>SUM(E111:E112)</f>
        <v>32</v>
      </c>
      <c r="F110" s="56" t="str">
        <f>CONCATENATE("32'h",K110)</f>
        <v>32'h00000000</v>
      </c>
      <c r="G110" s="56"/>
      <c r="H110" s="29" t="s">
        <v>9369</v>
      </c>
      <c r="I110" s="29"/>
      <c r="J110" s="26"/>
      <c r="K110" s="26" t="str">
        <f>LOWER(DEC2HEX(L110,8))</f>
        <v>00000000</v>
      </c>
      <c r="L110" s="26">
        <f>SUM(L112:L112)</f>
        <v>0</v>
      </c>
      <c r="M110" s="26"/>
      <c r="N110" s="233"/>
    </row>
    <row r="111" spans="1:14" ht="15">
      <c r="A111" s="234"/>
      <c r="B111" s="30"/>
      <c r="C111" s="31">
        <v>1</v>
      </c>
      <c r="D111" s="31">
        <v>31</v>
      </c>
      <c r="E111" s="32">
        <f t="shared" ref="E111:E112" si="32">D111+1-C111</f>
        <v>31</v>
      </c>
      <c r="F111" s="32" t="str">
        <f t="shared" ref="F111:F112" si="33">CONCATENATE(E111,"'h",K111)</f>
        <v>31'h0</v>
      </c>
      <c r="G111" s="32" t="s">
        <v>9103</v>
      </c>
      <c r="H111" s="36" t="s">
        <v>9196</v>
      </c>
      <c r="I111" s="223"/>
      <c r="J111" s="36">
        <v>0</v>
      </c>
      <c r="K111" s="31" t="str">
        <f t="shared" ref="K111:K112" si="34">LOWER(DEC2HEX((J111)))</f>
        <v>0</v>
      </c>
      <c r="L111" s="31">
        <f t="shared" ref="L111:L112" si="35">J111*(2^C111)</f>
        <v>0</v>
      </c>
      <c r="M111" s="33"/>
      <c r="N111" s="235"/>
    </row>
    <row r="112" spans="1:14" ht="30">
      <c r="A112" s="234"/>
      <c r="B112" s="30"/>
      <c r="C112" s="31">
        <v>0</v>
      </c>
      <c r="D112" s="31">
        <v>0</v>
      </c>
      <c r="E112" s="32">
        <f t="shared" si="32"/>
        <v>1</v>
      </c>
      <c r="F112" s="32" t="str">
        <f t="shared" si="33"/>
        <v>1'h0</v>
      </c>
      <c r="G112" s="32" t="s">
        <v>9103</v>
      </c>
      <c r="H112" s="22" t="s">
        <v>9360</v>
      </c>
      <c r="I112" s="184" t="s">
        <v>9361</v>
      </c>
      <c r="J112" s="31">
        <v>0</v>
      </c>
      <c r="K112" s="31" t="str">
        <f t="shared" si="34"/>
        <v>0</v>
      </c>
      <c r="L112" s="31">
        <f t="shared" si="35"/>
        <v>0</v>
      </c>
      <c r="M112" s="33"/>
      <c r="N112" s="235"/>
    </row>
    <row r="113" spans="1:14" ht="15">
      <c r="A113" s="232"/>
      <c r="B113" s="27" t="s">
        <v>9362</v>
      </c>
      <c r="C113" s="26"/>
      <c r="D113" s="26"/>
      <c r="E113" s="26">
        <f>SUM(E114:E115)</f>
        <v>32</v>
      </c>
      <c r="F113" s="56" t="str">
        <f>CONCATENATE("32'h",K113)</f>
        <v>32'h00000000</v>
      </c>
      <c r="G113" s="56"/>
      <c r="H113" s="29" t="s">
        <v>9368</v>
      </c>
      <c r="I113" s="29"/>
      <c r="J113" s="26"/>
      <c r="K113" s="26" t="str">
        <f>LOWER(DEC2HEX(L113,8))</f>
        <v>00000000</v>
      </c>
      <c r="L113" s="26">
        <f>SUM(L115:L115)</f>
        <v>0</v>
      </c>
      <c r="M113" s="26"/>
      <c r="N113" s="233"/>
    </row>
    <row r="114" spans="1:14" ht="15">
      <c r="A114" s="234"/>
      <c r="B114" s="30"/>
      <c r="C114" s="31">
        <v>1</v>
      </c>
      <c r="D114" s="31">
        <v>31</v>
      </c>
      <c r="E114" s="32">
        <f t="shared" ref="E114:E115" si="36">D114+1-C114</f>
        <v>31</v>
      </c>
      <c r="F114" s="32" t="str">
        <f t="shared" ref="F114:F115" si="37">CONCATENATE(E114,"'h",K114)</f>
        <v>31'h0</v>
      </c>
      <c r="G114" s="32" t="s">
        <v>9103</v>
      </c>
      <c r="H114" s="36" t="s">
        <v>9196</v>
      </c>
      <c r="I114" s="223"/>
      <c r="J114" s="36">
        <v>0</v>
      </c>
      <c r="K114" s="31" t="str">
        <f t="shared" ref="K114:K115" si="38">LOWER(DEC2HEX((J114)))</f>
        <v>0</v>
      </c>
      <c r="L114" s="31">
        <f t="shared" ref="L114:L115" si="39">J114*(2^C114)</f>
        <v>0</v>
      </c>
      <c r="M114" s="33"/>
      <c r="N114" s="235"/>
    </row>
    <row r="115" spans="1:14" ht="30.75" thickBot="1">
      <c r="A115" s="237"/>
      <c r="B115" s="239"/>
      <c r="C115" s="243">
        <v>0</v>
      </c>
      <c r="D115" s="243">
        <v>0</v>
      </c>
      <c r="E115" s="241">
        <f t="shared" si="36"/>
        <v>1</v>
      </c>
      <c r="F115" s="241" t="str">
        <f t="shared" si="37"/>
        <v>1'h0</v>
      </c>
      <c r="G115" s="241" t="s">
        <v>9103</v>
      </c>
      <c r="H115" s="238" t="s">
        <v>9363</v>
      </c>
      <c r="I115" s="242" t="s">
        <v>9364</v>
      </c>
      <c r="J115" s="243">
        <v>0</v>
      </c>
      <c r="K115" s="243" t="str">
        <f t="shared" si="38"/>
        <v>0</v>
      </c>
      <c r="L115" s="243">
        <f t="shared" si="39"/>
        <v>0</v>
      </c>
      <c r="M115" s="244"/>
      <c r="N115" s="245"/>
    </row>
    <row r="116" spans="1:14">
      <c r="I116"/>
    </row>
    <row r="117" spans="1:14">
      <c r="I117"/>
    </row>
    <row r="118" spans="1:14">
      <c r="I118"/>
    </row>
    <row r="119" spans="1:14">
      <c r="I119"/>
    </row>
    <row r="120" spans="1:14">
      <c r="I120"/>
    </row>
    <row r="121" spans="1:14">
      <c r="I121"/>
    </row>
    <row r="122" spans="1:14">
      <c r="I122"/>
    </row>
    <row r="123" spans="1:14">
      <c r="I123"/>
    </row>
    <row r="124" spans="1:14">
      <c r="I124"/>
    </row>
    <row r="125" spans="1:14">
      <c r="I125"/>
    </row>
    <row r="126" spans="1:14">
      <c r="I126"/>
    </row>
    <row r="127" spans="1:14">
      <c r="I127"/>
    </row>
    <row r="128" spans="1:14">
      <c r="I128"/>
    </row>
    <row r="129" spans="9:9">
      <c r="I129"/>
    </row>
    <row r="130" spans="9:9">
      <c r="I130"/>
    </row>
    <row r="131" spans="9:9">
      <c r="I131"/>
    </row>
    <row r="132" spans="9:9">
      <c r="I132"/>
    </row>
    <row r="133" spans="9:9">
      <c r="I133"/>
    </row>
    <row r="134" spans="9:9">
      <c r="I134"/>
    </row>
    <row r="135" spans="9:9">
      <c r="I135"/>
    </row>
    <row r="136" spans="9:9">
      <c r="I136"/>
    </row>
    <row r="137" spans="9:9">
      <c r="I137"/>
    </row>
    <row r="138" spans="9:9">
      <c r="I138"/>
    </row>
    <row r="139" spans="9:9">
      <c r="I139"/>
    </row>
    <row r="140" spans="9:9">
      <c r="I140"/>
    </row>
    <row r="141" spans="9:9">
      <c r="I141"/>
    </row>
    <row r="142" spans="9:9">
      <c r="I142"/>
    </row>
    <row r="143" spans="9:9">
      <c r="I143"/>
    </row>
    <row r="144" spans="9:9">
      <c r="I144"/>
    </row>
    <row r="145" spans="1:14">
      <c r="I145"/>
    </row>
    <row r="146" spans="1:14">
      <c r="I146"/>
    </row>
    <row r="147" spans="1:14">
      <c r="I147"/>
    </row>
    <row r="148" spans="1:14">
      <c r="I148"/>
    </row>
    <row r="149" spans="1:14">
      <c r="I149"/>
    </row>
    <row r="150" spans="1:14">
      <c r="I150"/>
    </row>
    <row r="151" spans="1:14">
      <c r="I151"/>
    </row>
    <row r="152" spans="1:14">
      <c r="I152"/>
    </row>
    <row r="153" spans="1:14">
      <c r="I153"/>
    </row>
    <row r="154" spans="1:14">
      <c r="I154"/>
    </row>
    <row r="155" spans="1:14">
      <c r="I155"/>
    </row>
    <row r="156" spans="1:14">
      <c r="I156"/>
    </row>
    <row r="157" spans="1:14">
      <c r="A157" s="25"/>
      <c r="B157" s="25"/>
      <c r="C157" s="25"/>
      <c r="D157" s="25"/>
      <c r="E157" s="25"/>
      <c r="F157" s="25"/>
      <c r="G157" s="25"/>
      <c r="H157" s="25"/>
      <c r="I157" s="25"/>
      <c r="J157" s="25"/>
      <c r="K157" s="25"/>
      <c r="L157" s="25"/>
      <c r="M157" s="25"/>
      <c r="N157" s="25"/>
    </row>
    <row r="158" spans="1:14">
      <c r="I158"/>
    </row>
    <row r="159" spans="1:14">
      <c r="I159"/>
    </row>
    <row r="160" spans="1:14">
      <c r="I160"/>
    </row>
    <row r="161" spans="9:9">
      <c r="I161"/>
    </row>
    <row r="162" spans="9:9">
      <c r="I162"/>
    </row>
    <row r="163" spans="9:9">
      <c r="I163"/>
    </row>
    <row r="164" spans="9:9">
      <c r="I164"/>
    </row>
    <row r="165" spans="9:9">
      <c r="I165"/>
    </row>
    <row r="166" spans="9:9">
      <c r="I166"/>
    </row>
    <row r="167" spans="9:9">
      <c r="I167"/>
    </row>
    <row r="168" spans="9:9">
      <c r="I168"/>
    </row>
    <row r="169" spans="9:9">
      <c r="I169"/>
    </row>
    <row r="170" spans="9:9">
      <c r="I170"/>
    </row>
    <row r="171" spans="9:9">
      <c r="I171"/>
    </row>
    <row r="172" spans="9:9">
      <c r="I172"/>
    </row>
    <row r="173" spans="9:9">
      <c r="I173"/>
    </row>
    <row r="174" spans="9:9">
      <c r="I174"/>
    </row>
    <row r="175" spans="9:9">
      <c r="I175"/>
    </row>
    <row r="176" spans="9:9">
      <c r="I176"/>
    </row>
    <row r="177" spans="9:9">
      <c r="I177"/>
    </row>
    <row r="178" spans="9:9">
      <c r="I178"/>
    </row>
    <row r="179" spans="9:9">
      <c r="I179"/>
    </row>
    <row r="180" spans="9:9">
      <c r="I180"/>
    </row>
    <row r="181" spans="9:9">
      <c r="I181"/>
    </row>
    <row r="182" spans="9:9">
      <c r="I182"/>
    </row>
    <row r="183" spans="9:9">
      <c r="I183"/>
    </row>
    <row r="184" spans="9:9">
      <c r="I184"/>
    </row>
    <row r="185" spans="9:9">
      <c r="I185"/>
    </row>
    <row r="186" spans="9:9">
      <c r="I186"/>
    </row>
    <row r="187" spans="9:9">
      <c r="I187"/>
    </row>
    <row r="188" spans="9:9">
      <c r="I188"/>
    </row>
    <row r="189" spans="9:9">
      <c r="I189"/>
    </row>
    <row r="190" spans="9:9">
      <c r="I190"/>
    </row>
    <row r="191" spans="9:9">
      <c r="I191"/>
    </row>
    <row r="192" spans="9:9">
      <c r="I192"/>
    </row>
    <row r="193" spans="9:9">
      <c r="I193"/>
    </row>
    <row r="194" spans="9:9">
      <c r="I194"/>
    </row>
    <row r="195" spans="9:9">
      <c r="I195"/>
    </row>
    <row r="196" spans="9:9">
      <c r="I196"/>
    </row>
    <row r="197" spans="9:9">
      <c r="I197"/>
    </row>
    <row r="198" spans="9:9">
      <c r="I198"/>
    </row>
    <row r="199" spans="9:9">
      <c r="I199"/>
    </row>
    <row r="200" spans="9:9">
      <c r="I200"/>
    </row>
    <row r="201" spans="9:9">
      <c r="I201"/>
    </row>
    <row r="202" spans="9:9">
      <c r="I202"/>
    </row>
    <row r="203" spans="9:9">
      <c r="I203"/>
    </row>
    <row r="204" spans="9:9">
      <c r="I204"/>
    </row>
    <row r="205" spans="9:9">
      <c r="I205"/>
    </row>
    <row r="206" spans="9:9">
      <c r="I206"/>
    </row>
    <row r="207" spans="9:9">
      <c r="I207"/>
    </row>
    <row r="208" spans="9:9">
      <c r="I208"/>
    </row>
    <row r="209" spans="9:9">
      <c r="I209"/>
    </row>
    <row r="210" spans="9:9">
      <c r="I210"/>
    </row>
    <row r="211" spans="9:9">
      <c r="I211"/>
    </row>
    <row r="212" spans="9:9">
      <c r="I212"/>
    </row>
    <row r="213" spans="9:9">
      <c r="I213"/>
    </row>
    <row r="214" spans="9:9">
      <c r="I214"/>
    </row>
    <row r="215" spans="9:9">
      <c r="I215"/>
    </row>
    <row r="216" spans="9:9">
      <c r="I216"/>
    </row>
    <row r="217" spans="9:9">
      <c r="I217"/>
    </row>
    <row r="218" spans="9:9">
      <c r="I218"/>
    </row>
    <row r="219" spans="9:9">
      <c r="I219"/>
    </row>
    <row r="220" spans="9:9">
      <c r="I220"/>
    </row>
    <row r="221" spans="9:9">
      <c r="I221"/>
    </row>
    <row r="222" spans="9:9">
      <c r="I222"/>
    </row>
    <row r="223" spans="9:9">
      <c r="I223"/>
    </row>
    <row r="224" spans="9:9">
      <c r="I224"/>
    </row>
    <row r="225" spans="9:9">
      <c r="I225"/>
    </row>
    <row r="226" spans="9:9">
      <c r="I226"/>
    </row>
    <row r="227" spans="9:9">
      <c r="I227"/>
    </row>
    <row r="228" spans="9:9">
      <c r="I228"/>
    </row>
    <row r="229" spans="9:9">
      <c r="I229"/>
    </row>
    <row r="230" spans="9:9">
      <c r="I230"/>
    </row>
    <row r="231" spans="9:9">
      <c r="I231"/>
    </row>
    <row r="232" spans="9:9">
      <c r="I232"/>
    </row>
    <row r="233" spans="9:9">
      <c r="I233"/>
    </row>
    <row r="234" spans="9:9">
      <c r="I234"/>
    </row>
    <row r="235" spans="9:9">
      <c r="I235"/>
    </row>
    <row r="236" spans="9:9">
      <c r="I236"/>
    </row>
    <row r="237" spans="9:9">
      <c r="I237"/>
    </row>
    <row r="238" spans="9:9">
      <c r="I238"/>
    </row>
    <row r="239" spans="9:9">
      <c r="I239"/>
    </row>
    <row r="240" spans="9:9">
      <c r="I240"/>
    </row>
    <row r="241" spans="9:9">
      <c r="I241"/>
    </row>
    <row r="242" spans="9:9">
      <c r="I242"/>
    </row>
    <row r="243" spans="9:9">
      <c r="I243"/>
    </row>
    <row r="244" spans="9:9">
      <c r="I244"/>
    </row>
    <row r="245" spans="9:9">
      <c r="I245"/>
    </row>
    <row r="246" spans="9:9">
      <c r="I246"/>
    </row>
    <row r="247" spans="9:9">
      <c r="I247"/>
    </row>
    <row r="248" spans="9:9">
      <c r="I248"/>
    </row>
    <row r="249" spans="9:9">
      <c r="I249"/>
    </row>
    <row r="250" spans="9:9">
      <c r="I250"/>
    </row>
    <row r="251" spans="9:9">
      <c r="I251"/>
    </row>
    <row r="252" spans="9:9">
      <c r="I252"/>
    </row>
    <row r="253" spans="9:9">
      <c r="I253"/>
    </row>
    <row r="254" spans="9:9">
      <c r="I254"/>
    </row>
    <row r="255" spans="9:9">
      <c r="I255"/>
    </row>
    <row r="256" spans="9:9">
      <c r="I256"/>
    </row>
  </sheetData>
  <phoneticPr fontId="24" type="noConversion"/>
  <pageMargins left="0.7" right="0.7" top="0.75" bottom="0.75" header="0.3" footer="0.3"/>
  <pageSetup paperSize="9"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56"/>
  <sheetViews>
    <sheetView zoomScale="115" zoomScaleNormal="115" workbookViewId="0">
      <selection activeCell="H106" sqref="H106"/>
    </sheetView>
  </sheetViews>
  <sheetFormatPr defaultRowHeight="13.5"/>
  <cols>
    <col min="1" max="1" width="8.875" bestFit="1" customWidth="1"/>
    <col min="6" max="6" width="16.875" customWidth="1"/>
    <col min="7" max="7" width="8.125" bestFit="1" customWidth="1"/>
    <col min="8" max="8" width="40.875" customWidth="1"/>
    <col min="9" max="9" width="71.125" style="41" customWidth="1"/>
    <col min="10" max="10" width="10.5" bestFit="1" customWidth="1"/>
    <col min="11" max="11" width="10.875" bestFit="1" customWidth="1"/>
    <col min="12" max="12" width="11.125" bestFit="1" customWidth="1"/>
    <col min="13" max="13" width="11.375" bestFit="1" customWidth="1"/>
    <col min="14" max="14" width="10.625" customWidth="1"/>
    <col min="257" max="257" width="8.875" bestFit="1" customWidth="1"/>
    <col min="262" max="262" width="16.875" customWidth="1"/>
    <col min="263" max="263" width="8.125" bestFit="1" customWidth="1"/>
    <col min="264" max="264" width="24.625" bestFit="1" customWidth="1"/>
    <col min="265" max="265" width="71.125" customWidth="1"/>
    <col min="266" max="266" width="10.5" bestFit="1" customWidth="1"/>
    <col min="267" max="267" width="10.875" bestFit="1" customWidth="1"/>
    <col min="268" max="268" width="11.125" bestFit="1" customWidth="1"/>
    <col min="269" max="269" width="11.375" bestFit="1" customWidth="1"/>
    <col min="270" max="270" width="10.625" customWidth="1"/>
    <col min="513" max="513" width="8.875" bestFit="1" customWidth="1"/>
    <col min="518" max="518" width="16.875" customWidth="1"/>
    <col min="519" max="519" width="8.125" bestFit="1" customWidth="1"/>
    <col min="520" max="520" width="24.625" bestFit="1" customWidth="1"/>
    <col min="521" max="521" width="71.125" customWidth="1"/>
    <col min="522" max="522" width="10.5" bestFit="1" customWidth="1"/>
    <col min="523" max="523" width="10.875" bestFit="1" customWidth="1"/>
    <col min="524" max="524" width="11.125" bestFit="1" customWidth="1"/>
    <col min="525" max="525" width="11.375" bestFit="1" customWidth="1"/>
    <col min="526" max="526" width="10.625" customWidth="1"/>
    <col min="769" max="769" width="8.875" bestFit="1" customWidth="1"/>
    <col min="774" max="774" width="16.875" customWidth="1"/>
    <col min="775" max="775" width="8.125" bestFit="1" customWidth="1"/>
    <col min="776" max="776" width="24.625" bestFit="1" customWidth="1"/>
    <col min="777" max="777" width="71.125" customWidth="1"/>
    <col min="778" max="778" width="10.5" bestFit="1" customWidth="1"/>
    <col min="779" max="779" width="10.875" bestFit="1" customWidth="1"/>
    <col min="780" max="780" width="11.125" bestFit="1" customWidth="1"/>
    <col min="781" max="781" width="11.375" bestFit="1" customWidth="1"/>
    <col min="782" max="782" width="10.625" customWidth="1"/>
    <col min="1025" max="1025" width="8.875" bestFit="1" customWidth="1"/>
    <col min="1030" max="1030" width="16.875" customWidth="1"/>
    <col min="1031" max="1031" width="8.125" bestFit="1" customWidth="1"/>
    <col min="1032" max="1032" width="24.625" bestFit="1" customWidth="1"/>
    <col min="1033" max="1033" width="71.125" customWidth="1"/>
    <col min="1034" max="1034" width="10.5" bestFit="1" customWidth="1"/>
    <col min="1035" max="1035" width="10.875" bestFit="1" customWidth="1"/>
    <col min="1036" max="1036" width="11.125" bestFit="1" customWidth="1"/>
    <col min="1037" max="1037" width="11.375" bestFit="1" customWidth="1"/>
    <col min="1038" max="1038" width="10.625" customWidth="1"/>
    <col min="1281" max="1281" width="8.875" bestFit="1" customWidth="1"/>
    <col min="1286" max="1286" width="16.875" customWidth="1"/>
    <col min="1287" max="1287" width="8.125" bestFit="1" customWidth="1"/>
    <col min="1288" max="1288" width="24.625" bestFit="1" customWidth="1"/>
    <col min="1289" max="1289" width="71.125" customWidth="1"/>
    <col min="1290" max="1290" width="10.5" bestFit="1" customWidth="1"/>
    <col min="1291" max="1291" width="10.875" bestFit="1" customWidth="1"/>
    <col min="1292" max="1292" width="11.125" bestFit="1" customWidth="1"/>
    <col min="1293" max="1293" width="11.375" bestFit="1" customWidth="1"/>
    <col min="1294" max="1294" width="10.625" customWidth="1"/>
    <col min="1537" max="1537" width="8.875" bestFit="1" customWidth="1"/>
    <col min="1542" max="1542" width="16.875" customWidth="1"/>
    <col min="1543" max="1543" width="8.125" bestFit="1" customWidth="1"/>
    <col min="1544" max="1544" width="24.625" bestFit="1" customWidth="1"/>
    <col min="1545" max="1545" width="71.125" customWidth="1"/>
    <col min="1546" max="1546" width="10.5" bestFit="1" customWidth="1"/>
    <col min="1547" max="1547" width="10.875" bestFit="1" customWidth="1"/>
    <col min="1548" max="1548" width="11.125" bestFit="1" customWidth="1"/>
    <col min="1549" max="1549" width="11.375" bestFit="1" customWidth="1"/>
    <col min="1550" max="1550" width="10.625" customWidth="1"/>
    <col min="1793" max="1793" width="8.875" bestFit="1" customWidth="1"/>
    <col min="1798" max="1798" width="16.875" customWidth="1"/>
    <col min="1799" max="1799" width="8.125" bestFit="1" customWidth="1"/>
    <col min="1800" max="1800" width="24.625" bestFit="1" customWidth="1"/>
    <col min="1801" max="1801" width="71.125" customWidth="1"/>
    <col min="1802" max="1802" width="10.5" bestFit="1" customWidth="1"/>
    <col min="1803" max="1803" width="10.875" bestFit="1" customWidth="1"/>
    <col min="1804" max="1804" width="11.125" bestFit="1" customWidth="1"/>
    <col min="1805" max="1805" width="11.375" bestFit="1" customWidth="1"/>
    <col min="1806" max="1806" width="10.625" customWidth="1"/>
    <col min="2049" max="2049" width="8.875" bestFit="1" customWidth="1"/>
    <col min="2054" max="2054" width="16.875" customWidth="1"/>
    <col min="2055" max="2055" width="8.125" bestFit="1" customWidth="1"/>
    <col min="2056" max="2056" width="24.625" bestFit="1" customWidth="1"/>
    <col min="2057" max="2057" width="71.125" customWidth="1"/>
    <col min="2058" max="2058" width="10.5" bestFit="1" customWidth="1"/>
    <col min="2059" max="2059" width="10.875" bestFit="1" customWidth="1"/>
    <col min="2060" max="2060" width="11.125" bestFit="1" customWidth="1"/>
    <col min="2061" max="2061" width="11.375" bestFit="1" customWidth="1"/>
    <col min="2062" max="2062" width="10.625" customWidth="1"/>
    <col min="2305" max="2305" width="8.875" bestFit="1" customWidth="1"/>
    <col min="2310" max="2310" width="16.875" customWidth="1"/>
    <col min="2311" max="2311" width="8.125" bestFit="1" customWidth="1"/>
    <col min="2312" max="2312" width="24.625" bestFit="1" customWidth="1"/>
    <col min="2313" max="2313" width="71.125" customWidth="1"/>
    <col min="2314" max="2314" width="10.5" bestFit="1" customWidth="1"/>
    <col min="2315" max="2315" width="10.875" bestFit="1" customWidth="1"/>
    <col min="2316" max="2316" width="11.125" bestFit="1" customWidth="1"/>
    <col min="2317" max="2317" width="11.375" bestFit="1" customWidth="1"/>
    <col min="2318" max="2318" width="10.625" customWidth="1"/>
    <col min="2561" max="2561" width="8.875" bestFit="1" customWidth="1"/>
    <col min="2566" max="2566" width="16.875" customWidth="1"/>
    <col min="2567" max="2567" width="8.125" bestFit="1" customWidth="1"/>
    <col min="2568" max="2568" width="24.625" bestFit="1" customWidth="1"/>
    <col min="2569" max="2569" width="71.125" customWidth="1"/>
    <col min="2570" max="2570" width="10.5" bestFit="1" customWidth="1"/>
    <col min="2571" max="2571" width="10.875" bestFit="1" customWidth="1"/>
    <col min="2572" max="2572" width="11.125" bestFit="1" customWidth="1"/>
    <col min="2573" max="2573" width="11.375" bestFit="1" customWidth="1"/>
    <col min="2574" max="2574" width="10.625" customWidth="1"/>
    <col min="2817" max="2817" width="8.875" bestFit="1" customWidth="1"/>
    <col min="2822" max="2822" width="16.875" customWidth="1"/>
    <col min="2823" max="2823" width="8.125" bestFit="1" customWidth="1"/>
    <col min="2824" max="2824" width="24.625" bestFit="1" customWidth="1"/>
    <col min="2825" max="2825" width="71.125" customWidth="1"/>
    <col min="2826" max="2826" width="10.5" bestFit="1" customWidth="1"/>
    <col min="2827" max="2827" width="10.875" bestFit="1" customWidth="1"/>
    <col min="2828" max="2828" width="11.125" bestFit="1" customWidth="1"/>
    <col min="2829" max="2829" width="11.375" bestFit="1" customWidth="1"/>
    <col min="2830" max="2830" width="10.625" customWidth="1"/>
    <col min="3073" max="3073" width="8.875" bestFit="1" customWidth="1"/>
    <col min="3078" max="3078" width="16.875" customWidth="1"/>
    <col min="3079" max="3079" width="8.125" bestFit="1" customWidth="1"/>
    <col min="3080" max="3080" width="24.625" bestFit="1" customWidth="1"/>
    <col min="3081" max="3081" width="71.125" customWidth="1"/>
    <col min="3082" max="3082" width="10.5" bestFit="1" customWidth="1"/>
    <col min="3083" max="3083" width="10.875" bestFit="1" customWidth="1"/>
    <col min="3084" max="3084" width="11.125" bestFit="1" customWidth="1"/>
    <col min="3085" max="3085" width="11.375" bestFit="1" customWidth="1"/>
    <col min="3086" max="3086" width="10.625" customWidth="1"/>
    <col min="3329" max="3329" width="8.875" bestFit="1" customWidth="1"/>
    <col min="3334" max="3334" width="16.875" customWidth="1"/>
    <col min="3335" max="3335" width="8.125" bestFit="1" customWidth="1"/>
    <col min="3336" max="3336" width="24.625" bestFit="1" customWidth="1"/>
    <col min="3337" max="3337" width="71.125" customWidth="1"/>
    <col min="3338" max="3338" width="10.5" bestFit="1" customWidth="1"/>
    <col min="3339" max="3339" width="10.875" bestFit="1" customWidth="1"/>
    <col min="3340" max="3340" width="11.125" bestFit="1" customWidth="1"/>
    <col min="3341" max="3341" width="11.375" bestFit="1" customWidth="1"/>
    <col min="3342" max="3342" width="10.625" customWidth="1"/>
    <col min="3585" max="3585" width="8.875" bestFit="1" customWidth="1"/>
    <col min="3590" max="3590" width="16.875" customWidth="1"/>
    <col min="3591" max="3591" width="8.125" bestFit="1" customWidth="1"/>
    <col min="3592" max="3592" width="24.625" bestFit="1" customWidth="1"/>
    <col min="3593" max="3593" width="71.125" customWidth="1"/>
    <col min="3594" max="3594" width="10.5" bestFit="1" customWidth="1"/>
    <col min="3595" max="3595" width="10.875" bestFit="1" customWidth="1"/>
    <col min="3596" max="3596" width="11.125" bestFit="1" customWidth="1"/>
    <col min="3597" max="3597" width="11.375" bestFit="1" customWidth="1"/>
    <col min="3598" max="3598" width="10.625" customWidth="1"/>
    <col min="3841" max="3841" width="8.875" bestFit="1" customWidth="1"/>
    <col min="3846" max="3846" width="16.875" customWidth="1"/>
    <col min="3847" max="3847" width="8.125" bestFit="1" customWidth="1"/>
    <col min="3848" max="3848" width="24.625" bestFit="1" customWidth="1"/>
    <col min="3849" max="3849" width="71.125" customWidth="1"/>
    <col min="3850" max="3850" width="10.5" bestFit="1" customWidth="1"/>
    <col min="3851" max="3851" width="10.875" bestFit="1" customWidth="1"/>
    <col min="3852" max="3852" width="11.125" bestFit="1" customWidth="1"/>
    <col min="3853" max="3853" width="11.375" bestFit="1" customWidth="1"/>
    <col min="3854" max="3854" width="10.625" customWidth="1"/>
    <col min="4097" max="4097" width="8.875" bestFit="1" customWidth="1"/>
    <col min="4102" max="4102" width="16.875" customWidth="1"/>
    <col min="4103" max="4103" width="8.125" bestFit="1" customWidth="1"/>
    <col min="4104" max="4104" width="24.625" bestFit="1" customWidth="1"/>
    <col min="4105" max="4105" width="71.125" customWidth="1"/>
    <col min="4106" max="4106" width="10.5" bestFit="1" customWidth="1"/>
    <col min="4107" max="4107" width="10.875" bestFit="1" customWidth="1"/>
    <col min="4108" max="4108" width="11.125" bestFit="1" customWidth="1"/>
    <col min="4109" max="4109" width="11.375" bestFit="1" customWidth="1"/>
    <col min="4110" max="4110" width="10.625" customWidth="1"/>
    <col min="4353" max="4353" width="8.875" bestFit="1" customWidth="1"/>
    <col min="4358" max="4358" width="16.875" customWidth="1"/>
    <col min="4359" max="4359" width="8.125" bestFit="1" customWidth="1"/>
    <col min="4360" max="4360" width="24.625" bestFit="1" customWidth="1"/>
    <col min="4361" max="4361" width="71.125" customWidth="1"/>
    <col min="4362" max="4362" width="10.5" bestFit="1" customWidth="1"/>
    <col min="4363" max="4363" width="10.875" bestFit="1" customWidth="1"/>
    <col min="4364" max="4364" width="11.125" bestFit="1" customWidth="1"/>
    <col min="4365" max="4365" width="11.375" bestFit="1" customWidth="1"/>
    <col min="4366" max="4366" width="10.625" customWidth="1"/>
    <col min="4609" max="4609" width="8.875" bestFit="1" customWidth="1"/>
    <col min="4614" max="4614" width="16.875" customWidth="1"/>
    <col min="4615" max="4615" width="8.125" bestFit="1" customWidth="1"/>
    <col min="4616" max="4616" width="24.625" bestFit="1" customWidth="1"/>
    <col min="4617" max="4617" width="71.125" customWidth="1"/>
    <col min="4618" max="4618" width="10.5" bestFit="1" customWidth="1"/>
    <col min="4619" max="4619" width="10.875" bestFit="1" customWidth="1"/>
    <col min="4620" max="4620" width="11.125" bestFit="1" customWidth="1"/>
    <col min="4621" max="4621" width="11.375" bestFit="1" customWidth="1"/>
    <col min="4622" max="4622" width="10.625" customWidth="1"/>
    <col min="4865" max="4865" width="8.875" bestFit="1" customWidth="1"/>
    <col min="4870" max="4870" width="16.875" customWidth="1"/>
    <col min="4871" max="4871" width="8.125" bestFit="1" customWidth="1"/>
    <col min="4872" max="4872" width="24.625" bestFit="1" customWidth="1"/>
    <col min="4873" max="4873" width="71.125" customWidth="1"/>
    <col min="4874" max="4874" width="10.5" bestFit="1" customWidth="1"/>
    <col min="4875" max="4875" width="10.875" bestFit="1" customWidth="1"/>
    <col min="4876" max="4876" width="11.125" bestFit="1" customWidth="1"/>
    <col min="4877" max="4877" width="11.375" bestFit="1" customWidth="1"/>
    <col min="4878" max="4878" width="10.625" customWidth="1"/>
    <col min="5121" max="5121" width="8.875" bestFit="1" customWidth="1"/>
    <col min="5126" max="5126" width="16.875" customWidth="1"/>
    <col min="5127" max="5127" width="8.125" bestFit="1" customWidth="1"/>
    <col min="5128" max="5128" width="24.625" bestFit="1" customWidth="1"/>
    <col min="5129" max="5129" width="71.125" customWidth="1"/>
    <col min="5130" max="5130" width="10.5" bestFit="1" customWidth="1"/>
    <col min="5131" max="5131" width="10.875" bestFit="1" customWidth="1"/>
    <col min="5132" max="5132" width="11.125" bestFit="1" customWidth="1"/>
    <col min="5133" max="5133" width="11.375" bestFit="1" customWidth="1"/>
    <col min="5134" max="5134" width="10.625" customWidth="1"/>
    <col min="5377" max="5377" width="8.875" bestFit="1" customWidth="1"/>
    <col min="5382" max="5382" width="16.875" customWidth="1"/>
    <col min="5383" max="5383" width="8.125" bestFit="1" customWidth="1"/>
    <col min="5384" max="5384" width="24.625" bestFit="1" customWidth="1"/>
    <col min="5385" max="5385" width="71.125" customWidth="1"/>
    <col min="5386" max="5386" width="10.5" bestFit="1" customWidth="1"/>
    <col min="5387" max="5387" width="10.875" bestFit="1" customWidth="1"/>
    <col min="5388" max="5388" width="11.125" bestFit="1" customWidth="1"/>
    <col min="5389" max="5389" width="11.375" bestFit="1" customWidth="1"/>
    <col min="5390" max="5390" width="10.625" customWidth="1"/>
    <col min="5633" max="5633" width="8.875" bestFit="1" customWidth="1"/>
    <col min="5638" max="5638" width="16.875" customWidth="1"/>
    <col min="5639" max="5639" width="8.125" bestFit="1" customWidth="1"/>
    <col min="5640" max="5640" width="24.625" bestFit="1" customWidth="1"/>
    <col min="5641" max="5641" width="71.125" customWidth="1"/>
    <col min="5642" max="5642" width="10.5" bestFit="1" customWidth="1"/>
    <col min="5643" max="5643" width="10.875" bestFit="1" customWidth="1"/>
    <col min="5644" max="5644" width="11.125" bestFit="1" customWidth="1"/>
    <col min="5645" max="5645" width="11.375" bestFit="1" customWidth="1"/>
    <col min="5646" max="5646" width="10.625" customWidth="1"/>
    <col min="5889" max="5889" width="8.875" bestFit="1" customWidth="1"/>
    <col min="5894" max="5894" width="16.875" customWidth="1"/>
    <col min="5895" max="5895" width="8.125" bestFit="1" customWidth="1"/>
    <col min="5896" max="5896" width="24.625" bestFit="1" customWidth="1"/>
    <col min="5897" max="5897" width="71.125" customWidth="1"/>
    <col min="5898" max="5898" width="10.5" bestFit="1" customWidth="1"/>
    <col min="5899" max="5899" width="10.875" bestFit="1" customWidth="1"/>
    <col min="5900" max="5900" width="11.125" bestFit="1" customWidth="1"/>
    <col min="5901" max="5901" width="11.375" bestFit="1" customWidth="1"/>
    <col min="5902" max="5902" width="10.625" customWidth="1"/>
    <col min="6145" max="6145" width="8.875" bestFit="1" customWidth="1"/>
    <col min="6150" max="6150" width="16.875" customWidth="1"/>
    <col min="6151" max="6151" width="8.125" bestFit="1" customWidth="1"/>
    <col min="6152" max="6152" width="24.625" bestFit="1" customWidth="1"/>
    <col min="6153" max="6153" width="71.125" customWidth="1"/>
    <col min="6154" max="6154" width="10.5" bestFit="1" customWidth="1"/>
    <col min="6155" max="6155" width="10.875" bestFit="1" customWidth="1"/>
    <col min="6156" max="6156" width="11.125" bestFit="1" customWidth="1"/>
    <col min="6157" max="6157" width="11.375" bestFit="1" customWidth="1"/>
    <col min="6158" max="6158" width="10.625" customWidth="1"/>
    <col min="6401" max="6401" width="8.875" bestFit="1" customWidth="1"/>
    <col min="6406" max="6406" width="16.875" customWidth="1"/>
    <col min="6407" max="6407" width="8.125" bestFit="1" customWidth="1"/>
    <col min="6408" max="6408" width="24.625" bestFit="1" customWidth="1"/>
    <col min="6409" max="6409" width="71.125" customWidth="1"/>
    <col min="6410" max="6410" width="10.5" bestFit="1" customWidth="1"/>
    <col min="6411" max="6411" width="10.875" bestFit="1" customWidth="1"/>
    <col min="6412" max="6412" width="11.125" bestFit="1" customWidth="1"/>
    <col min="6413" max="6413" width="11.375" bestFit="1" customWidth="1"/>
    <col min="6414" max="6414" width="10.625" customWidth="1"/>
    <col min="6657" max="6657" width="8.875" bestFit="1" customWidth="1"/>
    <col min="6662" max="6662" width="16.875" customWidth="1"/>
    <col min="6663" max="6663" width="8.125" bestFit="1" customWidth="1"/>
    <col min="6664" max="6664" width="24.625" bestFit="1" customWidth="1"/>
    <col min="6665" max="6665" width="71.125" customWidth="1"/>
    <col min="6666" max="6666" width="10.5" bestFit="1" customWidth="1"/>
    <col min="6667" max="6667" width="10.875" bestFit="1" customWidth="1"/>
    <col min="6668" max="6668" width="11.125" bestFit="1" customWidth="1"/>
    <col min="6669" max="6669" width="11.375" bestFit="1" customWidth="1"/>
    <col min="6670" max="6670" width="10.625" customWidth="1"/>
    <col min="6913" max="6913" width="8.875" bestFit="1" customWidth="1"/>
    <col min="6918" max="6918" width="16.875" customWidth="1"/>
    <col min="6919" max="6919" width="8.125" bestFit="1" customWidth="1"/>
    <col min="6920" max="6920" width="24.625" bestFit="1" customWidth="1"/>
    <col min="6921" max="6921" width="71.125" customWidth="1"/>
    <col min="6922" max="6922" width="10.5" bestFit="1" customWidth="1"/>
    <col min="6923" max="6923" width="10.875" bestFit="1" customWidth="1"/>
    <col min="6924" max="6924" width="11.125" bestFit="1" customWidth="1"/>
    <col min="6925" max="6925" width="11.375" bestFit="1" customWidth="1"/>
    <col min="6926" max="6926" width="10.625" customWidth="1"/>
    <col min="7169" max="7169" width="8.875" bestFit="1" customWidth="1"/>
    <col min="7174" max="7174" width="16.875" customWidth="1"/>
    <col min="7175" max="7175" width="8.125" bestFit="1" customWidth="1"/>
    <col min="7176" max="7176" width="24.625" bestFit="1" customWidth="1"/>
    <col min="7177" max="7177" width="71.125" customWidth="1"/>
    <col min="7178" max="7178" width="10.5" bestFit="1" customWidth="1"/>
    <col min="7179" max="7179" width="10.875" bestFit="1" customWidth="1"/>
    <col min="7180" max="7180" width="11.125" bestFit="1" customWidth="1"/>
    <col min="7181" max="7181" width="11.375" bestFit="1" customWidth="1"/>
    <col min="7182" max="7182" width="10.625" customWidth="1"/>
    <col min="7425" max="7425" width="8.875" bestFit="1" customWidth="1"/>
    <col min="7430" max="7430" width="16.875" customWidth="1"/>
    <col min="7431" max="7431" width="8.125" bestFit="1" customWidth="1"/>
    <col min="7432" max="7432" width="24.625" bestFit="1" customWidth="1"/>
    <col min="7433" max="7433" width="71.125" customWidth="1"/>
    <col min="7434" max="7434" width="10.5" bestFit="1" customWidth="1"/>
    <col min="7435" max="7435" width="10.875" bestFit="1" customWidth="1"/>
    <col min="7436" max="7436" width="11.125" bestFit="1" customWidth="1"/>
    <col min="7437" max="7437" width="11.375" bestFit="1" customWidth="1"/>
    <col min="7438" max="7438" width="10.625" customWidth="1"/>
    <col min="7681" max="7681" width="8.875" bestFit="1" customWidth="1"/>
    <col min="7686" max="7686" width="16.875" customWidth="1"/>
    <col min="7687" max="7687" width="8.125" bestFit="1" customWidth="1"/>
    <col min="7688" max="7688" width="24.625" bestFit="1" customWidth="1"/>
    <col min="7689" max="7689" width="71.125" customWidth="1"/>
    <col min="7690" max="7690" width="10.5" bestFit="1" customWidth="1"/>
    <col min="7691" max="7691" width="10.875" bestFit="1" customWidth="1"/>
    <col min="7692" max="7692" width="11.125" bestFit="1" customWidth="1"/>
    <col min="7693" max="7693" width="11.375" bestFit="1" customWidth="1"/>
    <col min="7694" max="7694" width="10.625" customWidth="1"/>
    <col min="7937" max="7937" width="8.875" bestFit="1" customWidth="1"/>
    <col min="7942" max="7942" width="16.875" customWidth="1"/>
    <col min="7943" max="7943" width="8.125" bestFit="1" customWidth="1"/>
    <col min="7944" max="7944" width="24.625" bestFit="1" customWidth="1"/>
    <col min="7945" max="7945" width="71.125" customWidth="1"/>
    <col min="7946" max="7946" width="10.5" bestFit="1" customWidth="1"/>
    <col min="7947" max="7947" width="10.875" bestFit="1" customWidth="1"/>
    <col min="7948" max="7948" width="11.125" bestFit="1" customWidth="1"/>
    <col min="7949" max="7949" width="11.375" bestFit="1" customWidth="1"/>
    <col min="7950" max="7950" width="10.625" customWidth="1"/>
    <col min="8193" max="8193" width="8.875" bestFit="1" customWidth="1"/>
    <col min="8198" max="8198" width="16.875" customWidth="1"/>
    <col min="8199" max="8199" width="8.125" bestFit="1" customWidth="1"/>
    <col min="8200" max="8200" width="24.625" bestFit="1" customWidth="1"/>
    <col min="8201" max="8201" width="71.125" customWidth="1"/>
    <col min="8202" max="8202" width="10.5" bestFit="1" customWidth="1"/>
    <col min="8203" max="8203" width="10.875" bestFit="1" customWidth="1"/>
    <col min="8204" max="8204" width="11.125" bestFit="1" customWidth="1"/>
    <col min="8205" max="8205" width="11.375" bestFit="1" customWidth="1"/>
    <col min="8206" max="8206" width="10.625" customWidth="1"/>
    <col min="8449" max="8449" width="8.875" bestFit="1" customWidth="1"/>
    <col min="8454" max="8454" width="16.875" customWidth="1"/>
    <col min="8455" max="8455" width="8.125" bestFit="1" customWidth="1"/>
    <col min="8456" max="8456" width="24.625" bestFit="1" customWidth="1"/>
    <col min="8457" max="8457" width="71.125" customWidth="1"/>
    <col min="8458" max="8458" width="10.5" bestFit="1" customWidth="1"/>
    <col min="8459" max="8459" width="10.875" bestFit="1" customWidth="1"/>
    <col min="8460" max="8460" width="11.125" bestFit="1" customWidth="1"/>
    <col min="8461" max="8461" width="11.375" bestFit="1" customWidth="1"/>
    <col min="8462" max="8462" width="10.625" customWidth="1"/>
    <col min="8705" max="8705" width="8.875" bestFit="1" customWidth="1"/>
    <col min="8710" max="8710" width="16.875" customWidth="1"/>
    <col min="8711" max="8711" width="8.125" bestFit="1" customWidth="1"/>
    <col min="8712" max="8712" width="24.625" bestFit="1" customWidth="1"/>
    <col min="8713" max="8713" width="71.125" customWidth="1"/>
    <col min="8714" max="8714" width="10.5" bestFit="1" customWidth="1"/>
    <col min="8715" max="8715" width="10.875" bestFit="1" customWidth="1"/>
    <col min="8716" max="8716" width="11.125" bestFit="1" customWidth="1"/>
    <col min="8717" max="8717" width="11.375" bestFit="1" customWidth="1"/>
    <col min="8718" max="8718" width="10.625" customWidth="1"/>
    <col min="8961" max="8961" width="8.875" bestFit="1" customWidth="1"/>
    <col min="8966" max="8966" width="16.875" customWidth="1"/>
    <col min="8967" max="8967" width="8.125" bestFit="1" customWidth="1"/>
    <col min="8968" max="8968" width="24.625" bestFit="1" customWidth="1"/>
    <col min="8969" max="8969" width="71.125" customWidth="1"/>
    <col min="8970" max="8970" width="10.5" bestFit="1" customWidth="1"/>
    <col min="8971" max="8971" width="10.875" bestFit="1" customWidth="1"/>
    <col min="8972" max="8972" width="11.125" bestFit="1" customWidth="1"/>
    <col min="8973" max="8973" width="11.375" bestFit="1" customWidth="1"/>
    <col min="8974" max="8974" width="10.625" customWidth="1"/>
    <col min="9217" max="9217" width="8.875" bestFit="1" customWidth="1"/>
    <col min="9222" max="9222" width="16.875" customWidth="1"/>
    <col min="9223" max="9223" width="8.125" bestFit="1" customWidth="1"/>
    <col min="9224" max="9224" width="24.625" bestFit="1" customWidth="1"/>
    <col min="9225" max="9225" width="71.125" customWidth="1"/>
    <col min="9226" max="9226" width="10.5" bestFit="1" customWidth="1"/>
    <col min="9227" max="9227" width="10.875" bestFit="1" customWidth="1"/>
    <col min="9228" max="9228" width="11.125" bestFit="1" customWidth="1"/>
    <col min="9229" max="9229" width="11.375" bestFit="1" customWidth="1"/>
    <col min="9230" max="9230" width="10.625" customWidth="1"/>
    <col min="9473" max="9473" width="8.875" bestFit="1" customWidth="1"/>
    <col min="9478" max="9478" width="16.875" customWidth="1"/>
    <col min="9479" max="9479" width="8.125" bestFit="1" customWidth="1"/>
    <col min="9480" max="9480" width="24.625" bestFit="1" customWidth="1"/>
    <col min="9481" max="9481" width="71.125" customWidth="1"/>
    <col min="9482" max="9482" width="10.5" bestFit="1" customWidth="1"/>
    <col min="9483" max="9483" width="10.875" bestFit="1" customWidth="1"/>
    <col min="9484" max="9484" width="11.125" bestFit="1" customWidth="1"/>
    <col min="9485" max="9485" width="11.375" bestFit="1" customWidth="1"/>
    <col min="9486" max="9486" width="10.625" customWidth="1"/>
    <col min="9729" max="9729" width="8.875" bestFit="1" customWidth="1"/>
    <col min="9734" max="9734" width="16.875" customWidth="1"/>
    <col min="9735" max="9735" width="8.125" bestFit="1" customWidth="1"/>
    <col min="9736" max="9736" width="24.625" bestFit="1" customWidth="1"/>
    <col min="9737" max="9737" width="71.125" customWidth="1"/>
    <col min="9738" max="9738" width="10.5" bestFit="1" customWidth="1"/>
    <col min="9739" max="9739" width="10.875" bestFit="1" customWidth="1"/>
    <col min="9740" max="9740" width="11.125" bestFit="1" customWidth="1"/>
    <col min="9741" max="9741" width="11.375" bestFit="1" customWidth="1"/>
    <col min="9742" max="9742" width="10.625" customWidth="1"/>
    <col min="9985" max="9985" width="8.875" bestFit="1" customWidth="1"/>
    <col min="9990" max="9990" width="16.875" customWidth="1"/>
    <col min="9991" max="9991" width="8.125" bestFit="1" customWidth="1"/>
    <col min="9992" max="9992" width="24.625" bestFit="1" customWidth="1"/>
    <col min="9993" max="9993" width="71.125" customWidth="1"/>
    <col min="9994" max="9994" width="10.5" bestFit="1" customWidth="1"/>
    <col min="9995" max="9995" width="10.875" bestFit="1" customWidth="1"/>
    <col min="9996" max="9996" width="11.125" bestFit="1" customWidth="1"/>
    <col min="9997" max="9997" width="11.375" bestFit="1" customWidth="1"/>
    <col min="9998" max="9998" width="10.625" customWidth="1"/>
    <col min="10241" max="10241" width="8.875" bestFit="1" customWidth="1"/>
    <col min="10246" max="10246" width="16.875" customWidth="1"/>
    <col min="10247" max="10247" width="8.125" bestFit="1" customWidth="1"/>
    <col min="10248" max="10248" width="24.625" bestFit="1" customWidth="1"/>
    <col min="10249" max="10249" width="71.125" customWidth="1"/>
    <col min="10250" max="10250" width="10.5" bestFit="1" customWidth="1"/>
    <col min="10251" max="10251" width="10.875" bestFit="1" customWidth="1"/>
    <col min="10252" max="10252" width="11.125" bestFit="1" customWidth="1"/>
    <col min="10253" max="10253" width="11.375" bestFit="1" customWidth="1"/>
    <col min="10254" max="10254" width="10.625" customWidth="1"/>
    <col min="10497" max="10497" width="8.875" bestFit="1" customWidth="1"/>
    <col min="10502" max="10502" width="16.875" customWidth="1"/>
    <col min="10503" max="10503" width="8.125" bestFit="1" customWidth="1"/>
    <col min="10504" max="10504" width="24.625" bestFit="1" customWidth="1"/>
    <col min="10505" max="10505" width="71.125" customWidth="1"/>
    <col min="10506" max="10506" width="10.5" bestFit="1" customWidth="1"/>
    <col min="10507" max="10507" width="10.875" bestFit="1" customWidth="1"/>
    <col min="10508" max="10508" width="11.125" bestFit="1" customWidth="1"/>
    <col min="10509" max="10509" width="11.375" bestFit="1" customWidth="1"/>
    <col min="10510" max="10510" width="10.625" customWidth="1"/>
    <col min="10753" max="10753" width="8.875" bestFit="1" customWidth="1"/>
    <col min="10758" max="10758" width="16.875" customWidth="1"/>
    <col min="10759" max="10759" width="8.125" bestFit="1" customWidth="1"/>
    <col min="10760" max="10760" width="24.625" bestFit="1" customWidth="1"/>
    <col min="10761" max="10761" width="71.125" customWidth="1"/>
    <col min="10762" max="10762" width="10.5" bestFit="1" customWidth="1"/>
    <col min="10763" max="10763" width="10.875" bestFit="1" customWidth="1"/>
    <col min="10764" max="10764" width="11.125" bestFit="1" customWidth="1"/>
    <col min="10765" max="10765" width="11.375" bestFit="1" customWidth="1"/>
    <col min="10766" max="10766" width="10.625" customWidth="1"/>
    <col min="11009" max="11009" width="8.875" bestFit="1" customWidth="1"/>
    <col min="11014" max="11014" width="16.875" customWidth="1"/>
    <col min="11015" max="11015" width="8.125" bestFit="1" customWidth="1"/>
    <col min="11016" max="11016" width="24.625" bestFit="1" customWidth="1"/>
    <col min="11017" max="11017" width="71.125" customWidth="1"/>
    <col min="11018" max="11018" width="10.5" bestFit="1" customWidth="1"/>
    <col min="11019" max="11019" width="10.875" bestFit="1" customWidth="1"/>
    <col min="11020" max="11020" width="11.125" bestFit="1" customWidth="1"/>
    <col min="11021" max="11021" width="11.375" bestFit="1" customWidth="1"/>
    <col min="11022" max="11022" width="10.625" customWidth="1"/>
    <col min="11265" max="11265" width="8.875" bestFit="1" customWidth="1"/>
    <col min="11270" max="11270" width="16.875" customWidth="1"/>
    <col min="11271" max="11271" width="8.125" bestFit="1" customWidth="1"/>
    <col min="11272" max="11272" width="24.625" bestFit="1" customWidth="1"/>
    <col min="11273" max="11273" width="71.125" customWidth="1"/>
    <col min="11274" max="11274" width="10.5" bestFit="1" customWidth="1"/>
    <col min="11275" max="11275" width="10.875" bestFit="1" customWidth="1"/>
    <col min="11276" max="11276" width="11.125" bestFit="1" customWidth="1"/>
    <col min="11277" max="11277" width="11.375" bestFit="1" customWidth="1"/>
    <col min="11278" max="11278" width="10.625" customWidth="1"/>
    <col min="11521" max="11521" width="8.875" bestFit="1" customWidth="1"/>
    <col min="11526" max="11526" width="16.875" customWidth="1"/>
    <col min="11527" max="11527" width="8.125" bestFit="1" customWidth="1"/>
    <col min="11528" max="11528" width="24.625" bestFit="1" customWidth="1"/>
    <col min="11529" max="11529" width="71.125" customWidth="1"/>
    <col min="11530" max="11530" width="10.5" bestFit="1" customWidth="1"/>
    <col min="11531" max="11531" width="10.875" bestFit="1" customWidth="1"/>
    <col min="11532" max="11532" width="11.125" bestFit="1" customWidth="1"/>
    <col min="11533" max="11533" width="11.375" bestFit="1" customWidth="1"/>
    <col min="11534" max="11534" width="10.625" customWidth="1"/>
    <col min="11777" max="11777" width="8.875" bestFit="1" customWidth="1"/>
    <col min="11782" max="11782" width="16.875" customWidth="1"/>
    <col min="11783" max="11783" width="8.125" bestFit="1" customWidth="1"/>
    <col min="11784" max="11784" width="24.625" bestFit="1" customWidth="1"/>
    <col min="11785" max="11785" width="71.125" customWidth="1"/>
    <col min="11786" max="11786" width="10.5" bestFit="1" customWidth="1"/>
    <col min="11787" max="11787" width="10.875" bestFit="1" customWidth="1"/>
    <col min="11788" max="11788" width="11.125" bestFit="1" customWidth="1"/>
    <col min="11789" max="11789" width="11.375" bestFit="1" customWidth="1"/>
    <col min="11790" max="11790" width="10.625" customWidth="1"/>
    <col min="12033" max="12033" width="8.875" bestFit="1" customWidth="1"/>
    <col min="12038" max="12038" width="16.875" customWidth="1"/>
    <col min="12039" max="12039" width="8.125" bestFit="1" customWidth="1"/>
    <col min="12040" max="12040" width="24.625" bestFit="1" customWidth="1"/>
    <col min="12041" max="12041" width="71.125" customWidth="1"/>
    <col min="12042" max="12042" width="10.5" bestFit="1" customWidth="1"/>
    <col min="12043" max="12043" width="10.875" bestFit="1" customWidth="1"/>
    <col min="12044" max="12044" width="11.125" bestFit="1" customWidth="1"/>
    <col min="12045" max="12045" width="11.375" bestFit="1" customWidth="1"/>
    <col min="12046" max="12046" width="10.625" customWidth="1"/>
    <col min="12289" max="12289" width="8.875" bestFit="1" customWidth="1"/>
    <col min="12294" max="12294" width="16.875" customWidth="1"/>
    <col min="12295" max="12295" width="8.125" bestFit="1" customWidth="1"/>
    <col min="12296" max="12296" width="24.625" bestFit="1" customWidth="1"/>
    <col min="12297" max="12297" width="71.125" customWidth="1"/>
    <col min="12298" max="12298" width="10.5" bestFit="1" customWidth="1"/>
    <col min="12299" max="12299" width="10.875" bestFit="1" customWidth="1"/>
    <col min="12300" max="12300" width="11.125" bestFit="1" customWidth="1"/>
    <col min="12301" max="12301" width="11.375" bestFit="1" customWidth="1"/>
    <col min="12302" max="12302" width="10.625" customWidth="1"/>
    <col min="12545" max="12545" width="8.875" bestFit="1" customWidth="1"/>
    <col min="12550" max="12550" width="16.875" customWidth="1"/>
    <col min="12551" max="12551" width="8.125" bestFit="1" customWidth="1"/>
    <col min="12552" max="12552" width="24.625" bestFit="1" customWidth="1"/>
    <col min="12553" max="12553" width="71.125" customWidth="1"/>
    <col min="12554" max="12554" width="10.5" bestFit="1" customWidth="1"/>
    <col min="12555" max="12555" width="10.875" bestFit="1" customWidth="1"/>
    <col min="12556" max="12556" width="11.125" bestFit="1" customWidth="1"/>
    <col min="12557" max="12557" width="11.375" bestFit="1" customWidth="1"/>
    <col min="12558" max="12558" width="10.625" customWidth="1"/>
    <col min="12801" max="12801" width="8.875" bestFit="1" customWidth="1"/>
    <col min="12806" max="12806" width="16.875" customWidth="1"/>
    <col min="12807" max="12807" width="8.125" bestFit="1" customWidth="1"/>
    <col min="12808" max="12808" width="24.625" bestFit="1" customWidth="1"/>
    <col min="12809" max="12809" width="71.125" customWidth="1"/>
    <col min="12810" max="12810" width="10.5" bestFit="1" customWidth="1"/>
    <col min="12811" max="12811" width="10.875" bestFit="1" customWidth="1"/>
    <col min="12812" max="12812" width="11.125" bestFit="1" customWidth="1"/>
    <col min="12813" max="12813" width="11.375" bestFit="1" customWidth="1"/>
    <col min="12814" max="12814" width="10.625" customWidth="1"/>
    <col min="13057" max="13057" width="8.875" bestFit="1" customWidth="1"/>
    <col min="13062" max="13062" width="16.875" customWidth="1"/>
    <col min="13063" max="13063" width="8.125" bestFit="1" customWidth="1"/>
    <col min="13064" max="13064" width="24.625" bestFit="1" customWidth="1"/>
    <col min="13065" max="13065" width="71.125" customWidth="1"/>
    <col min="13066" max="13066" width="10.5" bestFit="1" customWidth="1"/>
    <col min="13067" max="13067" width="10.875" bestFit="1" customWidth="1"/>
    <col min="13068" max="13068" width="11.125" bestFit="1" customWidth="1"/>
    <col min="13069" max="13069" width="11.375" bestFit="1" customWidth="1"/>
    <col min="13070" max="13070" width="10.625" customWidth="1"/>
    <col min="13313" max="13313" width="8.875" bestFit="1" customWidth="1"/>
    <col min="13318" max="13318" width="16.875" customWidth="1"/>
    <col min="13319" max="13319" width="8.125" bestFit="1" customWidth="1"/>
    <col min="13320" max="13320" width="24.625" bestFit="1" customWidth="1"/>
    <col min="13321" max="13321" width="71.125" customWidth="1"/>
    <col min="13322" max="13322" width="10.5" bestFit="1" customWidth="1"/>
    <col min="13323" max="13323" width="10.875" bestFit="1" customWidth="1"/>
    <col min="13324" max="13324" width="11.125" bestFit="1" customWidth="1"/>
    <col min="13325" max="13325" width="11.375" bestFit="1" customWidth="1"/>
    <col min="13326" max="13326" width="10.625" customWidth="1"/>
    <col min="13569" max="13569" width="8.875" bestFit="1" customWidth="1"/>
    <col min="13574" max="13574" width="16.875" customWidth="1"/>
    <col min="13575" max="13575" width="8.125" bestFit="1" customWidth="1"/>
    <col min="13576" max="13576" width="24.625" bestFit="1" customWidth="1"/>
    <col min="13577" max="13577" width="71.125" customWidth="1"/>
    <col min="13578" max="13578" width="10.5" bestFit="1" customWidth="1"/>
    <col min="13579" max="13579" width="10.875" bestFit="1" customWidth="1"/>
    <col min="13580" max="13580" width="11.125" bestFit="1" customWidth="1"/>
    <col min="13581" max="13581" width="11.375" bestFit="1" customWidth="1"/>
    <col min="13582" max="13582" width="10.625" customWidth="1"/>
    <col min="13825" max="13825" width="8.875" bestFit="1" customWidth="1"/>
    <col min="13830" max="13830" width="16.875" customWidth="1"/>
    <col min="13831" max="13831" width="8.125" bestFit="1" customWidth="1"/>
    <col min="13832" max="13832" width="24.625" bestFit="1" customWidth="1"/>
    <col min="13833" max="13833" width="71.125" customWidth="1"/>
    <col min="13834" max="13834" width="10.5" bestFit="1" customWidth="1"/>
    <col min="13835" max="13835" width="10.875" bestFit="1" customWidth="1"/>
    <col min="13836" max="13836" width="11.125" bestFit="1" customWidth="1"/>
    <col min="13837" max="13837" width="11.375" bestFit="1" customWidth="1"/>
    <col min="13838" max="13838" width="10.625" customWidth="1"/>
    <col min="14081" max="14081" width="8.875" bestFit="1" customWidth="1"/>
    <col min="14086" max="14086" width="16.875" customWidth="1"/>
    <col min="14087" max="14087" width="8.125" bestFit="1" customWidth="1"/>
    <col min="14088" max="14088" width="24.625" bestFit="1" customWidth="1"/>
    <col min="14089" max="14089" width="71.125" customWidth="1"/>
    <col min="14090" max="14090" width="10.5" bestFit="1" customWidth="1"/>
    <col min="14091" max="14091" width="10.875" bestFit="1" customWidth="1"/>
    <col min="14092" max="14092" width="11.125" bestFit="1" customWidth="1"/>
    <col min="14093" max="14093" width="11.375" bestFit="1" customWidth="1"/>
    <col min="14094" max="14094" width="10.625" customWidth="1"/>
    <col min="14337" max="14337" width="8.875" bestFit="1" customWidth="1"/>
    <col min="14342" max="14342" width="16.875" customWidth="1"/>
    <col min="14343" max="14343" width="8.125" bestFit="1" customWidth="1"/>
    <col min="14344" max="14344" width="24.625" bestFit="1" customWidth="1"/>
    <col min="14345" max="14345" width="71.125" customWidth="1"/>
    <col min="14346" max="14346" width="10.5" bestFit="1" customWidth="1"/>
    <col min="14347" max="14347" width="10.875" bestFit="1" customWidth="1"/>
    <col min="14348" max="14348" width="11.125" bestFit="1" customWidth="1"/>
    <col min="14349" max="14349" width="11.375" bestFit="1" customWidth="1"/>
    <col min="14350" max="14350" width="10.625" customWidth="1"/>
    <col min="14593" max="14593" width="8.875" bestFit="1" customWidth="1"/>
    <col min="14598" max="14598" width="16.875" customWidth="1"/>
    <col min="14599" max="14599" width="8.125" bestFit="1" customWidth="1"/>
    <col min="14600" max="14600" width="24.625" bestFit="1" customWidth="1"/>
    <col min="14601" max="14601" width="71.125" customWidth="1"/>
    <col min="14602" max="14602" width="10.5" bestFit="1" customWidth="1"/>
    <col min="14603" max="14603" width="10.875" bestFit="1" customWidth="1"/>
    <col min="14604" max="14604" width="11.125" bestFit="1" customWidth="1"/>
    <col min="14605" max="14605" width="11.375" bestFit="1" customWidth="1"/>
    <col min="14606" max="14606" width="10.625" customWidth="1"/>
    <col min="14849" max="14849" width="8.875" bestFit="1" customWidth="1"/>
    <col min="14854" max="14854" width="16.875" customWidth="1"/>
    <col min="14855" max="14855" width="8.125" bestFit="1" customWidth="1"/>
    <col min="14856" max="14856" width="24.625" bestFit="1" customWidth="1"/>
    <col min="14857" max="14857" width="71.125" customWidth="1"/>
    <col min="14858" max="14858" width="10.5" bestFit="1" customWidth="1"/>
    <col min="14859" max="14859" width="10.875" bestFit="1" customWidth="1"/>
    <col min="14860" max="14860" width="11.125" bestFit="1" customWidth="1"/>
    <col min="14861" max="14861" width="11.375" bestFit="1" customWidth="1"/>
    <col min="14862" max="14862" width="10.625" customWidth="1"/>
    <col min="15105" max="15105" width="8.875" bestFit="1" customWidth="1"/>
    <col min="15110" max="15110" width="16.875" customWidth="1"/>
    <col min="15111" max="15111" width="8.125" bestFit="1" customWidth="1"/>
    <col min="15112" max="15112" width="24.625" bestFit="1" customWidth="1"/>
    <col min="15113" max="15113" width="71.125" customWidth="1"/>
    <col min="15114" max="15114" width="10.5" bestFit="1" customWidth="1"/>
    <col min="15115" max="15115" width="10.875" bestFit="1" customWidth="1"/>
    <col min="15116" max="15116" width="11.125" bestFit="1" customWidth="1"/>
    <col min="15117" max="15117" width="11.375" bestFit="1" customWidth="1"/>
    <col min="15118" max="15118" width="10.625" customWidth="1"/>
    <col min="15361" max="15361" width="8.875" bestFit="1" customWidth="1"/>
    <col min="15366" max="15366" width="16.875" customWidth="1"/>
    <col min="15367" max="15367" width="8.125" bestFit="1" customWidth="1"/>
    <col min="15368" max="15368" width="24.625" bestFit="1" customWidth="1"/>
    <col min="15369" max="15369" width="71.125" customWidth="1"/>
    <col min="15370" max="15370" width="10.5" bestFit="1" customWidth="1"/>
    <col min="15371" max="15371" width="10.875" bestFit="1" customWidth="1"/>
    <col min="15372" max="15372" width="11.125" bestFit="1" customWidth="1"/>
    <col min="15373" max="15373" width="11.375" bestFit="1" customWidth="1"/>
    <col min="15374" max="15374" width="10.625" customWidth="1"/>
    <col min="15617" max="15617" width="8.875" bestFit="1" customWidth="1"/>
    <col min="15622" max="15622" width="16.875" customWidth="1"/>
    <col min="15623" max="15623" width="8.125" bestFit="1" customWidth="1"/>
    <col min="15624" max="15624" width="24.625" bestFit="1" customWidth="1"/>
    <col min="15625" max="15625" width="71.125" customWidth="1"/>
    <col min="15626" max="15626" width="10.5" bestFit="1" customWidth="1"/>
    <col min="15627" max="15627" width="10.875" bestFit="1" customWidth="1"/>
    <col min="15628" max="15628" width="11.125" bestFit="1" customWidth="1"/>
    <col min="15629" max="15629" width="11.375" bestFit="1" customWidth="1"/>
    <col min="15630" max="15630" width="10.625" customWidth="1"/>
    <col min="15873" max="15873" width="8.875" bestFit="1" customWidth="1"/>
    <col min="15878" max="15878" width="16.875" customWidth="1"/>
    <col min="15879" max="15879" width="8.125" bestFit="1" customWidth="1"/>
    <col min="15880" max="15880" width="24.625" bestFit="1" customWidth="1"/>
    <col min="15881" max="15881" width="71.125" customWidth="1"/>
    <col min="15882" max="15882" width="10.5" bestFit="1" customWidth="1"/>
    <col min="15883" max="15883" width="10.875" bestFit="1" customWidth="1"/>
    <col min="15884" max="15884" width="11.125" bestFit="1" customWidth="1"/>
    <col min="15885" max="15885" width="11.375" bestFit="1" customWidth="1"/>
    <col min="15886" max="15886" width="10.625" customWidth="1"/>
    <col min="16129" max="16129" width="8.875" bestFit="1" customWidth="1"/>
    <col min="16134" max="16134" width="16.875" customWidth="1"/>
    <col min="16135" max="16135" width="8.125" bestFit="1" customWidth="1"/>
    <col min="16136" max="16136" width="24.625" bestFit="1" customWidth="1"/>
    <col min="16137" max="16137" width="71.125" customWidth="1"/>
    <col min="16138" max="16138" width="10.5" bestFit="1" customWidth="1"/>
    <col min="16139" max="16139" width="10.875" bestFit="1" customWidth="1"/>
    <col min="16140" max="16140" width="11.125" bestFit="1" customWidth="1"/>
    <col min="16141" max="16141" width="11.375" bestFit="1" customWidth="1"/>
    <col min="16142" max="16142" width="10.625" customWidth="1"/>
  </cols>
  <sheetData>
    <row r="1" spans="1:14" ht="30">
      <c r="A1" s="228" t="s">
        <v>20</v>
      </c>
      <c r="B1" s="229" t="s">
        <v>53</v>
      </c>
      <c r="C1" s="230" t="s">
        <v>54</v>
      </c>
      <c r="D1" s="230" t="s">
        <v>55</v>
      </c>
      <c r="E1" s="230" t="s">
        <v>56</v>
      </c>
      <c r="F1" s="230" t="s">
        <v>57</v>
      </c>
      <c r="G1" s="230" t="s">
        <v>58</v>
      </c>
      <c r="H1" s="230" t="s">
        <v>59</v>
      </c>
      <c r="I1" s="230" t="s">
        <v>60</v>
      </c>
      <c r="J1" s="230" t="s">
        <v>61</v>
      </c>
      <c r="K1" s="230" t="s">
        <v>62</v>
      </c>
      <c r="L1" s="230" t="s">
        <v>63</v>
      </c>
      <c r="M1" s="230" t="s">
        <v>64</v>
      </c>
      <c r="N1" s="231" t="s">
        <v>65</v>
      </c>
    </row>
    <row r="2" spans="1:14" ht="15">
      <c r="A2" s="232"/>
      <c r="B2" s="27" t="s">
        <v>66</v>
      </c>
      <c r="C2" s="26"/>
      <c r="D2" s="26"/>
      <c r="E2" s="26">
        <f>SUM(E3:E10)</f>
        <v>32</v>
      </c>
      <c r="F2" s="56" t="str">
        <f>CONCATENATE("32'h",K2)</f>
        <v>32'h00000000</v>
      </c>
      <c r="G2" s="56"/>
      <c r="H2" s="29" t="s">
        <v>9543</v>
      </c>
      <c r="I2" s="29"/>
      <c r="J2" s="26"/>
      <c r="K2" s="26" t="str">
        <f>LOWER(DEC2HEX(L2,8))</f>
        <v>00000000</v>
      </c>
      <c r="L2" s="26">
        <f>SUM(L3:L10)</f>
        <v>0</v>
      </c>
      <c r="M2" s="26"/>
      <c r="N2" s="233"/>
    </row>
    <row r="3" spans="1:14" ht="30">
      <c r="A3" s="234"/>
      <c r="B3" s="30"/>
      <c r="C3" s="31">
        <v>31</v>
      </c>
      <c r="D3" s="31">
        <v>31</v>
      </c>
      <c r="E3" s="32">
        <f t="shared" ref="E3:E10" si="0">D3+1-C3</f>
        <v>1</v>
      </c>
      <c r="F3" s="32" t="str">
        <f t="shared" ref="F3:F10" si="1">CONCATENATE(E3,"'h",K3)</f>
        <v>1'h0</v>
      </c>
      <c r="G3" s="32" t="s">
        <v>68</v>
      </c>
      <c r="H3" s="22" t="s">
        <v>7247</v>
      </c>
      <c r="I3" s="184" t="s">
        <v>9050</v>
      </c>
      <c r="J3" s="31">
        <v>0</v>
      </c>
      <c r="K3" s="31" t="str">
        <f t="shared" ref="K3:K10" si="2">LOWER(DEC2HEX((J3)))</f>
        <v>0</v>
      </c>
      <c r="L3" s="31">
        <f t="shared" ref="L3:L10" si="3">J3*(2^C3)</f>
        <v>0</v>
      </c>
      <c r="M3" s="33"/>
      <c r="N3" s="235"/>
    </row>
    <row r="4" spans="1:14" ht="15">
      <c r="A4" s="234"/>
      <c r="B4" s="30"/>
      <c r="C4" s="31">
        <v>28</v>
      </c>
      <c r="D4" s="31">
        <v>30</v>
      </c>
      <c r="E4" s="32">
        <f t="shared" si="0"/>
        <v>3</v>
      </c>
      <c r="F4" s="32" t="str">
        <f t="shared" si="1"/>
        <v>3'h0</v>
      </c>
      <c r="G4" s="32" t="s">
        <v>73</v>
      </c>
      <c r="H4" s="36" t="s">
        <v>20</v>
      </c>
      <c r="I4" s="36"/>
      <c r="J4" s="36">
        <v>0</v>
      </c>
      <c r="K4" s="31" t="str">
        <f t="shared" si="2"/>
        <v>0</v>
      </c>
      <c r="L4" s="31">
        <f t="shared" si="3"/>
        <v>0</v>
      </c>
      <c r="M4" s="33"/>
      <c r="N4" s="235"/>
    </row>
    <row r="5" spans="1:14" ht="30">
      <c r="A5" s="234"/>
      <c r="B5" s="30"/>
      <c r="C5" s="31">
        <v>27</v>
      </c>
      <c r="D5" s="31">
        <v>27</v>
      </c>
      <c r="E5" s="32">
        <f t="shared" si="0"/>
        <v>1</v>
      </c>
      <c r="F5" s="32" t="str">
        <f t="shared" si="1"/>
        <v>1'h0</v>
      </c>
      <c r="G5" s="32" t="s">
        <v>9051</v>
      </c>
      <c r="H5" s="36" t="s">
        <v>9052</v>
      </c>
      <c r="I5" s="223" t="s">
        <v>9053</v>
      </c>
      <c r="J5" s="36">
        <v>0</v>
      </c>
      <c r="K5" s="31" t="str">
        <f t="shared" si="2"/>
        <v>0</v>
      </c>
      <c r="L5" s="31">
        <f t="shared" si="3"/>
        <v>0</v>
      </c>
      <c r="M5" s="33"/>
      <c r="N5" s="235"/>
    </row>
    <row r="6" spans="1:14" ht="15">
      <c r="A6" s="234"/>
      <c r="B6" s="30"/>
      <c r="C6" s="31">
        <v>21</v>
      </c>
      <c r="D6" s="31">
        <v>26</v>
      </c>
      <c r="E6" s="32">
        <f t="shared" si="0"/>
        <v>6</v>
      </c>
      <c r="F6" s="32" t="str">
        <f t="shared" si="1"/>
        <v>6'h0</v>
      </c>
      <c r="G6" s="32" t="s">
        <v>73</v>
      </c>
      <c r="H6" s="36" t="s">
        <v>20</v>
      </c>
      <c r="I6" s="36"/>
      <c r="J6" s="36">
        <v>0</v>
      </c>
      <c r="K6" s="31" t="str">
        <f t="shared" si="2"/>
        <v>0</v>
      </c>
      <c r="L6" s="31">
        <f t="shared" si="3"/>
        <v>0</v>
      </c>
      <c r="M6" s="33"/>
      <c r="N6" s="235"/>
    </row>
    <row r="7" spans="1:14" ht="30">
      <c r="A7" s="234"/>
      <c r="B7" s="30"/>
      <c r="C7" s="31">
        <v>16</v>
      </c>
      <c r="D7" s="31">
        <v>20</v>
      </c>
      <c r="E7" s="32">
        <f t="shared" si="0"/>
        <v>5</v>
      </c>
      <c r="F7" s="32" t="str">
        <f t="shared" si="1"/>
        <v>5'h0</v>
      </c>
      <c r="G7" s="32" t="s">
        <v>9051</v>
      </c>
      <c r="H7" s="36" t="s">
        <v>9054</v>
      </c>
      <c r="I7" s="223" t="s">
        <v>9055</v>
      </c>
      <c r="J7" s="36">
        <v>0</v>
      </c>
      <c r="K7" s="31" t="str">
        <f t="shared" si="2"/>
        <v>0</v>
      </c>
      <c r="L7" s="31">
        <f t="shared" si="3"/>
        <v>0</v>
      </c>
      <c r="M7" s="33"/>
      <c r="N7" s="235"/>
    </row>
    <row r="8" spans="1:14" ht="15">
      <c r="A8" s="234"/>
      <c r="B8" s="30"/>
      <c r="C8" s="31">
        <v>11</v>
      </c>
      <c r="D8" s="31">
        <v>15</v>
      </c>
      <c r="E8" s="32">
        <f t="shared" si="0"/>
        <v>5</v>
      </c>
      <c r="F8" s="32" t="str">
        <f t="shared" si="1"/>
        <v>5'h0</v>
      </c>
      <c r="G8" s="32" t="s">
        <v>73</v>
      </c>
      <c r="H8" s="36" t="s">
        <v>20</v>
      </c>
      <c r="I8" s="36"/>
      <c r="J8" s="36">
        <v>0</v>
      </c>
      <c r="K8" s="31" t="str">
        <f t="shared" si="2"/>
        <v>0</v>
      </c>
      <c r="L8" s="31">
        <f t="shared" si="3"/>
        <v>0</v>
      </c>
      <c r="M8" s="33"/>
      <c r="N8" s="235"/>
    </row>
    <row r="9" spans="1:14" ht="90">
      <c r="A9" s="234"/>
      <c r="B9" s="30"/>
      <c r="C9" s="31">
        <v>8</v>
      </c>
      <c r="D9" s="31">
        <v>10</v>
      </c>
      <c r="E9" s="32">
        <f t="shared" si="0"/>
        <v>3</v>
      </c>
      <c r="F9" s="32" t="str">
        <f t="shared" si="1"/>
        <v>3'h0</v>
      </c>
      <c r="G9" s="32" t="s">
        <v>9051</v>
      </c>
      <c r="H9" s="36" t="s">
        <v>9056</v>
      </c>
      <c r="I9" s="223" t="s">
        <v>9057</v>
      </c>
      <c r="J9" s="36">
        <v>0</v>
      </c>
      <c r="K9" s="31" t="str">
        <f t="shared" si="2"/>
        <v>0</v>
      </c>
      <c r="L9" s="31">
        <f t="shared" si="3"/>
        <v>0</v>
      </c>
      <c r="M9" s="33"/>
      <c r="N9" s="235"/>
    </row>
    <row r="10" spans="1:14" ht="15">
      <c r="A10" s="234"/>
      <c r="B10" s="30"/>
      <c r="C10" s="31">
        <v>0</v>
      </c>
      <c r="D10" s="31">
        <v>7</v>
      </c>
      <c r="E10" s="32">
        <f t="shared" si="0"/>
        <v>8</v>
      </c>
      <c r="F10" s="32" t="str">
        <f t="shared" si="1"/>
        <v>8'h0</v>
      </c>
      <c r="G10" s="32" t="s">
        <v>68</v>
      </c>
      <c r="H10" s="22" t="s">
        <v>9058</v>
      </c>
      <c r="I10" s="184"/>
      <c r="J10" s="31">
        <v>0</v>
      </c>
      <c r="K10" s="31" t="str">
        <f t="shared" si="2"/>
        <v>0</v>
      </c>
      <c r="L10" s="31">
        <f t="shared" si="3"/>
        <v>0</v>
      </c>
      <c r="M10" s="33"/>
      <c r="N10" s="235"/>
    </row>
    <row r="11" spans="1:14" ht="15">
      <c r="A11" s="232"/>
      <c r="B11" s="27" t="s">
        <v>70</v>
      </c>
      <c r="C11" s="26"/>
      <c r="D11" s="26"/>
      <c r="E11" s="26">
        <f>SUM(E12:E13)</f>
        <v>32</v>
      </c>
      <c r="F11" s="56" t="str">
        <f>CONCATENATE("32'h",K11)</f>
        <v>32'h00000000</v>
      </c>
      <c r="G11" s="56"/>
      <c r="H11" s="29" t="s">
        <v>9544</v>
      </c>
      <c r="I11" s="29"/>
      <c r="J11" s="26"/>
      <c r="K11" s="26" t="str">
        <f>LOWER(DEC2HEX(L11,8))</f>
        <v>00000000</v>
      </c>
      <c r="L11" s="26">
        <f>SUM(L12:L13)</f>
        <v>0</v>
      </c>
      <c r="M11" s="33"/>
      <c r="N11" s="235"/>
    </row>
    <row r="12" spans="1:14" ht="15">
      <c r="A12" s="236"/>
      <c r="B12" s="34"/>
      <c r="C12" s="35">
        <v>10</v>
      </c>
      <c r="D12" s="35">
        <v>31</v>
      </c>
      <c r="E12" s="35">
        <f t="shared" ref="E12:E13" si="4">D12+1-C12</f>
        <v>22</v>
      </c>
      <c r="F12" s="35" t="str">
        <f t="shared" ref="F12:F13" si="5">CONCATENATE(E12,"'h",K12)</f>
        <v>22'h0</v>
      </c>
      <c r="G12" s="35" t="s">
        <v>73</v>
      </c>
      <c r="H12" s="36" t="s">
        <v>20</v>
      </c>
      <c r="I12" s="37"/>
      <c r="J12" s="35">
        <v>0</v>
      </c>
      <c r="K12" s="35" t="str">
        <f t="shared" ref="K12:K13" si="6">LOWER(DEC2HEX((J12)))</f>
        <v>0</v>
      </c>
      <c r="L12" s="35">
        <f t="shared" ref="L12:L13" si="7">J12*(2^C12)</f>
        <v>0</v>
      </c>
      <c r="M12" s="33"/>
      <c r="N12" s="235"/>
    </row>
    <row r="13" spans="1:14" ht="15">
      <c r="A13" s="236"/>
      <c r="B13" s="34"/>
      <c r="C13" s="35">
        <v>0</v>
      </c>
      <c r="D13" s="35">
        <v>9</v>
      </c>
      <c r="E13" s="35">
        <f t="shared" si="4"/>
        <v>10</v>
      </c>
      <c r="F13" s="35" t="str">
        <f t="shared" si="5"/>
        <v>10'h0</v>
      </c>
      <c r="G13" s="35" t="s">
        <v>68</v>
      </c>
      <c r="H13" s="22" t="s">
        <v>9059</v>
      </c>
      <c r="I13" s="184" t="s">
        <v>9060</v>
      </c>
      <c r="J13" s="35">
        <v>0</v>
      </c>
      <c r="K13" s="35" t="str">
        <f t="shared" si="6"/>
        <v>0</v>
      </c>
      <c r="L13" s="35">
        <f t="shared" si="7"/>
        <v>0</v>
      </c>
      <c r="M13" s="33"/>
      <c r="N13" s="235"/>
    </row>
    <row r="14" spans="1:14" ht="15">
      <c r="A14" s="232"/>
      <c r="B14" s="27" t="s">
        <v>76</v>
      </c>
      <c r="C14" s="26"/>
      <c r="D14" s="26"/>
      <c r="E14" s="26">
        <f>SUM(E15:E22)</f>
        <v>32</v>
      </c>
      <c r="F14" s="56" t="str">
        <f>CONCATENATE("32'h",K14)</f>
        <v>32'h00000000</v>
      </c>
      <c r="G14" s="56"/>
      <c r="H14" s="29" t="s">
        <v>9545</v>
      </c>
      <c r="I14" s="29"/>
      <c r="J14" s="26"/>
      <c r="K14" s="26" t="str">
        <f>LOWER(DEC2HEX(L14,8))</f>
        <v>00000000</v>
      </c>
      <c r="L14" s="26">
        <f>SUM(L15:L22)</f>
        <v>0</v>
      </c>
      <c r="M14" s="33"/>
      <c r="N14" s="235"/>
    </row>
    <row r="15" spans="1:14" ht="15">
      <c r="A15" s="234"/>
      <c r="B15" s="22"/>
      <c r="C15" s="35">
        <v>31</v>
      </c>
      <c r="D15" s="35">
        <v>31</v>
      </c>
      <c r="E15" s="35">
        <f t="shared" ref="E15:E22" si="8">D15+1-C15</f>
        <v>1</v>
      </c>
      <c r="F15" s="35" t="str">
        <f t="shared" ref="F15:F22" si="9">CONCATENATE(E15,"'h",K15)</f>
        <v>1'h0</v>
      </c>
      <c r="G15" s="35" t="s">
        <v>73</v>
      </c>
      <c r="H15" s="36" t="s">
        <v>9061</v>
      </c>
      <c r="I15" s="39" t="s">
        <v>9062</v>
      </c>
      <c r="J15" s="35">
        <v>0</v>
      </c>
      <c r="K15" s="35" t="str">
        <f t="shared" ref="K15:K22" si="10">LOWER(DEC2HEX((J15)))</f>
        <v>0</v>
      </c>
      <c r="L15" s="35">
        <f t="shared" ref="L15:L22" si="11">J15*(2^C15)</f>
        <v>0</v>
      </c>
      <c r="M15" s="33"/>
      <c r="N15" s="235"/>
    </row>
    <row r="16" spans="1:14" ht="15">
      <c r="A16" s="236"/>
      <c r="B16" s="34"/>
      <c r="C16" s="30" t="s">
        <v>9063</v>
      </c>
      <c r="D16" s="30" t="s">
        <v>7248</v>
      </c>
      <c r="E16" s="35">
        <f t="shared" si="8"/>
        <v>1</v>
      </c>
      <c r="F16" s="35" t="str">
        <f t="shared" si="9"/>
        <v>1'h0</v>
      </c>
      <c r="G16" s="35" t="s">
        <v>73</v>
      </c>
      <c r="H16" s="22" t="s">
        <v>9064</v>
      </c>
      <c r="I16" s="184" t="s">
        <v>9065</v>
      </c>
      <c r="J16" s="35">
        <v>0</v>
      </c>
      <c r="K16" s="35" t="str">
        <f t="shared" si="10"/>
        <v>0</v>
      </c>
      <c r="L16" s="35">
        <f t="shared" si="11"/>
        <v>0</v>
      </c>
      <c r="M16" s="33"/>
      <c r="N16" s="235"/>
    </row>
    <row r="17" spans="1:14" ht="30">
      <c r="A17" s="236"/>
      <c r="B17" s="34"/>
      <c r="C17" s="30" t="s">
        <v>9066</v>
      </c>
      <c r="D17" s="30" t="s">
        <v>9067</v>
      </c>
      <c r="E17" s="35">
        <f t="shared" si="8"/>
        <v>1</v>
      </c>
      <c r="F17" s="35" t="str">
        <f t="shared" si="9"/>
        <v>1'h0</v>
      </c>
      <c r="G17" s="35" t="s">
        <v>73</v>
      </c>
      <c r="H17" s="22" t="s">
        <v>9068</v>
      </c>
      <c r="I17" s="184" t="s">
        <v>9069</v>
      </c>
      <c r="J17" s="35">
        <v>0</v>
      </c>
      <c r="K17" s="35" t="str">
        <f t="shared" si="10"/>
        <v>0</v>
      </c>
      <c r="L17" s="35">
        <f t="shared" si="11"/>
        <v>0</v>
      </c>
      <c r="M17" s="33"/>
      <c r="N17" s="235"/>
    </row>
    <row r="18" spans="1:14" ht="15">
      <c r="A18" s="236"/>
      <c r="B18" s="34"/>
      <c r="C18" s="30" t="s">
        <v>9070</v>
      </c>
      <c r="D18" s="30" t="s">
        <v>9070</v>
      </c>
      <c r="E18" s="35">
        <f t="shared" si="8"/>
        <v>1</v>
      </c>
      <c r="F18" s="35" t="str">
        <f t="shared" si="9"/>
        <v>1'h0</v>
      </c>
      <c r="G18" s="35" t="s">
        <v>73</v>
      </c>
      <c r="H18" s="22" t="s">
        <v>9071</v>
      </c>
      <c r="I18" s="184" t="s">
        <v>9072</v>
      </c>
      <c r="J18" s="35">
        <v>0</v>
      </c>
      <c r="K18" s="35" t="str">
        <f t="shared" si="10"/>
        <v>0</v>
      </c>
      <c r="L18" s="35">
        <f t="shared" si="11"/>
        <v>0</v>
      </c>
      <c r="M18" s="33"/>
      <c r="N18" s="235"/>
    </row>
    <row r="19" spans="1:14" ht="15">
      <c r="A19" s="236"/>
      <c r="B19" s="34"/>
      <c r="C19" s="30" t="s">
        <v>9073</v>
      </c>
      <c r="D19" s="30" t="s">
        <v>9073</v>
      </c>
      <c r="E19" s="35">
        <f t="shared" si="8"/>
        <v>1</v>
      </c>
      <c r="F19" s="35" t="str">
        <f t="shared" si="9"/>
        <v>1'h0</v>
      </c>
      <c r="G19" s="35" t="s">
        <v>73</v>
      </c>
      <c r="H19" s="22" t="s">
        <v>9074</v>
      </c>
      <c r="I19" s="184" t="s">
        <v>9075</v>
      </c>
      <c r="J19" s="35">
        <v>0</v>
      </c>
      <c r="K19" s="35" t="str">
        <f t="shared" si="10"/>
        <v>0</v>
      </c>
      <c r="L19" s="35">
        <f t="shared" si="11"/>
        <v>0</v>
      </c>
      <c r="M19" s="33"/>
      <c r="N19" s="235"/>
    </row>
    <row r="20" spans="1:14" ht="15">
      <c r="A20" s="234"/>
      <c r="B20" s="22"/>
      <c r="C20" s="31">
        <v>24</v>
      </c>
      <c r="D20" s="31">
        <v>26</v>
      </c>
      <c r="E20" s="32">
        <f t="shared" si="8"/>
        <v>3</v>
      </c>
      <c r="F20" s="32" t="str">
        <f t="shared" si="9"/>
        <v>3'h0</v>
      </c>
      <c r="G20" s="32" t="s">
        <v>73</v>
      </c>
      <c r="H20" s="36" t="s">
        <v>20</v>
      </c>
      <c r="I20" s="39"/>
      <c r="J20" s="31">
        <v>0</v>
      </c>
      <c r="K20" s="31" t="str">
        <f t="shared" si="10"/>
        <v>0</v>
      </c>
      <c r="L20" s="31">
        <f t="shared" si="11"/>
        <v>0</v>
      </c>
      <c r="M20" s="33"/>
      <c r="N20" s="235"/>
    </row>
    <row r="21" spans="1:14" ht="165">
      <c r="A21" s="234"/>
      <c r="B21" s="22"/>
      <c r="C21" s="30" t="s">
        <v>9076</v>
      </c>
      <c r="D21" s="30" t="s">
        <v>9077</v>
      </c>
      <c r="E21" s="35">
        <f t="shared" si="8"/>
        <v>8</v>
      </c>
      <c r="F21" s="35" t="str">
        <f t="shared" si="9"/>
        <v>8'h0</v>
      </c>
      <c r="G21" s="35" t="s">
        <v>73</v>
      </c>
      <c r="H21" s="22" t="s">
        <v>9078</v>
      </c>
      <c r="I21" s="184" t="s">
        <v>9079</v>
      </c>
      <c r="J21" s="35">
        <v>0</v>
      </c>
      <c r="K21" s="35" t="str">
        <f t="shared" si="10"/>
        <v>0</v>
      </c>
      <c r="L21" s="35">
        <f t="shared" si="11"/>
        <v>0</v>
      </c>
      <c r="M21" s="33"/>
      <c r="N21" s="235"/>
    </row>
    <row r="22" spans="1:14" ht="15">
      <c r="A22" s="234"/>
      <c r="B22" s="22"/>
      <c r="C22" s="31">
        <v>0</v>
      </c>
      <c r="D22" s="31">
        <v>15</v>
      </c>
      <c r="E22" s="32">
        <f t="shared" si="8"/>
        <v>16</v>
      </c>
      <c r="F22" s="32" t="str">
        <f t="shared" si="9"/>
        <v>16'h0</v>
      </c>
      <c r="G22" s="32" t="s">
        <v>73</v>
      </c>
      <c r="H22" s="36" t="s">
        <v>20</v>
      </c>
      <c r="I22" s="39"/>
      <c r="J22" s="31">
        <v>0</v>
      </c>
      <c r="K22" s="31" t="str">
        <f t="shared" si="10"/>
        <v>0</v>
      </c>
      <c r="L22" s="31">
        <f t="shared" si="11"/>
        <v>0</v>
      </c>
      <c r="M22" s="33"/>
      <c r="N22" s="235"/>
    </row>
    <row r="23" spans="1:14" ht="15">
      <c r="A23" s="232"/>
      <c r="B23" s="27" t="s">
        <v>9080</v>
      </c>
      <c r="C23" s="26"/>
      <c r="D23" s="26"/>
      <c r="E23" s="26">
        <f>SUM(E24:E35)</f>
        <v>32</v>
      </c>
      <c r="F23" s="56" t="str">
        <f>CONCATENATE("32'h",K23)</f>
        <v>32'h00006001</v>
      </c>
      <c r="G23" s="56"/>
      <c r="H23" s="29" t="s">
        <v>9546</v>
      </c>
      <c r="I23" s="29"/>
      <c r="J23" s="26"/>
      <c r="K23" s="26" t="str">
        <f>LOWER(DEC2HEX(L23,8))</f>
        <v>00006001</v>
      </c>
      <c r="L23" s="26">
        <f>SUM(L24:L35)</f>
        <v>24577</v>
      </c>
      <c r="M23" s="33"/>
      <c r="N23" s="235"/>
    </row>
    <row r="24" spans="1:14" ht="15">
      <c r="A24" s="234"/>
      <c r="B24" s="22"/>
      <c r="C24" s="31">
        <v>30</v>
      </c>
      <c r="D24" s="31">
        <v>31</v>
      </c>
      <c r="E24" s="32">
        <f t="shared" ref="E24:E35" si="12">D24+1-C24</f>
        <v>2</v>
      </c>
      <c r="F24" s="32" t="str">
        <f t="shared" ref="F24:F35" si="13">CONCATENATE(E24,"'h",K24)</f>
        <v>2'h0</v>
      </c>
      <c r="G24" s="32" t="s">
        <v>73</v>
      </c>
      <c r="H24" s="36" t="s">
        <v>9081</v>
      </c>
      <c r="I24" s="39" t="s">
        <v>9082</v>
      </c>
      <c r="J24" s="31">
        <v>0</v>
      </c>
      <c r="K24" s="31" t="str">
        <f t="shared" ref="K24:K35" si="14">LOWER(DEC2HEX((J24)))</f>
        <v>0</v>
      </c>
      <c r="L24" s="31">
        <f t="shared" ref="L24:L35" si="15">J24*(2^C24)</f>
        <v>0</v>
      </c>
      <c r="M24" s="33"/>
      <c r="N24" s="235"/>
    </row>
    <row r="25" spans="1:14" ht="15">
      <c r="A25" s="234"/>
      <c r="B25" s="22"/>
      <c r="C25" s="31">
        <v>21</v>
      </c>
      <c r="D25" s="31">
        <v>29</v>
      </c>
      <c r="E25" s="32">
        <f t="shared" si="12"/>
        <v>9</v>
      </c>
      <c r="F25" s="32" t="str">
        <f t="shared" si="13"/>
        <v>9'h0</v>
      </c>
      <c r="G25" s="32" t="s">
        <v>73</v>
      </c>
      <c r="H25" s="36" t="s">
        <v>20</v>
      </c>
      <c r="I25" s="39"/>
      <c r="J25" s="31">
        <v>0</v>
      </c>
      <c r="K25" s="31" t="str">
        <f t="shared" si="14"/>
        <v>0</v>
      </c>
      <c r="L25" s="31">
        <f t="shared" si="15"/>
        <v>0</v>
      </c>
      <c r="M25" s="33"/>
      <c r="N25" s="235"/>
    </row>
    <row r="26" spans="1:14" ht="60">
      <c r="A26" s="234"/>
      <c r="B26" s="22"/>
      <c r="C26" s="31">
        <v>19</v>
      </c>
      <c r="D26" s="31">
        <v>20</v>
      </c>
      <c r="E26" s="32">
        <f t="shared" si="12"/>
        <v>2</v>
      </c>
      <c r="F26" s="32" t="str">
        <f t="shared" si="13"/>
        <v>2'h0</v>
      </c>
      <c r="G26" s="32" t="s">
        <v>73</v>
      </c>
      <c r="H26" s="36" t="s">
        <v>9083</v>
      </c>
      <c r="I26" s="37" t="s">
        <v>9084</v>
      </c>
      <c r="J26" s="31">
        <v>0</v>
      </c>
      <c r="K26" s="31" t="str">
        <f t="shared" si="14"/>
        <v>0</v>
      </c>
      <c r="L26" s="31">
        <f t="shared" si="15"/>
        <v>0</v>
      </c>
      <c r="M26" s="33"/>
      <c r="N26" s="235"/>
    </row>
    <row r="27" spans="1:14" ht="75">
      <c r="A27" s="234"/>
      <c r="B27" s="22"/>
      <c r="C27" s="31">
        <v>16</v>
      </c>
      <c r="D27" s="31">
        <v>18</v>
      </c>
      <c r="E27" s="32">
        <f t="shared" si="12"/>
        <v>3</v>
      </c>
      <c r="F27" s="32" t="str">
        <f t="shared" si="13"/>
        <v>3'h0</v>
      </c>
      <c r="G27" s="32" t="s">
        <v>73</v>
      </c>
      <c r="H27" s="36" t="s">
        <v>9085</v>
      </c>
      <c r="I27" s="37" t="s">
        <v>9086</v>
      </c>
      <c r="J27" s="31">
        <v>0</v>
      </c>
      <c r="K27" s="31" t="str">
        <f t="shared" si="14"/>
        <v>0</v>
      </c>
      <c r="L27" s="31">
        <f t="shared" si="15"/>
        <v>0</v>
      </c>
      <c r="M27" s="33"/>
      <c r="N27" s="235"/>
    </row>
    <row r="28" spans="1:14" ht="60">
      <c r="A28" s="234"/>
      <c r="B28" s="22"/>
      <c r="C28" s="31">
        <v>14</v>
      </c>
      <c r="D28" s="31">
        <v>15</v>
      </c>
      <c r="E28" s="32">
        <f t="shared" si="12"/>
        <v>2</v>
      </c>
      <c r="F28" s="32" t="str">
        <f t="shared" si="13"/>
        <v>2'h1</v>
      </c>
      <c r="G28" s="32" t="s">
        <v>73</v>
      </c>
      <c r="H28" s="36" t="s">
        <v>9087</v>
      </c>
      <c r="I28" s="37" t="s">
        <v>9088</v>
      </c>
      <c r="J28" s="31">
        <v>1</v>
      </c>
      <c r="K28" s="31" t="str">
        <f t="shared" si="14"/>
        <v>1</v>
      </c>
      <c r="L28" s="31">
        <f t="shared" si="15"/>
        <v>16384</v>
      </c>
      <c r="M28" s="33"/>
      <c r="N28" s="235"/>
    </row>
    <row r="29" spans="1:14" ht="60">
      <c r="A29" s="234"/>
      <c r="B29" s="22"/>
      <c r="C29" s="31">
        <v>12</v>
      </c>
      <c r="D29" s="31">
        <v>13</v>
      </c>
      <c r="E29" s="32">
        <f t="shared" si="12"/>
        <v>2</v>
      </c>
      <c r="F29" s="32" t="str">
        <f t="shared" si="13"/>
        <v>2'h2</v>
      </c>
      <c r="G29" s="32" t="s">
        <v>73</v>
      </c>
      <c r="H29" s="36" t="s">
        <v>9089</v>
      </c>
      <c r="I29" s="37" t="s">
        <v>9090</v>
      </c>
      <c r="J29" s="31">
        <v>2</v>
      </c>
      <c r="K29" s="31" t="str">
        <f t="shared" si="14"/>
        <v>2</v>
      </c>
      <c r="L29" s="31">
        <f t="shared" si="15"/>
        <v>8192</v>
      </c>
      <c r="M29" s="33"/>
      <c r="N29" s="235"/>
    </row>
    <row r="30" spans="1:14" ht="60">
      <c r="A30" s="234"/>
      <c r="B30" s="22"/>
      <c r="C30" s="31">
        <v>10</v>
      </c>
      <c r="D30" s="31">
        <v>11</v>
      </c>
      <c r="E30" s="32">
        <f t="shared" si="12"/>
        <v>2</v>
      </c>
      <c r="F30" s="32" t="str">
        <f t="shared" si="13"/>
        <v>2'h0</v>
      </c>
      <c r="G30" s="32" t="s">
        <v>73</v>
      </c>
      <c r="H30" s="36" t="s">
        <v>9091</v>
      </c>
      <c r="I30" s="37" t="s">
        <v>9092</v>
      </c>
      <c r="J30" s="31">
        <v>0</v>
      </c>
      <c r="K30" s="31" t="str">
        <f t="shared" si="14"/>
        <v>0</v>
      </c>
      <c r="L30" s="31">
        <f t="shared" si="15"/>
        <v>0</v>
      </c>
      <c r="M30" s="33"/>
      <c r="N30" s="235"/>
    </row>
    <row r="31" spans="1:14" ht="30">
      <c r="A31" s="234"/>
      <c r="B31" s="22"/>
      <c r="C31" s="30" t="s">
        <v>9093</v>
      </c>
      <c r="D31" s="30" t="s">
        <v>9094</v>
      </c>
      <c r="E31" s="35">
        <f t="shared" si="12"/>
        <v>2</v>
      </c>
      <c r="F31" s="35" t="str">
        <f t="shared" si="13"/>
        <v>2'h0</v>
      </c>
      <c r="G31" s="32" t="s">
        <v>73</v>
      </c>
      <c r="H31" s="36" t="s">
        <v>9095</v>
      </c>
      <c r="I31" s="184" t="s">
        <v>5384</v>
      </c>
      <c r="J31" s="31">
        <v>0</v>
      </c>
      <c r="K31" s="31" t="str">
        <f t="shared" si="14"/>
        <v>0</v>
      </c>
      <c r="L31" s="31">
        <f t="shared" si="15"/>
        <v>0</v>
      </c>
      <c r="M31" s="33"/>
      <c r="N31" s="235"/>
    </row>
    <row r="32" spans="1:14" ht="15">
      <c r="A32" s="234"/>
      <c r="B32" s="22"/>
      <c r="C32" s="30" t="s">
        <v>9096</v>
      </c>
      <c r="D32" s="30" t="s">
        <v>9097</v>
      </c>
      <c r="E32" s="35">
        <f t="shared" si="12"/>
        <v>2</v>
      </c>
      <c r="F32" s="35" t="str">
        <f t="shared" si="13"/>
        <v>2'h0</v>
      </c>
      <c r="G32" s="32" t="s">
        <v>9098</v>
      </c>
      <c r="H32" s="22" t="s">
        <v>9099</v>
      </c>
      <c r="I32" s="455" t="s">
        <v>9100</v>
      </c>
      <c r="J32" s="31">
        <v>0</v>
      </c>
      <c r="K32" s="31" t="str">
        <f t="shared" si="14"/>
        <v>0</v>
      </c>
      <c r="L32" s="31">
        <f t="shared" si="15"/>
        <v>0</v>
      </c>
      <c r="M32" s="33"/>
      <c r="N32" s="235"/>
    </row>
    <row r="33" spans="1:14" ht="15">
      <c r="A33" s="234"/>
      <c r="B33" s="22"/>
      <c r="C33" s="30" t="s">
        <v>9101</v>
      </c>
      <c r="D33" s="30" t="s">
        <v>9102</v>
      </c>
      <c r="E33" s="35">
        <f t="shared" si="12"/>
        <v>2</v>
      </c>
      <c r="F33" s="35" t="str">
        <f t="shared" si="13"/>
        <v>2'h0</v>
      </c>
      <c r="G33" s="32" t="s">
        <v>9103</v>
      </c>
      <c r="H33" s="22" t="s">
        <v>9104</v>
      </c>
      <c r="I33" s="455"/>
      <c r="J33" s="31">
        <v>0</v>
      </c>
      <c r="K33" s="31" t="str">
        <f t="shared" si="14"/>
        <v>0</v>
      </c>
      <c r="L33" s="31">
        <f t="shared" si="15"/>
        <v>0</v>
      </c>
      <c r="M33" s="33"/>
      <c r="N33" s="235"/>
    </row>
    <row r="34" spans="1:14" ht="15">
      <c r="A34" s="234"/>
      <c r="B34" s="22"/>
      <c r="C34" s="30" t="s">
        <v>9105</v>
      </c>
      <c r="D34" s="30" t="s">
        <v>9106</v>
      </c>
      <c r="E34" s="35">
        <f t="shared" si="12"/>
        <v>2</v>
      </c>
      <c r="F34" s="35" t="str">
        <f t="shared" si="13"/>
        <v>2'h0</v>
      </c>
      <c r="G34" s="32" t="s">
        <v>9103</v>
      </c>
      <c r="H34" s="22" t="s">
        <v>9107</v>
      </c>
      <c r="I34" s="455"/>
      <c r="J34" s="31">
        <v>0</v>
      </c>
      <c r="K34" s="31" t="str">
        <f t="shared" si="14"/>
        <v>0</v>
      </c>
      <c r="L34" s="31">
        <f t="shared" si="15"/>
        <v>0</v>
      </c>
      <c r="M34" s="33"/>
      <c r="N34" s="235"/>
    </row>
    <row r="35" spans="1:14" ht="15">
      <c r="A35" s="234"/>
      <c r="B35" s="22"/>
      <c r="C35" s="30" t="s">
        <v>9108</v>
      </c>
      <c r="D35" s="30" t="s">
        <v>9109</v>
      </c>
      <c r="E35" s="35">
        <f t="shared" si="12"/>
        <v>2</v>
      </c>
      <c r="F35" s="35" t="str">
        <f t="shared" si="13"/>
        <v>2'h1</v>
      </c>
      <c r="G35" s="32" t="s">
        <v>9103</v>
      </c>
      <c r="H35" s="22" t="s">
        <v>9110</v>
      </c>
      <c r="I35" s="455"/>
      <c r="J35" s="31">
        <v>1</v>
      </c>
      <c r="K35" s="31" t="str">
        <f t="shared" si="14"/>
        <v>1</v>
      </c>
      <c r="L35" s="31">
        <f t="shared" si="15"/>
        <v>1</v>
      </c>
      <c r="M35" s="33"/>
      <c r="N35" s="235"/>
    </row>
    <row r="36" spans="1:14" ht="15">
      <c r="A36" s="232"/>
      <c r="B36" s="27" t="s">
        <v>9111</v>
      </c>
      <c r="C36" s="26"/>
      <c r="D36" s="26"/>
      <c r="E36" s="26">
        <f>SUM(E37:E42)</f>
        <v>32</v>
      </c>
      <c r="F36" s="56" t="str">
        <f>CONCATENATE("32'h",K36)</f>
        <v>32'h00000000</v>
      </c>
      <c r="G36" s="56"/>
      <c r="H36" s="29" t="s">
        <v>9547</v>
      </c>
      <c r="I36" s="29"/>
      <c r="J36" s="26"/>
      <c r="K36" s="26" t="str">
        <f>LOWER(DEC2HEX(L36,8))</f>
        <v>00000000</v>
      </c>
      <c r="L36" s="26">
        <f>SUM(L37:L42)</f>
        <v>0</v>
      </c>
      <c r="M36" s="33"/>
      <c r="N36" s="235"/>
    </row>
    <row r="37" spans="1:14" ht="15">
      <c r="A37" s="234"/>
      <c r="B37" s="22"/>
      <c r="C37" s="31">
        <v>28</v>
      </c>
      <c r="D37" s="31">
        <v>31</v>
      </c>
      <c r="E37" s="32">
        <f t="shared" ref="E37:E42" si="16">D37+1-C37</f>
        <v>4</v>
      </c>
      <c r="F37" s="32" t="str">
        <f t="shared" ref="F37:F42" si="17">CONCATENATE(E37,"'h",K37)</f>
        <v>4'h0</v>
      </c>
      <c r="G37" s="32" t="s">
        <v>73</v>
      </c>
      <c r="H37" s="36" t="s">
        <v>20</v>
      </c>
      <c r="I37" s="39"/>
      <c r="J37" s="31">
        <v>0</v>
      </c>
      <c r="K37" s="31" t="str">
        <f t="shared" ref="K37:K42" si="18">LOWER(DEC2HEX((J37)))</f>
        <v>0</v>
      </c>
      <c r="L37" s="31">
        <f t="shared" ref="L37:L42" si="19">J37*(2^C37)</f>
        <v>0</v>
      </c>
      <c r="M37" s="33"/>
      <c r="N37" s="235"/>
    </row>
    <row r="38" spans="1:14" ht="15">
      <c r="A38" s="234"/>
      <c r="B38" s="22"/>
      <c r="C38" s="30" t="s">
        <v>9112</v>
      </c>
      <c r="D38" s="30" t="s">
        <v>9113</v>
      </c>
      <c r="E38" s="35">
        <f t="shared" si="16"/>
        <v>12</v>
      </c>
      <c r="F38" s="35" t="str">
        <f t="shared" si="17"/>
        <v>12'h0</v>
      </c>
      <c r="G38" s="32" t="s">
        <v>68</v>
      </c>
      <c r="H38" s="22" t="s">
        <v>9114</v>
      </c>
      <c r="I38" s="184"/>
      <c r="J38" s="31">
        <v>0</v>
      </c>
      <c r="K38" s="31" t="str">
        <f t="shared" si="18"/>
        <v>0</v>
      </c>
      <c r="L38" s="31">
        <f t="shared" si="19"/>
        <v>0</v>
      </c>
      <c r="M38" s="33"/>
      <c r="N38" s="235"/>
    </row>
    <row r="39" spans="1:14" ht="15">
      <c r="A39" s="234"/>
      <c r="B39" s="22"/>
      <c r="C39" s="31">
        <v>12</v>
      </c>
      <c r="D39" s="31">
        <v>15</v>
      </c>
      <c r="E39" s="32">
        <f t="shared" si="16"/>
        <v>4</v>
      </c>
      <c r="F39" s="32" t="str">
        <f t="shared" si="17"/>
        <v>4'h0</v>
      </c>
      <c r="G39" s="32" t="s">
        <v>73</v>
      </c>
      <c r="H39" s="36" t="s">
        <v>20</v>
      </c>
      <c r="I39" s="39"/>
      <c r="J39" s="31">
        <v>0</v>
      </c>
      <c r="K39" s="31" t="str">
        <f t="shared" si="18"/>
        <v>0</v>
      </c>
      <c r="L39" s="31">
        <f t="shared" si="19"/>
        <v>0</v>
      </c>
      <c r="M39" s="33"/>
      <c r="N39" s="235"/>
    </row>
    <row r="40" spans="1:14" ht="15">
      <c r="A40" s="234"/>
      <c r="B40" s="22"/>
      <c r="C40" s="30" t="s">
        <v>9115</v>
      </c>
      <c r="D40" s="30" t="s">
        <v>9116</v>
      </c>
      <c r="E40" s="35">
        <f t="shared" si="16"/>
        <v>4</v>
      </c>
      <c r="F40" s="35" t="str">
        <f t="shared" si="17"/>
        <v>4'h0</v>
      </c>
      <c r="G40" s="32" t="s">
        <v>68</v>
      </c>
      <c r="H40" s="22" t="s">
        <v>9117</v>
      </c>
      <c r="I40" s="184"/>
      <c r="J40" s="31">
        <v>0</v>
      </c>
      <c r="K40" s="31" t="str">
        <f t="shared" si="18"/>
        <v>0</v>
      </c>
      <c r="L40" s="31">
        <f t="shared" si="19"/>
        <v>0</v>
      </c>
      <c r="M40" s="33"/>
      <c r="N40" s="235"/>
    </row>
    <row r="41" spans="1:14" ht="15">
      <c r="A41" s="234"/>
      <c r="B41" s="22"/>
      <c r="C41" s="31">
        <v>4</v>
      </c>
      <c r="D41" s="31">
        <v>7</v>
      </c>
      <c r="E41" s="32">
        <f t="shared" si="16"/>
        <v>4</v>
      </c>
      <c r="F41" s="32" t="str">
        <f t="shared" si="17"/>
        <v>4'h0</v>
      </c>
      <c r="G41" s="32" t="s">
        <v>73</v>
      </c>
      <c r="H41" s="36" t="s">
        <v>20</v>
      </c>
      <c r="I41" s="39"/>
      <c r="J41" s="31">
        <v>0</v>
      </c>
      <c r="K41" s="31" t="str">
        <f t="shared" si="18"/>
        <v>0</v>
      </c>
      <c r="L41" s="31">
        <f t="shared" si="19"/>
        <v>0</v>
      </c>
      <c r="M41" s="33"/>
      <c r="N41" s="235"/>
    </row>
    <row r="42" spans="1:14" ht="15">
      <c r="A42" s="234"/>
      <c r="B42" s="22"/>
      <c r="C42" s="30" t="s">
        <v>4163</v>
      </c>
      <c r="D42" s="30" t="s">
        <v>9106</v>
      </c>
      <c r="E42" s="35">
        <f t="shared" si="16"/>
        <v>4</v>
      </c>
      <c r="F42" s="35" t="str">
        <f t="shared" si="17"/>
        <v>4'h0</v>
      </c>
      <c r="G42" s="32" t="s">
        <v>68</v>
      </c>
      <c r="H42" s="22" t="s">
        <v>9118</v>
      </c>
      <c r="I42" s="184" t="s">
        <v>9119</v>
      </c>
      <c r="J42" s="31">
        <v>0</v>
      </c>
      <c r="K42" s="31" t="str">
        <f t="shared" si="18"/>
        <v>0</v>
      </c>
      <c r="L42" s="31">
        <f t="shared" si="19"/>
        <v>0</v>
      </c>
      <c r="M42" s="33"/>
      <c r="N42" s="235"/>
    </row>
    <row r="43" spans="1:14" ht="15">
      <c r="A43" s="232"/>
      <c r="B43" s="27" t="s">
        <v>9121</v>
      </c>
      <c r="C43" s="26"/>
      <c r="D43" s="26"/>
      <c r="E43" s="26">
        <f>SUM(E44:E44)</f>
        <v>32</v>
      </c>
      <c r="F43" s="56" t="str">
        <f>CONCATENATE("32'h",K43)</f>
        <v>32'h00000000</v>
      </c>
      <c r="G43" s="56"/>
      <c r="H43" s="29" t="s">
        <v>9548</v>
      </c>
      <c r="I43" s="29"/>
      <c r="J43" s="26"/>
      <c r="K43" s="26" t="str">
        <f>LOWER(DEC2HEX(L43,8))</f>
        <v>00000000</v>
      </c>
      <c r="L43" s="26">
        <f>SUM(L44:L44)</f>
        <v>0</v>
      </c>
      <c r="M43" s="33"/>
      <c r="N43" s="235"/>
    </row>
    <row r="44" spans="1:14" ht="15">
      <c r="A44" s="234"/>
      <c r="B44" s="22"/>
      <c r="C44" s="31">
        <v>0</v>
      </c>
      <c r="D44" s="31">
        <v>31</v>
      </c>
      <c r="E44" s="32">
        <f>D44+1-C44</f>
        <v>32</v>
      </c>
      <c r="F44" s="32" t="str">
        <f>CONCATENATE(E44,"'h",K44)</f>
        <v>32'h0</v>
      </c>
      <c r="G44" s="32" t="s">
        <v>73</v>
      </c>
      <c r="H44" s="22" t="s">
        <v>9122</v>
      </c>
      <c r="I44" s="184" t="s">
        <v>9123</v>
      </c>
      <c r="J44" s="31">
        <v>0</v>
      </c>
      <c r="K44" s="31" t="str">
        <f>LOWER(DEC2HEX((J44)))</f>
        <v>0</v>
      </c>
      <c r="L44" s="31">
        <f>J44*(2^C44)</f>
        <v>0</v>
      </c>
      <c r="M44" s="33"/>
      <c r="N44" s="235"/>
    </row>
    <row r="45" spans="1:14" ht="15">
      <c r="A45" s="232"/>
      <c r="B45" s="27" t="s">
        <v>9124</v>
      </c>
      <c r="C45" s="26"/>
      <c r="D45" s="26"/>
      <c r="E45" s="26">
        <f>SUM(E46:E47)</f>
        <v>32</v>
      </c>
      <c r="F45" s="56" t="str">
        <f>CONCATENATE("32'h",K45)</f>
        <v>32'h00000000</v>
      </c>
      <c r="G45" s="56"/>
      <c r="H45" s="29" t="s">
        <v>9549</v>
      </c>
      <c r="I45" s="29"/>
      <c r="J45" s="26"/>
      <c r="K45" s="26" t="str">
        <f>LOWER(DEC2HEX(L45,8))</f>
        <v>00000000</v>
      </c>
      <c r="L45" s="26">
        <f>SUM(L46:L47)</f>
        <v>0</v>
      </c>
      <c r="M45" s="33"/>
      <c r="N45" s="235"/>
    </row>
    <row r="46" spans="1:14" ht="15">
      <c r="A46" s="234"/>
      <c r="B46" s="22"/>
      <c r="C46" s="31">
        <v>6</v>
      </c>
      <c r="D46" s="31">
        <v>31</v>
      </c>
      <c r="E46" s="32">
        <f>D46+1-C46</f>
        <v>26</v>
      </c>
      <c r="F46" s="32" t="str">
        <f>CONCATENATE(E46,"'h",K46)</f>
        <v>26'h0</v>
      </c>
      <c r="G46" s="32" t="s">
        <v>73</v>
      </c>
      <c r="H46" s="36" t="s">
        <v>20</v>
      </c>
      <c r="I46" s="39"/>
      <c r="J46" s="31">
        <v>0</v>
      </c>
      <c r="K46" s="31" t="str">
        <f>LOWER(DEC2HEX((J46)))</f>
        <v>0</v>
      </c>
      <c r="L46" s="31">
        <f>J46*(2^C46)</f>
        <v>0</v>
      </c>
      <c r="M46" s="33"/>
      <c r="N46" s="235"/>
    </row>
    <row r="47" spans="1:14" ht="15">
      <c r="A47" s="234"/>
      <c r="B47" s="22"/>
      <c r="C47" s="31">
        <v>0</v>
      </c>
      <c r="D47" s="31">
        <v>5</v>
      </c>
      <c r="E47" s="32">
        <f>D47+1-C47</f>
        <v>6</v>
      </c>
      <c r="F47" s="32" t="str">
        <f>CONCATENATE(E47,"'h",K47)</f>
        <v>6'h0</v>
      </c>
      <c r="G47" s="32" t="s">
        <v>9125</v>
      </c>
      <c r="H47" s="22" t="s">
        <v>9126</v>
      </c>
      <c r="I47" s="184" t="s">
        <v>9127</v>
      </c>
      <c r="J47" s="31">
        <v>0</v>
      </c>
      <c r="K47" s="31" t="str">
        <f>LOWER(DEC2HEX((J47)))</f>
        <v>0</v>
      </c>
      <c r="L47" s="31">
        <f>J47*(2^C47)</f>
        <v>0</v>
      </c>
      <c r="M47" s="33"/>
      <c r="N47" s="235"/>
    </row>
    <row r="48" spans="1:14" ht="15">
      <c r="A48" s="232"/>
      <c r="B48" s="27" t="s">
        <v>9128</v>
      </c>
      <c r="C48" s="26"/>
      <c r="D48" s="26"/>
      <c r="E48" s="26">
        <f>SUM(E49:E52)</f>
        <v>32</v>
      </c>
      <c r="F48" s="56" t="str">
        <f>CONCATENATE("32'h",K48)</f>
        <v>32'h00000000</v>
      </c>
      <c r="G48" s="56"/>
      <c r="H48" s="29" t="s">
        <v>9550</v>
      </c>
      <c r="I48" s="29"/>
      <c r="J48" s="26"/>
      <c r="K48" s="26" t="str">
        <f>LOWER(DEC2HEX(L48,8))</f>
        <v>00000000</v>
      </c>
      <c r="L48" s="26">
        <f>SUM(L49:L51)</f>
        <v>0</v>
      </c>
      <c r="M48" s="33"/>
      <c r="N48" s="235"/>
    </row>
    <row r="49" spans="1:14" ht="15">
      <c r="A49" s="234"/>
      <c r="B49" s="22"/>
      <c r="C49" s="31">
        <v>27</v>
      </c>
      <c r="D49" s="31">
        <v>31</v>
      </c>
      <c r="E49" s="32">
        <f>D49+1-C49</f>
        <v>5</v>
      </c>
      <c r="F49" s="32" t="str">
        <f>CONCATENATE(E49,"'h",K49)</f>
        <v>5'h0</v>
      </c>
      <c r="G49" s="32" t="s">
        <v>73</v>
      </c>
      <c r="H49" s="36" t="s">
        <v>20</v>
      </c>
      <c r="I49" s="39"/>
      <c r="J49" s="31">
        <v>0</v>
      </c>
      <c r="K49" s="31" t="str">
        <f>LOWER(DEC2HEX((J49)))</f>
        <v>0</v>
      </c>
      <c r="L49" s="31">
        <f>J49*(2^C49)</f>
        <v>0</v>
      </c>
      <c r="M49" s="33"/>
      <c r="N49" s="235"/>
    </row>
    <row r="50" spans="1:14" ht="30">
      <c r="A50" s="234"/>
      <c r="B50" s="22"/>
      <c r="C50" s="30" t="s">
        <v>9129</v>
      </c>
      <c r="D50" s="30" t="s">
        <v>9129</v>
      </c>
      <c r="E50" s="35">
        <f>D50+1-C50</f>
        <v>1</v>
      </c>
      <c r="F50" s="35" t="str">
        <f>CONCATENATE(E50,"'h",K50)</f>
        <v>1'h0</v>
      </c>
      <c r="G50" s="32" t="s">
        <v>68</v>
      </c>
      <c r="H50" s="22" t="s">
        <v>9130</v>
      </c>
      <c r="I50" s="184" t="s">
        <v>9131</v>
      </c>
      <c r="J50" s="31">
        <v>0</v>
      </c>
      <c r="K50" s="31" t="str">
        <f>LOWER(DEC2HEX((J50)))</f>
        <v>0</v>
      </c>
      <c r="L50" s="31">
        <f>J50*(2^C50)</f>
        <v>0</v>
      </c>
      <c r="M50" s="33"/>
      <c r="N50" s="235"/>
    </row>
    <row r="51" spans="1:14" ht="15">
      <c r="A51" s="234"/>
      <c r="B51" s="22"/>
      <c r="C51" s="30" t="s">
        <v>9109</v>
      </c>
      <c r="D51" s="30" t="s">
        <v>9132</v>
      </c>
      <c r="E51" s="35">
        <f>D51+1-C51</f>
        <v>25</v>
      </c>
      <c r="F51" s="35" t="str">
        <f>CONCATENATE(E51,"'h",K51)</f>
        <v>25'h0</v>
      </c>
      <c r="G51" s="32" t="s">
        <v>73</v>
      </c>
      <c r="H51" s="36" t="s">
        <v>20</v>
      </c>
      <c r="I51" s="39"/>
      <c r="J51" s="31">
        <v>0</v>
      </c>
      <c r="K51" s="31" t="str">
        <f>LOWER(DEC2HEX((J51)))</f>
        <v>0</v>
      </c>
      <c r="L51" s="31">
        <f>J51*(2^C51)</f>
        <v>0</v>
      </c>
      <c r="M51" s="33"/>
      <c r="N51" s="235"/>
    </row>
    <row r="52" spans="1:14" ht="30">
      <c r="A52" s="234"/>
      <c r="B52" s="22"/>
      <c r="C52" s="30" t="s">
        <v>9108</v>
      </c>
      <c r="D52" s="30" t="s">
        <v>9108</v>
      </c>
      <c r="E52" s="35">
        <f>D52+1-C52</f>
        <v>1</v>
      </c>
      <c r="F52" s="35" t="str">
        <f>CONCATENATE(E52,"'h",K52)</f>
        <v>1'h0</v>
      </c>
      <c r="G52" s="32" t="s">
        <v>68</v>
      </c>
      <c r="H52" s="22" t="s">
        <v>9133</v>
      </c>
      <c r="I52" s="184" t="s">
        <v>9134</v>
      </c>
      <c r="J52" s="31">
        <v>0</v>
      </c>
      <c r="K52" s="31" t="str">
        <f>LOWER(DEC2HEX((J52)))</f>
        <v>0</v>
      </c>
      <c r="L52" s="31">
        <f>J52*(2^C52)</f>
        <v>0</v>
      </c>
      <c r="M52" s="33"/>
      <c r="N52" s="235"/>
    </row>
    <row r="53" spans="1:14" ht="15">
      <c r="A53" s="232"/>
      <c r="B53" s="27" t="s">
        <v>9135</v>
      </c>
      <c r="C53" s="26"/>
      <c r="D53" s="26"/>
      <c r="E53" s="26">
        <f>SUM(E54:E56)</f>
        <v>32</v>
      </c>
      <c r="F53" s="56" t="str">
        <f>CONCATENATE("32'h",K53)</f>
        <v>32'h00000000</v>
      </c>
      <c r="G53" s="56"/>
      <c r="H53" s="29" t="s">
        <v>9551</v>
      </c>
      <c r="I53" s="29"/>
      <c r="J53" s="26"/>
      <c r="K53" s="26" t="str">
        <f>LOWER(DEC2HEX(L53,8))</f>
        <v>00000000</v>
      </c>
      <c r="L53" s="26">
        <f>SUM(L54:L56)</f>
        <v>0</v>
      </c>
      <c r="M53" s="33"/>
      <c r="N53" s="235"/>
    </row>
    <row r="54" spans="1:14" ht="15">
      <c r="A54" s="234"/>
      <c r="B54" s="22"/>
      <c r="C54" s="30" t="s">
        <v>9136</v>
      </c>
      <c r="D54" s="30" t="s">
        <v>9136</v>
      </c>
      <c r="E54" s="35">
        <f>D54+1-C54</f>
        <v>1</v>
      </c>
      <c r="F54" s="35" t="str">
        <f>CONCATENATE(E54,"'h",K54)</f>
        <v>1'h0</v>
      </c>
      <c r="G54" s="32" t="s">
        <v>73</v>
      </c>
      <c r="H54" s="22" t="s">
        <v>20</v>
      </c>
      <c r="I54" s="39"/>
      <c r="J54" s="31">
        <v>0</v>
      </c>
      <c r="K54" s="31" t="str">
        <f>LOWER(DEC2HEX((J54)))</f>
        <v>0</v>
      </c>
      <c r="L54" s="31">
        <f>J54*(2^C54)</f>
        <v>0</v>
      </c>
      <c r="M54" s="33"/>
      <c r="N54" s="235"/>
    </row>
    <row r="55" spans="1:14" ht="60">
      <c r="A55" s="234"/>
      <c r="B55" s="22"/>
      <c r="C55" s="30" t="s">
        <v>9137</v>
      </c>
      <c r="D55" s="30" t="s">
        <v>9138</v>
      </c>
      <c r="E55" s="35">
        <f>D55+1-C55</f>
        <v>1</v>
      </c>
      <c r="F55" s="35" t="str">
        <f>CONCATENATE(E55,"'h",K55)</f>
        <v>1'h0</v>
      </c>
      <c r="G55" s="32" t="s">
        <v>68</v>
      </c>
      <c r="H55" s="22" t="s">
        <v>9139</v>
      </c>
      <c r="I55" s="184" t="s">
        <v>9140</v>
      </c>
      <c r="J55" s="31">
        <v>0</v>
      </c>
      <c r="K55" s="31" t="str">
        <f>LOWER(DEC2HEX((J55)))</f>
        <v>0</v>
      </c>
      <c r="L55" s="31">
        <f>J55*(2^C55)</f>
        <v>0</v>
      </c>
      <c r="M55" s="33"/>
      <c r="N55" s="235"/>
    </row>
    <row r="56" spans="1:14" ht="15">
      <c r="A56" s="234"/>
      <c r="B56" s="22"/>
      <c r="C56" s="30" t="s">
        <v>4163</v>
      </c>
      <c r="D56" s="30" t="s">
        <v>9141</v>
      </c>
      <c r="E56" s="35">
        <f>D56+1-C56</f>
        <v>30</v>
      </c>
      <c r="F56" s="35" t="str">
        <f>CONCATENATE(E56,"'h",K56)</f>
        <v>30'h0</v>
      </c>
      <c r="G56" s="32" t="s">
        <v>73</v>
      </c>
      <c r="H56" s="22" t="s">
        <v>20</v>
      </c>
      <c r="I56" s="39"/>
      <c r="J56" s="31">
        <v>0</v>
      </c>
      <c r="K56" s="31" t="str">
        <f>LOWER(DEC2HEX((J56)))</f>
        <v>0</v>
      </c>
      <c r="L56" s="31">
        <f>J56*(2^C56)</f>
        <v>0</v>
      </c>
      <c r="M56" s="33"/>
      <c r="N56" s="235"/>
    </row>
    <row r="57" spans="1:14" ht="15">
      <c r="A57" s="232"/>
      <c r="B57" s="27" t="s">
        <v>9142</v>
      </c>
      <c r="C57" s="26"/>
      <c r="D57" s="26"/>
      <c r="E57" s="26">
        <f>SUM(E58:E66)</f>
        <v>32</v>
      </c>
      <c r="F57" s="56" t="str">
        <f>CONCATENATE("32'h",K57)</f>
        <v>32'h00000000</v>
      </c>
      <c r="G57" s="56"/>
      <c r="H57" s="29" t="s">
        <v>9552</v>
      </c>
      <c r="I57" s="29"/>
      <c r="J57" s="26"/>
      <c r="K57" s="26" t="str">
        <f>LOWER(DEC2HEX(L57,8))</f>
        <v>00000000</v>
      </c>
      <c r="L57" s="26">
        <f>SUM(L58:L66)</f>
        <v>0</v>
      </c>
      <c r="M57" s="33"/>
      <c r="N57" s="235"/>
    </row>
    <row r="58" spans="1:14" ht="15">
      <c r="A58" s="234"/>
      <c r="B58" s="22"/>
      <c r="C58" s="30" t="s">
        <v>9093</v>
      </c>
      <c r="D58" s="30" t="s">
        <v>9136</v>
      </c>
      <c r="E58" s="35">
        <f>D58+1-C58</f>
        <v>24</v>
      </c>
      <c r="F58" s="35" t="str">
        <f>CONCATENATE(E58,"'h",K58)</f>
        <v>24'h0</v>
      </c>
      <c r="G58" s="32" t="s">
        <v>73</v>
      </c>
      <c r="H58" s="22" t="s">
        <v>20</v>
      </c>
      <c r="I58" s="39"/>
      <c r="J58" s="31">
        <v>0</v>
      </c>
      <c r="K58" s="31" t="str">
        <f>LOWER(DEC2HEX((J58)))</f>
        <v>0</v>
      </c>
      <c r="L58" s="31">
        <f>J58*(2^C58)</f>
        <v>0</v>
      </c>
      <c r="M58" s="33"/>
      <c r="N58" s="235"/>
    </row>
    <row r="59" spans="1:14" ht="15">
      <c r="A59" s="234"/>
      <c r="B59" s="22"/>
      <c r="C59" s="31">
        <v>7</v>
      </c>
      <c r="D59" s="31">
        <v>7</v>
      </c>
      <c r="E59" s="32">
        <f>D59+1-C59</f>
        <v>1</v>
      </c>
      <c r="F59" s="32" t="str">
        <f>CONCATENATE(E59,"'h",K59)</f>
        <v>1'h0</v>
      </c>
      <c r="G59" s="32" t="s">
        <v>9125</v>
      </c>
      <c r="H59" s="22" t="s">
        <v>9143</v>
      </c>
      <c r="I59" s="455" t="s">
        <v>9144</v>
      </c>
      <c r="J59" s="31">
        <v>0</v>
      </c>
      <c r="K59" s="31" t="str">
        <f>LOWER(DEC2HEX((J59)))</f>
        <v>0</v>
      </c>
      <c r="L59" s="31">
        <f>J59*(2^C59)</f>
        <v>0</v>
      </c>
      <c r="M59" s="33"/>
      <c r="N59" s="235"/>
    </row>
    <row r="60" spans="1:14" ht="15">
      <c r="A60" s="234"/>
      <c r="B60" s="22"/>
      <c r="C60" s="31">
        <v>6</v>
      </c>
      <c r="D60" s="31">
        <v>6</v>
      </c>
      <c r="E60" s="32">
        <f>D60+1-C60</f>
        <v>1</v>
      </c>
      <c r="F60" s="32" t="str">
        <f>CONCATENATE(E60,"'h",K60)</f>
        <v>1'h0</v>
      </c>
      <c r="G60" s="32" t="s">
        <v>9125</v>
      </c>
      <c r="H60" s="22" t="s">
        <v>9145</v>
      </c>
      <c r="I60" s="455"/>
      <c r="J60" s="31">
        <v>0</v>
      </c>
      <c r="K60" s="31" t="str">
        <f>LOWER(DEC2HEX((J60)))</f>
        <v>0</v>
      </c>
      <c r="L60" s="31">
        <f>J60*(2^C60)</f>
        <v>0</v>
      </c>
      <c r="M60" s="33"/>
      <c r="N60" s="235"/>
    </row>
    <row r="61" spans="1:14" ht="15">
      <c r="A61" s="234"/>
      <c r="B61" s="22"/>
      <c r="C61" s="31">
        <v>5</v>
      </c>
      <c r="D61" s="31">
        <v>5</v>
      </c>
      <c r="E61" s="32">
        <v>1</v>
      </c>
      <c r="F61" s="32" t="s">
        <v>4350</v>
      </c>
      <c r="G61" s="32" t="s">
        <v>9125</v>
      </c>
      <c r="H61" s="22" t="s">
        <v>9146</v>
      </c>
      <c r="I61" s="455"/>
      <c r="J61" s="31">
        <v>0</v>
      </c>
      <c r="K61" s="31" t="s">
        <v>4163</v>
      </c>
      <c r="L61" s="31">
        <v>0</v>
      </c>
      <c r="M61" s="33"/>
      <c r="N61" s="235"/>
    </row>
    <row r="62" spans="1:14" ht="15">
      <c r="A62" s="234"/>
      <c r="B62" s="22"/>
      <c r="C62" s="31">
        <v>4</v>
      </c>
      <c r="D62" s="31">
        <v>4</v>
      </c>
      <c r="E62" s="32">
        <v>1</v>
      </c>
      <c r="F62" s="32" t="s">
        <v>4350</v>
      </c>
      <c r="G62" s="32" t="s">
        <v>9125</v>
      </c>
      <c r="H62" s="22" t="s">
        <v>9147</v>
      </c>
      <c r="I62" s="455"/>
      <c r="J62" s="31">
        <v>0</v>
      </c>
      <c r="K62" s="31" t="s">
        <v>4163</v>
      </c>
      <c r="L62" s="31">
        <v>0</v>
      </c>
      <c r="M62" s="33"/>
      <c r="N62" s="235"/>
    </row>
    <row r="63" spans="1:14" ht="15">
      <c r="A63" s="234"/>
      <c r="B63" s="22"/>
      <c r="C63" s="31">
        <v>3</v>
      </c>
      <c r="D63" s="31">
        <v>3</v>
      </c>
      <c r="E63" s="32">
        <f>D63+1-C63</f>
        <v>1</v>
      </c>
      <c r="F63" s="32" t="str">
        <f>CONCATENATE(E63,"'h",K63)</f>
        <v>1'h0</v>
      </c>
      <c r="G63" s="32" t="s">
        <v>9125</v>
      </c>
      <c r="H63" s="22" t="s">
        <v>9148</v>
      </c>
      <c r="I63" s="455" t="s">
        <v>9149</v>
      </c>
      <c r="J63" s="31">
        <v>0</v>
      </c>
      <c r="K63" s="31" t="str">
        <f>LOWER(DEC2HEX((J63)))</f>
        <v>0</v>
      </c>
      <c r="L63" s="31">
        <f>J63*(2^C63)</f>
        <v>0</v>
      </c>
      <c r="M63" s="33"/>
      <c r="N63" s="235"/>
    </row>
    <row r="64" spans="1:14" ht="15">
      <c r="A64" s="234"/>
      <c r="B64" s="22"/>
      <c r="C64" s="31">
        <v>2</v>
      </c>
      <c r="D64" s="31">
        <v>2</v>
      </c>
      <c r="E64" s="32">
        <f>D64+1-C64</f>
        <v>1</v>
      </c>
      <c r="F64" s="32" t="str">
        <f>CONCATENATE(E64,"'h",K64)</f>
        <v>1'h0</v>
      </c>
      <c r="G64" s="32" t="s">
        <v>9125</v>
      </c>
      <c r="H64" s="22" t="s">
        <v>9150</v>
      </c>
      <c r="I64" s="455"/>
      <c r="J64" s="31">
        <v>0</v>
      </c>
      <c r="K64" s="31" t="str">
        <f>LOWER(DEC2HEX((J64)))</f>
        <v>0</v>
      </c>
      <c r="L64" s="31">
        <f>J64*(2^C64)</f>
        <v>0</v>
      </c>
      <c r="M64" s="33"/>
      <c r="N64" s="235"/>
    </row>
    <row r="65" spans="1:14" ht="15">
      <c r="A65" s="234"/>
      <c r="B65" s="22"/>
      <c r="C65" s="31">
        <v>1</v>
      </c>
      <c r="D65" s="31">
        <v>1</v>
      </c>
      <c r="E65" s="32">
        <v>1</v>
      </c>
      <c r="F65" s="32" t="s">
        <v>4350</v>
      </c>
      <c r="G65" s="32" t="s">
        <v>9125</v>
      </c>
      <c r="H65" s="22" t="s">
        <v>9151</v>
      </c>
      <c r="I65" s="455"/>
      <c r="J65" s="31">
        <v>0</v>
      </c>
      <c r="K65" s="31" t="s">
        <v>4163</v>
      </c>
      <c r="L65" s="31">
        <v>0</v>
      </c>
      <c r="M65" s="33"/>
      <c r="N65" s="235"/>
    </row>
    <row r="66" spans="1:14" ht="15">
      <c r="A66" s="234"/>
      <c r="B66" s="22"/>
      <c r="C66" s="31">
        <v>0</v>
      </c>
      <c r="D66" s="31">
        <v>0</v>
      </c>
      <c r="E66" s="32">
        <v>1</v>
      </c>
      <c r="F66" s="32" t="s">
        <v>4350</v>
      </c>
      <c r="G66" s="32" t="s">
        <v>9125</v>
      </c>
      <c r="H66" s="22" t="s">
        <v>9152</v>
      </c>
      <c r="I66" s="455"/>
      <c r="J66" s="31">
        <v>0</v>
      </c>
      <c r="K66" s="31" t="s">
        <v>4163</v>
      </c>
      <c r="L66" s="31">
        <v>0</v>
      </c>
      <c r="M66" s="33"/>
      <c r="N66" s="235"/>
    </row>
    <row r="67" spans="1:14" ht="15">
      <c r="A67" s="232"/>
      <c r="B67" s="27" t="s">
        <v>9153</v>
      </c>
      <c r="C67" s="26"/>
      <c r="D67" s="26"/>
      <c r="E67" s="26">
        <f>SUM(E68)</f>
        <v>32</v>
      </c>
      <c r="F67" s="56" t="str">
        <f>CONCATENATE("32'h",K67)</f>
        <v>32'h00000000</v>
      </c>
      <c r="G67" s="56"/>
      <c r="H67" s="29" t="s">
        <v>9553</v>
      </c>
      <c r="I67" s="29"/>
      <c r="J67" s="26"/>
      <c r="K67" s="26" t="str">
        <f>LOWER(DEC2HEX(L67,8))</f>
        <v>00000000</v>
      </c>
      <c r="L67" s="26">
        <f>SUM(L68)</f>
        <v>0</v>
      </c>
      <c r="M67" s="33"/>
      <c r="N67" s="235"/>
    </row>
    <row r="68" spans="1:14" ht="15">
      <c r="A68" s="234"/>
      <c r="B68" s="22"/>
      <c r="C68" s="31">
        <v>0</v>
      </c>
      <c r="D68" s="31">
        <v>31</v>
      </c>
      <c r="E68" s="32">
        <f>D68+1-C68</f>
        <v>32</v>
      </c>
      <c r="F68" s="32" t="str">
        <f>CONCATENATE(E68,"'h",K68)</f>
        <v>32'h0</v>
      </c>
      <c r="G68" s="32" t="s">
        <v>9125</v>
      </c>
      <c r="H68" s="22" t="s">
        <v>9154</v>
      </c>
      <c r="I68" s="184"/>
      <c r="J68" s="31">
        <v>0</v>
      </c>
      <c r="K68" s="31" t="str">
        <f>LOWER(DEC2HEX((J68)))</f>
        <v>0</v>
      </c>
      <c r="L68" s="31">
        <f>J68*(2^C68)</f>
        <v>0</v>
      </c>
      <c r="M68" s="33"/>
      <c r="N68" s="235"/>
    </row>
    <row r="69" spans="1:14" ht="15">
      <c r="A69" s="232"/>
      <c r="B69" s="27" t="s">
        <v>9155</v>
      </c>
      <c r="C69" s="26"/>
      <c r="D69" s="26"/>
      <c r="E69" s="26">
        <f>SUM(E70)</f>
        <v>32</v>
      </c>
      <c r="F69" s="56" t="str">
        <f>CONCATENATE("32'h",K69)</f>
        <v>32'h00000000</v>
      </c>
      <c r="G69" s="56"/>
      <c r="H69" s="29" t="s">
        <v>9554</v>
      </c>
      <c r="I69" s="29"/>
      <c r="J69" s="26"/>
      <c r="K69" s="26" t="str">
        <f>LOWER(DEC2HEX(L69,8))</f>
        <v>00000000</v>
      </c>
      <c r="L69" s="26">
        <f>SUM(L70)</f>
        <v>0</v>
      </c>
      <c r="M69" s="33"/>
      <c r="N69" s="235"/>
    </row>
    <row r="70" spans="1:14" ht="15">
      <c r="A70" s="234"/>
      <c r="B70" s="22"/>
      <c r="C70" s="31">
        <v>0</v>
      </c>
      <c r="D70" s="31">
        <v>31</v>
      </c>
      <c r="E70" s="32">
        <f>D70+1-C70</f>
        <v>32</v>
      </c>
      <c r="F70" s="32" t="str">
        <f>CONCATENATE(E70,"'h",K70)</f>
        <v>32'h0</v>
      </c>
      <c r="G70" s="32" t="s">
        <v>73</v>
      </c>
      <c r="H70" s="22" t="s">
        <v>9156</v>
      </c>
      <c r="I70" s="184"/>
      <c r="J70" s="31">
        <v>0</v>
      </c>
      <c r="K70" s="31" t="str">
        <f>LOWER(DEC2HEX((J70)))</f>
        <v>0</v>
      </c>
      <c r="L70" s="31">
        <f>J70*(2^C70)</f>
        <v>0</v>
      </c>
      <c r="M70" s="33"/>
      <c r="N70" s="235"/>
    </row>
    <row r="71" spans="1:14" ht="15">
      <c r="A71" s="232"/>
      <c r="B71" s="27" t="s">
        <v>9157</v>
      </c>
      <c r="C71" s="26"/>
      <c r="D71" s="26"/>
      <c r="E71" s="26">
        <f>SUM(E72:E73)</f>
        <v>32</v>
      </c>
      <c r="F71" s="56" t="str">
        <f>CONCATENATE("32'h",K71)</f>
        <v>32'h00000000</v>
      </c>
      <c r="G71" s="56"/>
      <c r="H71" s="29" t="s">
        <v>9555</v>
      </c>
      <c r="I71" s="29"/>
      <c r="J71" s="26"/>
      <c r="K71" s="26" t="str">
        <f>LOWER(DEC2HEX(L71,8))</f>
        <v>00000000</v>
      </c>
      <c r="L71" s="26">
        <f>SUM(L72:L73)</f>
        <v>0</v>
      </c>
      <c r="M71" s="33"/>
      <c r="N71" s="235"/>
    </row>
    <row r="72" spans="1:14" ht="15">
      <c r="A72" s="234"/>
      <c r="B72" s="22"/>
      <c r="C72" s="30" t="s">
        <v>9112</v>
      </c>
      <c r="D72" s="30" t="s">
        <v>9136</v>
      </c>
      <c r="E72" s="35">
        <f>D72+1-C72</f>
        <v>16</v>
      </c>
      <c r="F72" s="35" t="str">
        <f>CONCATENATE(E72,"'h",K72)</f>
        <v>16'h0</v>
      </c>
      <c r="G72" s="32" t="s">
        <v>73</v>
      </c>
      <c r="H72" s="22" t="s">
        <v>20</v>
      </c>
      <c r="I72" s="39"/>
      <c r="J72" s="31">
        <v>0</v>
      </c>
      <c r="K72" s="31" t="str">
        <f>LOWER(DEC2HEX((J72)))</f>
        <v>0</v>
      </c>
      <c r="L72" s="31">
        <f>J72*(2^C72)</f>
        <v>0</v>
      </c>
      <c r="M72" s="33"/>
      <c r="N72" s="235"/>
    </row>
    <row r="73" spans="1:14" ht="15">
      <c r="A73" s="234"/>
      <c r="B73" s="22"/>
      <c r="C73" s="31">
        <v>0</v>
      </c>
      <c r="D73" s="31">
        <v>15</v>
      </c>
      <c r="E73" s="32">
        <f>D73+1-C73</f>
        <v>16</v>
      </c>
      <c r="F73" s="32" t="str">
        <f>CONCATENATE(E73,"'h",K73)</f>
        <v>16'h0</v>
      </c>
      <c r="G73" s="32" t="s">
        <v>9125</v>
      </c>
      <c r="H73" s="22" t="s">
        <v>9158</v>
      </c>
      <c r="I73" s="184"/>
      <c r="J73" s="31">
        <v>0</v>
      </c>
      <c r="K73" s="31" t="str">
        <f>LOWER(DEC2HEX((J73)))</f>
        <v>0</v>
      </c>
      <c r="L73" s="31">
        <f>J73*(2^C73)</f>
        <v>0</v>
      </c>
      <c r="M73" s="33"/>
      <c r="N73" s="235"/>
    </row>
    <row r="74" spans="1:14" ht="15">
      <c r="A74" s="232"/>
      <c r="B74" s="27" t="s">
        <v>9159</v>
      </c>
      <c r="C74" s="26"/>
      <c r="D74" s="26"/>
      <c r="E74" s="26">
        <f>SUM(E75:E76)</f>
        <v>32</v>
      </c>
      <c r="F74" s="56" t="str">
        <f>CONCATENATE("32'h",K74)</f>
        <v>32'h00000000</v>
      </c>
      <c r="G74" s="56"/>
      <c r="H74" s="29" t="s">
        <v>9556</v>
      </c>
      <c r="I74" s="29"/>
      <c r="J74" s="26"/>
      <c r="K74" s="26" t="str">
        <f>LOWER(DEC2HEX(L74,8))</f>
        <v>00000000</v>
      </c>
      <c r="L74" s="26">
        <f>SUM(L75:L76)</f>
        <v>0</v>
      </c>
      <c r="M74" s="33"/>
      <c r="N74" s="235"/>
    </row>
    <row r="75" spans="1:14" ht="15">
      <c r="A75" s="234"/>
      <c r="B75" s="22"/>
      <c r="C75" s="30" t="s">
        <v>9112</v>
      </c>
      <c r="D75" s="30" t="s">
        <v>9136</v>
      </c>
      <c r="E75" s="35">
        <f>D75+1-C75</f>
        <v>16</v>
      </c>
      <c r="F75" s="35" t="str">
        <f>CONCATENATE(E75,"'h",K75)</f>
        <v>16'h0</v>
      </c>
      <c r="G75" s="32" t="s">
        <v>73</v>
      </c>
      <c r="H75" s="22" t="s">
        <v>20</v>
      </c>
      <c r="I75" s="39"/>
      <c r="J75" s="31">
        <v>0</v>
      </c>
      <c r="K75" s="31" t="str">
        <f>LOWER(DEC2HEX((J75)))</f>
        <v>0</v>
      </c>
      <c r="L75" s="31">
        <f>J75*(2^C75)</f>
        <v>0</v>
      </c>
      <c r="M75" s="33"/>
      <c r="N75" s="235"/>
    </row>
    <row r="76" spans="1:14" ht="15">
      <c r="A76" s="234"/>
      <c r="B76" s="22"/>
      <c r="C76" s="31">
        <v>0</v>
      </c>
      <c r="D76" s="31">
        <v>15</v>
      </c>
      <c r="E76" s="32">
        <f>D76+1-C76</f>
        <v>16</v>
      </c>
      <c r="F76" s="32" t="str">
        <f>CONCATENATE(E76,"'h",K76)</f>
        <v>16'h0</v>
      </c>
      <c r="G76" s="32" t="s">
        <v>9125</v>
      </c>
      <c r="H76" s="22" t="s">
        <v>9160</v>
      </c>
      <c r="I76" s="184"/>
      <c r="J76" s="31">
        <v>0</v>
      </c>
      <c r="K76" s="31" t="str">
        <f>LOWER(DEC2HEX((J76)))</f>
        <v>0</v>
      </c>
      <c r="L76" s="31">
        <f>J76*(2^C76)</f>
        <v>0</v>
      </c>
      <c r="M76" s="33"/>
      <c r="N76" s="235"/>
    </row>
    <row r="77" spans="1:14" ht="15">
      <c r="A77" s="232"/>
      <c r="B77" s="27" t="s">
        <v>9161</v>
      </c>
      <c r="C77" s="26"/>
      <c r="D77" s="26"/>
      <c r="E77" s="26">
        <f>SUM(E78:E79)</f>
        <v>32</v>
      </c>
      <c r="F77" s="56" t="str">
        <f>CONCATENATE("32'h",K77)</f>
        <v>32'h00000000</v>
      </c>
      <c r="G77" s="56"/>
      <c r="H77" s="29" t="s">
        <v>9557</v>
      </c>
      <c r="I77" s="29"/>
      <c r="J77" s="26"/>
      <c r="K77" s="26" t="str">
        <f>LOWER(DEC2HEX(L77,8))</f>
        <v>00000000</v>
      </c>
      <c r="L77" s="26">
        <f>SUM(L78:L79)</f>
        <v>0</v>
      </c>
      <c r="M77" s="33"/>
      <c r="N77" s="235"/>
    </row>
    <row r="78" spans="1:14" ht="15">
      <c r="A78" s="234"/>
      <c r="B78" s="22"/>
      <c r="C78" s="30" t="s">
        <v>9112</v>
      </c>
      <c r="D78" s="30" t="s">
        <v>9136</v>
      </c>
      <c r="E78" s="35">
        <f>D78+1-C78</f>
        <v>16</v>
      </c>
      <c r="F78" s="35" t="str">
        <f>CONCATENATE(E78,"'h",K78)</f>
        <v>16'h0</v>
      </c>
      <c r="G78" s="32" t="s">
        <v>73</v>
      </c>
      <c r="H78" s="22" t="s">
        <v>20</v>
      </c>
      <c r="I78" s="39"/>
      <c r="J78" s="31">
        <v>0</v>
      </c>
      <c r="K78" s="31" t="str">
        <f>LOWER(DEC2HEX((J78)))</f>
        <v>0</v>
      </c>
      <c r="L78" s="31">
        <f>J78*(2^C78)</f>
        <v>0</v>
      </c>
      <c r="M78" s="33"/>
      <c r="N78" s="235"/>
    </row>
    <row r="79" spans="1:14" ht="15">
      <c r="A79" s="234"/>
      <c r="B79" s="22"/>
      <c r="C79" s="31">
        <v>0</v>
      </c>
      <c r="D79" s="31">
        <v>15</v>
      </c>
      <c r="E79" s="32">
        <f>D79+1-C79</f>
        <v>16</v>
      </c>
      <c r="F79" s="32" t="str">
        <f>CONCATENATE(E79,"'h",K79)</f>
        <v>16'h0</v>
      </c>
      <c r="G79" s="32" t="s">
        <v>9125</v>
      </c>
      <c r="H79" s="22" t="s">
        <v>9162</v>
      </c>
      <c r="I79" s="184"/>
      <c r="J79" s="31">
        <v>0</v>
      </c>
      <c r="K79" s="31" t="str">
        <f>LOWER(DEC2HEX((J79)))</f>
        <v>0</v>
      </c>
      <c r="L79" s="31">
        <f>J79*(2^C79)</f>
        <v>0</v>
      </c>
      <c r="M79" s="33"/>
      <c r="N79" s="235"/>
    </row>
    <row r="80" spans="1:14" ht="15">
      <c r="A80" s="232"/>
      <c r="B80" s="27" t="s">
        <v>9163</v>
      </c>
      <c r="C80" s="26"/>
      <c r="D80" s="26"/>
      <c r="E80" s="26">
        <f>SUM(E81:E82)</f>
        <v>32</v>
      </c>
      <c r="F80" s="56" t="str">
        <f>CONCATENATE("32'h",K80)</f>
        <v>32'h00000000</v>
      </c>
      <c r="G80" s="56"/>
      <c r="H80" s="29" t="s">
        <v>9558</v>
      </c>
      <c r="I80" s="29"/>
      <c r="J80" s="26"/>
      <c r="K80" s="26" t="str">
        <f>LOWER(DEC2HEX(L80,8))</f>
        <v>00000000</v>
      </c>
      <c r="L80" s="26">
        <f>SUM(L81:L82)</f>
        <v>0</v>
      </c>
      <c r="M80" s="33"/>
      <c r="N80" s="235"/>
    </row>
    <row r="81" spans="1:14" ht="15">
      <c r="A81" s="234"/>
      <c r="B81" s="22"/>
      <c r="C81" s="30" t="s">
        <v>9112</v>
      </c>
      <c r="D81" s="30" t="s">
        <v>9136</v>
      </c>
      <c r="E81" s="35">
        <f>D81+1-C81</f>
        <v>16</v>
      </c>
      <c r="F81" s="35" t="str">
        <f>CONCATENATE(E81,"'h",K81)</f>
        <v>16'h0</v>
      </c>
      <c r="G81" s="32" t="s">
        <v>73</v>
      </c>
      <c r="H81" s="22" t="s">
        <v>20</v>
      </c>
      <c r="I81" s="39"/>
      <c r="J81" s="31">
        <v>0</v>
      </c>
      <c r="K81" s="31" t="str">
        <f>LOWER(DEC2HEX((J81)))</f>
        <v>0</v>
      </c>
      <c r="L81" s="31">
        <f>J81*(2^C81)</f>
        <v>0</v>
      </c>
      <c r="M81" s="33"/>
      <c r="N81" s="235"/>
    </row>
    <row r="82" spans="1:14" ht="15">
      <c r="A82" s="234"/>
      <c r="B82" s="22"/>
      <c r="C82" s="31">
        <v>0</v>
      </c>
      <c r="D82" s="31">
        <v>15</v>
      </c>
      <c r="E82" s="32">
        <f>D82+1-C82</f>
        <v>16</v>
      </c>
      <c r="F82" s="32" t="str">
        <f>CONCATENATE(E82,"'h",K82)</f>
        <v>16'h0</v>
      </c>
      <c r="G82" s="32" t="s">
        <v>9125</v>
      </c>
      <c r="H82" s="22" t="s">
        <v>9164</v>
      </c>
      <c r="I82" s="184"/>
      <c r="J82" s="31">
        <v>0</v>
      </c>
      <c r="K82" s="31" t="str">
        <f>LOWER(DEC2HEX((J82)))</f>
        <v>0</v>
      </c>
      <c r="L82" s="31">
        <f>J82*(2^C82)</f>
        <v>0</v>
      </c>
      <c r="M82" s="33"/>
      <c r="N82" s="235"/>
    </row>
    <row r="83" spans="1:14" ht="15">
      <c r="A83" s="232"/>
      <c r="B83" s="27" t="s">
        <v>9165</v>
      </c>
      <c r="C83" s="26"/>
      <c r="D83" s="26"/>
      <c r="E83" s="26">
        <f>SUM(E84:E86)</f>
        <v>32</v>
      </c>
      <c r="F83" s="56" t="str">
        <f>CONCATENATE("32'h",K83)</f>
        <v>32'h00000000</v>
      </c>
      <c r="G83" s="56"/>
      <c r="H83" s="29" t="s">
        <v>9559</v>
      </c>
      <c r="I83" s="29"/>
      <c r="J83" s="26"/>
      <c r="K83" s="26" t="str">
        <f>LOWER(DEC2HEX(L83,8))</f>
        <v>00000000</v>
      </c>
      <c r="L83" s="26">
        <f>SUM(L84:L86)</f>
        <v>0</v>
      </c>
      <c r="M83" s="33"/>
      <c r="N83" s="235"/>
    </row>
    <row r="84" spans="1:14" ht="15">
      <c r="A84" s="234"/>
      <c r="B84" s="22"/>
      <c r="C84" s="30" t="s">
        <v>9136</v>
      </c>
      <c r="D84" s="30" t="s">
        <v>9136</v>
      </c>
      <c r="E84" s="35">
        <f>D84+1-C84</f>
        <v>1</v>
      </c>
      <c r="F84" s="35" t="str">
        <f>CONCATENATE(E84,"'h",K84)</f>
        <v>1'h0</v>
      </c>
      <c r="G84" s="32" t="s">
        <v>73</v>
      </c>
      <c r="H84" s="22" t="s">
        <v>20</v>
      </c>
      <c r="I84" s="39"/>
      <c r="J84" s="31">
        <v>0</v>
      </c>
      <c r="K84" s="31" t="str">
        <f>LOWER(DEC2HEX((J84)))</f>
        <v>0</v>
      </c>
      <c r="L84" s="31">
        <f>J84*(2^C84)</f>
        <v>0</v>
      </c>
      <c r="M84" s="33"/>
      <c r="N84" s="235"/>
    </row>
    <row r="85" spans="1:14" ht="15">
      <c r="A85" s="234"/>
      <c r="B85" s="22"/>
      <c r="C85" s="31">
        <v>30</v>
      </c>
      <c r="D85" s="31">
        <v>30</v>
      </c>
      <c r="E85" s="32">
        <f>D85+1-C85</f>
        <v>1</v>
      </c>
      <c r="F85" s="32" t="str">
        <f>CONCATENATE(E85,"'h",K85)</f>
        <v>1'h0</v>
      </c>
      <c r="G85" s="32" t="s">
        <v>9125</v>
      </c>
      <c r="H85" s="22" t="s">
        <v>9166</v>
      </c>
      <c r="I85" s="184" t="s">
        <v>9167</v>
      </c>
      <c r="J85" s="31">
        <v>0</v>
      </c>
      <c r="K85" s="31" t="str">
        <f>LOWER(DEC2HEX((J85)))</f>
        <v>0</v>
      </c>
      <c r="L85" s="31">
        <f>J85*(2^C85)</f>
        <v>0</v>
      </c>
      <c r="M85" s="33"/>
      <c r="N85" s="235"/>
    </row>
    <row r="86" spans="1:14" ht="15">
      <c r="A86" s="234"/>
      <c r="B86" s="22"/>
      <c r="C86" s="30" t="s">
        <v>9108</v>
      </c>
      <c r="D86" s="30" t="s">
        <v>7249</v>
      </c>
      <c r="E86" s="35">
        <f>D86+1-C86</f>
        <v>30</v>
      </c>
      <c r="F86" s="35" t="str">
        <f>CONCATENATE(E86,"'h",K86)</f>
        <v>30'h0</v>
      </c>
      <c r="G86" s="32" t="s">
        <v>73</v>
      </c>
      <c r="H86" s="22" t="s">
        <v>20</v>
      </c>
      <c r="I86" s="39"/>
      <c r="J86" s="31">
        <v>0</v>
      </c>
      <c r="K86" s="31" t="str">
        <f>LOWER(DEC2HEX((J86)))</f>
        <v>0</v>
      </c>
      <c r="L86" s="31">
        <f>J86*(2^C86)</f>
        <v>0</v>
      </c>
      <c r="M86" s="33"/>
      <c r="N86" s="235"/>
    </row>
    <row r="87" spans="1:14" ht="15">
      <c r="A87" s="232"/>
      <c r="B87" s="27" t="s">
        <v>9168</v>
      </c>
      <c r="C87" s="26"/>
      <c r="D87" s="26"/>
      <c r="E87" s="26">
        <f>SUM(E88:E89)</f>
        <v>32</v>
      </c>
      <c r="F87" s="56" t="str">
        <f>CONCATENATE("32'h",K87)</f>
        <v>32'h00000000</v>
      </c>
      <c r="G87" s="56"/>
      <c r="H87" s="29" t="s">
        <v>9560</v>
      </c>
      <c r="I87" s="29"/>
      <c r="J87" s="26"/>
      <c r="K87" s="26" t="str">
        <f>LOWER(DEC2HEX(L87,8))</f>
        <v>00000000</v>
      </c>
      <c r="L87" s="26">
        <f>SUM(L88:L89)</f>
        <v>0</v>
      </c>
      <c r="M87" s="33"/>
      <c r="N87" s="235"/>
    </row>
    <row r="88" spans="1:14" ht="15">
      <c r="A88" s="234"/>
      <c r="B88" s="22"/>
      <c r="C88" s="30" t="s">
        <v>9169</v>
      </c>
      <c r="D88" s="30" t="s">
        <v>9136</v>
      </c>
      <c r="E88" s="35">
        <f>D88+1-C88</f>
        <v>19</v>
      </c>
      <c r="F88" s="35" t="str">
        <f>CONCATENATE(E88,"'h",K88)</f>
        <v>19'h0</v>
      </c>
      <c r="G88" s="32" t="s">
        <v>73</v>
      </c>
      <c r="H88" s="22" t="s">
        <v>20</v>
      </c>
      <c r="I88" s="39"/>
      <c r="J88" s="31">
        <v>0</v>
      </c>
      <c r="K88" s="31" t="str">
        <f>LOWER(DEC2HEX((J88)))</f>
        <v>0</v>
      </c>
      <c r="L88" s="31">
        <f>J88*(2^C88)</f>
        <v>0</v>
      </c>
      <c r="M88" s="33"/>
      <c r="N88" s="235"/>
    </row>
    <row r="89" spans="1:14" ht="45">
      <c r="A89" s="234"/>
      <c r="B89" s="22"/>
      <c r="C89" s="31">
        <v>0</v>
      </c>
      <c r="D89" s="31">
        <v>12</v>
      </c>
      <c r="E89" s="32">
        <f>D89+1-C89</f>
        <v>13</v>
      </c>
      <c r="F89" s="32" t="str">
        <f>CONCATENATE(E89,"'h",K89)</f>
        <v>13'h0</v>
      </c>
      <c r="G89" s="32" t="s">
        <v>73</v>
      </c>
      <c r="H89" s="22" t="s">
        <v>9170</v>
      </c>
      <c r="I89" s="184" t="s">
        <v>9171</v>
      </c>
      <c r="J89" s="31">
        <v>0</v>
      </c>
      <c r="K89" s="31" t="str">
        <f>LOWER(DEC2HEX((J89)))</f>
        <v>0</v>
      </c>
      <c r="L89" s="31">
        <f>J89*(2^C89)</f>
        <v>0</v>
      </c>
      <c r="M89" s="33"/>
      <c r="N89" s="235"/>
    </row>
    <row r="90" spans="1:14" ht="15">
      <c r="A90" s="232"/>
      <c r="B90" s="27" t="s">
        <v>9172</v>
      </c>
      <c r="C90" s="26"/>
      <c r="D90" s="26"/>
      <c r="E90" s="26">
        <f>SUM(E91:E92)</f>
        <v>32</v>
      </c>
      <c r="F90" s="56" t="str">
        <f>CONCATENATE("32'h",K90)</f>
        <v>32'h00000000</v>
      </c>
      <c r="G90" s="56"/>
      <c r="H90" s="29" t="s">
        <v>9561</v>
      </c>
      <c r="I90" s="29"/>
      <c r="J90" s="26"/>
      <c r="K90" s="26" t="str">
        <f>LOWER(DEC2HEX(L90,8))</f>
        <v>00000000</v>
      </c>
      <c r="L90" s="26">
        <f>SUM(L91:L92)</f>
        <v>0</v>
      </c>
      <c r="M90" s="33"/>
      <c r="N90" s="235"/>
    </row>
    <row r="91" spans="1:14" ht="15">
      <c r="A91" s="234"/>
      <c r="B91" s="22"/>
      <c r="C91" s="30" t="s">
        <v>9173</v>
      </c>
      <c r="D91" s="30" t="s">
        <v>7250</v>
      </c>
      <c r="E91" s="35">
        <f>D91+1-C91</f>
        <v>19</v>
      </c>
      <c r="F91" s="35" t="str">
        <f>CONCATENATE(E91,"'h",K91)</f>
        <v>19'h0</v>
      </c>
      <c r="G91" s="32" t="s">
        <v>73</v>
      </c>
      <c r="H91" s="22" t="s">
        <v>20</v>
      </c>
      <c r="I91" s="39"/>
      <c r="J91" s="31">
        <v>0</v>
      </c>
      <c r="K91" s="31" t="str">
        <f>LOWER(DEC2HEX((J91)))</f>
        <v>0</v>
      </c>
      <c r="L91" s="31">
        <f>J91*(2^C91)</f>
        <v>0</v>
      </c>
      <c r="M91" s="33"/>
      <c r="N91" s="235"/>
    </row>
    <row r="92" spans="1:14" ht="15">
      <c r="A92" s="234"/>
      <c r="B92" s="22"/>
      <c r="C92" s="31">
        <v>0</v>
      </c>
      <c r="D92" s="31">
        <v>12</v>
      </c>
      <c r="E92" s="32">
        <f>D92+1-C92</f>
        <v>13</v>
      </c>
      <c r="F92" s="32" t="str">
        <f>CONCATENATE(E92,"'h",K92)</f>
        <v>13'h0</v>
      </c>
      <c r="G92" s="32" t="s">
        <v>73</v>
      </c>
      <c r="H92" s="22" t="s">
        <v>9174</v>
      </c>
      <c r="I92" s="184" t="s">
        <v>9175</v>
      </c>
      <c r="J92" s="31">
        <v>0</v>
      </c>
      <c r="K92" s="31" t="str">
        <f>LOWER(DEC2HEX((J92)))</f>
        <v>0</v>
      </c>
      <c r="L92" s="31">
        <f>J92*(2^C92)</f>
        <v>0</v>
      </c>
      <c r="M92" s="33"/>
      <c r="N92" s="235"/>
    </row>
    <row r="93" spans="1:14" ht="15">
      <c r="A93" s="232"/>
      <c r="B93" s="27" t="s">
        <v>9176</v>
      </c>
      <c r="C93" s="26"/>
      <c r="D93" s="26"/>
      <c r="E93" s="26">
        <f>SUM(E94:E95)</f>
        <v>32</v>
      </c>
      <c r="F93" s="56" t="str">
        <f>CONCATENATE("32'h",K93)</f>
        <v>32'h00000001</v>
      </c>
      <c r="G93" s="56"/>
      <c r="H93" s="29" t="s">
        <v>9562</v>
      </c>
      <c r="I93" s="29"/>
      <c r="J93" s="26"/>
      <c r="K93" s="26" t="str">
        <f>LOWER(DEC2HEX(L93,8))</f>
        <v>00000001</v>
      </c>
      <c r="L93" s="26">
        <f>SUM(L94:L95)</f>
        <v>1</v>
      </c>
      <c r="M93" s="33"/>
      <c r="N93" s="235"/>
    </row>
    <row r="94" spans="1:14" ht="15">
      <c r="A94" s="234"/>
      <c r="B94" s="22"/>
      <c r="C94" s="30" t="s">
        <v>9105</v>
      </c>
      <c r="D94" s="30" t="s">
        <v>9136</v>
      </c>
      <c r="E94" s="35">
        <f>D94+1-C94</f>
        <v>30</v>
      </c>
      <c r="F94" s="35" t="str">
        <f>CONCATENATE(E94,"'h",K94)</f>
        <v>30'h0</v>
      </c>
      <c r="G94" s="32" t="s">
        <v>73</v>
      </c>
      <c r="H94" s="22" t="s">
        <v>20</v>
      </c>
      <c r="I94" s="39"/>
      <c r="J94" s="31">
        <v>0</v>
      </c>
      <c r="K94" s="31" t="str">
        <f>LOWER(DEC2HEX((J94)))</f>
        <v>0</v>
      </c>
      <c r="L94" s="31">
        <f>J94*(2^C94)</f>
        <v>0</v>
      </c>
      <c r="M94" s="33"/>
      <c r="N94" s="235"/>
    </row>
    <row r="95" spans="1:14" ht="15">
      <c r="A95" s="234"/>
      <c r="B95" s="22"/>
      <c r="C95" s="30" t="s">
        <v>4163</v>
      </c>
      <c r="D95" s="30" t="s">
        <v>9109</v>
      </c>
      <c r="E95" s="35">
        <f>D95+1-C95</f>
        <v>2</v>
      </c>
      <c r="F95" s="35" t="str">
        <f>CONCATENATE(E95,"'h",K95)</f>
        <v>2'h1</v>
      </c>
      <c r="G95" s="32" t="s">
        <v>9125</v>
      </c>
      <c r="H95" s="22" t="s">
        <v>7251</v>
      </c>
      <c r="I95" s="184"/>
      <c r="J95" s="31">
        <v>1</v>
      </c>
      <c r="K95" s="31" t="str">
        <f>LOWER(DEC2HEX((J95)))</f>
        <v>1</v>
      </c>
      <c r="L95" s="31">
        <f>J95*(2^C95)</f>
        <v>1</v>
      </c>
      <c r="M95" s="33"/>
      <c r="N95" s="235"/>
    </row>
    <row r="96" spans="1:14" ht="15">
      <c r="A96" s="232"/>
      <c r="B96" s="27" t="s">
        <v>9177</v>
      </c>
      <c r="C96" s="26"/>
      <c r="D96" s="26"/>
      <c r="E96" s="26">
        <f>SUM(E97:E98)</f>
        <v>32</v>
      </c>
      <c r="F96" s="56" t="str">
        <f>CONCATENATE("32'h",K96)</f>
        <v>32'h00000000</v>
      </c>
      <c r="G96" s="56"/>
      <c r="H96" s="29" t="s">
        <v>9563</v>
      </c>
      <c r="I96" s="29"/>
      <c r="J96" s="26"/>
      <c r="K96" s="26" t="str">
        <f>LOWER(DEC2HEX(L96,8))</f>
        <v>00000000</v>
      </c>
      <c r="L96" s="26">
        <f>SUM(L97:L98)</f>
        <v>0</v>
      </c>
      <c r="M96" s="33"/>
      <c r="N96" s="235"/>
    </row>
    <row r="97" spans="1:14" ht="15">
      <c r="A97" s="234"/>
      <c r="B97" s="22"/>
      <c r="C97" s="30" t="s">
        <v>9105</v>
      </c>
      <c r="D97" s="30" t="s">
        <v>7250</v>
      </c>
      <c r="E97" s="35">
        <f>D97+1-C97</f>
        <v>30</v>
      </c>
      <c r="F97" s="35" t="str">
        <f>CONCATENATE(E97,"'h",K97)</f>
        <v>30'h0</v>
      </c>
      <c r="G97" s="32" t="s">
        <v>73</v>
      </c>
      <c r="H97" s="22" t="s">
        <v>20</v>
      </c>
      <c r="I97" s="39"/>
      <c r="J97" s="31">
        <v>0</v>
      </c>
      <c r="K97" s="31" t="str">
        <f>LOWER(DEC2HEX((J97)))</f>
        <v>0</v>
      </c>
      <c r="L97" s="31">
        <f>J97*(2^C97)</f>
        <v>0</v>
      </c>
      <c r="M97" s="33"/>
      <c r="N97" s="235"/>
    </row>
    <row r="98" spans="1:14" ht="15">
      <c r="A98" s="234"/>
      <c r="B98" s="22"/>
      <c r="C98" s="30" t="s">
        <v>4163</v>
      </c>
      <c r="D98" s="30" t="s">
        <v>9109</v>
      </c>
      <c r="E98" s="35">
        <f>D98+1-C98</f>
        <v>2</v>
      </c>
      <c r="F98" s="35" t="str">
        <f>CONCATENATE(E98,"'h",K98)</f>
        <v>2'h0</v>
      </c>
      <c r="G98" s="32" t="s">
        <v>9125</v>
      </c>
      <c r="H98" s="22" t="s">
        <v>9178</v>
      </c>
      <c r="I98" s="184"/>
      <c r="J98" s="31">
        <v>0</v>
      </c>
      <c r="K98" s="31" t="str">
        <f>LOWER(DEC2HEX((J98)))</f>
        <v>0</v>
      </c>
      <c r="L98" s="31">
        <f>J98*(2^C98)</f>
        <v>0</v>
      </c>
      <c r="M98" s="33"/>
      <c r="N98" s="235"/>
    </row>
    <row r="99" spans="1:14" ht="15">
      <c r="A99" s="232"/>
      <c r="B99" s="27" t="s">
        <v>9179</v>
      </c>
      <c r="C99" s="26"/>
      <c r="D99" s="26"/>
      <c r="E99" s="26">
        <f>SUM(E100:E101)</f>
        <v>32</v>
      </c>
      <c r="F99" s="56" t="str">
        <f>CONCATENATE("32'h",K99)</f>
        <v>32'h00000000</v>
      </c>
      <c r="G99" s="56"/>
      <c r="H99" s="29" t="s">
        <v>9564</v>
      </c>
      <c r="I99" s="29"/>
      <c r="J99" s="26"/>
      <c r="K99" s="26" t="str">
        <f>LOWER(DEC2HEX(L99,8))</f>
        <v>00000000</v>
      </c>
      <c r="L99" s="26">
        <f>SUM(L100:L101)</f>
        <v>0</v>
      </c>
      <c r="M99" s="33"/>
      <c r="N99" s="235"/>
    </row>
    <row r="100" spans="1:14" ht="15">
      <c r="A100" s="234"/>
      <c r="B100" s="22"/>
      <c r="C100" s="30" t="s">
        <v>9105</v>
      </c>
      <c r="D100" s="30" t="s">
        <v>9180</v>
      </c>
      <c r="E100" s="35">
        <f>D100+1-C100</f>
        <v>30</v>
      </c>
      <c r="F100" s="35" t="str">
        <f>CONCATENATE(E100,"'h",K100)</f>
        <v>30'h0</v>
      </c>
      <c r="G100" s="32" t="s">
        <v>73</v>
      </c>
      <c r="H100" s="22" t="s">
        <v>20</v>
      </c>
      <c r="I100" s="39"/>
      <c r="J100" s="31">
        <v>0</v>
      </c>
      <c r="K100" s="31" t="str">
        <f>LOWER(DEC2HEX((J100)))</f>
        <v>0</v>
      </c>
      <c r="L100" s="31">
        <f>J100*(2^C100)</f>
        <v>0</v>
      </c>
      <c r="M100" s="33"/>
      <c r="N100" s="235"/>
    </row>
    <row r="101" spans="1:14" ht="15">
      <c r="A101" s="234"/>
      <c r="B101" s="22"/>
      <c r="C101" s="30" t="s">
        <v>4163</v>
      </c>
      <c r="D101" s="30" t="s">
        <v>9109</v>
      </c>
      <c r="E101" s="35">
        <f>D101+1-C101</f>
        <v>2</v>
      </c>
      <c r="F101" s="35" t="str">
        <f>CONCATENATE(E101,"'h",K101)</f>
        <v>2'h0</v>
      </c>
      <c r="G101" s="32" t="s">
        <v>9125</v>
      </c>
      <c r="H101" s="22" t="s">
        <v>9181</v>
      </c>
      <c r="I101" s="184"/>
      <c r="J101" s="31">
        <v>0</v>
      </c>
      <c r="K101" s="31" t="str">
        <f>LOWER(DEC2HEX((J101)))</f>
        <v>0</v>
      </c>
      <c r="L101" s="31">
        <f>J101*(2^C101)</f>
        <v>0</v>
      </c>
      <c r="M101" s="33"/>
      <c r="N101" s="235"/>
    </row>
    <row r="102" spans="1:14" ht="15">
      <c r="A102" s="232"/>
      <c r="B102" s="27" t="s">
        <v>9182</v>
      </c>
      <c r="C102" s="26"/>
      <c r="D102" s="26"/>
      <c r="E102" s="26">
        <f>SUM(E103:E104)</f>
        <v>32</v>
      </c>
      <c r="F102" s="56" t="str">
        <f>CONCATENATE("32'h",K102)</f>
        <v>32'h00000000</v>
      </c>
      <c r="G102" s="56"/>
      <c r="H102" s="29" t="s">
        <v>9565</v>
      </c>
      <c r="I102" s="29"/>
      <c r="J102" s="26"/>
      <c r="K102" s="26" t="str">
        <f>LOWER(DEC2HEX(L102,8))</f>
        <v>00000000</v>
      </c>
      <c r="L102" s="26">
        <f>SUM(L103:L104)</f>
        <v>0</v>
      </c>
      <c r="M102" s="33"/>
      <c r="N102" s="235"/>
    </row>
    <row r="103" spans="1:14" ht="15">
      <c r="A103" s="234"/>
      <c r="B103" s="22"/>
      <c r="C103" s="30" t="s">
        <v>9105</v>
      </c>
      <c r="D103" s="30" t="s">
        <v>9136</v>
      </c>
      <c r="E103" s="35">
        <f>D103+1-C103</f>
        <v>30</v>
      </c>
      <c r="F103" s="35" t="str">
        <f>CONCATENATE(E103,"'h",K103)</f>
        <v>30'h0</v>
      </c>
      <c r="G103" s="32" t="s">
        <v>73</v>
      </c>
      <c r="H103" s="22" t="s">
        <v>20</v>
      </c>
      <c r="I103" s="39"/>
      <c r="J103" s="31">
        <v>0</v>
      </c>
      <c r="K103" s="31" t="str">
        <f>LOWER(DEC2HEX((J103)))</f>
        <v>0</v>
      </c>
      <c r="L103" s="31">
        <f>J103*(2^C103)</f>
        <v>0</v>
      </c>
      <c r="M103" s="33"/>
      <c r="N103" s="235"/>
    </row>
    <row r="104" spans="1:14" ht="15.75" thickBot="1">
      <c r="A104" s="237"/>
      <c r="B104" s="238"/>
      <c r="C104" s="239" t="s">
        <v>4163</v>
      </c>
      <c r="D104" s="239" t="s">
        <v>9109</v>
      </c>
      <c r="E104" s="240">
        <f>D104+1-C104</f>
        <v>2</v>
      </c>
      <c r="F104" s="240" t="str">
        <f>CONCATENATE(E104,"'h",K104)</f>
        <v>2'h0</v>
      </c>
      <c r="G104" s="241" t="s">
        <v>9125</v>
      </c>
      <c r="H104" s="238" t="s">
        <v>9183</v>
      </c>
      <c r="I104" s="242"/>
      <c r="J104" s="243">
        <v>0</v>
      </c>
      <c r="K104" s="243" t="str">
        <f>LOWER(DEC2HEX((J104)))</f>
        <v>0</v>
      </c>
      <c r="L104" s="243">
        <f>J104*(2^C104)</f>
        <v>0</v>
      </c>
      <c r="M104" s="244"/>
      <c r="N104" s="245"/>
    </row>
    <row r="105" spans="1:14">
      <c r="I105"/>
    </row>
    <row r="106" spans="1:14">
      <c r="I106"/>
    </row>
    <row r="107" spans="1:14">
      <c r="I107"/>
    </row>
    <row r="108" spans="1:14">
      <c r="I108"/>
    </row>
    <row r="109" spans="1:14">
      <c r="I109"/>
    </row>
    <row r="110" spans="1:14">
      <c r="I110"/>
    </row>
    <row r="111" spans="1:14">
      <c r="I111"/>
    </row>
    <row r="112" spans="1:14">
      <c r="I112"/>
    </row>
    <row r="113" spans="9:9">
      <c r="I113"/>
    </row>
    <row r="114" spans="9:9">
      <c r="I114"/>
    </row>
    <row r="115" spans="9:9">
      <c r="I115"/>
    </row>
    <row r="116" spans="9:9">
      <c r="I116"/>
    </row>
    <row r="117" spans="9:9">
      <c r="I117"/>
    </row>
    <row r="118" spans="9:9">
      <c r="I118"/>
    </row>
    <row r="119" spans="9:9">
      <c r="I119"/>
    </row>
    <row r="120" spans="9:9">
      <c r="I120"/>
    </row>
    <row r="121" spans="9:9">
      <c r="I121"/>
    </row>
    <row r="122" spans="9:9">
      <c r="I122"/>
    </row>
    <row r="123" spans="9:9">
      <c r="I123"/>
    </row>
    <row r="124" spans="9:9">
      <c r="I124"/>
    </row>
    <row r="125" spans="9:9">
      <c r="I125"/>
    </row>
    <row r="126" spans="9:9">
      <c r="I126"/>
    </row>
    <row r="127" spans="9:9">
      <c r="I127"/>
    </row>
    <row r="128" spans="9:9">
      <c r="I128"/>
    </row>
    <row r="129" spans="9:9">
      <c r="I129"/>
    </row>
    <row r="130" spans="9:9">
      <c r="I130"/>
    </row>
    <row r="131" spans="9:9">
      <c r="I131"/>
    </row>
    <row r="132" spans="9:9">
      <c r="I132"/>
    </row>
    <row r="133" spans="9:9">
      <c r="I133"/>
    </row>
    <row r="134" spans="9:9">
      <c r="I134"/>
    </row>
    <row r="135" spans="9:9">
      <c r="I135"/>
    </row>
    <row r="136" spans="9:9">
      <c r="I136"/>
    </row>
    <row r="137" spans="9:9">
      <c r="I137"/>
    </row>
    <row r="138" spans="9:9">
      <c r="I138"/>
    </row>
    <row r="139" spans="9:9">
      <c r="I139"/>
    </row>
    <row r="140" spans="9:9">
      <c r="I140"/>
    </row>
    <row r="141" spans="9:9">
      <c r="I141"/>
    </row>
    <row r="142" spans="9:9">
      <c r="I142"/>
    </row>
    <row r="143" spans="9:9">
      <c r="I143"/>
    </row>
    <row r="144" spans="9:9">
      <c r="I144"/>
    </row>
    <row r="145" spans="1:14">
      <c r="I145"/>
    </row>
    <row r="146" spans="1:14">
      <c r="I146"/>
    </row>
    <row r="147" spans="1:14">
      <c r="I147"/>
    </row>
    <row r="148" spans="1:14">
      <c r="I148"/>
    </row>
    <row r="149" spans="1:14">
      <c r="I149"/>
    </row>
    <row r="150" spans="1:14">
      <c r="I150"/>
    </row>
    <row r="151" spans="1:14">
      <c r="I151"/>
    </row>
    <row r="152" spans="1:14">
      <c r="I152"/>
    </row>
    <row r="153" spans="1:14">
      <c r="I153"/>
    </row>
    <row r="154" spans="1:14">
      <c r="I154"/>
    </row>
    <row r="155" spans="1:14">
      <c r="I155"/>
    </row>
    <row r="156" spans="1:14">
      <c r="I156"/>
    </row>
    <row r="157" spans="1:14">
      <c r="A157" s="25"/>
      <c r="B157" s="25"/>
      <c r="C157" s="25"/>
      <c r="D157" s="25"/>
      <c r="E157" s="25"/>
      <c r="F157" s="25"/>
      <c r="G157" s="25"/>
      <c r="H157" s="25"/>
      <c r="I157" s="25"/>
      <c r="J157" s="25"/>
      <c r="K157" s="25"/>
      <c r="L157" s="25"/>
      <c r="M157" s="25"/>
      <c r="N157" s="25"/>
    </row>
    <row r="158" spans="1:14">
      <c r="I158"/>
    </row>
    <row r="159" spans="1:14">
      <c r="I159"/>
    </row>
    <row r="160" spans="1:14">
      <c r="I160"/>
    </row>
    <row r="161" spans="9:9">
      <c r="I161"/>
    </row>
    <row r="162" spans="9:9">
      <c r="I162"/>
    </row>
    <row r="163" spans="9:9">
      <c r="I163"/>
    </row>
    <row r="164" spans="9:9">
      <c r="I164"/>
    </row>
    <row r="165" spans="9:9">
      <c r="I165"/>
    </row>
    <row r="166" spans="9:9">
      <c r="I166"/>
    </row>
    <row r="167" spans="9:9">
      <c r="I167"/>
    </row>
    <row r="168" spans="9:9">
      <c r="I168"/>
    </row>
    <row r="169" spans="9:9">
      <c r="I169"/>
    </row>
    <row r="170" spans="9:9">
      <c r="I170"/>
    </row>
    <row r="171" spans="9:9">
      <c r="I171"/>
    </row>
    <row r="172" spans="9:9">
      <c r="I172"/>
    </row>
    <row r="173" spans="9:9">
      <c r="I173"/>
    </row>
    <row r="174" spans="9:9">
      <c r="I174"/>
    </row>
    <row r="175" spans="9:9">
      <c r="I175"/>
    </row>
    <row r="176" spans="9:9">
      <c r="I176"/>
    </row>
    <row r="177" spans="9:9">
      <c r="I177"/>
    </row>
    <row r="178" spans="9:9">
      <c r="I178"/>
    </row>
    <row r="179" spans="9:9">
      <c r="I179"/>
    </row>
    <row r="180" spans="9:9">
      <c r="I180"/>
    </row>
    <row r="181" spans="9:9">
      <c r="I181"/>
    </row>
    <row r="182" spans="9:9">
      <c r="I182"/>
    </row>
    <row r="183" spans="9:9">
      <c r="I183"/>
    </row>
    <row r="184" spans="9:9">
      <c r="I184"/>
    </row>
    <row r="185" spans="9:9">
      <c r="I185"/>
    </row>
    <row r="186" spans="9:9">
      <c r="I186"/>
    </row>
    <row r="187" spans="9:9">
      <c r="I187"/>
    </row>
    <row r="188" spans="9:9">
      <c r="I188"/>
    </row>
    <row r="189" spans="9:9">
      <c r="I189"/>
    </row>
    <row r="190" spans="9:9">
      <c r="I190"/>
    </row>
    <row r="191" spans="9:9">
      <c r="I191"/>
    </row>
    <row r="192" spans="9:9">
      <c r="I192"/>
    </row>
    <row r="193" spans="9:9">
      <c r="I193"/>
    </row>
    <row r="194" spans="9:9">
      <c r="I194"/>
    </row>
    <row r="195" spans="9:9">
      <c r="I195"/>
    </row>
    <row r="196" spans="9:9">
      <c r="I196"/>
    </row>
    <row r="197" spans="9:9">
      <c r="I197"/>
    </row>
    <row r="198" spans="9:9">
      <c r="I198"/>
    </row>
    <row r="199" spans="9:9">
      <c r="I199"/>
    </row>
    <row r="200" spans="9:9">
      <c r="I200"/>
    </row>
    <row r="201" spans="9:9">
      <c r="I201"/>
    </row>
    <row r="202" spans="9:9">
      <c r="I202"/>
    </row>
    <row r="203" spans="9:9">
      <c r="I203"/>
    </row>
    <row r="204" spans="9:9">
      <c r="I204"/>
    </row>
    <row r="205" spans="9:9">
      <c r="I205"/>
    </row>
    <row r="206" spans="9:9">
      <c r="I206"/>
    </row>
    <row r="207" spans="9:9">
      <c r="I207"/>
    </row>
    <row r="208" spans="9:9">
      <c r="I208"/>
    </row>
    <row r="209" spans="9:9">
      <c r="I209"/>
    </row>
    <row r="210" spans="9:9">
      <c r="I210"/>
    </row>
    <row r="211" spans="9:9">
      <c r="I211"/>
    </row>
    <row r="212" spans="9:9">
      <c r="I212"/>
    </row>
    <row r="213" spans="9:9">
      <c r="I213"/>
    </row>
    <row r="214" spans="9:9">
      <c r="I214"/>
    </row>
    <row r="215" spans="9:9">
      <c r="I215"/>
    </row>
    <row r="216" spans="9:9">
      <c r="I216"/>
    </row>
    <row r="217" spans="9:9">
      <c r="I217"/>
    </row>
    <row r="218" spans="9:9">
      <c r="I218"/>
    </row>
    <row r="219" spans="9:9">
      <c r="I219"/>
    </row>
    <row r="220" spans="9:9">
      <c r="I220"/>
    </row>
    <row r="221" spans="9:9">
      <c r="I221"/>
    </row>
    <row r="222" spans="9:9">
      <c r="I222"/>
    </row>
    <row r="223" spans="9:9">
      <c r="I223"/>
    </row>
    <row r="224" spans="9:9">
      <c r="I224"/>
    </row>
    <row r="225" spans="9:9">
      <c r="I225"/>
    </row>
    <row r="226" spans="9:9">
      <c r="I226"/>
    </row>
    <row r="227" spans="9:9">
      <c r="I227"/>
    </row>
    <row r="228" spans="9:9">
      <c r="I228"/>
    </row>
    <row r="229" spans="9:9">
      <c r="I229"/>
    </row>
    <row r="230" spans="9:9">
      <c r="I230"/>
    </row>
    <row r="231" spans="9:9">
      <c r="I231"/>
    </row>
    <row r="232" spans="9:9">
      <c r="I232"/>
    </row>
    <row r="233" spans="9:9">
      <c r="I233"/>
    </row>
    <row r="234" spans="9:9">
      <c r="I234"/>
    </row>
    <row r="235" spans="9:9">
      <c r="I235"/>
    </row>
    <row r="236" spans="9:9">
      <c r="I236"/>
    </row>
    <row r="237" spans="9:9">
      <c r="I237"/>
    </row>
    <row r="238" spans="9:9">
      <c r="I238"/>
    </row>
    <row r="239" spans="9:9">
      <c r="I239"/>
    </row>
    <row r="240" spans="9:9">
      <c r="I240"/>
    </row>
    <row r="241" spans="9:9">
      <c r="I241"/>
    </row>
    <row r="242" spans="9:9">
      <c r="I242"/>
    </row>
    <row r="243" spans="9:9">
      <c r="I243"/>
    </row>
    <row r="244" spans="9:9">
      <c r="I244"/>
    </row>
    <row r="245" spans="9:9">
      <c r="I245"/>
    </row>
    <row r="246" spans="9:9">
      <c r="I246"/>
    </row>
    <row r="247" spans="9:9">
      <c r="I247"/>
    </row>
    <row r="248" spans="9:9">
      <c r="I248"/>
    </row>
    <row r="249" spans="9:9">
      <c r="I249"/>
    </row>
    <row r="250" spans="9:9">
      <c r="I250"/>
    </row>
    <row r="251" spans="9:9">
      <c r="I251"/>
    </row>
    <row r="252" spans="9:9">
      <c r="I252"/>
    </row>
    <row r="253" spans="9:9">
      <c r="I253"/>
    </row>
    <row r="254" spans="9:9">
      <c r="I254"/>
    </row>
    <row r="255" spans="9:9">
      <c r="I255"/>
    </row>
    <row r="256" spans="9:9">
      <c r="I256"/>
    </row>
  </sheetData>
  <mergeCells count="3">
    <mergeCell ref="I63:I66"/>
    <mergeCell ref="I32:I35"/>
    <mergeCell ref="I59:I62"/>
  </mergeCells>
  <phoneticPr fontId="24" type="noConversion"/>
  <pageMargins left="0.7" right="0.7" top="0.75" bottom="0.75" header="0.3" footer="0.3"/>
  <pageSetup paperSize="9"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117"/>
  <sheetViews>
    <sheetView topLeftCell="A13" workbookViewId="0">
      <selection activeCell="H51" sqref="H51"/>
    </sheetView>
  </sheetViews>
  <sheetFormatPr defaultRowHeight="12.75"/>
  <cols>
    <col min="1" max="7" width="15.75" style="224" customWidth="1"/>
    <col min="8" max="8" width="31.5" style="224" customWidth="1"/>
    <col min="9" max="9" width="47.25" style="224" customWidth="1"/>
    <col min="10" max="13" width="15.75" style="224" customWidth="1"/>
    <col min="14" max="16384" width="9" style="224"/>
  </cols>
  <sheetData>
    <row r="1" spans="1:13" ht="25.5">
      <c r="A1" s="227" t="s">
        <v>706</v>
      </c>
      <c r="B1" s="227" t="s">
        <v>53</v>
      </c>
      <c r="C1" s="227" t="s">
        <v>54</v>
      </c>
      <c r="D1" s="227" t="s">
        <v>55</v>
      </c>
      <c r="E1" s="227" t="s">
        <v>56</v>
      </c>
      <c r="F1" s="227" t="s">
        <v>57</v>
      </c>
      <c r="G1" s="227" t="s">
        <v>58</v>
      </c>
      <c r="H1" s="227" t="s">
        <v>59</v>
      </c>
      <c r="I1" s="227" t="s">
        <v>60</v>
      </c>
      <c r="J1" s="227" t="s">
        <v>788</v>
      </c>
      <c r="K1" s="227" t="s">
        <v>789</v>
      </c>
      <c r="L1" s="227" t="s">
        <v>790</v>
      </c>
      <c r="M1" s="227" t="s">
        <v>707</v>
      </c>
    </row>
    <row r="2" spans="1:13">
      <c r="A2" s="226"/>
      <c r="B2" s="226" t="s">
        <v>66</v>
      </c>
      <c r="C2" s="226"/>
      <c r="D2" s="226"/>
      <c r="E2" s="226">
        <v>32</v>
      </c>
      <c r="F2" s="226" t="s">
        <v>6117</v>
      </c>
      <c r="G2" s="226"/>
      <c r="H2" s="226" t="s">
        <v>6116</v>
      </c>
      <c r="I2" s="226"/>
      <c r="J2" s="226"/>
      <c r="K2" s="226" t="s">
        <v>6115</v>
      </c>
      <c r="L2" s="226">
        <v>2147418120</v>
      </c>
      <c r="M2" s="226"/>
    </row>
    <row r="3" spans="1:13">
      <c r="A3" s="225"/>
      <c r="B3" s="225"/>
      <c r="C3" s="225">
        <v>31</v>
      </c>
      <c r="D3" s="225">
        <v>31</v>
      </c>
      <c r="E3" s="225">
        <v>1</v>
      </c>
      <c r="F3" s="225" t="s">
        <v>5907</v>
      </c>
      <c r="G3" s="225" t="s">
        <v>73</v>
      </c>
      <c r="H3" s="225" t="s">
        <v>20</v>
      </c>
      <c r="I3" s="225"/>
      <c r="J3" s="225">
        <v>0</v>
      </c>
      <c r="K3" s="225" t="s">
        <v>5886</v>
      </c>
      <c r="L3" s="225">
        <v>0</v>
      </c>
      <c r="M3" s="225"/>
    </row>
    <row r="4" spans="1:13">
      <c r="A4" s="225"/>
      <c r="B4" s="225"/>
      <c r="C4" s="225">
        <v>30</v>
      </c>
      <c r="D4" s="225">
        <v>30</v>
      </c>
      <c r="E4" s="225">
        <v>1</v>
      </c>
      <c r="F4" s="225" t="s">
        <v>6081</v>
      </c>
      <c r="G4" s="225" t="s">
        <v>73</v>
      </c>
      <c r="H4" s="225" t="s">
        <v>7399</v>
      </c>
      <c r="I4" s="225"/>
      <c r="J4" s="225">
        <v>1</v>
      </c>
      <c r="K4" s="225" t="s">
        <v>5933</v>
      </c>
      <c r="L4" s="225">
        <v>1073741824</v>
      </c>
      <c r="M4" s="225"/>
    </row>
    <row r="5" spans="1:13">
      <c r="A5" s="225"/>
      <c r="B5" s="225"/>
      <c r="C5" s="225">
        <v>29</v>
      </c>
      <c r="D5" s="225">
        <v>29</v>
      </c>
      <c r="E5" s="225">
        <v>1</v>
      </c>
      <c r="F5" s="225" t="s">
        <v>6081</v>
      </c>
      <c r="G5" s="225" t="s">
        <v>73</v>
      </c>
      <c r="H5" s="225" t="s">
        <v>7398</v>
      </c>
      <c r="I5" s="225"/>
      <c r="J5" s="225">
        <v>1</v>
      </c>
      <c r="K5" s="225" t="s">
        <v>5933</v>
      </c>
      <c r="L5" s="225">
        <v>536870912</v>
      </c>
      <c r="M5" s="225"/>
    </row>
    <row r="6" spans="1:13">
      <c r="A6" s="225"/>
      <c r="B6" s="225"/>
      <c r="C6" s="225">
        <v>28</v>
      </c>
      <c r="D6" s="225">
        <v>28</v>
      </c>
      <c r="E6" s="225">
        <v>1</v>
      </c>
      <c r="F6" s="225" t="s">
        <v>6081</v>
      </c>
      <c r="G6" s="225" t="s">
        <v>73</v>
      </c>
      <c r="H6" s="225" t="s">
        <v>7397</v>
      </c>
      <c r="I6" s="225"/>
      <c r="J6" s="225">
        <v>1</v>
      </c>
      <c r="K6" s="225" t="s">
        <v>5933</v>
      </c>
      <c r="L6" s="225">
        <v>268435456</v>
      </c>
      <c r="M6" s="225"/>
    </row>
    <row r="7" spans="1:13">
      <c r="A7" s="225"/>
      <c r="B7" s="225"/>
      <c r="C7" s="225">
        <v>27</v>
      </c>
      <c r="D7" s="225">
        <v>27</v>
      </c>
      <c r="E7" s="225">
        <v>1</v>
      </c>
      <c r="F7" s="225" t="s">
        <v>6081</v>
      </c>
      <c r="G7" s="225" t="s">
        <v>73</v>
      </c>
      <c r="H7" s="225" t="s">
        <v>7396</v>
      </c>
      <c r="I7" s="225"/>
      <c r="J7" s="225">
        <v>1</v>
      </c>
      <c r="K7" s="225" t="s">
        <v>5933</v>
      </c>
      <c r="L7" s="225">
        <v>134217728</v>
      </c>
      <c r="M7" s="225"/>
    </row>
    <row r="8" spans="1:13">
      <c r="A8" s="225"/>
      <c r="B8" s="225"/>
      <c r="C8" s="225">
        <v>26</v>
      </c>
      <c r="D8" s="225">
        <v>26</v>
      </c>
      <c r="E8" s="225">
        <v>1</v>
      </c>
      <c r="F8" s="225" t="s">
        <v>6081</v>
      </c>
      <c r="G8" s="225" t="s">
        <v>73</v>
      </c>
      <c r="H8" s="225" t="s">
        <v>7395</v>
      </c>
      <c r="I8" s="225"/>
      <c r="J8" s="225">
        <v>1</v>
      </c>
      <c r="K8" s="225" t="s">
        <v>5933</v>
      </c>
      <c r="L8" s="225">
        <v>67108864</v>
      </c>
      <c r="M8" s="225"/>
    </row>
    <row r="9" spans="1:13">
      <c r="A9" s="225"/>
      <c r="B9" s="225"/>
      <c r="C9" s="225">
        <v>25</v>
      </c>
      <c r="D9" s="225">
        <v>25</v>
      </c>
      <c r="E9" s="225">
        <v>1</v>
      </c>
      <c r="F9" s="225" t="s">
        <v>6081</v>
      </c>
      <c r="G9" s="225" t="s">
        <v>73</v>
      </c>
      <c r="H9" s="225" t="s">
        <v>7394</v>
      </c>
      <c r="I9" s="225"/>
      <c r="J9" s="225">
        <v>1</v>
      </c>
      <c r="K9" s="225" t="s">
        <v>5933</v>
      </c>
      <c r="L9" s="225">
        <v>33554432</v>
      </c>
      <c r="M9" s="225"/>
    </row>
    <row r="10" spans="1:13">
      <c r="A10" s="225"/>
      <c r="B10" s="225"/>
      <c r="C10" s="225">
        <v>24</v>
      </c>
      <c r="D10" s="225">
        <v>24</v>
      </c>
      <c r="E10" s="225">
        <v>1</v>
      </c>
      <c r="F10" s="225" t="s">
        <v>6081</v>
      </c>
      <c r="G10" s="225" t="s">
        <v>73</v>
      </c>
      <c r="H10" s="225" t="s">
        <v>7393</v>
      </c>
      <c r="I10" s="225"/>
      <c r="J10" s="225">
        <v>1</v>
      </c>
      <c r="K10" s="225" t="s">
        <v>5933</v>
      </c>
      <c r="L10" s="225">
        <v>16777216</v>
      </c>
      <c r="M10" s="225"/>
    </row>
    <row r="11" spans="1:13">
      <c r="A11" s="225"/>
      <c r="B11" s="225"/>
      <c r="C11" s="225">
        <v>23</v>
      </c>
      <c r="D11" s="225">
        <v>23</v>
      </c>
      <c r="E11" s="225">
        <v>1</v>
      </c>
      <c r="F11" s="225" t="s">
        <v>6081</v>
      </c>
      <c r="G11" s="225" t="s">
        <v>73</v>
      </c>
      <c r="H11" s="225" t="s">
        <v>7392</v>
      </c>
      <c r="I11" s="225"/>
      <c r="J11" s="225">
        <v>1</v>
      </c>
      <c r="K11" s="225" t="s">
        <v>5933</v>
      </c>
      <c r="L11" s="225">
        <v>8388608</v>
      </c>
      <c r="M11" s="225"/>
    </row>
    <row r="12" spans="1:13">
      <c r="A12" s="225"/>
      <c r="B12" s="225"/>
      <c r="C12" s="225">
        <v>22</v>
      </c>
      <c r="D12" s="225">
        <v>22</v>
      </c>
      <c r="E12" s="225">
        <v>1</v>
      </c>
      <c r="F12" s="225" t="s">
        <v>6081</v>
      </c>
      <c r="G12" s="225" t="s">
        <v>73</v>
      </c>
      <c r="H12" s="225" t="s">
        <v>7391</v>
      </c>
      <c r="I12" s="225"/>
      <c r="J12" s="225">
        <v>1</v>
      </c>
      <c r="K12" s="225" t="s">
        <v>5933</v>
      </c>
      <c r="L12" s="225">
        <v>4194304</v>
      </c>
      <c r="M12" s="225"/>
    </row>
    <row r="13" spans="1:13">
      <c r="A13" s="225"/>
      <c r="B13" s="225"/>
      <c r="C13" s="225">
        <v>21</v>
      </c>
      <c r="D13" s="225">
        <v>21</v>
      </c>
      <c r="E13" s="225">
        <v>1</v>
      </c>
      <c r="F13" s="225" t="s">
        <v>6081</v>
      </c>
      <c r="G13" s="225" t="s">
        <v>73</v>
      </c>
      <c r="H13" s="225" t="s">
        <v>7390</v>
      </c>
      <c r="I13" s="225"/>
      <c r="J13" s="225">
        <v>1</v>
      </c>
      <c r="K13" s="225" t="s">
        <v>5933</v>
      </c>
      <c r="L13" s="225">
        <v>2097152</v>
      </c>
      <c r="M13" s="225"/>
    </row>
    <row r="14" spans="1:13">
      <c r="A14" s="225"/>
      <c r="B14" s="225"/>
      <c r="C14" s="225">
        <v>20</v>
      </c>
      <c r="D14" s="225">
        <v>20</v>
      </c>
      <c r="E14" s="225">
        <v>1</v>
      </c>
      <c r="F14" s="225" t="s">
        <v>6081</v>
      </c>
      <c r="G14" s="225" t="s">
        <v>73</v>
      </c>
      <c r="H14" s="225" t="s">
        <v>7389</v>
      </c>
      <c r="I14" s="225"/>
      <c r="J14" s="225">
        <v>1</v>
      </c>
      <c r="K14" s="225" t="s">
        <v>5933</v>
      </c>
      <c r="L14" s="225">
        <v>1048576</v>
      </c>
      <c r="M14" s="225"/>
    </row>
    <row r="15" spans="1:13">
      <c r="A15" s="225"/>
      <c r="B15" s="225"/>
      <c r="C15" s="225">
        <v>19</v>
      </c>
      <c r="D15" s="225">
        <v>19</v>
      </c>
      <c r="E15" s="225">
        <v>1</v>
      </c>
      <c r="F15" s="225" t="s">
        <v>6081</v>
      </c>
      <c r="G15" s="225" t="s">
        <v>73</v>
      </c>
      <c r="H15" s="225" t="s">
        <v>7388</v>
      </c>
      <c r="I15" s="225"/>
      <c r="J15" s="225">
        <v>1</v>
      </c>
      <c r="K15" s="225" t="s">
        <v>5933</v>
      </c>
      <c r="L15" s="225">
        <v>524288</v>
      </c>
      <c r="M15" s="225"/>
    </row>
    <row r="16" spans="1:13">
      <c r="A16" s="225"/>
      <c r="B16" s="225"/>
      <c r="C16" s="225">
        <v>18</v>
      </c>
      <c r="D16" s="225">
        <v>18</v>
      </c>
      <c r="E16" s="225">
        <v>1</v>
      </c>
      <c r="F16" s="225" t="s">
        <v>6081</v>
      </c>
      <c r="G16" s="225" t="s">
        <v>73</v>
      </c>
      <c r="H16" s="225" t="s">
        <v>7387</v>
      </c>
      <c r="I16" s="225"/>
      <c r="J16" s="225">
        <v>1</v>
      </c>
      <c r="K16" s="225" t="s">
        <v>5933</v>
      </c>
      <c r="L16" s="225">
        <v>262144</v>
      </c>
      <c r="M16" s="225"/>
    </row>
    <row r="17" spans="1:13">
      <c r="A17" s="225"/>
      <c r="B17" s="225"/>
      <c r="C17" s="225">
        <v>17</v>
      </c>
      <c r="D17" s="225">
        <v>17</v>
      </c>
      <c r="E17" s="225">
        <v>1</v>
      </c>
      <c r="F17" s="225" t="s">
        <v>6081</v>
      </c>
      <c r="G17" s="225" t="s">
        <v>73</v>
      </c>
      <c r="H17" s="225" t="s">
        <v>7386</v>
      </c>
      <c r="I17" s="225"/>
      <c r="J17" s="225">
        <v>1</v>
      </c>
      <c r="K17" s="225" t="s">
        <v>5933</v>
      </c>
      <c r="L17" s="225">
        <v>131072</v>
      </c>
      <c r="M17" s="225"/>
    </row>
    <row r="18" spans="1:13">
      <c r="A18" s="225"/>
      <c r="B18" s="225"/>
      <c r="C18" s="225">
        <v>16</v>
      </c>
      <c r="D18" s="225">
        <v>16</v>
      </c>
      <c r="E18" s="225">
        <v>1</v>
      </c>
      <c r="F18" s="225" t="s">
        <v>6081</v>
      </c>
      <c r="G18" s="225" t="s">
        <v>73</v>
      </c>
      <c r="H18" s="225" t="s">
        <v>7385</v>
      </c>
      <c r="I18" s="225"/>
      <c r="J18" s="225">
        <v>1</v>
      </c>
      <c r="K18" s="225" t="s">
        <v>5933</v>
      </c>
      <c r="L18" s="225">
        <v>65536</v>
      </c>
      <c r="M18" s="225"/>
    </row>
    <row r="19" spans="1:13">
      <c r="A19" s="225"/>
      <c r="B19" s="225"/>
      <c r="C19" s="225">
        <v>0</v>
      </c>
      <c r="D19" s="225">
        <v>15</v>
      </c>
      <c r="E19" s="225">
        <v>16</v>
      </c>
      <c r="F19" s="225" t="s">
        <v>6114</v>
      </c>
      <c r="G19" s="225" t="s">
        <v>73</v>
      </c>
      <c r="H19" s="225" t="s">
        <v>7384</v>
      </c>
      <c r="I19" s="225"/>
      <c r="J19" s="225">
        <v>8</v>
      </c>
      <c r="K19" s="225" t="s">
        <v>6039</v>
      </c>
      <c r="L19" s="225">
        <v>8</v>
      </c>
      <c r="M19" s="225"/>
    </row>
    <row r="20" spans="1:13">
      <c r="A20" s="226"/>
      <c r="B20" s="226" t="s">
        <v>70</v>
      </c>
      <c r="C20" s="226"/>
      <c r="D20" s="226"/>
      <c r="E20" s="226">
        <v>32</v>
      </c>
      <c r="F20" s="226" t="s">
        <v>4333</v>
      </c>
      <c r="G20" s="226"/>
      <c r="H20" s="226" t="s">
        <v>6113</v>
      </c>
      <c r="I20" s="226"/>
      <c r="J20" s="226"/>
      <c r="K20" s="226" t="s">
        <v>5886</v>
      </c>
      <c r="L20" s="226">
        <v>0</v>
      </c>
      <c r="M20" s="226"/>
    </row>
    <row r="21" spans="1:13">
      <c r="A21" s="225"/>
      <c r="B21" s="225"/>
      <c r="C21" s="225">
        <v>13</v>
      </c>
      <c r="D21" s="225">
        <v>31</v>
      </c>
      <c r="E21" s="225">
        <v>19</v>
      </c>
      <c r="F21" s="225" t="s">
        <v>6112</v>
      </c>
      <c r="G21" s="225" t="s">
        <v>73</v>
      </c>
      <c r="H21" s="225" t="s">
        <v>20</v>
      </c>
      <c r="I21" s="225"/>
      <c r="J21" s="225">
        <v>0</v>
      </c>
      <c r="K21" s="225" t="s">
        <v>5886</v>
      </c>
      <c r="L21" s="225">
        <v>0</v>
      </c>
      <c r="M21" s="225"/>
    </row>
    <row r="22" spans="1:13">
      <c r="A22" s="225"/>
      <c r="B22" s="225"/>
      <c r="C22" s="225">
        <v>8</v>
      </c>
      <c r="D22" s="225">
        <v>12</v>
      </c>
      <c r="E22" s="225">
        <v>5</v>
      </c>
      <c r="F22" s="225" t="s">
        <v>6111</v>
      </c>
      <c r="G22" s="225" t="s">
        <v>68</v>
      </c>
      <c r="H22" s="225" t="s">
        <v>7383</v>
      </c>
      <c r="I22" s="225"/>
      <c r="J22" s="225">
        <v>0</v>
      </c>
      <c r="K22" s="225" t="s">
        <v>5886</v>
      </c>
      <c r="L22" s="225">
        <v>0</v>
      </c>
      <c r="M22" s="225"/>
    </row>
    <row r="23" spans="1:13">
      <c r="A23" s="225"/>
      <c r="B23" s="225"/>
      <c r="C23" s="225">
        <v>6</v>
      </c>
      <c r="D23" s="225">
        <v>7</v>
      </c>
      <c r="E23" s="225">
        <v>2</v>
      </c>
      <c r="F23" s="225" t="s">
        <v>5898</v>
      </c>
      <c r="G23" s="225" t="s">
        <v>73</v>
      </c>
      <c r="H23" s="225" t="s">
        <v>20</v>
      </c>
      <c r="I23" s="225"/>
      <c r="J23" s="225">
        <v>0</v>
      </c>
      <c r="K23" s="225" t="s">
        <v>5886</v>
      </c>
      <c r="L23" s="225">
        <v>0</v>
      </c>
      <c r="M23" s="225"/>
    </row>
    <row r="24" spans="1:13">
      <c r="A24" s="225"/>
      <c r="B24" s="225"/>
      <c r="C24" s="225">
        <v>5</v>
      </c>
      <c r="D24" s="225">
        <v>5</v>
      </c>
      <c r="E24" s="225">
        <v>1</v>
      </c>
      <c r="F24" s="225" t="s">
        <v>5907</v>
      </c>
      <c r="G24" s="225" t="s">
        <v>68</v>
      </c>
      <c r="H24" s="225" t="s">
        <v>7382</v>
      </c>
      <c r="I24" s="225"/>
      <c r="J24" s="225">
        <v>0</v>
      </c>
      <c r="K24" s="225" t="s">
        <v>5886</v>
      </c>
      <c r="L24" s="225">
        <v>0</v>
      </c>
      <c r="M24" s="225"/>
    </row>
    <row r="25" spans="1:13">
      <c r="A25" s="225"/>
      <c r="B25" s="225"/>
      <c r="C25" s="225">
        <v>4</v>
      </c>
      <c r="D25" s="225">
        <v>4</v>
      </c>
      <c r="E25" s="225">
        <v>1</v>
      </c>
      <c r="F25" s="225" t="s">
        <v>5907</v>
      </c>
      <c r="G25" s="225" t="s">
        <v>68</v>
      </c>
      <c r="H25" s="225" t="s">
        <v>7381</v>
      </c>
      <c r="I25" s="225"/>
      <c r="J25" s="225">
        <v>0</v>
      </c>
      <c r="K25" s="225" t="s">
        <v>5886</v>
      </c>
      <c r="L25" s="225">
        <v>0</v>
      </c>
      <c r="M25" s="225"/>
    </row>
    <row r="26" spans="1:13">
      <c r="A26" s="225"/>
      <c r="B26" s="225"/>
      <c r="C26" s="225">
        <v>1</v>
      </c>
      <c r="D26" s="225">
        <v>3</v>
      </c>
      <c r="E26" s="225">
        <v>3</v>
      </c>
      <c r="F26" s="225" t="s">
        <v>5910</v>
      </c>
      <c r="G26" s="225" t="s">
        <v>73</v>
      </c>
      <c r="H26" s="225" t="s">
        <v>20</v>
      </c>
      <c r="I26" s="225"/>
      <c r="J26" s="225">
        <v>0</v>
      </c>
      <c r="K26" s="225" t="s">
        <v>5886</v>
      </c>
      <c r="L26" s="225">
        <v>0</v>
      </c>
      <c r="M26" s="225"/>
    </row>
    <row r="27" spans="1:13">
      <c r="A27" s="225"/>
      <c r="B27" s="225"/>
      <c r="C27" s="225">
        <v>0</v>
      </c>
      <c r="D27" s="225">
        <v>0</v>
      </c>
      <c r="E27" s="225">
        <v>1</v>
      </c>
      <c r="F27" s="225" t="s">
        <v>5907</v>
      </c>
      <c r="G27" s="225" t="s">
        <v>68</v>
      </c>
      <c r="H27" s="225" t="s">
        <v>5255</v>
      </c>
      <c r="I27" s="225"/>
      <c r="J27" s="225">
        <v>0</v>
      </c>
      <c r="K27" s="225" t="s">
        <v>5886</v>
      </c>
      <c r="L27" s="225">
        <v>0</v>
      </c>
      <c r="M27" s="225"/>
    </row>
    <row r="28" spans="1:13">
      <c r="A28" s="226"/>
      <c r="B28" s="226" t="s">
        <v>76</v>
      </c>
      <c r="C28" s="226"/>
      <c r="D28" s="226"/>
      <c r="E28" s="226">
        <v>32</v>
      </c>
      <c r="F28" s="226" t="s">
        <v>4333</v>
      </c>
      <c r="G28" s="226"/>
      <c r="H28" s="226" t="s">
        <v>6110</v>
      </c>
      <c r="I28" s="226"/>
      <c r="J28" s="226"/>
      <c r="K28" s="226" t="s">
        <v>5886</v>
      </c>
      <c r="L28" s="226">
        <v>0</v>
      </c>
      <c r="M28" s="226"/>
    </row>
    <row r="29" spans="1:13">
      <c r="A29" s="225"/>
      <c r="B29" s="225"/>
      <c r="C29" s="225">
        <v>25</v>
      </c>
      <c r="D29" s="225">
        <v>31</v>
      </c>
      <c r="E29" s="225">
        <v>7</v>
      </c>
      <c r="F29" s="225" t="s">
        <v>5992</v>
      </c>
      <c r="G29" s="225" t="s">
        <v>73</v>
      </c>
      <c r="H29" s="225" t="s">
        <v>20</v>
      </c>
      <c r="I29" s="225"/>
      <c r="J29" s="225">
        <v>0</v>
      </c>
      <c r="K29" s="225" t="s">
        <v>5886</v>
      </c>
      <c r="L29" s="225">
        <v>0</v>
      </c>
      <c r="M29" s="225"/>
    </row>
    <row r="30" spans="1:13">
      <c r="A30" s="225"/>
      <c r="B30" s="225"/>
      <c r="C30" s="225">
        <v>24</v>
      </c>
      <c r="D30" s="225">
        <v>24</v>
      </c>
      <c r="E30" s="225">
        <v>1</v>
      </c>
      <c r="F30" s="225" t="s">
        <v>5907</v>
      </c>
      <c r="G30" s="225" t="s">
        <v>73</v>
      </c>
      <c r="H30" s="225" t="s">
        <v>7380</v>
      </c>
      <c r="I30" s="225"/>
      <c r="J30" s="225">
        <v>0</v>
      </c>
      <c r="K30" s="225" t="s">
        <v>5886</v>
      </c>
      <c r="L30" s="225">
        <v>0</v>
      </c>
      <c r="M30" s="225"/>
    </row>
    <row r="31" spans="1:13">
      <c r="A31" s="225"/>
      <c r="B31" s="225"/>
      <c r="C31" s="225">
        <v>21</v>
      </c>
      <c r="D31" s="225">
        <v>23</v>
      </c>
      <c r="E31" s="225">
        <v>3</v>
      </c>
      <c r="F31" s="225" t="s">
        <v>5910</v>
      </c>
      <c r="G31" s="225" t="s">
        <v>73</v>
      </c>
      <c r="H31" s="225" t="s">
        <v>20</v>
      </c>
      <c r="I31" s="225"/>
      <c r="J31" s="225">
        <v>0</v>
      </c>
      <c r="K31" s="225" t="s">
        <v>5886</v>
      </c>
      <c r="L31" s="225">
        <v>0</v>
      </c>
      <c r="M31" s="225"/>
    </row>
    <row r="32" spans="1:13">
      <c r="A32" s="225"/>
      <c r="B32" s="225"/>
      <c r="C32" s="225">
        <v>20</v>
      </c>
      <c r="D32" s="225">
        <v>20</v>
      </c>
      <c r="E32" s="225">
        <v>1</v>
      </c>
      <c r="F32" s="225" t="s">
        <v>5907</v>
      </c>
      <c r="G32" s="225" t="s">
        <v>73</v>
      </c>
      <c r="H32" s="225" t="s">
        <v>7379</v>
      </c>
      <c r="I32" s="225"/>
      <c r="J32" s="225">
        <v>0</v>
      </c>
      <c r="K32" s="225" t="s">
        <v>5886</v>
      </c>
      <c r="L32" s="225">
        <v>0</v>
      </c>
      <c r="M32" s="225"/>
    </row>
    <row r="33" spans="1:13">
      <c r="A33" s="225"/>
      <c r="B33" s="225"/>
      <c r="C33" s="225">
        <v>17</v>
      </c>
      <c r="D33" s="225">
        <v>19</v>
      </c>
      <c r="E33" s="225">
        <v>3</v>
      </c>
      <c r="F33" s="225" t="s">
        <v>5910</v>
      </c>
      <c r="G33" s="225" t="s">
        <v>73</v>
      </c>
      <c r="H33" s="225" t="s">
        <v>20</v>
      </c>
      <c r="I33" s="225"/>
      <c r="J33" s="225">
        <v>0</v>
      </c>
      <c r="K33" s="225" t="s">
        <v>5886</v>
      </c>
      <c r="L33" s="225">
        <v>0</v>
      </c>
      <c r="M33" s="225"/>
    </row>
    <row r="34" spans="1:13">
      <c r="A34" s="225"/>
      <c r="B34" s="225"/>
      <c r="C34" s="225">
        <v>16</v>
      </c>
      <c r="D34" s="225">
        <v>16</v>
      </c>
      <c r="E34" s="225">
        <v>1</v>
      </c>
      <c r="F34" s="225" t="s">
        <v>5907</v>
      </c>
      <c r="G34" s="225" t="s">
        <v>73</v>
      </c>
      <c r="H34" s="225" t="s">
        <v>7378</v>
      </c>
      <c r="I34" s="225"/>
      <c r="J34" s="225">
        <v>0</v>
      </c>
      <c r="K34" s="225" t="s">
        <v>5886</v>
      </c>
      <c r="L34" s="225">
        <v>0</v>
      </c>
      <c r="M34" s="225"/>
    </row>
    <row r="35" spans="1:13">
      <c r="A35" s="225"/>
      <c r="B35" s="225"/>
      <c r="C35" s="225">
        <v>13</v>
      </c>
      <c r="D35" s="225">
        <v>15</v>
      </c>
      <c r="E35" s="225">
        <v>3</v>
      </c>
      <c r="F35" s="225" t="s">
        <v>5910</v>
      </c>
      <c r="G35" s="225" t="s">
        <v>73</v>
      </c>
      <c r="H35" s="225" t="s">
        <v>20</v>
      </c>
      <c r="I35" s="225"/>
      <c r="J35" s="225">
        <v>0</v>
      </c>
      <c r="K35" s="225" t="s">
        <v>5886</v>
      </c>
      <c r="L35" s="225">
        <v>0</v>
      </c>
      <c r="M35" s="225"/>
    </row>
    <row r="36" spans="1:13">
      <c r="A36" s="225"/>
      <c r="B36" s="225"/>
      <c r="C36" s="225">
        <v>12</v>
      </c>
      <c r="D36" s="225">
        <v>12</v>
      </c>
      <c r="E36" s="225">
        <v>1</v>
      </c>
      <c r="F36" s="225" t="s">
        <v>5907</v>
      </c>
      <c r="G36" s="225" t="s">
        <v>73</v>
      </c>
      <c r="H36" s="225" t="s">
        <v>7377</v>
      </c>
      <c r="I36" s="225"/>
      <c r="J36" s="225">
        <v>0</v>
      </c>
      <c r="K36" s="225" t="s">
        <v>5886</v>
      </c>
      <c r="L36" s="225">
        <v>0</v>
      </c>
      <c r="M36" s="225"/>
    </row>
    <row r="37" spans="1:13">
      <c r="A37" s="225"/>
      <c r="B37" s="225"/>
      <c r="C37" s="225">
        <v>9</v>
      </c>
      <c r="D37" s="225">
        <v>11</v>
      </c>
      <c r="E37" s="225">
        <v>3</v>
      </c>
      <c r="F37" s="225" t="s">
        <v>5910</v>
      </c>
      <c r="G37" s="225" t="s">
        <v>73</v>
      </c>
      <c r="H37" s="225" t="s">
        <v>20</v>
      </c>
      <c r="I37" s="225"/>
      <c r="J37" s="225">
        <v>0</v>
      </c>
      <c r="K37" s="225" t="s">
        <v>5886</v>
      </c>
      <c r="L37" s="225">
        <v>0</v>
      </c>
      <c r="M37" s="225"/>
    </row>
    <row r="38" spans="1:13">
      <c r="A38" s="225"/>
      <c r="B38" s="225"/>
      <c r="C38" s="225">
        <v>8</v>
      </c>
      <c r="D38" s="225">
        <v>8</v>
      </c>
      <c r="E38" s="225">
        <v>1</v>
      </c>
      <c r="F38" s="225" t="s">
        <v>5907</v>
      </c>
      <c r="G38" s="225" t="s">
        <v>73</v>
      </c>
      <c r="H38" s="225" t="s">
        <v>7376</v>
      </c>
      <c r="I38" s="225"/>
      <c r="J38" s="225">
        <v>0</v>
      </c>
      <c r="K38" s="225" t="s">
        <v>5886</v>
      </c>
      <c r="L38" s="225">
        <v>0</v>
      </c>
      <c r="M38" s="225"/>
    </row>
    <row r="39" spans="1:13">
      <c r="A39" s="225"/>
      <c r="B39" s="225"/>
      <c r="C39" s="225">
        <v>5</v>
      </c>
      <c r="D39" s="225">
        <v>7</v>
      </c>
      <c r="E39" s="225">
        <v>3</v>
      </c>
      <c r="F39" s="225" t="s">
        <v>5910</v>
      </c>
      <c r="G39" s="225" t="s">
        <v>73</v>
      </c>
      <c r="H39" s="225" t="s">
        <v>20</v>
      </c>
      <c r="I39" s="225"/>
      <c r="J39" s="225">
        <v>0</v>
      </c>
      <c r="K39" s="225" t="s">
        <v>5886</v>
      </c>
      <c r="L39" s="225">
        <v>0</v>
      </c>
      <c r="M39" s="225"/>
    </row>
    <row r="40" spans="1:13">
      <c r="A40" s="225"/>
      <c r="B40" s="225"/>
      <c r="C40" s="225">
        <v>4</v>
      </c>
      <c r="D40" s="225">
        <v>4</v>
      </c>
      <c r="E40" s="225">
        <v>1</v>
      </c>
      <c r="F40" s="225" t="s">
        <v>5907</v>
      </c>
      <c r="G40" s="225" t="s">
        <v>73</v>
      </c>
      <c r="H40" s="225" t="s">
        <v>7375</v>
      </c>
      <c r="I40" s="225"/>
      <c r="J40" s="225">
        <v>0</v>
      </c>
      <c r="K40" s="225" t="s">
        <v>5886</v>
      </c>
      <c r="L40" s="225">
        <v>0</v>
      </c>
      <c r="M40" s="225"/>
    </row>
    <row r="41" spans="1:13">
      <c r="A41" s="225"/>
      <c r="B41" s="225"/>
      <c r="C41" s="225">
        <v>1</v>
      </c>
      <c r="D41" s="225">
        <v>3</v>
      </c>
      <c r="E41" s="225">
        <v>3</v>
      </c>
      <c r="F41" s="225" t="s">
        <v>5910</v>
      </c>
      <c r="G41" s="225" t="s">
        <v>73</v>
      </c>
      <c r="H41" s="225" t="s">
        <v>20</v>
      </c>
      <c r="I41" s="225"/>
      <c r="J41" s="225">
        <v>0</v>
      </c>
      <c r="K41" s="225" t="s">
        <v>5886</v>
      </c>
      <c r="L41" s="225">
        <v>0</v>
      </c>
      <c r="M41" s="225"/>
    </row>
    <row r="42" spans="1:13">
      <c r="A42" s="225"/>
      <c r="B42" s="225"/>
      <c r="C42" s="225">
        <v>0</v>
      </c>
      <c r="D42" s="225">
        <v>0</v>
      </c>
      <c r="E42" s="225">
        <v>1</v>
      </c>
      <c r="F42" s="225" t="s">
        <v>5907</v>
      </c>
      <c r="G42" s="225" t="s">
        <v>73</v>
      </c>
      <c r="H42" s="225" t="s">
        <v>7374</v>
      </c>
      <c r="I42" s="225"/>
      <c r="J42" s="225">
        <v>0</v>
      </c>
      <c r="K42" s="225" t="s">
        <v>5886</v>
      </c>
      <c r="L42" s="225">
        <v>0</v>
      </c>
      <c r="M42" s="225"/>
    </row>
    <row r="43" spans="1:13">
      <c r="A43" s="226"/>
      <c r="B43" s="226" t="s">
        <v>79</v>
      </c>
      <c r="C43" s="226"/>
      <c r="D43" s="226"/>
      <c r="E43" s="226">
        <v>32</v>
      </c>
      <c r="F43" s="226" t="s">
        <v>4333</v>
      </c>
      <c r="G43" s="226"/>
      <c r="H43" s="226" t="s">
        <v>6109</v>
      </c>
      <c r="I43" s="226"/>
      <c r="J43" s="226"/>
      <c r="K43" s="226" t="s">
        <v>5886</v>
      </c>
      <c r="L43" s="226">
        <v>0</v>
      </c>
      <c r="M43" s="226"/>
    </row>
    <row r="44" spans="1:13">
      <c r="A44" s="225"/>
      <c r="B44" s="225"/>
      <c r="C44" s="225">
        <v>1</v>
      </c>
      <c r="D44" s="225">
        <v>31</v>
      </c>
      <c r="E44" s="225">
        <v>31</v>
      </c>
      <c r="F44" s="225" t="s">
        <v>4368</v>
      </c>
      <c r="G44" s="225" t="s">
        <v>73</v>
      </c>
      <c r="H44" s="225" t="s">
        <v>20</v>
      </c>
      <c r="I44" s="225"/>
      <c r="J44" s="225">
        <v>0</v>
      </c>
      <c r="K44" s="225" t="s">
        <v>5886</v>
      </c>
      <c r="L44" s="225">
        <v>0</v>
      </c>
      <c r="M44" s="225"/>
    </row>
    <row r="45" spans="1:13">
      <c r="A45" s="225"/>
      <c r="B45" s="225"/>
      <c r="C45" s="225">
        <v>0</v>
      </c>
      <c r="D45" s="225">
        <v>0</v>
      </c>
      <c r="E45" s="225">
        <v>1</v>
      </c>
      <c r="F45" s="225" t="s">
        <v>5907</v>
      </c>
      <c r="G45" s="225" t="s">
        <v>68</v>
      </c>
      <c r="H45" s="225" t="s">
        <v>7373</v>
      </c>
      <c r="I45" s="225"/>
      <c r="J45" s="225">
        <v>0</v>
      </c>
      <c r="K45" s="225" t="s">
        <v>5886</v>
      </c>
      <c r="L45" s="225">
        <v>0</v>
      </c>
      <c r="M45" s="225"/>
    </row>
    <row r="46" spans="1:13">
      <c r="A46" s="226"/>
      <c r="B46" s="226" t="s">
        <v>91</v>
      </c>
      <c r="C46" s="226"/>
      <c r="D46" s="226"/>
      <c r="E46" s="226">
        <v>32</v>
      </c>
      <c r="F46" s="226" t="s">
        <v>4333</v>
      </c>
      <c r="G46" s="226"/>
      <c r="H46" s="226" t="s">
        <v>6108</v>
      </c>
      <c r="I46" s="226"/>
      <c r="J46" s="226"/>
      <c r="K46" s="226" t="s">
        <v>5886</v>
      </c>
      <c r="L46" s="226">
        <v>0</v>
      </c>
      <c r="M46" s="226"/>
    </row>
    <row r="47" spans="1:13">
      <c r="A47" s="225"/>
      <c r="B47" s="225"/>
      <c r="C47" s="225">
        <v>0</v>
      </c>
      <c r="D47" s="225">
        <v>31</v>
      </c>
      <c r="E47" s="225">
        <v>32</v>
      </c>
      <c r="F47" s="225" t="s">
        <v>4333</v>
      </c>
      <c r="G47" s="225" t="s">
        <v>68</v>
      </c>
      <c r="H47" s="225" t="s">
        <v>7372</v>
      </c>
      <c r="I47" s="225"/>
      <c r="J47" s="225">
        <v>0</v>
      </c>
      <c r="K47" s="225" t="s">
        <v>5886</v>
      </c>
      <c r="L47" s="225">
        <v>0</v>
      </c>
      <c r="M47" s="225"/>
    </row>
    <row r="48" spans="1:13">
      <c r="A48" s="226"/>
      <c r="B48" s="226" t="s">
        <v>101</v>
      </c>
      <c r="C48" s="226"/>
      <c r="D48" s="226"/>
      <c r="E48" s="226">
        <v>32</v>
      </c>
      <c r="F48" s="226" t="s">
        <v>4333</v>
      </c>
      <c r="G48" s="226"/>
      <c r="H48" s="226" t="s">
        <v>6107</v>
      </c>
      <c r="I48" s="226"/>
      <c r="J48" s="226"/>
      <c r="K48" s="226" t="s">
        <v>5886</v>
      </c>
      <c r="L48" s="226">
        <v>0</v>
      </c>
      <c r="M48" s="226"/>
    </row>
    <row r="49" spans="1:13">
      <c r="A49" s="225"/>
      <c r="B49" s="225"/>
      <c r="C49" s="225">
        <v>0</v>
      </c>
      <c r="D49" s="225">
        <v>31</v>
      </c>
      <c r="E49" s="225">
        <v>32</v>
      </c>
      <c r="F49" s="225" t="s">
        <v>4333</v>
      </c>
      <c r="G49" s="225" t="s">
        <v>68</v>
      </c>
      <c r="H49" s="225" t="s">
        <v>7371</v>
      </c>
      <c r="I49" s="225"/>
      <c r="J49" s="225">
        <v>0</v>
      </c>
      <c r="K49" s="225" t="s">
        <v>5886</v>
      </c>
      <c r="L49" s="225">
        <v>0</v>
      </c>
      <c r="M49" s="225"/>
    </row>
    <row r="50" spans="1:13">
      <c r="A50" s="226"/>
      <c r="B50" s="226" t="s">
        <v>104</v>
      </c>
      <c r="C50" s="226"/>
      <c r="D50" s="226"/>
      <c r="E50" s="226">
        <v>32</v>
      </c>
      <c r="F50" s="226" t="s">
        <v>4333</v>
      </c>
      <c r="G50" s="226"/>
      <c r="H50" s="226" t="s">
        <v>6106</v>
      </c>
      <c r="I50" s="226"/>
      <c r="J50" s="226"/>
      <c r="K50" s="226" t="s">
        <v>5886</v>
      </c>
      <c r="L50" s="226">
        <v>0</v>
      </c>
      <c r="M50" s="226"/>
    </row>
    <row r="51" spans="1:13">
      <c r="A51" s="225"/>
      <c r="B51" s="225"/>
      <c r="C51" s="225">
        <v>16</v>
      </c>
      <c r="D51" s="225">
        <v>31</v>
      </c>
      <c r="E51" s="225">
        <v>16</v>
      </c>
      <c r="F51" s="225" t="s">
        <v>6008</v>
      </c>
      <c r="G51" s="225" t="s">
        <v>73</v>
      </c>
      <c r="H51" s="225" t="s">
        <v>20</v>
      </c>
      <c r="I51" s="225"/>
      <c r="J51" s="225">
        <v>0</v>
      </c>
      <c r="K51" s="225" t="s">
        <v>5886</v>
      </c>
      <c r="L51" s="225">
        <v>0</v>
      </c>
      <c r="M51" s="225"/>
    </row>
    <row r="52" spans="1:13">
      <c r="A52" s="225"/>
      <c r="B52" s="225"/>
      <c r="C52" s="225">
        <v>0</v>
      </c>
      <c r="D52" s="225">
        <v>15</v>
      </c>
      <c r="E52" s="225">
        <v>16</v>
      </c>
      <c r="F52" s="225" t="s">
        <v>6008</v>
      </c>
      <c r="G52" s="225" t="s">
        <v>68</v>
      </c>
      <c r="H52" s="225" t="s">
        <v>7370</v>
      </c>
      <c r="I52" s="225"/>
      <c r="J52" s="225">
        <v>0</v>
      </c>
      <c r="K52" s="225" t="s">
        <v>5886</v>
      </c>
      <c r="L52" s="225">
        <v>0</v>
      </c>
      <c r="M52" s="225"/>
    </row>
    <row r="53" spans="1:13">
      <c r="A53" s="226"/>
      <c r="B53" s="226" t="s">
        <v>119</v>
      </c>
      <c r="C53" s="226"/>
      <c r="D53" s="226"/>
      <c r="E53" s="226">
        <v>32</v>
      </c>
      <c r="F53" s="226" t="s">
        <v>4333</v>
      </c>
      <c r="G53" s="226"/>
      <c r="H53" s="226" t="s">
        <v>6105</v>
      </c>
      <c r="I53" s="226"/>
      <c r="J53" s="226"/>
      <c r="K53" s="226" t="s">
        <v>5886</v>
      </c>
      <c r="L53" s="226">
        <v>0</v>
      </c>
      <c r="M53" s="226"/>
    </row>
    <row r="54" spans="1:13">
      <c r="A54" s="225"/>
      <c r="B54" s="225"/>
      <c r="C54" s="225">
        <v>0</v>
      </c>
      <c r="D54" s="225">
        <v>31</v>
      </c>
      <c r="E54" s="225">
        <v>32</v>
      </c>
      <c r="F54" s="225" t="s">
        <v>4333</v>
      </c>
      <c r="G54" s="225" t="s">
        <v>68</v>
      </c>
      <c r="H54" s="225" t="s">
        <v>7369</v>
      </c>
      <c r="I54" s="225"/>
      <c r="J54" s="225">
        <v>0</v>
      </c>
      <c r="K54" s="225" t="s">
        <v>5886</v>
      </c>
      <c r="L54" s="225">
        <v>0</v>
      </c>
      <c r="M54" s="225"/>
    </row>
    <row r="55" spans="1:13">
      <c r="A55" s="226"/>
      <c r="B55" s="226" t="s">
        <v>147</v>
      </c>
      <c r="C55" s="226"/>
      <c r="D55" s="226"/>
      <c r="E55" s="226">
        <v>32</v>
      </c>
      <c r="F55" s="226" t="s">
        <v>4333</v>
      </c>
      <c r="G55" s="226"/>
      <c r="H55" s="226" t="s">
        <v>6104</v>
      </c>
      <c r="I55" s="226"/>
      <c r="J55" s="226"/>
      <c r="K55" s="226" t="s">
        <v>5886</v>
      </c>
      <c r="L55" s="226">
        <v>0</v>
      </c>
      <c r="M55" s="226"/>
    </row>
    <row r="56" spans="1:13">
      <c r="A56" s="225"/>
      <c r="B56" s="225"/>
      <c r="C56" s="225">
        <v>26</v>
      </c>
      <c r="D56" s="225">
        <v>31</v>
      </c>
      <c r="E56" s="225">
        <v>6</v>
      </c>
      <c r="F56" s="225" t="s">
        <v>5929</v>
      </c>
      <c r="G56" s="225" t="s">
        <v>73</v>
      </c>
      <c r="H56" s="225" t="s">
        <v>20</v>
      </c>
      <c r="I56" s="225"/>
      <c r="J56" s="225">
        <v>0</v>
      </c>
      <c r="K56" s="225" t="s">
        <v>5886</v>
      </c>
      <c r="L56" s="225">
        <v>0</v>
      </c>
      <c r="M56" s="225"/>
    </row>
    <row r="57" spans="1:13">
      <c r="A57" s="225"/>
      <c r="B57" s="225"/>
      <c r="C57" s="225">
        <v>24</v>
      </c>
      <c r="D57" s="225">
        <v>25</v>
      </c>
      <c r="E57" s="225">
        <v>2</v>
      </c>
      <c r="F57" s="225" t="s">
        <v>5898</v>
      </c>
      <c r="G57" s="225" t="s">
        <v>68</v>
      </c>
      <c r="H57" s="225" t="s">
        <v>7368</v>
      </c>
      <c r="I57" s="225"/>
      <c r="J57" s="225">
        <v>0</v>
      </c>
      <c r="K57" s="225" t="s">
        <v>5886</v>
      </c>
      <c r="L57" s="225">
        <v>0</v>
      </c>
      <c r="M57" s="225"/>
    </row>
    <row r="58" spans="1:13">
      <c r="A58" s="225"/>
      <c r="B58" s="225"/>
      <c r="C58" s="225">
        <v>16</v>
      </c>
      <c r="D58" s="225">
        <v>23</v>
      </c>
      <c r="E58" s="225">
        <v>8</v>
      </c>
      <c r="F58" s="225" t="s">
        <v>5976</v>
      </c>
      <c r="G58" s="225" t="s">
        <v>68</v>
      </c>
      <c r="H58" s="225" t="s">
        <v>7367</v>
      </c>
      <c r="I58" s="225"/>
      <c r="J58" s="225">
        <v>0</v>
      </c>
      <c r="K58" s="225" t="s">
        <v>5886</v>
      </c>
      <c r="L58" s="225">
        <v>0</v>
      </c>
      <c r="M58" s="225"/>
    </row>
    <row r="59" spans="1:13">
      <c r="A59" s="225"/>
      <c r="B59" s="225"/>
      <c r="C59" s="225">
        <v>8</v>
      </c>
      <c r="D59" s="225">
        <v>15</v>
      </c>
      <c r="E59" s="225">
        <v>8</v>
      </c>
      <c r="F59" s="225" t="s">
        <v>5976</v>
      </c>
      <c r="G59" s="225" t="s">
        <v>68</v>
      </c>
      <c r="H59" s="225" t="s">
        <v>7366</v>
      </c>
      <c r="I59" s="225"/>
      <c r="J59" s="225">
        <v>0</v>
      </c>
      <c r="K59" s="225" t="s">
        <v>5886</v>
      </c>
      <c r="L59" s="225">
        <v>0</v>
      </c>
      <c r="M59" s="225"/>
    </row>
    <row r="60" spans="1:13">
      <c r="A60" s="225"/>
      <c r="B60" s="225"/>
      <c r="C60" s="225">
        <v>0</v>
      </c>
      <c r="D60" s="225">
        <v>7</v>
      </c>
      <c r="E60" s="225">
        <v>8</v>
      </c>
      <c r="F60" s="225" t="s">
        <v>5976</v>
      </c>
      <c r="G60" s="225" t="s">
        <v>68</v>
      </c>
      <c r="H60" s="225" t="s">
        <v>7365</v>
      </c>
      <c r="I60" s="225"/>
      <c r="J60" s="225">
        <v>0</v>
      </c>
      <c r="K60" s="225" t="s">
        <v>5886</v>
      </c>
      <c r="L60" s="225">
        <v>0</v>
      </c>
      <c r="M60" s="225"/>
    </row>
    <row r="61" spans="1:13">
      <c r="A61" s="226"/>
      <c r="B61" s="226" t="s">
        <v>175</v>
      </c>
      <c r="C61" s="226"/>
      <c r="D61" s="226"/>
      <c r="E61" s="226">
        <v>32</v>
      </c>
      <c r="F61" s="226" t="s">
        <v>4333</v>
      </c>
      <c r="G61" s="226"/>
      <c r="H61" s="226" t="s">
        <v>6103</v>
      </c>
      <c r="I61" s="226"/>
      <c r="J61" s="226"/>
      <c r="K61" s="226" t="s">
        <v>5886</v>
      </c>
      <c r="L61" s="226">
        <v>0</v>
      </c>
      <c r="M61" s="226"/>
    </row>
    <row r="62" spans="1:13">
      <c r="A62" s="225"/>
      <c r="B62" s="225"/>
      <c r="C62" s="225">
        <v>0</v>
      </c>
      <c r="D62" s="225">
        <v>31</v>
      </c>
      <c r="E62" s="225">
        <v>32</v>
      </c>
      <c r="F62" s="225" t="s">
        <v>4333</v>
      </c>
      <c r="G62" s="225" t="s">
        <v>73</v>
      </c>
      <c r="H62" s="225" t="s">
        <v>7364</v>
      </c>
      <c r="I62" s="225"/>
      <c r="J62" s="225">
        <v>0</v>
      </c>
      <c r="K62" s="225" t="s">
        <v>5886</v>
      </c>
      <c r="L62" s="225">
        <v>0</v>
      </c>
      <c r="M62" s="225"/>
    </row>
    <row r="63" spans="1:13">
      <c r="A63" s="226"/>
      <c r="B63" s="226" t="s">
        <v>484</v>
      </c>
      <c r="C63" s="226"/>
      <c r="D63" s="226"/>
      <c r="E63" s="226">
        <v>32</v>
      </c>
      <c r="F63" s="226" t="s">
        <v>4333</v>
      </c>
      <c r="G63" s="226"/>
      <c r="H63" s="226" t="s">
        <v>6102</v>
      </c>
      <c r="I63" s="226"/>
      <c r="J63" s="226"/>
      <c r="K63" s="226" t="s">
        <v>5886</v>
      </c>
      <c r="L63" s="226">
        <v>0</v>
      </c>
      <c r="M63" s="226"/>
    </row>
    <row r="64" spans="1:13">
      <c r="A64" s="225"/>
      <c r="B64" s="225"/>
      <c r="C64" s="225">
        <v>0</v>
      </c>
      <c r="D64" s="225">
        <v>31</v>
      </c>
      <c r="E64" s="225">
        <v>32</v>
      </c>
      <c r="F64" s="225" t="s">
        <v>4333</v>
      </c>
      <c r="G64" s="225" t="s">
        <v>68</v>
      </c>
      <c r="H64" s="225" t="s">
        <v>7363</v>
      </c>
      <c r="I64" s="225"/>
      <c r="J64" s="225">
        <v>0</v>
      </c>
      <c r="K64" s="225" t="s">
        <v>5886</v>
      </c>
      <c r="L64" s="225">
        <v>0</v>
      </c>
      <c r="M64" s="225"/>
    </row>
    <row r="65" spans="1:13">
      <c r="A65" s="226"/>
      <c r="B65" s="226" t="s">
        <v>485</v>
      </c>
      <c r="C65" s="226"/>
      <c r="D65" s="226"/>
      <c r="E65" s="226">
        <v>32</v>
      </c>
      <c r="F65" s="226" t="s">
        <v>4333</v>
      </c>
      <c r="G65" s="226"/>
      <c r="H65" s="226" t="s">
        <v>6101</v>
      </c>
      <c r="I65" s="226"/>
      <c r="J65" s="226"/>
      <c r="K65" s="226" t="s">
        <v>5886</v>
      </c>
      <c r="L65" s="226">
        <v>0</v>
      </c>
      <c r="M65" s="226"/>
    </row>
    <row r="66" spans="1:13">
      <c r="A66" s="225"/>
      <c r="B66" s="225"/>
      <c r="C66" s="225">
        <v>6</v>
      </c>
      <c r="D66" s="225">
        <v>31</v>
      </c>
      <c r="E66" s="225">
        <v>26</v>
      </c>
      <c r="F66" s="225" t="s">
        <v>6032</v>
      </c>
      <c r="G66" s="225" t="s">
        <v>73</v>
      </c>
      <c r="H66" s="225" t="s">
        <v>20</v>
      </c>
      <c r="I66" s="225"/>
      <c r="J66" s="225">
        <v>0</v>
      </c>
      <c r="K66" s="225" t="s">
        <v>5886</v>
      </c>
      <c r="L66" s="225">
        <v>0</v>
      </c>
      <c r="M66" s="225"/>
    </row>
    <row r="67" spans="1:13">
      <c r="A67" s="225"/>
      <c r="B67" s="225"/>
      <c r="C67" s="225">
        <v>5</v>
      </c>
      <c r="D67" s="225">
        <v>5</v>
      </c>
      <c r="E67" s="225">
        <v>1</v>
      </c>
      <c r="F67" s="225" t="s">
        <v>5907</v>
      </c>
      <c r="G67" s="225" t="s">
        <v>68</v>
      </c>
      <c r="H67" s="225" t="s">
        <v>7362</v>
      </c>
      <c r="I67" s="225"/>
      <c r="J67" s="225">
        <v>0</v>
      </c>
      <c r="K67" s="225" t="s">
        <v>5886</v>
      </c>
      <c r="L67" s="225">
        <v>0</v>
      </c>
      <c r="M67" s="225"/>
    </row>
    <row r="68" spans="1:13">
      <c r="A68" s="225"/>
      <c r="B68" s="225"/>
      <c r="C68" s="225">
        <v>4</v>
      </c>
      <c r="D68" s="225">
        <v>4</v>
      </c>
      <c r="E68" s="225">
        <v>1</v>
      </c>
      <c r="F68" s="225" t="s">
        <v>5907</v>
      </c>
      <c r="G68" s="225" t="s">
        <v>68</v>
      </c>
      <c r="H68" s="225" t="s">
        <v>7361</v>
      </c>
      <c r="I68" s="225"/>
      <c r="J68" s="225">
        <v>0</v>
      </c>
      <c r="K68" s="225" t="s">
        <v>5886</v>
      </c>
      <c r="L68" s="225">
        <v>0</v>
      </c>
      <c r="M68" s="225"/>
    </row>
    <row r="69" spans="1:13">
      <c r="A69" s="225"/>
      <c r="B69" s="225"/>
      <c r="C69" s="225">
        <v>1</v>
      </c>
      <c r="D69" s="225">
        <v>3</v>
      </c>
      <c r="E69" s="225">
        <v>3</v>
      </c>
      <c r="F69" s="225" t="s">
        <v>5910</v>
      </c>
      <c r="G69" s="225" t="s">
        <v>73</v>
      </c>
      <c r="H69" s="225" t="s">
        <v>20</v>
      </c>
      <c r="I69" s="225"/>
      <c r="J69" s="225">
        <v>0</v>
      </c>
      <c r="K69" s="225" t="s">
        <v>5886</v>
      </c>
      <c r="L69" s="225">
        <v>0</v>
      </c>
      <c r="M69" s="225"/>
    </row>
    <row r="70" spans="1:13">
      <c r="A70" s="225"/>
      <c r="B70" s="225"/>
      <c r="C70" s="225">
        <v>0</v>
      </c>
      <c r="D70" s="225">
        <v>0</v>
      </c>
      <c r="E70" s="225">
        <v>1</v>
      </c>
      <c r="F70" s="225" t="s">
        <v>5907</v>
      </c>
      <c r="G70" s="225" t="s">
        <v>68</v>
      </c>
      <c r="H70" s="225" t="s">
        <v>7360</v>
      </c>
      <c r="I70" s="225"/>
      <c r="J70" s="225">
        <v>0</v>
      </c>
      <c r="K70" s="225" t="s">
        <v>5886</v>
      </c>
      <c r="L70" s="225">
        <v>0</v>
      </c>
      <c r="M70" s="225"/>
    </row>
    <row r="71" spans="1:13">
      <c r="A71" s="226"/>
      <c r="B71" s="226" t="s">
        <v>486</v>
      </c>
      <c r="C71" s="226"/>
      <c r="D71" s="226"/>
      <c r="E71" s="226">
        <v>32</v>
      </c>
      <c r="F71" s="226" t="s">
        <v>4333</v>
      </c>
      <c r="G71" s="226"/>
      <c r="H71" s="226" t="s">
        <v>6100</v>
      </c>
      <c r="I71" s="226"/>
      <c r="J71" s="226"/>
      <c r="K71" s="226" t="s">
        <v>5886</v>
      </c>
      <c r="L71" s="226">
        <v>0</v>
      </c>
      <c r="M71" s="226"/>
    </row>
    <row r="72" spans="1:13">
      <c r="A72" s="225"/>
      <c r="B72" s="225"/>
      <c r="C72" s="225">
        <v>1</v>
      </c>
      <c r="D72" s="225">
        <v>31</v>
      </c>
      <c r="E72" s="225">
        <v>31</v>
      </c>
      <c r="F72" s="225" t="s">
        <v>4368</v>
      </c>
      <c r="G72" s="225" t="s">
        <v>73</v>
      </c>
      <c r="H72" s="225" t="s">
        <v>20</v>
      </c>
      <c r="I72" s="225"/>
      <c r="J72" s="225">
        <v>0</v>
      </c>
      <c r="K72" s="225" t="s">
        <v>5886</v>
      </c>
      <c r="L72" s="225">
        <v>0</v>
      </c>
      <c r="M72" s="225"/>
    </row>
    <row r="73" spans="1:13">
      <c r="A73" s="225"/>
      <c r="B73" s="225"/>
      <c r="C73" s="225">
        <v>0</v>
      </c>
      <c r="D73" s="225">
        <v>0</v>
      </c>
      <c r="E73" s="225">
        <v>1</v>
      </c>
      <c r="F73" s="225" t="s">
        <v>5907</v>
      </c>
      <c r="G73" s="225" t="s">
        <v>68</v>
      </c>
      <c r="H73" s="225" t="s">
        <v>7359</v>
      </c>
      <c r="I73" s="225"/>
      <c r="J73" s="225">
        <v>0</v>
      </c>
      <c r="K73" s="225" t="s">
        <v>5886</v>
      </c>
      <c r="L73" s="225">
        <v>0</v>
      </c>
      <c r="M73" s="225"/>
    </row>
    <row r="74" spans="1:13">
      <c r="A74" s="226"/>
      <c r="B74" s="226" t="s">
        <v>1459</v>
      </c>
      <c r="C74" s="226"/>
      <c r="D74" s="226"/>
      <c r="E74" s="226">
        <v>32</v>
      </c>
      <c r="F74" s="226" t="s">
        <v>4333</v>
      </c>
      <c r="G74" s="226"/>
      <c r="H74" s="226" t="s">
        <v>6099</v>
      </c>
      <c r="I74" s="226"/>
      <c r="J74" s="226"/>
      <c r="K74" s="226" t="s">
        <v>5886</v>
      </c>
      <c r="L74" s="226">
        <v>0</v>
      </c>
      <c r="M74" s="226"/>
    </row>
    <row r="75" spans="1:13">
      <c r="A75" s="225"/>
      <c r="B75" s="225"/>
      <c r="C75" s="225">
        <v>0</v>
      </c>
      <c r="D75" s="225">
        <v>31</v>
      </c>
      <c r="E75" s="225">
        <v>32</v>
      </c>
      <c r="F75" s="225" t="s">
        <v>4333</v>
      </c>
      <c r="G75" s="225" t="s">
        <v>68</v>
      </c>
      <c r="H75" s="225" t="s">
        <v>7358</v>
      </c>
      <c r="I75" s="225"/>
      <c r="J75" s="225">
        <v>0</v>
      </c>
      <c r="K75" s="225" t="s">
        <v>5886</v>
      </c>
      <c r="L75" s="225">
        <v>0</v>
      </c>
      <c r="M75" s="225"/>
    </row>
    <row r="76" spans="1:13">
      <c r="A76" s="226"/>
      <c r="B76" s="226" t="s">
        <v>2220</v>
      </c>
      <c r="C76" s="226"/>
      <c r="D76" s="226"/>
      <c r="E76" s="226">
        <v>32</v>
      </c>
      <c r="F76" s="226" t="s">
        <v>4333</v>
      </c>
      <c r="G76" s="226"/>
      <c r="H76" s="226" t="s">
        <v>6098</v>
      </c>
      <c r="I76" s="226"/>
      <c r="J76" s="226"/>
      <c r="K76" s="226" t="s">
        <v>5886</v>
      </c>
      <c r="L76" s="226">
        <v>0</v>
      </c>
      <c r="M76" s="226"/>
    </row>
    <row r="77" spans="1:13">
      <c r="A77" s="225"/>
      <c r="B77" s="225"/>
      <c r="C77" s="225">
        <v>16</v>
      </c>
      <c r="D77" s="225">
        <v>31</v>
      </c>
      <c r="E77" s="225">
        <v>16</v>
      </c>
      <c r="F77" s="225" t="s">
        <v>6008</v>
      </c>
      <c r="G77" s="225" t="s">
        <v>73</v>
      </c>
      <c r="H77" s="225" t="s">
        <v>20</v>
      </c>
      <c r="I77" s="225"/>
      <c r="J77" s="225">
        <v>0</v>
      </c>
      <c r="K77" s="225" t="s">
        <v>5886</v>
      </c>
      <c r="L77" s="225">
        <v>0</v>
      </c>
      <c r="M77" s="225"/>
    </row>
    <row r="78" spans="1:13">
      <c r="A78" s="225"/>
      <c r="B78" s="225"/>
      <c r="C78" s="225">
        <v>0</v>
      </c>
      <c r="D78" s="225">
        <v>15</v>
      </c>
      <c r="E78" s="225">
        <v>16</v>
      </c>
      <c r="F78" s="225" t="s">
        <v>6008</v>
      </c>
      <c r="G78" s="225" t="s">
        <v>68</v>
      </c>
      <c r="H78" s="225" t="s">
        <v>7357</v>
      </c>
      <c r="I78" s="225"/>
      <c r="J78" s="225">
        <v>0</v>
      </c>
      <c r="K78" s="225" t="s">
        <v>5886</v>
      </c>
      <c r="L78" s="225">
        <v>0</v>
      </c>
      <c r="M78" s="225"/>
    </row>
    <row r="79" spans="1:13">
      <c r="A79" s="226"/>
      <c r="B79" s="226" t="s">
        <v>2210</v>
      </c>
      <c r="C79" s="226"/>
      <c r="D79" s="226"/>
      <c r="E79" s="226">
        <v>32</v>
      </c>
      <c r="F79" s="226" t="s">
        <v>4333</v>
      </c>
      <c r="G79" s="226"/>
      <c r="H79" s="226" t="s">
        <v>6097</v>
      </c>
      <c r="I79" s="226"/>
      <c r="J79" s="226"/>
      <c r="K79" s="226" t="s">
        <v>5886</v>
      </c>
      <c r="L79" s="226">
        <v>0</v>
      </c>
      <c r="M79" s="226"/>
    </row>
    <row r="80" spans="1:13">
      <c r="A80" s="225"/>
      <c r="B80" s="225"/>
      <c r="C80" s="225">
        <v>16</v>
      </c>
      <c r="D80" s="225">
        <v>31</v>
      </c>
      <c r="E80" s="225">
        <v>16</v>
      </c>
      <c r="F80" s="225" t="s">
        <v>6008</v>
      </c>
      <c r="G80" s="225" t="s">
        <v>73</v>
      </c>
      <c r="H80" s="225" t="s">
        <v>20</v>
      </c>
      <c r="I80" s="225"/>
      <c r="J80" s="225">
        <v>0</v>
      </c>
      <c r="K80" s="225" t="s">
        <v>5886</v>
      </c>
      <c r="L80" s="225">
        <v>0</v>
      </c>
      <c r="M80" s="225"/>
    </row>
    <row r="81" spans="1:13">
      <c r="A81" s="225"/>
      <c r="B81" s="225"/>
      <c r="C81" s="225">
        <v>0</v>
      </c>
      <c r="D81" s="225">
        <v>15</v>
      </c>
      <c r="E81" s="225">
        <v>16</v>
      </c>
      <c r="F81" s="225" t="s">
        <v>6008</v>
      </c>
      <c r="G81" s="225" t="s">
        <v>68</v>
      </c>
      <c r="H81" s="225" t="s">
        <v>7356</v>
      </c>
      <c r="I81" s="225"/>
      <c r="J81" s="225">
        <v>0</v>
      </c>
      <c r="K81" s="225" t="s">
        <v>5886</v>
      </c>
      <c r="L81" s="225">
        <v>0</v>
      </c>
      <c r="M81" s="225"/>
    </row>
    <row r="82" spans="1:13">
      <c r="A82" s="226"/>
      <c r="B82" s="226" t="s">
        <v>2200</v>
      </c>
      <c r="C82" s="226"/>
      <c r="D82" s="226"/>
      <c r="E82" s="226">
        <v>32</v>
      </c>
      <c r="F82" s="226" t="s">
        <v>4333</v>
      </c>
      <c r="G82" s="226"/>
      <c r="H82" s="226" t="s">
        <v>6096</v>
      </c>
      <c r="I82" s="226"/>
      <c r="J82" s="226"/>
      <c r="K82" s="226" t="s">
        <v>5886</v>
      </c>
      <c r="L82" s="226">
        <v>0</v>
      </c>
      <c r="M82" s="226"/>
    </row>
    <row r="83" spans="1:13">
      <c r="A83" s="225"/>
      <c r="B83" s="225"/>
      <c r="C83" s="225">
        <v>26</v>
      </c>
      <c r="D83" s="225">
        <v>31</v>
      </c>
      <c r="E83" s="225">
        <v>6</v>
      </c>
      <c r="F83" s="225" t="s">
        <v>5929</v>
      </c>
      <c r="G83" s="225" t="s">
        <v>73</v>
      </c>
      <c r="H83" s="225" t="s">
        <v>20</v>
      </c>
      <c r="I83" s="225"/>
      <c r="J83" s="225">
        <v>0</v>
      </c>
      <c r="K83" s="225" t="s">
        <v>5886</v>
      </c>
      <c r="L83" s="225">
        <v>0</v>
      </c>
      <c r="M83" s="225"/>
    </row>
    <row r="84" spans="1:13">
      <c r="A84" s="225"/>
      <c r="B84" s="225"/>
      <c r="C84" s="225">
        <v>24</v>
      </c>
      <c r="D84" s="225">
        <v>25</v>
      </c>
      <c r="E84" s="225">
        <v>2</v>
      </c>
      <c r="F84" s="225" t="s">
        <v>5898</v>
      </c>
      <c r="G84" s="225" t="s">
        <v>68</v>
      </c>
      <c r="H84" s="225" t="s">
        <v>7355</v>
      </c>
      <c r="I84" s="225"/>
      <c r="J84" s="225">
        <v>0</v>
      </c>
      <c r="K84" s="225" t="s">
        <v>5886</v>
      </c>
      <c r="L84" s="225">
        <v>0</v>
      </c>
      <c r="M84" s="225"/>
    </row>
    <row r="85" spans="1:13">
      <c r="A85" s="225"/>
      <c r="B85" s="225"/>
      <c r="C85" s="225">
        <v>16</v>
      </c>
      <c r="D85" s="225">
        <v>23</v>
      </c>
      <c r="E85" s="225">
        <v>8</v>
      </c>
      <c r="F85" s="225" t="s">
        <v>5976</v>
      </c>
      <c r="G85" s="225" t="s">
        <v>68</v>
      </c>
      <c r="H85" s="225" t="s">
        <v>7354</v>
      </c>
      <c r="I85" s="225"/>
      <c r="J85" s="225">
        <v>0</v>
      </c>
      <c r="K85" s="225" t="s">
        <v>5886</v>
      </c>
      <c r="L85" s="225">
        <v>0</v>
      </c>
      <c r="M85" s="225"/>
    </row>
    <row r="86" spans="1:13">
      <c r="A86" s="225"/>
      <c r="B86" s="225"/>
      <c r="C86" s="225">
        <v>8</v>
      </c>
      <c r="D86" s="225">
        <v>15</v>
      </c>
      <c r="E86" s="225">
        <v>8</v>
      </c>
      <c r="F86" s="225" t="s">
        <v>5976</v>
      </c>
      <c r="G86" s="225" t="s">
        <v>68</v>
      </c>
      <c r="H86" s="225" t="s">
        <v>7353</v>
      </c>
      <c r="I86" s="225"/>
      <c r="J86" s="225">
        <v>0</v>
      </c>
      <c r="K86" s="225" t="s">
        <v>5886</v>
      </c>
      <c r="L86" s="225">
        <v>0</v>
      </c>
      <c r="M86" s="225"/>
    </row>
    <row r="87" spans="1:13">
      <c r="A87" s="225"/>
      <c r="B87" s="225"/>
      <c r="C87" s="225">
        <v>0</v>
      </c>
      <c r="D87" s="225">
        <v>7</v>
      </c>
      <c r="E87" s="225">
        <v>8</v>
      </c>
      <c r="F87" s="225" t="s">
        <v>5976</v>
      </c>
      <c r="G87" s="225" t="s">
        <v>68</v>
      </c>
      <c r="H87" s="225" t="s">
        <v>7352</v>
      </c>
      <c r="I87" s="225"/>
      <c r="J87" s="225">
        <v>0</v>
      </c>
      <c r="K87" s="225" t="s">
        <v>5886</v>
      </c>
      <c r="L87" s="225">
        <v>0</v>
      </c>
      <c r="M87" s="225"/>
    </row>
    <row r="88" spans="1:13">
      <c r="A88" s="226"/>
      <c r="B88" s="226" t="s">
        <v>2194</v>
      </c>
      <c r="C88" s="226"/>
      <c r="D88" s="226"/>
      <c r="E88" s="226">
        <v>32</v>
      </c>
      <c r="F88" s="226" t="s">
        <v>4333</v>
      </c>
      <c r="G88" s="226"/>
      <c r="H88" s="226" t="s">
        <v>6095</v>
      </c>
      <c r="I88" s="226"/>
      <c r="J88" s="226"/>
      <c r="K88" s="226" t="s">
        <v>5886</v>
      </c>
      <c r="L88" s="226">
        <v>0</v>
      </c>
      <c r="M88" s="226"/>
    </row>
    <row r="89" spans="1:13">
      <c r="A89" s="225"/>
      <c r="B89" s="225"/>
      <c r="C89" s="225">
        <v>1</v>
      </c>
      <c r="D89" s="225">
        <v>31</v>
      </c>
      <c r="E89" s="225">
        <v>31</v>
      </c>
      <c r="F89" s="225" t="s">
        <v>4368</v>
      </c>
      <c r="G89" s="225" t="s">
        <v>73</v>
      </c>
      <c r="H89" s="225" t="s">
        <v>20</v>
      </c>
      <c r="I89" s="225"/>
      <c r="J89" s="225">
        <v>0</v>
      </c>
      <c r="K89" s="225" t="s">
        <v>5886</v>
      </c>
      <c r="L89" s="225">
        <v>0</v>
      </c>
      <c r="M89" s="225"/>
    </row>
    <row r="90" spans="1:13">
      <c r="A90" s="225"/>
      <c r="B90" s="225"/>
      <c r="C90" s="225">
        <v>0</v>
      </c>
      <c r="D90" s="225">
        <v>0</v>
      </c>
      <c r="E90" s="225">
        <v>1</v>
      </c>
      <c r="F90" s="225" t="s">
        <v>5907</v>
      </c>
      <c r="G90" s="225" t="s">
        <v>68</v>
      </c>
      <c r="H90" s="225" t="s">
        <v>7351</v>
      </c>
      <c r="I90" s="225"/>
      <c r="J90" s="225">
        <v>0</v>
      </c>
      <c r="K90" s="225" t="s">
        <v>5886</v>
      </c>
      <c r="L90" s="225">
        <v>0</v>
      </c>
      <c r="M90" s="225"/>
    </row>
    <row r="91" spans="1:13">
      <c r="A91" s="226"/>
      <c r="B91" s="226" t="s">
        <v>2186</v>
      </c>
      <c r="C91" s="226"/>
      <c r="D91" s="226"/>
      <c r="E91" s="226">
        <v>32</v>
      </c>
      <c r="F91" s="226" t="s">
        <v>6094</v>
      </c>
      <c r="G91" s="226"/>
      <c r="H91" s="226" t="s">
        <v>6093</v>
      </c>
      <c r="I91" s="226"/>
      <c r="J91" s="226"/>
      <c r="K91" s="226" t="s">
        <v>5933</v>
      </c>
      <c r="L91" s="226">
        <v>1</v>
      </c>
      <c r="M91" s="226"/>
    </row>
    <row r="92" spans="1:13">
      <c r="A92" s="225"/>
      <c r="B92" s="225"/>
      <c r="C92" s="225">
        <v>5</v>
      </c>
      <c r="D92" s="225">
        <v>31</v>
      </c>
      <c r="E92" s="225">
        <v>27</v>
      </c>
      <c r="F92" s="225" t="s">
        <v>5995</v>
      </c>
      <c r="G92" s="225" t="s">
        <v>73</v>
      </c>
      <c r="H92" s="225" t="s">
        <v>20</v>
      </c>
      <c r="I92" s="225"/>
      <c r="J92" s="225">
        <v>0</v>
      </c>
      <c r="K92" s="225" t="s">
        <v>5886</v>
      </c>
      <c r="L92" s="225">
        <v>0</v>
      </c>
      <c r="M92" s="225"/>
    </row>
    <row r="93" spans="1:13">
      <c r="A93" s="225"/>
      <c r="B93" s="225"/>
      <c r="C93" s="225">
        <v>4</v>
      </c>
      <c r="D93" s="225">
        <v>4</v>
      </c>
      <c r="E93" s="225">
        <v>1</v>
      </c>
      <c r="F93" s="225" t="s">
        <v>5907</v>
      </c>
      <c r="G93" s="225" t="s">
        <v>68</v>
      </c>
      <c r="H93" s="225" t="s">
        <v>7350</v>
      </c>
      <c r="I93" s="225"/>
      <c r="J93" s="225">
        <v>0</v>
      </c>
      <c r="K93" s="225" t="s">
        <v>5886</v>
      </c>
      <c r="L93" s="225">
        <v>0</v>
      </c>
      <c r="M93" s="225"/>
    </row>
    <row r="94" spans="1:13">
      <c r="A94" s="225"/>
      <c r="B94" s="225"/>
      <c r="C94" s="225">
        <v>1</v>
      </c>
      <c r="D94" s="225">
        <v>3</v>
      </c>
      <c r="E94" s="225">
        <v>3</v>
      </c>
      <c r="F94" s="225" t="s">
        <v>5910</v>
      </c>
      <c r="G94" s="225" t="s">
        <v>73</v>
      </c>
      <c r="H94" s="225" t="s">
        <v>20</v>
      </c>
      <c r="I94" s="225"/>
      <c r="J94" s="225">
        <v>0</v>
      </c>
      <c r="K94" s="225" t="s">
        <v>5886</v>
      </c>
      <c r="L94" s="225">
        <v>0</v>
      </c>
      <c r="M94" s="225"/>
    </row>
    <row r="95" spans="1:13">
      <c r="A95" s="225"/>
      <c r="B95" s="225"/>
      <c r="C95" s="225">
        <v>0</v>
      </c>
      <c r="D95" s="225">
        <v>0</v>
      </c>
      <c r="E95" s="225">
        <v>1</v>
      </c>
      <c r="F95" s="225" t="s">
        <v>6081</v>
      </c>
      <c r="G95" s="225" t="s">
        <v>68</v>
      </c>
      <c r="H95" s="225" t="s">
        <v>7349</v>
      </c>
      <c r="I95" s="225"/>
      <c r="J95" s="225">
        <v>1</v>
      </c>
      <c r="K95" s="225" t="s">
        <v>5933</v>
      </c>
      <c r="L95" s="225">
        <v>1</v>
      </c>
      <c r="M95" s="225"/>
    </row>
    <row r="96" spans="1:13">
      <c r="A96" s="226"/>
      <c r="B96" s="226" t="s">
        <v>2178</v>
      </c>
      <c r="C96" s="226"/>
      <c r="D96" s="226"/>
      <c r="E96" s="226">
        <v>32</v>
      </c>
      <c r="F96" s="226" t="s">
        <v>4333</v>
      </c>
      <c r="G96" s="226"/>
      <c r="H96" s="226" t="s">
        <v>6092</v>
      </c>
      <c r="I96" s="226"/>
      <c r="J96" s="226"/>
      <c r="K96" s="226" t="s">
        <v>5886</v>
      </c>
      <c r="L96" s="226">
        <v>0</v>
      </c>
      <c r="M96" s="226"/>
    </row>
    <row r="97" spans="1:13">
      <c r="A97" s="225"/>
      <c r="B97" s="225"/>
      <c r="C97" s="225">
        <v>31</v>
      </c>
      <c r="D97" s="225">
        <v>31</v>
      </c>
      <c r="E97" s="225">
        <v>1</v>
      </c>
      <c r="F97" s="225" t="s">
        <v>5907</v>
      </c>
      <c r="G97" s="225" t="s">
        <v>68</v>
      </c>
      <c r="H97" s="225" t="s">
        <v>7348</v>
      </c>
      <c r="I97" s="225"/>
      <c r="J97" s="225">
        <v>0</v>
      </c>
      <c r="K97" s="225" t="s">
        <v>5886</v>
      </c>
      <c r="L97" s="225">
        <v>0</v>
      </c>
      <c r="M97" s="225"/>
    </row>
    <row r="98" spans="1:13">
      <c r="A98" s="225"/>
      <c r="B98" s="225"/>
      <c r="C98" s="225">
        <v>1</v>
      </c>
      <c r="D98" s="225">
        <v>30</v>
      </c>
      <c r="E98" s="225">
        <v>30</v>
      </c>
      <c r="F98" s="225" t="s">
        <v>5953</v>
      </c>
      <c r="G98" s="225" t="s">
        <v>73</v>
      </c>
      <c r="H98" s="225" t="s">
        <v>20</v>
      </c>
      <c r="I98" s="225"/>
      <c r="J98" s="225">
        <v>0</v>
      </c>
      <c r="K98" s="225" t="s">
        <v>5886</v>
      </c>
      <c r="L98" s="225">
        <v>0</v>
      </c>
      <c r="M98" s="225"/>
    </row>
    <row r="99" spans="1:13">
      <c r="A99" s="225"/>
      <c r="B99" s="225"/>
      <c r="C99" s="225">
        <v>0</v>
      </c>
      <c r="D99" s="225">
        <v>0</v>
      </c>
      <c r="E99" s="225">
        <v>1</v>
      </c>
      <c r="F99" s="225" t="s">
        <v>5907</v>
      </c>
      <c r="G99" s="225" t="s">
        <v>73</v>
      </c>
      <c r="H99" s="225" t="s">
        <v>7347</v>
      </c>
      <c r="I99" s="225"/>
      <c r="J99" s="225">
        <v>0</v>
      </c>
      <c r="K99" s="225" t="s">
        <v>5886</v>
      </c>
      <c r="L99" s="225">
        <v>0</v>
      </c>
      <c r="M99" s="225"/>
    </row>
    <row r="100" spans="1:13">
      <c r="A100" s="226"/>
      <c r="B100" s="226" t="s">
        <v>2168</v>
      </c>
      <c r="C100" s="226"/>
      <c r="D100" s="226"/>
      <c r="E100" s="226">
        <v>32</v>
      </c>
      <c r="F100" s="226" t="s">
        <v>6091</v>
      </c>
      <c r="G100" s="226"/>
      <c r="H100" s="226" t="s">
        <v>6090</v>
      </c>
      <c r="I100" s="226"/>
      <c r="J100" s="226"/>
      <c r="K100" s="226" t="s">
        <v>6089</v>
      </c>
      <c r="L100" s="226">
        <v>7</v>
      </c>
      <c r="M100" s="226"/>
    </row>
    <row r="101" spans="1:13">
      <c r="A101" s="225"/>
      <c r="B101" s="225"/>
      <c r="C101" s="225">
        <v>3</v>
      </c>
      <c r="D101" s="225">
        <v>31</v>
      </c>
      <c r="E101" s="225">
        <v>29</v>
      </c>
      <c r="F101" s="225" t="s">
        <v>5990</v>
      </c>
      <c r="G101" s="225" t="s">
        <v>73</v>
      </c>
      <c r="H101" s="225" t="s">
        <v>20</v>
      </c>
      <c r="I101" s="225"/>
      <c r="J101" s="225">
        <v>0</v>
      </c>
      <c r="K101" s="225" t="s">
        <v>5886</v>
      </c>
      <c r="L101" s="225">
        <v>0</v>
      </c>
      <c r="M101" s="225"/>
    </row>
    <row r="102" spans="1:13">
      <c r="A102" s="225"/>
      <c r="B102" s="225"/>
      <c r="C102" s="225">
        <v>2</v>
      </c>
      <c r="D102" s="225">
        <v>2</v>
      </c>
      <c r="E102" s="225">
        <v>1</v>
      </c>
      <c r="F102" s="225" t="s">
        <v>6081</v>
      </c>
      <c r="G102" s="225" t="s">
        <v>73</v>
      </c>
      <c r="H102" s="225" t="s">
        <v>7346</v>
      </c>
      <c r="I102" s="225"/>
      <c r="J102" s="225">
        <v>1</v>
      </c>
      <c r="K102" s="225" t="s">
        <v>5933</v>
      </c>
      <c r="L102" s="225">
        <v>4</v>
      </c>
      <c r="M102" s="225"/>
    </row>
    <row r="103" spans="1:13">
      <c r="A103" s="225"/>
      <c r="B103" s="225"/>
      <c r="C103" s="225">
        <v>1</v>
      </c>
      <c r="D103" s="225">
        <v>1</v>
      </c>
      <c r="E103" s="225">
        <v>1</v>
      </c>
      <c r="F103" s="225" t="s">
        <v>6081</v>
      </c>
      <c r="G103" s="225" t="s">
        <v>73</v>
      </c>
      <c r="H103" s="225" t="s">
        <v>7345</v>
      </c>
      <c r="I103" s="225"/>
      <c r="J103" s="225">
        <v>1</v>
      </c>
      <c r="K103" s="225" t="s">
        <v>5933</v>
      </c>
      <c r="L103" s="225">
        <v>2</v>
      </c>
      <c r="M103" s="225"/>
    </row>
    <row r="104" spans="1:13">
      <c r="A104" s="225"/>
      <c r="B104" s="225"/>
      <c r="C104" s="225">
        <v>0</v>
      </c>
      <c r="D104" s="225">
        <v>0</v>
      </c>
      <c r="E104" s="225">
        <v>1</v>
      </c>
      <c r="F104" s="225" t="s">
        <v>6081</v>
      </c>
      <c r="G104" s="225" t="s">
        <v>73</v>
      </c>
      <c r="H104" s="225" t="s">
        <v>7344</v>
      </c>
      <c r="I104" s="225"/>
      <c r="J104" s="225">
        <v>1</v>
      </c>
      <c r="K104" s="225" t="s">
        <v>5933</v>
      </c>
      <c r="L104" s="225">
        <v>1</v>
      </c>
      <c r="M104" s="225"/>
    </row>
    <row r="105" spans="1:13">
      <c r="A105" s="226"/>
      <c r="B105" s="226" t="s">
        <v>2160</v>
      </c>
      <c r="C105" s="226"/>
      <c r="D105" s="226"/>
      <c r="E105" s="226">
        <v>32</v>
      </c>
      <c r="F105" s="226" t="s">
        <v>4333</v>
      </c>
      <c r="G105" s="226"/>
      <c r="H105" s="226" t="s">
        <v>6088</v>
      </c>
      <c r="I105" s="226"/>
      <c r="J105" s="226"/>
      <c r="K105" s="226" t="s">
        <v>5886</v>
      </c>
      <c r="L105" s="226">
        <v>0</v>
      </c>
      <c r="M105" s="226"/>
    </row>
    <row r="106" spans="1:13">
      <c r="A106" s="225"/>
      <c r="B106" s="225"/>
      <c r="C106" s="225">
        <v>10</v>
      </c>
      <c r="D106" s="225">
        <v>31</v>
      </c>
      <c r="E106" s="225">
        <v>22</v>
      </c>
      <c r="F106" s="225" t="s">
        <v>5930</v>
      </c>
      <c r="G106" s="225" t="s">
        <v>73</v>
      </c>
      <c r="H106" s="225" t="s">
        <v>20</v>
      </c>
      <c r="I106" s="225"/>
      <c r="J106" s="225">
        <v>0</v>
      </c>
      <c r="K106" s="225" t="s">
        <v>5886</v>
      </c>
      <c r="L106" s="225">
        <v>0</v>
      </c>
      <c r="M106" s="225"/>
    </row>
    <row r="107" spans="1:13">
      <c r="A107" s="225"/>
      <c r="B107" s="225"/>
      <c r="C107" s="225">
        <v>8</v>
      </c>
      <c r="D107" s="225">
        <v>9</v>
      </c>
      <c r="E107" s="225">
        <v>2</v>
      </c>
      <c r="F107" s="225" t="s">
        <v>5898</v>
      </c>
      <c r="G107" s="225" t="s">
        <v>68</v>
      </c>
      <c r="H107" s="225" t="s">
        <v>7343</v>
      </c>
      <c r="I107" s="225"/>
      <c r="J107" s="225">
        <v>0</v>
      </c>
      <c r="K107" s="225" t="s">
        <v>5886</v>
      </c>
      <c r="L107" s="225">
        <v>0</v>
      </c>
      <c r="M107" s="225"/>
    </row>
    <row r="108" spans="1:13">
      <c r="A108" s="225"/>
      <c r="B108" s="225"/>
      <c r="C108" s="225">
        <v>5</v>
      </c>
      <c r="D108" s="225">
        <v>7</v>
      </c>
      <c r="E108" s="225">
        <v>3</v>
      </c>
      <c r="F108" s="225" t="s">
        <v>5910</v>
      </c>
      <c r="G108" s="225" t="s">
        <v>73</v>
      </c>
      <c r="H108" s="225" t="s">
        <v>20</v>
      </c>
      <c r="I108" s="225"/>
      <c r="J108" s="225">
        <v>0</v>
      </c>
      <c r="K108" s="225" t="s">
        <v>5886</v>
      </c>
      <c r="L108" s="225">
        <v>0</v>
      </c>
      <c r="M108" s="225"/>
    </row>
    <row r="109" spans="1:13">
      <c r="A109" s="225"/>
      <c r="B109" s="225"/>
      <c r="C109" s="225">
        <v>4</v>
      </c>
      <c r="D109" s="225">
        <v>4</v>
      </c>
      <c r="E109" s="225">
        <v>1</v>
      </c>
      <c r="F109" s="225" t="s">
        <v>5907</v>
      </c>
      <c r="G109" s="225" t="s">
        <v>73</v>
      </c>
      <c r="H109" s="225" t="s">
        <v>7342</v>
      </c>
      <c r="I109" s="225"/>
      <c r="J109" s="225">
        <v>0</v>
      </c>
      <c r="K109" s="225" t="s">
        <v>5886</v>
      </c>
      <c r="L109" s="225">
        <v>0</v>
      </c>
      <c r="M109" s="225"/>
    </row>
    <row r="110" spans="1:13">
      <c r="A110" s="225"/>
      <c r="B110" s="225"/>
      <c r="C110" s="225">
        <v>1</v>
      </c>
      <c r="D110" s="225">
        <v>3</v>
      </c>
      <c r="E110" s="225">
        <v>3</v>
      </c>
      <c r="F110" s="225" t="s">
        <v>5910</v>
      </c>
      <c r="G110" s="225" t="s">
        <v>73</v>
      </c>
      <c r="H110" s="225" t="s">
        <v>20</v>
      </c>
      <c r="I110" s="225"/>
      <c r="J110" s="225">
        <v>0</v>
      </c>
      <c r="K110" s="225" t="s">
        <v>5886</v>
      </c>
      <c r="L110" s="225">
        <v>0</v>
      </c>
      <c r="M110" s="225"/>
    </row>
    <row r="111" spans="1:13">
      <c r="A111" s="225"/>
      <c r="B111" s="225"/>
      <c r="C111" s="225">
        <v>0</v>
      </c>
      <c r="D111" s="225">
        <v>0</v>
      </c>
      <c r="E111" s="225">
        <v>1</v>
      </c>
      <c r="F111" s="225" t="s">
        <v>5907</v>
      </c>
      <c r="G111" s="225" t="s">
        <v>68</v>
      </c>
      <c r="H111" s="225" t="s">
        <v>7341</v>
      </c>
      <c r="I111" s="225"/>
      <c r="J111" s="225">
        <v>0</v>
      </c>
      <c r="K111" s="225" t="s">
        <v>5886</v>
      </c>
      <c r="L111" s="225">
        <v>0</v>
      </c>
      <c r="M111" s="225"/>
    </row>
    <row r="112" spans="1:13">
      <c r="A112" s="226"/>
      <c r="B112" s="226" t="s">
        <v>2154</v>
      </c>
      <c r="C112" s="226"/>
      <c r="D112" s="226"/>
      <c r="E112" s="226">
        <v>32</v>
      </c>
      <c r="F112" s="226" t="s">
        <v>4333</v>
      </c>
      <c r="G112" s="226"/>
      <c r="H112" s="226" t="s">
        <v>6087</v>
      </c>
      <c r="I112" s="226"/>
      <c r="J112" s="226"/>
      <c r="K112" s="226" t="s">
        <v>5886</v>
      </c>
      <c r="L112" s="226">
        <v>0</v>
      </c>
      <c r="M112" s="226"/>
    </row>
    <row r="113" spans="1:13">
      <c r="A113" s="225"/>
      <c r="B113" s="225"/>
      <c r="C113" s="225">
        <v>0</v>
      </c>
      <c r="D113" s="225">
        <v>31</v>
      </c>
      <c r="E113" s="225">
        <v>32</v>
      </c>
      <c r="F113" s="225" t="s">
        <v>4333</v>
      </c>
      <c r="G113" s="225" t="s">
        <v>68</v>
      </c>
      <c r="H113" s="225" t="s">
        <v>7340</v>
      </c>
      <c r="I113" s="225"/>
      <c r="J113" s="225">
        <v>0</v>
      </c>
      <c r="K113" s="225" t="s">
        <v>5886</v>
      </c>
      <c r="L113" s="225">
        <v>0</v>
      </c>
      <c r="M113" s="225"/>
    </row>
    <row r="114" spans="1:13">
      <c r="A114" s="226"/>
      <c r="B114" s="226" t="s">
        <v>1538</v>
      </c>
      <c r="C114" s="226"/>
      <c r="D114" s="226"/>
      <c r="E114" s="226">
        <v>32</v>
      </c>
      <c r="F114" s="226" t="s">
        <v>4333</v>
      </c>
      <c r="G114" s="226"/>
      <c r="H114" s="226" t="s">
        <v>6086</v>
      </c>
      <c r="I114" s="226"/>
      <c r="J114" s="226"/>
      <c r="K114" s="226" t="s">
        <v>5886</v>
      </c>
      <c r="L114" s="226">
        <v>0</v>
      </c>
      <c r="M114" s="226"/>
    </row>
    <row r="115" spans="1:13">
      <c r="A115" s="225"/>
      <c r="B115" s="225"/>
      <c r="C115" s="225">
        <v>0</v>
      </c>
      <c r="D115" s="225">
        <v>31</v>
      </c>
      <c r="E115" s="225">
        <v>32</v>
      </c>
      <c r="F115" s="225" t="s">
        <v>4333</v>
      </c>
      <c r="G115" s="225" t="s">
        <v>68</v>
      </c>
      <c r="H115" s="225" t="s">
        <v>7339</v>
      </c>
      <c r="I115" s="225"/>
      <c r="J115" s="225">
        <v>0</v>
      </c>
      <c r="K115" s="225" t="s">
        <v>5886</v>
      </c>
      <c r="L115" s="225">
        <v>0</v>
      </c>
      <c r="M115" s="225"/>
    </row>
    <row r="116" spans="1:13">
      <c r="A116" s="226"/>
      <c r="B116" s="226" t="s">
        <v>4902</v>
      </c>
      <c r="C116" s="226"/>
      <c r="D116" s="226"/>
      <c r="E116" s="226">
        <v>32</v>
      </c>
      <c r="F116" s="226" t="s">
        <v>4333</v>
      </c>
      <c r="G116" s="226"/>
      <c r="H116" s="226" t="s">
        <v>6085</v>
      </c>
      <c r="I116" s="226"/>
      <c r="J116" s="226"/>
      <c r="K116" s="226" t="s">
        <v>5886</v>
      </c>
      <c r="L116" s="226">
        <v>0</v>
      </c>
      <c r="M116" s="226"/>
    </row>
    <row r="117" spans="1:13">
      <c r="A117" s="225"/>
      <c r="B117" s="225"/>
      <c r="C117" s="225">
        <v>0</v>
      </c>
      <c r="D117" s="225">
        <v>31</v>
      </c>
      <c r="E117" s="225">
        <v>32</v>
      </c>
      <c r="F117" s="225" t="s">
        <v>4333</v>
      </c>
      <c r="G117" s="225" t="s">
        <v>68</v>
      </c>
      <c r="H117" s="225" t="s">
        <v>7338</v>
      </c>
      <c r="I117" s="225"/>
      <c r="J117" s="225">
        <v>0</v>
      </c>
      <c r="K117" s="225" t="s">
        <v>5886</v>
      </c>
      <c r="L117" s="225">
        <v>0</v>
      </c>
      <c r="M117" s="225"/>
    </row>
  </sheetData>
  <phoneticPr fontId="5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2"/>
  <sheetViews>
    <sheetView workbookViewId="0">
      <selection activeCell="F9" sqref="F9"/>
    </sheetView>
  </sheetViews>
  <sheetFormatPr defaultColWidth="9" defaultRowHeight="13.5"/>
  <cols>
    <col min="1" max="5" width="9" style="55" customWidth="1"/>
    <col min="6" max="6" width="12" style="55" customWidth="1"/>
    <col min="7" max="7" width="10" style="55" customWidth="1"/>
    <col min="8" max="8" width="22.625" style="55" customWidth="1"/>
    <col min="9" max="9" width="44.125" style="55" customWidth="1"/>
    <col min="10" max="10" width="11.875" style="55" customWidth="1"/>
    <col min="11" max="16384" width="9" style="55"/>
  </cols>
  <sheetData>
    <row r="1" spans="1:13" ht="45">
      <c r="A1" s="69" t="s">
        <v>706</v>
      </c>
      <c r="B1" s="70" t="s">
        <v>53</v>
      </c>
      <c r="C1" s="69" t="s">
        <v>54</v>
      </c>
      <c r="D1" s="69" t="s">
        <v>55</v>
      </c>
      <c r="E1" s="69" t="s">
        <v>56</v>
      </c>
      <c r="F1" s="69" t="s">
        <v>57</v>
      </c>
      <c r="G1" s="69" t="s">
        <v>58</v>
      </c>
      <c r="H1" s="69" t="s">
        <v>59</v>
      </c>
      <c r="I1" s="69" t="s">
        <v>60</v>
      </c>
      <c r="J1" s="69" t="s">
        <v>61</v>
      </c>
      <c r="K1" s="69" t="s">
        <v>62</v>
      </c>
      <c r="L1" s="69" t="s">
        <v>63</v>
      </c>
      <c r="M1" s="69" t="s">
        <v>707</v>
      </c>
    </row>
    <row r="2" spans="1:13" ht="15">
      <c r="A2" s="26"/>
      <c r="B2" s="27" t="s">
        <v>18600</v>
      </c>
      <c r="C2" s="26"/>
      <c r="D2" s="26"/>
      <c r="E2" s="26">
        <v>32</v>
      </c>
      <c r="F2" s="56" t="str">
        <f>CONCATENATE("32'h",K2)</f>
        <v>32'h00000000</v>
      </c>
      <c r="G2" s="56"/>
      <c r="H2" s="383" t="s">
        <v>18601</v>
      </c>
      <c r="I2" s="29"/>
      <c r="J2" s="26"/>
      <c r="K2" s="26" t="str">
        <f>LOWER(DEC2HEX(L2,8))</f>
        <v>00000000</v>
      </c>
      <c r="L2" s="26">
        <f>SUM(L3:L4)</f>
        <v>0</v>
      </c>
      <c r="M2" s="26"/>
    </row>
    <row r="3" spans="1:13" ht="15">
      <c r="A3" s="22"/>
      <c r="B3" s="22"/>
      <c r="C3" s="31">
        <v>1</v>
      </c>
      <c r="D3" s="31">
        <v>31</v>
      </c>
      <c r="E3" s="32">
        <f>D3+1-C3</f>
        <v>31</v>
      </c>
      <c r="F3" s="32" t="str">
        <f>CONCATENATE(E3,"'h",K3)</f>
        <v>31'h0</v>
      </c>
      <c r="G3" s="32" t="s">
        <v>18590</v>
      </c>
      <c r="H3" s="71" t="s">
        <v>16982</v>
      </c>
      <c r="I3" s="37" t="s">
        <v>861</v>
      </c>
      <c r="J3" s="31">
        <v>0</v>
      </c>
      <c r="K3" s="31" t="str">
        <f>LOWER(DEC2HEX((J3)))</f>
        <v>0</v>
      </c>
      <c r="L3" s="31">
        <f>J3*(2^C3)</f>
        <v>0</v>
      </c>
      <c r="M3" s="50"/>
    </row>
    <row r="4" spans="1:13" ht="40.5">
      <c r="A4" s="22"/>
      <c r="B4" s="30"/>
      <c r="C4" s="31">
        <v>0</v>
      </c>
      <c r="D4" s="31">
        <v>0</v>
      </c>
      <c r="E4" s="32">
        <f>D4+1-C4</f>
        <v>1</v>
      </c>
      <c r="F4" s="32" t="str">
        <f>CONCATENATE(E4,"'h",K4)</f>
        <v>1'h0</v>
      </c>
      <c r="G4" s="32" t="s">
        <v>18602</v>
      </c>
      <c r="H4" s="383" t="s">
        <v>18603</v>
      </c>
      <c r="I4" s="384" t="s">
        <v>18604</v>
      </c>
      <c r="J4" s="31">
        <v>0</v>
      </c>
      <c r="K4" s="31">
        <v>0</v>
      </c>
      <c r="L4" s="31">
        <f>J4*(2^C4)</f>
        <v>0</v>
      </c>
      <c r="M4" s="50"/>
    </row>
    <row r="5" spans="1:13" ht="15">
      <c r="A5" s="26"/>
      <c r="B5" s="27" t="s">
        <v>18605</v>
      </c>
      <c r="C5" s="26"/>
      <c r="D5" s="26"/>
      <c r="E5" s="26">
        <f>SUM(E6:E7)</f>
        <v>32</v>
      </c>
      <c r="F5" s="56" t="str">
        <f>CONCATENATE("32'h",K5)</f>
        <v>32'h00000000</v>
      </c>
      <c r="G5" s="56"/>
      <c r="H5" s="383" t="s">
        <v>18606</v>
      </c>
      <c r="I5" s="29"/>
      <c r="J5" s="26"/>
      <c r="K5" s="26" t="str">
        <f>LOWER(DEC2HEX(L5,8))</f>
        <v>00000000</v>
      </c>
      <c r="L5" s="26">
        <f>SUM(L6:L7)</f>
        <v>0</v>
      </c>
      <c r="M5" s="26"/>
    </row>
    <row r="6" spans="1:13" ht="15">
      <c r="A6" s="22"/>
      <c r="B6" s="22"/>
      <c r="C6" s="31">
        <v>1</v>
      </c>
      <c r="D6" s="31">
        <v>31</v>
      </c>
      <c r="E6" s="32">
        <f>D6+1-C6</f>
        <v>31</v>
      </c>
      <c r="F6" s="32" t="str">
        <f>CONCATENATE(E6,"'h",K6)</f>
        <v>31'h0</v>
      </c>
      <c r="G6" s="32" t="s">
        <v>18607</v>
      </c>
      <c r="H6" s="71" t="s">
        <v>18608</v>
      </c>
      <c r="I6" s="37" t="s">
        <v>861</v>
      </c>
      <c r="J6" s="31">
        <v>0</v>
      </c>
      <c r="K6" s="31" t="str">
        <f>LOWER(DEC2HEX((J6)))</f>
        <v>0</v>
      </c>
      <c r="L6" s="31">
        <f>J6*(2^C6)</f>
        <v>0</v>
      </c>
      <c r="M6" s="50"/>
    </row>
    <row r="7" spans="1:13" ht="40.5">
      <c r="A7" s="22"/>
      <c r="B7" s="30"/>
      <c r="C7" s="31">
        <v>0</v>
      </c>
      <c r="D7" s="31">
        <v>0</v>
      </c>
      <c r="E7" s="32">
        <f>D7+1-C7</f>
        <v>1</v>
      </c>
      <c r="F7" s="32" t="str">
        <f>CONCATENATE(E7,"'h",K7)</f>
        <v>1'h0</v>
      </c>
      <c r="G7" s="32" t="s">
        <v>18602</v>
      </c>
      <c r="H7" s="383" t="s">
        <v>18609</v>
      </c>
      <c r="I7" s="384" t="s">
        <v>18610</v>
      </c>
      <c r="J7" s="31">
        <v>0</v>
      </c>
      <c r="K7" s="31">
        <v>0</v>
      </c>
      <c r="L7" s="31">
        <f>J7*(2^C7)</f>
        <v>0</v>
      </c>
      <c r="M7" s="50"/>
    </row>
    <row r="8" spans="1:13" ht="15">
      <c r="A8" s="26"/>
      <c r="B8" s="27" t="s">
        <v>18611</v>
      </c>
      <c r="C8" s="26"/>
      <c r="D8" s="26"/>
      <c r="E8" s="26">
        <f>SUM(E9:E10)</f>
        <v>32</v>
      </c>
      <c r="F8" s="56" t="str">
        <f>CONCATENATE("32'h",K8)</f>
        <v>32'h00000000</v>
      </c>
      <c r="G8" s="56"/>
      <c r="H8" s="383" t="s">
        <v>18591</v>
      </c>
      <c r="I8" s="29"/>
      <c r="J8" s="26"/>
      <c r="K8" s="26" t="str">
        <f>LOWER(DEC2HEX(L8,8))</f>
        <v>00000000</v>
      </c>
      <c r="L8" s="26">
        <f>SUM(L9:L10)</f>
        <v>0</v>
      </c>
      <c r="M8" s="26"/>
    </row>
    <row r="9" spans="1:13" ht="15">
      <c r="A9" s="22"/>
      <c r="B9" s="22"/>
      <c r="C9" s="31">
        <v>1</v>
      </c>
      <c r="D9" s="31">
        <v>31</v>
      </c>
      <c r="E9" s="32">
        <f>D9+1-C9</f>
        <v>31</v>
      </c>
      <c r="F9" s="32" t="str">
        <f>CONCATENATE(E9,"'h",K9)</f>
        <v>31'h0</v>
      </c>
      <c r="G9" s="32" t="s">
        <v>18590</v>
      </c>
      <c r="H9" s="71" t="s">
        <v>16982</v>
      </c>
      <c r="I9" s="37" t="s">
        <v>861</v>
      </c>
      <c r="J9" s="31">
        <v>0</v>
      </c>
      <c r="K9" s="31" t="str">
        <f>LOWER(DEC2HEX((J9)))</f>
        <v>0</v>
      </c>
      <c r="L9" s="31">
        <f>J9*(2^C9)</f>
        <v>0</v>
      </c>
      <c r="M9" s="50"/>
    </row>
    <row r="10" spans="1:13" ht="41.25" thickBot="1">
      <c r="A10" s="22"/>
      <c r="B10" s="30"/>
      <c r="C10" s="31">
        <v>0</v>
      </c>
      <c r="D10" s="31">
        <v>0</v>
      </c>
      <c r="E10" s="32">
        <f>D10+1-C10</f>
        <v>1</v>
      </c>
      <c r="F10" s="32" t="str">
        <f>CONCATENATE(E10,"'h",K10)</f>
        <v>1'h0</v>
      </c>
      <c r="G10" s="32" t="s">
        <v>16984</v>
      </c>
      <c r="H10" s="383" t="s">
        <v>18592</v>
      </c>
      <c r="I10" s="384" t="s">
        <v>18593</v>
      </c>
      <c r="J10" s="31">
        <v>0</v>
      </c>
      <c r="K10" s="31">
        <v>0</v>
      </c>
      <c r="L10" s="31">
        <f>J10*(2^C10)</f>
        <v>0</v>
      </c>
      <c r="M10" s="50"/>
    </row>
    <row r="11" spans="1:13" ht="15.75" thickBot="1">
      <c r="A11" s="26"/>
      <c r="B11" s="27" t="s">
        <v>18594</v>
      </c>
      <c r="C11" s="26"/>
      <c r="D11" s="26"/>
      <c r="E11" s="26">
        <f>SUM(E12:E13)</f>
        <v>32</v>
      </c>
      <c r="F11" s="56" t="str">
        <f>CONCATENATE("32'h",K11)</f>
        <v>32'h00000000</v>
      </c>
      <c r="G11" s="56"/>
      <c r="H11" s="75" t="s">
        <v>18595</v>
      </c>
      <c r="I11" s="29"/>
      <c r="J11" s="26"/>
      <c r="K11" s="26" t="str">
        <f>LOWER(DEC2HEX(L11,8))</f>
        <v>00000000</v>
      </c>
      <c r="L11" s="26">
        <f>SUM(L12:L13)</f>
        <v>0</v>
      </c>
      <c r="M11" s="50"/>
    </row>
    <row r="12" spans="1:13" ht="15">
      <c r="A12" s="22"/>
      <c r="B12" s="22"/>
      <c r="C12" s="31">
        <v>1</v>
      </c>
      <c r="D12" s="31">
        <v>31</v>
      </c>
      <c r="E12" s="32">
        <f>D12+1-C12</f>
        <v>31</v>
      </c>
      <c r="F12" s="32" t="str">
        <f>CONCATENATE(E12,"'h",K12)</f>
        <v>31'h0</v>
      </c>
      <c r="G12" s="32" t="s">
        <v>18590</v>
      </c>
      <c r="H12" s="71" t="s">
        <v>16982</v>
      </c>
      <c r="I12" s="37" t="s">
        <v>861</v>
      </c>
      <c r="J12" s="31">
        <v>0</v>
      </c>
      <c r="K12" s="31" t="str">
        <f>LOWER(DEC2HEX((J12)))</f>
        <v>0</v>
      </c>
      <c r="L12" s="31">
        <f>J12*(2^C12)</f>
        <v>0</v>
      </c>
      <c r="M12" s="50"/>
    </row>
    <row r="13" spans="1:13" ht="40.5">
      <c r="A13" s="22"/>
      <c r="B13" s="30"/>
      <c r="C13" s="31">
        <v>0</v>
      </c>
      <c r="D13" s="31">
        <v>0</v>
      </c>
      <c r="E13" s="32">
        <f>D13+1-C13</f>
        <v>1</v>
      </c>
      <c r="F13" s="32" t="str">
        <f>CONCATENATE(E13,"'h",K13)</f>
        <v>1'h0</v>
      </c>
      <c r="G13" s="32" t="s">
        <v>16984</v>
      </c>
      <c r="H13" s="383" t="s">
        <v>18612</v>
      </c>
      <c r="I13" s="384" t="s">
        <v>18613</v>
      </c>
      <c r="J13" s="31">
        <v>0</v>
      </c>
      <c r="K13" s="31">
        <v>0</v>
      </c>
      <c r="L13" s="31">
        <f>J13*(2^C13)</f>
        <v>0</v>
      </c>
      <c r="M13" s="50"/>
    </row>
    <row r="14" spans="1:13" ht="15">
      <c r="A14" s="26"/>
      <c r="B14" s="27" t="s">
        <v>18596</v>
      </c>
      <c r="C14" s="26"/>
      <c r="D14" s="26"/>
      <c r="E14" s="26">
        <f>SUM(E15:E16)</f>
        <v>32</v>
      </c>
      <c r="F14" s="56" t="str">
        <f>CONCATENATE("32'h",K14)</f>
        <v>32'h00000000</v>
      </c>
      <c r="G14" s="56"/>
      <c r="H14" s="383" t="s">
        <v>18614</v>
      </c>
      <c r="I14" s="383"/>
      <c r="J14" s="26"/>
      <c r="K14" s="26" t="str">
        <f>LOWER(DEC2HEX(L14,8))</f>
        <v>00000000</v>
      </c>
      <c r="L14" s="26">
        <f>SUM(L15:L16)</f>
        <v>0</v>
      </c>
      <c r="M14" s="50"/>
    </row>
    <row r="15" spans="1:13" ht="15">
      <c r="A15" s="22"/>
      <c r="B15" s="22"/>
      <c r="C15" s="31">
        <v>1</v>
      </c>
      <c r="D15" s="31">
        <v>31</v>
      </c>
      <c r="E15" s="32">
        <f t="shared" ref="E15:E16" si="0">D15+1-C15</f>
        <v>31</v>
      </c>
      <c r="F15" s="32" t="str">
        <f t="shared" ref="F15:F16" si="1">CONCATENATE(E15,"'h",K15)</f>
        <v>31'h0</v>
      </c>
      <c r="G15" s="32" t="s">
        <v>18590</v>
      </c>
      <c r="H15" s="71" t="s">
        <v>16982</v>
      </c>
      <c r="I15" s="37" t="s">
        <v>861</v>
      </c>
      <c r="J15" s="31">
        <v>0</v>
      </c>
      <c r="K15" s="31" t="str">
        <f t="shared" ref="K15" si="2">LOWER(DEC2HEX((J15)))</f>
        <v>0</v>
      </c>
      <c r="L15" s="31">
        <f t="shared" ref="L15:L16" si="3">J15*(2^C15)</f>
        <v>0</v>
      </c>
      <c r="M15" s="50"/>
    </row>
    <row r="16" spans="1:13" ht="40.5">
      <c r="A16" s="22"/>
      <c r="B16" s="30"/>
      <c r="C16" s="31">
        <v>0</v>
      </c>
      <c r="D16" s="31">
        <v>0</v>
      </c>
      <c r="E16" s="32">
        <f t="shared" si="0"/>
        <v>1</v>
      </c>
      <c r="F16" s="32" t="str">
        <f t="shared" si="1"/>
        <v>1'h0</v>
      </c>
      <c r="G16" s="32" t="s">
        <v>541</v>
      </c>
      <c r="H16" s="383" t="s">
        <v>18615</v>
      </c>
      <c r="I16" s="384" t="s">
        <v>18597</v>
      </c>
      <c r="J16" s="31">
        <v>0</v>
      </c>
      <c r="K16" s="31">
        <v>0</v>
      </c>
      <c r="L16" s="31">
        <f t="shared" si="3"/>
        <v>0</v>
      </c>
      <c r="M16" s="50"/>
    </row>
    <row r="17" spans="1:13" ht="15">
      <c r="A17" s="26"/>
      <c r="B17" s="27" t="s">
        <v>15067</v>
      </c>
      <c r="C17" s="26"/>
      <c r="D17" s="26"/>
      <c r="E17" s="26">
        <f>SUM(E18:E19)</f>
        <v>32</v>
      </c>
      <c r="F17" s="56" t="str">
        <f>CONCATENATE("32'h",K17)</f>
        <v>32'h00000000</v>
      </c>
      <c r="G17" s="56"/>
      <c r="H17" s="383" t="s">
        <v>18598</v>
      </c>
      <c r="I17" s="383"/>
      <c r="J17" s="26"/>
      <c r="K17" s="26" t="str">
        <f>LOWER(DEC2HEX(L17,8))</f>
        <v>00000000</v>
      </c>
      <c r="L17" s="26">
        <f>SUM(L18:L19)</f>
        <v>0</v>
      </c>
      <c r="M17" s="50"/>
    </row>
    <row r="18" spans="1:13" ht="15">
      <c r="A18" s="22"/>
      <c r="B18" s="22"/>
      <c r="C18" s="31">
        <v>1</v>
      </c>
      <c r="D18" s="31">
        <v>31</v>
      </c>
      <c r="E18" s="32">
        <f t="shared" ref="E18:E19" si="4">D18+1-C18</f>
        <v>31</v>
      </c>
      <c r="F18" s="32" t="str">
        <f t="shared" ref="F18:F19" si="5">CONCATENATE(E18,"'h",K18)</f>
        <v>31'h0</v>
      </c>
      <c r="G18" s="32" t="s">
        <v>18590</v>
      </c>
      <c r="H18" s="71" t="s">
        <v>16982</v>
      </c>
      <c r="I18" s="37" t="s">
        <v>861</v>
      </c>
      <c r="J18" s="31">
        <v>0</v>
      </c>
      <c r="K18" s="31" t="str">
        <f t="shared" ref="K18" si="6">LOWER(DEC2HEX((J18)))</f>
        <v>0</v>
      </c>
      <c r="L18" s="31">
        <f t="shared" ref="L18:L19" si="7">J18*(2^C18)</f>
        <v>0</v>
      </c>
      <c r="M18" s="50"/>
    </row>
    <row r="19" spans="1:13" ht="40.5">
      <c r="A19" s="22"/>
      <c r="B19" s="30"/>
      <c r="C19" s="31">
        <v>0</v>
      </c>
      <c r="D19" s="31">
        <v>0</v>
      </c>
      <c r="E19" s="32">
        <f t="shared" si="4"/>
        <v>1</v>
      </c>
      <c r="F19" s="32" t="str">
        <f t="shared" si="5"/>
        <v>1'h0</v>
      </c>
      <c r="G19" s="32" t="s">
        <v>18602</v>
      </c>
      <c r="H19" s="383" t="s">
        <v>18599</v>
      </c>
      <c r="I19" s="384" t="s">
        <v>18616</v>
      </c>
      <c r="J19" s="31">
        <v>0</v>
      </c>
      <c r="K19" s="31">
        <v>0</v>
      </c>
      <c r="L19" s="31">
        <f t="shared" si="7"/>
        <v>0</v>
      </c>
      <c r="M19" s="50"/>
    </row>
    <row r="20" spans="1:13" ht="15">
      <c r="A20" s="26"/>
      <c r="B20" s="27" t="s">
        <v>18617</v>
      </c>
      <c r="C20" s="26"/>
      <c r="D20" s="26"/>
      <c r="E20" s="26">
        <f>SUM(E21:E22)</f>
        <v>32</v>
      </c>
      <c r="F20" s="56" t="str">
        <f>CONCATENATE("32'h",K20)</f>
        <v>32'h00000000</v>
      </c>
      <c r="G20" s="56"/>
      <c r="H20" s="29" t="s">
        <v>18618</v>
      </c>
      <c r="I20" s="29"/>
      <c r="J20" s="26"/>
      <c r="K20" s="26" t="str">
        <f>LOWER(DEC2HEX(L20,8))</f>
        <v>00000000</v>
      </c>
      <c r="L20" s="26">
        <f>SUM(L21:L22)</f>
        <v>0</v>
      </c>
      <c r="M20" s="26"/>
    </row>
    <row r="21" spans="1:13" ht="15">
      <c r="A21" s="22"/>
      <c r="B21" s="22"/>
      <c r="C21" s="31">
        <v>1</v>
      </c>
      <c r="D21" s="31">
        <v>31</v>
      </c>
      <c r="E21" s="32">
        <f>D21+1-C21</f>
        <v>31</v>
      </c>
      <c r="F21" s="32" t="str">
        <f>CONCATENATE(E21,"'h",K21)</f>
        <v>31'h0</v>
      </c>
      <c r="G21" s="32" t="s">
        <v>73</v>
      </c>
      <c r="H21" s="71" t="s">
        <v>493</v>
      </c>
      <c r="I21" s="37" t="s">
        <v>861</v>
      </c>
      <c r="J21" s="31">
        <v>0</v>
      </c>
      <c r="K21" s="31" t="str">
        <f>LOWER(DEC2HEX((J21)))</f>
        <v>0</v>
      </c>
      <c r="L21" s="31">
        <f>J21*(2^C21)</f>
        <v>0</v>
      </c>
      <c r="M21" s="50"/>
    </row>
    <row r="22" spans="1:13" ht="30">
      <c r="A22" s="22"/>
      <c r="B22" s="30"/>
      <c r="C22" s="31">
        <v>0</v>
      </c>
      <c r="D22" s="31">
        <v>0</v>
      </c>
      <c r="E22" s="32">
        <f>D22+1-C22</f>
        <v>1</v>
      </c>
      <c r="F22" s="32" t="str">
        <f>CONCATENATE(E22,"'h",K22)</f>
        <v>1'h0</v>
      </c>
      <c r="G22" s="32" t="s">
        <v>778</v>
      </c>
      <c r="H22" s="49" t="s">
        <v>16158</v>
      </c>
      <c r="I22" s="51" t="s">
        <v>16157</v>
      </c>
      <c r="J22" s="31">
        <v>0</v>
      </c>
      <c r="K22" s="31" t="str">
        <f>LOWER(DEC2HEX((J22)))</f>
        <v>0</v>
      </c>
      <c r="L22" s="31">
        <f>J22*(2^C22)</f>
        <v>0</v>
      </c>
      <c r="M22" s="50"/>
    </row>
  </sheetData>
  <phoneticPr fontId="71" type="noConversion"/>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8"/>
  <sheetViews>
    <sheetView topLeftCell="A55" workbookViewId="0">
      <selection activeCell="L69" sqref="L69"/>
    </sheetView>
  </sheetViews>
  <sheetFormatPr defaultRowHeight="13.5"/>
  <cols>
    <col min="1" max="2" width="8.75" bestFit="1" customWidth="1"/>
    <col min="3" max="3" width="5.25" bestFit="1" customWidth="1"/>
    <col min="4" max="4" width="4.375" bestFit="1" customWidth="1"/>
    <col min="5" max="5" width="6.25" bestFit="1" customWidth="1"/>
    <col min="6" max="6" width="13" bestFit="1" customWidth="1"/>
    <col min="7" max="7" width="8.375" bestFit="1" customWidth="1"/>
    <col min="8" max="8" width="23.25" bestFit="1" customWidth="1"/>
    <col min="9" max="9" width="48.25" bestFit="1" customWidth="1"/>
    <col min="10" max="10" width="5.75" bestFit="1" customWidth="1"/>
    <col min="12" max="12" width="11.25" bestFit="1" customWidth="1"/>
    <col min="13" max="13" width="8.75" bestFit="1" customWidth="1"/>
    <col min="14" max="14" width="6.75" bestFit="1" customWidth="1"/>
  </cols>
  <sheetData>
    <row r="1" spans="1:14" ht="45">
      <c r="A1" s="23" t="s">
        <v>20</v>
      </c>
      <c r="B1" s="24" t="s">
        <v>53</v>
      </c>
      <c r="C1" s="23" t="s">
        <v>54</v>
      </c>
      <c r="D1" s="23" t="s">
        <v>55</v>
      </c>
      <c r="E1" s="23" t="s">
        <v>56</v>
      </c>
      <c r="F1" s="23" t="s">
        <v>57</v>
      </c>
      <c r="G1" s="23" t="s">
        <v>58</v>
      </c>
      <c r="H1" s="23" t="s">
        <v>59</v>
      </c>
      <c r="I1" s="23" t="s">
        <v>60</v>
      </c>
      <c r="J1" s="23" t="s">
        <v>61</v>
      </c>
      <c r="K1" s="23" t="s">
        <v>62</v>
      </c>
      <c r="L1" s="23" t="s">
        <v>63</v>
      </c>
      <c r="M1" s="23" t="s">
        <v>64</v>
      </c>
      <c r="N1" s="23" t="s">
        <v>65</v>
      </c>
    </row>
    <row r="2" spans="1:14" ht="15">
      <c r="A2" s="26"/>
      <c r="B2" s="27" t="s">
        <v>15297</v>
      </c>
      <c r="C2" s="26"/>
      <c r="D2" s="26"/>
      <c r="E2" s="26">
        <f>SUM(E3)</f>
        <v>32</v>
      </c>
      <c r="F2" s="56" t="str">
        <f>CONCATENATE("32'h",K2)</f>
        <v>32'h00000000</v>
      </c>
      <c r="G2" s="56"/>
      <c r="H2" s="29" t="s">
        <v>15296</v>
      </c>
      <c r="I2" s="29"/>
      <c r="J2" s="26"/>
      <c r="K2" s="26" t="str">
        <f>LOWER(DEC2HEX(L2,8))</f>
        <v>00000000</v>
      </c>
      <c r="L2" s="26">
        <f>SUM(L3:L7)</f>
        <v>0</v>
      </c>
      <c r="M2" s="2">
        <v>12</v>
      </c>
    </row>
    <row r="3" spans="1:14" ht="15">
      <c r="A3" s="22"/>
      <c r="B3" s="22"/>
      <c r="C3" s="35">
        <v>0</v>
      </c>
      <c r="D3" s="35">
        <v>31</v>
      </c>
      <c r="E3" s="35">
        <f>D3+1-C3</f>
        <v>32</v>
      </c>
      <c r="F3" s="35" t="str">
        <f>CONCATENATE(E3,"'h",K3)</f>
        <v>32'h0</v>
      </c>
      <c r="G3" s="35" t="s">
        <v>73</v>
      </c>
      <c r="H3" s="71" t="s">
        <v>20</v>
      </c>
      <c r="I3" s="45" t="s">
        <v>730</v>
      </c>
      <c r="J3" s="35">
        <v>0</v>
      </c>
      <c r="K3" s="35" t="str">
        <f>LOWER(DEC2HEX((J3)))</f>
        <v>0</v>
      </c>
      <c r="L3" s="35">
        <f>J3*(2^C3)</f>
        <v>0</v>
      </c>
      <c r="M3" s="50"/>
    </row>
    <row r="4" spans="1:14" ht="15">
      <c r="A4" s="26"/>
      <c r="B4" s="27" t="s">
        <v>15295</v>
      </c>
      <c r="C4" s="26"/>
      <c r="D4" s="26"/>
      <c r="E4" s="26">
        <f>SUM(E5:E9)</f>
        <v>32</v>
      </c>
      <c r="F4" s="56" t="str">
        <f>CONCATENATE("32'h",K4)</f>
        <v>32'h00000000</v>
      </c>
      <c r="G4" s="56"/>
      <c r="H4" s="29" t="s">
        <v>15294</v>
      </c>
      <c r="I4" s="29"/>
      <c r="J4" s="26"/>
      <c r="K4" s="26" t="str">
        <f>LOWER(DEC2HEX(L4,8))</f>
        <v>00000000</v>
      </c>
      <c r="L4" s="26">
        <f>SUM(L5:L9)</f>
        <v>0</v>
      </c>
      <c r="M4" s="2">
        <v>12</v>
      </c>
    </row>
    <row r="5" spans="1:14" ht="15">
      <c r="A5" s="22"/>
      <c r="B5" s="22"/>
      <c r="C5" s="35">
        <v>5</v>
      </c>
      <c r="D5" s="35">
        <v>31</v>
      </c>
      <c r="E5" s="35">
        <f>D5+1-C5</f>
        <v>27</v>
      </c>
      <c r="F5" s="35" t="str">
        <f>CONCATENATE(E5,"'h",K5)</f>
        <v>27'h0</v>
      </c>
      <c r="G5" s="35" t="s">
        <v>73</v>
      </c>
      <c r="H5" s="71" t="s">
        <v>20</v>
      </c>
      <c r="I5" s="45" t="s">
        <v>730</v>
      </c>
      <c r="J5" s="35">
        <v>0</v>
      </c>
      <c r="K5" s="35" t="str">
        <f>LOWER(DEC2HEX((J5)))</f>
        <v>0</v>
      </c>
      <c r="L5" s="35">
        <f>J5*(2^C5)</f>
        <v>0</v>
      </c>
      <c r="M5" s="50"/>
    </row>
    <row r="6" spans="1:14" ht="15">
      <c r="A6" s="34"/>
      <c r="B6" s="34"/>
      <c r="C6" s="35">
        <v>4</v>
      </c>
      <c r="D6" s="35">
        <v>4</v>
      </c>
      <c r="E6" s="35">
        <f>D6+1-C6</f>
        <v>1</v>
      </c>
      <c r="F6" s="35" t="str">
        <f>CONCATENATE(E6,"'h",K6)</f>
        <v>1'h0</v>
      </c>
      <c r="G6" s="35" t="s">
        <v>68</v>
      </c>
      <c r="H6" s="71" t="s">
        <v>15293</v>
      </c>
      <c r="I6" s="37"/>
      <c r="J6" s="35">
        <v>0</v>
      </c>
      <c r="K6" s="35">
        <v>0</v>
      </c>
      <c r="L6" s="35">
        <f>J6*(2^C6)</f>
        <v>0</v>
      </c>
      <c r="M6" s="50"/>
    </row>
    <row r="7" spans="1:14" ht="30">
      <c r="A7" s="34"/>
      <c r="B7" s="34"/>
      <c r="C7" s="35">
        <v>3</v>
      </c>
      <c r="D7" s="35">
        <v>3</v>
      </c>
      <c r="E7" s="35">
        <f>D7+1-C7</f>
        <v>1</v>
      </c>
      <c r="F7" s="35" t="str">
        <f>CONCATENATE(E7,"'h",K7)</f>
        <v>1'h0</v>
      </c>
      <c r="G7" s="35" t="s">
        <v>68</v>
      </c>
      <c r="H7" s="71" t="s">
        <v>15292</v>
      </c>
      <c r="I7" s="37" t="s">
        <v>15291</v>
      </c>
      <c r="J7" s="35">
        <v>0</v>
      </c>
      <c r="K7" s="35" t="str">
        <f>LOWER(DEC2HEX((J7)))</f>
        <v>0</v>
      </c>
      <c r="L7" s="35">
        <f>J7*(2^C7)</f>
        <v>0</v>
      </c>
      <c r="M7" s="50"/>
    </row>
    <row r="8" spans="1:14" ht="60">
      <c r="A8" s="34"/>
      <c r="B8" s="34"/>
      <c r="C8" s="35">
        <v>1</v>
      </c>
      <c r="D8" s="35">
        <v>2</v>
      </c>
      <c r="E8" s="35">
        <f>D8+1-C8</f>
        <v>2</v>
      </c>
      <c r="F8" s="35" t="str">
        <f>CONCATENATE(E8,"'h",K8)</f>
        <v>2'h0</v>
      </c>
      <c r="G8" s="35" t="s">
        <v>15290</v>
      </c>
      <c r="H8" s="71" t="s">
        <v>15289</v>
      </c>
      <c r="I8" s="37" t="s">
        <v>15288</v>
      </c>
      <c r="J8" s="35">
        <v>0</v>
      </c>
      <c r="K8" s="35" t="str">
        <f>LOWER(DEC2HEX((J8)))</f>
        <v>0</v>
      </c>
      <c r="L8" s="35">
        <f>J8*(2^C8)</f>
        <v>0</v>
      </c>
      <c r="M8" s="50"/>
    </row>
    <row r="9" spans="1:14" ht="30">
      <c r="A9" s="34"/>
      <c r="B9" s="34"/>
      <c r="C9" s="35">
        <v>0</v>
      </c>
      <c r="D9" s="35">
        <v>0</v>
      </c>
      <c r="E9" s="35">
        <f>D9+1-C9</f>
        <v>1</v>
      </c>
      <c r="F9" s="35" t="str">
        <f>CONCATENATE(E9,"'h",K9)</f>
        <v>1'h0</v>
      </c>
      <c r="G9" s="35" t="s">
        <v>68</v>
      </c>
      <c r="H9" s="71" t="s">
        <v>15287</v>
      </c>
      <c r="I9" s="37" t="s">
        <v>15286</v>
      </c>
      <c r="J9" s="35">
        <v>0</v>
      </c>
      <c r="K9" s="35" t="str">
        <f>LOWER(DEC2HEX((J9)))</f>
        <v>0</v>
      </c>
      <c r="L9" s="35">
        <f>J9*(2^C9)</f>
        <v>0</v>
      </c>
      <c r="M9" s="50"/>
    </row>
    <row r="10" spans="1:14" ht="15">
      <c r="A10" s="26"/>
      <c r="B10" s="27" t="s">
        <v>15285</v>
      </c>
      <c r="C10" s="26"/>
      <c r="D10" s="26"/>
      <c r="E10" s="26">
        <f>SUM(E11:E12)</f>
        <v>32</v>
      </c>
      <c r="F10" s="56" t="str">
        <f>CONCATENATE("32'h",K10)</f>
        <v>32'h00000000</v>
      </c>
      <c r="G10" s="56"/>
      <c r="H10" s="29" t="s">
        <v>15284</v>
      </c>
      <c r="I10" s="29"/>
      <c r="J10" s="26"/>
      <c r="K10" s="26" t="str">
        <f>LOWER(DEC2HEX(L10,8))</f>
        <v>00000000</v>
      </c>
      <c r="L10" s="26">
        <f>SUM(L11:L12)</f>
        <v>0</v>
      </c>
      <c r="M10" s="2">
        <v>12</v>
      </c>
    </row>
    <row r="11" spans="1:14" ht="15">
      <c r="A11" s="22"/>
      <c r="B11" s="22"/>
      <c r="C11" s="35">
        <v>1</v>
      </c>
      <c r="D11" s="35">
        <v>31</v>
      </c>
      <c r="E11" s="35">
        <f>D11+1-C11</f>
        <v>31</v>
      </c>
      <c r="F11" s="35" t="str">
        <f>CONCATENATE(E11,"'h",K11)</f>
        <v>31'h0</v>
      </c>
      <c r="G11" s="35" t="s">
        <v>73</v>
      </c>
      <c r="H11" s="71" t="s">
        <v>20</v>
      </c>
      <c r="I11" s="45" t="s">
        <v>730</v>
      </c>
      <c r="J11" s="35">
        <v>0</v>
      </c>
      <c r="K11" s="35" t="str">
        <f>LOWER(DEC2HEX((J11)))</f>
        <v>0</v>
      </c>
      <c r="L11" s="35">
        <f>J11*(2^C11)</f>
        <v>0</v>
      </c>
      <c r="M11" s="50"/>
    </row>
    <row r="12" spans="1:14" ht="45">
      <c r="A12" s="34"/>
      <c r="B12" s="34"/>
      <c r="C12" s="35">
        <v>0</v>
      </c>
      <c r="D12" s="35">
        <v>0</v>
      </c>
      <c r="E12" s="35">
        <f>D12+1-C12</f>
        <v>1</v>
      </c>
      <c r="F12" s="35" t="str">
        <f>CONCATENATE(E12,"'h",K12)</f>
        <v>1'h0</v>
      </c>
      <c r="G12" s="35" t="s">
        <v>68</v>
      </c>
      <c r="H12" s="71" t="s">
        <v>15283</v>
      </c>
      <c r="I12" s="37" t="s">
        <v>15282</v>
      </c>
      <c r="J12" s="35">
        <v>0</v>
      </c>
      <c r="K12" s="35" t="str">
        <f>LOWER(DEC2HEX((J12)))</f>
        <v>0</v>
      </c>
      <c r="L12" s="35">
        <f>J12*(2^C12)</f>
        <v>0</v>
      </c>
      <c r="M12" s="50"/>
    </row>
    <row r="13" spans="1:14" ht="15">
      <c r="A13" s="26"/>
      <c r="B13" s="27" t="s">
        <v>15281</v>
      </c>
      <c r="C13" s="26"/>
      <c r="D13" s="26"/>
      <c r="E13" s="26">
        <f>SUM(E14:E15)</f>
        <v>32</v>
      </c>
      <c r="F13" s="56" t="str">
        <f>CONCATENATE("32'h",K13)</f>
        <v>32'h00000000</v>
      </c>
      <c r="G13" s="56"/>
      <c r="H13" s="29" t="s">
        <v>15280</v>
      </c>
      <c r="I13" s="29"/>
      <c r="J13" s="26"/>
      <c r="K13" s="26" t="str">
        <f>LOWER(DEC2HEX(L13,8))</f>
        <v>00000000</v>
      </c>
      <c r="L13" s="26">
        <f>SUM(L14:L15)</f>
        <v>0</v>
      </c>
      <c r="M13" s="2">
        <v>12</v>
      </c>
    </row>
    <row r="14" spans="1:14" ht="15">
      <c r="A14" s="22"/>
      <c r="B14" s="22"/>
      <c r="C14" s="35">
        <v>1</v>
      </c>
      <c r="D14" s="35">
        <v>31</v>
      </c>
      <c r="E14" s="35">
        <f>D14+1-C14</f>
        <v>31</v>
      </c>
      <c r="F14" s="35" t="str">
        <f>CONCATENATE(E14,"'h",K14)</f>
        <v>31'h0</v>
      </c>
      <c r="G14" s="35" t="s">
        <v>73</v>
      </c>
      <c r="H14" s="71" t="s">
        <v>20</v>
      </c>
      <c r="I14" s="45" t="s">
        <v>730</v>
      </c>
      <c r="J14" s="35">
        <v>0</v>
      </c>
      <c r="K14" s="35" t="str">
        <f>LOWER(DEC2HEX((J14)))</f>
        <v>0</v>
      </c>
      <c r="L14" s="35">
        <f>J14*(2^C14)</f>
        <v>0</v>
      </c>
      <c r="M14" s="50"/>
    </row>
    <row r="15" spans="1:14" ht="30">
      <c r="A15" s="34"/>
      <c r="B15" s="34"/>
      <c r="C15" s="35">
        <v>0</v>
      </c>
      <c r="D15" s="35">
        <v>0</v>
      </c>
      <c r="E15" s="35">
        <f>D15+1-C15</f>
        <v>1</v>
      </c>
      <c r="F15" s="35" t="str">
        <f>CONCATENATE(E15,"'h",K15)</f>
        <v>1'h0</v>
      </c>
      <c r="G15" s="35" t="s">
        <v>68</v>
      </c>
      <c r="H15" s="71" t="s">
        <v>15279</v>
      </c>
      <c r="I15" s="37" t="s">
        <v>15278</v>
      </c>
      <c r="J15" s="35">
        <v>0</v>
      </c>
      <c r="K15" s="35" t="str">
        <f>LOWER(DEC2HEX((J15)))</f>
        <v>0</v>
      </c>
      <c r="L15" s="35">
        <f>J15*(2^C15)</f>
        <v>0</v>
      </c>
      <c r="M15" s="50"/>
    </row>
    <row r="16" spans="1:14" ht="15">
      <c r="A16" s="26"/>
      <c r="B16" s="27" t="s">
        <v>15277</v>
      </c>
      <c r="C16" s="26"/>
      <c r="D16" s="26"/>
      <c r="E16" s="26">
        <f>SUM(E17:E18)</f>
        <v>32</v>
      </c>
      <c r="F16" s="56" t="str">
        <f>CONCATENATE("32'h",K16)</f>
        <v>32'h00000000</v>
      </c>
      <c r="G16" s="56"/>
      <c r="H16" s="29" t="s">
        <v>15276</v>
      </c>
      <c r="I16" s="29"/>
      <c r="J16" s="26"/>
      <c r="K16" s="26" t="str">
        <f>LOWER(DEC2HEX(L16,8))</f>
        <v>00000000</v>
      </c>
      <c r="L16" s="26">
        <f>SUM(L17:L18)</f>
        <v>0</v>
      </c>
      <c r="M16" s="2">
        <v>12</v>
      </c>
    </row>
    <row r="17" spans="1:13" ht="15">
      <c r="A17" s="22"/>
      <c r="B17" s="22"/>
      <c r="C17" s="35">
        <v>20</v>
      </c>
      <c r="D17" s="35">
        <v>31</v>
      </c>
      <c r="E17" s="35">
        <f>D17+1-C17</f>
        <v>12</v>
      </c>
      <c r="F17" s="35" t="str">
        <f>CONCATENATE(E17,"'h",K17)</f>
        <v>12'h0</v>
      </c>
      <c r="G17" s="35" t="s">
        <v>73</v>
      </c>
      <c r="H17" s="71" t="s">
        <v>20</v>
      </c>
      <c r="I17" s="45" t="s">
        <v>15275</v>
      </c>
      <c r="J17" s="35">
        <v>0</v>
      </c>
      <c r="K17" s="35" t="str">
        <f>LOWER(DEC2HEX((J17)))</f>
        <v>0</v>
      </c>
      <c r="L17" s="35">
        <f>J17*(2^C17)</f>
        <v>0</v>
      </c>
      <c r="M17" s="50"/>
    </row>
    <row r="18" spans="1:13" ht="45">
      <c r="A18" s="34"/>
      <c r="B18" s="34"/>
      <c r="C18" s="35">
        <v>0</v>
      </c>
      <c r="D18" s="35">
        <v>19</v>
      </c>
      <c r="E18" s="35">
        <f>D18+1-C18</f>
        <v>20</v>
      </c>
      <c r="F18" s="35" t="str">
        <f>CONCATENATE(E18,"'h",K18)</f>
        <v>20'h0</v>
      </c>
      <c r="G18" s="35" t="s">
        <v>68</v>
      </c>
      <c r="H18" s="71" t="s">
        <v>15274</v>
      </c>
      <c r="I18" s="37" t="s">
        <v>15273</v>
      </c>
      <c r="J18" s="35">
        <v>0</v>
      </c>
      <c r="K18" s="35" t="str">
        <f>LOWER(DEC2HEX((J18)))</f>
        <v>0</v>
      </c>
      <c r="L18" s="35">
        <f>J18*(2^C18)</f>
        <v>0</v>
      </c>
      <c r="M18" s="50"/>
    </row>
    <row r="19" spans="1:13" ht="15">
      <c r="A19" s="26"/>
      <c r="B19" s="27" t="s">
        <v>15272</v>
      </c>
      <c r="C19" s="26"/>
      <c r="D19" s="26"/>
      <c r="E19" s="26">
        <f>SUM(E20:E21)</f>
        <v>32</v>
      </c>
      <c r="F19" s="56" t="str">
        <f>CONCATENATE("32'h",K19)</f>
        <v>32'h00000000</v>
      </c>
      <c r="G19" s="56"/>
      <c r="H19" s="29" t="s">
        <v>15271</v>
      </c>
      <c r="I19" s="29"/>
      <c r="J19" s="26"/>
      <c r="K19" s="26" t="str">
        <f>LOWER(DEC2HEX(L19,8))</f>
        <v>00000000</v>
      </c>
      <c r="L19" s="26">
        <f>SUM(L20:L21)</f>
        <v>0</v>
      </c>
      <c r="M19" s="2">
        <v>12</v>
      </c>
    </row>
    <row r="20" spans="1:13" ht="15">
      <c r="A20" s="22"/>
      <c r="B20" s="22"/>
      <c r="C20" s="35">
        <v>20</v>
      </c>
      <c r="D20" s="35">
        <v>31</v>
      </c>
      <c r="E20" s="35">
        <f>D20+1-C20</f>
        <v>12</v>
      </c>
      <c r="F20" s="35" t="str">
        <f>CONCATENATE(E20,"'h",K20)</f>
        <v>12'h0</v>
      </c>
      <c r="G20" s="35" t="s">
        <v>73</v>
      </c>
      <c r="H20" s="71" t="s">
        <v>20</v>
      </c>
      <c r="I20" s="45" t="s">
        <v>730</v>
      </c>
      <c r="J20" s="35">
        <v>0</v>
      </c>
      <c r="K20" s="35" t="str">
        <f>LOWER(DEC2HEX((J20)))</f>
        <v>0</v>
      </c>
      <c r="L20" s="35">
        <f>J20*(2^C20)</f>
        <v>0</v>
      </c>
      <c r="M20" s="50"/>
    </row>
    <row r="21" spans="1:13" ht="75">
      <c r="A21" s="34"/>
      <c r="B21" s="34"/>
      <c r="C21" s="35">
        <v>0</v>
      </c>
      <c r="D21" s="35">
        <v>19</v>
      </c>
      <c r="E21" s="35">
        <f>D21+1-C21</f>
        <v>20</v>
      </c>
      <c r="F21" s="35" t="str">
        <f>CONCATENATE(E21,"'h",K21)</f>
        <v>20'h0</v>
      </c>
      <c r="G21" s="35" t="s">
        <v>68</v>
      </c>
      <c r="H21" s="71" t="s">
        <v>15270</v>
      </c>
      <c r="I21" s="37" t="s">
        <v>15269</v>
      </c>
      <c r="J21" s="35">
        <v>0</v>
      </c>
      <c r="K21" s="35" t="str">
        <f>LOWER(DEC2HEX((J21)))</f>
        <v>0</v>
      </c>
      <c r="L21" s="35">
        <f>J21*(2^C21)</f>
        <v>0</v>
      </c>
      <c r="M21" s="50"/>
    </row>
    <row r="22" spans="1:13" ht="15">
      <c r="A22" s="26"/>
      <c r="B22" s="27" t="s">
        <v>9124</v>
      </c>
      <c r="C22" s="26"/>
      <c r="D22" s="26"/>
      <c r="E22" s="26">
        <f>SUM(E23:E24)</f>
        <v>32</v>
      </c>
      <c r="F22" s="56" t="str">
        <f>CONCATENATE("32'h",K22)</f>
        <v>32'h00000000</v>
      </c>
      <c r="G22" s="56"/>
      <c r="H22" s="29" t="s">
        <v>15268</v>
      </c>
      <c r="I22" s="29"/>
      <c r="J22" s="26"/>
      <c r="K22" s="26" t="str">
        <f>LOWER(DEC2HEX(L22,8))</f>
        <v>00000000</v>
      </c>
      <c r="L22" s="26">
        <f>SUM(L23:L24)</f>
        <v>0</v>
      </c>
      <c r="M22" s="2">
        <v>12</v>
      </c>
    </row>
    <row r="23" spans="1:13" ht="15">
      <c r="A23" s="22"/>
      <c r="B23" s="22"/>
      <c r="C23" s="35">
        <v>24</v>
      </c>
      <c r="D23" s="35">
        <v>31</v>
      </c>
      <c r="E23" s="35">
        <f>D23+1-C23</f>
        <v>8</v>
      </c>
      <c r="F23" s="35" t="str">
        <f>CONCATENATE(E23,"'h",K23)</f>
        <v>8'h0</v>
      </c>
      <c r="G23" s="35" t="s">
        <v>73</v>
      </c>
      <c r="H23" s="71" t="s">
        <v>20</v>
      </c>
      <c r="I23" s="45" t="s">
        <v>730</v>
      </c>
      <c r="J23" s="35">
        <v>0</v>
      </c>
      <c r="K23" s="35" t="str">
        <f>LOWER(DEC2HEX((J23)))</f>
        <v>0</v>
      </c>
      <c r="L23" s="35">
        <f>J23*(2^C23)</f>
        <v>0</v>
      </c>
      <c r="M23" s="50"/>
    </row>
    <row r="24" spans="1:13" ht="45">
      <c r="A24" s="34"/>
      <c r="B24" s="34"/>
      <c r="C24" s="35">
        <v>0</v>
      </c>
      <c r="D24" s="35">
        <v>23</v>
      </c>
      <c r="E24" s="35">
        <f>D24+1-C24</f>
        <v>24</v>
      </c>
      <c r="F24" s="35" t="str">
        <f>CONCATENATE(E24,"'h",K24)</f>
        <v>24'h0</v>
      </c>
      <c r="G24" s="35" t="s">
        <v>68</v>
      </c>
      <c r="H24" s="71" t="s">
        <v>15267</v>
      </c>
      <c r="I24" s="37" t="s">
        <v>15266</v>
      </c>
      <c r="J24" s="35">
        <v>0</v>
      </c>
      <c r="K24" s="35" t="str">
        <f>LOWER(DEC2HEX((J24)))</f>
        <v>0</v>
      </c>
      <c r="L24" s="35">
        <f>J24*(2^C24)</f>
        <v>0</v>
      </c>
      <c r="M24" s="50"/>
    </row>
    <row r="25" spans="1:13" ht="15">
      <c r="A25" s="26"/>
      <c r="B25" s="27" t="s">
        <v>15265</v>
      </c>
      <c r="C25" s="26"/>
      <c r="D25" s="26"/>
      <c r="E25" s="26">
        <f>SUM(E26:E27)</f>
        <v>32</v>
      </c>
      <c r="F25" s="56" t="str">
        <f>CONCATENATE("32'h",K25)</f>
        <v>32'h00000000</v>
      </c>
      <c r="G25" s="56"/>
      <c r="H25" s="29" t="s">
        <v>15264</v>
      </c>
      <c r="I25" s="29"/>
      <c r="J25" s="26"/>
      <c r="K25" s="26" t="str">
        <f>LOWER(DEC2HEX(L25,8))</f>
        <v>00000000</v>
      </c>
      <c r="L25" s="26">
        <f>SUM(L26:L27)</f>
        <v>0</v>
      </c>
      <c r="M25" s="2">
        <v>12</v>
      </c>
    </row>
    <row r="26" spans="1:13" ht="15">
      <c r="A26" s="22"/>
      <c r="B26" s="22"/>
      <c r="C26" s="35">
        <v>24</v>
      </c>
      <c r="D26" s="35">
        <v>31</v>
      </c>
      <c r="E26" s="35">
        <f>D26+1-C26</f>
        <v>8</v>
      </c>
      <c r="F26" s="35" t="str">
        <f>CONCATENATE(E26,"'h",K26)</f>
        <v>8'h0</v>
      </c>
      <c r="G26" s="35" t="s">
        <v>73</v>
      </c>
      <c r="H26" s="71" t="s">
        <v>20</v>
      </c>
      <c r="I26" s="45" t="s">
        <v>730</v>
      </c>
      <c r="J26" s="35">
        <v>0</v>
      </c>
      <c r="K26" s="35" t="str">
        <f>LOWER(DEC2HEX((J26)))</f>
        <v>0</v>
      </c>
      <c r="L26" s="35">
        <f>J26*(2^C26)</f>
        <v>0</v>
      </c>
      <c r="M26" s="50"/>
    </row>
    <row r="27" spans="1:13" ht="30">
      <c r="A27" s="34"/>
      <c r="B27" s="34"/>
      <c r="C27" s="35">
        <v>0</v>
      </c>
      <c r="D27" s="35">
        <v>23</v>
      </c>
      <c r="E27" s="35">
        <f>D27+1-C27</f>
        <v>24</v>
      </c>
      <c r="F27" s="35" t="str">
        <f>CONCATENATE(E27,"'h",K27)</f>
        <v>24'h0</v>
      </c>
      <c r="G27" s="35" t="s">
        <v>68</v>
      </c>
      <c r="H27" s="71" t="s">
        <v>15263</v>
      </c>
      <c r="I27" s="37" t="s">
        <v>15262</v>
      </c>
      <c r="J27" s="35">
        <v>0</v>
      </c>
      <c r="K27" s="35" t="str">
        <f>LOWER(DEC2HEX((J27)))</f>
        <v>0</v>
      </c>
      <c r="L27" s="35">
        <f>J27*(2^C27)</f>
        <v>0</v>
      </c>
      <c r="M27" s="50"/>
    </row>
    <row r="28" spans="1:13" ht="15">
      <c r="A28" s="26"/>
      <c r="B28" s="27" t="s">
        <v>15261</v>
      </c>
      <c r="C28" s="26"/>
      <c r="D28" s="26"/>
      <c r="E28" s="26">
        <f>SUM(E29:E30)</f>
        <v>32</v>
      </c>
      <c r="F28" s="56" t="str">
        <f>CONCATENATE("32'h",K28)</f>
        <v>32'h00000000</v>
      </c>
      <c r="G28" s="56"/>
      <c r="H28" s="29" t="s">
        <v>15260</v>
      </c>
      <c r="I28" s="29"/>
      <c r="J28" s="26"/>
      <c r="K28" s="26" t="str">
        <f>LOWER(DEC2HEX(L28,8))</f>
        <v>00000000</v>
      </c>
      <c r="L28" s="26">
        <f>SUM(L29:L30)</f>
        <v>0</v>
      </c>
      <c r="M28" s="2">
        <v>12</v>
      </c>
    </row>
    <row r="29" spans="1:13" ht="15">
      <c r="A29" s="22"/>
      <c r="B29" s="22"/>
      <c r="C29" s="35">
        <v>2</v>
      </c>
      <c r="D29" s="35">
        <v>31</v>
      </c>
      <c r="E29" s="35">
        <f>D29+1-C29</f>
        <v>30</v>
      </c>
      <c r="F29" s="35" t="str">
        <f>CONCATENATE(E29,"'h",K29)</f>
        <v>30'h0</v>
      </c>
      <c r="G29" s="35" t="s">
        <v>73</v>
      </c>
      <c r="H29" s="71" t="s">
        <v>20</v>
      </c>
      <c r="I29" s="45" t="s">
        <v>730</v>
      </c>
      <c r="J29" s="35">
        <v>0</v>
      </c>
      <c r="K29" s="35" t="str">
        <f>LOWER(DEC2HEX((J29)))</f>
        <v>0</v>
      </c>
      <c r="L29" s="35">
        <f>J29*(2^C29)</f>
        <v>0</v>
      </c>
      <c r="M29" s="50"/>
    </row>
    <row r="30" spans="1:13" ht="60">
      <c r="A30" s="34"/>
      <c r="B30" s="34"/>
      <c r="C30" s="35">
        <v>0</v>
      </c>
      <c r="D30" s="35">
        <v>1</v>
      </c>
      <c r="E30" s="35">
        <f>D30+1-C30</f>
        <v>2</v>
      </c>
      <c r="F30" s="35" t="str">
        <f>CONCATENATE(E30,"'h",K30)</f>
        <v>2'h0</v>
      </c>
      <c r="G30" s="35" t="s">
        <v>68</v>
      </c>
      <c r="H30" s="71" t="s">
        <v>15259</v>
      </c>
      <c r="I30" s="37" t="s">
        <v>15258</v>
      </c>
      <c r="J30" s="35">
        <v>0</v>
      </c>
      <c r="K30" s="35" t="str">
        <f>LOWER(DEC2HEX((J30)))</f>
        <v>0</v>
      </c>
      <c r="L30" s="35">
        <f>J30*(2^C30)</f>
        <v>0</v>
      </c>
      <c r="M30" s="50"/>
    </row>
    <row r="31" spans="1:13" ht="15">
      <c r="A31" s="26"/>
      <c r="B31" s="27" t="s">
        <v>15257</v>
      </c>
      <c r="C31" s="26"/>
      <c r="D31" s="26"/>
      <c r="E31" s="26">
        <f>SUM(E32:E36)</f>
        <v>32</v>
      </c>
      <c r="F31" s="56" t="str">
        <f>CONCATENATE("32'h",K31)</f>
        <v>32'h00000000</v>
      </c>
      <c r="G31" s="56"/>
      <c r="H31" s="29" t="s">
        <v>15256</v>
      </c>
      <c r="I31" s="29"/>
      <c r="J31" s="26"/>
      <c r="K31" s="26" t="str">
        <f>LOWER(DEC2HEX(L31,8))</f>
        <v>00000000</v>
      </c>
      <c r="L31" s="26">
        <f>SUM(L32:L36)</f>
        <v>0</v>
      </c>
      <c r="M31" s="2">
        <v>12</v>
      </c>
    </row>
    <row r="32" spans="1:13" ht="15">
      <c r="A32" s="22"/>
      <c r="B32" s="22"/>
      <c r="C32" s="35">
        <v>4</v>
      </c>
      <c r="D32" s="35">
        <v>31</v>
      </c>
      <c r="E32" s="35">
        <f>D32+1-C32</f>
        <v>28</v>
      </c>
      <c r="F32" s="35" t="str">
        <f>CONCATENATE(E32,"'h",K32)</f>
        <v>28'h0</v>
      </c>
      <c r="G32" s="35" t="s">
        <v>73</v>
      </c>
      <c r="H32" s="71" t="s">
        <v>20</v>
      </c>
      <c r="I32" s="45" t="s">
        <v>730</v>
      </c>
      <c r="J32" s="35">
        <v>0</v>
      </c>
      <c r="K32" s="35" t="str">
        <f>LOWER(DEC2HEX((J32)))</f>
        <v>0</v>
      </c>
      <c r="L32" s="35">
        <f>J32*(2^C32)</f>
        <v>0</v>
      </c>
      <c r="M32" s="50"/>
    </row>
    <row r="33" spans="1:13" ht="15">
      <c r="A33" s="34"/>
      <c r="B33" s="34"/>
      <c r="C33" s="35">
        <v>3</v>
      </c>
      <c r="D33" s="35">
        <v>3</v>
      </c>
      <c r="E33" s="35">
        <f>D33+1-C33</f>
        <v>1</v>
      </c>
      <c r="F33" s="35" t="str">
        <f>CONCATENATE(E33,"'h",K33)</f>
        <v>1'h0</v>
      </c>
      <c r="G33" s="35" t="s">
        <v>14063</v>
      </c>
      <c r="H33" s="71" t="s">
        <v>15255</v>
      </c>
      <c r="I33" s="37" t="s">
        <v>15254</v>
      </c>
      <c r="J33" s="35">
        <v>0</v>
      </c>
      <c r="K33" s="35" t="str">
        <f>LOWER(DEC2HEX((J33)))</f>
        <v>0</v>
      </c>
      <c r="L33" s="35">
        <f>J33*(2^C33)</f>
        <v>0</v>
      </c>
      <c r="M33" s="50"/>
    </row>
    <row r="34" spans="1:13" ht="15">
      <c r="A34" s="34"/>
      <c r="B34" s="34"/>
      <c r="C34" s="35">
        <v>2</v>
      </c>
      <c r="D34" s="35">
        <v>2</v>
      </c>
      <c r="E34" s="35">
        <f>D34+1-C34</f>
        <v>1</v>
      </c>
      <c r="F34" s="35" t="str">
        <f>CONCATENATE(E34,"'h",K34)</f>
        <v>1'h0</v>
      </c>
      <c r="G34" s="35" t="s">
        <v>11273</v>
      </c>
      <c r="H34" s="71" t="s">
        <v>15253</v>
      </c>
      <c r="I34" s="37" t="s">
        <v>15246</v>
      </c>
      <c r="J34" s="35">
        <v>0</v>
      </c>
      <c r="K34" s="35" t="str">
        <f>LOWER(DEC2HEX((J34)))</f>
        <v>0</v>
      </c>
      <c r="L34" s="35">
        <f>J34*(2^C34)</f>
        <v>0</v>
      </c>
      <c r="M34" s="50"/>
    </row>
    <row r="35" spans="1:13" ht="15">
      <c r="A35" s="34"/>
      <c r="B35" s="34"/>
      <c r="C35" s="35">
        <v>1</v>
      </c>
      <c r="D35" s="35">
        <v>1</v>
      </c>
      <c r="E35" s="35">
        <f>D35+1-C35</f>
        <v>1</v>
      </c>
      <c r="F35" s="35" t="str">
        <f>CONCATENATE(E35,"'h",K35)</f>
        <v>1'h0</v>
      </c>
      <c r="G35" s="35" t="s">
        <v>15252</v>
      </c>
      <c r="H35" s="71" t="s">
        <v>20</v>
      </c>
      <c r="I35" s="45" t="s">
        <v>730</v>
      </c>
      <c r="J35" s="35">
        <v>0</v>
      </c>
      <c r="K35" s="35" t="str">
        <f>LOWER(DEC2HEX((J35)))</f>
        <v>0</v>
      </c>
      <c r="L35" s="35">
        <f>J35*(2^C35)</f>
        <v>0</v>
      </c>
      <c r="M35" s="50"/>
    </row>
    <row r="36" spans="1:13" ht="15">
      <c r="A36" s="34"/>
      <c r="B36" s="34"/>
      <c r="C36" s="35">
        <v>0</v>
      </c>
      <c r="D36" s="35">
        <v>0</v>
      </c>
      <c r="E36" s="35">
        <f>D36+1-C36</f>
        <v>1</v>
      </c>
      <c r="F36" s="35" t="str">
        <f>CONCATENATE(E36,"'h",K36)</f>
        <v>1'h0</v>
      </c>
      <c r="G36" s="35" t="s">
        <v>14063</v>
      </c>
      <c r="H36" s="71" t="s">
        <v>15251</v>
      </c>
      <c r="I36" s="37" t="s">
        <v>15244</v>
      </c>
      <c r="J36" s="35">
        <v>0</v>
      </c>
      <c r="K36" s="35" t="str">
        <f>LOWER(DEC2HEX((J36)))</f>
        <v>0</v>
      </c>
      <c r="L36" s="35">
        <f>J36*(2^C36)</f>
        <v>0</v>
      </c>
      <c r="M36" s="50"/>
    </row>
    <row r="37" spans="1:13" ht="15">
      <c r="A37" s="26"/>
      <c r="B37" s="27" t="s">
        <v>9168</v>
      </c>
      <c r="C37" s="26"/>
      <c r="D37" s="26"/>
      <c r="E37" s="26">
        <f>SUM(E38:E42)</f>
        <v>32</v>
      </c>
      <c r="F37" s="56" t="str">
        <f>CONCATENATE("32'h",K37)</f>
        <v>32'h00000000</v>
      </c>
      <c r="G37" s="56"/>
      <c r="H37" s="29" t="s">
        <v>15250</v>
      </c>
      <c r="I37" s="29"/>
      <c r="J37" s="26"/>
      <c r="K37" s="26" t="str">
        <f>LOWER(DEC2HEX(L37,8))</f>
        <v>00000000</v>
      </c>
      <c r="L37" s="26">
        <f>SUM(L38:L42)</f>
        <v>0</v>
      </c>
      <c r="M37" s="2">
        <v>12</v>
      </c>
    </row>
    <row r="38" spans="1:13" ht="15">
      <c r="A38" s="22"/>
      <c r="B38" s="22"/>
      <c r="C38" s="35">
        <v>4</v>
      </c>
      <c r="D38" s="35">
        <v>31</v>
      </c>
      <c r="E38" s="35">
        <f>D38+1-C38</f>
        <v>28</v>
      </c>
      <c r="F38" s="35" t="str">
        <f>CONCATENATE(E38,"'h",K38)</f>
        <v>28'h0</v>
      </c>
      <c r="G38" s="35" t="s">
        <v>73</v>
      </c>
      <c r="H38" s="71" t="s">
        <v>20</v>
      </c>
      <c r="I38" s="45" t="s">
        <v>730</v>
      </c>
      <c r="J38" s="35">
        <v>0</v>
      </c>
      <c r="K38" s="35" t="str">
        <f>LOWER(DEC2HEX((J38)))</f>
        <v>0</v>
      </c>
      <c r="L38" s="35">
        <f>J38*(2^C38)</f>
        <v>0</v>
      </c>
      <c r="M38" s="50"/>
    </row>
    <row r="39" spans="1:13" ht="15">
      <c r="A39" s="34"/>
      <c r="B39" s="34"/>
      <c r="C39" s="35">
        <v>3</v>
      </c>
      <c r="D39" s="35">
        <v>3</v>
      </c>
      <c r="E39" s="35">
        <f>D39+1-C39</f>
        <v>1</v>
      </c>
      <c r="F39" s="35" t="str">
        <f>CONCATENATE(E39,"'h",K39)</f>
        <v>1'h0</v>
      </c>
      <c r="G39" s="35" t="s">
        <v>68</v>
      </c>
      <c r="H39" s="71" t="s">
        <v>15249</v>
      </c>
      <c r="I39" s="37" t="s">
        <v>15248</v>
      </c>
      <c r="J39" s="35">
        <v>0</v>
      </c>
      <c r="K39" s="35" t="str">
        <f>LOWER(DEC2HEX((J39)))</f>
        <v>0</v>
      </c>
      <c r="L39" s="35">
        <f>J39*(2^C39)</f>
        <v>0</v>
      </c>
      <c r="M39" s="50"/>
    </row>
    <row r="40" spans="1:13" ht="15">
      <c r="A40" s="34"/>
      <c r="B40" s="34"/>
      <c r="C40" s="35">
        <v>2</v>
      </c>
      <c r="D40" s="35">
        <v>2</v>
      </c>
      <c r="E40" s="35">
        <f>D40+1-C40</f>
        <v>1</v>
      </c>
      <c r="F40" s="35" t="str">
        <f>CONCATENATE(E40,"'h",K40)</f>
        <v>1'h0</v>
      </c>
      <c r="G40" s="35" t="s">
        <v>15228</v>
      </c>
      <c r="H40" s="71" t="s">
        <v>15247</v>
      </c>
      <c r="I40" s="37" t="s">
        <v>15246</v>
      </c>
      <c r="J40" s="35">
        <v>0</v>
      </c>
      <c r="K40" s="35" t="str">
        <f>LOWER(DEC2HEX((J40)))</f>
        <v>0</v>
      </c>
      <c r="L40" s="35">
        <f>J40*(2^C40)</f>
        <v>0</v>
      </c>
      <c r="M40" s="50"/>
    </row>
    <row r="41" spans="1:13" ht="15">
      <c r="A41" s="34"/>
      <c r="B41" s="34"/>
      <c r="C41" s="35">
        <v>1</v>
      </c>
      <c r="D41" s="35">
        <v>1</v>
      </c>
      <c r="E41" s="35">
        <f>D41+1-C41</f>
        <v>1</v>
      </c>
      <c r="F41" s="35" t="str">
        <f>CONCATENATE(E41,"'h",K41)</f>
        <v>1'h0</v>
      </c>
      <c r="G41" s="35" t="s">
        <v>450</v>
      </c>
      <c r="H41" s="71" t="s">
        <v>20</v>
      </c>
      <c r="I41" s="45" t="s">
        <v>730</v>
      </c>
      <c r="J41" s="35">
        <v>0</v>
      </c>
      <c r="K41" s="35" t="str">
        <f>LOWER(DEC2HEX((J41)))</f>
        <v>0</v>
      </c>
      <c r="L41" s="35">
        <f>J41*(2^C41)</f>
        <v>0</v>
      </c>
      <c r="M41" s="50"/>
    </row>
    <row r="42" spans="1:13" ht="15">
      <c r="A42" s="34"/>
      <c r="B42" s="34"/>
      <c r="C42" s="35">
        <v>0</v>
      </c>
      <c r="D42" s="35">
        <v>0</v>
      </c>
      <c r="E42" s="35">
        <f>D42+1-C42</f>
        <v>1</v>
      </c>
      <c r="F42" s="35" t="str">
        <f>CONCATENATE(E42,"'h",K42)</f>
        <v>1'h0</v>
      </c>
      <c r="G42" s="35" t="s">
        <v>68</v>
      </c>
      <c r="H42" s="71" t="s">
        <v>15245</v>
      </c>
      <c r="I42" s="37" t="s">
        <v>15244</v>
      </c>
      <c r="J42" s="35">
        <v>0</v>
      </c>
      <c r="K42" s="35" t="str">
        <f>LOWER(DEC2HEX((J42)))</f>
        <v>0</v>
      </c>
      <c r="L42" s="35">
        <f>J42*(2^C42)</f>
        <v>0</v>
      </c>
      <c r="M42" s="50"/>
    </row>
    <row r="43" spans="1:13" ht="15">
      <c r="A43" s="26"/>
      <c r="B43" s="27" t="s">
        <v>9190</v>
      </c>
      <c r="C43" s="26"/>
      <c r="D43" s="26"/>
      <c r="E43" s="26">
        <f>SUM(E44:E48)</f>
        <v>32</v>
      </c>
      <c r="F43" s="56" t="str">
        <f>CONCATENATE("32'h",K43)</f>
        <v>32'h00000000</v>
      </c>
      <c r="G43" s="56"/>
      <c r="H43" s="29" t="s">
        <v>15243</v>
      </c>
      <c r="I43" s="29"/>
      <c r="J43" s="26"/>
      <c r="K43" s="26" t="str">
        <f>LOWER(DEC2HEX(L43,8))</f>
        <v>00000000</v>
      </c>
      <c r="L43" s="26">
        <f>SUM(L44:L48)</f>
        <v>0</v>
      </c>
      <c r="M43" s="2">
        <v>12</v>
      </c>
    </row>
    <row r="44" spans="1:13" ht="15">
      <c r="A44" s="22"/>
      <c r="B44" s="22"/>
      <c r="C44" s="35">
        <v>4</v>
      </c>
      <c r="D44" s="35">
        <v>31</v>
      </c>
      <c r="E44" s="35">
        <f>D44+1-C44</f>
        <v>28</v>
      </c>
      <c r="F44" s="35" t="str">
        <f>CONCATENATE(E44,"'h",K44)</f>
        <v>28'h0</v>
      </c>
      <c r="G44" s="35" t="s">
        <v>73</v>
      </c>
      <c r="H44" s="71" t="s">
        <v>20</v>
      </c>
      <c r="I44" s="45" t="s">
        <v>730</v>
      </c>
      <c r="J44" s="35">
        <v>0</v>
      </c>
      <c r="K44" s="35" t="str">
        <f>LOWER(DEC2HEX((J44)))</f>
        <v>0</v>
      </c>
      <c r="L44" s="35">
        <f>J44*(2^C44)</f>
        <v>0</v>
      </c>
      <c r="M44" s="50"/>
    </row>
    <row r="45" spans="1:13" ht="45">
      <c r="A45" s="34"/>
      <c r="B45" s="34"/>
      <c r="C45" s="35">
        <v>3</v>
      </c>
      <c r="D45" s="35">
        <v>3</v>
      </c>
      <c r="E45" s="35">
        <f>D45+1-C45</f>
        <v>1</v>
      </c>
      <c r="F45" s="35" t="str">
        <f>CONCATENATE(E45,"'h",K45)</f>
        <v>1'h0</v>
      </c>
      <c r="G45" s="35" t="s">
        <v>68</v>
      </c>
      <c r="H45" s="71" t="s">
        <v>15242</v>
      </c>
      <c r="I45" s="37" t="s">
        <v>15241</v>
      </c>
      <c r="J45" s="35">
        <v>0</v>
      </c>
      <c r="K45" s="35" t="str">
        <f>LOWER(DEC2HEX((J45)))</f>
        <v>0</v>
      </c>
      <c r="L45" s="35">
        <f>J45*(2^C45)</f>
        <v>0</v>
      </c>
      <c r="M45" s="50"/>
    </row>
    <row r="46" spans="1:13" ht="45">
      <c r="A46" s="34"/>
      <c r="B46" s="34"/>
      <c r="C46" s="35">
        <v>2</v>
      </c>
      <c r="D46" s="35">
        <v>2</v>
      </c>
      <c r="E46" s="35">
        <f>D46+1-C46</f>
        <v>1</v>
      </c>
      <c r="F46" s="35" t="str">
        <f>CONCATENATE(E46,"'h",K46)</f>
        <v>1'h0</v>
      </c>
      <c r="G46" s="35" t="s">
        <v>15228</v>
      </c>
      <c r="H46" s="71" t="s">
        <v>15240</v>
      </c>
      <c r="I46" s="37" t="s">
        <v>15239</v>
      </c>
      <c r="J46" s="35">
        <v>0</v>
      </c>
      <c r="K46" s="35" t="str">
        <f>LOWER(DEC2HEX((J46)))</f>
        <v>0</v>
      </c>
      <c r="L46" s="35">
        <f>J46*(2^C46)</f>
        <v>0</v>
      </c>
      <c r="M46" s="50"/>
    </row>
    <row r="47" spans="1:13" ht="45">
      <c r="A47" s="34"/>
      <c r="B47" s="34"/>
      <c r="C47" s="35">
        <v>1</v>
      </c>
      <c r="D47" s="35">
        <v>1</v>
      </c>
      <c r="E47" s="35">
        <f>D47+1-C47</f>
        <v>1</v>
      </c>
      <c r="F47" s="35" t="str">
        <f>CONCATENATE(E47,"'h",K47)</f>
        <v>1'h0</v>
      </c>
      <c r="G47" s="35" t="s">
        <v>553</v>
      </c>
      <c r="H47" s="71" t="s">
        <v>15238</v>
      </c>
      <c r="I47" s="37" t="s">
        <v>15237</v>
      </c>
      <c r="J47" s="35">
        <v>0</v>
      </c>
      <c r="K47" s="35" t="str">
        <f>LOWER(DEC2HEX((J47)))</f>
        <v>0</v>
      </c>
      <c r="L47" s="35">
        <f>J47*(2^C47)</f>
        <v>0</v>
      </c>
      <c r="M47" s="50"/>
    </row>
    <row r="48" spans="1:13" ht="45">
      <c r="A48" s="34"/>
      <c r="B48" s="34"/>
      <c r="C48" s="35">
        <v>0</v>
      </c>
      <c r="D48" s="35">
        <v>0</v>
      </c>
      <c r="E48" s="35">
        <f>D48+1-C48</f>
        <v>1</v>
      </c>
      <c r="F48" s="35" t="str">
        <f>CONCATENATE(E48,"'h",K48)</f>
        <v>1'h0</v>
      </c>
      <c r="G48" s="35" t="s">
        <v>68</v>
      </c>
      <c r="H48" s="71" t="s">
        <v>15236</v>
      </c>
      <c r="I48" s="37" t="s">
        <v>15235</v>
      </c>
      <c r="J48" s="35">
        <v>0</v>
      </c>
      <c r="K48" s="35" t="str">
        <f>LOWER(DEC2HEX((J48)))</f>
        <v>0</v>
      </c>
      <c r="L48" s="35">
        <f>J48*(2^C48)</f>
        <v>0</v>
      </c>
      <c r="M48" s="50"/>
    </row>
    <row r="49" spans="1:13" ht="15">
      <c r="A49" s="26"/>
      <c r="B49" s="27" t="s">
        <v>9191</v>
      </c>
      <c r="C49" s="26"/>
      <c r="D49" s="26"/>
      <c r="E49" s="26">
        <f>SUM(E50:E51)</f>
        <v>32</v>
      </c>
      <c r="F49" s="56" t="str">
        <f>CONCATENATE("32'h",K49)</f>
        <v>32'h00000000</v>
      </c>
      <c r="G49" s="56"/>
      <c r="H49" s="29" t="s">
        <v>15234</v>
      </c>
      <c r="I49" s="29"/>
      <c r="J49" s="26"/>
      <c r="K49" s="26" t="str">
        <f>LOWER(DEC2HEX(L49,8))</f>
        <v>00000000</v>
      </c>
      <c r="L49" s="26">
        <f>SUM(L50:L51)</f>
        <v>0</v>
      </c>
      <c r="M49" s="2">
        <v>12</v>
      </c>
    </row>
    <row r="50" spans="1:13" ht="15">
      <c r="A50" s="22"/>
      <c r="B50" s="22"/>
      <c r="C50" s="35">
        <v>1</v>
      </c>
      <c r="D50" s="35">
        <v>31</v>
      </c>
      <c r="E50" s="35">
        <f>D50+1-C50</f>
        <v>31</v>
      </c>
      <c r="F50" s="35" t="str">
        <f>CONCATENATE(E50,"'h",K50)</f>
        <v>31'h0</v>
      </c>
      <c r="G50" s="35" t="s">
        <v>73</v>
      </c>
      <c r="H50" s="71" t="s">
        <v>20</v>
      </c>
      <c r="I50" s="45" t="s">
        <v>730</v>
      </c>
      <c r="J50" s="35">
        <v>0</v>
      </c>
      <c r="K50" s="35" t="str">
        <f>LOWER(DEC2HEX((J50)))</f>
        <v>0</v>
      </c>
      <c r="L50" s="35">
        <f>J50*(2^C50)</f>
        <v>0</v>
      </c>
      <c r="M50" s="50"/>
    </row>
    <row r="51" spans="1:13" ht="15">
      <c r="A51" s="34"/>
      <c r="B51" s="34"/>
      <c r="C51" s="35">
        <v>0</v>
      </c>
      <c r="D51" s="35">
        <v>0</v>
      </c>
      <c r="E51" s="35">
        <f>D51+1-C51</f>
        <v>1</v>
      </c>
      <c r="F51" s="35" t="str">
        <f>CONCATENATE(E51,"'h",K51)</f>
        <v>1'h0</v>
      </c>
      <c r="G51" s="35" t="s">
        <v>12942</v>
      </c>
      <c r="H51" s="393" t="s">
        <v>15233</v>
      </c>
      <c r="I51" s="37" t="s">
        <v>15232</v>
      </c>
      <c r="J51" s="35">
        <v>0</v>
      </c>
      <c r="K51" s="35" t="str">
        <f>LOWER(DEC2HEX((J51)))</f>
        <v>0</v>
      </c>
      <c r="L51" s="35">
        <f>J51*(2^C51)</f>
        <v>0</v>
      </c>
      <c r="M51" s="50"/>
    </row>
    <row r="52" spans="1:13" ht="15">
      <c r="A52" s="26"/>
      <c r="B52" s="27" t="s">
        <v>9193</v>
      </c>
      <c r="C52" s="26"/>
      <c r="D52" s="26"/>
      <c r="E52" s="26">
        <f>SUM(E53:E57)</f>
        <v>32</v>
      </c>
      <c r="F52" s="56" t="str">
        <f>CONCATENATE("32'h",K52)</f>
        <v>32'h00008000</v>
      </c>
      <c r="G52" s="56"/>
      <c r="H52" s="29" t="s">
        <v>15231</v>
      </c>
      <c r="I52" s="29"/>
      <c r="J52" s="26"/>
      <c r="K52" s="26" t="str">
        <f>LOWER(DEC2HEX(L52,8))</f>
        <v>00008000</v>
      </c>
      <c r="L52" s="26">
        <f>SUM(L53:L57)</f>
        <v>32768</v>
      </c>
      <c r="M52" s="2">
        <v>12</v>
      </c>
    </row>
    <row r="53" spans="1:13" ht="15">
      <c r="A53" s="22"/>
      <c r="B53" s="22"/>
      <c r="C53" s="35">
        <v>28</v>
      </c>
      <c r="D53" s="35">
        <v>31</v>
      </c>
      <c r="E53" s="35">
        <f>D53+1-C53</f>
        <v>4</v>
      </c>
      <c r="F53" s="35" t="str">
        <f>CONCATENATE(E53,"'h",K53)</f>
        <v>4'h0</v>
      </c>
      <c r="G53" s="35" t="s">
        <v>73</v>
      </c>
      <c r="H53" s="71" t="s">
        <v>20</v>
      </c>
      <c r="I53" s="45" t="s">
        <v>730</v>
      </c>
      <c r="J53" s="35">
        <v>0</v>
      </c>
      <c r="K53" s="35" t="str">
        <f>LOWER(DEC2HEX((J53)))</f>
        <v>0</v>
      </c>
      <c r="L53" s="35">
        <f>J53*(2^C53)</f>
        <v>0</v>
      </c>
      <c r="M53" s="50"/>
    </row>
    <row r="54" spans="1:13" ht="15">
      <c r="A54" s="34"/>
      <c r="B54" s="34"/>
      <c r="C54" s="35">
        <v>16</v>
      </c>
      <c r="D54" s="35">
        <v>27</v>
      </c>
      <c r="E54" s="35">
        <f>D54+1-C54</f>
        <v>12</v>
      </c>
      <c r="F54" s="35" t="str">
        <f>CONCATENATE(E54,"'h",K54)</f>
        <v>12'h0</v>
      </c>
      <c r="G54" s="35" t="s">
        <v>68</v>
      </c>
      <c r="H54" s="393" t="s">
        <v>15230</v>
      </c>
      <c r="I54" s="37" t="s">
        <v>15229</v>
      </c>
      <c r="J54" s="35">
        <v>0</v>
      </c>
      <c r="K54" s="35" t="str">
        <f>LOWER(DEC2HEX((J54)))</f>
        <v>0</v>
      </c>
      <c r="L54" s="35">
        <f>J54*(2^C54)</f>
        <v>0</v>
      </c>
      <c r="M54" s="50"/>
    </row>
    <row r="55" spans="1:13" ht="15">
      <c r="A55" s="34"/>
      <c r="B55" s="34"/>
      <c r="C55" s="35">
        <v>12</v>
      </c>
      <c r="D55" s="35">
        <v>15</v>
      </c>
      <c r="E55" s="35">
        <f>D55+1-C55</f>
        <v>4</v>
      </c>
      <c r="F55" s="35" t="str">
        <f>CONCATENATE(E55,"'h",K55)</f>
        <v>4'h8</v>
      </c>
      <c r="G55" s="35" t="s">
        <v>16120</v>
      </c>
      <c r="H55" s="45" t="s">
        <v>16121</v>
      </c>
      <c r="I55" s="45"/>
      <c r="J55" s="35">
        <v>8</v>
      </c>
      <c r="K55" s="35" t="str">
        <f>LOWER(DEC2HEX((J55)))</f>
        <v>8</v>
      </c>
      <c r="L55" s="35">
        <f>J55*(2^C55)</f>
        <v>32768</v>
      </c>
      <c r="M55" s="50"/>
    </row>
    <row r="56" spans="1:13" ht="15">
      <c r="A56" s="34"/>
      <c r="B56" s="34"/>
      <c r="C56" s="35">
        <v>11</v>
      </c>
      <c r="D56" s="35">
        <v>11</v>
      </c>
      <c r="E56" s="35">
        <f>D56+1-C56</f>
        <v>1</v>
      </c>
      <c r="F56" s="35" t="str">
        <f>CONCATENATE(E56,"'h",K56)</f>
        <v>1'h0</v>
      </c>
      <c r="G56" s="35" t="s">
        <v>944</v>
      </c>
      <c r="H56" s="71" t="s">
        <v>20</v>
      </c>
      <c r="I56" s="45" t="s">
        <v>730</v>
      </c>
      <c r="J56" s="35">
        <v>0</v>
      </c>
      <c r="K56" s="35" t="str">
        <f>LOWER(DEC2HEX((J56)))</f>
        <v>0</v>
      </c>
      <c r="L56" s="35">
        <f>J56*(2^C56)</f>
        <v>0</v>
      </c>
      <c r="M56" s="50"/>
    </row>
    <row r="57" spans="1:13" ht="15">
      <c r="A57" s="34"/>
      <c r="B57" s="34"/>
      <c r="C57" s="35">
        <v>0</v>
      </c>
      <c r="D57" s="35">
        <v>10</v>
      </c>
      <c r="E57" s="35">
        <f>D57+1-C57</f>
        <v>11</v>
      </c>
      <c r="F57" s="35" t="str">
        <f>CONCATENATE(E57,"'h",K57)</f>
        <v>11'h0</v>
      </c>
      <c r="G57" s="35" t="s">
        <v>15228</v>
      </c>
      <c r="H57" s="393" t="s">
        <v>15227</v>
      </c>
      <c r="I57" s="37" t="s">
        <v>15226</v>
      </c>
      <c r="J57" s="35">
        <v>0</v>
      </c>
      <c r="K57" s="35" t="str">
        <f>LOWER(DEC2HEX((J57)))</f>
        <v>0</v>
      </c>
      <c r="L57" s="35">
        <f>J57*(2^C57)</f>
        <v>0</v>
      </c>
      <c r="M57" s="50"/>
    </row>
    <row r="58" spans="1:13" ht="15">
      <c r="A58" s="26"/>
      <c r="B58" s="27" t="s">
        <v>15225</v>
      </c>
      <c r="C58" s="26"/>
      <c r="D58" s="26"/>
      <c r="E58" s="26">
        <f>SUM(E59:E62)</f>
        <v>32</v>
      </c>
      <c r="F58" s="56" t="str">
        <f>CONCATENATE("32'h",K58)</f>
        <v>32'h00000000</v>
      </c>
      <c r="G58" s="56"/>
      <c r="H58" s="29" t="s">
        <v>15224</v>
      </c>
      <c r="I58" s="29"/>
      <c r="J58" s="26"/>
      <c r="K58" s="26" t="str">
        <f>LOWER(DEC2HEX(L58,8))</f>
        <v>00000000</v>
      </c>
      <c r="L58" s="26">
        <f>SUM(L59:L62)</f>
        <v>0</v>
      </c>
      <c r="M58" s="2">
        <v>12</v>
      </c>
    </row>
    <row r="59" spans="1:13" ht="15">
      <c r="A59" s="22"/>
      <c r="B59" s="22"/>
      <c r="C59" s="35">
        <v>28</v>
      </c>
      <c r="D59" s="35">
        <v>31</v>
      </c>
      <c r="E59" s="35">
        <f>D59+1-C59</f>
        <v>4</v>
      </c>
      <c r="F59" s="35" t="str">
        <f>CONCATENATE(E59,"'h",K59)</f>
        <v>4'h0</v>
      </c>
      <c r="G59" s="35" t="s">
        <v>73</v>
      </c>
      <c r="H59" s="71" t="s">
        <v>20</v>
      </c>
      <c r="I59" s="45" t="s">
        <v>730</v>
      </c>
      <c r="J59" s="35">
        <v>0</v>
      </c>
      <c r="K59" s="35" t="str">
        <f>LOWER(DEC2HEX((J59)))</f>
        <v>0</v>
      </c>
      <c r="L59" s="35">
        <f>J59*(2^C59)</f>
        <v>0</v>
      </c>
      <c r="M59" s="50"/>
    </row>
    <row r="60" spans="1:13" ht="15">
      <c r="A60" s="34"/>
      <c r="B60" s="34"/>
      <c r="C60" s="35">
        <v>16</v>
      </c>
      <c r="D60" s="35">
        <v>27</v>
      </c>
      <c r="E60" s="35">
        <f>D60+1-C60</f>
        <v>12</v>
      </c>
      <c r="F60" s="35" t="str">
        <f>CONCATENATE(E60,"'h",K60)</f>
        <v>12'h0</v>
      </c>
      <c r="G60" s="35" t="s">
        <v>68</v>
      </c>
      <c r="H60" s="393" t="s">
        <v>15223</v>
      </c>
      <c r="I60" s="37" t="s">
        <v>15222</v>
      </c>
      <c r="J60" s="35">
        <v>0</v>
      </c>
      <c r="K60" s="35" t="str">
        <f>LOWER(DEC2HEX((J60)))</f>
        <v>0</v>
      </c>
      <c r="L60" s="35">
        <f>J60*(2^C60)</f>
        <v>0</v>
      </c>
      <c r="M60" s="50"/>
    </row>
    <row r="61" spans="1:13" ht="15">
      <c r="A61" s="34"/>
      <c r="B61" s="34"/>
      <c r="C61" s="35">
        <v>11</v>
      </c>
      <c r="D61" s="35">
        <v>15</v>
      </c>
      <c r="E61" s="35">
        <f>D61+1-C61</f>
        <v>5</v>
      </c>
      <c r="F61" s="35" t="str">
        <f>CONCATENATE(E61,"'h",K61)</f>
        <v>5'h0</v>
      </c>
      <c r="G61" s="35" t="s">
        <v>944</v>
      </c>
      <c r="H61" s="71" t="s">
        <v>20</v>
      </c>
      <c r="I61" s="45" t="s">
        <v>730</v>
      </c>
      <c r="J61" s="35">
        <v>0</v>
      </c>
      <c r="K61" s="35" t="str">
        <f>LOWER(DEC2HEX((J61)))</f>
        <v>0</v>
      </c>
      <c r="L61" s="35">
        <f>J61*(2^C61)</f>
        <v>0</v>
      </c>
      <c r="M61" s="50"/>
    </row>
    <row r="62" spans="1:13" ht="15">
      <c r="A62" s="34"/>
      <c r="B62" s="34"/>
      <c r="C62" s="35">
        <v>0</v>
      </c>
      <c r="D62" s="35">
        <v>10</v>
      </c>
      <c r="E62" s="35">
        <f>D62+1-C62</f>
        <v>11</v>
      </c>
      <c r="F62" s="35" t="str">
        <f>CONCATENATE(E62,"'h",K62)</f>
        <v>11'h0</v>
      </c>
      <c r="G62" s="35" t="s">
        <v>553</v>
      </c>
      <c r="H62" s="393" t="s">
        <v>15221</v>
      </c>
      <c r="I62" s="37" t="s">
        <v>15220</v>
      </c>
      <c r="J62" s="35">
        <v>0</v>
      </c>
      <c r="K62" s="35" t="str">
        <f>LOWER(DEC2HEX((J62)))</f>
        <v>0</v>
      </c>
      <c r="L62" s="35">
        <f>J62*(2^C62)</f>
        <v>0</v>
      </c>
      <c r="M62" s="50"/>
    </row>
    <row r="63" spans="1:13" ht="15">
      <c r="A63" s="26"/>
      <c r="B63" s="27" t="s">
        <v>15219</v>
      </c>
      <c r="C63" s="26"/>
      <c r="D63" s="26"/>
      <c r="E63" s="26">
        <f>SUM(E64:E65)</f>
        <v>32</v>
      </c>
      <c r="F63" s="56" t="str">
        <f>CONCATENATE("32'h",K63)</f>
        <v>32'h00000000</v>
      </c>
      <c r="G63" s="56"/>
      <c r="H63" s="29" t="s">
        <v>15218</v>
      </c>
      <c r="I63" s="29"/>
      <c r="J63" s="26"/>
      <c r="K63" s="26" t="str">
        <f>LOWER(DEC2HEX(L63,8))</f>
        <v>00000000</v>
      </c>
      <c r="L63" s="26">
        <f>SUM(L64:L65)</f>
        <v>0</v>
      </c>
      <c r="M63" s="2">
        <v>12</v>
      </c>
    </row>
    <row r="64" spans="1:13" ht="15">
      <c r="A64" s="22"/>
      <c r="B64" s="22"/>
      <c r="C64" s="35">
        <v>1</v>
      </c>
      <c r="D64" s="35">
        <v>31</v>
      </c>
      <c r="E64" s="35">
        <f>D64+1-C64</f>
        <v>31</v>
      </c>
      <c r="F64" s="35" t="str">
        <f>CONCATENATE(E64,"'h",K64)</f>
        <v>31'h0</v>
      </c>
      <c r="G64" s="35" t="s">
        <v>73</v>
      </c>
      <c r="H64" s="71" t="s">
        <v>20</v>
      </c>
      <c r="I64" s="45" t="s">
        <v>730</v>
      </c>
      <c r="J64" s="35">
        <v>0</v>
      </c>
      <c r="K64" s="35" t="str">
        <f>LOWER(DEC2HEX((J64)))</f>
        <v>0</v>
      </c>
      <c r="L64" s="35">
        <f>J64*(2^C64)</f>
        <v>0</v>
      </c>
      <c r="M64" s="50"/>
    </row>
    <row r="65" spans="1:13" ht="15">
      <c r="A65" s="34"/>
      <c r="B65" s="34"/>
      <c r="C65" s="35">
        <v>0</v>
      </c>
      <c r="D65" s="35">
        <v>0</v>
      </c>
      <c r="E65" s="35">
        <f>D65+1-C65</f>
        <v>1</v>
      </c>
      <c r="F65" s="35" t="str">
        <f>CONCATENATE(E65,"'h",K65)</f>
        <v>1'h0</v>
      </c>
      <c r="G65" s="35" t="s">
        <v>12942</v>
      </c>
      <c r="H65" s="393" t="s">
        <v>15217</v>
      </c>
      <c r="I65" s="37" t="s">
        <v>15217</v>
      </c>
      <c r="J65" s="35">
        <v>0</v>
      </c>
      <c r="K65" s="35" t="str">
        <f>LOWER(DEC2HEX((J65)))</f>
        <v>0</v>
      </c>
      <c r="L65" s="35">
        <f>J65*(2^C65)</f>
        <v>0</v>
      </c>
      <c r="M65" s="50"/>
    </row>
    <row r="66" spans="1:13" ht="15">
      <c r="A66" s="26"/>
      <c r="B66" s="27" t="s">
        <v>15216</v>
      </c>
      <c r="C66" s="26"/>
      <c r="D66" s="26"/>
      <c r="E66" s="26">
        <f>SUM(E67:E70)</f>
        <v>32</v>
      </c>
      <c r="F66" s="56" t="str">
        <f>CONCATENATE("32'h",K66)</f>
        <v>32'h00000002</v>
      </c>
      <c r="G66" s="56"/>
      <c r="H66" s="29" t="s">
        <v>15215</v>
      </c>
      <c r="I66" s="29"/>
      <c r="J66" s="26"/>
      <c r="K66" s="26" t="str">
        <f>LOWER(DEC2HEX(L66,8))</f>
        <v>00000002</v>
      </c>
      <c r="L66" s="26">
        <f>SUM(L67:L70)</f>
        <v>2</v>
      </c>
      <c r="M66" s="2">
        <v>12</v>
      </c>
    </row>
    <row r="67" spans="1:13" ht="15">
      <c r="A67" s="22"/>
      <c r="B67" s="22"/>
      <c r="C67" s="35">
        <v>3</v>
      </c>
      <c r="D67" s="35">
        <v>31</v>
      </c>
      <c r="E67" s="35">
        <f>D67+1-C67</f>
        <v>29</v>
      </c>
      <c r="F67" s="35" t="str">
        <f>CONCATENATE(E67,"'h",K67)</f>
        <v>29'h0</v>
      </c>
      <c r="G67" s="35" t="s">
        <v>73</v>
      </c>
      <c r="H67" s="71" t="s">
        <v>20</v>
      </c>
      <c r="I67" s="45" t="s">
        <v>730</v>
      </c>
      <c r="J67" s="35">
        <v>0</v>
      </c>
      <c r="K67" s="35" t="str">
        <f>LOWER(DEC2HEX((J67)))</f>
        <v>0</v>
      </c>
      <c r="L67" s="35">
        <f>J67*(2^C67)</f>
        <v>0</v>
      </c>
      <c r="M67" s="50"/>
    </row>
    <row r="68" spans="1:13" ht="15">
      <c r="A68" s="22"/>
      <c r="B68" s="22"/>
      <c r="C68" s="35">
        <v>2</v>
      </c>
      <c r="D68" s="35">
        <v>2</v>
      </c>
      <c r="E68" s="35">
        <f>D68+1-C68</f>
        <v>1</v>
      </c>
      <c r="F68" s="35" t="str">
        <f>CONCATENATE(E68,"'h",K68)</f>
        <v>1'h0</v>
      </c>
      <c r="G68" s="35" t="s">
        <v>7244</v>
      </c>
      <c r="H68" s="436" t="s">
        <v>18671</v>
      </c>
      <c r="I68" s="45"/>
      <c r="J68" s="35">
        <v>0</v>
      </c>
      <c r="K68" s="35" t="str">
        <f>LOWER(DEC2HEX((J68)))</f>
        <v>0</v>
      </c>
      <c r="L68" s="35">
        <f>J68*(2^C68)</f>
        <v>0</v>
      </c>
      <c r="M68" s="50"/>
    </row>
    <row r="69" spans="1:13" ht="15">
      <c r="A69" s="22"/>
      <c r="B69" s="22"/>
      <c r="C69" s="35">
        <v>1</v>
      </c>
      <c r="D69" s="35">
        <v>1</v>
      </c>
      <c r="E69" s="35">
        <f>D69+1-C69</f>
        <v>1</v>
      </c>
      <c r="F69" s="35" t="str">
        <f>CONCATENATE(E69,"'h",K69)</f>
        <v>1'h1</v>
      </c>
      <c r="G69" s="35" t="s">
        <v>9125</v>
      </c>
      <c r="H69" s="393" t="s">
        <v>15214</v>
      </c>
      <c r="I69" s="45"/>
      <c r="J69" s="35">
        <v>1</v>
      </c>
      <c r="K69" s="35" t="str">
        <f>LOWER(DEC2HEX((J69)))</f>
        <v>1</v>
      </c>
      <c r="L69" s="35">
        <f>J69*(2^C69)</f>
        <v>2</v>
      </c>
      <c r="M69" s="50"/>
    </row>
    <row r="70" spans="1:13" ht="15">
      <c r="A70" s="34"/>
      <c r="B70" s="34"/>
      <c r="C70" s="35">
        <v>0</v>
      </c>
      <c r="D70" s="35">
        <v>0</v>
      </c>
      <c r="E70" s="35">
        <f>D70+1-C70</f>
        <v>1</v>
      </c>
      <c r="F70" s="35" t="str">
        <f>CONCATENATE(E70,"'h",K70)</f>
        <v>1'h0</v>
      </c>
      <c r="G70" s="35" t="s">
        <v>15213</v>
      </c>
      <c r="H70" s="393" t="s">
        <v>15212</v>
      </c>
      <c r="I70" s="37" t="s">
        <v>15211</v>
      </c>
      <c r="J70" s="35">
        <v>0</v>
      </c>
      <c r="K70" s="35" t="str">
        <f>LOWER(DEC2HEX((J70)))</f>
        <v>0</v>
      </c>
      <c r="L70" s="35">
        <f>J70*(2^C70)</f>
        <v>0</v>
      </c>
      <c r="M70" s="50"/>
    </row>
    <row r="71" spans="1:13" ht="15">
      <c r="A71" s="26"/>
      <c r="B71" s="27" t="s">
        <v>16112</v>
      </c>
      <c r="C71" s="26"/>
      <c r="D71" s="26"/>
      <c r="E71" s="26">
        <f>SUM(E72:E73)</f>
        <v>32</v>
      </c>
      <c r="F71" s="56" t="str">
        <f>CONCATENATE("32'h",K71)</f>
        <v>32'h00000000</v>
      </c>
      <c r="G71" s="56"/>
      <c r="H71" s="29" t="s">
        <v>15210</v>
      </c>
      <c r="I71" s="29"/>
      <c r="J71" s="26"/>
      <c r="K71" s="26" t="str">
        <f>LOWER(DEC2HEX(L71,8))</f>
        <v>00000000</v>
      </c>
      <c r="L71" s="26">
        <f>SUM(L72:L73)</f>
        <v>0</v>
      </c>
      <c r="M71" s="2">
        <v>12</v>
      </c>
    </row>
    <row r="72" spans="1:13" ht="15">
      <c r="A72" s="22"/>
      <c r="B72" s="22"/>
      <c r="C72" s="35">
        <v>1</v>
      </c>
      <c r="D72" s="35">
        <v>31</v>
      </c>
      <c r="E72" s="35">
        <f>D72+1-C72</f>
        <v>31</v>
      </c>
      <c r="F72" s="35" t="str">
        <f>CONCATENATE(E72,"'h",K72)</f>
        <v>31'h0</v>
      </c>
      <c r="G72" s="35" t="s">
        <v>73</v>
      </c>
      <c r="H72" s="71" t="s">
        <v>20</v>
      </c>
      <c r="I72" s="45" t="s">
        <v>730</v>
      </c>
      <c r="J72" s="35">
        <v>0</v>
      </c>
      <c r="K72" s="35" t="str">
        <f>LOWER(DEC2HEX((J72)))</f>
        <v>0</v>
      </c>
      <c r="L72" s="35">
        <f>J72*(2^C72)</f>
        <v>0</v>
      </c>
      <c r="M72" s="50"/>
    </row>
    <row r="73" spans="1:13" ht="30">
      <c r="A73" s="34"/>
      <c r="B73" s="34"/>
      <c r="C73" s="35">
        <v>0</v>
      </c>
      <c r="D73" s="35">
        <v>0</v>
      </c>
      <c r="E73" s="35">
        <f>D73+1-C73</f>
        <v>1</v>
      </c>
      <c r="F73" s="35" t="str">
        <f>CONCATENATE(E73,"'h",K73)</f>
        <v>1'h0</v>
      </c>
      <c r="G73" s="35" t="s">
        <v>68</v>
      </c>
      <c r="H73" s="71" t="s">
        <v>15209</v>
      </c>
      <c r="I73" s="37" t="s">
        <v>15208</v>
      </c>
      <c r="J73" s="35">
        <v>0</v>
      </c>
      <c r="K73" s="35" t="str">
        <f>LOWER(DEC2HEX((J73)))</f>
        <v>0</v>
      </c>
      <c r="L73" s="35">
        <f>J73*(2^C73)</f>
        <v>0</v>
      </c>
      <c r="M73" s="50"/>
    </row>
    <row r="74" spans="1:13" ht="15">
      <c r="A74" s="26"/>
      <c r="B74" s="27" t="s">
        <v>16113</v>
      </c>
      <c r="C74" s="26"/>
      <c r="D74" s="26"/>
      <c r="E74" s="26">
        <f>SUM(E75:E78)</f>
        <v>32</v>
      </c>
      <c r="F74" s="56" t="str">
        <f>CONCATENATE("32'h",K74)</f>
        <v>32'h00000000</v>
      </c>
      <c r="G74" s="56"/>
      <c r="H74" s="29" t="s">
        <v>15207</v>
      </c>
      <c r="I74" s="29"/>
      <c r="J74" s="26"/>
      <c r="K74" s="26" t="str">
        <f>LOWER(DEC2HEX(L74,8))</f>
        <v>00000000</v>
      </c>
      <c r="L74" s="26">
        <f>SUM(L75:L78)</f>
        <v>0</v>
      </c>
      <c r="M74" s="2">
        <v>12</v>
      </c>
    </row>
    <row r="75" spans="1:13" ht="15">
      <c r="A75" s="22"/>
      <c r="B75" s="22"/>
      <c r="C75" s="35">
        <v>4</v>
      </c>
      <c r="D75" s="35">
        <v>31</v>
      </c>
      <c r="E75" s="35">
        <f>D75+1-C75</f>
        <v>28</v>
      </c>
      <c r="F75" s="35" t="str">
        <f>CONCATENATE(E75,"'h",K75)</f>
        <v>28'h0</v>
      </c>
      <c r="G75" s="35" t="s">
        <v>73</v>
      </c>
      <c r="H75" s="71" t="s">
        <v>20</v>
      </c>
      <c r="I75" s="45" t="s">
        <v>730</v>
      </c>
      <c r="J75" s="35">
        <v>0</v>
      </c>
      <c r="K75" s="35" t="str">
        <f>LOWER(DEC2HEX((J75)))</f>
        <v>0</v>
      </c>
      <c r="L75" s="35">
        <f>J75*(2^C75)</f>
        <v>0</v>
      </c>
      <c r="M75" s="50"/>
    </row>
    <row r="76" spans="1:13" ht="45">
      <c r="A76" s="34"/>
      <c r="B76" s="34"/>
      <c r="C76" s="35">
        <v>3</v>
      </c>
      <c r="D76" s="35">
        <v>3</v>
      </c>
      <c r="E76" s="35">
        <f>D76+1-C76</f>
        <v>1</v>
      </c>
      <c r="F76" s="35" t="str">
        <f>CONCATENATE(E76,"'h",K76)</f>
        <v>1'h0</v>
      </c>
      <c r="G76" s="35" t="s">
        <v>553</v>
      </c>
      <c r="H76" s="71" t="s">
        <v>15206</v>
      </c>
      <c r="I76" s="37" t="s">
        <v>15205</v>
      </c>
      <c r="J76" s="35">
        <v>0</v>
      </c>
      <c r="K76" s="35" t="str">
        <f>LOWER(DEC2HEX((J76)))</f>
        <v>0</v>
      </c>
      <c r="L76" s="35">
        <f>J76*(2^C76)</f>
        <v>0</v>
      </c>
      <c r="M76" s="50"/>
    </row>
    <row r="77" spans="1:13" ht="45">
      <c r="A77" s="34"/>
      <c r="B77" s="34"/>
      <c r="C77" s="35">
        <v>2</v>
      </c>
      <c r="D77" s="35">
        <v>2</v>
      </c>
      <c r="E77" s="35">
        <f>D77+1-C77</f>
        <v>1</v>
      </c>
      <c r="F77" s="35" t="str">
        <f>CONCATENATE(E77,"'h",K77)</f>
        <v>1'h0</v>
      </c>
      <c r="G77" s="35" t="s">
        <v>553</v>
      </c>
      <c r="H77" s="71" t="s">
        <v>15204</v>
      </c>
      <c r="I77" s="37" t="s">
        <v>15203</v>
      </c>
      <c r="J77" s="35">
        <v>0</v>
      </c>
      <c r="K77" s="35" t="str">
        <f>LOWER(DEC2HEX((J77)))</f>
        <v>0</v>
      </c>
      <c r="L77" s="35">
        <f>J77*(2^C77)</f>
        <v>0</v>
      </c>
      <c r="M77" s="50"/>
    </row>
    <row r="78" spans="1:13" ht="30">
      <c r="A78" s="34"/>
      <c r="B78" s="34"/>
      <c r="C78" s="35">
        <v>0</v>
      </c>
      <c r="D78" s="35">
        <v>1</v>
      </c>
      <c r="E78" s="35">
        <f>D78+1-C78</f>
        <v>2</v>
      </c>
      <c r="F78" s="35" t="str">
        <f>CONCATENATE(E78,"'h",K78)</f>
        <v>2'h0</v>
      </c>
      <c r="G78" s="35" t="s">
        <v>68</v>
      </c>
      <c r="H78" s="71" t="s">
        <v>15202</v>
      </c>
      <c r="I78" s="37" t="s">
        <v>15201</v>
      </c>
      <c r="J78" s="35">
        <v>0</v>
      </c>
      <c r="K78" s="35" t="str">
        <f>LOWER(DEC2HEX((J78)))</f>
        <v>0</v>
      </c>
      <c r="L78" s="35">
        <f>J78*(2^C78)</f>
        <v>0</v>
      </c>
      <c r="M78" s="50"/>
    </row>
    <row r="79" spans="1:13" ht="15">
      <c r="A79" s="26"/>
      <c r="B79" s="27" t="s">
        <v>16114</v>
      </c>
      <c r="C79" s="26"/>
      <c r="D79" s="26"/>
      <c r="E79" s="26">
        <f>SUM(E80:E81)</f>
        <v>32</v>
      </c>
      <c r="F79" s="56" t="str">
        <f>CONCATENATE("32'h",K79)</f>
        <v>32'h00000000</v>
      </c>
      <c r="G79" s="56"/>
      <c r="H79" s="29" t="s">
        <v>15200</v>
      </c>
      <c r="I79" s="29"/>
      <c r="J79" s="26"/>
      <c r="K79" s="26" t="str">
        <f>LOWER(DEC2HEX(L79,8))</f>
        <v>00000000</v>
      </c>
      <c r="L79" s="26">
        <f>SUM(L80:L81)</f>
        <v>0</v>
      </c>
      <c r="M79" s="2">
        <v>12</v>
      </c>
    </row>
    <row r="80" spans="1:13" ht="15">
      <c r="A80" s="22"/>
      <c r="B80" s="22"/>
      <c r="C80" s="35">
        <v>26</v>
      </c>
      <c r="D80" s="35">
        <v>31</v>
      </c>
      <c r="E80" s="35">
        <f>D80+1-C80</f>
        <v>6</v>
      </c>
      <c r="F80" s="35" t="str">
        <f>CONCATENATE(E80,"'h",K80)</f>
        <v>6'h0</v>
      </c>
      <c r="G80" s="35" t="s">
        <v>73</v>
      </c>
      <c r="H80" s="71" t="s">
        <v>20</v>
      </c>
      <c r="I80" s="45" t="s">
        <v>730</v>
      </c>
      <c r="J80" s="35">
        <v>0</v>
      </c>
      <c r="K80" s="35" t="str">
        <f>LOWER(DEC2HEX((J80)))</f>
        <v>0</v>
      </c>
      <c r="L80" s="35">
        <f>J80*(2^C80)</f>
        <v>0</v>
      </c>
      <c r="M80" s="50"/>
    </row>
    <row r="81" spans="1:13" ht="45">
      <c r="A81" s="34"/>
      <c r="B81" s="34"/>
      <c r="C81" s="35">
        <v>0</v>
      </c>
      <c r="D81" s="35">
        <v>25</v>
      </c>
      <c r="E81" s="35">
        <f>D81+1-C81</f>
        <v>26</v>
      </c>
      <c r="F81" s="35" t="str">
        <f>CONCATENATE(E81,"'h",K81)</f>
        <v>26'h0</v>
      </c>
      <c r="G81" s="35" t="s">
        <v>68</v>
      </c>
      <c r="H81" s="71" t="s">
        <v>15199</v>
      </c>
      <c r="I81" s="37" t="s">
        <v>15198</v>
      </c>
      <c r="J81" s="35">
        <v>0</v>
      </c>
      <c r="K81" s="35" t="str">
        <f>LOWER(DEC2HEX((J81)))</f>
        <v>0</v>
      </c>
      <c r="L81" s="35">
        <f>J81*(2^C81)</f>
        <v>0</v>
      </c>
      <c r="M81" s="50"/>
    </row>
    <row r="82" spans="1:13" ht="15">
      <c r="A82" s="26"/>
      <c r="B82" s="425" t="s">
        <v>16119</v>
      </c>
      <c r="C82" s="26"/>
      <c r="D82" s="26"/>
      <c r="E82" s="26">
        <f>SUM(E83:E84)</f>
        <v>32</v>
      </c>
      <c r="F82" s="56" t="str">
        <f>CONCATENATE("32'h",K82)</f>
        <v>32'h00000000</v>
      </c>
      <c r="G82" s="56"/>
      <c r="H82" s="29" t="s">
        <v>15197</v>
      </c>
      <c r="I82" s="29"/>
      <c r="J82" s="26"/>
      <c r="K82" s="26" t="str">
        <f>LOWER(DEC2HEX(L82,8))</f>
        <v>00000000</v>
      </c>
      <c r="L82" s="26">
        <f>SUM(L83:L84)</f>
        <v>0</v>
      </c>
      <c r="M82" s="2">
        <v>12</v>
      </c>
    </row>
    <row r="83" spans="1:13" ht="15">
      <c r="A83" s="22"/>
      <c r="B83" s="22"/>
      <c r="C83" s="35">
        <v>16</v>
      </c>
      <c r="D83" s="35">
        <v>31</v>
      </c>
      <c r="E83" s="35">
        <f>D83+1-C83</f>
        <v>16</v>
      </c>
      <c r="F83" s="35" t="str">
        <f>CONCATENATE(E83,"'h",K83)</f>
        <v>16'h0</v>
      </c>
      <c r="G83" s="35" t="s">
        <v>73</v>
      </c>
      <c r="H83" s="71" t="s">
        <v>20</v>
      </c>
      <c r="I83" s="45" t="s">
        <v>730</v>
      </c>
      <c r="J83" s="35">
        <v>0</v>
      </c>
      <c r="K83" s="35" t="str">
        <f>LOWER(DEC2HEX((J83)))</f>
        <v>0</v>
      </c>
      <c r="L83" s="35">
        <f>J83*(2^C83)</f>
        <v>0</v>
      </c>
      <c r="M83" s="50"/>
    </row>
    <row r="84" spans="1:13" ht="30">
      <c r="A84" s="34"/>
      <c r="B84" s="34"/>
      <c r="C84" s="35">
        <v>0</v>
      </c>
      <c r="D84" s="35">
        <v>15</v>
      </c>
      <c r="E84" s="35">
        <f>D84+1-C84</f>
        <v>16</v>
      </c>
      <c r="F84" s="35" t="str">
        <f>CONCATENATE(E84,"'h",K84)</f>
        <v>16'h0</v>
      </c>
      <c r="G84" s="35" t="s">
        <v>68</v>
      </c>
      <c r="H84" s="71" t="s">
        <v>15196</v>
      </c>
      <c r="I84" s="37" t="s">
        <v>15195</v>
      </c>
      <c r="J84" s="35">
        <v>0</v>
      </c>
      <c r="K84" s="35" t="str">
        <f>LOWER(DEC2HEX((J84)))</f>
        <v>0</v>
      </c>
      <c r="L84" s="35">
        <f>J84*(2^C84)</f>
        <v>0</v>
      </c>
      <c r="M84" s="50"/>
    </row>
    <row r="85" spans="1:13" ht="15">
      <c r="A85" s="26"/>
      <c r="B85" s="27" t="s">
        <v>16115</v>
      </c>
      <c r="C85" s="26"/>
      <c r="D85" s="26"/>
      <c r="E85" s="26">
        <f>SUM(E86:E90)</f>
        <v>32</v>
      </c>
      <c r="F85" s="56" t="str">
        <f>CONCATENATE("32'h",K85)</f>
        <v>32'h00000000</v>
      </c>
      <c r="G85" s="56"/>
      <c r="H85" s="29" t="s">
        <v>15194</v>
      </c>
      <c r="I85" s="29"/>
      <c r="J85" s="26"/>
      <c r="K85" s="26" t="str">
        <f>LOWER(DEC2HEX(L85,8))</f>
        <v>00000000</v>
      </c>
      <c r="L85" s="26">
        <f>SUM(L86:L90)</f>
        <v>0</v>
      </c>
      <c r="M85" s="2">
        <v>12</v>
      </c>
    </row>
    <row r="86" spans="1:13" ht="15">
      <c r="A86" s="22"/>
      <c r="B86" s="22"/>
      <c r="C86" s="35">
        <v>8</v>
      </c>
      <c r="D86" s="35">
        <v>31</v>
      </c>
      <c r="E86" s="35">
        <f>D86+1-C86</f>
        <v>24</v>
      </c>
      <c r="F86" s="35" t="str">
        <f>CONCATENATE(E86,"'h",K86)</f>
        <v>24'h0</v>
      </c>
      <c r="G86" s="35" t="s">
        <v>73</v>
      </c>
      <c r="H86" s="71" t="s">
        <v>20</v>
      </c>
      <c r="I86" s="45" t="s">
        <v>730</v>
      </c>
      <c r="J86" s="35">
        <v>0</v>
      </c>
      <c r="K86" s="35" t="str">
        <f>LOWER(DEC2HEX((J86)))</f>
        <v>0</v>
      </c>
      <c r="L86" s="35">
        <f>J86*(2^C86)</f>
        <v>0</v>
      </c>
      <c r="M86" s="50"/>
    </row>
    <row r="87" spans="1:13" ht="15">
      <c r="A87" s="34"/>
      <c r="B87" s="34"/>
      <c r="C87" s="35">
        <v>4</v>
      </c>
      <c r="D87" s="35">
        <v>7</v>
      </c>
      <c r="E87" s="35">
        <f>D87+1-C87</f>
        <v>4</v>
      </c>
      <c r="F87" s="35" t="str">
        <f>CONCATENATE(E87,"'h",K87)</f>
        <v>4'h0</v>
      </c>
      <c r="G87" s="35" t="s">
        <v>68</v>
      </c>
      <c r="H87" s="71" t="s">
        <v>15193</v>
      </c>
      <c r="I87" s="37"/>
      <c r="J87" s="35">
        <v>0</v>
      </c>
      <c r="K87" s="35" t="str">
        <f>LOWER(DEC2HEX((J87)))</f>
        <v>0</v>
      </c>
      <c r="L87" s="35">
        <f>J87*(2^C87)</f>
        <v>0</v>
      </c>
      <c r="M87" s="50"/>
    </row>
    <row r="88" spans="1:13" ht="15">
      <c r="A88" s="34"/>
      <c r="B88" s="34"/>
      <c r="C88" s="35">
        <v>2</v>
      </c>
      <c r="D88" s="35">
        <v>3</v>
      </c>
      <c r="E88" s="35">
        <f>D88+1-C88</f>
        <v>2</v>
      </c>
      <c r="F88" s="35" t="str">
        <f>CONCATENATE(E88,"'h",K88)</f>
        <v>2'h0</v>
      </c>
      <c r="G88" s="35" t="s">
        <v>553</v>
      </c>
      <c r="H88" s="71" t="s">
        <v>15192</v>
      </c>
      <c r="I88" s="37"/>
      <c r="J88" s="35">
        <v>0</v>
      </c>
      <c r="K88" s="35" t="str">
        <f>LOWER(DEC2HEX((J88)))</f>
        <v>0</v>
      </c>
      <c r="L88" s="35">
        <f>J88*(2^C88)</f>
        <v>0</v>
      </c>
      <c r="M88" s="50"/>
    </row>
    <row r="89" spans="1:13" ht="15">
      <c r="A89" s="34"/>
      <c r="B89" s="34"/>
      <c r="C89" s="35">
        <v>1</v>
      </c>
      <c r="D89" s="35">
        <v>1</v>
      </c>
      <c r="E89" s="35">
        <f>D89+1-C89</f>
        <v>1</v>
      </c>
      <c r="F89" s="35" t="str">
        <f>CONCATENATE(E89,"'h",K89)</f>
        <v>1'h0</v>
      </c>
      <c r="G89" s="35" t="s">
        <v>553</v>
      </c>
      <c r="H89" s="71" t="s">
        <v>15191</v>
      </c>
      <c r="I89" s="37"/>
      <c r="J89" s="35">
        <v>0</v>
      </c>
      <c r="K89" s="35" t="str">
        <f>LOWER(DEC2HEX((J89)))</f>
        <v>0</v>
      </c>
      <c r="L89" s="35">
        <f>J89*(2^C89)</f>
        <v>0</v>
      </c>
      <c r="M89" s="50"/>
    </row>
    <row r="90" spans="1:13" ht="15">
      <c r="A90" s="34"/>
      <c r="B90" s="34"/>
      <c r="C90" s="35">
        <v>0</v>
      </c>
      <c r="D90" s="35">
        <v>0</v>
      </c>
      <c r="E90" s="35">
        <f>D90+1-C90</f>
        <v>1</v>
      </c>
      <c r="F90" s="35" t="str">
        <f>CONCATENATE(E90,"'h",K90)</f>
        <v>1'h0</v>
      </c>
      <c r="G90" s="35" t="s">
        <v>68</v>
      </c>
      <c r="H90" s="71" t="s">
        <v>15190</v>
      </c>
      <c r="I90" s="37"/>
      <c r="J90" s="35">
        <v>0</v>
      </c>
      <c r="K90" s="35" t="str">
        <f>LOWER(DEC2HEX((J90)))</f>
        <v>0</v>
      </c>
      <c r="L90" s="35">
        <f>J90*(2^C90)</f>
        <v>0</v>
      </c>
      <c r="M90" s="50"/>
    </row>
    <row r="91" spans="1:13" ht="15">
      <c r="A91" s="26"/>
      <c r="B91" s="27" t="s">
        <v>16116</v>
      </c>
      <c r="C91" s="26"/>
      <c r="D91" s="26"/>
      <c r="E91" s="26">
        <f>SUM(E92:E96)</f>
        <v>32</v>
      </c>
      <c r="F91" s="56" t="str">
        <f>CONCATENATE("32'h",K91)</f>
        <v>32'h00000000</v>
      </c>
      <c r="G91" s="56"/>
      <c r="H91" s="29" t="s">
        <v>15189</v>
      </c>
      <c r="I91" s="29"/>
      <c r="J91" s="26"/>
      <c r="K91" s="26" t="str">
        <f>LOWER(DEC2HEX(L91,8))</f>
        <v>00000000</v>
      </c>
      <c r="L91" s="26">
        <f>SUM(L92:L96)</f>
        <v>0</v>
      </c>
      <c r="M91" s="2">
        <v>12</v>
      </c>
    </row>
    <row r="92" spans="1:13" ht="15">
      <c r="A92" s="22"/>
      <c r="B92" s="22"/>
      <c r="C92" s="35">
        <v>8</v>
      </c>
      <c r="D92" s="35">
        <v>31</v>
      </c>
      <c r="E92" s="35">
        <f>D92+1-C92</f>
        <v>24</v>
      </c>
      <c r="F92" s="35" t="str">
        <f>CONCATENATE(E92,"'h",K92)</f>
        <v>24'h0</v>
      </c>
      <c r="G92" s="35" t="s">
        <v>73</v>
      </c>
      <c r="H92" s="71" t="s">
        <v>20</v>
      </c>
      <c r="I92" s="45" t="s">
        <v>730</v>
      </c>
      <c r="J92" s="35">
        <v>0</v>
      </c>
      <c r="K92" s="35" t="str">
        <f>LOWER(DEC2HEX((J92)))</f>
        <v>0</v>
      </c>
      <c r="L92" s="35">
        <f>J92*(2^C92)</f>
        <v>0</v>
      </c>
      <c r="M92" s="50"/>
    </row>
    <row r="93" spans="1:13" ht="15">
      <c r="A93" s="34"/>
      <c r="B93" s="34"/>
      <c r="C93" s="35">
        <v>4</v>
      </c>
      <c r="D93" s="35">
        <v>7</v>
      </c>
      <c r="E93" s="35">
        <f>D93+1-C93</f>
        <v>4</v>
      </c>
      <c r="F93" s="35" t="str">
        <f>CONCATENATE(E93,"'h",K93)</f>
        <v>4'h0</v>
      </c>
      <c r="G93" s="35" t="s">
        <v>68</v>
      </c>
      <c r="H93" s="71" t="s">
        <v>15188</v>
      </c>
      <c r="I93" s="37"/>
      <c r="J93" s="35">
        <v>0</v>
      </c>
      <c r="K93" s="35" t="str">
        <f>LOWER(DEC2HEX((J93)))</f>
        <v>0</v>
      </c>
      <c r="L93" s="35">
        <f>J93*(2^C93)</f>
        <v>0</v>
      </c>
      <c r="M93" s="50"/>
    </row>
    <row r="94" spans="1:13" ht="15">
      <c r="A94" s="34"/>
      <c r="B94" s="34"/>
      <c r="C94" s="35">
        <v>2</v>
      </c>
      <c r="D94" s="35">
        <v>3</v>
      </c>
      <c r="E94" s="35">
        <f>D94+1-C94</f>
        <v>2</v>
      </c>
      <c r="F94" s="35" t="str">
        <f>CONCATENATE(E94,"'h",K94)</f>
        <v>2'h0</v>
      </c>
      <c r="G94" s="35" t="s">
        <v>68</v>
      </c>
      <c r="H94" s="71" t="s">
        <v>15187</v>
      </c>
      <c r="I94" s="37"/>
      <c r="J94" s="35">
        <v>0</v>
      </c>
      <c r="K94" s="35" t="str">
        <f>LOWER(DEC2HEX((J94)))</f>
        <v>0</v>
      </c>
      <c r="L94" s="35">
        <f>J94*(2^C94)</f>
        <v>0</v>
      </c>
      <c r="M94" s="50"/>
    </row>
    <row r="95" spans="1:13" ht="15">
      <c r="A95" s="34"/>
      <c r="B95" s="34"/>
      <c r="C95" s="35">
        <v>1</v>
      </c>
      <c r="D95" s="35">
        <v>1</v>
      </c>
      <c r="E95" s="35">
        <f>D95+1-C95</f>
        <v>1</v>
      </c>
      <c r="F95" s="35" t="str">
        <f>CONCATENATE(E95,"'h",K95)</f>
        <v>1'h0</v>
      </c>
      <c r="G95" s="35" t="s">
        <v>68</v>
      </c>
      <c r="H95" s="71" t="s">
        <v>15186</v>
      </c>
      <c r="I95" s="37"/>
      <c r="J95" s="35">
        <v>0</v>
      </c>
      <c r="K95" s="35" t="str">
        <f>LOWER(DEC2HEX((J95)))</f>
        <v>0</v>
      </c>
      <c r="L95" s="35">
        <f>J95*(2^C95)</f>
        <v>0</v>
      </c>
      <c r="M95" s="50"/>
    </row>
    <row r="96" spans="1:13" ht="15">
      <c r="A96" s="34"/>
      <c r="B96" s="34"/>
      <c r="C96" s="35">
        <v>0</v>
      </c>
      <c r="D96" s="35">
        <v>0</v>
      </c>
      <c r="E96" s="35">
        <f>D96+1-C96</f>
        <v>1</v>
      </c>
      <c r="F96" s="35" t="str">
        <f>CONCATENATE(E96,"'h",K96)</f>
        <v>1'h0</v>
      </c>
      <c r="G96" s="35" t="s">
        <v>68</v>
      </c>
      <c r="H96" s="71" t="s">
        <v>15185</v>
      </c>
      <c r="I96" s="37"/>
      <c r="J96" s="35">
        <v>0</v>
      </c>
      <c r="K96" s="35" t="str">
        <f>LOWER(DEC2HEX((J96)))</f>
        <v>0</v>
      </c>
      <c r="L96" s="35">
        <f>J96*(2^C96)</f>
        <v>0</v>
      </c>
      <c r="M96" s="50"/>
    </row>
    <row r="97" spans="1:13" ht="15">
      <c r="A97" s="26"/>
      <c r="B97" s="27" t="s">
        <v>16117</v>
      </c>
      <c r="C97" s="26"/>
      <c r="D97" s="26"/>
      <c r="E97" s="26">
        <f>SUM(E98:E102)</f>
        <v>32</v>
      </c>
      <c r="F97" s="56" t="str">
        <f>CONCATENATE("32'h",K97)</f>
        <v>32'h00000000</v>
      </c>
      <c r="G97" s="56"/>
      <c r="H97" s="29" t="s">
        <v>15184</v>
      </c>
      <c r="I97" s="29"/>
      <c r="J97" s="26"/>
      <c r="K97" s="26" t="str">
        <f>LOWER(DEC2HEX(L97,8))</f>
        <v>00000000</v>
      </c>
      <c r="L97" s="26">
        <f>SUM(L98:L102)</f>
        <v>0</v>
      </c>
      <c r="M97" s="2">
        <v>12</v>
      </c>
    </row>
    <row r="98" spans="1:13" ht="15">
      <c r="A98" s="22"/>
      <c r="B98" s="22"/>
      <c r="C98" s="35">
        <v>8</v>
      </c>
      <c r="D98" s="35">
        <v>31</v>
      </c>
      <c r="E98" s="35">
        <f>D98+1-C98</f>
        <v>24</v>
      </c>
      <c r="F98" s="35" t="str">
        <f>CONCATENATE(E98,"'h",K98)</f>
        <v>24'h0</v>
      </c>
      <c r="G98" s="35" t="s">
        <v>73</v>
      </c>
      <c r="H98" s="71" t="s">
        <v>20</v>
      </c>
      <c r="I98" s="45" t="s">
        <v>730</v>
      </c>
      <c r="J98" s="35">
        <v>0</v>
      </c>
      <c r="K98" s="35" t="str">
        <f>LOWER(DEC2HEX((J98)))</f>
        <v>0</v>
      </c>
      <c r="L98" s="35">
        <f>J98*(2^C98)</f>
        <v>0</v>
      </c>
      <c r="M98" s="50"/>
    </row>
    <row r="99" spans="1:13" ht="15">
      <c r="A99" s="34"/>
      <c r="B99" s="34"/>
      <c r="C99" s="35">
        <v>4</v>
      </c>
      <c r="D99" s="35">
        <v>7</v>
      </c>
      <c r="E99" s="35">
        <f>D99+1-C99</f>
        <v>4</v>
      </c>
      <c r="F99" s="35" t="str">
        <f>CONCATENATE(E99,"'h",K99)</f>
        <v>4'h0</v>
      </c>
      <c r="G99" s="35" t="s">
        <v>68</v>
      </c>
      <c r="H99" s="71" t="s">
        <v>15183</v>
      </c>
      <c r="I99" s="37"/>
      <c r="J99" s="35">
        <v>0</v>
      </c>
      <c r="K99" s="35" t="str">
        <f>LOWER(DEC2HEX((J99)))</f>
        <v>0</v>
      </c>
      <c r="L99" s="35">
        <f>J99*(2^C99)</f>
        <v>0</v>
      </c>
      <c r="M99" s="50"/>
    </row>
    <row r="100" spans="1:13" ht="15">
      <c r="A100" s="34"/>
      <c r="B100" s="34"/>
      <c r="C100" s="35">
        <v>2</v>
      </c>
      <c r="D100" s="35">
        <v>3</v>
      </c>
      <c r="E100" s="35">
        <f>D100+1-C100</f>
        <v>2</v>
      </c>
      <c r="F100" s="35" t="str">
        <f>CONCATENATE(E100,"'h",K100)</f>
        <v>2'h0</v>
      </c>
      <c r="G100" s="35" t="s">
        <v>68</v>
      </c>
      <c r="H100" s="71" t="s">
        <v>15182</v>
      </c>
      <c r="I100" s="37"/>
      <c r="J100" s="35">
        <v>0</v>
      </c>
      <c r="K100" s="35" t="str">
        <f>LOWER(DEC2HEX((J100)))</f>
        <v>0</v>
      </c>
      <c r="L100" s="35">
        <f>J100*(2^C100)</f>
        <v>0</v>
      </c>
      <c r="M100" s="50"/>
    </row>
    <row r="101" spans="1:13" ht="15">
      <c r="A101" s="34"/>
      <c r="B101" s="34"/>
      <c r="C101" s="35">
        <v>1</v>
      </c>
      <c r="D101" s="35">
        <v>1</v>
      </c>
      <c r="E101" s="35">
        <f>D101+1-C101</f>
        <v>1</v>
      </c>
      <c r="F101" s="35" t="str">
        <f>CONCATENATE(E101,"'h",K101)</f>
        <v>1'h0</v>
      </c>
      <c r="G101" s="35" t="s">
        <v>68</v>
      </c>
      <c r="H101" s="71" t="s">
        <v>15181</v>
      </c>
      <c r="I101" s="37"/>
      <c r="J101" s="35">
        <v>0</v>
      </c>
      <c r="K101" s="35" t="str">
        <f>LOWER(DEC2HEX((J101)))</f>
        <v>0</v>
      </c>
      <c r="L101" s="35">
        <f>J101*(2^C101)</f>
        <v>0</v>
      </c>
      <c r="M101" s="50"/>
    </row>
    <row r="102" spans="1:13" ht="15">
      <c r="A102" s="34"/>
      <c r="B102" s="34"/>
      <c r="C102" s="35">
        <v>0</v>
      </c>
      <c r="D102" s="35">
        <v>0</v>
      </c>
      <c r="E102" s="35">
        <f>D102+1-C102</f>
        <v>1</v>
      </c>
      <c r="F102" s="35" t="str">
        <f>CONCATENATE(E102,"'h",K102)</f>
        <v>1'h0</v>
      </c>
      <c r="G102" s="35" t="s">
        <v>68</v>
      </c>
      <c r="H102" s="71" t="s">
        <v>15180</v>
      </c>
      <c r="I102" s="37"/>
      <c r="J102" s="35">
        <v>0</v>
      </c>
      <c r="K102" s="35" t="str">
        <f>LOWER(DEC2HEX((J102)))</f>
        <v>0</v>
      </c>
      <c r="L102" s="35">
        <f>J102*(2^C102)</f>
        <v>0</v>
      </c>
      <c r="M102" s="50"/>
    </row>
    <row r="103" spans="1:13" ht="15">
      <c r="A103" s="26"/>
      <c r="B103" s="425" t="s">
        <v>16118</v>
      </c>
      <c r="C103" s="26"/>
      <c r="D103" s="26"/>
      <c r="E103" s="26">
        <f>SUM(E104:E108)</f>
        <v>32</v>
      </c>
      <c r="F103" s="56" t="str">
        <f>CONCATENATE("32'h",K103)</f>
        <v>32'h00000000</v>
      </c>
      <c r="G103" s="56"/>
      <c r="H103" s="29" t="s">
        <v>15179</v>
      </c>
      <c r="I103" s="29"/>
      <c r="J103" s="26"/>
      <c r="K103" s="26" t="str">
        <f>LOWER(DEC2HEX(L103,8))</f>
        <v>00000000</v>
      </c>
      <c r="L103" s="26">
        <f>SUM(L104:L108)</f>
        <v>0</v>
      </c>
      <c r="M103" s="2">
        <v>12</v>
      </c>
    </row>
    <row r="104" spans="1:13" ht="15">
      <c r="A104" s="22"/>
      <c r="B104" s="22"/>
      <c r="C104" s="35">
        <v>8</v>
      </c>
      <c r="D104" s="35">
        <v>31</v>
      </c>
      <c r="E104" s="35">
        <f>D104+1-C104</f>
        <v>24</v>
      </c>
      <c r="F104" s="35" t="str">
        <f>CONCATENATE(E104,"'h",K104)</f>
        <v>24'h0</v>
      </c>
      <c r="G104" s="35" t="s">
        <v>73</v>
      </c>
      <c r="H104" s="71" t="s">
        <v>20</v>
      </c>
      <c r="I104" s="45" t="s">
        <v>730</v>
      </c>
      <c r="J104" s="35">
        <v>0</v>
      </c>
      <c r="K104" s="35" t="str">
        <f>LOWER(DEC2HEX((J104)))</f>
        <v>0</v>
      </c>
      <c r="L104" s="35">
        <f>J104*(2^C104)</f>
        <v>0</v>
      </c>
      <c r="M104" s="50"/>
    </row>
    <row r="105" spans="1:13" ht="15">
      <c r="A105" s="34"/>
      <c r="B105" s="34"/>
      <c r="C105" s="35">
        <v>4</v>
      </c>
      <c r="D105" s="35">
        <v>7</v>
      </c>
      <c r="E105" s="35">
        <f>D105+1-C105</f>
        <v>4</v>
      </c>
      <c r="F105" s="35" t="str">
        <f>CONCATENATE(E105,"'h",K105)</f>
        <v>4'h0</v>
      </c>
      <c r="G105" s="35" t="s">
        <v>68</v>
      </c>
      <c r="H105" s="71" t="s">
        <v>15178</v>
      </c>
      <c r="I105" s="37"/>
      <c r="J105" s="35">
        <v>0</v>
      </c>
      <c r="K105" s="35" t="str">
        <f>LOWER(DEC2HEX((J105)))</f>
        <v>0</v>
      </c>
      <c r="L105" s="35">
        <f>J105*(2^C105)</f>
        <v>0</v>
      </c>
      <c r="M105" s="50"/>
    </row>
    <row r="106" spans="1:13" ht="15">
      <c r="A106" s="34"/>
      <c r="B106" s="34"/>
      <c r="C106" s="35">
        <v>2</v>
      </c>
      <c r="D106" s="35">
        <v>3</v>
      </c>
      <c r="E106" s="35">
        <f>D106+1-C106</f>
        <v>2</v>
      </c>
      <c r="F106" s="35" t="str">
        <f>CONCATENATE(E106,"'h",K106)</f>
        <v>2'h0</v>
      </c>
      <c r="G106" s="35" t="s">
        <v>68</v>
      </c>
      <c r="H106" s="71" t="s">
        <v>15177</v>
      </c>
      <c r="I106" s="37"/>
      <c r="J106" s="35">
        <v>0</v>
      </c>
      <c r="K106" s="35" t="str">
        <f>LOWER(DEC2HEX((J106)))</f>
        <v>0</v>
      </c>
      <c r="L106" s="35">
        <f>J106*(2^C106)</f>
        <v>0</v>
      </c>
      <c r="M106" s="50"/>
    </row>
    <row r="107" spans="1:13" ht="15">
      <c r="A107" s="34"/>
      <c r="B107" s="34"/>
      <c r="C107" s="35">
        <v>1</v>
      </c>
      <c r="D107" s="35">
        <v>1</v>
      </c>
      <c r="E107" s="35">
        <f>D107+1-C107</f>
        <v>1</v>
      </c>
      <c r="F107" s="35" t="str">
        <f>CONCATENATE(E107,"'h",K107)</f>
        <v>1'h0</v>
      </c>
      <c r="G107" s="35" t="s">
        <v>68</v>
      </c>
      <c r="H107" s="71" t="s">
        <v>15176</v>
      </c>
      <c r="I107" s="37"/>
      <c r="J107" s="35">
        <v>0</v>
      </c>
      <c r="K107" s="35" t="str">
        <f>LOWER(DEC2HEX((J107)))</f>
        <v>0</v>
      </c>
      <c r="L107" s="35">
        <f>J107*(2^C107)</f>
        <v>0</v>
      </c>
      <c r="M107" s="50"/>
    </row>
    <row r="108" spans="1:13" ht="15">
      <c r="A108" s="34"/>
      <c r="B108" s="34"/>
      <c r="C108" s="35">
        <v>0</v>
      </c>
      <c r="D108" s="35">
        <v>0</v>
      </c>
      <c r="E108" s="35">
        <f>D108+1-C108</f>
        <v>1</v>
      </c>
      <c r="F108" s="35" t="str">
        <f>CONCATENATE(E108,"'h",K108)</f>
        <v>1'h0</v>
      </c>
      <c r="G108" s="35" t="s">
        <v>68</v>
      </c>
      <c r="H108" s="71" t="s">
        <v>15175</v>
      </c>
      <c r="I108" s="37"/>
      <c r="J108" s="35">
        <v>0</v>
      </c>
      <c r="K108" s="35" t="str">
        <f>LOWER(DEC2HEX((J108)))</f>
        <v>0</v>
      </c>
      <c r="L108" s="35">
        <f>J108*(2^C108)</f>
        <v>0</v>
      </c>
      <c r="M108" s="50"/>
    </row>
  </sheetData>
  <phoneticPr fontId="70" type="noConversion"/>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91"/>
  <sheetViews>
    <sheetView tabSelected="1" topLeftCell="A469" zoomScaleNormal="100" workbookViewId="0">
      <selection activeCell="I496" sqref="I496"/>
    </sheetView>
  </sheetViews>
  <sheetFormatPr defaultRowHeight="13.5"/>
  <cols>
    <col min="1" max="1" width="7.75" style="374" bestFit="1" customWidth="1"/>
    <col min="2" max="2" width="8.875" style="374" bestFit="1" customWidth="1"/>
    <col min="3" max="3" width="5.125" style="374" bestFit="1" customWidth="1"/>
    <col min="4" max="4" width="4.375" style="374" bestFit="1" customWidth="1"/>
    <col min="5" max="5" width="6.25" style="374" bestFit="1" customWidth="1"/>
    <col min="6" max="6" width="13.125" style="374" bestFit="1" customWidth="1"/>
    <col min="7" max="7" width="8.375" style="374" bestFit="1" customWidth="1"/>
    <col min="8" max="8" width="31.875" style="374" bestFit="1" customWidth="1"/>
    <col min="9" max="9" width="55" style="375" customWidth="1"/>
    <col min="10" max="10" width="7.25" style="374" bestFit="1" customWidth="1"/>
    <col min="11" max="11" width="9.25" style="374" bestFit="1" customWidth="1"/>
    <col min="12" max="12" width="11.25" style="374" bestFit="1" customWidth="1"/>
    <col min="13" max="13" width="8.25" style="374" bestFit="1" customWidth="1"/>
    <col min="14" max="16384" width="9" style="85"/>
  </cols>
  <sheetData>
    <row r="1" spans="1:13" ht="45">
      <c r="A1" s="377" t="s">
        <v>706</v>
      </c>
      <c r="B1" s="377" t="s">
        <v>53</v>
      </c>
      <c r="C1" s="377" t="s">
        <v>54</v>
      </c>
      <c r="D1" s="377" t="s">
        <v>55</v>
      </c>
      <c r="E1" s="377" t="s">
        <v>56</v>
      </c>
      <c r="F1" s="377" t="s">
        <v>57</v>
      </c>
      <c r="G1" s="377" t="s">
        <v>58</v>
      </c>
      <c r="H1" s="377" t="s">
        <v>59</v>
      </c>
      <c r="I1" s="377" t="s">
        <v>60</v>
      </c>
      <c r="J1" s="377" t="s">
        <v>12284</v>
      </c>
      <c r="K1" s="377" t="s">
        <v>12285</v>
      </c>
      <c r="L1" s="377" t="s">
        <v>63</v>
      </c>
      <c r="M1" s="377" t="s">
        <v>707</v>
      </c>
    </row>
    <row r="2" spans="1:13" s="86" customFormat="1" ht="15">
      <c r="A2" s="93"/>
      <c r="B2" s="95" t="s">
        <v>18681</v>
      </c>
      <c r="C2" s="93"/>
      <c r="D2" s="93"/>
      <c r="E2" s="93">
        <f>SUM(E3:E24)</f>
        <v>32</v>
      </c>
      <c r="F2" s="125" t="str">
        <f>CONCATENATE("32'h",K2)</f>
        <v>32'h00028000</v>
      </c>
      <c r="G2" s="125"/>
      <c r="H2" s="94" t="s">
        <v>18682</v>
      </c>
      <c r="I2" s="94"/>
      <c r="J2" s="93"/>
      <c r="K2" s="93" t="str">
        <f>LOWER(DEC2HEX(L2,8))</f>
        <v>00028000</v>
      </c>
      <c r="L2" s="93">
        <f>SUM(L3:L24)</f>
        <v>163840</v>
      </c>
      <c r="M2" s="93">
        <v>9</v>
      </c>
    </row>
    <row r="3" spans="1:13" s="86" customFormat="1" ht="60">
      <c r="A3" s="92"/>
      <c r="B3" s="92"/>
      <c r="C3" s="88">
        <v>28</v>
      </c>
      <c r="D3" s="88">
        <v>31</v>
      </c>
      <c r="E3" s="91">
        <f t="shared" ref="E3:E24" si="0">D3+1-C3</f>
        <v>4</v>
      </c>
      <c r="F3" s="91" t="str">
        <f t="shared" ref="F3:F24" si="1">CONCATENATE(E3,"'h",K3)</f>
        <v>4'h0</v>
      </c>
      <c r="G3" s="91" t="s">
        <v>18683</v>
      </c>
      <c r="H3" s="88" t="s">
        <v>18684</v>
      </c>
      <c r="I3" s="300" t="s">
        <v>18685</v>
      </c>
      <c r="J3" s="88">
        <v>0</v>
      </c>
      <c r="K3" s="88" t="str">
        <f t="shared" ref="K3:K24" si="2">LOWER(DEC2HEX((J3)))</f>
        <v>0</v>
      </c>
      <c r="L3" s="88">
        <f t="shared" ref="L3:L24" si="3">J3*(2^C3)</f>
        <v>0</v>
      </c>
      <c r="M3" s="108"/>
    </row>
    <row r="4" spans="1:13" s="86" customFormat="1" ht="15">
      <c r="A4" s="92"/>
      <c r="B4" s="92"/>
      <c r="C4" s="88">
        <v>26</v>
      </c>
      <c r="D4" s="88">
        <v>27</v>
      </c>
      <c r="E4" s="91">
        <f t="shared" si="0"/>
        <v>2</v>
      </c>
      <c r="F4" s="91" t="str">
        <f t="shared" si="1"/>
        <v>2'h0</v>
      </c>
      <c r="G4" s="91" t="s">
        <v>18686</v>
      </c>
      <c r="H4" s="88" t="s">
        <v>18687</v>
      </c>
      <c r="I4" s="89"/>
      <c r="J4" s="88">
        <v>0</v>
      </c>
      <c r="K4" s="88" t="str">
        <f t="shared" si="2"/>
        <v>0</v>
      </c>
      <c r="L4" s="88">
        <f t="shared" si="3"/>
        <v>0</v>
      </c>
      <c r="M4" s="108"/>
    </row>
    <row r="5" spans="1:13" s="86" customFormat="1" ht="75">
      <c r="A5" s="92"/>
      <c r="B5" s="92"/>
      <c r="C5" s="88">
        <v>24</v>
      </c>
      <c r="D5" s="88">
        <v>25</v>
      </c>
      <c r="E5" s="91">
        <f t="shared" si="0"/>
        <v>2</v>
      </c>
      <c r="F5" s="91" t="str">
        <f t="shared" si="1"/>
        <v>2'h0</v>
      </c>
      <c r="G5" s="91" t="s">
        <v>18683</v>
      </c>
      <c r="H5" s="88" t="s">
        <v>18688</v>
      </c>
      <c r="I5" s="300" t="s">
        <v>18689</v>
      </c>
      <c r="J5" s="88">
        <v>0</v>
      </c>
      <c r="K5" s="88" t="str">
        <f t="shared" si="2"/>
        <v>0</v>
      </c>
      <c r="L5" s="88">
        <f t="shared" si="3"/>
        <v>0</v>
      </c>
      <c r="M5" s="108"/>
    </row>
    <row r="6" spans="1:13" s="86" customFormat="1" ht="15">
      <c r="A6" s="92"/>
      <c r="B6" s="92"/>
      <c r="C6" s="88">
        <v>23</v>
      </c>
      <c r="D6" s="88">
        <v>23</v>
      </c>
      <c r="E6" s="91">
        <f t="shared" si="0"/>
        <v>1</v>
      </c>
      <c r="F6" s="91" t="str">
        <f t="shared" si="1"/>
        <v>1'h0</v>
      </c>
      <c r="G6" s="91" t="s">
        <v>18683</v>
      </c>
      <c r="H6" s="88" t="s">
        <v>18690</v>
      </c>
      <c r="I6" s="300" t="s">
        <v>18692</v>
      </c>
      <c r="J6" s="88">
        <v>0</v>
      </c>
      <c r="K6" s="88" t="str">
        <f t="shared" si="2"/>
        <v>0</v>
      </c>
      <c r="L6" s="88">
        <f t="shared" si="3"/>
        <v>0</v>
      </c>
      <c r="M6" s="108"/>
    </row>
    <row r="7" spans="1:13" s="86" customFormat="1" ht="15">
      <c r="A7" s="92"/>
      <c r="B7" s="92"/>
      <c r="C7" s="88">
        <v>22</v>
      </c>
      <c r="D7" s="88">
        <v>22</v>
      </c>
      <c r="E7" s="91">
        <f t="shared" si="0"/>
        <v>1</v>
      </c>
      <c r="F7" s="91" t="str">
        <f t="shared" si="1"/>
        <v>1'h0</v>
      </c>
      <c r="G7" s="91" t="s">
        <v>18683</v>
      </c>
      <c r="H7" s="88" t="s">
        <v>18693</v>
      </c>
      <c r="I7" s="300" t="s">
        <v>18695</v>
      </c>
      <c r="J7" s="88">
        <v>0</v>
      </c>
      <c r="K7" s="88" t="str">
        <f t="shared" si="2"/>
        <v>0</v>
      </c>
      <c r="L7" s="88">
        <f t="shared" si="3"/>
        <v>0</v>
      </c>
      <c r="M7" s="108"/>
    </row>
    <row r="8" spans="1:13" s="86" customFormat="1" ht="30">
      <c r="A8" s="92"/>
      <c r="B8" s="92"/>
      <c r="C8" s="88">
        <v>21</v>
      </c>
      <c r="D8" s="88">
        <v>21</v>
      </c>
      <c r="E8" s="91">
        <f t="shared" si="0"/>
        <v>1</v>
      </c>
      <c r="F8" s="91" t="str">
        <f t="shared" si="1"/>
        <v>1'h0</v>
      </c>
      <c r="G8" s="91" t="s">
        <v>18683</v>
      </c>
      <c r="H8" s="88" t="s">
        <v>18696</v>
      </c>
      <c r="I8" s="300" t="s">
        <v>18698</v>
      </c>
      <c r="J8" s="88">
        <v>0</v>
      </c>
      <c r="K8" s="88" t="str">
        <f t="shared" si="2"/>
        <v>0</v>
      </c>
      <c r="L8" s="88">
        <f t="shared" si="3"/>
        <v>0</v>
      </c>
      <c r="M8" s="108"/>
    </row>
    <row r="9" spans="1:13" s="86" customFormat="1" ht="30">
      <c r="A9" s="92"/>
      <c r="B9" s="92"/>
      <c r="C9" s="88">
        <v>20</v>
      </c>
      <c r="D9" s="88">
        <v>20</v>
      </c>
      <c r="E9" s="91">
        <f t="shared" si="0"/>
        <v>1</v>
      </c>
      <c r="F9" s="91" t="str">
        <f t="shared" si="1"/>
        <v>1'h0</v>
      </c>
      <c r="G9" s="91" t="s">
        <v>18683</v>
      </c>
      <c r="H9" s="88" t="s">
        <v>18699</v>
      </c>
      <c r="I9" s="300" t="s">
        <v>18701</v>
      </c>
      <c r="J9" s="88">
        <v>0</v>
      </c>
      <c r="K9" s="88" t="str">
        <f t="shared" si="2"/>
        <v>0</v>
      </c>
      <c r="L9" s="88">
        <f t="shared" si="3"/>
        <v>0</v>
      </c>
      <c r="M9" s="108"/>
    </row>
    <row r="10" spans="1:13" s="86" customFormat="1" ht="60">
      <c r="A10" s="92"/>
      <c r="B10" s="92"/>
      <c r="C10" s="88">
        <v>19</v>
      </c>
      <c r="D10" s="88">
        <v>19</v>
      </c>
      <c r="E10" s="91">
        <f t="shared" si="0"/>
        <v>1</v>
      </c>
      <c r="F10" s="91" t="str">
        <f t="shared" si="1"/>
        <v>1'h0</v>
      </c>
      <c r="G10" s="91" t="s">
        <v>18683</v>
      </c>
      <c r="H10" s="88" t="s">
        <v>18702</v>
      </c>
      <c r="I10" s="89" t="s">
        <v>18704</v>
      </c>
      <c r="J10" s="88">
        <v>0</v>
      </c>
      <c r="K10" s="88" t="str">
        <f t="shared" si="2"/>
        <v>0</v>
      </c>
      <c r="L10" s="88">
        <f t="shared" si="3"/>
        <v>0</v>
      </c>
      <c r="M10" s="108"/>
    </row>
    <row r="11" spans="1:13" s="86" customFormat="1" ht="28.5">
      <c r="A11" s="92"/>
      <c r="B11" s="92"/>
      <c r="C11" s="88">
        <v>18</v>
      </c>
      <c r="D11" s="88">
        <v>18</v>
      </c>
      <c r="E11" s="91">
        <f t="shared" si="0"/>
        <v>1</v>
      </c>
      <c r="F11" s="91" t="str">
        <f t="shared" si="1"/>
        <v>1'h0</v>
      </c>
      <c r="G11" s="91" t="s">
        <v>18705</v>
      </c>
      <c r="H11" s="88" t="s">
        <v>18706</v>
      </c>
      <c r="I11" s="89" t="s">
        <v>18708</v>
      </c>
      <c r="J11" s="88">
        <v>0</v>
      </c>
      <c r="K11" s="88" t="str">
        <f t="shared" si="2"/>
        <v>0</v>
      </c>
      <c r="L11" s="88">
        <f t="shared" si="3"/>
        <v>0</v>
      </c>
      <c r="M11" s="108"/>
    </row>
    <row r="12" spans="1:13" s="86" customFormat="1" ht="90">
      <c r="A12" s="92"/>
      <c r="B12" s="92"/>
      <c r="C12" s="88">
        <v>16</v>
      </c>
      <c r="D12" s="88">
        <v>17</v>
      </c>
      <c r="E12" s="91">
        <f t="shared" si="0"/>
        <v>2</v>
      </c>
      <c r="F12" s="91" t="str">
        <f t="shared" si="1"/>
        <v>2'h2</v>
      </c>
      <c r="G12" s="91" t="s">
        <v>18683</v>
      </c>
      <c r="H12" s="88" t="s">
        <v>18709</v>
      </c>
      <c r="I12" s="300" t="s">
        <v>18710</v>
      </c>
      <c r="J12" s="88">
        <v>2</v>
      </c>
      <c r="K12" s="88" t="str">
        <f t="shared" si="2"/>
        <v>2</v>
      </c>
      <c r="L12" s="88">
        <f t="shared" si="3"/>
        <v>131072</v>
      </c>
      <c r="M12" s="108"/>
    </row>
    <row r="13" spans="1:13" s="86" customFormat="1" ht="90">
      <c r="A13" s="92"/>
      <c r="B13" s="92"/>
      <c r="C13" s="88">
        <v>14</v>
      </c>
      <c r="D13" s="88">
        <v>15</v>
      </c>
      <c r="E13" s="91">
        <f t="shared" si="0"/>
        <v>2</v>
      </c>
      <c r="F13" s="91" t="str">
        <f t="shared" si="1"/>
        <v>2'h2</v>
      </c>
      <c r="G13" s="91" t="s">
        <v>489</v>
      </c>
      <c r="H13" s="88" t="s">
        <v>18711</v>
      </c>
      <c r="I13" s="300" t="s">
        <v>18710</v>
      </c>
      <c r="J13" s="88">
        <v>2</v>
      </c>
      <c r="K13" s="88" t="str">
        <f t="shared" si="2"/>
        <v>2</v>
      </c>
      <c r="L13" s="88">
        <f t="shared" si="3"/>
        <v>32768</v>
      </c>
      <c r="M13" s="108"/>
    </row>
    <row r="14" spans="1:13" s="86" customFormat="1" ht="60">
      <c r="A14" s="92"/>
      <c r="B14" s="92"/>
      <c r="C14" s="88">
        <v>13</v>
      </c>
      <c r="D14" s="88">
        <v>13</v>
      </c>
      <c r="E14" s="91">
        <f t="shared" si="0"/>
        <v>1</v>
      </c>
      <c r="F14" s="91" t="str">
        <f t="shared" si="1"/>
        <v>1'h0</v>
      </c>
      <c r="G14" s="91" t="s">
        <v>18683</v>
      </c>
      <c r="H14" s="88" t="s">
        <v>18712</v>
      </c>
      <c r="I14" s="300" t="s">
        <v>18714</v>
      </c>
      <c r="J14" s="88">
        <v>0</v>
      </c>
      <c r="K14" s="88" t="str">
        <f t="shared" si="2"/>
        <v>0</v>
      </c>
      <c r="L14" s="88">
        <f t="shared" si="3"/>
        <v>0</v>
      </c>
      <c r="M14" s="108"/>
    </row>
    <row r="15" spans="1:13" s="86" customFormat="1" ht="60">
      <c r="A15" s="92"/>
      <c r="B15" s="92"/>
      <c r="C15" s="88">
        <v>12</v>
      </c>
      <c r="D15" s="88">
        <v>12</v>
      </c>
      <c r="E15" s="91">
        <f t="shared" si="0"/>
        <v>1</v>
      </c>
      <c r="F15" s="91" t="str">
        <f t="shared" si="1"/>
        <v>1'h0</v>
      </c>
      <c r="G15" s="91" t="s">
        <v>18683</v>
      </c>
      <c r="H15" s="88" t="s">
        <v>18715</v>
      </c>
      <c r="I15" s="89" t="s">
        <v>18716</v>
      </c>
      <c r="J15" s="88">
        <v>0</v>
      </c>
      <c r="K15" s="88" t="str">
        <f t="shared" si="2"/>
        <v>0</v>
      </c>
      <c r="L15" s="88">
        <f t="shared" si="3"/>
        <v>0</v>
      </c>
      <c r="M15" s="108"/>
    </row>
    <row r="16" spans="1:13" s="86" customFormat="1" ht="60">
      <c r="A16" s="92"/>
      <c r="B16" s="92"/>
      <c r="C16" s="88">
        <v>11</v>
      </c>
      <c r="D16" s="88">
        <v>11</v>
      </c>
      <c r="E16" s="91">
        <f t="shared" si="0"/>
        <v>1</v>
      </c>
      <c r="F16" s="91" t="str">
        <f t="shared" si="1"/>
        <v>1'h0</v>
      </c>
      <c r="G16" s="91" t="s">
        <v>18683</v>
      </c>
      <c r="H16" s="88" t="s">
        <v>18717</v>
      </c>
      <c r="I16" s="89" t="s">
        <v>18719</v>
      </c>
      <c r="J16" s="88">
        <v>0</v>
      </c>
      <c r="K16" s="88" t="str">
        <f t="shared" si="2"/>
        <v>0</v>
      </c>
      <c r="L16" s="88">
        <f t="shared" si="3"/>
        <v>0</v>
      </c>
      <c r="M16" s="108"/>
    </row>
    <row r="17" spans="1:13" s="86" customFormat="1" ht="45">
      <c r="A17" s="92"/>
      <c r="B17" s="92"/>
      <c r="C17" s="88">
        <v>10</v>
      </c>
      <c r="D17" s="88">
        <v>10</v>
      </c>
      <c r="E17" s="91">
        <f t="shared" si="0"/>
        <v>1</v>
      </c>
      <c r="F17" s="91" t="str">
        <f t="shared" si="1"/>
        <v>1'h0</v>
      </c>
      <c r="G17" s="91" t="s">
        <v>18683</v>
      </c>
      <c r="H17" s="88" t="s">
        <v>18720</v>
      </c>
      <c r="I17" s="300" t="s">
        <v>18722</v>
      </c>
      <c r="J17" s="88">
        <v>0</v>
      </c>
      <c r="K17" s="88" t="str">
        <f t="shared" si="2"/>
        <v>0</v>
      </c>
      <c r="L17" s="88">
        <f t="shared" si="3"/>
        <v>0</v>
      </c>
      <c r="M17" s="108"/>
    </row>
    <row r="18" spans="1:13" s="86" customFormat="1" ht="45">
      <c r="A18" s="92"/>
      <c r="B18" s="92"/>
      <c r="C18" s="88">
        <v>9</v>
      </c>
      <c r="D18" s="88">
        <v>9</v>
      </c>
      <c r="E18" s="91">
        <f t="shared" si="0"/>
        <v>1</v>
      </c>
      <c r="F18" s="91" t="str">
        <f t="shared" si="1"/>
        <v>1'h0</v>
      </c>
      <c r="G18" s="91" t="s">
        <v>18705</v>
      </c>
      <c r="H18" s="88" t="s">
        <v>18723</v>
      </c>
      <c r="I18" s="300" t="s">
        <v>18725</v>
      </c>
      <c r="J18" s="88">
        <v>0</v>
      </c>
      <c r="K18" s="88" t="str">
        <f t="shared" si="2"/>
        <v>0</v>
      </c>
      <c r="L18" s="88">
        <f t="shared" si="3"/>
        <v>0</v>
      </c>
      <c r="M18" s="108"/>
    </row>
    <row r="19" spans="1:13" s="86" customFormat="1" ht="30">
      <c r="A19" s="92"/>
      <c r="B19" s="92"/>
      <c r="C19" s="88">
        <v>8</v>
      </c>
      <c r="D19" s="88">
        <v>8</v>
      </c>
      <c r="E19" s="91">
        <f t="shared" si="0"/>
        <v>1</v>
      </c>
      <c r="F19" s="91" t="str">
        <f t="shared" si="1"/>
        <v>1'h0</v>
      </c>
      <c r="G19" s="91" t="s">
        <v>18683</v>
      </c>
      <c r="H19" s="88" t="s">
        <v>18726</v>
      </c>
      <c r="I19" s="300" t="s">
        <v>18728</v>
      </c>
      <c r="J19" s="88">
        <v>0</v>
      </c>
      <c r="K19" s="88" t="str">
        <f t="shared" si="2"/>
        <v>0</v>
      </c>
      <c r="L19" s="88">
        <f t="shared" si="3"/>
        <v>0</v>
      </c>
      <c r="M19" s="108"/>
    </row>
    <row r="20" spans="1:13" s="86" customFormat="1" ht="15">
      <c r="A20" s="92"/>
      <c r="B20" s="92"/>
      <c r="C20" s="88">
        <v>6</v>
      </c>
      <c r="D20" s="88">
        <v>7</v>
      </c>
      <c r="E20" s="91">
        <f t="shared" si="0"/>
        <v>2</v>
      </c>
      <c r="F20" s="91" t="str">
        <f t="shared" si="1"/>
        <v>2'h0</v>
      </c>
      <c r="G20" s="91" t="s">
        <v>18686</v>
      </c>
      <c r="H20" s="88" t="s">
        <v>18687</v>
      </c>
      <c r="I20" s="89"/>
      <c r="J20" s="88">
        <v>0</v>
      </c>
      <c r="K20" s="88" t="str">
        <f t="shared" si="2"/>
        <v>0</v>
      </c>
      <c r="L20" s="88">
        <f t="shared" si="3"/>
        <v>0</v>
      </c>
      <c r="M20" s="108"/>
    </row>
    <row r="21" spans="1:13" s="86" customFormat="1" ht="60">
      <c r="A21" s="92"/>
      <c r="B21" s="92"/>
      <c r="C21" s="88">
        <v>4</v>
      </c>
      <c r="D21" s="88">
        <v>5</v>
      </c>
      <c r="E21" s="91">
        <f t="shared" si="0"/>
        <v>2</v>
      </c>
      <c r="F21" s="91" t="str">
        <f t="shared" si="1"/>
        <v>2'h0</v>
      </c>
      <c r="G21" s="91" t="s">
        <v>18683</v>
      </c>
      <c r="H21" s="88" t="s">
        <v>18729</v>
      </c>
      <c r="I21" s="300" t="s">
        <v>18730</v>
      </c>
      <c r="J21" s="88">
        <v>0</v>
      </c>
      <c r="K21" s="88" t="str">
        <f t="shared" si="2"/>
        <v>0</v>
      </c>
      <c r="L21" s="88">
        <f t="shared" si="3"/>
        <v>0</v>
      </c>
      <c r="M21" s="108"/>
    </row>
    <row r="22" spans="1:13" s="86" customFormat="1" ht="15">
      <c r="A22" s="92"/>
      <c r="B22" s="92"/>
      <c r="C22" s="88">
        <v>2</v>
      </c>
      <c r="D22" s="88">
        <v>3</v>
      </c>
      <c r="E22" s="91">
        <f t="shared" si="0"/>
        <v>2</v>
      </c>
      <c r="F22" s="91" t="str">
        <f t="shared" si="1"/>
        <v>2'h0</v>
      </c>
      <c r="G22" s="91" t="s">
        <v>18686</v>
      </c>
      <c r="H22" s="88" t="s">
        <v>18687</v>
      </c>
      <c r="I22" s="89"/>
      <c r="J22" s="88">
        <v>0</v>
      </c>
      <c r="K22" s="88" t="str">
        <f t="shared" si="2"/>
        <v>0</v>
      </c>
      <c r="L22" s="88">
        <f t="shared" si="3"/>
        <v>0</v>
      </c>
      <c r="M22" s="108"/>
    </row>
    <row r="23" spans="1:13" s="86" customFormat="1" ht="73.5">
      <c r="A23" s="92"/>
      <c r="B23" s="92"/>
      <c r="C23" s="88">
        <v>1</v>
      </c>
      <c r="D23" s="88">
        <v>1</v>
      </c>
      <c r="E23" s="91">
        <f t="shared" si="0"/>
        <v>1</v>
      </c>
      <c r="F23" s="91" t="str">
        <f t="shared" si="1"/>
        <v>1'h0</v>
      </c>
      <c r="G23" s="91" t="s">
        <v>18731</v>
      </c>
      <c r="H23" s="88" t="s">
        <v>18732</v>
      </c>
      <c r="I23" s="300" t="s">
        <v>18734</v>
      </c>
      <c r="J23" s="88">
        <v>0</v>
      </c>
      <c r="K23" s="88" t="str">
        <f t="shared" si="2"/>
        <v>0</v>
      </c>
      <c r="L23" s="88">
        <f t="shared" si="3"/>
        <v>0</v>
      </c>
      <c r="M23" s="108"/>
    </row>
    <row r="24" spans="1:13" s="86" customFormat="1" ht="45">
      <c r="A24" s="92"/>
      <c r="B24" s="92"/>
      <c r="C24" s="88">
        <v>0</v>
      </c>
      <c r="D24" s="88">
        <v>0</v>
      </c>
      <c r="E24" s="91">
        <f t="shared" si="0"/>
        <v>1</v>
      </c>
      <c r="F24" s="91" t="str">
        <f t="shared" si="1"/>
        <v>1'h0</v>
      </c>
      <c r="G24" s="91" t="s">
        <v>68</v>
      </c>
      <c r="H24" s="88" t="s">
        <v>18735</v>
      </c>
      <c r="I24" s="300" t="s">
        <v>18737</v>
      </c>
      <c r="J24" s="88">
        <v>0</v>
      </c>
      <c r="K24" s="88" t="str">
        <f t="shared" si="2"/>
        <v>0</v>
      </c>
      <c r="L24" s="88">
        <f t="shared" si="3"/>
        <v>0</v>
      </c>
      <c r="M24" s="108"/>
    </row>
    <row r="25" spans="1:13" s="86" customFormat="1" ht="15">
      <c r="A25" s="93"/>
      <c r="B25" s="95" t="s">
        <v>18738</v>
      </c>
      <c r="C25" s="93"/>
      <c r="D25" s="93"/>
      <c r="E25" s="93">
        <f>SUM(E26:E47)</f>
        <v>32</v>
      </c>
      <c r="F25" s="125" t="str">
        <f>CONCATENATE("32'h",K25)</f>
        <v>32'h10028000</v>
      </c>
      <c r="G25" s="125"/>
      <c r="H25" s="94" t="s">
        <v>18739</v>
      </c>
      <c r="I25" s="94"/>
      <c r="J25" s="93"/>
      <c r="K25" s="93" t="str">
        <f>LOWER(DEC2HEX(L25,8))</f>
        <v>10028000</v>
      </c>
      <c r="L25" s="93">
        <f>SUM(L26:L47)</f>
        <v>268599296</v>
      </c>
      <c r="M25" s="93">
        <v>9</v>
      </c>
    </row>
    <row r="26" spans="1:13" s="86" customFormat="1" ht="60">
      <c r="A26" s="92"/>
      <c r="B26" s="92"/>
      <c r="C26" s="88">
        <v>28</v>
      </c>
      <c r="D26" s="88">
        <v>31</v>
      </c>
      <c r="E26" s="91">
        <f t="shared" ref="E26:E47" si="4">D26+1-C26</f>
        <v>4</v>
      </c>
      <c r="F26" s="91" t="str">
        <f t="shared" ref="F26:F47" si="5">CONCATENATE(E26,"'h",K26)</f>
        <v>4'h1</v>
      </c>
      <c r="G26" s="91" t="s">
        <v>18683</v>
      </c>
      <c r="H26" s="88" t="s">
        <v>12331</v>
      </c>
      <c r="I26" s="300" t="s">
        <v>18740</v>
      </c>
      <c r="J26" s="88">
        <v>1</v>
      </c>
      <c r="K26" s="88" t="str">
        <f t="shared" ref="K26:K47" si="6">LOWER(DEC2HEX((J26)))</f>
        <v>1</v>
      </c>
      <c r="L26" s="88">
        <f t="shared" ref="L26:L47" si="7">J26*(2^C26)</f>
        <v>268435456</v>
      </c>
      <c r="M26" s="108"/>
    </row>
    <row r="27" spans="1:13" s="86" customFormat="1" ht="15">
      <c r="A27" s="92"/>
      <c r="B27" s="92"/>
      <c r="C27" s="88">
        <v>26</v>
      </c>
      <c r="D27" s="88">
        <v>27</v>
      </c>
      <c r="E27" s="91">
        <f t="shared" si="4"/>
        <v>2</v>
      </c>
      <c r="F27" s="91" t="str">
        <f t="shared" si="5"/>
        <v>2'h0</v>
      </c>
      <c r="G27" s="91" t="s">
        <v>18686</v>
      </c>
      <c r="H27" s="88" t="s">
        <v>52</v>
      </c>
      <c r="I27" s="89"/>
      <c r="J27" s="88">
        <v>0</v>
      </c>
      <c r="K27" s="88" t="str">
        <f t="shared" si="6"/>
        <v>0</v>
      </c>
      <c r="L27" s="88">
        <f t="shared" si="7"/>
        <v>0</v>
      </c>
      <c r="M27" s="108"/>
    </row>
    <row r="28" spans="1:13" s="86" customFormat="1" ht="75">
      <c r="A28" s="92"/>
      <c r="B28" s="92"/>
      <c r="C28" s="88">
        <v>24</v>
      </c>
      <c r="D28" s="88">
        <v>25</v>
      </c>
      <c r="E28" s="91">
        <f t="shared" si="4"/>
        <v>2</v>
      </c>
      <c r="F28" s="91" t="str">
        <f t="shared" si="5"/>
        <v>2'h0</v>
      </c>
      <c r="G28" s="91" t="s">
        <v>489</v>
      </c>
      <c r="H28" s="88" t="s">
        <v>12332</v>
      </c>
      <c r="I28" s="300" t="s">
        <v>18741</v>
      </c>
      <c r="J28" s="88">
        <v>0</v>
      </c>
      <c r="K28" s="88" t="str">
        <f t="shared" si="6"/>
        <v>0</v>
      </c>
      <c r="L28" s="88">
        <f t="shared" si="7"/>
        <v>0</v>
      </c>
      <c r="M28" s="108"/>
    </row>
    <row r="29" spans="1:13" s="86" customFormat="1" ht="15">
      <c r="A29" s="92"/>
      <c r="B29" s="92"/>
      <c r="C29" s="88">
        <v>23</v>
      </c>
      <c r="D29" s="88">
        <v>23</v>
      </c>
      <c r="E29" s="91">
        <f t="shared" si="4"/>
        <v>1</v>
      </c>
      <c r="F29" s="91" t="str">
        <f t="shared" si="5"/>
        <v>1'h0</v>
      </c>
      <c r="G29" s="91" t="s">
        <v>18683</v>
      </c>
      <c r="H29" s="88" t="s">
        <v>12333</v>
      </c>
      <c r="I29" s="300" t="s">
        <v>18692</v>
      </c>
      <c r="J29" s="88">
        <v>0</v>
      </c>
      <c r="K29" s="88" t="str">
        <f t="shared" si="6"/>
        <v>0</v>
      </c>
      <c r="L29" s="88">
        <f t="shared" si="7"/>
        <v>0</v>
      </c>
      <c r="M29" s="108"/>
    </row>
    <row r="30" spans="1:13" s="86" customFormat="1" ht="15">
      <c r="A30" s="92"/>
      <c r="B30" s="92"/>
      <c r="C30" s="88">
        <v>22</v>
      </c>
      <c r="D30" s="88">
        <v>22</v>
      </c>
      <c r="E30" s="91">
        <f t="shared" si="4"/>
        <v>1</v>
      </c>
      <c r="F30" s="91" t="str">
        <f t="shared" si="5"/>
        <v>1'h0</v>
      </c>
      <c r="G30" s="91" t="s">
        <v>18683</v>
      </c>
      <c r="H30" s="88" t="s">
        <v>12334</v>
      </c>
      <c r="I30" s="300" t="s">
        <v>18694</v>
      </c>
      <c r="J30" s="88">
        <v>0</v>
      </c>
      <c r="K30" s="88" t="str">
        <f t="shared" si="6"/>
        <v>0</v>
      </c>
      <c r="L30" s="88">
        <f t="shared" si="7"/>
        <v>0</v>
      </c>
      <c r="M30" s="108"/>
    </row>
    <row r="31" spans="1:13" s="86" customFormat="1" ht="30">
      <c r="A31" s="92"/>
      <c r="B31" s="92"/>
      <c r="C31" s="88">
        <v>21</v>
      </c>
      <c r="D31" s="88">
        <v>21</v>
      </c>
      <c r="E31" s="91">
        <f t="shared" si="4"/>
        <v>1</v>
      </c>
      <c r="F31" s="91" t="str">
        <f t="shared" si="5"/>
        <v>1'h0</v>
      </c>
      <c r="G31" s="91" t="s">
        <v>18683</v>
      </c>
      <c r="H31" s="88" t="s">
        <v>12335</v>
      </c>
      <c r="I31" s="300" t="s">
        <v>18698</v>
      </c>
      <c r="J31" s="88">
        <v>0</v>
      </c>
      <c r="K31" s="88" t="str">
        <f t="shared" si="6"/>
        <v>0</v>
      </c>
      <c r="L31" s="88">
        <f t="shared" si="7"/>
        <v>0</v>
      </c>
      <c r="M31" s="108"/>
    </row>
    <row r="32" spans="1:13" s="86" customFormat="1" ht="103.5" customHeight="1">
      <c r="A32" s="92"/>
      <c r="B32" s="92"/>
      <c r="C32" s="88">
        <v>20</v>
      </c>
      <c r="D32" s="88">
        <v>20</v>
      </c>
      <c r="E32" s="91">
        <f t="shared" si="4"/>
        <v>1</v>
      </c>
      <c r="F32" s="91" t="str">
        <f t="shared" si="5"/>
        <v>1'h0</v>
      </c>
      <c r="G32" s="91" t="s">
        <v>18742</v>
      </c>
      <c r="H32" s="88" t="s">
        <v>18743</v>
      </c>
      <c r="I32" s="300" t="s">
        <v>18701</v>
      </c>
      <c r="J32" s="88">
        <v>0</v>
      </c>
      <c r="K32" s="88" t="str">
        <f t="shared" si="6"/>
        <v>0</v>
      </c>
      <c r="L32" s="88">
        <f t="shared" si="7"/>
        <v>0</v>
      </c>
      <c r="M32" s="108"/>
    </row>
    <row r="33" spans="1:13" s="86" customFormat="1" ht="60">
      <c r="A33" s="92"/>
      <c r="B33" s="92"/>
      <c r="C33" s="88">
        <v>19</v>
      </c>
      <c r="D33" s="88">
        <v>19</v>
      </c>
      <c r="E33" s="91">
        <f t="shared" si="4"/>
        <v>1</v>
      </c>
      <c r="F33" s="91" t="str">
        <f t="shared" si="5"/>
        <v>1'h0</v>
      </c>
      <c r="G33" s="91" t="s">
        <v>18742</v>
      </c>
      <c r="H33" s="88" t="s">
        <v>18744</v>
      </c>
      <c r="I33" s="89" t="s">
        <v>18745</v>
      </c>
      <c r="J33" s="88">
        <v>0</v>
      </c>
      <c r="K33" s="88" t="str">
        <f t="shared" si="6"/>
        <v>0</v>
      </c>
      <c r="L33" s="88">
        <f t="shared" si="7"/>
        <v>0</v>
      </c>
      <c r="M33" s="108"/>
    </row>
    <row r="34" spans="1:13" s="86" customFormat="1" ht="28.5">
      <c r="A34" s="92"/>
      <c r="B34" s="92"/>
      <c r="C34" s="88">
        <v>18</v>
      </c>
      <c r="D34" s="88">
        <v>18</v>
      </c>
      <c r="E34" s="91">
        <f t="shared" si="4"/>
        <v>1</v>
      </c>
      <c r="F34" s="91" t="str">
        <f t="shared" si="5"/>
        <v>1'h0</v>
      </c>
      <c r="G34" s="91" t="s">
        <v>18742</v>
      </c>
      <c r="H34" s="88" t="s">
        <v>18746</v>
      </c>
      <c r="I34" s="89" t="s">
        <v>18708</v>
      </c>
      <c r="J34" s="88">
        <v>0</v>
      </c>
      <c r="K34" s="88" t="str">
        <f t="shared" si="6"/>
        <v>0</v>
      </c>
      <c r="L34" s="88">
        <f t="shared" si="7"/>
        <v>0</v>
      </c>
      <c r="M34" s="108"/>
    </row>
    <row r="35" spans="1:13" s="86" customFormat="1" ht="90">
      <c r="A35" s="92"/>
      <c r="B35" s="92"/>
      <c r="C35" s="88">
        <v>16</v>
      </c>
      <c r="D35" s="88">
        <v>17</v>
      </c>
      <c r="E35" s="91">
        <f t="shared" si="4"/>
        <v>2</v>
      </c>
      <c r="F35" s="91" t="str">
        <f t="shared" si="5"/>
        <v>2'h2</v>
      </c>
      <c r="G35" s="91" t="s">
        <v>18683</v>
      </c>
      <c r="H35" s="88" t="s">
        <v>18747</v>
      </c>
      <c r="I35" s="300" t="s">
        <v>18710</v>
      </c>
      <c r="J35" s="88">
        <v>2</v>
      </c>
      <c r="K35" s="88" t="str">
        <f t="shared" si="6"/>
        <v>2</v>
      </c>
      <c r="L35" s="88">
        <f t="shared" si="7"/>
        <v>131072</v>
      </c>
      <c r="M35" s="108"/>
    </row>
    <row r="36" spans="1:13" s="86" customFormat="1" ht="90">
      <c r="A36" s="92"/>
      <c r="B36" s="92"/>
      <c r="C36" s="88">
        <v>14</v>
      </c>
      <c r="D36" s="88">
        <v>15</v>
      </c>
      <c r="E36" s="91">
        <f t="shared" si="4"/>
        <v>2</v>
      </c>
      <c r="F36" s="91" t="str">
        <f t="shared" si="5"/>
        <v>2'h2</v>
      </c>
      <c r="G36" s="91" t="s">
        <v>18683</v>
      </c>
      <c r="H36" s="88" t="s">
        <v>18748</v>
      </c>
      <c r="I36" s="300" t="s">
        <v>18710</v>
      </c>
      <c r="J36" s="88">
        <v>2</v>
      </c>
      <c r="K36" s="88" t="str">
        <f t="shared" si="6"/>
        <v>2</v>
      </c>
      <c r="L36" s="88">
        <f t="shared" si="7"/>
        <v>32768</v>
      </c>
      <c r="M36" s="108"/>
    </row>
    <row r="37" spans="1:13" s="86" customFormat="1" ht="60">
      <c r="A37" s="92"/>
      <c r="B37" s="92"/>
      <c r="C37" s="88">
        <v>13</v>
      </c>
      <c r="D37" s="88">
        <v>13</v>
      </c>
      <c r="E37" s="91">
        <f t="shared" si="4"/>
        <v>1</v>
      </c>
      <c r="F37" s="91" t="str">
        <f t="shared" si="5"/>
        <v>1'h0</v>
      </c>
      <c r="G37" s="91" t="s">
        <v>18683</v>
      </c>
      <c r="H37" s="88" t="s">
        <v>12336</v>
      </c>
      <c r="I37" s="300" t="s">
        <v>18714</v>
      </c>
      <c r="J37" s="88">
        <v>0</v>
      </c>
      <c r="K37" s="88" t="str">
        <f t="shared" si="6"/>
        <v>0</v>
      </c>
      <c r="L37" s="88">
        <f t="shared" si="7"/>
        <v>0</v>
      </c>
      <c r="M37" s="108"/>
    </row>
    <row r="38" spans="1:13" s="86" customFormat="1" ht="60">
      <c r="A38" s="92"/>
      <c r="B38" s="92"/>
      <c r="C38" s="88">
        <v>12</v>
      </c>
      <c r="D38" s="88">
        <v>12</v>
      </c>
      <c r="E38" s="91">
        <f t="shared" si="4"/>
        <v>1</v>
      </c>
      <c r="F38" s="91" t="str">
        <f t="shared" si="5"/>
        <v>1'h0</v>
      </c>
      <c r="G38" s="91" t="s">
        <v>18683</v>
      </c>
      <c r="H38" s="88" t="s">
        <v>12337</v>
      </c>
      <c r="I38" s="89" t="s">
        <v>18716</v>
      </c>
      <c r="J38" s="88">
        <v>0</v>
      </c>
      <c r="K38" s="88" t="str">
        <f t="shared" si="6"/>
        <v>0</v>
      </c>
      <c r="L38" s="88">
        <f t="shared" si="7"/>
        <v>0</v>
      </c>
      <c r="M38" s="108"/>
    </row>
    <row r="39" spans="1:13" s="86" customFormat="1" ht="60">
      <c r="A39" s="92"/>
      <c r="B39" s="92"/>
      <c r="C39" s="88">
        <v>11</v>
      </c>
      <c r="D39" s="88">
        <v>11</v>
      </c>
      <c r="E39" s="91">
        <f t="shared" si="4"/>
        <v>1</v>
      </c>
      <c r="F39" s="91" t="str">
        <f t="shared" si="5"/>
        <v>1'h0</v>
      </c>
      <c r="G39" s="91" t="s">
        <v>18683</v>
      </c>
      <c r="H39" s="88" t="s">
        <v>12338</v>
      </c>
      <c r="I39" s="89" t="s">
        <v>18719</v>
      </c>
      <c r="J39" s="88">
        <v>0</v>
      </c>
      <c r="K39" s="88" t="str">
        <f t="shared" si="6"/>
        <v>0</v>
      </c>
      <c r="L39" s="88">
        <f t="shared" si="7"/>
        <v>0</v>
      </c>
      <c r="M39" s="108"/>
    </row>
    <row r="40" spans="1:13" s="86" customFormat="1" ht="45">
      <c r="A40" s="92"/>
      <c r="B40" s="92"/>
      <c r="C40" s="88">
        <v>10</v>
      </c>
      <c r="D40" s="88">
        <v>10</v>
      </c>
      <c r="E40" s="91">
        <f t="shared" si="4"/>
        <v>1</v>
      </c>
      <c r="F40" s="91" t="str">
        <f t="shared" si="5"/>
        <v>1'h0</v>
      </c>
      <c r="G40" s="91" t="s">
        <v>18683</v>
      </c>
      <c r="H40" s="88" t="s">
        <v>12339</v>
      </c>
      <c r="I40" s="300" t="s">
        <v>18749</v>
      </c>
      <c r="J40" s="88">
        <v>0</v>
      </c>
      <c r="K40" s="88" t="str">
        <f t="shared" si="6"/>
        <v>0</v>
      </c>
      <c r="L40" s="88">
        <f t="shared" si="7"/>
        <v>0</v>
      </c>
      <c r="M40" s="108"/>
    </row>
    <row r="41" spans="1:13" s="86" customFormat="1" ht="45">
      <c r="A41" s="92"/>
      <c r="B41" s="92"/>
      <c r="C41" s="88">
        <v>9</v>
      </c>
      <c r="D41" s="88">
        <v>9</v>
      </c>
      <c r="E41" s="91">
        <f t="shared" si="4"/>
        <v>1</v>
      </c>
      <c r="F41" s="91" t="str">
        <f t="shared" si="5"/>
        <v>1'h0</v>
      </c>
      <c r="G41" s="91" t="s">
        <v>18683</v>
      </c>
      <c r="H41" s="88" t="s">
        <v>12340</v>
      </c>
      <c r="I41" s="300" t="s">
        <v>18724</v>
      </c>
      <c r="J41" s="88">
        <v>0</v>
      </c>
      <c r="K41" s="88" t="str">
        <f t="shared" si="6"/>
        <v>0</v>
      </c>
      <c r="L41" s="88">
        <f t="shared" si="7"/>
        <v>0</v>
      </c>
      <c r="M41" s="108"/>
    </row>
    <row r="42" spans="1:13" s="86" customFormat="1" ht="30">
      <c r="A42" s="92"/>
      <c r="B42" s="92"/>
      <c r="C42" s="88">
        <v>8</v>
      </c>
      <c r="D42" s="88">
        <v>8</v>
      </c>
      <c r="E42" s="91">
        <f t="shared" si="4"/>
        <v>1</v>
      </c>
      <c r="F42" s="91" t="str">
        <f t="shared" si="5"/>
        <v>1'h0</v>
      </c>
      <c r="G42" s="91" t="s">
        <v>18750</v>
      </c>
      <c r="H42" s="88" t="s">
        <v>12341</v>
      </c>
      <c r="I42" s="300" t="s">
        <v>18728</v>
      </c>
      <c r="J42" s="88">
        <v>0</v>
      </c>
      <c r="K42" s="88" t="str">
        <f t="shared" si="6"/>
        <v>0</v>
      </c>
      <c r="L42" s="88">
        <f t="shared" si="7"/>
        <v>0</v>
      </c>
      <c r="M42" s="108"/>
    </row>
    <row r="43" spans="1:13" s="86" customFormat="1" ht="15">
      <c r="A43" s="92"/>
      <c r="B43" s="92"/>
      <c r="C43" s="88">
        <v>6</v>
      </c>
      <c r="D43" s="88">
        <v>7</v>
      </c>
      <c r="E43" s="91">
        <f t="shared" si="4"/>
        <v>2</v>
      </c>
      <c r="F43" s="91" t="str">
        <f t="shared" si="5"/>
        <v>2'h0</v>
      </c>
      <c r="G43" s="91" t="s">
        <v>18686</v>
      </c>
      <c r="H43" s="88" t="s">
        <v>18751</v>
      </c>
      <c r="I43" s="89"/>
      <c r="J43" s="88">
        <v>0</v>
      </c>
      <c r="K43" s="88" t="str">
        <f t="shared" si="6"/>
        <v>0</v>
      </c>
      <c r="L43" s="88">
        <f t="shared" si="7"/>
        <v>0</v>
      </c>
      <c r="M43" s="108"/>
    </row>
    <row r="44" spans="1:13" s="86" customFormat="1" ht="60">
      <c r="A44" s="92"/>
      <c r="B44" s="92"/>
      <c r="C44" s="88">
        <v>4</v>
      </c>
      <c r="D44" s="88">
        <v>5</v>
      </c>
      <c r="E44" s="91">
        <f t="shared" si="4"/>
        <v>2</v>
      </c>
      <c r="F44" s="91" t="str">
        <f t="shared" si="5"/>
        <v>2'h0</v>
      </c>
      <c r="G44" s="91" t="s">
        <v>489</v>
      </c>
      <c r="H44" s="88" t="s">
        <v>12342</v>
      </c>
      <c r="I44" s="300" t="s">
        <v>18752</v>
      </c>
      <c r="J44" s="88">
        <v>0</v>
      </c>
      <c r="K44" s="88" t="str">
        <f t="shared" si="6"/>
        <v>0</v>
      </c>
      <c r="L44" s="88">
        <f t="shared" si="7"/>
        <v>0</v>
      </c>
      <c r="M44" s="108"/>
    </row>
    <row r="45" spans="1:13" s="86" customFormat="1" ht="15">
      <c r="A45" s="92"/>
      <c r="B45" s="92"/>
      <c r="C45" s="88">
        <v>2</v>
      </c>
      <c r="D45" s="88">
        <v>3</v>
      </c>
      <c r="E45" s="91">
        <f t="shared" si="4"/>
        <v>2</v>
      </c>
      <c r="F45" s="91" t="str">
        <f t="shared" si="5"/>
        <v>2'h0</v>
      </c>
      <c r="G45" s="91" t="s">
        <v>18753</v>
      </c>
      <c r="H45" s="88" t="s">
        <v>18754</v>
      </c>
      <c r="I45" s="89"/>
      <c r="J45" s="88">
        <v>0</v>
      </c>
      <c r="K45" s="88" t="str">
        <f t="shared" si="6"/>
        <v>0</v>
      </c>
      <c r="L45" s="88">
        <f t="shared" si="7"/>
        <v>0</v>
      </c>
      <c r="M45" s="108"/>
    </row>
    <row r="46" spans="1:13" s="86" customFormat="1" ht="73.5">
      <c r="A46" s="92"/>
      <c r="B46" s="92"/>
      <c r="C46" s="88">
        <v>1</v>
      </c>
      <c r="D46" s="88">
        <v>1</v>
      </c>
      <c r="E46" s="91">
        <f t="shared" si="4"/>
        <v>1</v>
      </c>
      <c r="F46" s="91" t="str">
        <f t="shared" si="5"/>
        <v>1'h0</v>
      </c>
      <c r="G46" s="91" t="s">
        <v>971</v>
      </c>
      <c r="H46" s="88" t="s">
        <v>18755</v>
      </c>
      <c r="I46" s="300" t="s">
        <v>18734</v>
      </c>
      <c r="J46" s="88">
        <v>0</v>
      </c>
      <c r="K46" s="88" t="str">
        <f t="shared" si="6"/>
        <v>0</v>
      </c>
      <c r="L46" s="88">
        <f t="shared" si="7"/>
        <v>0</v>
      </c>
      <c r="M46" s="108"/>
    </row>
    <row r="47" spans="1:13" s="86" customFormat="1" ht="45">
      <c r="A47" s="92"/>
      <c r="B47" s="92"/>
      <c r="C47" s="88">
        <v>0</v>
      </c>
      <c r="D47" s="88">
        <v>0</v>
      </c>
      <c r="E47" s="91">
        <f t="shared" si="4"/>
        <v>1</v>
      </c>
      <c r="F47" s="91" t="str">
        <f t="shared" si="5"/>
        <v>1'h0</v>
      </c>
      <c r="G47" s="91" t="s">
        <v>68</v>
      </c>
      <c r="H47" s="88" t="s">
        <v>12343</v>
      </c>
      <c r="I47" s="300" t="s">
        <v>18737</v>
      </c>
      <c r="J47" s="88">
        <v>0</v>
      </c>
      <c r="K47" s="88" t="str">
        <f t="shared" si="6"/>
        <v>0</v>
      </c>
      <c r="L47" s="88">
        <f t="shared" si="7"/>
        <v>0</v>
      </c>
      <c r="M47" s="108"/>
    </row>
    <row r="48" spans="1:13" s="86" customFormat="1" ht="15">
      <c r="A48" s="93"/>
      <c r="B48" s="95" t="s">
        <v>18756</v>
      </c>
      <c r="C48" s="93"/>
      <c r="D48" s="93"/>
      <c r="E48" s="93">
        <f>SUM(E49:E70)</f>
        <v>32</v>
      </c>
      <c r="F48" s="125" t="str">
        <f>CONCATENATE("32'h",K48)</f>
        <v>32'h20028000</v>
      </c>
      <c r="G48" s="125"/>
      <c r="H48" s="94" t="s">
        <v>12344</v>
      </c>
      <c r="I48" s="94"/>
      <c r="J48" s="93"/>
      <c r="K48" s="93" t="str">
        <f>LOWER(DEC2HEX(L48,8))</f>
        <v>20028000</v>
      </c>
      <c r="L48" s="93">
        <f>SUM(L49:L70)</f>
        <v>537034752</v>
      </c>
      <c r="M48" s="93">
        <v>9</v>
      </c>
    </row>
    <row r="49" spans="1:13" s="86" customFormat="1" ht="60">
      <c r="A49" s="92"/>
      <c r="B49" s="92"/>
      <c r="C49" s="88">
        <v>28</v>
      </c>
      <c r="D49" s="88">
        <v>31</v>
      </c>
      <c r="E49" s="91">
        <f t="shared" ref="E49:E70" si="8">D49+1-C49</f>
        <v>4</v>
      </c>
      <c r="F49" s="91" t="str">
        <f t="shared" ref="F49:F70" si="9">CONCATENATE(E49,"'h",K49)</f>
        <v>4'h2</v>
      </c>
      <c r="G49" s="91" t="s">
        <v>18750</v>
      </c>
      <c r="H49" s="88" t="s">
        <v>12345</v>
      </c>
      <c r="I49" s="300" t="s">
        <v>18757</v>
      </c>
      <c r="J49" s="88">
        <v>2</v>
      </c>
      <c r="K49" s="88" t="str">
        <f t="shared" ref="K49:K70" si="10">LOWER(DEC2HEX((J49)))</f>
        <v>2</v>
      </c>
      <c r="L49" s="88">
        <f t="shared" ref="L49:L70" si="11">J49*(2^C49)</f>
        <v>536870912</v>
      </c>
      <c r="M49" s="108"/>
    </row>
    <row r="50" spans="1:13" s="86" customFormat="1" ht="15">
      <c r="A50" s="92"/>
      <c r="B50" s="92"/>
      <c r="C50" s="88">
        <v>26</v>
      </c>
      <c r="D50" s="88">
        <v>27</v>
      </c>
      <c r="E50" s="91">
        <f t="shared" si="8"/>
        <v>2</v>
      </c>
      <c r="F50" s="91" t="str">
        <f t="shared" si="9"/>
        <v>2'h0</v>
      </c>
      <c r="G50" s="91" t="s">
        <v>450</v>
      </c>
      <c r="H50" s="88" t="s">
        <v>18754</v>
      </c>
      <c r="I50" s="89"/>
      <c r="J50" s="88">
        <v>0</v>
      </c>
      <c r="K50" s="88" t="str">
        <f t="shared" si="10"/>
        <v>0</v>
      </c>
      <c r="L50" s="88">
        <f t="shared" si="11"/>
        <v>0</v>
      </c>
      <c r="M50" s="108"/>
    </row>
    <row r="51" spans="1:13" s="86" customFormat="1" ht="75">
      <c r="A51" s="92"/>
      <c r="B51" s="92"/>
      <c r="C51" s="88">
        <v>24</v>
      </c>
      <c r="D51" s="88">
        <v>25</v>
      </c>
      <c r="E51" s="91">
        <f t="shared" si="8"/>
        <v>2</v>
      </c>
      <c r="F51" s="91" t="str">
        <f t="shared" si="9"/>
        <v>2'h0</v>
      </c>
      <c r="G51" s="91" t="s">
        <v>489</v>
      </c>
      <c r="H51" s="88" t="s">
        <v>12346</v>
      </c>
      <c r="I51" s="300" t="s">
        <v>18758</v>
      </c>
      <c r="J51" s="88">
        <v>0</v>
      </c>
      <c r="K51" s="88" t="str">
        <f t="shared" si="10"/>
        <v>0</v>
      </c>
      <c r="L51" s="88">
        <f t="shared" si="11"/>
        <v>0</v>
      </c>
      <c r="M51" s="108"/>
    </row>
    <row r="52" spans="1:13" s="86" customFormat="1" ht="15">
      <c r="A52" s="92"/>
      <c r="B52" s="92"/>
      <c r="C52" s="88">
        <v>23</v>
      </c>
      <c r="D52" s="88">
        <v>23</v>
      </c>
      <c r="E52" s="91">
        <f t="shared" si="8"/>
        <v>1</v>
      </c>
      <c r="F52" s="91" t="str">
        <f t="shared" si="9"/>
        <v>1'h0</v>
      </c>
      <c r="G52" s="91" t="s">
        <v>18683</v>
      </c>
      <c r="H52" s="88" t="s">
        <v>12347</v>
      </c>
      <c r="I52" s="300" t="s">
        <v>18759</v>
      </c>
      <c r="J52" s="88">
        <v>0</v>
      </c>
      <c r="K52" s="88" t="str">
        <f t="shared" si="10"/>
        <v>0</v>
      </c>
      <c r="L52" s="88">
        <f t="shared" si="11"/>
        <v>0</v>
      </c>
      <c r="M52" s="108"/>
    </row>
    <row r="53" spans="1:13" s="86" customFormat="1" ht="15">
      <c r="A53" s="92"/>
      <c r="B53" s="92"/>
      <c r="C53" s="88">
        <v>22</v>
      </c>
      <c r="D53" s="88">
        <v>22</v>
      </c>
      <c r="E53" s="91">
        <f t="shared" si="8"/>
        <v>1</v>
      </c>
      <c r="F53" s="91" t="str">
        <f t="shared" si="9"/>
        <v>1'h0</v>
      </c>
      <c r="G53" s="91" t="s">
        <v>18750</v>
      </c>
      <c r="H53" s="88" t="s">
        <v>12348</v>
      </c>
      <c r="I53" s="300" t="s">
        <v>18760</v>
      </c>
      <c r="J53" s="88">
        <v>0</v>
      </c>
      <c r="K53" s="88" t="str">
        <f t="shared" si="10"/>
        <v>0</v>
      </c>
      <c r="L53" s="88">
        <f t="shared" si="11"/>
        <v>0</v>
      </c>
      <c r="M53" s="108"/>
    </row>
    <row r="54" spans="1:13" s="86" customFormat="1" ht="30">
      <c r="A54" s="92"/>
      <c r="B54" s="92"/>
      <c r="C54" s="88">
        <v>21</v>
      </c>
      <c r="D54" s="88">
        <v>21</v>
      </c>
      <c r="E54" s="91">
        <f t="shared" si="8"/>
        <v>1</v>
      </c>
      <c r="F54" s="91" t="str">
        <f t="shared" si="9"/>
        <v>1'h0</v>
      </c>
      <c r="G54" s="91" t="s">
        <v>18683</v>
      </c>
      <c r="H54" s="88" t="s">
        <v>12349</v>
      </c>
      <c r="I54" s="300" t="s">
        <v>18698</v>
      </c>
      <c r="J54" s="88">
        <v>0</v>
      </c>
      <c r="K54" s="88" t="str">
        <f t="shared" si="10"/>
        <v>0</v>
      </c>
      <c r="L54" s="88">
        <f t="shared" si="11"/>
        <v>0</v>
      </c>
      <c r="M54" s="108"/>
    </row>
    <row r="55" spans="1:13" s="86" customFormat="1" ht="30">
      <c r="A55" s="92"/>
      <c r="B55" s="92"/>
      <c r="C55" s="88">
        <v>20</v>
      </c>
      <c r="D55" s="88">
        <v>20</v>
      </c>
      <c r="E55" s="91">
        <f t="shared" si="8"/>
        <v>1</v>
      </c>
      <c r="F55" s="91" t="str">
        <f t="shared" si="9"/>
        <v>1'h0</v>
      </c>
      <c r="G55" s="91" t="s">
        <v>18750</v>
      </c>
      <c r="H55" s="88" t="s">
        <v>12350</v>
      </c>
      <c r="I55" s="300" t="s">
        <v>18761</v>
      </c>
      <c r="J55" s="88">
        <v>0</v>
      </c>
      <c r="K55" s="88" t="str">
        <f t="shared" si="10"/>
        <v>0</v>
      </c>
      <c r="L55" s="88">
        <f t="shared" si="11"/>
        <v>0</v>
      </c>
      <c r="M55" s="108"/>
    </row>
    <row r="56" spans="1:13" s="86" customFormat="1" ht="60">
      <c r="A56" s="92"/>
      <c r="B56" s="92"/>
      <c r="C56" s="88">
        <v>19</v>
      </c>
      <c r="D56" s="88">
        <v>19</v>
      </c>
      <c r="E56" s="91">
        <f t="shared" si="8"/>
        <v>1</v>
      </c>
      <c r="F56" s="91" t="str">
        <f t="shared" si="9"/>
        <v>1'h0</v>
      </c>
      <c r="G56" s="91" t="s">
        <v>18683</v>
      </c>
      <c r="H56" s="88" t="s">
        <v>18762</v>
      </c>
      <c r="I56" s="89" t="s">
        <v>18703</v>
      </c>
      <c r="J56" s="88">
        <v>0</v>
      </c>
      <c r="K56" s="88" t="str">
        <f t="shared" si="10"/>
        <v>0</v>
      </c>
      <c r="L56" s="88">
        <f t="shared" si="11"/>
        <v>0</v>
      </c>
      <c r="M56" s="108"/>
    </row>
    <row r="57" spans="1:13" s="86" customFormat="1" ht="28.5">
      <c r="A57" s="92"/>
      <c r="B57" s="92"/>
      <c r="C57" s="88">
        <v>18</v>
      </c>
      <c r="D57" s="88">
        <v>18</v>
      </c>
      <c r="E57" s="91">
        <f t="shared" si="8"/>
        <v>1</v>
      </c>
      <c r="F57" s="91" t="str">
        <f t="shared" si="9"/>
        <v>1'h0</v>
      </c>
      <c r="G57" s="91" t="s">
        <v>18750</v>
      </c>
      <c r="H57" s="88" t="s">
        <v>18763</v>
      </c>
      <c r="I57" s="89" t="s">
        <v>18764</v>
      </c>
      <c r="J57" s="88">
        <v>0</v>
      </c>
      <c r="K57" s="88" t="str">
        <f t="shared" si="10"/>
        <v>0</v>
      </c>
      <c r="L57" s="88">
        <f t="shared" si="11"/>
        <v>0</v>
      </c>
      <c r="M57" s="108"/>
    </row>
    <row r="58" spans="1:13" s="86" customFormat="1" ht="90">
      <c r="A58" s="92"/>
      <c r="B58" s="92"/>
      <c r="C58" s="88">
        <v>16</v>
      </c>
      <c r="D58" s="88">
        <v>17</v>
      </c>
      <c r="E58" s="91">
        <f t="shared" si="8"/>
        <v>2</v>
      </c>
      <c r="F58" s="91" t="str">
        <f t="shared" si="9"/>
        <v>2'h2</v>
      </c>
      <c r="G58" s="91" t="s">
        <v>18683</v>
      </c>
      <c r="H58" s="88" t="s">
        <v>18765</v>
      </c>
      <c r="I58" s="300" t="s">
        <v>18710</v>
      </c>
      <c r="J58" s="88">
        <v>2</v>
      </c>
      <c r="K58" s="88" t="str">
        <f t="shared" si="10"/>
        <v>2</v>
      </c>
      <c r="L58" s="88">
        <f t="shared" si="11"/>
        <v>131072</v>
      </c>
      <c r="M58" s="108"/>
    </row>
    <row r="59" spans="1:13" s="86" customFormat="1" ht="90">
      <c r="A59" s="92"/>
      <c r="B59" s="92"/>
      <c r="C59" s="88">
        <v>14</v>
      </c>
      <c r="D59" s="88">
        <v>15</v>
      </c>
      <c r="E59" s="91">
        <f t="shared" si="8"/>
        <v>2</v>
      </c>
      <c r="F59" s="91" t="str">
        <f t="shared" si="9"/>
        <v>2'h2</v>
      </c>
      <c r="G59" s="91" t="s">
        <v>18683</v>
      </c>
      <c r="H59" s="88" t="s">
        <v>18766</v>
      </c>
      <c r="I59" s="300" t="s">
        <v>18710</v>
      </c>
      <c r="J59" s="88">
        <v>2</v>
      </c>
      <c r="K59" s="88" t="str">
        <f t="shared" si="10"/>
        <v>2</v>
      </c>
      <c r="L59" s="88">
        <f t="shared" si="11"/>
        <v>32768</v>
      </c>
      <c r="M59" s="108"/>
    </row>
    <row r="60" spans="1:13" s="86" customFormat="1" ht="60">
      <c r="A60" s="92"/>
      <c r="B60" s="92"/>
      <c r="C60" s="88">
        <v>13</v>
      </c>
      <c r="D60" s="88">
        <v>13</v>
      </c>
      <c r="E60" s="91">
        <f t="shared" si="8"/>
        <v>1</v>
      </c>
      <c r="F60" s="91" t="str">
        <f t="shared" si="9"/>
        <v>1'h0</v>
      </c>
      <c r="G60" s="91" t="s">
        <v>18750</v>
      </c>
      <c r="H60" s="88" t="s">
        <v>12351</v>
      </c>
      <c r="I60" s="300" t="s">
        <v>18714</v>
      </c>
      <c r="J60" s="88">
        <v>0</v>
      </c>
      <c r="K60" s="88" t="str">
        <f t="shared" si="10"/>
        <v>0</v>
      </c>
      <c r="L60" s="88">
        <f t="shared" si="11"/>
        <v>0</v>
      </c>
      <c r="M60" s="108"/>
    </row>
    <row r="61" spans="1:13" s="86" customFormat="1" ht="60">
      <c r="A61" s="92"/>
      <c r="B61" s="92"/>
      <c r="C61" s="88">
        <v>12</v>
      </c>
      <c r="D61" s="88">
        <v>12</v>
      </c>
      <c r="E61" s="91">
        <f t="shared" si="8"/>
        <v>1</v>
      </c>
      <c r="F61" s="91" t="str">
        <f t="shared" si="9"/>
        <v>1'h0</v>
      </c>
      <c r="G61" s="91" t="s">
        <v>18750</v>
      </c>
      <c r="H61" s="88" t="s">
        <v>12352</v>
      </c>
      <c r="I61" s="89" t="s">
        <v>18716</v>
      </c>
      <c r="J61" s="88">
        <v>0</v>
      </c>
      <c r="K61" s="88" t="str">
        <f t="shared" si="10"/>
        <v>0</v>
      </c>
      <c r="L61" s="88">
        <f t="shared" si="11"/>
        <v>0</v>
      </c>
      <c r="M61" s="108"/>
    </row>
    <row r="62" spans="1:13" s="86" customFormat="1" ht="60">
      <c r="A62" s="92"/>
      <c r="B62" s="92"/>
      <c r="C62" s="88">
        <v>11</v>
      </c>
      <c r="D62" s="88">
        <v>11</v>
      </c>
      <c r="E62" s="91">
        <f t="shared" si="8"/>
        <v>1</v>
      </c>
      <c r="F62" s="91" t="str">
        <f t="shared" si="9"/>
        <v>1'h0</v>
      </c>
      <c r="G62" s="91" t="s">
        <v>18683</v>
      </c>
      <c r="H62" s="88" t="s">
        <v>12353</v>
      </c>
      <c r="I62" s="89" t="s">
        <v>18719</v>
      </c>
      <c r="J62" s="88">
        <v>0</v>
      </c>
      <c r="K62" s="88" t="str">
        <f t="shared" si="10"/>
        <v>0</v>
      </c>
      <c r="L62" s="88">
        <f t="shared" si="11"/>
        <v>0</v>
      </c>
      <c r="M62" s="108"/>
    </row>
    <row r="63" spans="1:13" s="86" customFormat="1" ht="45">
      <c r="A63" s="92"/>
      <c r="B63" s="92"/>
      <c r="C63" s="88">
        <v>10</v>
      </c>
      <c r="D63" s="88">
        <v>10</v>
      </c>
      <c r="E63" s="91">
        <f t="shared" si="8"/>
        <v>1</v>
      </c>
      <c r="F63" s="91" t="str">
        <f t="shared" si="9"/>
        <v>1'h0</v>
      </c>
      <c r="G63" s="91" t="s">
        <v>18683</v>
      </c>
      <c r="H63" s="88" t="s">
        <v>12354</v>
      </c>
      <c r="I63" s="300" t="s">
        <v>18767</v>
      </c>
      <c r="J63" s="88">
        <v>0</v>
      </c>
      <c r="K63" s="88" t="str">
        <f t="shared" si="10"/>
        <v>0</v>
      </c>
      <c r="L63" s="88">
        <f t="shared" si="11"/>
        <v>0</v>
      </c>
      <c r="M63" s="108"/>
    </row>
    <row r="64" spans="1:13" s="86" customFormat="1" ht="45">
      <c r="A64" s="92"/>
      <c r="B64" s="92"/>
      <c r="C64" s="88">
        <v>9</v>
      </c>
      <c r="D64" s="88">
        <v>9</v>
      </c>
      <c r="E64" s="91">
        <f t="shared" si="8"/>
        <v>1</v>
      </c>
      <c r="F64" s="91" t="str">
        <f t="shared" si="9"/>
        <v>1'h0</v>
      </c>
      <c r="G64" s="91" t="s">
        <v>489</v>
      </c>
      <c r="H64" s="88" t="s">
        <v>12355</v>
      </c>
      <c r="I64" s="300" t="s">
        <v>18724</v>
      </c>
      <c r="J64" s="88">
        <v>0</v>
      </c>
      <c r="K64" s="88" t="str">
        <f t="shared" si="10"/>
        <v>0</v>
      </c>
      <c r="L64" s="88">
        <f t="shared" si="11"/>
        <v>0</v>
      </c>
      <c r="M64" s="108"/>
    </row>
    <row r="65" spans="1:13" s="86" customFormat="1" ht="30">
      <c r="A65" s="92"/>
      <c r="B65" s="92"/>
      <c r="C65" s="88">
        <v>8</v>
      </c>
      <c r="D65" s="88">
        <v>8</v>
      </c>
      <c r="E65" s="91">
        <f t="shared" si="8"/>
        <v>1</v>
      </c>
      <c r="F65" s="91" t="str">
        <f t="shared" si="9"/>
        <v>1'h0</v>
      </c>
      <c r="G65" s="91" t="s">
        <v>18750</v>
      </c>
      <c r="H65" s="88" t="s">
        <v>12356</v>
      </c>
      <c r="I65" s="300" t="s">
        <v>18727</v>
      </c>
      <c r="J65" s="88">
        <v>0</v>
      </c>
      <c r="K65" s="88" t="str">
        <f t="shared" si="10"/>
        <v>0</v>
      </c>
      <c r="L65" s="88">
        <f t="shared" si="11"/>
        <v>0</v>
      </c>
      <c r="M65" s="108"/>
    </row>
    <row r="66" spans="1:13" s="86" customFormat="1" ht="15">
      <c r="A66" s="92"/>
      <c r="B66" s="92"/>
      <c r="C66" s="88">
        <v>6</v>
      </c>
      <c r="D66" s="88">
        <v>7</v>
      </c>
      <c r="E66" s="91">
        <f t="shared" si="8"/>
        <v>2</v>
      </c>
      <c r="F66" s="91" t="str">
        <f t="shared" si="9"/>
        <v>2'h0</v>
      </c>
      <c r="G66" s="91" t="s">
        <v>18753</v>
      </c>
      <c r="H66" s="88" t="s">
        <v>18751</v>
      </c>
      <c r="I66" s="89"/>
      <c r="J66" s="88">
        <v>0</v>
      </c>
      <c r="K66" s="88" t="str">
        <f t="shared" si="10"/>
        <v>0</v>
      </c>
      <c r="L66" s="88">
        <f t="shared" si="11"/>
        <v>0</v>
      </c>
      <c r="M66" s="108"/>
    </row>
    <row r="67" spans="1:13" s="86" customFormat="1" ht="60">
      <c r="A67" s="92"/>
      <c r="B67" s="92"/>
      <c r="C67" s="88">
        <v>4</v>
      </c>
      <c r="D67" s="88">
        <v>5</v>
      </c>
      <c r="E67" s="91">
        <f t="shared" si="8"/>
        <v>2</v>
      </c>
      <c r="F67" s="91" t="str">
        <f t="shared" si="9"/>
        <v>2'h0</v>
      </c>
      <c r="G67" s="91" t="s">
        <v>18683</v>
      </c>
      <c r="H67" s="88" t="s">
        <v>12357</v>
      </c>
      <c r="I67" s="300" t="s">
        <v>18730</v>
      </c>
      <c r="J67" s="88">
        <v>0</v>
      </c>
      <c r="K67" s="88" t="str">
        <f t="shared" si="10"/>
        <v>0</v>
      </c>
      <c r="L67" s="88">
        <f t="shared" si="11"/>
        <v>0</v>
      </c>
      <c r="M67" s="108"/>
    </row>
    <row r="68" spans="1:13" s="86" customFormat="1" ht="15">
      <c r="A68" s="92"/>
      <c r="B68" s="92"/>
      <c r="C68" s="88">
        <v>2</v>
      </c>
      <c r="D68" s="88">
        <v>3</v>
      </c>
      <c r="E68" s="91">
        <f t="shared" si="8"/>
        <v>2</v>
      </c>
      <c r="F68" s="91" t="str">
        <f t="shared" si="9"/>
        <v>2'h0</v>
      </c>
      <c r="G68" s="91" t="s">
        <v>18768</v>
      </c>
      <c r="H68" s="88" t="s">
        <v>18754</v>
      </c>
      <c r="I68" s="89"/>
      <c r="J68" s="88">
        <v>0</v>
      </c>
      <c r="K68" s="88" t="str">
        <f t="shared" si="10"/>
        <v>0</v>
      </c>
      <c r="L68" s="88">
        <f t="shared" si="11"/>
        <v>0</v>
      </c>
      <c r="M68" s="108"/>
    </row>
    <row r="69" spans="1:13" s="86" customFormat="1" ht="73.5">
      <c r="A69" s="92"/>
      <c r="B69" s="92"/>
      <c r="C69" s="88">
        <v>1</v>
      </c>
      <c r="D69" s="88">
        <v>1</v>
      </c>
      <c r="E69" s="91">
        <f t="shared" si="8"/>
        <v>1</v>
      </c>
      <c r="F69" s="91" t="str">
        <f t="shared" si="9"/>
        <v>1'h0</v>
      </c>
      <c r="G69" s="91" t="s">
        <v>18731</v>
      </c>
      <c r="H69" s="88" t="s">
        <v>18769</v>
      </c>
      <c r="I69" s="300" t="s">
        <v>18734</v>
      </c>
      <c r="J69" s="88">
        <v>0</v>
      </c>
      <c r="K69" s="88" t="str">
        <f t="shared" si="10"/>
        <v>0</v>
      </c>
      <c r="L69" s="88">
        <f t="shared" si="11"/>
        <v>0</v>
      </c>
      <c r="M69" s="108"/>
    </row>
    <row r="70" spans="1:13" s="86" customFormat="1" ht="45">
      <c r="A70" s="92"/>
      <c r="B70" s="92"/>
      <c r="C70" s="88">
        <v>0</v>
      </c>
      <c r="D70" s="88">
        <v>0</v>
      </c>
      <c r="E70" s="91">
        <f t="shared" si="8"/>
        <v>1</v>
      </c>
      <c r="F70" s="91" t="str">
        <f t="shared" si="9"/>
        <v>1'h0</v>
      </c>
      <c r="G70" s="91" t="s">
        <v>68</v>
      </c>
      <c r="H70" s="88" t="s">
        <v>12358</v>
      </c>
      <c r="I70" s="300" t="s">
        <v>18737</v>
      </c>
      <c r="J70" s="88">
        <v>0</v>
      </c>
      <c r="K70" s="88" t="str">
        <f t="shared" si="10"/>
        <v>0</v>
      </c>
      <c r="L70" s="88">
        <f t="shared" si="11"/>
        <v>0</v>
      </c>
      <c r="M70" s="108"/>
    </row>
    <row r="71" spans="1:13" s="86" customFormat="1" ht="15">
      <c r="A71" s="93"/>
      <c r="B71" s="95" t="s">
        <v>18770</v>
      </c>
      <c r="C71" s="93"/>
      <c r="D71" s="93"/>
      <c r="E71" s="93">
        <f>SUM(E72:E93)</f>
        <v>32</v>
      </c>
      <c r="F71" s="125" t="str">
        <f>CONCATENATE("32'h",K71)</f>
        <v>32'h30028000</v>
      </c>
      <c r="G71" s="125"/>
      <c r="H71" s="94" t="s">
        <v>12359</v>
      </c>
      <c r="I71" s="94"/>
      <c r="J71" s="93"/>
      <c r="K71" s="93" t="str">
        <f>LOWER(DEC2HEX(L71,8))</f>
        <v>30028000</v>
      </c>
      <c r="L71" s="93">
        <f>SUM(L72:L93)</f>
        <v>805470208</v>
      </c>
      <c r="M71" s="93">
        <v>9</v>
      </c>
    </row>
    <row r="72" spans="1:13" s="86" customFormat="1" ht="60">
      <c r="A72" s="92"/>
      <c r="B72" s="92"/>
      <c r="C72" s="88">
        <v>28</v>
      </c>
      <c r="D72" s="88">
        <v>31</v>
      </c>
      <c r="E72" s="91">
        <f t="shared" ref="E72:E93" si="12">D72+1-C72</f>
        <v>4</v>
      </c>
      <c r="F72" s="91" t="str">
        <f t="shared" ref="F72:F93" si="13">CONCATENATE(E72,"'h",K72)</f>
        <v>4'h3</v>
      </c>
      <c r="G72" s="91" t="s">
        <v>18683</v>
      </c>
      <c r="H72" s="88" t="s">
        <v>12360</v>
      </c>
      <c r="I72" s="300" t="s">
        <v>18771</v>
      </c>
      <c r="J72" s="88">
        <v>3</v>
      </c>
      <c r="K72" s="88" t="str">
        <f t="shared" ref="K72:K93" si="14">LOWER(DEC2HEX((J72)))</f>
        <v>3</v>
      </c>
      <c r="L72" s="88">
        <f t="shared" ref="L72:L93" si="15">J72*(2^C72)</f>
        <v>805306368</v>
      </c>
      <c r="M72" s="108"/>
    </row>
    <row r="73" spans="1:13" s="86" customFormat="1" ht="15">
      <c r="A73" s="92"/>
      <c r="B73" s="92"/>
      <c r="C73" s="88">
        <v>26</v>
      </c>
      <c r="D73" s="88">
        <v>27</v>
      </c>
      <c r="E73" s="91">
        <f t="shared" si="12"/>
        <v>2</v>
      </c>
      <c r="F73" s="91" t="str">
        <f t="shared" si="13"/>
        <v>2'h0</v>
      </c>
      <c r="G73" s="91" t="s">
        <v>18686</v>
      </c>
      <c r="H73" s="88" t="s">
        <v>18687</v>
      </c>
      <c r="I73" s="89"/>
      <c r="J73" s="88">
        <v>0</v>
      </c>
      <c r="K73" s="88" t="str">
        <f t="shared" si="14"/>
        <v>0</v>
      </c>
      <c r="L73" s="88">
        <f t="shared" si="15"/>
        <v>0</v>
      </c>
      <c r="M73" s="108"/>
    </row>
    <row r="74" spans="1:13" s="86" customFormat="1" ht="75">
      <c r="A74" s="92"/>
      <c r="B74" s="92"/>
      <c r="C74" s="88">
        <v>24</v>
      </c>
      <c r="D74" s="88">
        <v>25</v>
      </c>
      <c r="E74" s="91">
        <f t="shared" si="12"/>
        <v>2</v>
      </c>
      <c r="F74" s="91" t="str">
        <f t="shared" si="13"/>
        <v>2'h0</v>
      </c>
      <c r="G74" s="91" t="s">
        <v>18683</v>
      </c>
      <c r="H74" s="88" t="s">
        <v>12361</v>
      </c>
      <c r="I74" s="300" t="s">
        <v>18741</v>
      </c>
      <c r="J74" s="88">
        <v>0</v>
      </c>
      <c r="K74" s="88" t="str">
        <f t="shared" si="14"/>
        <v>0</v>
      </c>
      <c r="L74" s="88">
        <f t="shared" si="15"/>
        <v>0</v>
      </c>
      <c r="M74" s="108"/>
    </row>
    <row r="75" spans="1:13" s="86" customFormat="1" ht="15">
      <c r="A75" s="92"/>
      <c r="B75" s="92"/>
      <c r="C75" s="88">
        <v>23</v>
      </c>
      <c r="D75" s="88">
        <v>23</v>
      </c>
      <c r="E75" s="91">
        <f t="shared" si="12"/>
        <v>1</v>
      </c>
      <c r="F75" s="91" t="str">
        <f t="shared" si="13"/>
        <v>1'h0</v>
      </c>
      <c r="G75" s="91" t="s">
        <v>18683</v>
      </c>
      <c r="H75" s="88" t="s">
        <v>12362</v>
      </c>
      <c r="I75" s="300" t="s">
        <v>18692</v>
      </c>
      <c r="J75" s="88">
        <v>0</v>
      </c>
      <c r="K75" s="88" t="str">
        <f t="shared" si="14"/>
        <v>0</v>
      </c>
      <c r="L75" s="88">
        <f t="shared" si="15"/>
        <v>0</v>
      </c>
      <c r="M75" s="108"/>
    </row>
    <row r="76" spans="1:13" s="86" customFormat="1" ht="15">
      <c r="A76" s="92"/>
      <c r="B76" s="92"/>
      <c r="C76" s="88">
        <v>22</v>
      </c>
      <c r="D76" s="88">
        <v>22</v>
      </c>
      <c r="E76" s="91">
        <f t="shared" si="12"/>
        <v>1</v>
      </c>
      <c r="F76" s="91" t="str">
        <f t="shared" si="13"/>
        <v>1'h0</v>
      </c>
      <c r="G76" s="91" t="s">
        <v>18683</v>
      </c>
      <c r="H76" s="88" t="s">
        <v>12363</v>
      </c>
      <c r="I76" s="300" t="s">
        <v>18695</v>
      </c>
      <c r="J76" s="88">
        <v>0</v>
      </c>
      <c r="K76" s="88" t="str">
        <f t="shared" si="14"/>
        <v>0</v>
      </c>
      <c r="L76" s="88">
        <f t="shared" si="15"/>
        <v>0</v>
      </c>
      <c r="M76" s="108"/>
    </row>
    <row r="77" spans="1:13" s="86" customFormat="1" ht="30">
      <c r="A77" s="92"/>
      <c r="B77" s="92"/>
      <c r="C77" s="88">
        <v>21</v>
      </c>
      <c r="D77" s="88">
        <v>21</v>
      </c>
      <c r="E77" s="91">
        <f t="shared" si="12"/>
        <v>1</v>
      </c>
      <c r="F77" s="91" t="str">
        <f t="shared" si="13"/>
        <v>1'h0</v>
      </c>
      <c r="G77" s="91" t="s">
        <v>18683</v>
      </c>
      <c r="H77" s="88" t="s">
        <v>12364</v>
      </c>
      <c r="I77" s="300" t="s">
        <v>18698</v>
      </c>
      <c r="J77" s="88">
        <v>0</v>
      </c>
      <c r="K77" s="88" t="str">
        <f t="shared" si="14"/>
        <v>0</v>
      </c>
      <c r="L77" s="88">
        <f t="shared" si="15"/>
        <v>0</v>
      </c>
      <c r="M77" s="108"/>
    </row>
    <row r="78" spans="1:13" s="86" customFormat="1" ht="30">
      <c r="A78" s="92"/>
      <c r="B78" s="92"/>
      <c r="C78" s="88">
        <v>20</v>
      </c>
      <c r="D78" s="88">
        <v>20</v>
      </c>
      <c r="E78" s="91">
        <f t="shared" si="12"/>
        <v>1</v>
      </c>
      <c r="F78" s="91" t="str">
        <f t="shared" si="13"/>
        <v>1'h0</v>
      </c>
      <c r="G78" s="91" t="s">
        <v>18683</v>
      </c>
      <c r="H78" s="88" t="s">
        <v>12365</v>
      </c>
      <c r="I78" s="300" t="s">
        <v>18701</v>
      </c>
      <c r="J78" s="88">
        <v>0</v>
      </c>
      <c r="K78" s="88" t="str">
        <f t="shared" si="14"/>
        <v>0</v>
      </c>
      <c r="L78" s="88">
        <f t="shared" si="15"/>
        <v>0</v>
      </c>
      <c r="M78" s="108"/>
    </row>
    <row r="79" spans="1:13" s="86" customFormat="1" ht="60">
      <c r="A79" s="92"/>
      <c r="B79" s="92"/>
      <c r="C79" s="88">
        <v>19</v>
      </c>
      <c r="D79" s="88">
        <v>19</v>
      </c>
      <c r="E79" s="91">
        <f t="shared" si="12"/>
        <v>1</v>
      </c>
      <c r="F79" s="91" t="str">
        <f t="shared" si="13"/>
        <v>1'h0</v>
      </c>
      <c r="G79" s="91" t="s">
        <v>18683</v>
      </c>
      <c r="H79" s="88" t="s">
        <v>18772</v>
      </c>
      <c r="I79" s="89" t="s">
        <v>18704</v>
      </c>
      <c r="J79" s="88">
        <v>0</v>
      </c>
      <c r="K79" s="88" t="str">
        <f t="shared" si="14"/>
        <v>0</v>
      </c>
      <c r="L79" s="88">
        <f t="shared" si="15"/>
        <v>0</v>
      </c>
      <c r="M79" s="108"/>
    </row>
    <row r="80" spans="1:13" s="86" customFormat="1" ht="28.5">
      <c r="A80" s="92"/>
      <c r="B80" s="92"/>
      <c r="C80" s="88">
        <v>18</v>
      </c>
      <c r="D80" s="88">
        <v>18</v>
      </c>
      <c r="E80" s="91">
        <f t="shared" si="12"/>
        <v>1</v>
      </c>
      <c r="F80" s="91" t="str">
        <f t="shared" si="13"/>
        <v>1'h0</v>
      </c>
      <c r="G80" s="91" t="s">
        <v>18683</v>
      </c>
      <c r="H80" s="88" t="s">
        <v>18773</v>
      </c>
      <c r="I80" s="89" t="s">
        <v>18708</v>
      </c>
      <c r="J80" s="88">
        <v>0</v>
      </c>
      <c r="K80" s="88" t="str">
        <f t="shared" si="14"/>
        <v>0</v>
      </c>
      <c r="L80" s="88">
        <f t="shared" si="15"/>
        <v>0</v>
      </c>
      <c r="M80" s="108"/>
    </row>
    <row r="81" spans="1:13" s="86" customFormat="1" ht="90">
      <c r="A81" s="92"/>
      <c r="B81" s="92"/>
      <c r="C81" s="88">
        <v>16</v>
      </c>
      <c r="D81" s="88">
        <v>17</v>
      </c>
      <c r="E81" s="91">
        <f t="shared" si="12"/>
        <v>2</v>
      </c>
      <c r="F81" s="91" t="str">
        <f t="shared" si="13"/>
        <v>2'h2</v>
      </c>
      <c r="G81" s="91" t="s">
        <v>18683</v>
      </c>
      <c r="H81" s="88" t="s">
        <v>18774</v>
      </c>
      <c r="I81" s="300" t="s">
        <v>18710</v>
      </c>
      <c r="J81" s="88">
        <v>2</v>
      </c>
      <c r="K81" s="88" t="str">
        <f t="shared" si="14"/>
        <v>2</v>
      </c>
      <c r="L81" s="88">
        <f t="shared" si="15"/>
        <v>131072</v>
      </c>
      <c r="M81" s="108"/>
    </row>
    <row r="82" spans="1:13" s="86" customFormat="1" ht="90">
      <c r="A82" s="92"/>
      <c r="B82" s="92"/>
      <c r="C82" s="88">
        <v>14</v>
      </c>
      <c r="D82" s="88">
        <v>15</v>
      </c>
      <c r="E82" s="91">
        <f t="shared" si="12"/>
        <v>2</v>
      </c>
      <c r="F82" s="91" t="str">
        <f t="shared" si="13"/>
        <v>2'h2</v>
      </c>
      <c r="G82" s="91" t="s">
        <v>18683</v>
      </c>
      <c r="H82" s="88" t="s">
        <v>18775</v>
      </c>
      <c r="I82" s="300" t="s">
        <v>18710</v>
      </c>
      <c r="J82" s="88">
        <v>2</v>
      </c>
      <c r="K82" s="88" t="str">
        <f t="shared" si="14"/>
        <v>2</v>
      </c>
      <c r="L82" s="88">
        <f t="shared" si="15"/>
        <v>32768</v>
      </c>
      <c r="M82" s="108"/>
    </row>
    <row r="83" spans="1:13" s="86" customFormat="1" ht="60">
      <c r="A83" s="92"/>
      <c r="B83" s="92"/>
      <c r="C83" s="88">
        <v>13</v>
      </c>
      <c r="D83" s="88">
        <v>13</v>
      </c>
      <c r="E83" s="91">
        <f t="shared" si="12"/>
        <v>1</v>
      </c>
      <c r="F83" s="91" t="str">
        <f t="shared" si="13"/>
        <v>1'h0</v>
      </c>
      <c r="G83" s="91" t="s">
        <v>18683</v>
      </c>
      <c r="H83" s="88" t="s">
        <v>12366</v>
      </c>
      <c r="I83" s="300" t="s">
        <v>18714</v>
      </c>
      <c r="J83" s="88">
        <v>0</v>
      </c>
      <c r="K83" s="88" t="str">
        <f t="shared" si="14"/>
        <v>0</v>
      </c>
      <c r="L83" s="88">
        <f t="shared" si="15"/>
        <v>0</v>
      </c>
      <c r="M83" s="108"/>
    </row>
    <row r="84" spans="1:13" s="86" customFormat="1" ht="60">
      <c r="A84" s="92"/>
      <c r="B84" s="92"/>
      <c r="C84" s="88">
        <v>12</v>
      </c>
      <c r="D84" s="88">
        <v>12</v>
      </c>
      <c r="E84" s="91">
        <f t="shared" si="12"/>
        <v>1</v>
      </c>
      <c r="F84" s="91" t="str">
        <f t="shared" si="13"/>
        <v>1'h0</v>
      </c>
      <c r="G84" s="91" t="s">
        <v>18683</v>
      </c>
      <c r="H84" s="88" t="s">
        <v>12367</v>
      </c>
      <c r="I84" s="89" t="s">
        <v>18716</v>
      </c>
      <c r="J84" s="88">
        <v>0</v>
      </c>
      <c r="K84" s="88" t="str">
        <f t="shared" si="14"/>
        <v>0</v>
      </c>
      <c r="L84" s="88">
        <f t="shared" si="15"/>
        <v>0</v>
      </c>
      <c r="M84" s="108"/>
    </row>
    <row r="85" spans="1:13" s="86" customFormat="1" ht="60">
      <c r="A85" s="92"/>
      <c r="B85" s="92"/>
      <c r="C85" s="88">
        <v>11</v>
      </c>
      <c r="D85" s="88">
        <v>11</v>
      </c>
      <c r="E85" s="91">
        <f t="shared" si="12"/>
        <v>1</v>
      </c>
      <c r="F85" s="91" t="str">
        <f t="shared" si="13"/>
        <v>1'h0</v>
      </c>
      <c r="G85" s="91" t="s">
        <v>18683</v>
      </c>
      <c r="H85" s="88" t="s">
        <v>12368</v>
      </c>
      <c r="I85" s="89" t="s">
        <v>18719</v>
      </c>
      <c r="J85" s="88">
        <v>0</v>
      </c>
      <c r="K85" s="88" t="str">
        <f t="shared" si="14"/>
        <v>0</v>
      </c>
      <c r="L85" s="88">
        <f t="shared" si="15"/>
        <v>0</v>
      </c>
      <c r="M85" s="108"/>
    </row>
    <row r="86" spans="1:13" s="86" customFormat="1" ht="45">
      <c r="A86" s="92"/>
      <c r="B86" s="92"/>
      <c r="C86" s="88">
        <v>10</v>
      </c>
      <c r="D86" s="88">
        <v>10</v>
      </c>
      <c r="E86" s="91">
        <f t="shared" si="12"/>
        <v>1</v>
      </c>
      <c r="F86" s="91" t="str">
        <f t="shared" si="13"/>
        <v>1'h0</v>
      </c>
      <c r="G86" s="91" t="s">
        <v>18776</v>
      </c>
      <c r="H86" s="88" t="s">
        <v>12369</v>
      </c>
      <c r="I86" s="300" t="s">
        <v>18777</v>
      </c>
      <c r="J86" s="88">
        <v>0</v>
      </c>
      <c r="K86" s="88" t="str">
        <f t="shared" si="14"/>
        <v>0</v>
      </c>
      <c r="L86" s="88">
        <f t="shared" si="15"/>
        <v>0</v>
      </c>
      <c r="M86" s="108"/>
    </row>
    <row r="87" spans="1:13" s="86" customFormat="1" ht="45">
      <c r="A87" s="92"/>
      <c r="B87" s="92"/>
      <c r="C87" s="88">
        <v>9</v>
      </c>
      <c r="D87" s="88">
        <v>9</v>
      </c>
      <c r="E87" s="91">
        <f t="shared" si="12"/>
        <v>1</v>
      </c>
      <c r="F87" s="91" t="str">
        <f t="shared" si="13"/>
        <v>1'h0</v>
      </c>
      <c r="G87" s="91" t="s">
        <v>18683</v>
      </c>
      <c r="H87" s="88" t="s">
        <v>12370</v>
      </c>
      <c r="I87" s="300" t="s">
        <v>18725</v>
      </c>
      <c r="J87" s="88">
        <v>0</v>
      </c>
      <c r="K87" s="88" t="str">
        <f t="shared" si="14"/>
        <v>0</v>
      </c>
      <c r="L87" s="88">
        <f t="shared" si="15"/>
        <v>0</v>
      </c>
      <c r="M87" s="108"/>
    </row>
    <row r="88" spans="1:13" s="86" customFormat="1" ht="30">
      <c r="A88" s="92"/>
      <c r="B88" s="92"/>
      <c r="C88" s="88">
        <v>8</v>
      </c>
      <c r="D88" s="88">
        <v>8</v>
      </c>
      <c r="E88" s="91">
        <f t="shared" si="12"/>
        <v>1</v>
      </c>
      <c r="F88" s="91" t="str">
        <f t="shared" si="13"/>
        <v>1'h0</v>
      </c>
      <c r="G88" s="91" t="s">
        <v>18683</v>
      </c>
      <c r="H88" s="88" t="s">
        <v>12371</v>
      </c>
      <c r="I88" s="300" t="s">
        <v>18728</v>
      </c>
      <c r="J88" s="88">
        <v>0</v>
      </c>
      <c r="K88" s="88" t="str">
        <f t="shared" si="14"/>
        <v>0</v>
      </c>
      <c r="L88" s="88">
        <f t="shared" si="15"/>
        <v>0</v>
      </c>
      <c r="M88" s="108"/>
    </row>
    <row r="89" spans="1:13" s="86" customFormat="1" ht="15">
      <c r="A89" s="92"/>
      <c r="B89" s="92"/>
      <c r="C89" s="88">
        <v>6</v>
      </c>
      <c r="D89" s="88">
        <v>7</v>
      </c>
      <c r="E89" s="91">
        <f t="shared" si="12"/>
        <v>2</v>
      </c>
      <c r="F89" s="91" t="str">
        <f t="shared" si="13"/>
        <v>2'h0</v>
      </c>
      <c r="G89" s="91" t="s">
        <v>18686</v>
      </c>
      <c r="H89" s="88" t="s">
        <v>18687</v>
      </c>
      <c r="I89" s="89"/>
      <c r="J89" s="88">
        <v>0</v>
      </c>
      <c r="K89" s="88" t="str">
        <f t="shared" si="14"/>
        <v>0</v>
      </c>
      <c r="L89" s="88">
        <f t="shared" si="15"/>
        <v>0</v>
      </c>
      <c r="M89" s="108"/>
    </row>
    <row r="90" spans="1:13" s="86" customFormat="1" ht="60">
      <c r="A90" s="92"/>
      <c r="B90" s="92"/>
      <c r="C90" s="88">
        <v>4</v>
      </c>
      <c r="D90" s="88">
        <v>5</v>
      </c>
      <c r="E90" s="91">
        <f t="shared" si="12"/>
        <v>2</v>
      </c>
      <c r="F90" s="91" t="str">
        <f t="shared" si="13"/>
        <v>2'h0</v>
      </c>
      <c r="G90" s="91" t="s">
        <v>18683</v>
      </c>
      <c r="H90" s="88" t="s">
        <v>12372</v>
      </c>
      <c r="I90" s="300" t="s">
        <v>18730</v>
      </c>
      <c r="J90" s="88">
        <v>0</v>
      </c>
      <c r="K90" s="88" t="str">
        <f t="shared" si="14"/>
        <v>0</v>
      </c>
      <c r="L90" s="88">
        <f t="shared" si="15"/>
        <v>0</v>
      </c>
      <c r="M90" s="108"/>
    </row>
    <row r="91" spans="1:13" s="86" customFormat="1" ht="15">
      <c r="A91" s="92"/>
      <c r="B91" s="92"/>
      <c r="C91" s="88">
        <v>2</v>
      </c>
      <c r="D91" s="88">
        <v>3</v>
      </c>
      <c r="E91" s="91">
        <f t="shared" si="12"/>
        <v>2</v>
      </c>
      <c r="F91" s="91" t="str">
        <f t="shared" si="13"/>
        <v>2'h0</v>
      </c>
      <c r="G91" s="91" t="s">
        <v>18686</v>
      </c>
      <c r="H91" s="88" t="s">
        <v>18687</v>
      </c>
      <c r="I91" s="89"/>
      <c r="J91" s="88">
        <v>0</v>
      </c>
      <c r="K91" s="88" t="str">
        <f t="shared" si="14"/>
        <v>0</v>
      </c>
      <c r="L91" s="88">
        <f t="shared" si="15"/>
        <v>0</v>
      </c>
      <c r="M91" s="108"/>
    </row>
    <row r="92" spans="1:13" s="86" customFormat="1" ht="73.5">
      <c r="A92" s="92"/>
      <c r="B92" s="92"/>
      <c r="C92" s="88">
        <v>1</v>
      </c>
      <c r="D92" s="88">
        <v>1</v>
      </c>
      <c r="E92" s="91">
        <f t="shared" si="12"/>
        <v>1</v>
      </c>
      <c r="F92" s="91" t="str">
        <f t="shared" si="13"/>
        <v>1'h0</v>
      </c>
      <c r="G92" s="91" t="s">
        <v>18731</v>
      </c>
      <c r="H92" s="88" t="s">
        <v>18778</v>
      </c>
      <c r="I92" s="300" t="s">
        <v>18734</v>
      </c>
      <c r="J92" s="88">
        <v>0</v>
      </c>
      <c r="K92" s="88" t="str">
        <f t="shared" si="14"/>
        <v>0</v>
      </c>
      <c r="L92" s="88">
        <f t="shared" si="15"/>
        <v>0</v>
      </c>
      <c r="M92" s="108"/>
    </row>
    <row r="93" spans="1:13" s="86" customFormat="1" ht="45">
      <c r="A93" s="92"/>
      <c r="B93" s="92"/>
      <c r="C93" s="88">
        <v>0</v>
      </c>
      <c r="D93" s="88">
        <v>0</v>
      </c>
      <c r="E93" s="91">
        <f t="shared" si="12"/>
        <v>1</v>
      </c>
      <c r="F93" s="91" t="str">
        <f t="shared" si="13"/>
        <v>1'h0</v>
      </c>
      <c r="G93" s="91" t="s">
        <v>68</v>
      </c>
      <c r="H93" s="88" t="s">
        <v>12373</v>
      </c>
      <c r="I93" s="300" t="s">
        <v>18737</v>
      </c>
      <c r="J93" s="88">
        <v>0</v>
      </c>
      <c r="K93" s="88" t="str">
        <f t="shared" si="14"/>
        <v>0</v>
      </c>
      <c r="L93" s="88">
        <f t="shared" si="15"/>
        <v>0</v>
      </c>
      <c r="M93" s="108"/>
    </row>
    <row r="94" spans="1:13" s="86" customFormat="1" ht="15">
      <c r="A94" s="93"/>
      <c r="B94" s="95" t="s">
        <v>18779</v>
      </c>
      <c r="C94" s="93"/>
      <c r="D94" s="93"/>
      <c r="E94" s="93">
        <f>SUM(E95:E116)</f>
        <v>32</v>
      </c>
      <c r="F94" s="125" t="str">
        <f>CONCATENATE("32'h",K94)</f>
        <v>32'h40028000</v>
      </c>
      <c r="G94" s="125"/>
      <c r="H94" s="94" t="s">
        <v>12374</v>
      </c>
      <c r="I94" s="94"/>
      <c r="J94" s="93"/>
      <c r="K94" s="93" t="str">
        <f>LOWER(DEC2HEX(L94,8))</f>
        <v>40028000</v>
      </c>
      <c r="L94" s="93">
        <f>SUM(L95:L116)</f>
        <v>1073905664</v>
      </c>
      <c r="M94" s="93">
        <v>9</v>
      </c>
    </row>
    <row r="95" spans="1:13" s="86" customFormat="1" ht="60">
      <c r="A95" s="92"/>
      <c r="B95" s="92"/>
      <c r="C95" s="88">
        <v>28</v>
      </c>
      <c r="D95" s="88">
        <v>31</v>
      </c>
      <c r="E95" s="91">
        <f t="shared" ref="E95:E116" si="16">D95+1-C95</f>
        <v>4</v>
      </c>
      <c r="F95" s="91" t="str">
        <f t="shared" ref="F95:F116" si="17">CONCATENATE(E95,"'h",K95)</f>
        <v>4'h4</v>
      </c>
      <c r="G95" s="91" t="s">
        <v>18683</v>
      </c>
      <c r="H95" s="88" t="s">
        <v>12375</v>
      </c>
      <c r="I95" s="300" t="s">
        <v>18771</v>
      </c>
      <c r="J95" s="88">
        <v>4</v>
      </c>
      <c r="K95" s="88" t="str">
        <f t="shared" ref="K95:K116" si="18">LOWER(DEC2HEX((J95)))</f>
        <v>4</v>
      </c>
      <c r="L95" s="88">
        <f t="shared" ref="L95:L116" si="19">J95*(2^C95)</f>
        <v>1073741824</v>
      </c>
      <c r="M95" s="108"/>
    </row>
    <row r="96" spans="1:13" s="86" customFormat="1" ht="15">
      <c r="A96" s="92"/>
      <c r="B96" s="92"/>
      <c r="C96" s="88">
        <v>26</v>
      </c>
      <c r="D96" s="88">
        <v>27</v>
      </c>
      <c r="E96" s="91">
        <f t="shared" si="16"/>
        <v>2</v>
      </c>
      <c r="F96" s="91" t="str">
        <f t="shared" si="17"/>
        <v>2'h0</v>
      </c>
      <c r="G96" s="91" t="s">
        <v>18686</v>
      </c>
      <c r="H96" s="88" t="s">
        <v>18687</v>
      </c>
      <c r="I96" s="89"/>
      <c r="J96" s="88">
        <v>0</v>
      </c>
      <c r="K96" s="88" t="str">
        <f t="shared" si="18"/>
        <v>0</v>
      </c>
      <c r="L96" s="88">
        <f t="shared" si="19"/>
        <v>0</v>
      </c>
      <c r="M96" s="108"/>
    </row>
    <row r="97" spans="1:13" s="86" customFormat="1" ht="75">
      <c r="A97" s="92"/>
      <c r="B97" s="92"/>
      <c r="C97" s="88">
        <v>24</v>
      </c>
      <c r="D97" s="88">
        <v>25</v>
      </c>
      <c r="E97" s="91">
        <f t="shared" si="16"/>
        <v>2</v>
      </c>
      <c r="F97" s="91" t="str">
        <f t="shared" si="17"/>
        <v>2'h0</v>
      </c>
      <c r="G97" s="91" t="s">
        <v>18683</v>
      </c>
      <c r="H97" s="88" t="s">
        <v>12376</v>
      </c>
      <c r="I97" s="300" t="s">
        <v>18741</v>
      </c>
      <c r="J97" s="88">
        <v>0</v>
      </c>
      <c r="K97" s="88" t="str">
        <f t="shared" si="18"/>
        <v>0</v>
      </c>
      <c r="L97" s="88">
        <f t="shared" si="19"/>
        <v>0</v>
      </c>
      <c r="M97" s="108"/>
    </row>
    <row r="98" spans="1:13" s="86" customFormat="1" ht="15">
      <c r="A98" s="92"/>
      <c r="B98" s="92"/>
      <c r="C98" s="88">
        <v>23</v>
      </c>
      <c r="D98" s="88">
        <v>23</v>
      </c>
      <c r="E98" s="91">
        <f t="shared" si="16"/>
        <v>1</v>
      </c>
      <c r="F98" s="91" t="str">
        <f t="shared" si="17"/>
        <v>1'h0</v>
      </c>
      <c r="G98" s="91" t="s">
        <v>18683</v>
      </c>
      <c r="H98" s="88" t="s">
        <v>12377</v>
      </c>
      <c r="I98" s="300" t="s">
        <v>18692</v>
      </c>
      <c r="J98" s="88">
        <v>0</v>
      </c>
      <c r="K98" s="88" t="str">
        <f t="shared" si="18"/>
        <v>0</v>
      </c>
      <c r="L98" s="88">
        <f t="shared" si="19"/>
        <v>0</v>
      </c>
      <c r="M98" s="108"/>
    </row>
    <row r="99" spans="1:13" s="86" customFormat="1" ht="15">
      <c r="A99" s="92"/>
      <c r="B99" s="92"/>
      <c r="C99" s="88">
        <v>22</v>
      </c>
      <c r="D99" s="88">
        <v>22</v>
      </c>
      <c r="E99" s="91">
        <f t="shared" si="16"/>
        <v>1</v>
      </c>
      <c r="F99" s="91" t="str">
        <f t="shared" si="17"/>
        <v>1'h0</v>
      </c>
      <c r="G99" s="91" t="s">
        <v>18683</v>
      </c>
      <c r="H99" s="88" t="s">
        <v>12378</v>
      </c>
      <c r="I99" s="300" t="s">
        <v>18695</v>
      </c>
      <c r="J99" s="88">
        <v>0</v>
      </c>
      <c r="K99" s="88" t="str">
        <f t="shared" si="18"/>
        <v>0</v>
      </c>
      <c r="L99" s="88">
        <f t="shared" si="19"/>
        <v>0</v>
      </c>
      <c r="M99" s="108"/>
    </row>
    <row r="100" spans="1:13" s="86" customFormat="1" ht="30">
      <c r="A100" s="92"/>
      <c r="B100" s="92"/>
      <c r="C100" s="88">
        <v>21</v>
      </c>
      <c r="D100" s="88">
        <v>21</v>
      </c>
      <c r="E100" s="91">
        <f t="shared" si="16"/>
        <v>1</v>
      </c>
      <c r="F100" s="91" t="str">
        <f t="shared" si="17"/>
        <v>1'h0</v>
      </c>
      <c r="G100" s="91" t="s">
        <v>18683</v>
      </c>
      <c r="H100" s="88" t="s">
        <v>12379</v>
      </c>
      <c r="I100" s="300" t="s">
        <v>18697</v>
      </c>
      <c r="J100" s="88">
        <v>0</v>
      </c>
      <c r="K100" s="88" t="str">
        <f t="shared" si="18"/>
        <v>0</v>
      </c>
      <c r="L100" s="88">
        <f t="shared" si="19"/>
        <v>0</v>
      </c>
      <c r="M100" s="108"/>
    </row>
    <row r="101" spans="1:13" s="86" customFormat="1" ht="30">
      <c r="A101" s="92"/>
      <c r="B101" s="92"/>
      <c r="C101" s="88">
        <v>20</v>
      </c>
      <c r="D101" s="88">
        <v>20</v>
      </c>
      <c r="E101" s="91">
        <f t="shared" si="16"/>
        <v>1</v>
      </c>
      <c r="F101" s="91" t="str">
        <f t="shared" si="17"/>
        <v>1'h0</v>
      </c>
      <c r="G101" s="91" t="s">
        <v>18683</v>
      </c>
      <c r="H101" s="88" t="s">
        <v>12380</v>
      </c>
      <c r="I101" s="300" t="s">
        <v>18701</v>
      </c>
      <c r="J101" s="88">
        <v>0</v>
      </c>
      <c r="K101" s="88" t="str">
        <f t="shared" si="18"/>
        <v>0</v>
      </c>
      <c r="L101" s="88">
        <f t="shared" si="19"/>
        <v>0</v>
      </c>
      <c r="M101" s="108"/>
    </row>
    <row r="102" spans="1:13" s="86" customFormat="1" ht="60">
      <c r="A102" s="92"/>
      <c r="B102" s="92"/>
      <c r="C102" s="88">
        <v>19</v>
      </c>
      <c r="D102" s="88">
        <v>19</v>
      </c>
      <c r="E102" s="91">
        <f t="shared" si="16"/>
        <v>1</v>
      </c>
      <c r="F102" s="91" t="str">
        <f t="shared" si="17"/>
        <v>1'h0</v>
      </c>
      <c r="G102" s="91" t="s">
        <v>18683</v>
      </c>
      <c r="H102" s="88" t="s">
        <v>18780</v>
      </c>
      <c r="I102" s="89" t="s">
        <v>18704</v>
      </c>
      <c r="J102" s="88">
        <v>0</v>
      </c>
      <c r="K102" s="88" t="str">
        <f t="shared" si="18"/>
        <v>0</v>
      </c>
      <c r="L102" s="88">
        <f t="shared" si="19"/>
        <v>0</v>
      </c>
      <c r="M102" s="108"/>
    </row>
    <row r="103" spans="1:13" s="86" customFormat="1" ht="28.5">
      <c r="A103" s="92"/>
      <c r="B103" s="92"/>
      <c r="C103" s="88">
        <v>18</v>
      </c>
      <c r="D103" s="88">
        <v>18</v>
      </c>
      <c r="E103" s="91">
        <f t="shared" si="16"/>
        <v>1</v>
      </c>
      <c r="F103" s="91" t="str">
        <f t="shared" si="17"/>
        <v>1'h0</v>
      </c>
      <c r="G103" s="91" t="s">
        <v>489</v>
      </c>
      <c r="H103" s="88" t="s">
        <v>18781</v>
      </c>
      <c r="I103" s="89" t="s">
        <v>18708</v>
      </c>
      <c r="J103" s="88">
        <v>0</v>
      </c>
      <c r="K103" s="88" t="str">
        <f t="shared" si="18"/>
        <v>0</v>
      </c>
      <c r="L103" s="88">
        <f t="shared" si="19"/>
        <v>0</v>
      </c>
      <c r="M103" s="108"/>
    </row>
    <row r="104" spans="1:13" s="86" customFormat="1" ht="90">
      <c r="A104" s="92"/>
      <c r="B104" s="92"/>
      <c r="C104" s="88">
        <v>16</v>
      </c>
      <c r="D104" s="88">
        <v>17</v>
      </c>
      <c r="E104" s="91">
        <f t="shared" si="16"/>
        <v>2</v>
      </c>
      <c r="F104" s="91" t="str">
        <f t="shared" si="17"/>
        <v>2'h2</v>
      </c>
      <c r="G104" s="91" t="s">
        <v>18683</v>
      </c>
      <c r="H104" s="88" t="s">
        <v>18782</v>
      </c>
      <c r="I104" s="300" t="s">
        <v>18710</v>
      </c>
      <c r="J104" s="88">
        <v>2</v>
      </c>
      <c r="K104" s="88" t="str">
        <f t="shared" si="18"/>
        <v>2</v>
      </c>
      <c r="L104" s="88">
        <f t="shared" si="19"/>
        <v>131072</v>
      </c>
      <c r="M104" s="108"/>
    </row>
    <row r="105" spans="1:13" s="86" customFormat="1" ht="90">
      <c r="A105" s="92"/>
      <c r="B105" s="92"/>
      <c r="C105" s="88">
        <v>14</v>
      </c>
      <c r="D105" s="88">
        <v>15</v>
      </c>
      <c r="E105" s="91">
        <f t="shared" si="16"/>
        <v>2</v>
      </c>
      <c r="F105" s="91" t="str">
        <f t="shared" si="17"/>
        <v>2'h2</v>
      </c>
      <c r="G105" s="91" t="s">
        <v>18683</v>
      </c>
      <c r="H105" s="88" t="s">
        <v>18783</v>
      </c>
      <c r="I105" s="300" t="s">
        <v>18710</v>
      </c>
      <c r="J105" s="88">
        <v>2</v>
      </c>
      <c r="K105" s="88" t="str">
        <f t="shared" si="18"/>
        <v>2</v>
      </c>
      <c r="L105" s="88">
        <f t="shared" si="19"/>
        <v>32768</v>
      </c>
      <c r="M105" s="108"/>
    </row>
    <row r="106" spans="1:13" s="86" customFormat="1" ht="60">
      <c r="A106" s="92"/>
      <c r="B106" s="92"/>
      <c r="C106" s="88">
        <v>13</v>
      </c>
      <c r="D106" s="88">
        <v>13</v>
      </c>
      <c r="E106" s="91">
        <f t="shared" si="16"/>
        <v>1</v>
      </c>
      <c r="F106" s="91" t="str">
        <f t="shared" si="17"/>
        <v>1'h0</v>
      </c>
      <c r="G106" s="91" t="s">
        <v>18742</v>
      </c>
      <c r="H106" s="88" t="s">
        <v>12381</v>
      </c>
      <c r="I106" s="300" t="s">
        <v>18784</v>
      </c>
      <c r="J106" s="88">
        <v>0</v>
      </c>
      <c r="K106" s="88" t="str">
        <f t="shared" si="18"/>
        <v>0</v>
      </c>
      <c r="L106" s="88">
        <f t="shared" si="19"/>
        <v>0</v>
      </c>
      <c r="M106" s="108"/>
    </row>
    <row r="107" spans="1:13" s="86" customFormat="1" ht="60">
      <c r="A107" s="92"/>
      <c r="B107" s="92"/>
      <c r="C107" s="88">
        <v>12</v>
      </c>
      <c r="D107" s="88">
        <v>12</v>
      </c>
      <c r="E107" s="91">
        <f t="shared" si="16"/>
        <v>1</v>
      </c>
      <c r="F107" s="91" t="str">
        <f t="shared" si="17"/>
        <v>1'h0</v>
      </c>
      <c r="G107" s="91" t="s">
        <v>18683</v>
      </c>
      <c r="H107" s="88" t="s">
        <v>12382</v>
      </c>
      <c r="I107" s="89" t="s">
        <v>18785</v>
      </c>
      <c r="J107" s="88">
        <v>0</v>
      </c>
      <c r="K107" s="88" t="str">
        <f t="shared" si="18"/>
        <v>0</v>
      </c>
      <c r="L107" s="88">
        <f t="shared" si="19"/>
        <v>0</v>
      </c>
      <c r="M107" s="108"/>
    </row>
    <row r="108" spans="1:13" s="86" customFormat="1" ht="60">
      <c r="A108" s="92"/>
      <c r="B108" s="92"/>
      <c r="C108" s="88">
        <v>11</v>
      </c>
      <c r="D108" s="88">
        <v>11</v>
      </c>
      <c r="E108" s="91">
        <f t="shared" si="16"/>
        <v>1</v>
      </c>
      <c r="F108" s="91" t="str">
        <f t="shared" si="17"/>
        <v>1'h0</v>
      </c>
      <c r="G108" s="91" t="s">
        <v>18742</v>
      </c>
      <c r="H108" s="88" t="s">
        <v>12383</v>
      </c>
      <c r="I108" s="89" t="s">
        <v>18719</v>
      </c>
      <c r="J108" s="88">
        <v>0</v>
      </c>
      <c r="K108" s="88" t="str">
        <f t="shared" si="18"/>
        <v>0</v>
      </c>
      <c r="L108" s="88">
        <f t="shared" si="19"/>
        <v>0</v>
      </c>
      <c r="M108" s="108"/>
    </row>
    <row r="109" spans="1:13" s="86" customFormat="1" ht="45">
      <c r="A109" s="92"/>
      <c r="B109" s="92"/>
      <c r="C109" s="88">
        <v>10</v>
      </c>
      <c r="D109" s="88">
        <v>10</v>
      </c>
      <c r="E109" s="91">
        <f t="shared" si="16"/>
        <v>1</v>
      </c>
      <c r="F109" s="91" t="str">
        <f t="shared" si="17"/>
        <v>1'h0</v>
      </c>
      <c r="G109" s="91" t="s">
        <v>18683</v>
      </c>
      <c r="H109" s="88" t="s">
        <v>12384</v>
      </c>
      <c r="I109" s="300" t="s">
        <v>18767</v>
      </c>
      <c r="J109" s="88">
        <v>0</v>
      </c>
      <c r="K109" s="88" t="str">
        <f t="shared" si="18"/>
        <v>0</v>
      </c>
      <c r="L109" s="88">
        <f t="shared" si="19"/>
        <v>0</v>
      </c>
      <c r="M109" s="108"/>
    </row>
    <row r="110" spans="1:13" s="86" customFormat="1" ht="45">
      <c r="A110" s="92"/>
      <c r="B110" s="92"/>
      <c r="C110" s="88">
        <v>9</v>
      </c>
      <c r="D110" s="88">
        <v>9</v>
      </c>
      <c r="E110" s="91">
        <f t="shared" si="16"/>
        <v>1</v>
      </c>
      <c r="F110" s="91" t="str">
        <f t="shared" si="17"/>
        <v>1'h0</v>
      </c>
      <c r="G110" s="91" t="s">
        <v>18683</v>
      </c>
      <c r="H110" s="88" t="s">
        <v>12385</v>
      </c>
      <c r="I110" s="300" t="s">
        <v>18725</v>
      </c>
      <c r="J110" s="88">
        <v>0</v>
      </c>
      <c r="K110" s="88" t="str">
        <f t="shared" si="18"/>
        <v>0</v>
      </c>
      <c r="L110" s="88">
        <f t="shared" si="19"/>
        <v>0</v>
      </c>
      <c r="M110" s="108"/>
    </row>
    <row r="111" spans="1:13" s="86" customFormat="1" ht="30">
      <c r="A111" s="92"/>
      <c r="B111" s="92"/>
      <c r="C111" s="88">
        <v>8</v>
      </c>
      <c r="D111" s="88">
        <v>8</v>
      </c>
      <c r="E111" s="91">
        <f t="shared" si="16"/>
        <v>1</v>
      </c>
      <c r="F111" s="91" t="str">
        <f t="shared" si="17"/>
        <v>1'h0</v>
      </c>
      <c r="G111" s="91" t="s">
        <v>18683</v>
      </c>
      <c r="H111" s="88" t="s">
        <v>12386</v>
      </c>
      <c r="I111" s="300" t="s">
        <v>18728</v>
      </c>
      <c r="J111" s="88">
        <v>0</v>
      </c>
      <c r="K111" s="88" t="str">
        <f t="shared" si="18"/>
        <v>0</v>
      </c>
      <c r="L111" s="88">
        <f t="shared" si="19"/>
        <v>0</v>
      </c>
      <c r="M111" s="108"/>
    </row>
    <row r="112" spans="1:13" s="86" customFormat="1" ht="15">
      <c r="A112" s="92"/>
      <c r="B112" s="92"/>
      <c r="C112" s="88">
        <v>6</v>
      </c>
      <c r="D112" s="88">
        <v>7</v>
      </c>
      <c r="E112" s="91">
        <f t="shared" si="16"/>
        <v>2</v>
      </c>
      <c r="F112" s="91" t="str">
        <f t="shared" si="17"/>
        <v>2'h0</v>
      </c>
      <c r="G112" s="91" t="s">
        <v>18686</v>
      </c>
      <c r="H112" s="88" t="s">
        <v>18687</v>
      </c>
      <c r="I112" s="89"/>
      <c r="J112" s="88">
        <v>0</v>
      </c>
      <c r="K112" s="88" t="str">
        <f t="shared" si="18"/>
        <v>0</v>
      </c>
      <c r="L112" s="88">
        <f t="shared" si="19"/>
        <v>0</v>
      </c>
      <c r="M112" s="108"/>
    </row>
    <row r="113" spans="1:13" s="86" customFormat="1" ht="60">
      <c r="A113" s="92"/>
      <c r="B113" s="92"/>
      <c r="C113" s="88">
        <v>4</v>
      </c>
      <c r="D113" s="88">
        <v>5</v>
      </c>
      <c r="E113" s="91">
        <f t="shared" si="16"/>
        <v>2</v>
      </c>
      <c r="F113" s="91" t="str">
        <f t="shared" si="17"/>
        <v>2'h0</v>
      </c>
      <c r="G113" s="91" t="s">
        <v>18683</v>
      </c>
      <c r="H113" s="88" t="s">
        <v>12387</v>
      </c>
      <c r="I113" s="300" t="s">
        <v>18730</v>
      </c>
      <c r="J113" s="88">
        <v>0</v>
      </c>
      <c r="K113" s="88" t="str">
        <f t="shared" si="18"/>
        <v>0</v>
      </c>
      <c r="L113" s="88">
        <f t="shared" si="19"/>
        <v>0</v>
      </c>
      <c r="M113" s="108"/>
    </row>
    <row r="114" spans="1:13" s="86" customFormat="1" ht="15">
      <c r="A114" s="92"/>
      <c r="B114" s="92"/>
      <c r="C114" s="88">
        <v>2</v>
      </c>
      <c r="D114" s="88">
        <v>3</v>
      </c>
      <c r="E114" s="91">
        <f t="shared" si="16"/>
        <v>2</v>
      </c>
      <c r="F114" s="91" t="str">
        <f t="shared" si="17"/>
        <v>2'h0</v>
      </c>
      <c r="G114" s="91" t="s">
        <v>18686</v>
      </c>
      <c r="H114" s="88" t="s">
        <v>18687</v>
      </c>
      <c r="I114" s="89"/>
      <c r="J114" s="88">
        <v>0</v>
      </c>
      <c r="K114" s="88" t="str">
        <f t="shared" si="18"/>
        <v>0</v>
      </c>
      <c r="L114" s="88">
        <f t="shared" si="19"/>
        <v>0</v>
      </c>
      <c r="M114" s="108"/>
    </row>
    <row r="115" spans="1:13" s="86" customFormat="1" ht="73.5">
      <c r="A115" s="92"/>
      <c r="B115" s="92"/>
      <c r="C115" s="88">
        <v>1</v>
      </c>
      <c r="D115" s="88">
        <v>1</v>
      </c>
      <c r="E115" s="91">
        <f t="shared" si="16"/>
        <v>1</v>
      </c>
      <c r="F115" s="91" t="str">
        <f t="shared" si="17"/>
        <v>1'h0</v>
      </c>
      <c r="G115" s="91" t="s">
        <v>18731</v>
      </c>
      <c r="H115" s="88" t="s">
        <v>18786</v>
      </c>
      <c r="I115" s="300" t="s">
        <v>18734</v>
      </c>
      <c r="J115" s="88">
        <v>0</v>
      </c>
      <c r="K115" s="88" t="str">
        <f t="shared" si="18"/>
        <v>0</v>
      </c>
      <c r="L115" s="88">
        <f t="shared" si="19"/>
        <v>0</v>
      </c>
      <c r="M115" s="108"/>
    </row>
    <row r="116" spans="1:13" s="86" customFormat="1" ht="45">
      <c r="A116" s="92"/>
      <c r="B116" s="92"/>
      <c r="C116" s="88">
        <v>0</v>
      </c>
      <c r="D116" s="88">
        <v>0</v>
      </c>
      <c r="E116" s="91">
        <f t="shared" si="16"/>
        <v>1</v>
      </c>
      <c r="F116" s="91" t="str">
        <f t="shared" si="17"/>
        <v>1'h0</v>
      </c>
      <c r="G116" s="91" t="s">
        <v>68</v>
      </c>
      <c r="H116" s="88" t="s">
        <v>12388</v>
      </c>
      <c r="I116" s="300" t="s">
        <v>18737</v>
      </c>
      <c r="J116" s="88">
        <v>0</v>
      </c>
      <c r="K116" s="88" t="str">
        <f t="shared" si="18"/>
        <v>0</v>
      </c>
      <c r="L116" s="88">
        <f t="shared" si="19"/>
        <v>0</v>
      </c>
      <c r="M116" s="108"/>
    </row>
    <row r="117" spans="1:13" s="86" customFormat="1" ht="15">
      <c r="A117" s="93"/>
      <c r="B117" s="95" t="s">
        <v>5579</v>
      </c>
      <c r="C117" s="93"/>
      <c r="D117" s="93"/>
      <c r="E117" s="93">
        <f>SUM(E118:E139)</f>
        <v>32</v>
      </c>
      <c r="F117" s="125" t="str">
        <f>CONCATENATE("32'h",K117)</f>
        <v>32'h50028000</v>
      </c>
      <c r="G117" s="125"/>
      <c r="H117" s="94" t="s">
        <v>12389</v>
      </c>
      <c r="I117" s="94"/>
      <c r="J117" s="93"/>
      <c r="K117" s="93" t="str">
        <f>LOWER(DEC2HEX(L117,8))</f>
        <v>50028000</v>
      </c>
      <c r="L117" s="93">
        <f>SUM(L118:L139)</f>
        <v>1342341120</v>
      </c>
      <c r="M117" s="93">
        <v>9</v>
      </c>
    </row>
    <row r="118" spans="1:13" s="86" customFormat="1" ht="60">
      <c r="A118" s="92"/>
      <c r="B118" s="92"/>
      <c r="C118" s="88">
        <v>28</v>
      </c>
      <c r="D118" s="88">
        <v>31</v>
      </c>
      <c r="E118" s="91">
        <f t="shared" ref="E118:E139" si="20">D118+1-C118</f>
        <v>4</v>
      </c>
      <c r="F118" s="91" t="str">
        <f t="shared" ref="F118:F139" si="21">CONCATENATE(E118,"'h",K118)</f>
        <v>4'h5</v>
      </c>
      <c r="G118" s="91" t="s">
        <v>18683</v>
      </c>
      <c r="H118" s="88" t="s">
        <v>12390</v>
      </c>
      <c r="I118" s="300" t="s">
        <v>18740</v>
      </c>
      <c r="J118" s="88">
        <v>5</v>
      </c>
      <c r="K118" s="88" t="str">
        <f t="shared" ref="K118:K139" si="22">LOWER(DEC2HEX((J118)))</f>
        <v>5</v>
      </c>
      <c r="L118" s="88">
        <f t="shared" ref="L118:L139" si="23">J118*(2^C118)</f>
        <v>1342177280</v>
      </c>
      <c r="M118" s="108"/>
    </row>
    <row r="119" spans="1:13" s="86" customFormat="1" ht="15">
      <c r="A119" s="92"/>
      <c r="B119" s="92"/>
      <c r="C119" s="88">
        <v>26</v>
      </c>
      <c r="D119" s="88">
        <v>27</v>
      </c>
      <c r="E119" s="91">
        <f t="shared" si="20"/>
        <v>2</v>
      </c>
      <c r="F119" s="91" t="str">
        <f t="shared" si="21"/>
        <v>2'h0</v>
      </c>
      <c r="G119" s="91" t="s">
        <v>18686</v>
      </c>
      <c r="H119" s="88" t="s">
        <v>18687</v>
      </c>
      <c r="I119" s="89"/>
      <c r="J119" s="88">
        <v>0</v>
      </c>
      <c r="K119" s="88" t="str">
        <f t="shared" si="22"/>
        <v>0</v>
      </c>
      <c r="L119" s="88">
        <f t="shared" si="23"/>
        <v>0</v>
      </c>
      <c r="M119" s="108"/>
    </row>
    <row r="120" spans="1:13" s="86" customFormat="1" ht="75">
      <c r="A120" s="92"/>
      <c r="B120" s="92"/>
      <c r="C120" s="88">
        <v>24</v>
      </c>
      <c r="D120" s="88">
        <v>25</v>
      </c>
      <c r="E120" s="91">
        <f t="shared" si="20"/>
        <v>2</v>
      </c>
      <c r="F120" s="91" t="str">
        <f t="shared" si="21"/>
        <v>2'h0</v>
      </c>
      <c r="G120" s="91" t="s">
        <v>489</v>
      </c>
      <c r="H120" s="88" t="s">
        <v>12391</v>
      </c>
      <c r="I120" s="300" t="s">
        <v>18741</v>
      </c>
      <c r="J120" s="88">
        <v>0</v>
      </c>
      <c r="K120" s="88" t="str">
        <f t="shared" si="22"/>
        <v>0</v>
      </c>
      <c r="L120" s="88">
        <f t="shared" si="23"/>
        <v>0</v>
      </c>
      <c r="M120" s="108"/>
    </row>
    <row r="121" spans="1:13" s="86" customFormat="1" ht="15">
      <c r="A121" s="92"/>
      <c r="B121" s="92"/>
      <c r="C121" s="88">
        <v>23</v>
      </c>
      <c r="D121" s="88">
        <v>23</v>
      </c>
      <c r="E121" s="91">
        <f t="shared" si="20"/>
        <v>1</v>
      </c>
      <c r="F121" s="91" t="str">
        <f t="shared" si="21"/>
        <v>1'h0</v>
      </c>
      <c r="G121" s="91" t="s">
        <v>18683</v>
      </c>
      <c r="H121" s="88" t="s">
        <v>12392</v>
      </c>
      <c r="I121" s="300" t="s">
        <v>18691</v>
      </c>
      <c r="J121" s="88">
        <v>0</v>
      </c>
      <c r="K121" s="88" t="str">
        <f t="shared" si="22"/>
        <v>0</v>
      </c>
      <c r="L121" s="88">
        <f t="shared" si="23"/>
        <v>0</v>
      </c>
      <c r="M121" s="108"/>
    </row>
    <row r="122" spans="1:13" s="86" customFormat="1" ht="15">
      <c r="A122" s="92"/>
      <c r="B122" s="92"/>
      <c r="C122" s="88">
        <v>22</v>
      </c>
      <c r="D122" s="88">
        <v>22</v>
      </c>
      <c r="E122" s="91">
        <f t="shared" si="20"/>
        <v>1</v>
      </c>
      <c r="F122" s="91" t="str">
        <f t="shared" si="21"/>
        <v>1'h0</v>
      </c>
      <c r="G122" s="91" t="s">
        <v>489</v>
      </c>
      <c r="H122" s="88" t="s">
        <v>12393</v>
      </c>
      <c r="I122" s="300" t="s">
        <v>18695</v>
      </c>
      <c r="J122" s="88">
        <v>0</v>
      </c>
      <c r="K122" s="88" t="str">
        <f t="shared" si="22"/>
        <v>0</v>
      </c>
      <c r="L122" s="88">
        <f t="shared" si="23"/>
        <v>0</v>
      </c>
      <c r="M122" s="108"/>
    </row>
    <row r="123" spans="1:13" s="86" customFormat="1" ht="30">
      <c r="A123" s="92"/>
      <c r="B123" s="92"/>
      <c r="C123" s="88">
        <v>21</v>
      </c>
      <c r="D123" s="88">
        <v>21</v>
      </c>
      <c r="E123" s="91">
        <f t="shared" si="20"/>
        <v>1</v>
      </c>
      <c r="F123" s="91" t="str">
        <f t="shared" si="21"/>
        <v>1'h0</v>
      </c>
      <c r="G123" s="91" t="s">
        <v>489</v>
      </c>
      <c r="H123" s="88" t="s">
        <v>12394</v>
      </c>
      <c r="I123" s="300" t="s">
        <v>18698</v>
      </c>
      <c r="J123" s="88">
        <v>0</v>
      </c>
      <c r="K123" s="88" t="str">
        <f t="shared" si="22"/>
        <v>0</v>
      </c>
      <c r="L123" s="88">
        <f t="shared" si="23"/>
        <v>0</v>
      </c>
      <c r="M123" s="108"/>
    </row>
    <row r="124" spans="1:13" s="86" customFormat="1" ht="30">
      <c r="A124" s="92"/>
      <c r="B124" s="92"/>
      <c r="C124" s="88">
        <v>20</v>
      </c>
      <c r="D124" s="88">
        <v>20</v>
      </c>
      <c r="E124" s="91">
        <f t="shared" si="20"/>
        <v>1</v>
      </c>
      <c r="F124" s="91" t="str">
        <f t="shared" si="21"/>
        <v>1'h0</v>
      </c>
      <c r="G124" s="91" t="s">
        <v>18683</v>
      </c>
      <c r="H124" s="88" t="s">
        <v>12395</v>
      </c>
      <c r="I124" s="300" t="s">
        <v>18701</v>
      </c>
      <c r="J124" s="88">
        <v>0</v>
      </c>
      <c r="K124" s="88" t="str">
        <f t="shared" si="22"/>
        <v>0</v>
      </c>
      <c r="L124" s="88">
        <f t="shared" si="23"/>
        <v>0</v>
      </c>
      <c r="M124" s="108"/>
    </row>
    <row r="125" spans="1:13" s="86" customFormat="1" ht="60">
      <c r="A125" s="92"/>
      <c r="B125" s="92"/>
      <c r="C125" s="88">
        <v>19</v>
      </c>
      <c r="D125" s="88">
        <v>19</v>
      </c>
      <c r="E125" s="91">
        <f t="shared" si="20"/>
        <v>1</v>
      </c>
      <c r="F125" s="91" t="str">
        <f t="shared" si="21"/>
        <v>1'h0</v>
      </c>
      <c r="G125" s="91" t="s">
        <v>18683</v>
      </c>
      <c r="H125" s="88" t="s">
        <v>18787</v>
      </c>
      <c r="I125" s="89" t="s">
        <v>18703</v>
      </c>
      <c r="J125" s="88">
        <v>0</v>
      </c>
      <c r="K125" s="88" t="str">
        <f t="shared" si="22"/>
        <v>0</v>
      </c>
      <c r="L125" s="88">
        <f t="shared" si="23"/>
        <v>0</v>
      </c>
      <c r="M125" s="108"/>
    </row>
    <row r="126" spans="1:13" s="86" customFormat="1" ht="28.5">
      <c r="A126" s="92"/>
      <c r="B126" s="92"/>
      <c r="C126" s="88">
        <v>18</v>
      </c>
      <c r="D126" s="88">
        <v>18</v>
      </c>
      <c r="E126" s="91">
        <f t="shared" si="20"/>
        <v>1</v>
      </c>
      <c r="F126" s="91" t="str">
        <f t="shared" si="21"/>
        <v>1'h0</v>
      </c>
      <c r="G126" s="91" t="s">
        <v>18683</v>
      </c>
      <c r="H126" s="88" t="s">
        <v>18788</v>
      </c>
      <c r="I126" s="89" t="s">
        <v>18708</v>
      </c>
      <c r="J126" s="88">
        <v>0</v>
      </c>
      <c r="K126" s="88" t="str">
        <f t="shared" si="22"/>
        <v>0</v>
      </c>
      <c r="L126" s="88">
        <f t="shared" si="23"/>
        <v>0</v>
      </c>
      <c r="M126" s="108"/>
    </row>
    <row r="127" spans="1:13" s="86" customFormat="1" ht="90">
      <c r="A127" s="92"/>
      <c r="B127" s="92"/>
      <c r="C127" s="88">
        <v>16</v>
      </c>
      <c r="D127" s="88">
        <v>17</v>
      </c>
      <c r="E127" s="91">
        <f t="shared" si="20"/>
        <v>2</v>
      </c>
      <c r="F127" s="91" t="str">
        <f t="shared" si="21"/>
        <v>2'h2</v>
      </c>
      <c r="G127" s="91" t="s">
        <v>18683</v>
      </c>
      <c r="H127" s="88" t="s">
        <v>18789</v>
      </c>
      <c r="I127" s="300" t="s">
        <v>18710</v>
      </c>
      <c r="J127" s="88">
        <v>2</v>
      </c>
      <c r="K127" s="88" t="str">
        <f t="shared" si="22"/>
        <v>2</v>
      </c>
      <c r="L127" s="88">
        <f t="shared" si="23"/>
        <v>131072</v>
      </c>
      <c r="M127" s="108"/>
    </row>
    <row r="128" spans="1:13" s="86" customFormat="1" ht="90">
      <c r="A128" s="92"/>
      <c r="B128" s="92"/>
      <c r="C128" s="88">
        <v>14</v>
      </c>
      <c r="D128" s="88">
        <v>15</v>
      </c>
      <c r="E128" s="91">
        <f t="shared" si="20"/>
        <v>2</v>
      </c>
      <c r="F128" s="91" t="str">
        <f t="shared" si="21"/>
        <v>2'h2</v>
      </c>
      <c r="G128" s="91" t="s">
        <v>18683</v>
      </c>
      <c r="H128" s="88" t="s">
        <v>18790</v>
      </c>
      <c r="I128" s="300" t="s">
        <v>18710</v>
      </c>
      <c r="J128" s="88">
        <v>2</v>
      </c>
      <c r="K128" s="88" t="str">
        <f t="shared" si="22"/>
        <v>2</v>
      </c>
      <c r="L128" s="88">
        <f t="shared" si="23"/>
        <v>32768</v>
      </c>
      <c r="M128" s="108"/>
    </row>
    <row r="129" spans="1:13" s="86" customFormat="1" ht="60">
      <c r="A129" s="92"/>
      <c r="B129" s="92"/>
      <c r="C129" s="88">
        <v>13</v>
      </c>
      <c r="D129" s="88">
        <v>13</v>
      </c>
      <c r="E129" s="91">
        <f t="shared" si="20"/>
        <v>1</v>
      </c>
      <c r="F129" s="91" t="str">
        <f t="shared" si="21"/>
        <v>1'h0</v>
      </c>
      <c r="G129" s="91" t="s">
        <v>489</v>
      </c>
      <c r="H129" s="88" t="s">
        <v>12396</v>
      </c>
      <c r="I129" s="300" t="s">
        <v>18713</v>
      </c>
      <c r="J129" s="88">
        <v>0</v>
      </c>
      <c r="K129" s="88" t="str">
        <f t="shared" si="22"/>
        <v>0</v>
      </c>
      <c r="L129" s="88">
        <f t="shared" si="23"/>
        <v>0</v>
      </c>
      <c r="M129" s="108"/>
    </row>
    <row r="130" spans="1:13" s="86" customFormat="1" ht="60">
      <c r="A130" s="92"/>
      <c r="B130" s="92"/>
      <c r="C130" s="88">
        <v>12</v>
      </c>
      <c r="D130" s="88">
        <v>12</v>
      </c>
      <c r="E130" s="91">
        <f t="shared" si="20"/>
        <v>1</v>
      </c>
      <c r="F130" s="91" t="str">
        <f t="shared" si="21"/>
        <v>1'h0</v>
      </c>
      <c r="G130" s="91" t="s">
        <v>18683</v>
      </c>
      <c r="H130" s="88" t="s">
        <v>12397</v>
      </c>
      <c r="I130" s="89" t="s">
        <v>18716</v>
      </c>
      <c r="J130" s="88">
        <v>0</v>
      </c>
      <c r="K130" s="88" t="str">
        <f t="shared" si="22"/>
        <v>0</v>
      </c>
      <c r="L130" s="88">
        <f t="shared" si="23"/>
        <v>0</v>
      </c>
      <c r="M130" s="108"/>
    </row>
    <row r="131" spans="1:13" s="86" customFormat="1" ht="60">
      <c r="A131" s="92"/>
      <c r="B131" s="92"/>
      <c r="C131" s="88">
        <v>11</v>
      </c>
      <c r="D131" s="88">
        <v>11</v>
      </c>
      <c r="E131" s="91">
        <f t="shared" si="20"/>
        <v>1</v>
      </c>
      <c r="F131" s="91" t="str">
        <f t="shared" si="21"/>
        <v>1'h0</v>
      </c>
      <c r="G131" s="91" t="s">
        <v>18683</v>
      </c>
      <c r="H131" s="88" t="s">
        <v>12398</v>
      </c>
      <c r="I131" s="89" t="s">
        <v>18718</v>
      </c>
      <c r="J131" s="88">
        <v>0</v>
      </c>
      <c r="K131" s="88" t="str">
        <f t="shared" si="22"/>
        <v>0</v>
      </c>
      <c r="L131" s="88">
        <f t="shared" si="23"/>
        <v>0</v>
      </c>
      <c r="M131" s="108"/>
    </row>
    <row r="132" spans="1:13" s="86" customFormat="1" ht="45">
      <c r="A132" s="92"/>
      <c r="B132" s="92"/>
      <c r="C132" s="88">
        <v>10</v>
      </c>
      <c r="D132" s="88">
        <v>10</v>
      </c>
      <c r="E132" s="91">
        <f t="shared" si="20"/>
        <v>1</v>
      </c>
      <c r="F132" s="91" t="str">
        <f t="shared" si="21"/>
        <v>1'h0</v>
      </c>
      <c r="G132" s="91" t="s">
        <v>18683</v>
      </c>
      <c r="H132" s="88" t="s">
        <v>12399</v>
      </c>
      <c r="I132" s="300" t="s">
        <v>18721</v>
      </c>
      <c r="J132" s="88">
        <v>0</v>
      </c>
      <c r="K132" s="88" t="str">
        <f t="shared" si="22"/>
        <v>0</v>
      </c>
      <c r="L132" s="88">
        <f t="shared" si="23"/>
        <v>0</v>
      </c>
      <c r="M132" s="108"/>
    </row>
    <row r="133" spans="1:13" s="86" customFormat="1" ht="45">
      <c r="A133" s="92"/>
      <c r="B133" s="92"/>
      <c r="C133" s="88">
        <v>9</v>
      </c>
      <c r="D133" s="88">
        <v>9</v>
      </c>
      <c r="E133" s="91">
        <f t="shared" si="20"/>
        <v>1</v>
      </c>
      <c r="F133" s="91" t="str">
        <f t="shared" si="21"/>
        <v>1'h0</v>
      </c>
      <c r="G133" s="91" t="s">
        <v>18683</v>
      </c>
      <c r="H133" s="88" t="s">
        <v>12400</v>
      </c>
      <c r="I133" s="300" t="s">
        <v>18725</v>
      </c>
      <c r="J133" s="88">
        <v>0</v>
      </c>
      <c r="K133" s="88" t="str">
        <f t="shared" si="22"/>
        <v>0</v>
      </c>
      <c r="L133" s="88">
        <f t="shared" si="23"/>
        <v>0</v>
      </c>
      <c r="M133" s="108"/>
    </row>
    <row r="134" spans="1:13" s="86" customFormat="1" ht="30">
      <c r="A134" s="92"/>
      <c r="B134" s="92"/>
      <c r="C134" s="88">
        <v>8</v>
      </c>
      <c r="D134" s="88">
        <v>8</v>
      </c>
      <c r="E134" s="91">
        <f t="shared" si="20"/>
        <v>1</v>
      </c>
      <c r="F134" s="91" t="str">
        <f t="shared" si="21"/>
        <v>1'h0</v>
      </c>
      <c r="G134" s="91" t="s">
        <v>489</v>
      </c>
      <c r="H134" s="88" t="s">
        <v>12401</v>
      </c>
      <c r="I134" s="300" t="s">
        <v>18728</v>
      </c>
      <c r="J134" s="88">
        <v>0</v>
      </c>
      <c r="K134" s="88" t="str">
        <f t="shared" si="22"/>
        <v>0</v>
      </c>
      <c r="L134" s="88">
        <f t="shared" si="23"/>
        <v>0</v>
      </c>
      <c r="M134" s="108"/>
    </row>
    <row r="135" spans="1:13" s="86" customFormat="1" ht="15">
      <c r="A135" s="92"/>
      <c r="B135" s="92"/>
      <c r="C135" s="88">
        <v>6</v>
      </c>
      <c r="D135" s="88">
        <v>7</v>
      </c>
      <c r="E135" s="91">
        <f t="shared" si="20"/>
        <v>2</v>
      </c>
      <c r="F135" s="91" t="str">
        <f t="shared" si="21"/>
        <v>2'h0</v>
      </c>
      <c r="G135" s="91" t="s">
        <v>18686</v>
      </c>
      <c r="H135" s="88" t="s">
        <v>18687</v>
      </c>
      <c r="I135" s="89"/>
      <c r="J135" s="88">
        <v>0</v>
      </c>
      <c r="K135" s="88" t="str">
        <f t="shared" si="22"/>
        <v>0</v>
      </c>
      <c r="L135" s="88">
        <f t="shared" si="23"/>
        <v>0</v>
      </c>
      <c r="M135" s="108"/>
    </row>
    <row r="136" spans="1:13" s="86" customFormat="1" ht="60">
      <c r="A136" s="92"/>
      <c r="B136" s="92"/>
      <c r="C136" s="88">
        <v>4</v>
      </c>
      <c r="D136" s="88">
        <v>5</v>
      </c>
      <c r="E136" s="91">
        <f t="shared" si="20"/>
        <v>2</v>
      </c>
      <c r="F136" s="91" t="str">
        <f t="shared" si="21"/>
        <v>2'h0</v>
      </c>
      <c r="G136" s="91" t="s">
        <v>489</v>
      </c>
      <c r="H136" s="88" t="s">
        <v>12402</v>
      </c>
      <c r="I136" s="300" t="s">
        <v>18730</v>
      </c>
      <c r="J136" s="88">
        <v>0</v>
      </c>
      <c r="K136" s="88" t="str">
        <f t="shared" si="22"/>
        <v>0</v>
      </c>
      <c r="L136" s="88">
        <f t="shared" si="23"/>
        <v>0</v>
      </c>
      <c r="M136" s="108"/>
    </row>
    <row r="137" spans="1:13" s="86" customFormat="1" ht="15">
      <c r="A137" s="92"/>
      <c r="B137" s="92"/>
      <c r="C137" s="88">
        <v>2</v>
      </c>
      <c r="D137" s="88">
        <v>3</v>
      </c>
      <c r="E137" s="91">
        <f t="shared" si="20"/>
        <v>2</v>
      </c>
      <c r="F137" s="91" t="str">
        <f t="shared" si="21"/>
        <v>2'h0</v>
      </c>
      <c r="G137" s="91" t="s">
        <v>450</v>
      </c>
      <c r="H137" s="88" t="s">
        <v>52</v>
      </c>
      <c r="I137" s="89"/>
      <c r="J137" s="88">
        <v>0</v>
      </c>
      <c r="K137" s="88" t="str">
        <f t="shared" si="22"/>
        <v>0</v>
      </c>
      <c r="L137" s="88">
        <f t="shared" si="23"/>
        <v>0</v>
      </c>
      <c r="M137" s="108"/>
    </row>
    <row r="138" spans="1:13" s="86" customFormat="1" ht="73.5">
      <c r="A138" s="92"/>
      <c r="B138" s="92"/>
      <c r="C138" s="88">
        <v>1</v>
      </c>
      <c r="D138" s="88">
        <v>1</v>
      </c>
      <c r="E138" s="91">
        <f t="shared" si="20"/>
        <v>1</v>
      </c>
      <c r="F138" s="91" t="str">
        <f t="shared" si="21"/>
        <v>1'h0</v>
      </c>
      <c r="G138" s="91" t="s">
        <v>18731</v>
      </c>
      <c r="H138" s="88" t="s">
        <v>18791</v>
      </c>
      <c r="I138" s="300" t="s">
        <v>18733</v>
      </c>
      <c r="J138" s="88">
        <v>0</v>
      </c>
      <c r="K138" s="88" t="str">
        <f t="shared" si="22"/>
        <v>0</v>
      </c>
      <c r="L138" s="88">
        <f t="shared" si="23"/>
        <v>0</v>
      </c>
      <c r="M138" s="108"/>
    </row>
    <row r="139" spans="1:13" s="86" customFormat="1" ht="45">
      <c r="A139" s="92"/>
      <c r="B139" s="92"/>
      <c r="C139" s="88">
        <v>0</v>
      </c>
      <c r="D139" s="88">
        <v>0</v>
      </c>
      <c r="E139" s="91">
        <f t="shared" si="20"/>
        <v>1</v>
      </c>
      <c r="F139" s="91" t="str">
        <f t="shared" si="21"/>
        <v>1'h0</v>
      </c>
      <c r="G139" s="91" t="s">
        <v>68</v>
      </c>
      <c r="H139" s="88" t="s">
        <v>12403</v>
      </c>
      <c r="I139" s="300" t="s">
        <v>18736</v>
      </c>
      <c r="J139" s="88">
        <v>0</v>
      </c>
      <c r="K139" s="88" t="str">
        <f t="shared" si="22"/>
        <v>0</v>
      </c>
      <c r="L139" s="88">
        <f t="shared" si="23"/>
        <v>0</v>
      </c>
      <c r="M139" s="108"/>
    </row>
    <row r="140" spans="1:13" s="86" customFormat="1" ht="15">
      <c r="A140" s="93"/>
      <c r="B140" s="95" t="s">
        <v>5583</v>
      </c>
      <c r="C140" s="93"/>
      <c r="D140" s="93"/>
      <c r="E140" s="93">
        <f>SUM(E141:E162)</f>
        <v>32</v>
      </c>
      <c r="F140" s="125" t="str">
        <f>CONCATENATE("32'h",K140)</f>
        <v>32'h60028000</v>
      </c>
      <c r="G140" s="125"/>
      <c r="H140" s="94" t="s">
        <v>12404</v>
      </c>
      <c r="I140" s="94"/>
      <c r="J140" s="93"/>
      <c r="K140" s="93" t="str">
        <f>LOWER(DEC2HEX(L140,8))</f>
        <v>60028000</v>
      </c>
      <c r="L140" s="93">
        <f>SUM(L141:L162)</f>
        <v>1610776576</v>
      </c>
      <c r="M140" s="93">
        <v>9</v>
      </c>
    </row>
    <row r="141" spans="1:13" s="86" customFormat="1" ht="60">
      <c r="A141" s="92"/>
      <c r="B141" s="92"/>
      <c r="C141" s="88">
        <v>28</v>
      </c>
      <c r="D141" s="88">
        <v>31</v>
      </c>
      <c r="E141" s="91">
        <f t="shared" ref="E141:E162" si="24">D141+1-C141</f>
        <v>4</v>
      </c>
      <c r="F141" s="91" t="str">
        <f t="shared" ref="F141:F162" si="25">CONCATENATE(E141,"'h",K141)</f>
        <v>4'h6</v>
      </c>
      <c r="G141" s="91" t="s">
        <v>489</v>
      </c>
      <c r="H141" s="88" t="s">
        <v>12405</v>
      </c>
      <c r="I141" s="300" t="s">
        <v>18740</v>
      </c>
      <c r="J141" s="88">
        <v>6</v>
      </c>
      <c r="K141" s="88" t="str">
        <f t="shared" ref="K141:K162" si="26">LOWER(DEC2HEX((J141)))</f>
        <v>6</v>
      </c>
      <c r="L141" s="88">
        <f t="shared" ref="L141:L162" si="27">J141*(2^C141)</f>
        <v>1610612736</v>
      </c>
      <c r="M141" s="108"/>
    </row>
    <row r="142" spans="1:13" s="86" customFormat="1" ht="15">
      <c r="A142" s="92"/>
      <c r="B142" s="92"/>
      <c r="C142" s="88">
        <v>26</v>
      </c>
      <c r="D142" s="88">
        <v>27</v>
      </c>
      <c r="E142" s="91">
        <f t="shared" si="24"/>
        <v>2</v>
      </c>
      <c r="F142" s="91" t="str">
        <f t="shared" si="25"/>
        <v>2'h0</v>
      </c>
      <c r="G142" s="91" t="s">
        <v>18686</v>
      </c>
      <c r="H142" s="88" t="s">
        <v>52</v>
      </c>
      <c r="I142" s="89"/>
      <c r="J142" s="88">
        <v>0</v>
      </c>
      <c r="K142" s="88" t="str">
        <f t="shared" si="26"/>
        <v>0</v>
      </c>
      <c r="L142" s="88">
        <f t="shared" si="27"/>
        <v>0</v>
      </c>
      <c r="M142" s="108"/>
    </row>
    <row r="143" spans="1:13" s="86" customFormat="1" ht="75">
      <c r="A143" s="92"/>
      <c r="B143" s="92"/>
      <c r="C143" s="88">
        <v>24</v>
      </c>
      <c r="D143" s="88">
        <v>25</v>
      </c>
      <c r="E143" s="91">
        <f t="shared" si="24"/>
        <v>2</v>
      </c>
      <c r="F143" s="91" t="str">
        <f t="shared" si="25"/>
        <v>2'h0</v>
      </c>
      <c r="G143" s="91" t="s">
        <v>489</v>
      </c>
      <c r="H143" s="88" t="s">
        <v>12406</v>
      </c>
      <c r="I143" s="300" t="s">
        <v>18741</v>
      </c>
      <c r="J143" s="88">
        <v>0</v>
      </c>
      <c r="K143" s="88" t="str">
        <f t="shared" si="26"/>
        <v>0</v>
      </c>
      <c r="L143" s="88">
        <f t="shared" si="27"/>
        <v>0</v>
      </c>
      <c r="M143" s="108"/>
    </row>
    <row r="144" spans="1:13" s="86" customFormat="1" ht="15">
      <c r="A144" s="92"/>
      <c r="B144" s="92"/>
      <c r="C144" s="88">
        <v>23</v>
      </c>
      <c r="D144" s="88">
        <v>23</v>
      </c>
      <c r="E144" s="91">
        <f t="shared" si="24"/>
        <v>1</v>
      </c>
      <c r="F144" s="91" t="str">
        <f t="shared" si="25"/>
        <v>1'h0</v>
      </c>
      <c r="G144" s="91" t="s">
        <v>18683</v>
      </c>
      <c r="H144" s="88" t="s">
        <v>12407</v>
      </c>
      <c r="I144" s="300" t="s">
        <v>18692</v>
      </c>
      <c r="J144" s="88">
        <v>0</v>
      </c>
      <c r="K144" s="88" t="str">
        <f t="shared" si="26"/>
        <v>0</v>
      </c>
      <c r="L144" s="88">
        <f t="shared" si="27"/>
        <v>0</v>
      </c>
      <c r="M144" s="108"/>
    </row>
    <row r="145" spans="1:13" s="86" customFormat="1" ht="15">
      <c r="A145" s="92"/>
      <c r="B145" s="92"/>
      <c r="C145" s="88">
        <v>22</v>
      </c>
      <c r="D145" s="88">
        <v>22</v>
      </c>
      <c r="E145" s="91">
        <f t="shared" si="24"/>
        <v>1</v>
      </c>
      <c r="F145" s="91" t="str">
        <f t="shared" si="25"/>
        <v>1'h0</v>
      </c>
      <c r="G145" s="91" t="s">
        <v>18683</v>
      </c>
      <c r="H145" s="88" t="s">
        <v>12408</v>
      </c>
      <c r="I145" s="300" t="s">
        <v>18694</v>
      </c>
      <c r="J145" s="88">
        <v>0</v>
      </c>
      <c r="K145" s="88" t="str">
        <f t="shared" si="26"/>
        <v>0</v>
      </c>
      <c r="L145" s="88">
        <f t="shared" si="27"/>
        <v>0</v>
      </c>
      <c r="M145" s="108"/>
    </row>
    <row r="146" spans="1:13" s="86" customFormat="1" ht="30">
      <c r="A146" s="92"/>
      <c r="B146" s="92"/>
      <c r="C146" s="88">
        <v>21</v>
      </c>
      <c r="D146" s="88">
        <v>21</v>
      </c>
      <c r="E146" s="91">
        <f t="shared" si="24"/>
        <v>1</v>
      </c>
      <c r="F146" s="91" t="str">
        <f t="shared" si="25"/>
        <v>1'h0</v>
      </c>
      <c r="G146" s="91" t="s">
        <v>489</v>
      </c>
      <c r="H146" s="88" t="s">
        <v>12409</v>
      </c>
      <c r="I146" s="300" t="s">
        <v>18698</v>
      </c>
      <c r="J146" s="88">
        <v>0</v>
      </c>
      <c r="K146" s="88" t="str">
        <f t="shared" si="26"/>
        <v>0</v>
      </c>
      <c r="L146" s="88">
        <f t="shared" si="27"/>
        <v>0</v>
      </c>
      <c r="M146" s="108"/>
    </row>
    <row r="147" spans="1:13" s="86" customFormat="1" ht="30">
      <c r="A147" s="92"/>
      <c r="B147" s="92"/>
      <c r="C147" s="88">
        <v>20</v>
      </c>
      <c r="D147" s="88">
        <v>20</v>
      </c>
      <c r="E147" s="91">
        <f t="shared" si="24"/>
        <v>1</v>
      </c>
      <c r="F147" s="91" t="str">
        <f t="shared" si="25"/>
        <v>1'h0</v>
      </c>
      <c r="G147" s="91" t="s">
        <v>18683</v>
      </c>
      <c r="H147" s="88" t="s">
        <v>12410</v>
      </c>
      <c r="I147" s="300" t="s">
        <v>18700</v>
      </c>
      <c r="J147" s="88">
        <v>0</v>
      </c>
      <c r="K147" s="88" t="str">
        <f t="shared" si="26"/>
        <v>0</v>
      </c>
      <c r="L147" s="88">
        <f t="shared" si="27"/>
        <v>0</v>
      </c>
      <c r="M147" s="108"/>
    </row>
    <row r="148" spans="1:13" s="86" customFormat="1" ht="60">
      <c r="A148" s="92"/>
      <c r="B148" s="92"/>
      <c r="C148" s="88">
        <v>19</v>
      </c>
      <c r="D148" s="88">
        <v>19</v>
      </c>
      <c r="E148" s="91">
        <f t="shared" si="24"/>
        <v>1</v>
      </c>
      <c r="F148" s="91" t="str">
        <f t="shared" si="25"/>
        <v>1'h0</v>
      </c>
      <c r="G148" s="91" t="s">
        <v>18683</v>
      </c>
      <c r="H148" s="88" t="s">
        <v>18792</v>
      </c>
      <c r="I148" s="89" t="s">
        <v>18704</v>
      </c>
      <c r="J148" s="88">
        <v>0</v>
      </c>
      <c r="K148" s="88" t="str">
        <f t="shared" si="26"/>
        <v>0</v>
      </c>
      <c r="L148" s="88">
        <f t="shared" si="27"/>
        <v>0</v>
      </c>
      <c r="M148" s="108"/>
    </row>
    <row r="149" spans="1:13" s="86" customFormat="1" ht="28.5">
      <c r="A149" s="92"/>
      <c r="B149" s="92"/>
      <c r="C149" s="88">
        <v>18</v>
      </c>
      <c r="D149" s="88">
        <v>18</v>
      </c>
      <c r="E149" s="91">
        <f t="shared" si="24"/>
        <v>1</v>
      </c>
      <c r="F149" s="91" t="str">
        <f t="shared" si="25"/>
        <v>1'h0</v>
      </c>
      <c r="G149" s="91" t="s">
        <v>18683</v>
      </c>
      <c r="H149" s="88" t="s">
        <v>18793</v>
      </c>
      <c r="I149" s="89" t="s">
        <v>18707</v>
      </c>
      <c r="J149" s="88">
        <v>0</v>
      </c>
      <c r="K149" s="88" t="str">
        <f t="shared" si="26"/>
        <v>0</v>
      </c>
      <c r="L149" s="88">
        <f t="shared" si="27"/>
        <v>0</v>
      </c>
      <c r="M149" s="108"/>
    </row>
    <row r="150" spans="1:13" s="86" customFormat="1" ht="90">
      <c r="A150" s="92"/>
      <c r="B150" s="92"/>
      <c r="C150" s="88">
        <v>16</v>
      </c>
      <c r="D150" s="88">
        <v>17</v>
      </c>
      <c r="E150" s="91">
        <f t="shared" si="24"/>
        <v>2</v>
      </c>
      <c r="F150" s="91" t="str">
        <f t="shared" si="25"/>
        <v>2'h2</v>
      </c>
      <c r="G150" s="91" t="s">
        <v>18683</v>
      </c>
      <c r="H150" s="88" t="s">
        <v>18794</v>
      </c>
      <c r="I150" s="300" t="s">
        <v>18710</v>
      </c>
      <c r="J150" s="88">
        <v>2</v>
      </c>
      <c r="K150" s="88" t="str">
        <f t="shared" si="26"/>
        <v>2</v>
      </c>
      <c r="L150" s="88">
        <f t="shared" si="27"/>
        <v>131072</v>
      </c>
      <c r="M150" s="108"/>
    </row>
    <row r="151" spans="1:13" s="86" customFormat="1" ht="90">
      <c r="A151" s="92"/>
      <c r="B151" s="92"/>
      <c r="C151" s="88">
        <v>14</v>
      </c>
      <c r="D151" s="88">
        <v>15</v>
      </c>
      <c r="E151" s="91">
        <f t="shared" si="24"/>
        <v>2</v>
      </c>
      <c r="F151" s="91" t="str">
        <f t="shared" si="25"/>
        <v>2'h2</v>
      </c>
      <c r="G151" s="91" t="s">
        <v>18742</v>
      </c>
      <c r="H151" s="88" t="s">
        <v>18795</v>
      </c>
      <c r="I151" s="300" t="s">
        <v>18710</v>
      </c>
      <c r="J151" s="88">
        <v>2</v>
      </c>
      <c r="K151" s="88" t="str">
        <f t="shared" si="26"/>
        <v>2</v>
      </c>
      <c r="L151" s="88">
        <f t="shared" si="27"/>
        <v>32768</v>
      </c>
      <c r="M151" s="108"/>
    </row>
    <row r="152" spans="1:13" s="86" customFormat="1" ht="60">
      <c r="A152" s="92"/>
      <c r="B152" s="92"/>
      <c r="C152" s="88">
        <v>13</v>
      </c>
      <c r="D152" s="88">
        <v>13</v>
      </c>
      <c r="E152" s="91">
        <f t="shared" si="24"/>
        <v>1</v>
      </c>
      <c r="F152" s="91" t="str">
        <f t="shared" si="25"/>
        <v>1'h0</v>
      </c>
      <c r="G152" s="91" t="s">
        <v>18683</v>
      </c>
      <c r="H152" s="88" t="s">
        <v>12411</v>
      </c>
      <c r="I152" s="300" t="s">
        <v>18714</v>
      </c>
      <c r="J152" s="88">
        <v>0</v>
      </c>
      <c r="K152" s="88" t="str">
        <f t="shared" si="26"/>
        <v>0</v>
      </c>
      <c r="L152" s="88">
        <f t="shared" si="27"/>
        <v>0</v>
      </c>
      <c r="M152" s="108"/>
    </row>
    <row r="153" spans="1:13" s="86" customFormat="1" ht="60">
      <c r="A153" s="92"/>
      <c r="B153" s="92"/>
      <c r="C153" s="88">
        <v>12</v>
      </c>
      <c r="D153" s="88">
        <v>12</v>
      </c>
      <c r="E153" s="91">
        <f t="shared" si="24"/>
        <v>1</v>
      </c>
      <c r="F153" s="91" t="str">
        <f t="shared" si="25"/>
        <v>1'h0</v>
      </c>
      <c r="G153" s="91" t="s">
        <v>489</v>
      </c>
      <c r="H153" s="88" t="s">
        <v>12412</v>
      </c>
      <c r="I153" s="89" t="s">
        <v>18716</v>
      </c>
      <c r="J153" s="88">
        <v>0</v>
      </c>
      <c r="K153" s="88" t="str">
        <f t="shared" si="26"/>
        <v>0</v>
      </c>
      <c r="L153" s="88">
        <f t="shared" si="27"/>
        <v>0</v>
      </c>
      <c r="M153" s="108"/>
    </row>
    <row r="154" spans="1:13" s="86" customFormat="1" ht="60">
      <c r="A154" s="92"/>
      <c r="B154" s="92"/>
      <c r="C154" s="88">
        <v>11</v>
      </c>
      <c r="D154" s="88">
        <v>11</v>
      </c>
      <c r="E154" s="91">
        <f t="shared" si="24"/>
        <v>1</v>
      </c>
      <c r="F154" s="91" t="str">
        <f t="shared" si="25"/>
        <v>1'h0</v>
      </c>
      <c r="G154" s="91" t="s">
        <v>489</v>
      </c>
      <c r="H154" s="88" t="s">
        <v>12413</v>
      </c>
      <c r="I154" s="89" t="s">
        <v>18718</v>
      </c>
      <c r="J154" s="88">
        <v>0</v>
      </c>
      <c r="K154" s="88" t="str">
        <f t="shared" si="26"/>
        <v>0</v>
      </c>
      <c r="L154" s="88">
        <f t="shared" si="27"/>
        <v>0</v>
      </c>
      <c r="M154" s="108"/>
    </row>
    <row r="155" spans="1:13" s="86" customFormat="1" ht="45">
      <c r="A155" s="92"/>
      <c r="B155" s="92"/>
      <c r="C155" s="88">
        <v>10</v>
      </c>
      <c r="D155" s="88">
        <v>10</v>
      </c>
      <c r="E155" s="91">
        <f t="shared" si="24"/>
        <v>1</v>
      </c>
      <c r="F155" s="91" t="str">
        <f t="shared" si="25"/>
        <v>1'h0</v>
      </c>
      <c r="G155" s="91" t="s">
        <v>489</v>
      </c>
      <c r="H155" s="88" t="s">
        <v>12414</v>
      </c>
      <c r="I155" s="300" t="s">
        <v>18721</v>
      </c>
      <c r="J155" s="88">
        <v>0</v>
      </c>
      <c r="K155" s="88" t="str">
        <f t="shared" si="26"/>
        <v>0</v>
      </c>
      <c r="L155" s="88">
        <f t="shared" si="27"/>
        <v>0</v>
      </c>
      <c r="M155" s="108"/>
    </row>
    <row r="156" spans="1:13" s="86" customFormat="1" ht="45">
      <c r="A156" s="92"/>
      <c r="B156" s="92"/>
      <c r="C156" s="88">
        <v>9</v>
      </c>
      <c r="D156" s="88">
        <v>9</v>
      </c>
      <c r="E156" s="91">
        <f t="shared" si="24"/>
        <v>1</v>
      </c>
      <c r="F156" s="91" t="str">
        <f t="shared" si="25"/>
        <v>1'h0</v>
      </c>
      <c r="G156" s="91" t="s">
        <v>489</v>
      </c>
      <c r="H156" s="88" t="s">
        <v>12415</v>
      </c>
      <c r="I156" s="300" t="s">
        <v>18725</v>
      </c>
      <c r="J156" s="88">
        <v>0</v>
      </c>
      <c r="K156" s="88" t="str">
        <f t="shared" si="26"/>
        <v>0</v>
      </c>
      <c r="L156" s="88">
        <f t="shared" si="27"/>
        <v>0</v>
      </c>
      <c r="M156" s="108"/>
    </row>
    <row r="157" spans="1:13" s="86" customFormat="1" ht="30">
      <c r="A157" s="92"/>
      <c r="B157" s="92"/>
      <c r="C157" s="88">
        <v>8</v>
      </c>
      <c r="D157" s="88">
        <v>8</v>
      </c>
      <c r="E157" s="91">
        <f t="shared" si="24"/>
        <v>1</v>
      </c>
      <c r="F157" s="91" t="str">
        <f t="shared" si="25"/>
        <v>1'h0</v>
      </c>
      <c r="G157" s="91" t="s">
        <v>489</v>
      </c>
      <c r="H157" s="88" t="s">
        <v>12416</v>
      </c>
      <c r="I157" s="300" t="s">
        <v>18728</v>
      </c>
      <c r="J157" s="88">
        <v>0</v>
      </c>
      <c r="K157" s="88" t="str">
        <f t="shared" si="26"/>
        <v>0</v>
      </c>
      <c r="L157" s="88">
        <f t="shared" si="27"/>
        <v>0</v>
      </c>
      <c r="M157" s="108"/>
    </row>
    <row r="158" spans="1:13" s="86" customFormat="1" ht="15">
      <c r="A158" s="92"/>
      <c r="B158" s="92"/>
      <c r="C158" s="88">
        <v>6</v>
      </c>
      <c r="D158" s="88">
        <v>7</v>
      </c>
      <c r="E158" s="91">
        <f t="shared" si="24"/>
        <v>2</v>
      </c>
      <c r="F158" s="91" t="str">
        <f t="shared" si="25"/>
        <v>2'h0</v>
      </c>
      <c r="G158" s="91" t="s">
        <v>450</v>
      </c>
      <c r="H158" s="88" t="s">
        <v>52</v>
      </c>
      <c r="I158" s="89"/>
      <c r="J158" s="88">
        <v>0</v>
      </c>
      <c r="K158" s="88" t="str">
        <f t="shared" si="26"/>
        <v>0</v>
      </c>
      <c r="L158" s="88">
        <f t="shared" si="27"/>
        <v>0</v>
      </c>
      <c r="M158" s="108"/>
    </row>
    <row r="159" spans="1:13" s="86" customFormat="1" ht="60">
      <c r="A159" s="92"/>
      <c r="B159" s="92"/>
      <c r="C159" s="88">
        <v>4</v>
      </c>
      <c r="D159" s="88">
        <v>5</v>
      </c>
      <c r="E159" s="91">
        <f t="shared" si="24"/>
        <v>2</v>
      </c>
      <c r="F159" s="91" t="str">
        <f t="shared" si="25"/>
        <v>2'h0</v>
      </c>
      <c r="G159" s="91" t="s">
        <v>18683</v>
      </c>
      <c r="H159" s="88" t="s">
        <v>12417</v>
      </c>
      <c r="I159" s="300" t="s">
        <v>18730</v>
      </c>
      <c r="J159" s="88">
        <v>0</v>
      </c>
      <c r="K159" s="88" t="str">
        <f t="shared" si="26"/>
        <v>0</v>
      </c>
      <c r="L159" s="88">
        <f t="shared" si="27"/>
        <v>0</v>
      </c>
      <c r="M159" s="108"/>
    </row>
    <row r="160" spans="1:13" s="86" customFormat="1" ht="15">
      <c r="A160" s="92"/>
      <c r="B160" s="92"/>
      <c r="C160" s="88">
        <v>2</v>
      </c>
      <c r="D160" s="88">
        <v>3</v>
      </c>
      <c r="E160" s="91">
        <f t="shared" si="24"/>
        <v>2</v>
      </c>
      <c r="F160" s="91" t="str">
        <f t="shared" si="25"/>
        <v>2'h0</v>
      </c>
      <c r="G160" s="91" t="s">
        <v>18686</v>
      </c>
      <c r="H160" s="88" t="s">
        <v>18687</v>
      </c>
      <c r="I160" s="89"/>
      <c r="J160" s="88">
        <v>0</v>
      </c>
      <c r="K160" s="88" t="str">
        <f t="shared" si="26"/>
        <v>0</v>
      </c>
      <c r="L160" s="88">
        <f t="shared" si="27"/>
        <v>0</v>
      </c>
      <c r="M160" s="108"/>
    </row>
    <row r="161" spans="1:13" s="86" customFormat="1" ht="73.5">
      <c r="A161" s="92"/>
      <c r="B161" s="92"/>
      <c r="C161" s="88">
        <v>1</v>
      </c>
      <c r="D161" s="88">
        <v>1</v>
      </c>
      <c r="E161" s="91">
        <f t="shared" si="24"/>
        <v>1</v>
      </c>
      <c r="F161" s="91" t="str">
        <f t="shared" si="25"/>
        <v>1'h0</v>
      </c>
      <c r="G161" s="91" t="s">
        <v>18731</v>
      </c>
      <c r="H161" s="88" t="s">
        <v>18796</v>
      </c>
      <c r="I161" s="300" t="s">
        <v>18734</v>
      </c>
      <c r="J161" s="88">
        <v>0</v>
      </c>
      <c r="K161" s="88" t="str">
        <f t="shared" si="26"/>
        <v>0</v>
      </c>
      <c r="L161" s="88">
        <f t="shared" si="27"/>
        <v>0</v>
      </c>
      <c r="M161" s="108"/>
    </row>
    <row r="162" spans="1:13" s="86" customFormat="1" ht="45">
      <c r="A162" s="92"/>
      <c r="B162" s="92"/>
      <c r="C162" s="88">
        <v>0</v>
      </c>
      <c r="D162" s="88">
        <v>0</v>
      </c>
      <c r="E162" s="91">
        <f t="shared" si="24"/>
        <v>1</v>
      </c>
      <c r="F162" s="91" t="str">
        <f t="shared" si="25"/>
        <v>1'h0</v>
      </c>
      <c r="G162" s="91" t="s">
        <v>68</v>
      </c>
      <c r="H162" s="88" t="s">
        <v>12418</v>
      </c>
      <c r="I162" s="300" t="s">
        <v>18737</v>
      </c>
      <c r="J162" s="88">
        <v>0</v>
      </c>
      <c r="K162" s="88" t="str">
        <f t="shared" si="26"/>
        <v>0</v>
      </c>
      <c r="L162" s="88">
        <f t="shared" si="27"/>
        <v>0</v>
      </c>
      <c r="M162" s="108"/>
    </row>
    <row r="163" spans="1:13" s="86" customFormat="1" ht="15">
      <c r="A163" s="93"/>
      <c r="B163" s="95" t="s">
        <v>18797</v>
      </c>
      <c r="C163" s="93"/>
      <c r="D163" s="93"/>
      <c r="E163" s="93">
        <f>SUM(E164:E185)</f>
        <v>32</v>
      </c>
      <c r="F163" s="125" t="str">
        <f>CONCATENATE("32'h",K163)</f>
        <v>32'h70028000</v>
      </c>
      <c r="G163" s="125"/>
      <c r="H163" s="94" t="s">
        <v>12419</v>
      </c>
      <c r="I163" s="94"/>
      <c r="J163" s="93"/>
      <c r="K163" s="93" t="str">
        <f>LOWER(DEC2HEX(L163,8))</f>
        <v>70028000</v>
      </c>
      <c r="L163" s="93">
        <f>SUM(L164:L185)</f>
        <v>1879212032</v>
      </c>
      <c r="M163" s="93">
        <v>9</v>
      </c>
    </row>
    <row r="164" spans="1:13" s="86" customFormat="1" ht="60">
      <c r="A164" s="92"/>
      <c r="B164" s="92"/>
      <c r="C164" s="88">
        <v>28</v>
      </c>
      <c r="D164" s="88">
        <v>31</v>
      </c>
      <c r="E164" s="91">
        <f t="shared" ref="E164:E185" si="28">D164+1-C164</f>
        <v>4</v>
      </c>
      <c r="F164" s="91" t="str">
        <f t="shared" ref="F164:F185" si="29">CONCATENATE(E164,"'h",K164)</f>
        <v>4'h7</v>
      </c>
      <c r="G164" s="91" t="s">
        <v>18683</v>
      </c>
      <c r="H164" s="88" t="s">
        <v>12420</v>
      </c>
      <c r="I164" s="300" t="s">
        <v>18771</v>
      </c>
      <c r="J164" s="88">
        <v>7</v>
      </c>
      <c r="K164" s="88" t="str">
        <f t="shared" ref="K164:K185" si="30">LOWER(DEC2HEX((J164)))</f>
        <v>7</v>
      </c>
      <c r="L164" s="88">
        <f t="shared" ref="L164:L185" si="31">J164*(2^C164)</f>
        <v>1879048192</v>
      </c>
      <c r="M164" s="108"/>
    </row>
    <row r="165" spans="1:13" s="86" customFormat="1" ht="15">
      <c r="A165" s="92"/>
      <c r="B165" s="92"/>
      <c r="C165" s="88">
        <v>26</v>
      </c>
      <c r="D165" s="88">
        <v>27</v>
      </c>
      <c r="E165" s="91">
        <f t="shared" si="28"/>
        <v>2</v>
      </c>
      <c r="F165" s="91" t="str">
        <f t="shared" si="29"/>
        <v>2'h0</v>
      </c>
      <c r="G165" s="91" t="s">
        <v>18686</v>
      </c>
      <c r="H165" s="88" t="s">
        <v>18687</v>
      </c>
      <c r="I165" s="89"/>
      <c r="J165" s="88">
        <v>0</v>
      </c>
      <c r="K165" s="88" t="str">
        <f t="shared" si="30"/>
        <v>0</v>
      </c>
      <c r="L165" s="88">
        <f t="shared" si="31"/>
        <v>0</v>
      </c>
      <c r="M165" s="108"/>
    </row>
    <row r="166" spans="1:13" s="86" customFormat="1" ht="75">
      <c r="A166" s="92"/>
      <c r="B166" s="92"/>
      <c r="C166" s="88">
        <v>24</v>
      </c>
      <c r="D166" s="88">
        <v>25</v>
      </c>
      <c r="E166" s="91">
        <f t="shared" si="28"/>
        <v>2</v>
      </c>
      <c r="F166" s="91" t="str">
        <f t="shared" si="29"/>
        <v>2'h0</v>
      </c>
      <c r="G166" s="91" t="s">
        <v>18683</v>
      </c>
      <c r="H166" s="88" t="s">
        <v>12421</v>
      </c>
      <c r="I166" s="300" t="s">
        <v>18741</v>
      </c>
      <c r="J166" s="88">
        <v>0</v>
      </c>
      <c r="K166" s="88" t="str">
        <f t="shared" si="30"/>
        <v>0</v>
      </c>
      <c r="L166" s="88">
        <f t="shared" si="31"/>
        <v>0</v>
      </c>
      <c r="M166" s="108"/>
    </row>
    <row r="167" spans="1:13" s="86" customFormat="1" ht="15">
      <c r="A167" s="92"/>
      <c r="B167" s="92"/>
      <c r="C167" s="88">
        <v>23</v>
      </c>
      <c r="D167" s="88">
        <v>23</v>
      </c>
      <c r="E167" s="91">
        <f t="shared" si="28"/>
        <v>1</v>
      </c>
      <c r="F167" s="91" t="str">
        <f t="shared" si="29"/>
        <v>1'h0</v>
      </c>
      <c r="G167" s="91" t="s">
        <v>18683</v>
      </c>
      <c r="H167" s="88" t="s">
        <v>12422</v>
      </c>
      <c r="I167" s="300" t="s">
        <v>18692</v>
      </c>
      <c r="J167" s="88">
        <v>0</v>
      </c>
      <c r="K167" s="88" t="str">
        <f t="shared" si="30"/>
        <v>0</v>
      </c>
      <c r="L167" s="88">
        <f t="shared" si="31"/>
        <v>0</v>
      </c>
      <c r="M167" s="108"/>
    </row>
    <row r="168" spans="1:13" s="86" customFormat="1" ht="15">
      <c r="A168" s="92"/>
      <c r="B168" s="92"/>
      <c r="C168" s="88">
        <v>22</v>
      </c>
      <c r="D168" s="88">
        <v>22</v>
      </c>
      <c r="E168" s="91">
        <f t="shared" si="28"/>
        <v>1</v>
      </c>
      <c r="F168" s="91" t="str">
        <f t="shared" si="29"/>
        <v>1'h0</v>
      </c>
      <c r="G168" s="91" t="s">
        <v>18683</v>
      </c>
      <c r="H168" s="88" t="s">
        <v>12423</v>
      </c>
      <c r="I168" s="300" t="s">
        <v>18695</v>
      </c>
      <c r="J168" s="88">
        <v>0</v>
      </c>
      <c r="K168" s="88" t="str">
        <f t="shared" si="30"/>
        <v>0</v>
      </c>
      <c r="L168" s="88">
        <f t="shared" si="31"/>
        <v>0</v>
      </c>
      <c r="M168" s="108"/>
    </row>
    <row r="169" spans="1:13" s="86" customFormat="1" ht="30">
      <c r="A169" s="92"/>
      <c r="B169" s="92"/>
      <c r="C169" s="88">
        <v>21</v>
      </c>
      <c r="D169" s="88">
        <v>21</v>
      </c>
      <c r="E169" s="91">
        <f t="shared" si="28"/>
        <v>1</v>
      </c>
      <c r="F169" s="91" t="str">
        <f t="shared" si="29"/>
        <v>1'h0</v>
      </c>
      <c r="G169" s="91" t="s">
        <v>18683</v>
      </c>
      <c r="H169" s="88" t="s">
        <v>12424</v>
      </c>
      <c r="I169" s="300" t="s">
        <v>18698</v>
      </c>
      <c r="J169" s="88">
        <v>0</v>
      </c>
      <c r="K169" s="88" t="str">
        <f t="shared" si="30"/>
        <v>0</v>
      </c>
      <c r="L169" s="88">
        <f t="shared" si="31"/>
        <v>0</v>
      </c>
      <c r="M169" s="108"/>
    </row>
    <row r="170" spans="1:13" s="86" customFormat="1" ht="62.25" customHeight="1">
      <c r="A170" s="92"/>
      <c r="B170" s="92"/>
      <c r="C170" s="88">
        <v>20</v>
      </c>
      <c r="D170" s="88">
        <v>20</v>
      </c>
      <c r="E170" s="91">
        <f t="shared" si="28"/>
        <v>1</v>
      </c>
      <c r="F170" s="91" t="str">
        <f t="shared" si="29"/>
        <v>1'h0</v>
      </c>
      <c r="G170" s="91" t="s">
        <v>18683</v>
      </c>
      <c r="H170" s="88" t="s">
        <v>12425</v>
      </c>
      <c r="I170" s="300" t="s">
        <v>18701</v>
      </c>
      <c r="J170" s="88">
        <v>0</v>
      </c>
      <c r="K170" s="88" t="str">
        <f t="shared" si="30"/>
        <v>0</v>
      </c>
      <c r="L170" s="88">
        <f t="shared" si="31"/>
        <v>0</v>
      </c>
      <c r="M170" s="108"/>
    </row>
    <row r="171" spans="1:13" s="86" customFormat="1" ht="60">
      <c r="A171" s="92"/>
      <c r="B171" s="92"/>
      <c r="C171" s="88">
        <v>19</v>
      </c>
      <c r="D171" s="88">
        <v>19</v>
      </c>
      <c r="E171" s="91">
        <f t="shared" si="28"/>
        <v>1</v>
      </c>
      <c r="F171" s="91" t="str">
        <f t="shared" si="29"/>
        <v>1'h0</v>
      </c>
      <c r="G171" s="91" t="s">
        <v>18683</v>
      </c>
      <c r="H171" s="88" t="s">
        <v>18798</v>
      </c>
      <c r="I171" s="89" t="s">
        <v>18704</v>
      </c>
      <c r="J171" s="88">
        <v>0</v>
      </c>
      <c r="K171" s="88" t="str">
        <f t="shared" si="30"/>
        <v>0</v>
      </c>
      <c r="L171" s="88">
        <f t="shared" si="31"/>
        <v>0</v>
      </c>
      <c r="M171" s="108"/>
    </row>
    <row r="172" spans="1:13" s="86" customFormat="1" ht="28.5">
      <c r="A172" s="92"/>
      <c r="B172" s="92"/>
      <c r="C172" s="88">
        <v>18</v>
      </c>
      <c r="D172" s="88">
        <v>18</v>
      </c>
      <c r="E172" s="91">
        <f t="shared" si="28"/>
        <v>1</v>
      </c>
      <c r="F172" s="91" t="str">
        <f t="shared" si="29"/>
        <v>1'h0</v>
      </c>
      <c r="G172" s="91" t="s">
        <v>18683</v>
      </c>
      <c r="H172" s="88" t="s">
        <v>18799</v>
      </c>
      <c r="I172" s="89" t="s">
        <v>18708</v>
      </c>
      <c r="J172" s="88">
        <v>0</v>
      </c>
      <c r="K172" s="88" t="str">
        <f t="shared" si="30"/>
        <v>0</v>
      </c>
      <c r="L172" s="88">
        <f t="shared" si="31"/>
        <v>0</v>
      </c>
      <c r="M172" s="108"/>
    </row>
    <row r="173" spans="1:13" s="86" customFormat="1" ht="90">
      <c r="A173" s="92"/>
      <c r="B173" s="92"/>
      <c r="C173" s="88">
        <v>16</v>
      </c>
      <c r="D173" s="88">
        <v>17</v>
      </c>
      <c r="E173" s="91">
        <f t="shared" si="28"/>
        <v>2</v>
      </c>
      <c r="F173" s="91" t="str">
        <f t="shared" si="29"/>
        <v>2'h2</v>
      </c>
      <c r="G173" s="91" t="s">
        <v>18683</v>
      </c>
      <c r="H173" s="88" t="s">
        <v>18800</v>
      </c>
      <c r="I173" s="300" t="s">
        <v>18710</v>
      </c>
      <c r="J173" s="88">
        <v>2</v>
      </c>
      <c r="K173" s="88" t="str">
        <f t="shared" si="30"/>
        <v>2</v>
      </c>
      <c r="L173" s="88">
        <f t="shared" si="31"/>
        <v>131072</v>
      </c>
      <c r="M173" s="108"/>
    </row>
    <row r="174" spans="1:13" s="86" customFormat="1" ht="90">
      <c r="A174" s="92"/>
      <c r="B174" s="92"/>
      <c r="C174" s="88">
        <v>14</v>
      </c>
      <c r="D174" s="88">
        <v>15</v>
      </c>
      <c r="E174" s="91">
        <f t="shared" si="28"/>
        <v>2</v>
      </c>
      <c r="F174" s="91" t="str">
        <f t="shared" si="29"/>
        <v>2'h2</v>
      </c>
      <c r="G174" s="91" t="s">
        <v>18683</v>
      </c>
      <c r="H174" s="88" t="s">
        <v>18801</v>
      </c>
      <c r="I174" s="300" t="s">
        <v>18710</v>
      </c>
      <c r="J174" s="88">
        <v>2</v>
      </c>
      <c r="K174" s="88" t="str">
        <f t="shared" si="30"/>
        <v>2</v>
      </c>
      <c r="L174" s="88">
        <f t="shared" si="31"/>
        <v>32768</v>
      </c>
      <c r="M174" s="108"/>
    </row>
    <row r="175" spans="1:13" s="86" customFormat="1" ht="60">
      <c r="A175" s="92"/>
      <c r="B175" s="92"/>
      <c r="C175" s="88">
        <v>13</v>
      </c>
      <c r="D175" s="88">
        <v>13</v>
      </c>
      <c r="E175" s="91">
        <f t="shared" si="28"/>
        <v>1</v>
      </c>
      <c r="F175" s="91" t="str">
        <f t="shared" si="29"/>
        <v>1'h0</v>
      </c>
      <c r="G175" s="91" t="s">
        <v>18683</v>
      </c>
      <c r="H175" s="88" t="s">
        <v>12426</v>
      </c>
      <c r="I175" s="300" t="s">
        <v>18714</v>
      </c>
      <c r="J175" s="88">
        <v>0</v>
      </c>
      <c r="K175" s="88" t="str">
        <f t="shared" si="30"/>
        <v>0</v>
      </c>
      <c r="L175" s="88">
        <f t="shared" si="31"/>
        <v>0</v>
      </c>
      <c r="M175" s="108"/>
    </row>
    <row r="176" spans="1:13" s="86" customFormat="1" ht="60">
      <c r="A176" s="92"/>
      <c r="B176" s="92"/>
      <c r="C176" s="88">
        <v>12</v>
      </c>
      <c r="D176" s="88">
        <v>12</v>
      </c>
      <c r="E176" s="91">
        <f t="shared" si="28"/>
        <v>1</v>
      </c>
      <c r="F176" s="91" t="str">
        <f t="shared" si="29"/>
        <v>1'h0</v>
      </c>
      <c r="G176" s="91" t="s">
        <v>18683</v>
      </c>
      <c r="H176" s="88" t="s">
        <v>12427</v>
      </c>
      <c r="I176" s="89" t="s">
        <v>18716</v>
      </c>
      <c r="J176" s="88">
        <v>0</v>
      </c>
      <c r="K176" s="88" t="str">
        <f t="shared" si="30"/>
        <v>0</v>
      </c>
      <c r="L176" s="88">
        <f t="shared" si="31"/>
        <v>0</v>
      </c>
      <c r="M176" s="108"/>
    </row>
    <row r="177" spans="1:13" s="86" customFormat="1" ht="60">
      <c r="A177" s="92"/>
      <c r="B177" s="92"/>
      <c r="C177" s="88">
        <v>11</v>
      </c>
      <c r="D177" s="88">
        <v>11</v>
      </c>
      <c r="E177" s="91">
        <f t="shared" si="28"/>
        <v>1</v>
      </c>
      <c r="F177" s="91" t="str">
        <f t="shared" si="29"/>
        <v>1'h0</v>
      </c>
      <c r="G177" s="91" t="s">
        <v>18683</v>
      </c>
      <c r="H177" s="88" t="s">
        <v>12428</v>
      </c>
      <c r="I177" s="89" t="s">
        <v>18719</v>
      </c>
      <c r="J177" s="88">
        <v>0</v>
      </c>
      <c r="K177" s="88" t="str">
        <f t="shared" si="30"/>
        <v>0</v>
      </c>
      <c r="L177" s="88">
        <f t="shared" si="31"/>
        <v>0</v>
      </c>
      <c r="M177" s="108"/>
    </row>
    <row r="178" spans="1:13" s="86" customFormat="1" ht="45">
      <c r="A178" s="92"/>
      <c r="B178" s="92"/>
      <c r="C178" s="88">
        <v>10</v>
      </c>
      <c r="D178" s="88">
        <v>10</v>
      </c>
      <c r="E178" s="91">
        <f t="shared" si="28"/>
        <v>1</v>
      </c>
      <c r="F178" s="91" t="str">
        <f t="shared" si="29"/>
        <v>1'h0</v>
      </c>
      <c r="G178" s="91" t="s">
        <v>18683</v>
      </c>
      <c r="H178" s="88" t="s">
        <v>12429</v>
      </c>
      <c r="I178" s="300" t="s">
        <v>18767</v>
      </c>
      <c r="J178" s="88">
        <v>0</v>
      </c>
      <c r="K178" s="88" t="str">
        <f t="shared" si="30"/>
        <v>0</v>
      </c>
      <c r="L178" s="88">
        <f t="shared" si="31"/>
        <v>0</v>
      </c>
      <c r="M178" s="108"/>
    </row>
    <row r="179" spans="1:13" s="86" customFormat="1" ht="45">
      <c r="A179" s="92"/>
      <c r="B179" s="92"/>
      <c r="C179" s="88">
        <v>9</v>
      </c>
      <c r="D179" s="88">
        <v>9</v>
      </c>
      <c r="E179" s="91">
        <f t="shared" si="28"/>
        <v>1</v>
      </c>
      <c r="F179" s="91" t="str">
        <f t="shared" si="29"/>
        <v>1'h0</v>
      </c>
      <c r="G179" s="91" t="s">
        <v>18683</v>
      </c>
      <c r="H179" s="88" t="s">
        <v>12430</v>
      </c>
      <c r="I179" s="300" t="s">
        <v>18725</v>
      </c>
      <c r="J179" s="88">
        <v>0</v>
      </c>
      <c r="K179" s="88" t="str">
        <f t="shared" si="30"/>
        <v>0</v>
      </c>
      <c r="L179" s="88">
        <f t="shared" si="31"/>
        <v>0</v>
      </c>
      <c r="M179" s="108"/>
    </row>
    <row r="180" spans="1:13" s="86" customFormat="1" ht="30">
      <c r="A180" s="92"/>
      <c r="B180" s="92"/>
      <c r="C180" s="88">
        <v>8</v>
      </c>
      <c r="D180" s="88">
        <v>8</v>
      </c>
      <c r="E180" s="91">
        <f t="shared" si="28"/>
        <v>1</v>
      </c>
      <c r="F180" s="91" t="str">
        <f t="shared" si="29"/>
        <v>1'h0</v>
      </c>
      <c r="G180" s="91" t="s">
        <v>18683</v>
      </c>
      <c r="H180" s="88" t="s">
        <v>12431</v>
      </c>
      <c r="I180" s="300" t="s">
        <v>18728</v>
      </c>
      <c r="J180" s="88">
        <v>0</v>
      </c>
      <c r="K180" s="88" t="str">
        <f t="shared" si="30"/>
        <v>0</v>
      </c>
      <c r="L180" s="88">
        <f t="shared" si="31"/>
        <v>0</v>
      </c>
      <c r="M180" s="108"/>
    </row>
    <row r="181" spans="1:13" s="86" customFormat="1" ht="15">
      <c r="A181" s="92"/>
      <c r="B181" s="92"/>
      <c r="C181" s="88">
        <v>6</v>
      </c>
      <c r="D181" s="88">
        <v>7</v>
      </c>
      <c r="E181" s="91">
        <f t="shared" si="28"/>
        <v>2</v>
      </c>
      <c r="F181" s="91" t="str">
        <f t="shared" si="29"/>
        <v>2'h0</v>
      </c>
      <c r="G181" s="91" t="s">
        <v>18686</v>
      </c>
      <c r="H181" s="88" t="s">
        <v>18687</v>
      </c>
      <c r="I181" s="89"/>
      <c r="J181" s="88">
        <v>0</v>
      </c>
      <c r="K181" s="88" t="str">
        <f t="shared" si="30"/>
        <v>0</v>
      </c>
      <c r="L181" s="88">
        <f t="shared" si="31"/>
        <v>0</v>
      </c>
      <c r="M181" s="108"/>
    </row>
    <row r="182" spans="1:13" s="86" customFormat="1" ht="60">
      <c r="A182" s="92"/>
      <c r="B182" s="92"/>
      <c r="C182" s="88">
        <v>4</v>
      </c>
      <c r="D182" s="88">
        <v>5</v>
      </c>
      <c r="E182" s="91">
        <f t="shared" si="28"/>
        <v>2</v>
      </c>
      <c r="F182" s="91" t="str">
        <f t="shared" si="29"/>
        <v>2'h0</v>
      </c>
      <c r="G182" s="91" t="s">
        <v>18683</v>
      </c>
      <c r="H182" s="88" t="s">
        <v>12432</v>
      </c>
      <c r="I182" s="300" t="s">
        <v>18730</v>
      </c>
      <c r="J182" s="88">
        <v>0</v>
      </c>
      <c r="K182" s="88" t="str">
        <f t="shared" si="30"/>
        <v>0</v>
      </c>
      <c r="L182" s="88">
        <f t="shared" si="31"/>
        <v>0</v>
      </c>
      <c r="M182" s="108"/>
    </row>
    <row r="183" spans="1:13" s="86" customFormat="1" ht="15">
      <c r="A183" s="92"/>
      <c r="B183" s="92"/>
      <c r="C183" s="88">
        <v>2</v>
      </c>
      <c r="D183" s="88">
        <v>3</v>
      </c>
      <c r="E183" s="91">
        <f t="shared" si="28"/>
        <v>2</v>
      </c>
      <c r="F183" s="91" t="str">
        <f t="shared" si="29"/>
        <v>2'h0</v>
      </c>
      <c r="G183" s="91" t="s">
        <v>18686</v>
      </c>
      <c r="H183" s="88" t="s">
        <v>18687</v>
      </c>
      <c r="I183" s="89"/>
      <c r="J183" s="88">
        <v>0</v>
      </c>
      <c r="K183" s="88" t="str">
        <f t="shared" si="30"/>
        <v>0</v>
      </c>
      <c r="L183" s="88">
        <f t="shared" si="31"/>
        <v>0</v>
      </c>
      <c r="M183" s="108"/>
    </row>
    <row r="184" spans="1:13" s="86" customFormat="1" ht="73.5">
      <c r="A184" s="92"/>
      <c r="B184" s="92"/>
      <c r="C184" s="88">
        <v>1</v>
      </c>
      <c r="D184" s="88">
        <v>1</v>
      </c>
      <c r="E184" s="91">
        <f t="shared" si="28"/>
        <v>1</v>
      </c>
      <c r="F184" s="91" t="str">
        <f t="shared" si="29"/>
        <v>1'h0</v>
      </c>
      <c r="G184" s="91" t="s">
        <v>18731</v>
      </c>
      <c r="H184" s="88" t="s">
        <v>18802</v>
      </c>
      <c r="I184" s="300" t="s">
        <v>18733</v>
      </c>
      <c r="J184" s="88">
        <v>0</v>
      </c>
      <c r="K184" s="88" t="str">
        <f t="shared" si="30"/>
        <v>0</v>
      </c>
      <c r="L184" s="88">
        <f t="shared" si="31"/>
        <v>0</v>
      </c>
      <c r="M184" s="108"/>
    </row>
    <row r="185" spans="1:13" s="86" customFormat="1" ht="45">
      <c r="A185" s="92"/>
      <c r="B185" s="92"/>
      <c r="C185" s="88">
        <v>0</v>
      </c>
      <c r="D185" s="88">
        <v>0</v>
      </c>
      <c r="E185" s="91">
        <f t="shared" si="28"/>
        <v>1</v>
      </c>
      <c r="F185" s="91" t="str">
        <f t="shared" si="29"/>
        <v>1'h0</v>
      </c>
      <c r="G185" s="91" t="s">
        <v>68</v>
      </c>
      <c r="H185" s="88" t="s">
        <v>12433</v>
      </c>
      <c r="I185" s="300" t="s">
        <v>18737</v>
      </c>
      <c r="J185" s="88">
        <v>0</v>
      </c>
      <c r="K185" s="88" t="str">
        <f t="shared" si="30"/>
        <v>0</v>
      </c>
      <c r="L185" s="88">
        <f t="shared" si="31"/>
        <v>0</v>
      </c>
      <c r="M185" s="108"/>
    </row>
    <row r="186" spans="1:13" s="86" customFormat="1" ht="15">
      <c r="A186" s="93"/>
      <c r="B186" s="95" t="s">
        <v>18803</v>
      </c>
      <c r="C186" s="93"/>
      <c r="D186" s="93"/>
      <c r="E186" s="93">
        <f>SUM(E187:E208)</f>
        <v>32</v>
      </c>
      <c r="F186" s="125" t="str">
        <f>CONCATENATE("32'h",K186)</f>
        <v>32'h80028000</v>
      </c>
      <c r="G186" s="125"/>
      <c r="H186" s="94" t="s">
        <v>12434</v>
      </c>
      <c r="I186" s="94"/>
      <c r="J186" s="93"/>
      <c r="K186" s="93" t="str">
        <f>LOWER(DEC2HEX(L186,8))</f>
        <v>80028000</v>
      </c>
      <c r="L186" s="93">
        <f>SUM(L187:L208)</f>
        <v>2147647488</v>
      </c>
      <c r="M186" s="93">
        <v>9</v>
      </c>
    </row>
    <row r="187" spans="1:13" s="86" customFormat="1" ht="60">
      <c r="A187" s="92"/>
      <c r="B187" s="92"/>
      <c r="C187" s="88">
        <v>28</v>
      </c>
      <c r="D187" s="88">
        <v>31</v>
      </c>
      <c r="E187" s="91">
        <f t="shared" ref="E187:E208" si="32">D187+1-C187</f>
        <v>4</v>
      </c>
      <c r="F187" s="91" t="str">
        <f t="shared" ref="F187:F208" si="33">CONCATENATE(E187,"'h",K187)</f>
        <v>4'h8</v>
      </c>
      <c r="G187" s="91" t="s">
        <v>18683</v>
      </c>
      <c r="H187" s="88" t="s">
        <v>12435</v>
      </c>
      <c r="I187" s="300" t="s">
        <v>18771</v>
      </c>
      <c r="J187" s="88">
        <v>8</v>
      </c>
      <c r="K187" s="88" t="str">
        <f t="shared" ref="K187:K208" si="34">LOWER(DEC2HEX((J187)))</f>
        <v>8</v>
      </c>
      <c r="L187" s="88">
        <f t="shared" ref="L187:L208" si="35">J187*(2^C187)</f>
        <v>2147483648</v>
      </c>
      <c r="M187" s="108"/>
    </row>
    <row r="188" spans="1:13" s="86" customFormat="1" ht="15">
      <c r="A188" s="92"/>
      <c r="B188" s="92"/>
      <c r="C188" s="88">
        <v>26</v>
      </c>
      <c r="D188" s="88">
        <v>27</v>
      </c>
      <c r="E188" s="91">
        <f t="shared" si="32"/>
        <v>2</v>
      </c>
      <c r="F188" s="91" t="str">
        <f t="shared" si="33"/>
        <v>2'h0</v>
      </c>
      <c r="G188" s="91" t="s">
        <v>18686</v>
      </c>
      <c r="H188" s="88" t="s">
        <v>18687</v>
      </c>
      <c r="I188" s="89"/>
      <c r="J188" s="88">
        <v>0</v>
      </c>
      <c r="K188" s="88" t="str">
        <f t="shared" si="34"/>
        <v>0</v>
      </c>
      <c r="L188" s="88">
        <f t="shared" si="35"/>
        <v>0</v>
      </c>
      <c r="M188" s="108"/>
    </row>
    <row r="189" spans="1:13" s="86" customFormat="1" ht="75">
      <c r="A189" s="92"/>
      <c r="B189" s="92"/>
      <c r="C189" s="88">
        <v>24</v>
      </c>
      <c r="D189" s="88">
        <v>25</v>
      </c>
      <c r="E189" s="91">
        <f t="shared" si="32"/>
        <v>2</v>
      </c>
      <c r="F189" s="91" t="str">
        <f t="shared" si="33"/>
        <v>2'h0</v>
      </c>
      <c r="G189" s="91" t="s">
        <v>18683</v>
      </c>
      <c r="H189" s="88" t="s">
        <v>12436</v>
      </c>
      <c r="I189" s="300" t="s">
        <v>18741</v>
      </c>
      <c r="J189" s="88">
        <v>0</v>
      </c>
      <c r="K189" s="88" t="str">
        <f t="shared" si="34"/>
        <v>0</v>
      </c>
      <c r="L189" s="88">
        <f t="shared" si="35"/>
        <v>0</v>
      </c>
      <c r="M189" s="108"/>
    </row>
    <row r="190" spans="1:13" s="86" customFormat="1" ht="15">
      <c r="A190" s="92"/>
      <c r="B190" s="92"/>
      <c r="C190" s="88">
        <v>23</v>
      </c>
      <c r="D190" s="88">
        <v>23</v>
      </c>
      <c r="E190" s="91">
        <f t="shared" si="32"/>
        <v>1</v>
      </c>
      <c r="F190" s="91" t="str">
        <f t="shared" si="33"/>
        <v>1'h0</v>
      </c>
      <c r="G190" s="91" t="s">
        <v>18683</v>
      </c>
      <c r="H190" s="88" t="s">
        <v>12437</v>
      </c>
      <c r="I190" s="300" t="s">
        <v>18692</v>
      </c>
      <c r="J190" s="88">
        <v>0</v>
      </c>
      <c r="K190" s="88" t="str">
        <f t="shared" si="34"/>
        <v>0</v>
      </c>
      <c r="L190" s="88">
        <f t="shared" si="35"/>
        <v>0</v>
      </c>
      <c r="M190" s="108"/>
    </row>
    <row r="191" spans="1:13" s="86" customFormat="1" ht="15">
      <c r="A191" s="92"/>
      <c r="B191" s="92"/>
      <c r="C191" s="88">
        <v>22</v>
      </c>
      <c r="D191" s="88">
        <v>22</v>
      </c>
      <c r="E191" s="91">
        <f t="shared" si="32"/>
        <v>1</v>
      </c>
      <c r="F191" s="91" t="str">
        <f t="shared" si="33"/>
        <v>1'h0</v>
      </c>
      <c r="G191" s="91" t="s">
        <v>18683</v>
      </c>
      <c r="H191" s="88" t="s">
        <v>12438</v>
      </c>
      <c r="I191" s="300" t="s">
        <v>18695</v>
      </c>
      <c r="J191" s="88">
        <v>0</v>
      </c>
      <c r="K191" s="88" t="str">
        <f t="shared" si="34"/>
        <v>0</v>
      </c>
      <c r="L191" s="88">
        <f t="shared" si="35"/>
        <v>0</v>
      </c>
      <c r="M191" s="108"/>
    </row>
    <row r="192" spans="1:13" s="86" customFormat="1" ht="30">
      <c r="A192" s="92"/>
      <c r="B192" s="92"/>
      <c r="C192" s="88">
        <v>21</v>
      </c>
      <c r="D192" s="88">
        <v>21</v>
      </c>
      <c r="E192" s="91">
        <f t="shared" si="32"/>
        <v>1</v>
      </c>
      <c r="F192" s="91" t="str">
        <f t="shared" si="33"/>
        <v>1'h0</v>
      </c>
      <c r="G192" s="91" t="s">
        <v>18683</v>
      </c>
      <c r="H192" s="88" t="s">
        <v>12439</v>
      </c>
      <c r="I192" s="300" t="s">
        <v>18698</v>
      </c>
      <c r="J192" s="88">
        <v>0</v>
      </c>
      <c r="K192" s="88" t="str">
        <f t="shared" si="34"/>
        <v>0</v>
      </c>
      <c r="L192" s="88">
        <f t="shared" si="35"/>
        <v>0</v>
      </c>
      <c r="M192" s="108"/>
    </row>
    <row r="193" spans="1:13" s="86" customFormat="1" ht="30">
      <c r="A193" s="92"/>
      <c r="B193" s="92"/>
      <c r="C193" s="88">
        <v>20</v>
      </c>
      <c r="D193" s="88">
        <v>20</v>
      </c>
      <c r="E193" s="91">
        <f t="shared" si="32"/>
        <v>1</v>
      </c>
      <c r="F193" s="91" t="str">
        <f t="shared" si="33"/>
        <v>1'h0</v>
      </c>
      <c r="G193" s="91" t="s">
        <v>18683</v>
      </c>
      <c r="H193" s="88" t="s">
        <v>12440</v>
      </c>
      <c r="I193" s="300" t="s">
        <v>18701</v>
      </c>
      <c r="J193" s="88">
        <v>0</v>
      </c>
      <c r="K193" s="88" t="str">
        <f t="shared" si="34"/>
        <v>0</v>
      </c>
      <c r="L193" s="88">
        <f t="shared" si="35"/>
        <v>0</v>
      </c>
      <c r="M193" s="108"/>
    </row>
    <row r="194" spans="1:13" s="86" customFormat="1" ht="60">
      <c r="A194" s="92"/>
      <c r="B194" s="92"/>
      <c r="C194" s="88">
        <v>19</v>
      </c>
      <c r="D194" s="88">
        <v>19</v>
      </c>
      <c r="E194" s="91">
        <f t="shared" si="32"/>
        <v>1</v>
      </c>
      <c r="F194" s="91" t="str">
        <f t="shared" si="33"/>
        <v>1'h0</v>
      </c>
      <c r="G194" s="91" t="s">
        <v>18683</v>
      </c>
      <c r="H194" s="88" t="s">
        <v>18804</v>
      </c>
      <c r="I194" s="89" t="s">
        <v>18704</v>
      </c>
      <c r="J194" s="88">
        <v>0</v>
      </c>
      <c r="K194" s="88" t="str">
        <f t="shared" si="34"/>
        <v>0</v>
      </c>
      <c r="L194" s="88">
        <f t="shared" si="35"/>
        <v>0</v>
      </c>
      <c r="M194" s="108"/>
    </row>
    <row r="195" spans="1:13" s="86" customFormat="1" ht="28.5">
      <c r="A195" s="92"/>
      <c r="B195" s="92"/>
      <c r="C195" s="88">
        <v>18</v>
      </c>
      <c r="D195" s="88">
        <v>18</v>
      </c>
      <c r="E195" s="91">
        <f t="shared" si="32"/>
        <v>1</v>
      </c>
      <c r="F195" s="91" t="str">
        <f t="shared" si="33"/>
        <v>1'h0</v>
      </c>
      <c r="G195" s="91" t="s">
        <v>18683</v>
      </c>
      <c r="H195" s="88" t="s">
        <v>18805</v>
      </c>
      <c r="I195" s="89" t="s">
        <v>18708</v>
      </c>
      <c r="J195" s="88">
        <v>0</v>
      </c>
      <c r="K195" s="88" t="str">
        <f t="shared" si="34"/>
        <v>0</v>
      </c>
      <c r="L195" s="88">
        <f t="shared" si="35"/>
        <v>0</v>
      </c>
      <c r="M195" s="108"/>
    </row>
    <row r="196" spans="1:13" s="86" customFormat="1" ht="90">
      <c r="A196" s="92"/>
      <c r="B196" s="92"/>
      <c r="C196" s="88">
        <v>16</v>
      </c>
      <c r="D196" s="88">
        <v>17</v>
      </c>
      <c r="E196" s="91">
        <f t="shared" si="32"/>
        <v>2</v>
      </c>
      <c r="F196" s="91" t="str">
        <f t="shared" si="33"/>
        <v>2'h2</v>
      </c>
      <c r="G196" s="91" t="s">
        <v>18742</v>
      </c>
      <c r="H196" s="88" t="s">
        <v>18806</v>
      </c>
      <c r="I196" s="300" t="s">
        <v>18807</v>
      </c>
      <c r="J196" s="88">
        <v>2</v>
      </c>
      <c r="K196" s="88" t="str">
        <f t="shared" si="34"/>
        <v>2</v>
      </c>
      <c r="L196" s="88">
        <f t="shared" si="35"/>
        <v>131072</v>
      </c>
      <c r="M196" s="108"/>
    </row>
    <row r="197" spans="1:13" s="86" customFormat="1" ht="90">
      <c r="A197" s="92"/>
      <c r="B197" s="92"/>
      <c r="C197" s="88">
        <v>14</v>
      </c>
      <c r="D197" s="88">
        <v>15</v>
      </c>
      <c r="E197" s="91">
        <f t="shared" si="32"/>
        <v>2</v>
      </c>
      <c r="F197" s="91" t="str">
        <f t="shared" si="33"/>
        <v>2'h2</v>
      </c>
      <c r="G197" s="91" t="s">
        <v>18683</v>
      </c>
      <c r="H197" s="88" t="s">
        <v>18808</v>
      </c>
      <c r="I197" s="300" t="s">
        <v>18710</v>
      </c>
      <c r="J197" s="88">
        <v>2</v>
      </c>
      <c r="K197" s="88" t="str">
        <f t="shared" si="34"/>
        <v>2</v>
      </c>
      <c r="L197" s="88">
        <f t="shared" si="35"/>
        <v>32768</v>
      </c>
      <c r="M197" s="108"/>
    </row>
    <row r="198" spans="1:13" s="86" customFormat="1" ht="60">
      <c r="A198" s="92"/>
      <c r="B198" s="92"/>
      <c r="C198" s="88">
        <v>13</v>
      </c>
      <c r="D198" s="88">
        <v>13</v>
      </c>
      <c r="E198" s="91">
        <f t="shared" si="32"/>
        <v>1</v>
      </c>
      <c r="F198" s="91" t="str">
        <f t="shared" si="33"/>
        <v>1'h0</v>
      </c>
      <c r="G198" s="91" t="s">
        <v>18683</v>
      </c>
      <c r="H198" s="88" t="s">
        <v>12441</v>
      </c>
      <c r="I198" s="300" t="s">
        <v>18714</v>
      </c>
      <c r="J198" s="88">
        <v>0</v>
      </c>
      <c r="K198" s="88" t="str">
        <f t="shared" si="34"/>
        <v>0</v>
      </c>
      <c r="L198" s="88">
        <f t="shared" si="35"/>
        <v>0</v>
      </c>
      <c r="M198" s="108"/>
    </row>
    <row r="199" spans="1:13" s="86" customFormat="1" ht="60">
      <c r="A199" s="92"/>
      <c r="B199" s="92"/>
      <c r="C199" s="88">
        <v>12</v>
      </c>
      <c r="D199" s="88">
        <v>12</v>
      </c>
      <c r="E199" s="91">
        <f t="shared" si="32"/>
        <v>1</v>
      </c>
      <c r="F199" s="91" t="str">
        <f t="shared" si="33"/>
        <v>1'h0</v>
      </c>
      <c r="G199" s="91" t="s">
        <v>18683</v>
      </c>
      <c r="H199" s="88" t="s">
        <v>12442</v>
      </c>
      <c r="I199" s="89" t="s">
        <v>18716</v>
      </c>
      <c r="J199" s="88">
        <v>0</v>
      </c>
      <c r="K199" s="88" t="str">
        <f t="shared" si="34"/>
        <v>0</v>
      </c>
      <c r="L199" s="88">
        <f t="shared" si="35"/>
        <v>0</v>
      </c>
      <c r="M199" s="108"/>
    </row>
    <row r="200" spans="1:13" s="86" customFormat="1" ht="60">
      <c r="A200" s="92"/>
      <c r="B200" s="92"/>
      <c r="C200" s="88">
        <v>11</v>
      </c>
      <c r="D200" s="88">
        <v>11</v>
      </c>
      <c r="E200" s="91">
        <f t="shared" si="32"/>
        <v>1</v>
      </c>
      <c r="F200" s="91" t="str">
        <f t="shared" si="33"/>
        <v>1'h0</v>
      </c>
      <c r="G200" s="91" t="s">
        <v>18683</v>
      </c>
      <c r="H200" s="88" t="s">
        <v>12443</v>
      </c>
      <c r="I200" s="89" t="s">
        <v>18719</v>
      </c>
      <c r="J200" s="88">
        <v>0</v>
      </c>
      <c r="K200" s="88" t="str">
        <f t="shared" si="34"/>
        <v>0</v>
      </c>
      <c r="L200" s="88">
        <f t="shared" si="35"/>
        <v>0</v>
      </c>
      <c r="M200" s="108"/>
    </row>
    <row r="201" spans="1:13" s="86" customFormat="1" ht="45">
      <c r="A201" s="92"/>
      <c r="B201" s="92"/>
      <c r="C201" s="88">
        <v>10</v>
      </c>
      <c r="D201" s="88">
        <v>10</v>
      </c>
      <c r="E201" s="91">
        <f t="shared" si="32"/>
        <v>1</v>
      </c>
      <c r="F201" s="91" t="str">
        <f t="shared" si="33"/>
        <v>1'h0</v>
      </c>
      <c r="G201" s="91" t="s">
        <v>18683</v>
      </c>
      <c r="H201" s="88" t="s">
        <v>12444</v>
      </c>
      <c r="I201" s="300" t="s">
        <v>18767</v>
      </c>
      <c r="J201" s="88">
        <v>0</v>
      </c>
      <c r="K201" s="88" t="str">
        <f t="shared" si="34"/>
        <v>0</v>
      </c>
      <c r="L201" s="88">
        <f t="shared" si="35"/>
        <v>0</v>
      </c>
      <c r="M201" s="108"/>
    </row>
    <row r="202" spans="1:13" s="86" customFormat="1" ht="45">
      <c r="A202" s="92"/>
      <c r="B202" s="92"/>
      <c r="C202" s="88">
        <v>9</v>
      </c>
      <c r="D202" s="88">
        <v>9</v>
      </c>
      <c r="E202" s="91">
        <f t="shared" si="32"/>
        <v>1</v>
      </c>
      <c r="F202" s="91" t="str">
        <f t="shared" si="33"/>
        <v>1'h0</v>
      </c>
      <c r="G202" s="91" t="s">
        <v>18683</v>
      </c>
      <c r="H202" s="88" t="s">
        <v>12445</v>
      </c>
      <c r="I202" s="300" t="s">
        <v>18725</v>
      </c>
      <c r="J202" s="88">
        <v>0</v>
      </c>
      <c r="K202" s="88" t="str">
        <f t="shared" si="34"/>
        <v>0</v>
      </c>
      <c r="L202" s="88">
        <f t="shared" si="35"/>
        <v>0</v>
      </c>
      <c r="M202" s="108"/>
    </row>
    <row r="203" spans="1:13" s="86" customFormat="1" ht="30">
      <c r="A203" s="92"/>
      <c r="B203" s="92"/>
      <c r="C203" s="88">
        <v>8</v>
      </c>
      <c r="D203" s="88">
        <v>8</v>
      </c>
      <c r="E203" s="91">
        <f t="shared" si="32"/>
        <v>1</v>
      </c>
      <c r="F203" s="91" t="str">
        <f t="shared" si="33"/>
        <v>1'h0</v>
      </c>
      <c r="G203" s="91" t="s">
        <v>18683</v>
      </c>
      <c r="H203" s="88" t="s">
        <v>12446</v>
      </c>
      <c r="I203" s="300" t="s">
        <v>18728</v>
      </c>
      <c r="J203" s="88">
        <v>0</v>
      </c>
      <c r="K203" s="88" t="str">
        <f t="shared" si="34"/>
        <v>0</v>
      </c>
      <c r="L203" s="88">
        <f t="shared" si="35"/>
        <v>0</v>
      </c>
      <c r="M203" s="108"/>
    </row>
    <row r="204" spans="1:13" s="86" customFormat="1" ht="15">
      <c r="A204" s="92"/>
      <c r="B204" s="92"/>
      <c r="C204" s="88">
        <v>6</v>
      </c>
      <c r="D204" s="88">
        <v>7</v>
      </c>
      <c r="E204" s="91">
        <f t="shared" si="32"/>
        <v>2</v>
      </c>
      <c r="F204" s="91" t="str">
        <f t="shared" si="33"/>
        <v>2'h0</v>
      </c>
      <c r="G204" s="91" t="s">
        <v>18686</v>
      </c>
      <c r="H204" s="88" t="s">
        <v>18687</v>
      </c>
      <c r="I204" s="89"/>
      <c r="J204" s="88">
        <v>0</v>
      </c>
      <c r="K204" s="88" t="str">
        <f t="shared" si="34"/>
        <v>0</v>
      </c>
      <c r="L204" s="88">
        <f t="shared" si="35"/>
        <v>0</v>
      </c>
      <c r="M204" s="108"/>
    </row>
    <row r="205" spans="1:13" s="86" customFormat="1" ht="60">
      <c r="A205" s="92"/>
      <c r="B205" s="92"/>
      <c r="C205" s="88">
        <v>4</v>
      </c>
      <c r="D205" s="88">
        <v>5</v>
      </c>
      <c r="E205" s="91">
        <f t="shared" si="32"/>
        <v>2</v>
      </c>
      <c r="F205" s="91" t="str">
        <f t="shared" si="33"/>
        <v>2'h0</v>
      </c>
      <c r="G205" s="91" t="s">
        <v>18683</v>
      </c>
      <c r="H205" s="88" t="s">
        <v>12447</v>
      </c>
      <c r="I205" s="300" t="s">
        <v>18730</v>
      </c>
      <c r="J205" s="88">
        <v>0</v>
      </c>
      <c r="K205" s="88" t="str">
        <f t="shared" si="34"/>
        <v>0</v>
      </c>
      <c r="L205" s="88">
        <f t="shared" si="35"/>
        <v>0</v>
      </c>
      <c r="M205" s="108"/>
    </row>
    <row r="206" spans="1:13" s="86" customFormat="1" ht="15">
      <c r="A206" s="92"/>
      <c r="B206" s="92"/>
      <c r="C206" s="88">
        <v>2</v>
      </c>
      <c r="D206" s="88">
        <v>3</v>
      </c>
      <c r="E206" s="91">
        <f t="shared" si="32"/>
        <v>2</v>
      </c>
      <c r="F206" s="91" t="str">
        <f t="shared" si="33"/>
        <v>2'h0</v>
      </c>
      <c r="G206" s="91" t="s">
        <v>18686</v>
      </c>
      <c r="H206" s="88" t="s">
        <v>18687</v>
      </c>
      <c r="I206" s="89"/>
      <c r="J206" s="88">
        <v>0</v>
      </c>
      <c r="K206" s="88" t="str">
        <f t="shared" si="34"/>
        <v>0</v>
      </c>
      <c r="L206" s="88">
        <f t="shared" si="35"/>
        <v>0</v>
      </c>
      <c r="M206" s="108"/>
    </row>
    <row r="207" spans="1:13" s="86" customFormat="1" ht="73.5">
      <c r="A207" s="92"/>
      <c r="B207" s="92"/>
      <c r="C207" s="88">
        <v>1</v>
      </c>
      <c r="D207" s="88">
        <v>1</v>
      </c>
      <c r="E207" s="91">
        <f t="shared" si="32"/>
        <v>1</v>
      </c>
      <c r="F207" s="91" t="str">
        <f t="shared" si="33"/>
        <v>1'h0</v>
      </c>
      <c r="G207" s="91" t="s">
        <v>18731</v>
      </c>
      <c r="H207" s="88" t="s">
        <v>18809</v>
      </c>
      <c r="I207" s="300" t="s">
        <v>18734</v>
      </c>
      <c r="J207" s="88">
        <v>0</v>
      </c>
      <c r="K207" s="88" t="str">
        <f t="shared" si="34"/>
        <v>0</v>
      </c>
      <c r="L207" s="88">
        <f t="shared" si="35"/>
        <v>0</v>
      </c>
      <c r="M207" s="108"/>
    </row>
    <row r="208" spans="1:13" s="86" customFormat="1" ht="45">
      <c r="A208" s="92"/>
      <c r="B208" s="92"/>
      <c r="C208" s="88">
        <v>0</v>
      </c>
      <c r="D208" s="88">
        <v>0</v>
      </c>
      <c r="E208" s="91">
        <f t="shared" si="32"/>
        <v>1</v>
      </c>
      <c r="F208" s="91" t="str">
        <f t="shared" si="33"/>
        <v>1'h0</v>
      </c>
      <c r="G208" s="91" t="s">
        <v>68</v>
      </c>
      <c r="H208" s="88" t="s">
        <v>12448</v>
      </c>
      <c r="I208" s="300" t="s">
        <v>18737</v>
      </c>
      <c r="J208" s="88">
        <v>0</v>
      </c>
      <c r="K208" s="88" t="str">
        <f t="shared" si="34"/>
        <v>0</v>
      </c>
      <c r="L208" s="88">
        <f t="shared" si="35"/>
        <v>0</v>
      </c>
      <c r="M208" s="108"/>
    </row>
    <row r="209" spans="1:13" s="86" customFormat="1" ht="15">
      <c r="A209" s="93"/>
      <c r="B209" s="95" t="s">
        <v>18810</v>
      </c>
      <c r="C209" s="93"/>
      <c r="D209" s="93"/>
      <c r="E209" s="93">
        <f>SUM(E210:E231)</f>
        <v>32</v>
      </c>
      <c r="F209" s="125" t="str">
        <f>CONCATENATE("32'h",K209)</f>
        <v>32'h90028000</v>
      </c>
      <c r="G209" s="125"/>
      <c r="H209" s="94" t="s">
        <v>12449</v>
      </c>
      <c r="I209" s="94"/>
      <c r="J209" s="93"/>
      <c r="K209" s="93" t="str">
        <f>LOWER(DEC2HEX(L209,8))</f>
        <v>90028000</v>
      </c>
      <c r="L209" s="93">
        <f>SUM(L210:L231)</f>
        <v>2416082944</v>
      </c>
      <c r="M209" s="93">
        <v>9</v>
      </c>
    </row>
    <row r="210" spans="1:13" s="86" customFormat="1" ht="60">
      <c r="A210" s="92"/>
      <c r="B210" s="92"/>
      <c r="C210" s="88">
        <v>28</v>
      </c>
      <c r="D210" s="88">
        <v>31</v>
      </c>
      <c r="E210" s="91">
        <f t="shared" ref="E210:E231" si="36">D210+1-C210</f>
        <v>4</v>
      </c>
      <c r="F210" s="91" t="str">
        <f t="shared" ref="F210:F231" si="37">CONCATENATE(E210,"'h",K210)</f>
        <v>4'h9</v>
      </c>
      <c r="G210" s="91" t="s">
        <v>11391</v>
      </c>
      <c r="H210" s="88" t="s">
        <v>12450</v>
      </c>
      <c r="I210" s="300" t="s">
        <v>18811</v>
      </c>
      <c r="J210" s="88">
        <v>9</v>
      </c>
      <c r="K210" s="88" t="str">
        <f t="shared" ref="K210:K231" si="38">LOWER(DEC2HEX((J210)))</f>
        <v>9</v>
      </c>
      <c r="L210" s="88">
        <f t="shared" ref="L210:L231" si="39">J210*(2^C210)</f>
        <v>2415919104</v>
      </c>
      <c r="M210" s="108"/>
    </row>
    <row r="211" spans="1:13" s="86" customFormat="1" ht="15">
      <c r="A211" s="92"/>
      <c r="B211" s="92"/>
      <c r="C211" s="88">
        <v>26</v>
      </c>
      <c r="D211" s="88">
        <v>27</v>
      </c>
      <c r="E211" s="91">
        <f t="shared" si="36"/>
        <v>2</v>
      </c>
      <c r="F211" s="91" t="str">
        <f t="shared" si="37"/>
        <v>2'h0</v>
      </c>
      <c r="G211" s="91" t="s">
        <v>18686</v>
      </c>
      <c r="H211" s="88" t="s">
        <v>18812</v>
      </c>
      <c r="I211" s="89"/>
      <c r="J211" s="88">
        <v>0</v>
      </c>
      <c r="K211" s="88" t="str">
        <f t="shared" si="38"/>
        <v>0</v>
      </c>
      <c r="L211" s="88">
        <f t="shared" si="39"/>
        <v>0</v>
      </c>
      <c r="M211" s="108"/>
    </row>
    <row r="212" spans="1:13" s="86" customFormat="1" ht="75">
      <c r="A212" s="92"/>
      <c r="B212" s="92"/>
      <c r="C212" s="88">
        <v>24</v>
      </c>
      <c r="D212" s="88">
        <v>25</v>
      </c>
      <c r="E212" s="91">
        <f t="shared" si="36"/>
        <v>2</v>
      </c>
      <c r="F212" s="91" t="str">
        <f t="shared" si="37"/>
        <v>2'h0</v>
      </c>
      <c r="G212" s="91" t="s">
        <v>18683</v>
      </c>
      <c r="H212" s="88" t="s">
        <v>12451</v>
      </c>
      <c r="I212" s="300" t="s">
        <v>18741</v>
      </c>
      <c r="J212" s="88">
        <v>0</v>
      </c>
      <c r="K212" s="88" t="str">
        <f t="shared" si="38"/>
        <v>0</v>
      </c>
      <c r="L212" s="88">
        <f t="shared" si="39"/>
        <v>0</v>
      </c>
      <c r="M212" s="108"/>
    </row>
    <row r="213" spans="1:13" s="86" customFormat="1" ht="15">
      <c r="A213" s="92"/>
      <c r="B213" s="92"/>
      <c r="C213" s="88">
        <v>23</v>
      </c>
      <c r="D213" s="88">
        <v>23</v>
      </c>
      <c r="E213" s="91">
        <f t="shared" si="36"/>
        <v>1</v>
      </c>
      <c r="F213" s="91" t="str">
        <f t="shared" si="37"/>
        <v>1'h0</v>
      </c>
      <c r="G213" s="91" t="s">
        <v>11391</v>
      </c>
      <c r="H213" s="88" t="s">
        <v>12452</v>
      </c>
      <c r="I213" s="300" t="s">
        <v>18813</v>
      </c>
      <c r="J213" s="88">
        <v>0</v>
      </c>
      <c r="K213" s="88" t="str">
        <f t="shared" si="38"/>
        <v>0</v>
      </c>
      <c r="L213" s="88">
        <f t="shared" si="39"/>
        <v>0</v>
      </c>
      <c r="M213" s="108"/>
    </row>
    <row r="214" spans="1:13" s="86" customFormat="1" ht="15">
      <c r="A214" s="92"/>
      <c r="B214" s="92"/>
      <c r="C214" s="88">
        <v>22</v>
      </c>
      <c r="D214" s="88">
        <v>22</v>
      </c>
      <c r="E214" s="91">
        <f t="shared" si="36"/>
        <v>1</v>
      </c>
      <c r="F214" s="91" t="str">
        <f t="shared" si="37"/>
        <v>1'h0</v>
      </c>
      <c r="G214" s="91" t="s">
        <v>11391</v>
      </c>
      <c r="H214" s="88" t="s">
        <v>12453</v>
      </c>
      <c r="I214" s="300" t="s">
        <v>18814</v>
      </c>
      <c r="J214" s="88">
        <v>0</v>
      </c>
      <c r="K214" s="88" t="str">
        <f t="shared" si="38"/>
        <v>0</v>
      </c>
      <c r="L214" s="88">
        <f t="shared" si="39"/>
        <v>0</v>
      </c>
      <c r="M214" s="108"/>
    </row>
    <row r="215" spans="1:13" s="86" customFormat="1" ht="30">
      <c r="A215" s="92"/>
      <c r="B215" s="92"/>
      <c r="C215" s="88">
        <v>21</v>
      </c>
      <c r="D215" s="88">
        <v>21</v>
      </c>
      <c r="E215" s="91">
        <f t="shared" si="36"/>
        <v>1</v>
      </c>
      <c r="F215" s="91" t="str">
        <f t="shared" si="37"/>
        <v>1'h0</v>
      </c>
      <c r="G215" s="91" t="s">
        <v>18683</v>
      </c>
      <c r="H215" s="88" t="s">
        <v>12454</v>
      </c>
      <c r="I215" s="300" t="s">
        <v>18815</v>
      </c>
      <c r="J215" s="88">
        <v>0</v>
      </c>
      <c r="K215" s="88" t="str">
        <f t="shared" si="38"/>
        <v>0</v>
      </c>
      <c r="L215" s="88">
        <f t="shared" si="39"/>
        <v>0</v>
      </c>
      <c r="M215" s="108"/>
    </row>
    <row r="216" spans="1:13" s="86" customFormat="1" ht="30">
      <c r="A216" s="92"/>
      <c r="B216" s="92"/>
      <c r="C216" s="88">
        <v>20</v>
      </c>
      <c r="D216" s="88">
        <v>20</v>
      </c>
      <c r="E216" s="91">
        <f t="shared" si="36"/>
        <v>1</v>
      </c>
      <c r="F216" s="91" t="str">
        <f t="shared" si="37"/>
        <v>1'h0</v>
      </c>
      <c r="G216" s="91" t="s">
        <v>11391</v>
      </c>
      <c r="H216" s="88" t="s">
        <v>12455</v>
      </c>
      <c r="I216" s="300" t="s">
        <v>18816</v>
      </c>
      <c r="J216" s="88">
        <v>0</v>
      </c>
      <c r="K216" s="88" t="str">
        <f t="shared" si="38"/>
        <v>0</v>
      </c>
      <c r="L216" s="88">
        <f t="shared" si="39"/>
        <v>0</v>
      </c>
      <c r="M216" s="108"/>
    </row>
    <row r="217" spans="1:13" s="86" customFormat="1" ht="60">
      <c r="A217" s="92"/>
      <c r="B217" s="92"/>
      <c r="C217" s="88">
        <v>19</v>
      </c>
      <c r="D217" s="88">
        <v>19</v>
      </c>
      <c r="E217" s="91">
        <f t="shared" si="36"/>
        <v>1</v>
      </c>
      <c r="F217" s="91" t="str">
        <f t="shared" si="37"/>
        <v>1'h0</v>
      </c>
      <c r="G217" s="91" t="s">
        <v>11391</v>
      </c>
      <c r="H217" s="88" t="s">
        <v>18817</v>
      </c>
      <c r="I217" s="89" t="s">
        <v>18704</v>
      </c>
      <c r="J217" s="88">
        <v>0</v>
      </c>
      <c r="K217" s="88" t="str">
        <f t="shared" si="38"/>
        <v>0</v>
      </c>
      <c r="L217" s="88">
        <f t="shared" si="39"/>
        <v>0</v>
      </c>
      <c r="M217" s="108"/>
    </row>
    <row r="218" spans="1:13" s="86" customFormat="1" ht="28.5">
      <c r="A218" s="92"/>
      <c r="B218" s="92"/>
      <c r="C218" s="88">
        <v>18</v>
      </c>
      <c r="D218" s="88">
        <v>18</v>
      </c>
      <c r="E218" s="91">
        <f t="shared" si="36"/>
        <v>1</v>
      </c>
      <c r="F218" s="91" t="str">
        <f t="shared" si="37"/>
        <v>1'h0</v>
      </c>
      <c r="G218" s="91" t="s">
        <v>18683</v>
      </c>
      <c r="H218" s="88" t="s">
        <v>18818</v>
      </c>
      <c r="I218" s="89" t="s">
        <v>18819</v>
      </c>
      <c r="J218" s="88">
        <v>0</v>
      </c>
      <c r="K218" s="88" t="str">
        <f t="shared" si="38"/>
        <v>0</v>
      </c>
      <c r="L218" s="88">
        <f t="shared" si="39"/>
        <v>0</v>
      </c>
      <c r="M218" s="108"/>
    </row>
    <row r="219" spans="1:13" s="86" customFormat="1" ht="90">
      <c r="A219" s="92"/>
      <c r="B219" s="92"/>
      <c r="C219" s="88">
        <v>16</v>
      </c>
      <c r="D219" s="88">
        <v>17</v>
      </c>
      <c r="E219" s="91">
        <f t="shared" si="36"/>
        <v>2</v>
      </c>
      <c r="F219" s="91" t="str">
        <f t="shared" si="37"/>
        <v>2'h2</v>
      </c>
      <c r="G219" s="91" t="s">
        <v>11391</v>
      </c>
      <c r="H219" s="88" t="s">
        <v>18820</v>
      </c>
      <c r="I219" s="300" t="s">
        <v>18821</v>
      </c>
      <c r="J219" s="88">
        <v>2</v>
      </c>
      <c r="K219" s="88" t="str">
        <f t="shared" si="38"/>
        <v>2</v>
      </c>
      <c r="L219" s="88">
        <f t="shared" si="39"/>
        <v>131072</v>
      </c>
      <c r="M219" s="108"/>
    </row>
    <row r="220" spans="1:13" s="86" customFormat="1" ht="90">
      <c r="A220" s="92"/>
      <c r="B220" s="92"/>
      <c r="C220" s="88">
        <v>14</v>
      </c>
      <c r="D220" s="88">
        <v>15</v>
      </c>
      <c r="E220" s="91">
        <f t="shared" si="36"/>
        <v>2</v>
      </c>
      <c r="F220" s="91" t="str">
        <f t="shared" si="37"/>
        <v>2'h2</v>
      </c>
      <c r="G220" s="91" t="s">
        <v>11391</v>
      </c>
      <c r="H220" s="88" t="s">
        <v>18822</v>
      </c>
      <c r="I220" s="300" t="s">
        <v>18710</v>
      </c>
      <c r="J220" s="88">
        <v>2</v>
      </c>
      <c r="K220" s="88" t="str">
        <f t="shared" si="38"/>
        <v>2</v>
      </c>
      <c r="L220" s="88">
        <f t="shared" si="39"/>
        <v>32768</v>
      </c>
      <c r="M220" s="108"/>
    </row>
    <row r="221" spans="1:13" s="86" customFormat="1" ht="60">
      <c r="A221" s="92"/>
      <c r="B221" s="92"/>
      <c r="C221" s="88">
        <v>13</v>
      </c>
      <c r="D221" s="88">
        <v>13</v>
      </c>
      <c r="E221" s="91">
        <f t="shared" si="36"/>
        <v>1</v>
      </c>
      <c r="F221" s="91" t="str">
        <f t="shared" si="37"/>
        <v>1'h0</v>
      </c>
      <c r="G221" s="91" t="s">
        <v>18683</v>
      </c>
      <c r="H221" s="88" t="s">
        <v>12456</v>
      </c>
      <c r="I221" s="300" t="s">
        <v>18823</v>
      </c>
      <c r="J221" s="88">
        <v>0</v>
      </c>
      <c r="K221" s="88" t="str">
        <f t="shared" si="38"/>
        <v>0</v>
      </c>
      <c r="L221" s="88">
        <f t="shared" si="39"/>
        <v>0</v>
      </c>
      <c r="M221" s="108"/>
    </row>
    <row r="222" spans="1:13" s="86" customFormat="1" ht="60">
      <c r="A222" s="92"/>
      <c r="B222" s="92"/>
      <c r="C222" s="88">
        <v>12</v>
      </c>
      <c r="D222" s="88">
        <v>12</v>
      </c>
      <c r="E222" s="91">
        <f t="shared" si="36"/>
        <v>1</v>
      </c>
      <c r="F222" s="91" t="str">
        <f t="shared" si="37"/>
        <v>1'h0</v>
      </c>
      <c r="G222" s="91" t="s">
        <v>18683</v>
      </c>
      <c r="H222" s="88" t="s">
        <v>12457</v>
      </c>
      <c r="I222" s="89" t="s">
        <v>18824</v>
      </c>
      <c r="J222" s="88">
        <v>0</v>
      </c>
      <c r="K222" s="88" t="str">
        <f t="shared" si="38"/>
        <v>0</v>
      </c>
      <c r="L222" s="88">
        <f t="shared" si="39"/>
        <v>0</v>
      </c>
      <c r="M222" s="108"/>
    </row>
    <row r="223" spans="1:13" s="86" customFormat="1" ht="60">
      <c r="A223" s="92"/>
      <c r="B223" s="92"/>
      <c r="C223" s="88">
        <v>11</v>
      </c>
      <c r="D223" s="88">
        <v>11</v>
      </c>
      <c r="E223" s="91">
        <f t="shared" si="36"/>
        <v>1</v>
      </c>
      <c r="F223" s="91" t="str">
        <f t="shared" si="37"/>
        <v>1'h0</v>
      </c>
      <c r="G223" s="91" t="s">
        <v>18683</v>
      </c>
      <c r="H223" s="88" t="s">
        <v>12458</v>
      </c>
      <c r="I223" s="89" t="s">
        <v>18719</v>
      </c>
      <c r="J223" s="88">
        <v>0</v>
      </c>
      <c r="K223" s="88" t="str">
        <f t="shared" si="38"/>
        <v>0</v>
      </c>
      <c r="L223" s="88">
        <f t="shared" si="39"/>
        <v>0</v>
      </c>
      <c r="M223" s="108"/>
    </row>
    <row r="224" spans="1:13" s="86" customFormat="1" ht="45">
      <c r="A224" s="92"/>
      <c r="B224" s="92"/>
      <c r="C224" s="88">
        <v>10</v>
      </c>
      <c r="D224" s="88">
        <v>10</v>
      </c>
      <c r="E224" s="91">
        <f t="shared" si="36"/>
        <v>1</v>
      </c>
      <c r="F224" s="91" t="str">
        <f t="shared" si="37"/>
        <v>1'h0</v>
      </c>
      <c r="G224" s="91" t="s">
        <v>11391</v>
      </c>
      <c r="H224" s="88" t="s">
        <v>12459</v>
      </c>
      <c r="I224" s="300" t="s">
        <v>18825</v>
      </c>
      <c r="J224" s="88">
        <v>0</v>
      </c>
      <c r="K224" s="88" t="str">
        <f t="shared" si="38"/>
        <v>0</v>
      </c>
      <c r="L224" s="88">
        <f t="shared" si="39"/>
        <v>0</v>
      </c>
      <c r="M224" s="108"/>
    </row>
    <row r="225" spans="1:13" s="86" customFormat="1" ht="45">
      <c r="A225" s="92"/>
      <c r="B225" s="92"/>
      <c r="C225" s="88">
        <v>9</v>
      </c>
      <c r="D225" s="88">
        <v>9</v>
      </c>
      <c r="E225" s="91">
        <f t="shared" si="36"/>
        <v>1</v>
      </c>
      <c r="F225" s="91" t="str">
        <f t="shared" si="37"/>
        <v>1'h0</v>
      </c>
      <c r="G225" s="91" t="s">
        <v>11391</v>
      </c>
      <c r="H225" s="88" t="s">
        <v>12460</v>
      </c>
      <c r="I225" s="300" t="s">
        <v>18725</v>
      </c>
      <c r="J225" s="88">
        <v>0</v>
      </c>
      <c r="K225" s="88" t="str">
        <f t="shared" si="38"/>
        <v>0</v>
      </c>
      <c r="L225" s="88">
        <f t="shared" si="39"/>
        <v>0</v>
      </c>
      <c r="M225" s="108"/>
    </row>
    <row r="226" spans="1:13" s="86" customFormat="1" ht="30">
      <c r="A226" s="92"/>
      <c r="B226" s="92"/>
      <c r="C226" s="88">
        <v>8</v>
      </c>
      <c r="D226" s="88">
        <v>8</v>
      </c>
      <c r="E226" s="91">
        <f t="shared" si="36"/>
        <v>1</v>
      </c>
      <c r="F226" s="91" t="str">
        <f t="shared" si="37"/>
        <v>1'h0</v>
      </c>
      <c r="G226" s="91" t="s">
        <v>11391</v>
      </c>
      <c r="H226" s="88" t="s">
        <v>12461</v>
      </c>
      <c r="I226" s="300" t="s">
        <v>18728</v>
      </c>
      <c r="J226" s="88">
        <v>0</v>
      </c>
      <c r="K226" s="88" t="str">
        <f t="shared" si="38"/>
        <v>0</v>
      </c>
      <c r="L226" s="88">
        <f t="shared" si="39"/>
        <v>0</v>
      </c>
      <c r="M226" s="108"/>
    </row>
    <row r="227" spans="1:13" s="86" customFormat="1" ht="15">
      <c r="A227" s="92"/>
      <c r="B227" s="92"/>
      <c r="C227" s="88">
        <v>6</v>
      </c>
      <c r="D227" s="88">
        <v>7</v>
      </c>
      <c r="E227" s="91">
        <f t="shared" si="36"/>
        <v>2</v>
      </c>
      <c r="F227" s="91" t="str">
        <f t="shared" si="37"/>
        <v>2'h0</v>
      </c>
      <c r="G227" s="91" t="s">
        <v>18826</v>
      </c>
      <c r="H227" s="88" t="s">
        <v>18812</v>
      </c>
      <c r="I227" s="89"/>
      <c r="J227" s="88">
        <v>0</v>
      </c>
      <c r="K227" s="88" t="str">
        <f t="shared" si="38"/>
        <v>0</v>
      </c>
      <c r="L227" s="88">
        <f t="shared" si="39"/>
        <v>0</v>
      </c>
      <c r="M227" s="108"/>
    </row>
    <row r="228" spans="1:13" s="86" customFormat="1" ht="60">
      <c r="A228" s="92"/>
      <c r="B228" s="92"/>
      <c r="C228" s="88">
        <v>4</v>
      </c>
      <c r="D228" s="88">
        <v>5</v>
      </c>
      <c r="E228" s="91">
        <f t="shared" si="36"/>
        <v>2</v>
      </c>
      <c r="F228" s="91" t="str">
        <f t="shared" si="37"/>
        <v>2'h0</v>
      </c>
      <c r="G228" s="91" t="s">
        <v>18683</v>
      </c>
      <c r="H228" s="88" t="s">
        <v>12462</v>
      </c>
      <c r="I228" s="300" t="s">
        <v>15005</v>
      </c>
      <c r="J228" s="88">
        <v>0</v>
      </c>
      <c r="K228" s="88" t="str">
        <f t="shared" si="38"/>
        <v>0</v>
      </c>
      <c r="L228" s="88">
        <f t="shared" si="39"/>
        <v>0</v>
      </c>
      <c r="M228" s="108"/>
    </row>
    <row r="229" spans="1:13" s="86" customFormat="1" ht="15">
      <c r="A229" s="92"/>
      <c r="B229" s="92"/>
      <c r="C229" s="88">
        <v>2</v>
      </c>
      <c r="D229" s="88">
        <v>3</v>
      </c>
      <c r="E229" s="91">
        <f t="shared" si="36"/>
        <v>2</v>
      </c>
      <c r="F229" s="91" t="str">
        <f t="shared" si="37"/>
        <v>2'h0</v>
      </c>
      <c r="G229" s="91" t="s">
        <v>18686</v>
      </c>
      <c r="H229" s="88" t="s">
        <v>18687</v>
      </c>
      <c r="I229" s="89"/>
      <c r="J229" s="88">
        <v>0</v>
      </c>
      <c r="K229" s="88" t="str">
        <f t="shared" si="38"/>
        <v>0</v>
      </c>
      <c r="L229" s="88">
        <f t="shared" si="39"/>
        <v>0</v>
      </c>
      <c r="M229" s="108"/>
    </row>
    <row r="230" spans="1:13" s="86" customFormat="1" ht="73.5">
      <c r="A230" s="92"/>
      <c r="B230" s="92"/>
      <c r="C230" s="88">
        <v>1</v>
      </c>
      <c r="D230" s="88">
        <v>1</v>
      </c>
      <c r="E230" s="91">
        <f t="shared" si="36"/>
        <v>1</v>
      </c>
      <c r="F230" s="91" t="str">
        <f t="shared" si="37"/>
        <v>1'h0</v>
      </c>
      <c r="G230" s="91" t="s">
        <v>18731</v>
      </c>
      <c r="H230" s="88" t="s">
        <v>18827</v>
      </c>
      <c r="I230" s="300" t="s">
        <v>18828</v>
      </c>
      <c r="J230" s="88">
        <v>0</v>
      </c>
      <c r="K230" s="88" t="str">
        <f t="shared" si="38"/>
        <v>0</v>
      </c>
      <c r="L230" s="88">
        <f t="shared" si="39"/>
        <v>0</v>
      </c>
      <c r="M230" s="108"/>
    </row>
    <row r="231" spans="1:13" s="86" customFormat="1" ht="45">
      <c r="A231" s="92"/>
      <c r="B231" s="92"/>
      <c r="C231" s="88">
        <v>0</v>
      </c>
      <c r="D231" s="88">
        <v>0</v>
      </c>
      <c r="E231" s="91">
        <f t="shared" si="36"/>
        <v>1</v>
      </c>
      <c r="F231" s="91" t="str">
        <f t="shared" si="37"/>
        <v>1'h0</v>
      </c>
      <c r="G231" s="91" t="s">
        <v>68</v>
      </c>
      <c r="H231" s="88" t="s">
        <v>12463</v>
      </c>
      <c r="I231" s="300" t="s">
        <v>18829</v>
      </c>
      <c r="J231" s="88">
        <v>0</v>
      </c>
      <c r="K231" s="88" t="str">
        <f t="shared" si="38"/>
        <v>0</v>
      </c>
      <c r="L231" s="88">
        <f t="shared" si="39"/>
        <v>0</v>
      </c>
      <c r="M231" s="108"/>
    </row>
    <row r="232" spans="1:13" s="86" customFormat="1" ht="15">
      <c r="A232" s="93"/>
      <c r="B232" s="95" t="s">
        <v>18830</v>
      </c>
      <c r="C232" s="93"/>
      <c r="D232" s="93"/>
      <c r="E232" s="93">
        <f>SUM(E233:E236)</f>
        <v>32</v>
      </c>
      <c r="F232" s="125" t="str">
        <f>CONCATENATE("32'h",K232)</f>
        <v>32'h00000000</v>
      </c>
      <c r="G232" s="125"/>
      <c r="H232" s="94" t="s">
        <v>18831</v>
      </c>
      <c r="I232" s="94"/>
      <c r="J232" s="93"/>
      <c r="K232" s="93" t="str">
        <f>LOWER(DEC2HEX(L232,8))</f>
        <v>00000000</v>
      </c>
      <c r="L232" s="93">
        <f>SUM(L235:L236)</f>
        <v>0</v>
      </c>
      <c r="M232" s="93"/>
    </row>
    <row r="233" spans="1:13" s="86" customFormat="1" ht="15">
      <c r="A233" s="92"/>
      <c r="B233" s="92"/>
      <c r="C233" s="88">
        <v>5</v>
      </c>
      <c r="D233" s="88">
        <v>31</v>
      </c>
      <c r="E233" s="91">
        <f>D233+1-C233</f>
        <v>27</v>
      </c>
      <c r="F233" s="91" t="str">
        <f>CONCATENATE(E233,"'h",K233)</f>
        <v>27'h0</v>
      </c>
      <c r="G233" s="91" t="s">
        <v>18832</v>
      </c>
      <c r="H233" s="88" t="s">
        <v>18812</v>
      </c>
      <c r="I233" s="300"/>
      <c r="J233" s="88">
        <v>0</v>
      </c>
      <c r="K233" s="88" t="str">
        <f>LOWER(DEC2HEX((J233)))</f>
        <v>0</v>
      </c>
      <c r="L233" s="88">
        <f>J233*(2^C233)</f>
        <v>0</v>
      </c>
      <c r="M233" s="108"/>
    </row>
    <row r="234" spans="1:13" s="86" customFormat="1" ht="15">
      <c r="A234" s="92"/>
      <c r="B234" s="92"/>
      <c r="C234" s="88">
        <v>4</v>
      </c>
      <c r="D234" s="88">
        <v>4</v>
      </c>
      <c r="E234" s="91">
        <f>D234+1-C234</f>
        <v>1</v>
      </c>
      <c r="F234" s="91" t="str">
        <f>CONCATENATE(E234,"'h",K234)</f>
        <v>1'h0</v>
      </c>
      <c r="G234" s="91" t="s">
        <v>68</v>
      </c>
      <c r="H234" s="88" t="s">
        <v>18833</v>
      </c>
      <c r="I234" s="300" t="s">
        <v>18834</v>
      </c>
      <c r="J234" s="88">
        <v>0</v>
      </c>
      <c r="K234" s="88" t="str">
        <f>LOWER(DEC2HEX((J234)))</f>
        <v>0</v>
      </c>
      <c r="L234" s="88">
        <f>J234*(2^C234)</f>
        <v>0</v>
      </c>
      <c r="M234" s="108"/>
    </row>
    <row r="235" spans="1:13" s="86" customFormat="1" ht="15">
      <c r="A235" s="92"/>
      <c r="B235" s="92"/>
      <c r="C235" s="88">
        <v>1</v>
      </c>
      <c r="D235" s="88">
        <v>3</v>
      </c>
      <c r="E235" s="91">
        <f>D235+1-C235</f>
        <v>3</v>
      </c>
      <c r="F235" s="91" t="str">
        <f>CONCATENATE(E235,"'h",K235)</f>
        <v>3'h0</v>
      </c>
      <c r="G235" s="91" t="s">
        <v>18835</v>
      </c>
      <c r="H235" s="88" t="s">
        <v>18812</v>
      </c>
      <c r="I235" s="300"/>
      <c r="J235" s="88">
        <v>0</v>
      </c>
      <c r="K235" s="88" t="str">
        <f>LOWER(DEC2HEX((J235)))</f>
        <v>0</v>
      </c>
      <c r="L235" s="88">
        <f>J235*(2^C235)</f>
        <v>0</v>
      </c>
      <c r="M235" s="108"/>
    </row>
    <row r="236" spans="1:13" s="86" customFormat="1" ht="15">
      <c r="A236" s="92"/>
      <c r="B236" s="92"/>
      <c r="C236" s="88">
        <v>0</v>
      </c>
      <c r="D236" s="88">
        <v>0</v>
      </c>
      <c r="E236" s="91">
        <f>D236+1-C236</f>
        <v>1</v>
      </c>
      <c r="F236" s="91" t="str">
        <f>CONCATENATE(E236,"'h",K236)</f>
        <v>1'h0</v>
      </c>
      <c r="G236" s="91" t="s">
        <v>68</v>
      </c>
      <c r="H236" s="88" t="s">
        <v>18836</v>
      </c>
      <c r="I236" s="300" t="s">
        <v>18837</v>
      </c>
      <c r="J236" s="88">
        <v>0</v>
      </c>
      <c r="K236" s="88" t="str">
        <f>LOWER(DEC2HEX((J236)))</f>
        <v>0</v>
      </c>
      <c r="L236" s="88">
        <f>J236*(2^C236)</f>
        <v>0</v>
      </c>
      <c r="M236" s="108"/>
    </row>
    <row r="237" spans="1:13" s="86" customFormat="1" ht="15">
      <c r="A237" s="93"/>
      <c r="B237" s="95" t="s">
        <v>18838</v>
      </c>
      <c r="C237" s="93"/>
      <c r="D237" s="93"/>
      <c r="E237" s="93">
        <f>SUM(E238:E239)</f>
        <v>32</v>
      </c>
      <c r="F237" s="125" t="str">
        <f>CONCATENATE("32'h",K237)</f>
        <v>32'h00000000</v>
      </c>
      <c r="G237" s="125"/>
      <c r="H237" s="94" t="s">
        <v>18839</v>
      </c>
      <c r="I237" s="94"/>
      <c r="J237" s="93"/>
      <c r="K237" s="93" t="str">
        <f>LOWER(DEC2HEX(L237,8))</f>
        <v>00000000</v>
      </c>
      <c r="L237" s="93">
        <f>SUM(L238:L239)</f>
        <v>0</v>
      </c>
      <c r="M237" s="93"/>
    </row>
    <row r="238" spans="1:13" s="86" customFormat="1" ht="15">
      <c r="A238" s="92"/>
      <c r="B238" s="92"/>
      <c r="C238" s="88">
        <v>16</v>
      </c>
      <c r="D238" s="88">
        <v>31</v>
      </c>
      <c r="E238" s="91">
        <f>D238+1-C238</f>
        <v>16</v>
      </c>
      <c r="F238" s="91" t="str">
        <f>CONCATENATE(E238,"'h",K238)</f>
        <v>16'h0</v>
      </c>
      <c r="G238" s="91" t="s">
        <v>18826</v>
      </c>
      <c r="H238" s="88" t="s">
        <v>18812</v>
      </c>
      <c r="I238" s="89" t="s">
        <v>18840</v>
      </c>
      <c r="J238" s="88">
        <v>0</v>
      </c>
      <c r="K238" s="88" t="str">
        <f>LOWER(DEC2HEX((J238)))</f>
        <v>0</v>
      </c>
      <c r="L238" s="88">
        <f>J238*(2^C238)</f>
        <v>0</v>
      </c>
      <c r="M238" s="108"/>
    </row>
    <row r="239" spans="1:13" s="86" customFormat="1" ht="15">
      <c r="A239" s="92"/>
      <c r="B239" s="92"/>
      <c r="C239" s="88">
        <v>0</v>
      </c>
      <c r="D239" s="88">
        <v>15</v>
      </c>
      <c r="E239" s="91">
        <f>D239+1-C239</f>
        <v>16</v>
      </c>
      <c r="F239" s="91" t="str">
        <f>CONCATENATE(E239,"'h",K239)</f>
        <v>16'h0</v>
      </c>
      <c r="G239" s="91" t="s">
        <v>68</v>
      </c>
      <c r="H239" s="88" t="s">
        <v>18841</v>
      </c>
      <c r="I239" s="300" t="s">
        <v>18842</v>
      </c>
      <c r="J239" s="88">
        <v>0</v>
      </c>
      <c r="K239" s="88" t="str">
        <f>LOWER(DEC2HEX((J239)))</f>
        <v>0</v>
      </c>
      <c r="L239" s="88">
        <f>J239*(2^C239)</f>
        <v>0</v>
      </c>
      <c r="M239" s="108"/>
    </row>
    <row r="240" spans="1:13" s="86" customFormat="1" ht="15">
      <c r="A240" s="93"/>
      <c r="B240" s="95" t="s">
        <v>18843</v>
      </c>
      <c r="C240" s="93"/>
      <c r="D240" s="93"/>
      <c r="E240" s="93">
        <f>SUM(E241:E242)</f>
        <v>32</v>
      </c>
      <c r="F240" s="125" t="str">
        <f>CONCATENATE("32'h",K240)</f>
        <v>32'h00000000</v>
      </c>
      <c r="G240" s="125"/>
      <c r="H240" s="94" t="s">
        <v>18844</v>
      </c>
      <c r="I240" s="94"/>
      <c r="J240" s="93"/>
      <c r="K240" s="93" t="str">
        <f>LOWER(DEC2HEX(L240,8))</f>
        <v>00000000</v>
      </c>
      <c r="L240" s="93">
        <f>SUM(L241:L242)</f>
        <v>0</v>
      </c>
      <c r="M240" s="93"/>
    </row>
    <row r="241" spans="1:13" s="86" customFormat="1" ht="15">
      <c r="A241" s="92"/>
      <c r="B241" s="92"/>
      <c r="C241" s="88">
        <v>16</v>
      </c>
      <c r="D241" s="88">
        <v>31</v>
      </c>
      <c r="E241" s="91">
        <f>D241+1-C241</f>
        <v>16</v>
      </c>
      <c r="F241" s="91" t="str">
        <f>CONCATENATE(E241,"'h",K241)</f>
        <v>16'h0</v>
      </c>
      <c r="G241" s="91" t="s">
        <v>18826</v>
      </c>
      <c r="H241" s="88" t="s">
        <v>18812</v>
      </c>
      <c r="I241" s="89" t="s">
        <v>18845</v>
      </c>
      <c r="J241" s="88">
        <v>0</v>
      </c>
      <c r="K241" s="88" t="str">
        <f>LOWER(DEC2HEX((J241)))</f>
        <v>0</v>
      </c>
      <c r="L241" s="88">
        <f>J241*(2^C241)</f>
        <v>0</v>
      </c>
      <c r="M241" s="108"/>
    </row>
    <row r="242" spans="1:13" s="86" customFormat="1" ht="15">
      <c r="A242" s="92"/>
      <c r="B242" s="92"/>
      <c r="C242" s="88">
        <v>0</v>
      </c>
      <c r="D242" s="88">
        <v>15</v>
      </c>
      <c r="E242" s="91">
        <f>D242+1-C242</f>
        <v>16</v>
      </c>
      <c r="F242" s="91" t="str">
        <f>CONCATENATE(E242,"'h",K242)</f>
        <v>16'h0</v>
      </c>
      <c r="G242" s="91" t="s">
        <v>68</v>
      </c>
      <c r="H242" s="88" t="s">
        <v>18846</v>
      </c>
      <c r="I242" s="300" t="s">
        <v>18847</v>
      </c>
      <c r="J242" s="88">
        <v>0</v>
      </c>
      <c r="K242" s="88" t="str">
        <f>LOWER(DEC2HEX((J242)))</f>
        <v>0</v>
      </c>
      <c r="L242" s="88">
        <f>J242*(2^C242)</f>
        <v>0</v>
      </c>
      <c r="M242" s="108"/>
    </row>
    <row r="243" spans="1:13" s="86" customFormat="1" ht="15">
      <c r="A243" s="93"/>
      <c r="B243" s="95" t="s">
        <v>18848</v>
      </c>
      <c r="C243" s="93"/>
      <c r="D243" s="93"/>
      <c r="E243" s="93">
        <f>SUM(E244:E245)</f>
        <v>32</v>
      </c>
      <c r="F243" s="125" t="str">
        <f>CONCATENATE("32'h",K243)</f>
        <v>32'h00000000</v>
      </c>
      <c r="G243" s="125"/>
      <c r="H243" s="94" t="s">
        <v>18849</v>
      </c>
      <c r="I243" s="94"/>
      <c r="J243" s="93"/>
      <c r="K243" s="93" t="str">
        <f>LOWER(DEC2HEX(L243,8))</f>
        <v>00000000</v>
      </c>
      <c r="L243" s="93">
        <f>SUM(L244:L245)</f>
        <v>0</v>
      </c>
      <c r="M243" s="93"/>
    </row>
    <row r="244" spans="1:13" s="86" customFormat="1" ht="15">
      <c r="A244" s="92"/>
      <c r="B244" s="92"/>
      <c r="C244" s="88">
        <v>16</v>
      </c>
      <c r="D244" s="88">
        <v>31</v>
      </c>
      <c r="E244" s="91">
        <f>D244+1-C244</f>
        <v>16</v>
      </c>
      <c r="F244" s="91" t="str">
        <f>CONCATENATE(E244,"'h",K244)</f>
        <v>16'h0</v>
      </c>
      <c r="G244" s="91" t="s">
        <v>18826</v>
      </c>
      <c r="H244" s="88" t="s">
        <v>18812</v>
      </c>
      <c r="I244" s="89" t="s">
        <v>18845</v>
      </c>
      <c r="J244" s="88">
        <v>0</v>
      </c>
      <c r="K244" s="88" t="str">
        <f>LOWER(DEC2HEX((J244)))</f>
        <v>0</v>
      </c>
      <c r="L244" s="88">
        <f>J244*(2^C244)</f>
        <v>0</v>
      </c>
      <c r="M244" s="108"/>
    </row>
    <row r="245" spans="1:13" s="86" customFormat="1" ht="15">
      <c r="A245" s="92"/>
      <c r="B245" s="92"/>
      <c r="C245" s="88">
        <v>0</v>
      </c>
      <c r="D245" s="88">
        <v>15</v>
      </c>
      <c r="E245" s="91">
        <f>D245+1-C245</f>
        <v>16</v>
      </c>
      <c r="F245" s="91" t="str">
        <f>CONCATENATE(E245,"'h",K245)</f>
        <v>16'h0</v>
      </c>
      <c r="G245" s="91" t="s">
        <v>68</v>
      </c>
      <c r="H245" s="88" t="s">
        <v>18850</v>
      </c>
      <c r="I245" s="300" t="s">
        <v>18851</v>
      </c>
      <c r="J245" s="88">
        <v>0</v>
      </c>
      <c r="K245" s="88" t="str">
        <f>LOWER(DEC2HEX((J245)))</f>
        <v>0</v>
      </c>
      <c r="L245" s="88">
        <f>J245*(2^C245)</f>
        <v>0</v>
      </c>
      <c r="M245" s="108"/>
    </row>
    <row r="246" spans="1:13" s="86" customFormat="1" ht="15">
      <c r="A246" s="93"/>
      <c r="B246" s="95" t="s">
        <v>18852</v>
      </c>
      <c r="C246" s="93"/>
      <c r="D246" s="93"/>
      <c r="E246" s="93">
        <f>SUM(E247:E248)</f>
        <v>32</v>
      </c>
      <c r="F246" s="125" t="str">
        <f>CONCATENATE("32'h",K246)</f>
        <v>32'h00000000</v>
      </c>
      <c r="G246" s="125"/>
      <c r="H246" s="94" t="s">
        <v>18853</v>
      </c>
      <c r="I246" s="94"/>
      <c r="J246" s="93"/>
      <c r="K246" s="93" t="str">
        <f>LOWER(DEC2HEX(L246,8))</f>
        <v>00000000</v>
      </c>
      <c r="L246" s="93">
        <f>SUM(L247:L248)</f>
        <v>0</v>
      </c>
      <c r="M246" s="93"/>
    </row>
    <row r="247" spans="1:13" s="86" customFormat="1" ht="15">
      <c r="A247" s="92"/>
      <c r="B247" s="92"/>
      <c r="C247" s="88">
        <v>16</v>
      </c>
      <c r="D247" s="88">
        <v>31</v>
      </c>
      <c r="E247" s="91">
        <f>D247+1-C247</f>
        <v>16</v>
      </c>
      <c r="F247" s="91" t="str">
        <f>CONCATENATE(E247,"'h",K247)</f>
        <v>16'h0</v>
      </c>
      <c r="G247" s="91" t="s">
        <v>18826</v>
      </c>
      <c r="H247" s="88" t="s">
        <v>18812</v>
      </c>
      <c r="I247" s="89" t="s">
        <v>18845</v>
      </c>
      <c r="J247" s="88">
        <v>0</v>
      </c>
      <c r="K247" s="88" t="str">
        <f>LOWER(DEC2HEX((J247)))</f>
        <v>0</v>
      </c>
      <c r="L247" s="88">
        <f>J247*(2^C247)</f>
        <v>0</v>
      </c>
      <c r="M247" s="108"/>
    </row>
    <row r="248" spans="1:13" s="86" customFormat="1" ht="15">
      <c r="A248" s="92"/>
      <c r="B248" s="92"/>
      <c r="C248" s="88">
        <v>0</v>
      </c>
      <c r="D248" s="88">
        <v>15</v>
      </c>
      <c r="E248" s="91">
        <f>D248+1-C248</f>
        <v>16</v>
      </c>
      <c r="F248" s="91" t="str">
        <f>CONCATENATE(E248,"'h",K248)</f>
        <v>16'h0</v>
      </c>
      <c r="G248" s="91" t="s">
        <v>68</v>
      </c>
      <c r="H248" s="88" t="s">
        <v>18854</v>
      </c>
      <c r="I248" s="300" t="s">
        <v>18855</v>
      </c>
      <c r="J248" s="88">
        <v>0</v>
      </c>
      <c r="K248" s="88" t="str">
        <f>LOWER(DEC2HEX((J248)))</f>
        <v>0</v>
      </c>
      <c r="L248" s="88">
        <f>J248*(2^C248)</f>
        <v>0</v>
      </c>
      <c r="M248" s="108"/>
    </row>
    <row r="249" spans="1:13" s="86" customFormat="1" ht="15">
      <c r="A249" s="93"/>
      <c r="B249" s="95" t="s">
        <v>18856</v>
      </c>
      <c r="C249" s="93"/>
      <c r="D249" s="93"/>
      <c r="E249" s="93">
        <f>SUM(E250:E251)</f>
        <v>32</v>
      </c>
      <c r="F249" s="125" t="str">
        <f>CONCATENATE("32'h",K249)</f>
        <v>32'h00000000</v>
      </c>
      <c r="G249" s="125"/>
      <c r="H249" s="94" t="s">
        <v>18857</v>
      </c>
      <c r="I249" s="94"/>
      <c r="J249" s="93"/>
      <c r="K249" s="93" t="str">
        <f>LOWER(DEC2HEX(L249,8))</f>
        <v>00000000</v>
      </c>
      <c r="L249" s="93">
        <f>SUM(L250:L251)</f>
        <v>0</v>
      </c>
      <c r="M249" s="93"/>
    </row>
    <row r="250" spans="1:13" s="86" customFormat="1" ht="15">
      <c r="A250" s="92"/>
      <c r="B250" s="92"/>
      <c r="C250" s="88">
        <v>16</v>
      </c>
      <c r="D250" s="88">
        <v>31</v>
      </c>
      <c r="E250" s="91">
        <f>D250+1-C250</f>
        <v>16</v>
      </c>
      <c r="F250" s="91" t="str">
        <f>CONCATENATE(E250,"'h",K250)</f>
        <v>16'h0</v>
      </c>
      <c r="G250" s="91" t="s">
        <v>18826</v>
      </c>
      <c r="H250" s="88" t="s">
        <v>18812</v>
      </c>
      <c r="I250" s="89" t="s">
        <v>18845</v>
      </c>
      <c r="J250" s="88">
        <v>0</v>
      </c>
      <c r="K250" s="88" t="str">
        <f>LOWER(DEC2HEX((J250)))</f>
        <v>0</v>
      </c>
      <c r="L250" s="88">
        <f>J250*(2^C250)</f>
        <v>0</v>
      </c>
      <c r="M250" s="108"/>
    </row>
    <row r="251" spans="1:13" s="86" customFormat="1" ht="15">
      <c r="A251" s="92"/>
      <c r="B251" s="92"/>
      <c r="C251" s="88">
        <v>0</v>
      </c>
      <c r="D251" s="88">
        <v>15</v>
      </c>
      <c r="E251" s="91">
        <f>D251+1-C251</f>
        <v>16</v>
      </c>
      <c r="F251" s="91" t="str">
        <f>CONCATENATE(E251,"'h",K251)</f>
        <v>16'h0</v>
      </c>
      <c r="G251" s="91" t="s">
        <v>68</v>
      </c>
      <c r="H251" s="88" t="s">
        <v>18858</v>
      </c>
      <c r="I251" s="300" t="s">
        <v>18859</v>
      </c>
      <c r="J251" s="88">
        <v>0</v>
      </c>
      <c r="K251" s="88" t="str">
        <f>LOWER(DEC2HEX((J251)))</f>
        <v>0</v>
      </c>
      <c r="L251" s="88">
        <f>J251*(2^C251)</f>
        <v>0</v>
      </c>
      <c r="M251" s="108"/>
    </row>
    <row r="252" spans="1:13" s="86" customFormat="1" ht="15">
      <c r="A252" s="93"/>
      <c r="B252" s="95" t="s">
        <v>18860</v>
      </c>
      <c r="C252" s="93"/>
      <c r="D252" s="93"/>
      <c r="E252" s="93">
        <f>SUM(E253:E254)</f>
        <v>32</v>
      </c>
      <c r="F252" s="125" t="str">
        <f>CONCATENATE("32'h",K252)</f>
        <v>32'h00000000</v>
      </c>
      <c r="G252" s="125"/>
      <c r="H252" s="94" t="s">
        <v>18861</v>
      </c>
      <c r="I252" s="94"/>
      <c r="J252" s="93"/>
      <c r="K252" s="93" t="str">
        <f>LOWER(DEC2HEX(L252,8))</f>
        <v>00000000</v>
      </c>
      <c r="L252" s="93">
        <f>SUM(L253:L254)</f>
        <v>0</v>
      </c>
      <c r="M252" s="93"/>
    </row>
    <row r="253" spans="1:13" s="86" customFormat="1" ht="15">
      <c r="A253" s="92"/>
      <c r="B253" s="92"/>
      <c r="C253" s="88">
        <v>16</v>
      </c>
      <c r="D253" s="88">
        <v>31</v>
      </c>
      <c r="E253" s="91">
        <f>D253+1-C253</f>
        <v>16</v>
      </c>
      <c r="F253" s="91" t="str">
        <f>CONCATENATE(E253,"'h",K253)</f>
        <v>16'h0</v>
      </c>
      <c r="G253" s="91" t="s">
        <v>18826</v>
      </c>
      <c r="H253" s="88" t="s">
        <v>18812</v>
      </c>
      <c r="I253" s="89" t="s">
        <v>18845</v>
      </c>
      <c r="J253" s="88">
        <v>0</v>
      </c>
      <c r="K253" s="88" t="str">
        <f>LOWER(DEC2HEX((J253)))</f>
        <v>0</v>
      </c>
      <c r="L253" s="88">
        <f>J253*(2^C253)</f>
        <v>0</v>
      </c>
      <c r="M253" s="108"/>
    </row>
    <row r="254" spans="1:13" s="86" customFormat="1" ht="15">
      <c r="A254" s="92"/>
      <c r="B254" s="92"/>
      <c r="C254" s="88">
        <v>0</v>
      </c>
      <c r="D254" s="88">
        <v>15</v>
      </c>
      <c r="E254" s="91">
        <f>D254+1-C254</f>
        <v>16</v>
      </c>
      <c r="F254" s="91" t="str">
        <f>CONCATENATE(E254,"'h",K254)</f>
        <v>16'h0</v>
      </c>
      <c r="G254" s="91" t="s">
        <v>68</v>
      </c>
      <c r="H254" s="88" t="s">
        <v>18862</v>
      </c>
      <c r="I254" s="300" t="s">
        <v>18863</v>
      </c>
      <c r="J254" s="88">
        <v>0</v>
      </c>
      <c r="K254" s="88" t="str">
        <f>LOWER(DEC2HEX((J254)))</f>
        <v>0</v>
      </c>
      <c r="L254" s="88">
        <f>J254*(2^C254)</f>
        <v>0</v>
      </c>
      <c r="M254" s="108"/>
    </row>
    <row r="255" spans="1:13" s="86" customFormat="1" ht="15">
      <c r="A255" s="93"/>
      <c r="B255" s="95" t="s">
        <v>18864</v>
      </c>
      <c r="C255" s="93"/>
      <c r="D255" s="93"/>
      <c r="E255" s="93">
        <f>SUM(E256:E257)</f>
        <v>32</v>
      </c>
      <c r="F255" s="125" t="str">
        <f>CONCATENATE("32'h",K255)</f>
        <v>32'h00000000</v>
      </c>
      <c r="G255" s="125"/>
      <c r="H255" s="94" t="s">
        <v>18865</v>
      </c>
      <c r="I255" s="94"/>
      <c r="J255" s="93"/>
      <c r="K255" s="93" t="str">
        <f>LOWER(DEC2HEX(L255,8))</f>
        <v>00000000</v>
      </c>
      <c r="L255" s="93">
        <f>SUM(L256:L257)</f>
        <v>0</v>
      </c>
      <c r="M255" s="93"/>
    </row>
    <row r="256" spans="1:13" s="86" customFormat="1" ht="15">
      <c r="A256" s="92"/>
      <c r="B256" s="92"/>
      <c r="C256" s="88">
        <v>16</v>
      </c>
      <c r="D256" s="88">
        <v>31</v>
      </c>
      <c r="E256" s="91">
        <f>D256+1-C256</f>
        <v>16</v>
      </c>
      <c r="F256" s="91" t="str">
        <f>CONCATENATE(E256,"'h",K256)</f>
        <v>16'h0</v>
      </c>
      <c r="G256" s="91" t="s">
        <v>18826</v>
      </c>
      <c r="H256" s="88" t="s">
        <v>18812</v>
      </c>
      <c r="I256" s="89" t="s">
        <v>18845</v>
      </c>
      <c r="J256" s="88">
        <v>0</v>
      </c>
      <c r="K256" s="88" t="str">
        <f>LOWER(DEC2HEX((J256)))</f>
        <v>0</v>
      </c>
      <c r="L256" s="88">
        <f>J256*(2^C256)</f>
        <v>0</v>
      </c>
      <c r="M256" s="108"/>
    </row>
    <row r="257" spans="1:13" s="86" customFormat="1" ht="15">
      <c r="A257" s="92"/>
      <c r="B257" s="92"/>
      <c r="C257" s="88">
        <v>0</v>
      </c>
      <c r="D257" s="88">
        <v>15</v>
      </c>
      <c r="E257" s="91">
        <f>D257+1-C257</f>
        <v>16</v>
      </c>
      <c r="F257" s="91" t="str">
        <f>CONCATENATE(E257,"'h",K257)</f>
        <v>16'h0</v>
      </c>
      <c r="G257" s="91" t="s">
        <v>68</v>
      </c>
      <c r="H257" s="88" t="s">
        <v>18866</v>
      </c>
      <c r="I257" s="300" t="s">
        <v>18867</v>
      </c>
      <c r="J257" s="88">
        <v>0</v>
      </c>
      <c r="K257" s="88" t="str">
        <f>LOWER(DEC2HEX((J257)))</f>
        <v>0</v>
      </c>
      <c r="L257" s="88">
        <f>J257*(2^C257)</f>
        <v>0</v>
      </c>
      <c r="M257" s="108"/>
    </row>
    <row r="258" spans="1:13" s="86" customFormat="1" ht="15">
      <c r="A258" s="93"/>
      <c r="B258" s="95" t="s">
        <v>18868</v>
      </c>
      <c r="C258" s="93"/>
      <c r="D258" s="93"/>
      <c r="E258" s="93">
        <f>SUM(E259:E260)</f>
        <v>32</v>
      </c>
      <c r="F258" s="125" t="str">
        <f>CONCATENATE("32'h",K258)</f>
        <v>32'h00000000</v>
      </c>
      <c r="G258" s="125"/>
      <c r="H258" s="94" t="s">
        <v>18869</v>
      </c>
      <c r="I258" s="94"/>
      <c r="J258" s="93"/>
      <c r="K258" s="93" t="str">
        <f>LOWER(DEC2HEX(L258,8))</f>
        <v>00000000</v>
      </c>
      <c r="L258" s="93">
        <f>SUM(L259:L260)</f>
        <v>0</v>
      </c>
      <c r="M258" s="93"/>
    </row>
    <row r="259" spans="1:13" s="86" customFormat="1" ht="15">
      <c r="A259" s="92"/>
      <c r="B259" s="92"/>
      <c r="C259" s="88">
        <v>16</v>
      </c>
      <c r="D259" s="88">
        <v>31</v>
      </c>
      <c r="E259" s="91">
        <f>D259+1-C259</f>
        <v>16</v>
      </c>
      <c r="F259" s="91" t="str">
        <f>CONCATENATE(E259,"'h",K259)</f>
        <v>16'h0</v>
      </c>
      <c r="G259" s="91" t="s">
        <v>18826</v>
      </c>
      <c r="H259" s="88" t="s">
        <v>18812</v>
      </c>
      <c r="I259" s="89" t="s">
        <v>18845</v>
      </c>
      <c r="J259" s="88">
        <v>0</v>
      </c>
      <c r="K259" s="88" t="str">
        <f>LOWER(DEC2HEX((J259)))</f>
        <v>0</v>
      </c>
      <c r="L259" s="88">
        <f>J259*(2^C259)</f>
        <v>0</v>
      </c>
      <c r="M259" s="108"/>
    </row>
    <row r="260" spans="1:13" s="86" customFormat="1" ht="15">
      <c r="A260" s="92"/>
      <c r="B260" s="92"/>
      <c r="C260" s="88">
        <v>0</v>
      </c>
      <c r="D260" s="88">
        <v>15</v>
      </c>
      <c r="E260" s="91">
        <f>D260+1-C260</f>
        <v>16</v>
      </c>
      <c r="F260" s="91" t="str">
        <f>CONCATENATE(E260,"'h",K260)</f>
        <v>16'h0</v>
      </c>
      <c r="G260" s="91" t="s">
        <v>68</v>
      </c>
      <c r="H260" s="88" t="s">
        <v>18870</v>
      </c>
      <c r="I260" s="300" t="s">
        <v>18871</v>
      </c>
      <c r="J260" s="88">
        <v>0</v>
      </c>
      <c r="K260" s="88" t="str">
        <f>LOWER(DEC2HEX((J260)))</f>
        <v>0</v>
      </c>
      <c r="L260" s="88">
        <f>J260*(2^C260)</f>
        <v>0</v>
      </c>
      <c r="M260" s="108"/>
    </row>
    <row r="261" spans="1:13" s="86" customFormat="1" ht="15">
      <c r="A261" s="93"/>
      <c r="B261" s="95" t="s">
        <v>18872</v>
      </c>
      <c r="C261" s="93"/>
      <c r="D261" s="93"/>
      <c r="E261" s="93">
        <f>SUM(E262:E263)</f>
        <v>32</v>
      </c>
      <c r="F261" s="125" t="str">
        <f>CONCATENATE("32'h",K261)</f>
        <v>32'h00000000</v>
      </c>
      <c r="G261" s="125"/>
      <c r="H261" s="94" t="s">
        <v>18873</v>
      </c>
      <c r="I261" s="94"/>
      <c r="J261" s="93"/>
      <c r="K261" s="93" t="str">
        <f>LOWER(DEC2HEX(L261,8))</f>
        <v>00000000</v>
      </c>
      <c r="L261" s="93">
        <f>SUM(L262:L263)</f>
        <v>0</v>
      </c>
      <c r="M261" s="93"/>
    </row>
    <row r="262" spans="1:13" s="86" customFormat="1" ht="15">
      <c r="A262" s="92"/>
      <c r="B262" s="92"/>
      <c r="C262" s="88">
        <v>16</v>
      </c>
      <c r="D262" s="88">
        <v>31</v>
      </c>
      <c r="E262" s="91">
        <f>D262+1-C262</f>
        <v>16</v>
      </c>
      <c r="F262" s="91" t="str">
        <f>CONCATENATE(E262,"'h",K262)</f>
        <v>16'h0</v>
      </c>
      <c r="G262" s="91" t="s">
        <v>18826</v>
      </c>
      <c r="H262" s="88" t="s">
        <v>18812</v>
      </c>
      <c r="I262" s="89" t="s">
        <v>18845</v>
      </c>
      <c r="J262" s="88">
        <v>0</v>
      </c>
      <c r="K262" s="88" t="str">
        <f>LOWER(DEC2HEX((J262)))</f>
        <v>0</v>
      </c>
      <c r="L262" s="88">
        <f>J262*(2^C262)</f>
        <v>0</v>
      </c>
      <c r="M262" s="108"/>
    </row>
    <row r="263" spans="1:13" s="86" customFormat="1" ht="15">
      <c r="A263" s="92"/>
      <c r="B263" s="92"/>
      <c r="C263" s="88">
        <v>0</v>
      </c>
      <c r="D263" s="88">
        <v>15</v>
      </c>
      <c r="E263" s="91">
        <f>D263+1-C263</f>
        <v>16</v>
      </c>
      <c r="F263" s="91" t="str">
        <f>CONCATENATE(E263,"'h",K263)</f>
        <v>16'h0</v>
      </c>
      <c r="G263" s="91" t="s">
        <v>68</v>
      </c>
      <c r="H263" s="88" t="s">
        <v>18874</v>
      </c>
      <c r="I263" s="300" t="s">
        <v>18875</v>
      </c>
      <c r="J263" s="88">
        <v>0</v>
      </c>
      <c r="K263" s="88" t="str">
        <f>LOWER(DEC2HEX((J263)))</f>
        <v>0</v>
      </c>
      <c r="L263" s="88">
        <f>J263*(2^C263)</f>
        <v>0</v>
      </c>
      <c r="M263" s="108"/>
    </row>
    <row r="264" spans="1:13" s="86" customFormat="1" ht="15">
      <c r="A264" s="93"/>
      <c r="B264" s="376" t="s">
        <v>18876</v>
      </c>
      <c r="C264" s="93"/>
      <c r="D264" s="93"/>
      <c r="E264" s="93">
        <f>SUM(E265:E266)</f>
        <v>32</v>
      </c>
      <c r="F264" s="125" t="str">
        <f>CONCATENATE("32'h",K264)</f>
        <v>32'h00000000</v>
      </c>
      <c r="G264" s="125"/>
      <c r="H264" s="94" t="s">
        <v>18877</v>
      </c>
      <c r="I264" s="94"/>
      <c r="J264" s="93"/>
      <c r="K264" s="93" t="str">
        <f>LOWER(DEC2HEX(L264,8))</f>
        <v>00000000</v>
      </c>
      <c r="L264" s="93">
        <f>SUM(L265:L266)</f>
        <v>0</v>
      </c>
      <c r="M264" s="93"/>
    </row>
    <row r="265" spans="1:13" s="86" customFormat="1" ht="15">
      <c r="A265" s="92"/>
      <c r="B265" s="88"/>
      <c r="C265" s="88">
        <v>16</v>
      </c>
      <c r="D265" s="88">
        <v>31</v>
      </c>
      <c r="E265" s="91">
        <f>D265+1-C265</f>
        <v>16</v>
      </c>
      <c r="F265" s="91" t="str">
        <f>CONCATENATE(E265,"'h",K265)</f>
        <v>16'h0</v>
      </c>
      <c r="G265" s="91" t="s">
        <v>18826</v>
      </c>
      <c r="H265" s="88" t="s">
        <v>18812</v>
      </c>
      <c r="I265" s="89" t="s">
        <v>18845</v>
      </c>
      <c r="J265" s="88">
        <v>0</v>
      </c>
      <c r="K265" s="88" t="str">
        <f>LOWER(DEC2HEX((J265)))</f>
        <v>0</v>
      </c>
      <c r="L265" s="88">
        <f>J265*(2^C265)</f>
        <v>0</v>
      </c>
      <c r="M265" s="108"/>
    </row>
    <row r="266" spans="1:13" s="86" customFormat="1" ht="15">
      <c r="A266" s="92"/>
      <c r="B266" s="92"/>
      <c r="C266" s="88">
        <v>0</v>
      </c>
      <c r="D266" s="88">
        <v>15</v>
      </c>
      <c r="E266" s="91">
        <f>D266+1-C266</f>
        <v>16</v>
      </c>
      <c r="F266" s="91" t="str">
        <f>CONCATENATE(E266,"'h",K266)</f>
        <v>16'h0</v>
      </c>
      <c r="G266" s="91" t="s">
        <v>68</v>
      </c>
      <c r="H266" s="88" t="s">
        <v>18878</v>
      </c>
      <c r="I266" s="300" t="s">
        <v>18879</v>
      </c>
      <c r="J266" s="88">
        <v>0</v>
      </c>
      <c r="K266" s="88" t="str">
        <f>LOWER(DEC2HEX((J266)))</f>
        <v>0</v>
      </c>
      <c r="L266" s="88">
        <f>J266*(2^C266)</f>
        <v>0</v>
      </c>
      <c r="M266" s="108"/>
    </row>
    <row r="267" spans="1:13" s="86" customFormat="1" ht="15">
      <c r="A267" s="93"/>
      <c r="B267" s="95" t="s">
        <v>18880</v>
      </c>
      <c r="C267" s="93"/>
      <c r="D267" s="93"/>
      <c r="E267" s="93">
        <f>SUM(E268:E268)</f>
        <v>32</v>
      </c>
      <c r="F267" s="125" t="str">
        <f>CONCATENATE("32'h",K267)</f>
        <v>32'h00000000</v>
      </c>
      <c r="G267" s="125"/>
      <c r="H267" s="94" t="s">
        <v>18881</v>
      </c>
      <c r="I267" s="94"/>
      <c r="J267" s="93"/>
      <c r="K267" s="93" t="str">
        <f>LOWER(DEC2HEX(L267,8))</f>
        <v>00000000</v>
      </c>
      <c r="L267" s="93">
        <f>SUM(L268:L268)</f>
        <v>0</v>
      </c>
      <c r="M267" s="93"/>
    </row>
    <row r="268" spans="1:13" s="86" customFormat="1" ht="45">
      <c r="A268" s="92"/>
      <c r="B268" s="92"/>
      <c r="C268" s="88">
        <v>0</v>
      </c>
      <c r="D268" s="88">
        <v>31</v>
      </c>
      <c r="E268" s="91">
        <f>D268+1-C268</f>
        <v>32</v>
      </c>
      <c r="F268" s="91" t="str">
        <f>CONCATENATE(E268,"'h",K268)</f>
        <v>32'h0</v>
      </c>
      <c r="G268" s="91" t="s">
        <v>68</v>
      </c>
      <c r="H268" s="88" t="s">
        <v>18882</v>
      </c>
      <c r="I268" s="300" t="s">
        <v>18883</v>
      </c>
      <c r="J268" s="88">
        <v>0</v>
      </c>
      <c r="K268" s="88" t="str">
        <f>LOWER(DEC2HEX((J268)))</f>
        <v>0</v>
      </c>
      <c r="L268" s="88">
        <f>J268*(2^C268)</f>
        <v>0</v>
      </c>
      <c r="M268" s="108"/>
    </row>
    <row r="269" spans="1:13" s="86" customFormat="1" ht="15">
      <c r="A269" s="93"/>
      <c r="B269" s="95" t="s">
        <v>18884</v>
      </c>
      <c r="C269" s="93"/>
      <c r="D269" s="93"/>
      <c r="E269" s="93">
        <f>SUM(E270:E270)</f>
        <v>32</v>
      </c>
      <c r="F269" s="125" t="str">
        <f>CONCATENATE("32'h",K269)</f>
        <v>32'h00000000</v>
      </c>
      <c r="G269" s="125"/>
      <c r="H269" s="94" t="s">
        <v>18885</v>
      </c>
      <c r="I269" s="94"/>
      <c r="J269" s="93"/>
      <c r="K269" s="93" t="str">
        <f>LOWER(DEC2HEX(L269,8))</f>
        <v>00000000</v>
      </c>
      <c r="L269" s="93">
        <f>SUM(L270:L270)</f>
        <v>0</v>
      </c>
      <c r="M269" s="93"/>
    </row>
    <row r="270" spans="1:13" s="86" customFormat="1" ht="30">
      <c r="A270" s="92"/>
      <c r="B270" s="92"/>
      <c r="C270" s="88">
        <v>0</v>
      </c>
      <c r="D270" s="88">
        <v>31</v>
      </c>
      <c r="E270" s="91">
        <f>D270+1-C270</f>
        <v>32</v>
      </c>
      <c r="F270" s="91" t="str">
        <f>CONCATENATE(E270,"'h",K270)</f>
        <v>32'h0</v>
      </c>
      <c r="G270" s="91" t="s">
        <v>68</v>
      </c>
      <c r="H270" s="88" t="s">
        <v>18886</v>
      </c>
      <c r="I270" s="300" t="s">
        <v>18887</v>
      </c>
      <c r="J270" s="88">
        <v>0</v>
      </c>
      <c r="K270" s="88" t="str">
        <f>LOWER(DEC2HEX((J270)))</f>
        <v>0</v>
      </c>
      <c r="L270" s="88">
        <f>J270*(2^C270)</f>
        <v>0</v>
      </c>
      <c r="M270" s="108"/>
    </row>
    <row r="271" spans="1:13" s="86" customFormat="1" ht="15">
      <c r="A271" s="93"/>
      <c r="B271" s="95" t="s">
        <v>18888</v>
      </c>
      <c r="C271" s="93"/>
      <c r="D271" s="93"/>
      <c r="E271" s="93">
        <f>SUM(E272:E272)</f>
        <v>32</v>
      </c>
      <c r="F271" s="125" t="str">
        <f>CONCATENATE("32'h",K271)</f>
        <v>32'h00000000</v>
      </c>
      <c r="G271" s="125"/>
      <c r="H271" s="94" t="s">
        <v>18889</v>
      </c>
      <c r="I271" s="94"/>
      <c r="J271" s="93"/>
      <c r="K271" s="93" t="str">
        <f>LOWER(DEC2HEX(L271,8))</f>
        <v>00000000</v>
      </c>
      <c r="L271" s="93">
        <f>SUM(L272:L272)</f>
        <v>0</v>
      </c>
      <c r="M271" s="93"/>
    </row>
    <row r="272" spans="1:13" s="86" customFormat="1" ht="45">
      <c r="A272" s="92"/>
      <c r="B272" s="92"/>
      <c r="C272" s="88">
        <v>0</v>
      </c>
      <c r="D272" s="88">
        <v>31</v>
      </c>
      <c r="E272" s="91">
        <f>D272+1-C272</f>
        <v>32</v>
      </c>
      <c r="F272" s="91" t="str">
        <f>CONCATENATE(E272,"'h",K272)</f>
        <v>32'h0</v>
      </c>
      <c r="G272" s="91" t="s">
        <v>68</v>
      </c>
      <c r="H272" s="88" t="s">
        <v>18890</v>
      </c>
      <c r="I272" s="300" t="s">
        <v>18891</v>
      </c>
      <c r="J272" s="88">
        <v>0</v>
      </c>
      <c r="K272" s="88" t="str">
        <f>LOWER(DEC2HEX((J272)))</f>
        <v>0</v>
      </c>
      <c r="L272" s="88">
        <f>J272*(2^C272)</f>
        <v>0</v>
      </c>
      <c r="M272" s="108"/>
    </row>
    <row r="273" spans="1:13" s="86" customFormat="1" ht="15">
      <c r="A273" s="93"/>
      <c r="B273" s="95" t="s">
        <v>18892</v>
      </c>
      <c r="C273" s="93"/>
      <c r="D273" s="93"/>
      <c r="E273" s="93">
        <f>SUM(E274:E274)</f>
        <v>32</v>
      </c>
      <c r="F273" s="125" t="str">
        <f>CONCATENATE("32'h",K273)</f>
        <v>32'h00000000</v>
      </c>
      <c r="G273" s="125"/>
      <c r="H273" s="94" t="s">
        <v>18893</v>
      </c>
      <c r="I273" s="94"/>
      <c r="J273" s="93"/>
      <c r="K273" s="93" t="str">
        <f>LOWER(DEC2HEX(L273,8))</f>
        <v>00000000</v>
      </c>
      <c r="L273" s="93">
        <f>SUM(L274:L274)</f>
        <v>0</v>
      </c>
      <c r="M273" s="93"/>
    </row>
    <row r="274" spans="1:13" s="86" customFormat="1" ht="30">
      <c r="A274" s="92"/>
      <c r="B274" s="92"/>
      <c r="C274" s="88">
        <v>0</v>
      </c>
      <c r="D274" s="88">
        <v>31</v>
      </c>
      <c r="E274" s="91">
        <f>D274+1-C274</f>
        <v>32</v>
      </c>
      <c r="F274" s="91" t="str">
        <f>CONCATENATE(E274,"'h",K274)</f>
        <v>32'h0</v>
      </c>
      <c r="G274" s="91" t="s">
        <v>68</v>
      </c>
      <c r="H274" s="88" t="s">
        <v>18894</v>
      </c>
      <c r="I274" s="300" t="s">
        <v>18895</v>
      </c>
      <c r="J274" s="88">
        <v>0</v>
      </c>
      <c r="K274" s="88" t="str">
        <f>LOWER(DEC2HEX((J274)))</f>
        <v>0</v>
      </c>
      <c r="L274" s="88">
        <f>J274*(2^C274)</f>
        <v>0</v>
      </c>
      <c r="M274" s="108"/>
    </row>
    <row r="275" spans="1:13" s="86" customFormat="1" ht="15">
      <c r="A275" s="93"/>
      <c r="B275" s="95" t="s">
        <v>18896</v>
      </c>
      <c r="C275" s="93"/>
      <c r="D275" s="93"/>
      <c r="E275" s="93">
        <f>SUM(E276:E276)</f>
        <v>32</v>
      </c>
      <c r="F275" s="125" t="str">
        <f>CONCATENATE("32'h",K275)</f>
        <v>32'h00000000</v>
      </c>
      <c r="G275" s="125"/>
      <c r="H275" s="94" t="s">
        <v>18897</v>
      </c>
      <c r="I275" s="94"/>
      <c r="J275" s="93"/>
      <c r="K275" s="93" t="str">
        <f>LOWER(DEC2HEX(L275,8))</f>
        <v>00000000</v>
      </c>
      <c r="L275" s="93">
        <f>SUM(L276:L276)</f>
        <v>0</v>
      </c>
      <c r="M275" s="93"/>
    </row>
    <row r="276" spans="1:13" s="86" customFormat="1" ht="45">
      <c r="A276" s="92"/>
      <c r="B276" s="92"/>
      <c r="C276" s="88">
        <v>0</v>
      </c>
      <c r="D276" s="88">
        <v>31</v>
      </c>
      <c r="E276" s="91">
        <f>D276+1-C276</f>
        <v>32</v>
      </c>
      <c r="F276" s="91" t="str">
        <f>CONCATENATE(E276,"'h",K276)</f>
        <v>32'h0</v>
      </c>
      <c r="G276" s="91" t="s">
        <v>68</v>
      </c>
      <c r="H276" s="88" t="s">
        <v>18898</v>
      </c>
      <c r="I276" s="300" t="s">
        <v>18899</v>
      </c>
      <c r="J276" s="88">
        <v>0</v>
      </c>
      <c r="K276" s="88" t="str">
        <f>LOWER(DEC2HEX((J276)))</f>
        <v>0</v>
      </c>
      <c r="L276" s="88">
        <f>J276*(2^C276)</f>
        <v>0</v>
      </c>
      <c r="M276" s="108"/>
    </row>
    <row r="277" spans="1:13" s="86" customFormat="1" ht="15">
      <c r="A277" s="93"/>
      <c r="B277" s="95" t="s">
        <v>18900</v>
      </c>
      <c r="C277" s="93"/>
      <c r="D277" s="93"/>
      <c r="E277" s="93">
        <f>SUM(E278:E278)</f>
        <v>32</v>
      </c>
      <c r="F277" s="125" t="str">
        <f>CONCATENATE("32'h",K277)</f>
        <v>32'h00000000</v>
      </c>
      <c r="G277" s="125"/>
      <c r="H277" s="94" t="s">
        <v>18901</v>
      </c>
      <c r="I277" s="94"/>
      <c r="J277" s="93"/>
      <c r="K277" s="93" t="str">
        <f>LOWER(DEC2HEX(L277,8))</f>
        <v>00000000</v>
      </c>
      <c r="L277" s="93">
        <f>SUM(L278:L278)</f>
        <v>0</v>
      </c>
      <c r="M277" s="93"/>
    </row>
    <row r="278" spans="1:13" s="86" customFormat="1" ht="30">
      <c r="A278" s="92"/>
      <c r="B278" s="92"/>
      <c r="C278" s="88">
        <v>0</v>
      </c>
      <c r="D278" s="88">
        <v>31</v>
      </c>
      <c r="E278" s="91">
        <f>D278+1-C278</f>
        <v>32</v>
      </c>
      <c r="F278" s="91" t="str">
        <f>CONCATENATE(E278,"'h",K278)</f>
        <v>32'h0</v>
      </c>
      <c r="G278" s="91" t="s">
        <v>68</v>
      </c>
      <c r="H278" s="88" t="s">
        <v>18902</v>
      </c>
      <c r="I278" s="300" t="s">
        <v>18903</v>
      </c>
      <c r="J278" s="88">
        <v>0</v>
      </c>
      <c r="K278" s="88" t="str">
        <f>LOWER(DEC2HEX((J278)))</f>
        <v>0</v>
      </c>
      <c r="L278" s="88">
        <f>J278*(2^C278)</f>
        <v>0</v>
      </c>
      <c r="M278" s="108"/>
    </row>
    <row r="279" spans="1:13" s="86" customFormat="1" ht="15">
      <c r="A279" s="93"/>
      <c r="B279" s="95" t="s">
        <v>18904</v>
      </c>
      <c r="C279" s="93"/>
      <c r="D279" s="93"/>
      <c r="E279" s="93">
        <f>SUM(E280:E280)</f>
        <v>32</v>
      </c>
      <c r="F279" s="125" t="str">
        <f>CONCATENATE("32'h",K279)</f>
        <v>32'h00000000</v>
      </c>
      <c r="G279" s="125"/>
      <c r="H279" s="94" t="s">
        <v>18905</v>
      </c>
      <c r="I279" s="94"/>
      <c r="J279" s="93"/>
      <c r="K279" s="93" t="str">
        <f>LOWER(DEC2HEX(L279,8))</f>
        <v>00000000</v>
      </c>
      <c r="L279" s="93">
        <f>SUM(L280:L280)</f>
        <v>0</v>
      </c>
      <c r="M279" s="93"/>
    </row>
    <row r="280" spans="1:13" s="86" customFormat="1" ht="45">
      <c r="A280" s="92"/>
      <c r="B280" s="92"/>
      <c r="C280" s="88">
        <v>0</v>
      </c>
      <c r="D280" s="88">
        <v>31</v>
      </c>
      <c r="E280" s="91">
        <f>D280+1-C280</f>
        <v>32</v>
      </c>
      <c r="F280" s="91" t="str">
        <f>CONCATENATE(E280,"'h",K280)</f>
        <v>32'h0</v>
      </c>
      <c r="G280" s="91" t="s">
        <v>68</v>
      </c>
      <c r="H280" s="88" t="s">
        <v>18906</v>
      </c>
      <c r="I280" s="300" t="s">
        <v>18907</v>
      </c>
      <c r="J280" s="88">
        <v>0</v>
      </c>
      <c r="K280" s="88" t="str">
        <f>LOWER(DEC2HEX((J280)))</f>
        <v>0</v>
      </c>
      <c r="L280" s="88">
        <f>J280*(2^C280)</f>
        <v>0</v>
      </c>
      <c r="M280" s="108"/>
    </row>
    <row r="281" spans="1:13" s="86" customFormat="1" ht="15">
      <c r="A281" s="93"/>
      <c r="B281" s="95" t="s">
        <v>18908</v>
      </c>
      <c r="C281" s="93"/>
      <c r="D281" s="93"/>
      <c r="E281" s="93">
        <f>SUM(E282:E282)</f>
        <v>32</v>
      </c>
      <c r="F281" s="125" t="str">
        <f>CONCATENATE("32'h",K281)</f>
        <v>32'h00000000</v>
      </c>
      <c r="G281" s="125"/>
      <c r="H281" s="94" t="s">
        <v>18909</v>
      </c>
      <c r="I281" s="94"/>
      <c r="J281" s="93"/>
      <c r="K281" s="93" t="str">
        <f>LOWER(DEC2HEX(L281,8))</f>
        <v>00000000</v>
      </c>
      <c r="L281" s="93">
        <f>SUM(L282:L282)</f>
        <v>0</v>
      </c>
      <c r="M281" s="93"/>
    </row>
    <row r="282" spans="1:13" s="86" customFormat="1" ht="30">
      <c r="A282" s="92"/>
      <c r="B282" s="92"/>
      <c r="C282" s="88">
        <v>0</v>
      </c>
      <c r="D282" s="88">
        <v>31</v>
      </c>
      <c r="E282" s="91">
        <f>D282+1-C282</f>
        <v>32</v>
      </c>
      <c r="F282" s="91" t="str">
        <f>CONCATENATE(E282,"'h",K282)</f>
        <v>32'h0</v>
      </c>
      <c r="G282" s="91" t="s">
        <v>68</v>
      </c>
      <c r="H282" s="88" t="s">
        <v>18910</v>
      </c>
      <c r="I282" s="300" t="s">
        <v>18911</v>
      </c>
      <c r="J282" s="88">
        <v>0</v>
      </c>
      <c r="K282" s="88" t="str">
        <f>LOWER(DEC2HEX((J282)))</f>
        <v>0</v>
      </c>
      <c r="L282" s="88">
        <f>J282*(2^C282)</f>
        <v>0</v>
      </c>
      <c r="M282" s="108"/>
    </row>
    <row r="283" spans="1:13" s="86" customFormat="1" ht="15">
      <c r="A283" s="93"/>
      <c r="B283" s="95" t="s">
        <v>18912</v>
      </c>
      <c r="C283" s="93"/>
      <c r="D283" s="93"/>
      <c r="E283" s="93">
        <f>SUM(E284:E284)</f>
        <v>32</v>
      </c>
      <c r="F283" s="125" t="str">
        <f>CONCATENATE("32'h",K283)</f>
        <v>32'h00000000</v>
      </c>
      <c r="G283" s="125"/>
      <c r="H283" s="94" t="s">
        <v>18913</v>
      </c>
      <c r="I283" s="94"/>
      <c r="J283" s="93"/>
      <c r="K283" s="93" t="str">
        <f>LOWER(DEC2HEX(L283,8))</f>
        <v>00000000</v>
      </c>
      <c r="L283" s="93">
        <f>SUM(L284:L284)</f>
        <v>0</v>
      </c>
      <c r="M283" s="93"/>
    </row>
    <row r="284" spans="1:13" s="86" customFormat="1" ht="45">
      <c r="A284" s="92"/>
      <c r="B284" s="92"/>
      <c r="C284" s="88">
        <v>0</v>
      </c>
      <c r="D284" s="88">
        <v>31</v>
      </c>
      <c r="E284" s="91">
        <f>D284+1-C284</f>
        <v>32</v>
      </c>
      <c r="F284" s="91" t="str">
        <f>CONCATENATE(E284,"'h",K284)</f>
        <v>32'h0</v>
      </c>
      <c r="G284" s="91" t="s">
        <v>68</v>
      </c>
      <c r="H284" s="88" t="s">
        <v>18914</v>
      </c>
      <c r="I284" s="300" t="s">
        <v>18915</v>
      </c>
      <c r="J284" s="88">
        <v>0</v>
      </c>
      <c r="K284" s="88" t="str">
        <f>LOWER(DEC2HEX((J284)))</f>
        <v>0</v>
      </c>
      <c r="L284" s="88">
        <f>J284*(2^C284)</f>
        <v>0</v>
      </c>
      <c r="M284" s="108"/>
    </row>
    <row r="285" spans="1:13" s="86" customFormat="1" ht="15">
      <c r="A285" s="93"/>
      <c r="B285" s="95" t="s">
        <v>18916</v>
      </c>
      <c r="C285" s="93"/>
      <c r="D285" s="93"/>
      <c r="E285" s="93">
        <f>SUM(E286:E286)</f>
        <v>32</v>
      </c>
      <c r="F285" s="125" t="str">
        <f>CONCATENATE("32'h",K285)</f>
        <v>32'h00000000</v>
      </c>
      <c r="G285" s="125"/>
      <c r="H285" s="94" t="s">
        <v>18917</v>
      </c>
      <c r="I285" s="94"/>
      <c r="J285" s="93"/>
      <c r="K285" s="93" t="str">
        <f>LOWER(DEC2HEX(L285,8))</f>
        <v>00000000</v>
      </c>
      <c r="L285" s="93">
        <f>SUM(L286:L286)</f>
        <v>0</v>
      </c>
      <c r="M285" s="93"/>
    </row>
    <row r="286" spans="1:13" s="86" customFormat="1" ht="30">
      <c r="A286" s="92"/>
      <c r="B286" s="92"/>
      <c r="C286" s="88">
        <v>0</v>
      </c>
      <c r="D286" s="88">
        <v>31</v>
      </c>
      <c r="E286" s="91">
        <f>D286+1-C286</f>
        <v>32</v>
      </c>
      <c r="F286" s="91" t="str">
        <f>CONCATENATE(E286,"'h",K286)</f>
        <v>32'h0</v>
      </c>
      <c r="G286" s="91" t="s">
        <v>68</v>
      </c>
      <c r="H286" s="88" t="s">
        <v>18918</v>
      </c>
      <c r="I286" s="300" t="s">
        <v>18919</v>
      </c>
      <c r="J286" s="88">
        <v>0</v>
      </c>
      <c r="K286" s="88" t="str">
        <f>LOWER(DEC2HEX((J286)))</f>
        <v>0</v>
      </c>
      <c r="L286" s="88">
        <f>J286*(2^C286)</f>
        <v>0</v>
      </c>
      <c r="M286" s="108"/>
    </row>
    <row r="287" spans="1:13" s="86" customFormat="1" ht="15">
      <c r="A287" s="93"/>
      <c r="B287" s="95" t="s">
        <v>18920</v>
      </c>
      <c r="C287" s="93"/>
      <c r="D287" s="93"/>
      <c r="E287" s="93">
        <f>SUM(E288:E288)</f>
        <v>32</v>
      </c>
      <c r="F287" s="125" t="str">
        <f>CONCATENATE("32'h",K287)</f>
        <v>32'h00000000</v>
      </c>
      <c r="G287" s="125"/>
      <c r="H287" s="94" t="s">
        <v>18921</v>
      </c>
      <c r="I287" s="94"/>
      <c r="J287" s="93"/>
      <c r="K287" s="93" t="str">
        <f>LOWER(DEC2HEX(L287,8))</f>
        <v>00000000</v>
      </c>
      <c r="L287" s="93">
        <f>SUM(L288:L288)</f>
        <v>0</v>
      </c>
      <c r="M287" s="93"/>
    </row>
    <row r="288" spans="1:13" s="86" customFormat="1" ht="45">
      <c r="A288" s="92"/>
      <c r="B288" s="92"/>
      <c r="C288" s="88">
        <v>0</v>
      </c>
      <c r="D288" s="88">
        <v>31</v>
      </c>
      <c r="E288" s="91">
        <f>D288+1-C288</f>
        <v>32</v>
      </c>
      <c r="F288" s="91" t="str">
        <f>CONCATENATE(E288,"'h",K288)</f>
        <v>32'h0</v>
      </c>
      <c r="G288" s="91" t="s">
        <v>68</v>
      </c>
      <c r="H288" s="88" t="s">
        <v>18922</v>
      </c>
      <c r="I288" s="300" t="s">
        <v>18923</v>
      </c>
      <c r="J288" s="88">
        <v>0</v>
      </c>
      <c r="K288" s="88" t="str">
        <f>LOWER(DEC2HEX((J288)))</f>
        <v>0</v>
      </c>
      <c r="L288" s="88">
        <f>J288*(2^C288)</f>
        <v>0</v>
      </c>
      <c r="M288" s="108"/>
    </row>
    <row r="289" spans="1:13" s="86" customFormat="1" ht="15">
      <c r="A289" s="93"/>
      <c r="B289" s="95" t="s">
        <v>18924</v>
      </c>
      <c r="C289" s="93"/>
      <c r="D289" s="93"/>
      <c r="E289" s="93">
        <f>SUM(E290:E290)</f>
        <v>32</v>
      </c>
      <c r="F289" s="125" t="str">
        <f>CONCATENATE("32'h",K289)</f>
        <v>32'h00000000</v>
      </c>
      <c r="G289" s="125"/>
      <c r="H289" s="94" t="s">
        <v>18925</v>
      </c>
      <c r="I289" s="94"/>
      <c r="J289" s="93"/>
      <c r="K289" s="93" t="str">
        <f>LOWER(DEC2HEX(L289,8))</f>
        <v>00000000</v>
      </c>
      <c r="L289" s="93">
        <f>SUM(L290:L290)</f>
        <v>0</v>
      </c>
      <c r="M289" s="93"/>
    </row>
    <row r="290" spans="1:13" s="86" customFormat="1" ht="30">
      <c r="A290" s="92"/>
      <c r="B290" s="92"/>
      <c r="C290" s="88">
        <v>0</v>
      </c>
      <c r="D290" s="88">
        <v>31</v>
      </c>
      <c r="E290" s="91">
        <f>D290+1-C290</f>
        <v>32</v>
      </c>
      <c r="F290" s="91" t="str">
        <f>CONCATENATE(E290,"'h",K290)</f>
        <v>32'h0</v>
      </c>
      <c r="G290" s="91" t="s">
        <v>68</v>
      </c>
      <c r="H290" s="88" t="s">
        <v>18926</v>
      </c>
      <c r="I290" s="300" t="s">
        <v>18927</v>
      </c>
      <c r="J290" s="88">
        <v>0</v>
      </c>
      <c r="K290" s="88" t="str">
        <f>LOWER(DEC2HEX((J290)))</f>
        <v>0</v>
      </c>
      <c r="L290" s="88">
        <f>J290*(2^C290)</f>
        <v>0</v>
      </c>
      <c r="M290" s="108"/>
    </row>
    <row r="291" spans="1:13" s="86" customFormat="1" ht="15">
      <c r="A291" s="93"/>
      <c r="B291" s="95" t="s">
        <v>18928</v>
      </c>
      <c r="C291" s="93"/>
      <c r="D291" s="93"/>
      <c r="E291" s="93">
        <f>SUM(E292:E292)</f>
        <v>32</v>
      </c>
      <c r="F291" s="125" t="str">
        <f>CONCATENATE("32'h",K291)</f>
        <v>32'h00000000</v>
      </c>
      <c r="G291" s="125"/>
      <c r="H291" s="94" t="s">
        <v>18929</v>
      </c>
      <c r="I291" s="94"/>
      <c r="J291" s="93"/>
      <c r="K291" s="93" t="str">
        <f>LOWER(DEC2HEX(L291,8))</f>
        <v>00000000</v>
      </c>
      <c r="L291" s="93">
        <v>0</v>
      </c>
      <c r="M291" s="93"/>
    </row>
    <row r="292" spans="1:13" s="86" customFormat="1" ht="45">
      <c r="A292" s="92"/>
      <c r="B292" s="92"/>
      <c r="C292" s="88">
        <v>0</v>
      </c>
      <c r="D292" s="88">
        <v>31</v>
      </c>
      <c r="E292" s="91">
        <f>D292+1-C292</f>
        <v>32</v>
      </c>
      <c r="F292" s="91" t="str">
        <f>CONCATENATE(E292,"'h",K292)</f>
        <v>32'h0</v>
      </c>
      <c r="G292" s="91" t="s">
        <v>11391</v>
      </c>
      <c r="H292" s="88" t="s">
        <v>18930</v>
      </c>
      <c r="I292" s="300" t="s">
        <v>18931</v>
      </c>
      <c r="J292" s="88">
        <v>0</v>
      </c>
      <c r="K292" s="88" t="str">
        <f>LOWER(DEC2HEX((J292)))</f>
        <v>0</v>
      </c>
      <c r="L292" s="88">
        <f>J292*(2^C292)</f>
        <v>0</v>
      </c>
      <c r="M292" s="108"/>
    </row>
    <row r="293" spans="1:13" s="86" customFormat="1" ht="15">
      <c r="A293" s="93"/>
      <c r="B293" s="95" t="s">
        <v>18932</v>
      </c>
      <c r="C293" s="93"/>
      <c r="D293" s="93"/>
      <c r="E293" s="93">
        <f>SUM(E294:E294)</f>
        <v>32</v>
      </c>
      <c r="F293" s="125" t="str">
        <f>CONCATENATE("32'h",K293)</f>
        <v>32'h00000000</v>
      </c>
      <c r="G293" s="125"/>
      <c r="H293" s="94" t="s">
        <v>18933</v>
      </c>
      <c r="I293" s="94"/>
      <c r="J293" s="93"/>
      <c r="K293" s="93" t="str">
        <f>LOWER(DEC2HEX(L293,8))</f>
        <v>00000000</v>
      </c>
      <c r="L293" s="93">
        <f>SUM(L294:L294)</f>
        <v>0</v>
      </c>
      <c r="M293" s="93"/>
    </row>
    <row r="294" spans="1:13" s="86" customFormat="1" ht="30">
      <c r="A294" s="92"/>
      <c r="B294" s="92"/>
      <c r="C294" s="88">
        <v>0</v>
      </c>
      <c r="D294" s="88">
        <v>31</v>
      </c>
      <c r="E294" s="91">
        <f>D294+1-C294</f>
        <v>32</v>
      </c>
      <c r="F294" s="91" t="str">
        <f>CONCATENATE(E294,"'h",K294)</f>
        <v>32'h0</v>
      </c>
      <c r="G294" s="91" t="s">
        <v>11391</v>
      </c>
      <c r="H294" s="88" t="s">
        <v>18934</v>
      </c>
      <c r="I294" s="300" t="s">
        <v>18935</v>
      </c>
      <c r="J294" s="88">
        <v>0</v>
      </c>
      <c r="K294" s="88" t="str">
        <f>LOWER(DEC2HEX((J294)))</f>
        <v>0</v>
      </c>
      <c r="L294" s="88">
        <f>J294*(2^C294)</f>
        <v>0</v>
      </c>
      <c r="M294" s="108"/>
    </row>
    <row r="295" spans="1:13" s="86" customFormat="1" ht="15">
      <c r="A295" s="93"/>
      <c r="B295" s="95" t="s">
        <v>18936</v>
      </c>
      <c r="C295" s="93"/>
      <c r="D295" s="93"/>
      <c r="E295" s="93">
        <f>SUM(E296:E296)</f>
        <v>32</v>
      </c>
      <c r="F295" s="125" t="str">
        <f>CONCATENATE("32'h",K295)</f>
        <v>32'h00000000</v>
      </c>
      <c r="G295" s="125"/>
      <c r="H295" s="94" t="s">
        <v>18937</v>
      </c>
      <c r="I295" s="94"/>
      <c r="J295" s="93"/>
      <c r="K295" s="93" t="str">
        <f>LOWER(DEC2HEX(L295,8))</f>
        <v>00000000</v>
      </c>
      <c r="L295" s="93">
        <f>SUM(L296:L296)</f>
        <v>0</v>
      </c>
      <c r="M295" s="93"/>
    </row>
    <row r="296" spans="1:13" s="86" customFormat="1" ht="45">
      <c r="A296" s="92"/>
      <c r="B296" s="92"/>
      <c r="C296" s="88">
        <v>0</v>
      </c>
      <c r="D296" s="88">
        <v>31</v>
      </c>
      <c r="E296" s="91">
        <f>D296+1-C296</f>
        <v>32</v>
      </c>
      <c r="F296" s="91" t="str">
        <f>CONCATENATE(E296,"'h",K296)</f>
        <v>32'h0</v>
      </c>
      <c r="G296" s="91" t="s">
        <v>11391</v>
      </c>
      <c r="H296" s="88" t="s">
        <v>18938</v>
      </c>
      <c r="I296" s="300" t="s">
        <v>18939</v>
      </c>
      <c r="J296" s="88">
        <v>0</v>
      </c>
      <c r="K296" s="88" t="str">
        <f>LOWER(DEC2HEX((J296)))</f>
        <v>0</v>
      </c>
      <c r="L296" s="88">
        <f>J296*(2^C296)</f>
        <v>0</v>
      </c>
      <c r="M296" s="108"/>
    </row>
    <row r="297" spans="1:13" s="86" customFormat="1" ht="15">
      <c r="A297" s="93"/>
      <c r="B297" s="95" t="s">
        <v>18940</v>
      </c>
      <c r="C297" s="93"/>
      <c r="D297" s="93"/>
      <c r="E297" s="93">
        <f>SUM(E298:E298)</f>
        <v>32</v>
      </c>
      <c r="F297" s="125" t="str">
        <f>CONCATENATE("32'h",K297)</f>
        <v>32'h00000000</v>
      </c>
      <c r="G297" s="125"/>
      <c r="H297" s="94" t="s">
        <v>15004</v>
      </c>
      <c r="I297" s="94"/>
      <c r="J297" s="93"/>
      <c r="K297" s="93" t="str">
        <f>LOWER(DEC2HEX(L297,8))</f>
        <v>00000000</v>
      </c>
      <c r="L297" s="93">
        <f>SUM(L298:L298)</f>
        <v>0</v>
      </c>
      <c r="M297" s="93"/>
    </row>
    <row r="298" spans="1:13" s="86" customFormat="1" ht="30">
      <c r="A298" s="92"/>
      <c r="B298" s="92"/>
      <c r="C298" s="88">
        <v>0</v>
      </c>
      <c r="D298" s="88">
        <v>31</v>
      </c>
      <c r="E298" s="91">
        <f>D298+1-C298</f>
        <v>32</v>
      </c>
      <c r="F298" s="91" t="str">
        <f>CONCATENATE(E298,"'h",K298)</f>
        <v>32'h0</v>
      </c>
      <c r="G298" s="91" t="s">
        <v>11391</v>
      </c>
      <c r="H298" s="88" t="s">
        <v>18941</v>
      </c>
      <c r="I298" s="300" t="s">
        <v>18942</v>
      </c>
      <c r="J298" s="88">
        <v>0</v>
      </c>
      <c r="K298" s="88" t="str">
        <f>LOWER(DEC2HEX((J298)))</f>
        <v>0</v>
      </c>
      <c r="L298" s="88">
        <f>J298*(2^C298)</f>
        <v>0</v>
      </c>
      <c r="M298" s="108"/>
    </row>
    <row r="299" spans="1:13" s="86" customFormat="1" ht="15">
      <c r="A299" s="93"/>
      <c r="B299" s="95" t="s">
        <v>18943</v>
      </c>
      <c r="C299" s="93"/>
      <c r="D299" s="93"/>
      <c r="E299" s="93">
        <f>SUM(E300:E300)</f>
        <v>32</v>
      </c>
      <c r="F299" s="125" t="str">
        <f>CONCATENATE("32'h",K299)</f>
        <v>32'h00000000</v>
      </c>
      <c r="G299" s="125"/>
      <c r="H299" s="94" t="s">
        <v>18944</v>
      </c>
      <c r="I299" s="94"/>
      <c r="J299" s="93"/>
      <c r="K299" s="93" t="str">
        <f>LOWER(DEC2HEX(L299,8))</f>
        <v>00000000</v>
      </c>
      <c r="L299" s="93">
        <f>SUM(L300:L300)</f>
        <v>0</v>
      </c>
      <c r="M299" s="93"/>
    </row>
    <row r="300" spans="1:13" s="86" customFormat="1" ht="45">
      <c r="A300" s="92"/>
      <c r="B300" s="92"/>
      <c r="C300" s="88">
        <v>0</v>
      </c>
      <c r="D300" s="88">
        <v>31</v>
      </c>
      <c r="E300" s="91">
        <f>D300+1-C300</f>
        <v>32</v>
      </c>
      <c r="F300" s="91" t="str">
        <f>CONCATENATE(E300,"'h",K300)</f>
        <v>32'h0</v>
      </c>
      <c r="G300" s="91" t="s">
        <v>11391</v>
      </c>
      <c r="H300" s="88" t="s">
        <v>18945</v>
      </c>
      <c r="I300" s="300" t="s">
        <v>18946</v>
      </c>
      <c r="J300" s="88">
        <v>0</v>
      </c>
      <c r="K300" s="88" t="str">
        <f>LOWER(DEC2HEX((J300)))</f>
        <v>0</v>
      </c>
      <c r="L300" s="88">
        <f>J300*(2^C300)</f>
        <v>0</v>
      </c>
      <c r="M300" s="108"/>
    </row>
    <row r="301" spans="1:13" s="86" customFormat="1" ht="15">
      <c r="A301" s="93"/>
      <c r="B301" s="95" t="s">
        <v>18947</v>
      </c>
      <c r="C301" s="93"/>
      <c r="D301" s="93"/>
      <c r="E301" s="93">
        <v>32</v>
      </c>
      <c r="F301" s="125" t="str">
        <f>CONCATENATE("32'h",K301)</f>
        <v>32'h0</v>
      </c>
      <c r="G301" s="125"/>
      <c r="H301" s="94" t="s">
        <v>18948</v>
      </c>
      <c r="I301" s="94"/>
      <c r="J301" s="93"/>
      <c r="K301" s="93">
        <v>0</v>
      </c>
      <c r="L301" s="93">
        <v>0</v>
      </c>
      <c r="M301" s="93"/>
    </row>
    <row r="302" spans="1:13" s="86" customFormat="1" ht="30">
      <c r="A302" s="92"/>
      <c r="B302" s="92"/>
      <c r="C302" s="88">
        <v>0</v>
      </c>
      <c r="D302" s="88">
        <v>31</v>
      </c>
      <c r="E302" s="91">
        <f>D302+1-C302</f>
        <v>32</v>
      </c>
      <c r="F302" s="91" t="str">
        <f>CONCATENATE(E302,"'h",K302)</f>
        <v>32'h0</v>
      </c>
      <c r="G302" s="91" t="s">
        <v>11391</v>
      </c>
      <c r="H302" s="88" t="s">
        <v>18949</v>
      </c>
      <c r="I302" s="300" t="s">
        <v>18950</v>
      </c>
      <c r="J302" s="88">
        <v>0</v>
      </c>
      <c r="K302" s="88" t="str">
        <f>LOWER(DEC2HEX((J302)))</f>
        <v>0</v>
      </c>
      <c r="L302" s="88">
        <f>J302*(2^C302)</f>
        <v>0</v>
      </c>
      <c r="M302" s="108"/>
    </row>
    <row r="303" spans="1:13" s="86" customFormat="1" ht="15">
      <c r="A303" s="93"/>
      <c r="B303" s="95" t="s">
        <v>18951</v>
      </c>
      <c r="C303" s="93"/>
      <c r="D303" s="93"/>
      <c r="E303" s="93">
        <f>SUM(E304:E304)</f>
        <v>32</v>
      </c>
      <c r="F303" s="125" t="str">
        <f>CONCATENATE("32'h",K303)</f>
        <v>32'h00000000</v>
      </c>
      <c r="G303" s="125"/>
      <c r="H303" s="94" t="s">
        <v>18952</v>
      </c>
      <c r="I303" s="94"/>
      <c r="J303" s="93"/>
      <c r="K303" s="93" t="str">
        <f>LOWER(DEC2HEX(L303,8))</f>
        <v>00000000</v>
      </c>
      <c r="L303" s="93">
        <f>SUM(L304:L304)</f>
        <v>0</v>
      </c>
      <c r="M303" s="93"/>
    </row>
    <row r="304" spans="1:13" s="86" customFormat="1" ht="45">
      <c r="A304" s="92"/>
      <c r="B304" s="92"/>
      <c r="C304" s="88">
        <v>0</v>
      </c>
      <c r="D304" s="88">
        <v>31</v>
      </c>
      <c r="E304" s="91">
        <f>D304+1-C304</f>
        <v>32</v>
      </c>
      <c r="F304" s="91" t="str">
        <f>CONCATENATE(E304,"'h",K304)</f>
        <v>32'h0</v>
      </c>
      <c r="G304" s="91" t="s">
        <v>11391</v>
      </c>
      <c r="H304" s="88" t="s">
        <v>18953</v>
      </c>
      <c r="I304" s="300" t="s">
        <v>18954</v>
      </c>
      <c r="J304" s="88">
        <v>0</v>
      </c>
      <c r="K304" s="88" t="str">
        <f>LOWER(DEC2HEX((J304)))</f>
        <v>0</v>
      </c>
      <c r="L304" s="88">
        <f>J304*(2^C304)</f>
        <v>0</v>
      </c>
      <c r="M304" s="108"/>
    </row>
    <row r="305" spans="1:13" s="86" customFormat="1" ht="15">
      <c r="A305" s="93"/>
      <c r="B305" s="95" t="s">
        <v>18955</v>
      </c>
      <c r="C305" s="93"/>
      <c r="D305" s="93"/>
      <c r="E305" s="93">
        <f>SUM(E306:E306)</f>
        <v>32</v>
      </c>
      <c r="F305" s="125" t="str">
        <f>CONCATENATE("32'h",K305)</f>
        <v>32'h00000000</v>
      </c>
      <c r="G305" s="125"/>
      <c r="H305" s="94" t="s">
        <v>18956</v>
      </c>
      <c r="I305" s="94"/>
      <c r="J305" s="93"/>
      <c r="K305" s="93" t="str">
        <f>LOWER(DEC2HEX(L305,8))</f>
        <v>00000000</v>
      </c>
      <c r="L305" s="93">
        <f>SUM(L306:L306)</f>
        <v>0</v>
      </c>
      <c r="M305" s="93"/>
    </row>
    <row r="306" spans="1:13" s="86" customFormat="1" ht="30">
      <c r="A306" s="92"/>
      <c r="B306" s="92"/>
      <c r="C306" s="88">
        <v>0</v>
      </c>
      <c r="D306" s="88">
        <v>31</v>
      </c>
      <c r="E306" s="91">
        <f>D306+1-C306</f>
        <v>32</v>
      </c>
      <c r="F306" s="91" t="str">
        <f>CONCATENATE(E306,"'h",K306)</f>
        <v>32'h0</v>
      </c>
      <c r="G306" s="91" t="s">
        <v>11391</v>
      </c>
      <c r="H306" s="88" t="s">
        <v>18957</v>
      </c>
      <c r="I306" s="300" t="s">
        <v>18958</v>
      </c>
      <c r="J306" s="88">
        <v>0</v>
      </c>
      <c r="K306" s="88" t="str">
        <f>LOWER(DEC2HEX((J306)))</f>
        <v>0</v>
      </c>
      <c r="L306" s="88">
        <f>J306*(2^C306)</f>
        <v>0</v>
      </c>
      <c r="M306" s="108"/>
    </row>
    <row r="307" spans="1:13" s="86" customFormat="1" ht="15">
      <c r="A307" s="93"/>
      <c r="B307" s="95" t="s">
        <v>18959</v>
      </c>
      <c r="C307" s="93"/>
      <c r="D307" s="93"/>
      <c r="E307" s="93">
        <f>SUM(E308:E308)</f>
        <v>32</v>
      </c>
      <c r="F307" s="125" t="str">
        <f>CONCATENATE("32'h",K307)</f>
        <v>32'h0</v>
      </c>
      <c r="G307" s="125"/>
      <c r="H307" s="94" t="s">
        <v>18960</v>
      </c>
      <c r="I307" s="94"/>
      <c r="J307" s="93"/>
      <c r="K307" s="93">
        <v>0</v>
      </c>
      <c r="L307" s="93">
        <v>0</v>
      </c>
      <c r="M307" s="93"/>
    </row>
    <row r="308" spans="1:13" s="86" customFormat="1" ht="45">
      <c r="A308" s="92"/>
      <c r="B308" s="92"/>
      <c r="C308" s="88">
        <v>0</v>
      </c>
      <c r="D308" s="88">
        <v>31</v>
      </c>
      <c r="E308" s="91">
        <f>D308+1-C308</f>
        <v>32</v>
      </c>
      <c r="F308" s="91" t="str">
        <f>CONCATENATE(E308,"'h",K308)</f>
        <v>32'h0</v>
      </c>
      <c r="G308" s="91" t="s">
        <v>11391</v>
      </c>
      <c r="H308" s="88" t="s">
        <v>18961</v>
      </c>
      <c r="I308" s="300" t="s">
        <v>18962</v>
      </c>
      <c r="J308" s="88">
        <v>0</v>
      </c>
      <c r="K308" s="88" t="str">
        <f>LOWER(DEC2HEX((J308)))</f>
        <v>0</v>
      </c>
      <c r="L308" s="88">
        <f>J308*(2^C308)</f>
        <v>0</v>
      </c>
      <c r="M308" s="108"/>
    </row>
    <row r="309" spans="1:13" s="86" customFormat="1" ht="15">
      <c r="A309" s="93"/>
      <c r="B309" s="95" t="s">
        <v>18963</v>
      </c>
      <c r="C309" s="93"/>
      <c r="D309" s="93"/>
      <c r="E309" s="93">
        <f>SUM(E310:E310)</f>
        <v>32</v>
      </c>
      <c r="F309" s="125" t="str">
        <f>CONCATENATE("32'h",K309)</f>
        <v>32'h0</v>
      </c>
      <c r="G309" s="125"/>
      <c r="H309" s="94" t="s">
        <v>18964</v>
      </c>
      <c r="I309" s="94"/>
      <c r="J309" s="93"/>
      <c r="K309" s="93">
        <v>0</v>
      </c>
      <c r="L309" s="93">
        <v>0</v>
      </c>
      <c r="M309" s="93"/>
    </row>
    <row r="310" spans="1:13" s="86" customFormat="1" ht="30">
      <c r="A310" s="92"/>
      <c r="B310" s="92"/>
      <c r="C310" s="88">
        <v>0</v>
      </c>
      <c r="D310" s="88">
        <v>31</v>
      </c>
      <c r="E310" s="91">
        <f>D310+1-C310</f>
        <v>32</v>
      </c>
      <c r="F310" s="91" t="str">
        <f>CONCATENATE(E310,"'h",K310)</f>
        <v>32'h0</v>
      </c>
      <c r="G310" s="91" t="s">
        <v>11391</v>
      </c>
      <c r="H310" s="88" t="s">
        <v>18965</v>
      </c>
      <c r="I310" s="300" t="s">
        <v>18966</v>
      </c>
      <c r="J310" s="88">
        <v>0</v>
      </c>
      <c r="K310" s="88" t="str">
        <f>LOWER(DEC2HEX((J310)))</f>
        <v>0</v>
      </c>
      <c r="L310" s="88">
        <f>J310*(2^C310)</f>
        <v>0</v>
      </c>
      <c r="M310" s="108"/>
    </row>
    <row r="311" spans="1:13" s="86" customFormat="1" ht="15">
      <c r="A311" s="93"/>
      <c r="B311" s="95" t="s">
        <v>18967</v>
      </c>
      <c r="C311" s="93"/>
      <c r="D311" s="93"/>
      <c r="E311" s="93">
        <f>SUM(E312:E312)</f>
        <v>32</v>
      </c>
      <c r="F311" s="125" t="str">
        <f>CONCATENATE("32'h",K311)</f>
        <v>32'h0</v>
      </c>
      <c r="G311" s="125"/>
      <c r="H311" s="94" t="s">
        <v>18968</v>
      </c>
      <c r="I311" s="94"/>
      <c r="J311" s="93"/>
      <c r="K311" s="93">
        <v>0</v>
      </c>
      <c r="L311" s="93">
        <v>0</v>
      </c>
      <c r="M311" s="93"/>
    </row>
    <row r="312" spans="1:13" s="86" customFormat="1" ht="45">
      <c r="A312" s="92"/>
      <c r="B312" s="92"/>
      <c r="C312" s="88">
        <v>0</v>
      </c>
      <c r="D312" s="88">
        <v>31</v>
      </c>
      <c r="E312" s="91">
        <f>D312+1-C312</f>
        <v>32</v>
      </c>
      <c r="F312" s="91" t="str">
        <f>CONCATENATE(E312,"'h",K312)</f>
        <v>32'h0</v>
      </c>
      <c r="G312" s="91" t="s">
        <v>11391</v>
      </c>
      <c r="H312" s="88" t="s">
        <v>18969</v>
      </c>
      <c r="I312" s="300" t="s">
        <v>18970</v>
      </c>
      <c r="J312" s="88">
        <v>0</v>
      </c>
      <c r="K312" s="88" t="str">
        <f>LOWER(DEC2HEX((J312)))</f>
        <v>0</v>
      </c>
      <c r="L312" s="88">
        <f>J312*(2^C312)</f>
        <v>0</v>
      </c>
      <c r="M312" s="108"/>
    </row>
    <row r="313" spans="1:13" s="86" customFormat="1" ht="15">
      <c r="A313" s="93"/>
      <c r="B313" s="95" t="s">
        <v>18971</v>
      </c>
      <c r="C313" s="93"/>
      <c r="D313" s="93"/>
      <c r="E313" s="93">
        <f>SUM(E314:E314)</f>
        <v>32</v>
      </c>
      <c r="F313" s="125" t="str">
        <f>CONCATENATE("32'h",K313)</f>
        <v>32'h0</v>
      </c>
      <c r="G313" s="125"/>
      <c r="H313" s="94" t="s">
        <v>18972</v>
      </c>
      <c r="I313" s="94"/>
      <c r="J313" s="93"/>
      <c r="K313" s="93">
        <v>0</v>
      </c>
      <c r="L313" s="93">
        <v>0</v>
      </c>
      <c r="M313" s="93"/>
    </row>
    <row r="314" spans="1:13" s="86" customFormat="1" ht="30">
      <c r="A314" s="92"/>
      <c r="B314" s="92"/>
      <c r="C314" s="88">
        <v>0</v>
      </c>
      <c r="D314" s="88">
        <v>31</v>
      </c>
      <c r="E314" s="91">
        <f>D314+1-C314</f>
        <v>32</v>
      </c>
      <c r="F314" s="91" t="str">
        <f>CONCATENATE(E314,"'h",K314)</f>
        <v>32'h0</v>
      </c>
      <c r="G314" s="91" t="s">
        <v>11391</v>
      </c>
      <c r="H314" s="88" t="s">
        <v>18973</v>
      </c>
      <c r="I314" s="300" t="s">
        <v>18974</v>
      </c>
      <c r="J314" s="88">
        <v>0</v>
      </c>
      <c r="K314" s="88" t="str">
        <f>LOWER(DEC2HEX((J314)))</f>
        <v>0</v>
      </c>
      <c r="L314" s="88">
        <f>J314*(2^C314)</f>
        <v>0</v>
      </c>
      <c r="M314" s="108"/>
    </row>
    <row r="315" spans="1:13" s="86" customFormat="1" ht="15">
      <c r="A315" s="93"/>
      <c r="B315" s="95" t="s">
        <v>18975</v>
      </c>
      <c r="C315" s="93"/>
      <c r="D315" s="93"/>
      <c r="E315" s="93">
        <f>SUM(E316:E316)</f>
        <v>32</v>
      </c>
      <c r="F315" s="125" t="str">
        <f>CONCATENATE("32'h",K315)</f>
        <v>32'h0</v>
      </c>
      <c r="G315" s="125"/>
      <c r="H315" s="94" t="s">
        <v>18976</v>
      </c>
      <c r="I315" s="94"/>
      <c r="J315" s="93"/>
      <c r="K315" s="93">
        <v>0</v>
      </c>
      <c r="L315" s="93">
        <v>0</v>
      </c>
      <c r="M315" s="93"/>
    </row>
    <row r="316" spans="1:13" s="86" customFormat="1" ht="45">
      <c r="A316" s="92"/>
      <c r="B316" s="92"/>
      <c r="C316" s="88">
        <v>0</v>
      </c>
      <c r="D316" s="88">
        <v>31</v>
      </c>
      <c r="E316" s="91">
        <f>D316+1-C316</f>
        <v>32</v>
      </c>
      <c r="F316" s="91" t="str">
        <f>CONCATENATE(E316,"'h",K316)</f>
        <v>32'h0</v>
      </c>
      <c r="G316" s="91" t="s">
        <v>11391</v>
      </c>
      <c r="H316" s="88" t="s">
        <v>18977</v>
      </c>
      <c r="I316" s="300" t="s">
        <v>18978</v>
      </c>
      <c r="J316" s="88">
        <v>0</v>
      </c>
      <c r="K316" s="88" t="str">
        <f>LOWER(DEC2HEX((J316)))</f>
        <v>0</v>
      </c>
      <c r="L316" s="88">
        <f>J316*(2^C316)</f>
        <v>0</v>
      </c>
      <c r="M316" s="108"/>
    </row>
    <row r="317" spans="1:13" s="86" customFormat="1" ht="15">
      <c r="A317" s="93"/>
      <c r="B317" s="95" t="s">
        <v>18979</v>
      </c>
      <c r="C317" s="93"/>
      <c r="D317" s="93"/>
      <c r="E317" s="93">
        <f>SUM(E318:E318)</f>
        <v>32</v>
      </c>
      <c r="F317" s="125" t="str">
        <f>CONCATENATE("32'h",K317)</f>
        <v>32'h0</v>
      </c>
      <c r="G317" s="125"/>
      <c r="H317" s="94" t="s">
        <v>18980</v>
      </c>
      <c r="I317" s="94"/>
      <c r="J317" s="93"/>
      <c r="K317" s="93">
        <v>0</v>
      </c>
      <c r="L317" s="93">
        <v>0</v>
      </c>
      <c r="M317" s="93"/>
    </row>
    <row r="318" spans="1:13" s="86" customFormat="1" ht="30">
      <c r="A318" s="92"/>
      <c r="B318" s="92"/>
      <c r="C318" s="88">
        <v>0</v>
      </c>
      <c r="D318" s="88">
        <v>31</v>
      </c>
      <c r="E318" s="91">
        <f>D318+1-C318</f>
        <v>32</v>
      </c>
      <c r="F318" s="91" t="str">
        <f>CONCATENATE(E318,"'h",K318)</f>
        <v>32'h0</v>
      </c>
      <c r="G318" s="91" t="s">
        <v>11391</v>
      </c>
      <c r="H318" s="88" t="s">
        <v>18981</v>
      </c>
      <c r="I318" s="300" t="s">
        <v>18982</v>
      </c>
      <c r="J318" s="88">
        <v>0</v>
      </c>
      <c r="K318" s="88" t="str">
        <f>LOWER(DEC2HEX((J318)))</f>
        <v>0</v>
      </c>
      <c r="L318" s="88">
        <f>J318*(2^C318)</f>
        <v>0</v>
      </c>
      <c r="M318" s="108"/>
    </row>
    <row r="319" spans="1:13" s="86" customFormat="1" ht="15">
      <c r="A319" s="93"/>
      <c r="B319" s="95" t="s">
        <v>18983</v>
      </c>
      <c r="C319" s="93"/>
      <c r="D319" s="93"/>
      <c r="E319" s="93">
        <f>SUM(E320:E320)</f>
        <v>32</v>
      </c>
      <c r="F319" s="125" t="str">
        <f>CONCATENATE("32'h",K319)</f>
        <v>32'h0</v>
      </c>
      <c r="G319" s="125"/>
      <c r="H319" s="94" t="s">
        <v>18984</v>
      </c>
      <c r="I319" s="94"/>
      <c r="J319" s="93"/>
      <c r="K319" s="93">
        <v>0</v>
      </c>
      <c r="L319" s="93">
        <v>0</v>
      </c>
      <c r="M319" s="93"/>
    </row>
    <row r="320" spans="1:13" s="86" customFormat="1" ht="45">
      <c r="A320" s="92"/>
      <c r="B320" s="92"/>
      <c r="C320" s="88">
        <v>0</v>
      </c>
      <c r="D320" s="88">
        <v>31</v>
      </c>
      <c r="E320" s="91">
        <f>D320+1-C320</f>
        <v>32</v>
      </c>
      <c r="F320" s="91" t="str">
        <f>CONCATENATE(E320,"'h",K320)</f>
        <v>32'h0</v>
      </c>
      <c r="G320" s="91" t="s">
        <v>11391</v>
      </c>
      <c r="H320" s="88" t="s">
        <v>18985</v>
      </c>
      <c r="I320" s="300" t="s">
        <v>18986</v>
      </c>
      <c r="J320" s="88">
        <v>0</v>
      </c>
      <c r="K320" s="88" t="str">
        <f>LOWER(DEC2HEX((J320)))</f>
        <v>0</v>
      </c>
      <c r="L320" s="88">
        <f>J320*(2^C320)</f>
        <v>0</v>
      </c>
      <c r="M320" s="108"/>
    </row>
    <row r="321" spans="1:13" s="86" customFormat="1" ht="15">
      <c r="A321" s="93"/>
      <c r="B321" s="95" t="s">
        <v>18987</v>
      </c>
      <c r="C321" s="93"/>
      <c r="D321" s="93"/>
      <c r="E321" s="93">
        <f>SUM(E322:E322)</f>
        <v>32</v>
      </c>
      <c r="F321" s="125" t="str">
        <f>CONCATENATE("32'h",K321)</f>
        <v>32'h0</v>
      </c>
      <c r="G321" s="125"/>
      <c r="H321" s="94" t="s">
        <v>18988</v>
      </c>
      <c r="I321" s="94"/>
      <c r="J321" s="93"/>
      <c r="K321" s="93">
        <v>0</v>
      </c>
      <c r="L321" s="93">
        <v>0</v>
      </c>
      <c r="M321" s="93"/>
    </row>
    <row r="322" spans="1:13" s="86" customFormat="1" ht="30">
      <c r="A322" s="92"/>
      <c r="B322" s="92"/>
      <c r="C322" s="88">
        <v>0</v>
      </c>
      <c r="D322" s="88">
        <v>31</v>
      </c>
      <c r="E322" s="91">
        <f>D322+1-C322</f>
        <v>32</v>
      </c>
      <c r="F322" s="91" t="str">
        <f>CONCATENATE(E322,"'h",K322)</f>
        <v>32'h0</v>
      </c>
      <c r="G322" s="91" t="s">
        <v>11391</v>
      </c>
      <c r="H322" s="88" t="s">
        <v>18989</v>
      </c>
      <c r="I322" s="300" t="s">
        <v>18990</v>
      </c>
      <c r="J322" s="88">
        <v>0</v>
      </c>
      <c r="K322" s="88" t="str">
        <f>LOWER(DEC2HEX((J322)))</f>
        <v>0</v>
      </c>
      <c r="L322" s="88">
        <f>J322*(2^C322)</f>
        <v>0</v>
      </c>
      <c r="M322" s="108"/>
    </row>
    <row r="323" spans="1:13" s="86" customFormat="1" ht="15">
      <c r="A323" s="93"/>
      <c r="B323" s="95" t="s">
        <v>18991</v>
      </c>
      <c r="C323" s="93"/>
      <c r="D323" s="93"/>
      <c r="E323" s="93">
        <f>SUM(E324:E324)</f>
        <v>32</v>
      </c>
      <c r="F323" s="125" t="str">
        <f>CONCATENATE("32'h",K323)</f>
        <v>32'h0</v>
      </c>
      <c r="G323" s="125"/>
      <c r="H323" s="94" t="s">
        <v>18992</v>
      </c>
      <c r="I323" s="94"/>
      <c r="J323" s="93"/>
      <c r="K323" s="93">
        <v>0</v>
      </c>
      <c r="L323" s="93">
        <v>0</v>
      </c>
      <c r="M323" s="93"/>
    </row>
    <row r="324" spans="1:13" s="86" customFormat="1" ht="45">
      <c r="A324" s="92"/>
      <c r="B324" s="92"/>
      <c r="C324" s="88">
        <v>0</v>
      </c>
      <c r="D324" s="88">
        <v>31</v>
      </c>
      <c r="E324" s="91">
        <f>D324+1-C324</f>
        <v>32</v>
      </c>
      <c r="F324" s="91" t="str">
        <f>CONCATENATE(E324,"'h",K324)</f>
        <v>32'h0</v>
      </c>
      <c r="G324" s="91" t="s">
        <v>11391</v>
      </c>
      <c r="H324" s="88" t="s">
        <v>18993</v>
      </c>
      <c r="I324" s="300" t="s">
        <v>18994</v>
      </c>
      <c r="J324" s="88">
        <v>0</v>
      </c>
      <c r="K324" s="88" t="str">
        <f>LOWER(DEC2HEX((J324)))</f>
        <v>0</v>
      </c>
      <c r="L324" s="88">
        <f>J324*(2^C324)</f>
        <v>0</v>
      </c>
      <c r="M324" s="108"/>
    </row>
    <row r="325" spans="1:13" s="86" customFormat="1" ht="15">
      <c r="A325" s="93"/>
      <c r="B325" s="95" t="s">
        <v>18995</v>
      </c>
      <c r="C325" s="93"/>
      <c r="D325" s="93"/>
      <c r="E325" s="93">
        <f>SUM(E326:E326)</f>
        <v>32</v>
      </c>
      <c r="F325" s="125" t="str">
        <f>CONCATENATE("32'h",K325)</f>
        <v>32'h0</v>
      </c>
      <c r="G325" s="125"/>
      <c r="H325" s="94" t="s">
        <v>18996</v>
      </c>
      <c r="I325" s="94"/>
      <c r="J325" s="93"/>
      <c r="K325" s="93">
        <v>0</v>
      </c>
      <c r="L325" s="93">
        <v>0</v>
      </c>
      <c r="M325" s="93"/>
    </row>
    <row r="326" spans="1:13" s="86" customFormat="1" ht="30">
      <c r="A326" s="92"/>
      <c r="B326" s="92"/>
      <c r="C326" s="88">
        <v>0</v>
      </c>
      <c r="D326" s="88">
        <v>31</v>
      </c>
      <c r="E326" s="91">
        <f>D326+1-C326</f>
        <v>32</v>
      </c>
      <c r="F326" s="91" t="str">
        <f>CONCATENATE(E326,"'h",K326)</f>
        <v>32'h0</v>
      </c>
      <c r="G326" s="91" t="s">
        <v>11391</v>
      </c>
      <c r="H326" s="88" t="s">
        <v>18997</v>
      </c>
      <c r="I326" s="300" t="s">
        <v>18998</v>
      </c>
      <c r="J326" s="88">
        <v>0</v>
      </c>
      <c r="K326" s="88" t="str">
        <f>LOWER(DEC2HEX((J326)))</f>
        <v>0</v>
      </c>
      <c r="L326" s="88">
        <f>J326*(2^C326)</f>
        <v>0</v>
      </c>
      <c r="M326" s="108"/>
    </row>
    <row r="327" spans="1:13" s="86" customFormat="1" ht="15">
      <c r="A327" s="93"/>
      <c r="B327" s="95" t="s">
        <v>18999</v>
      </c>
      <c r="C327" s="93"/>
      <c r="D327" s="93"/>
      <c r="E327" s="93">
        <f>SUM(E328:E328)</f>
        <v>32</v>
      </c>
      <c r="F327" s="125" t="str">
        <f>CONCATENATE("32'h",K327)</f>
        <v>32'h0</v>
      </c>
      <c r="G327" s="125"/>
      <c r="H327" s="94" t="s">
        <v>19000</v>
      </c>
      <c r="I327" s="94"/>
      <c r="J327" s="93"/>
      <c r="K327" s="93">
        <v>0</v>
      </c>
      <c r="L327" s="93">
        <v>0</v>
      </c>
      <c r="M327" s="93"/>
    </row>
    <row r="328" spans="1:13" s="86" customFormat="1" ht="45">
      <c r="A328" s="92"/>
      <c r="B328" s="92"/>
      <c r="C328" s="88">
        <v>0</v>
      </c>
      <c r="D328" s="88">
        <v>31</v>
      </c>
      <c r="E328" s="91">
        <f>D328+1-C328</f>
        <v>32</v>
      </c>
      <c r="F328" s="91" t="str">
        <f>CONCATENATE(E328,"'h",K328)</f>
        <v>32'h0</v>
      </c>
      <c r="G328" s="91" t="s">
        <v>11391</v>
      </c>
      <c r="H328" s="88" t="s">
        <v>19001</v>
      </c>
      <c r="I328" s="300" t="s">
        <v>19002</v>
      </c>
      <c r="J328" s="88">
        <v>0</v>
      </c>
      <c r="K328" s="88" t="str">
        <f>LOWER(DEC2HEX((J328)))</f>
        <v>0</v>
      </c>
      <c r="L328" s="88">
        <f>J328*(2^C328)</f>
        <v>0</v>
      </c>
      <c r="M328" s="108"/>
    </row>
    <row r="329" spans="1:13" s="86" customFormat="1" ht="15">
      <c r="A329" s="93"/>
      <c r="B329" s="95" t="s">
        <v>19003</v>
      </c>
      <c r="C329" s="93"/>
      <c r="D329" s="93"/>
      <c r="E329" s="93">
        <f>SUM(E330:E330)</f>
        <v>32</v>
      </c>
      <c r="F329" s="125" t="str">
        <f>CONCATENATE("32'h",K329)</f>
        <v>32'h0</v>
      </c>
      <c r="G329" s="125"/>
      <c r="H329" s="94" t="s">
        <v>19004</v>
      </c>
      <c r="I329" s="94"/>
      <c r="J329" s="93"/>
      <c r="K329" s="93">
        <v>0</v>
      </c>
      <c r="L329" s="93">
        <v>0</v>
      </c>
      <c r="M329" s="93"/>
    </row>
    <row r="330" spans="1:13" s="86" customFormat="1" ht="30">
      <c r="A330" s="92"/>
      <c r="B330" s="92"/>
      <c r="C330" s="88">
        <v>0</v>
      </c>
      <c r="D330" s="88">
        <v>31</v>
      </c>
      <c r="E330" s="91">
        <f>D330+1-C330</f>
        <v>32</v>
      </c>
      <c r="F330" s="91" t="str">
        <f>CONCATENATE(E330,"'h",K330)</f>
        <v>32'h0</v>
      </c>
      <c r="G330" s="91" t="s">
        <v>11391</v>
      </c>
      <c r="H330" s="88" t="s">
        <v>19005</v>
      </c>
      <c r="I330" s="300" t="s">
        <v>19006</v>
      </c>
      <c r="J330" s="88">
        <v>0</v>
      </c>
      <c r="K330" s="88" t="str">
        <f>LOWER(DEC2HEX((J330)))</f>
        <v>0</v>
      </c>
      <c r="L330" s="88">
        <f>J330*(2^C330)</f>
        <v>0</v>
      </c>
      <c r="M330" s="108"/>
    </row>
    <row r="331" spans="1:13" s="86" customFormat="1" ht="15">
      <c r="A331" s="93"/>
      <c r="B331" s="95" t="s">
        <v>19007</v>
      </c>
      <c r="C331" s="93"/>
      <c r="D331" s="93"/>
      <c r="E331" s="93">
        <f>SUM(E332:E332)</f>
        <v>32</v>
      </c>
      <c r="F331" s="125" t="str">
        <f>CONCATENATE("32'h",K331)</f>
        <v>32'h0</v>
      </c>
      <c r="G331" s="125"/>
      <c r="H331" s="94" t="s">
        <v>19008</v>
      </c>
      <c r="I331" s="94"/>
      <c r="J331" s="93"/>
      <c r="K331" s="93">
        <v>0</v>
      </c>
      <c r="L331" s="93">
        <v>0</v>
      </c>
      <c r="M331" s="93"/>
    </row>
    <row r="332" spans="1:13" s="86" customFormat="1" ht="45">
      <c r="A332" s="92"/>
      <c r="B332" s="92"/>
      <c r="C332" s="88">
        <v>0</v>
      </c>
      <c r="D332" s="88">
        <v>31</v>
      </c>
      <c r="E332" s="91">
        <f>D332+1-C332</f>
        <v>32</v>
      </c>
      <c r="F332" s="91" t="str">
        <f>CONCATENATE(E332,"'h",K332)</f>
        <v>32'h0</v>
      </c>
      <c r="G332" s="91" t="s">
        <v>11391</v>
      </c>
      <c r="H332" s="88" t="s">
        <v>19009</v>
      </c>
      <c r="I332" s="300" t="s">
        <v>19010</v>
      </c>
      <c r="J332" s="88">
        <v>0</v>
      </c>
      <c r="K332" s="88" t="str">
        <f>LOWER(DEC2HEX((J332)))</f>
        <v>0</v>
      </c>
      <c r="L332" s="88">
        <f>J332*(2^C332)</f>
        <v>0</v>
      </c>
      <c r="M332" s="108"/>
    </row>
    <row r="333" spans="1:13" s="86" customFormat="1" ht="15">
      <c r="A333" s="93"/>
      <c r="B333" s="95" t="s">
        <v>19011</v>
      </c>
      <c r="C333" s="93"/>
      <c r="D333" s="93"/>
      <c r="E333" s="93">
        <f>SUM(E334:E334)</f>
        <v>32</v>
      </c>
      <c r="F333" s="125" t="str">
        <f>CONCATENATE("32'h",K333)</f>
        <v>32'h0</v>
      </c>
      <c r="G333" s="125"/>
      <c r="H333" s="94" t="s">
        <v>19012</v>
      </c>
      <c r="I333" s="94"/>
      <c r="J333" s="93"/>
      <c r="K333" s="93">
        <v>0</v>
      </c>
      <c r="L333" s="93">
        <v>0</v>
      </c>
      <c r="M333" s="93"/>
    </row>
    <row r="334" spans="1:13" s="86" customFormat="1" ht="30">
      <c r="A334" s="92"/>
      <c r="B334" s="92"/>
      <c r="C334" s="88">
        <v>0</v>
      </c>
      <c r="D334" s="88">
        <v>31</v>
      </c>
      <c r="E334" s="91">
        <f>D334+1-C334</f>
        <v>32</v>
      </c>
      <c r="F334" s="91" t="str">
        <f>CONCATENATE(E334,"'h",K334)</f>
        <v>32'h0</v>
      </c>
      <c r="G334" s="91" t="s">
        <v>11391</v>
      </c>
      <c r="H334" s="88" t="s">
        <v>19013</v>
      </c>
      <c r="I334" s="300" t="s">
        <v>19014</v>
      </c>
      <c r="J334" s="88">
        <v>0</v>
      </c>
      <c r="K334" s="88" t="str">
        <f>LOWER(DEC2HEX((J334)))</f>
        <v>0</v>
      </c>
      <c r="L334" s="88">
        <f>J334*(2^C334)</f>
        <v>0</v>
      </c>
      <c r="M334" s="108"/>
    </row>
    <row r="335" spans="1:13" s="86" customFormat="1" ht="15">
      <c r="A335" s="93"/>
      <c r="B335" s="376" t="s">
        <v>9476</v>
      </c>
      <c r="C335" s="93"/>
      <c r="D335" s="93"/>
      <c r="E335" s="93">
        <f>SUM(E336:E336)</f>
        <v>32</v>
      </c>
      <c r="F335" s="125" t="str">
        <f>CONCATENATE("32'h",K335)</f>
        <v>32'h0</v>
      </c>
      <c r="G335" s="125"/>
      <c r="H335" s="94" t="s">
        <v>19015</v>
      </c>
      <c r="I335" s="94"/>
      <c r="J335" s="93"/>
      <c r="K335" s="93">
        <v>0</v>
      </c>
      <c r="L335" s="93">
        <v>0</v>
      </c>
      <c r="M335" s="93"/>
    </row>
    <row r="336" spans="1:13" s="86" customFormat="1" ht="45">
      <c r="A336" s="92"/>
      <c r="B336" s="88"/>
      <c r="C336" s="88">
        <v>0</v>
      </c>
      <c r="D336" s="88">
        <v>31</v>
      </c>
      <c r="E336" s="91">
        <f>D336+1-C336</f>
        <v>32</v>
      </c>
      <c r="F336" s="91" t="str">
        <f>CONCATENATE(E336,"'h",K336)</f>
        <v>32'h0</v>
      </c>
      <c r="G336" s="91" t="s">
        <v>11391</v>
      </c>
      <c r="H336" s="88" t="s">
        <v>19016</v>
      </c>
      <c r="I336" s="300" t="s">
        <v>19017</v>
      </c>
      <c r="J336" s="88">
        <v>0</v>
      </c>
      <c r="K336" s="88" t="str">
        <f>LOWER(DEC2HEX((J336)))</f>
        <v>0</v>
      </c>
      <c r="L336" s="88">
        <f>J336*(2^C336)</f>
        <v>0</v>
      </c>
      <c r="M336" s="108"/>
    </row>
    <row r="337" spans="1:13" s="86" customFormat="1" ht="15">
      <c r="A337" s="93"/>
      <c r="B337" s="376" t="s">
        <v>19018</v>
      </c>
      <c r="C337" s="93"/>
      <c r="D337" s="93"/>
      <c r="E337" s="93">
        <f>SUM(E338:E338)</f>
        <v>32</v>
      </c>
      <c r="F337" s="125" t="str">
        <f>CONCATENATE("32'h",K337)</f>
        <v>32'h0</v>
      </c>
      <c r="G337" s="125"/>
      <c r="H337" s="94" t="s">
        <v>19019</v>
      </c>
      <c r="I337" s="94"/>
      <c r="J337" s="93"/>
      <c r="K337" s="93">
        <v>0</v>
      </c>
      <c r="L337" s="93">
        <v>0</v>
      </c>
      <c r="M337" s="93"/>
    </row>
    <row r="338" spans="1:13" s="86" customFormat="1" ht="30">
      <c r="A338" s="92"/>
      <c r="B338" s="88"/>
      <c r="C338" s="88">
        <v>0</v>
      </c>
      <c r="D338" s="88">
        <v>31</v>
      </c>
      <c r="E338" s="91">
        <f>D338+1-C338</f>
        <v>32</v>
      </c>
      <c r="F338" s="91" t="str">
        <f>CONCATENATE(E338,"'h",K338)</f>
        <v>32'h0</v>
      </c>
      <c r="G338" s="91" t="s">
        <v>11391</v>
      </c>
      <c r="H338" s="88" t="s">
        <v>19020</v>
      </c>
      <c r="I338" s="300" t="s">
        <v>19021</v>
      </c>
      <c r="J338" s="88">
        <v>0</v>
      </c>
      <c r="K338" s="88" t="str">
        <f>LOWER(DEC2HEX((J338)))</f>
        <v>0</v>
      </c>
      <c r="L338" s="88">
        <f>J338*(2^C338)</f>
        <v>0</v>
      </c>
      <c r="M338" s="108"/>
    </row>
    <row r="339" spans="1:13" s="86" customFormat="1" ht="15">
      <c r="A339" s="93"/>
      <c r="B339" s="95" t="s">
        <v>19022</v>
      </c>
      <c r="C339" s="93"/>
      <c r="D339" s="93"/>
      <c r="E339" s="93">
        <f>SUM(E340:E340)</f>
        <v>32</v>
      </c>
      <c r="F339" s="125" t="str">
        <f>CONCATENATE("32'h",K339)</f>
        <v>32'h0</v>
      </c>
      <c r="G339" s="125"/>
      <c r="H339" s="94" t="s">
        <v>19023</v>
      </c>
      <c r="I339" s="94"/>
      <c r="J339" s="93"/>
      <c r="K339" s="93">
        <v>0</v>
      </c>
      <c r="L339" s="93">
        <v>0</v>
      </c>
      <c r="M339" s="93"/>
    </row>
    <row r="340" spans="1:13" s="86" customFormat="1" ht="45">
      <c r="A340" s="92"/>
      <c r="B340" s="92"/>
      <c r="C340" s="88">
        <v>0</v>
      </c>
      <c r="D340" s="88">
        <v>31</v>
      </c>
      <c r="E340" s="91">
        <f>D340+1-C340</f>
        <v>32</v>
      </c>
      <c r="F340" s="91" t="str">
        <f>CONCATENATE(E340,"'h",K340)</f>
        <v>32'h0</v>
      </c>
      <c r="G340" s="91" t="s">
        <v>11391</v>
      </c>
      <c r="H340" s="88" t="s">
        <v>19024</v>
      </c>
      <c r="I340" s="300" t="s">
        <v>19025</v>
      </c>
      <c r="J340" s="88">
        <v>0</v>
      </c>
      <c r="K340" s="88" t="str">
        <f>LOWER(DEC2HEX((J340)))</f>
        <v>0</v>
      </c>
      <c r="L340" s="88">
        <f>J340*(2^C340)</f>
        <v>0</v>
      </c>
      <c r="M340" s="108"/>
    </row>
    <row r="341" spans="1:13" s="86" customFormat="1" ht="15">
      <c r="A341" s="93"/>
      <c r="B341" s="95" t="s">
        <v>19026</v>
      </c>
      <c r="C341" s="93"/>
      <c r="D341" s="93"/>
      <c r="E341" s="93">
        <f>SUM(E342:E342)</f>
        <v>32</v>
      </c>
      <c r="F341" s="125" t="str">
        <f>CONCATENATE("32'h",K341)</f>
        <v>32'h0</v>
      </c>
      <c r="G341" s="125"/>
      <c r="H341" s="94" t="s">
        <v>19027</v>
      </c>
      <c r="I341" s="94"/>
      <c r="J341" s="93"/>
      <c r="K341" s="93">
        <v>0</v>
      </c>
      <c r="L341" s="93">
        <v>0</v>
      </c>
      <c r="M341" s="93"/>
    </row>
    <row r="342" spans="1:13" s="86" customFormat="1" ht="30">
      <c r="A342" s="92"/>
      <c r="B342" s="92"/>
      <c r="C342" s="88">
        <v>0</v>
      </c>
      <c r="D342" s="88">
        <v>31</v>
      </c>
      <c r="E342" s="91">
        <f>D342+1-C342</f>
        <v>32</v>
      </c>
      <c r="F342" s="91" t="str">
        <f>CONCATENATE(E342,"'h",K342)</f>
        <v>32'h0</v>
      </c>
      <c r="G342" s="91" t="s">
        <v>11391</v>
      </c>
      <c r="H342" s="88" t="s">
        <v>19028</v>
      </c>
      <c r="I342" s="300" t="s">
        <v>19029</v>
      </c>
      <c r="J342" s="88">
        <v>0</v>
      </c>
      <c r="K342" s="88" t="str">
        <f>LOWER(DEC2HEX((J342)))</f>
        <v>0</v>
      </c>
      <c r="L342" s="88">
        <f>J342*(2^C342)</f>
        <v>0</v>
      </c>
      <c r="M342" s="108"/>
    </row>
    <row r="343" spans="1:13" s="86" customFormat="1" ht="15">
      <c r="A343" s="93"/>
      <c r="B343" s="95" t="s">
        <v>19030</v>
      </c>
      <c r="C343" s="93"/>
      <c r="D343" s="93"/>
      <c r="E343" s="93">
        <f>SUM(E344:E344)</f>
        <v>32</v>
      </c>
      <c r="F343" s="125" t="str">
        <f>CONCATENATE("32'h",K343)</f>
        <v>32'h0</v>
      </c>
      <c r="G343" s="125"/>
      <c r="H343" s="94" t="s">
        <v>19031</v>
      </c>
      <c r="I343" s="94"/>
      <c r="J343" s="93"/>
      <c r="K343" s="93">
        <v>0</v>
      </c>
      <c r="L343" s="93">
        <v>0</v>
      </c>
      <c r="M343" s="93"/>
    </row>
    <row r="344" spans="1:13" s="86" customFormat="1" ht="45">
      <c r="A344" s="92"/>
      <c r="B344" s="92"/>
      <c r="C344" s="88">
        <v>0</v>
      </c>
      <c r="D344" s="88">
        <v>31</v>
      </c>
      <c r="E344" s="91">
        <f>D344+1-C344</f>
        <v>32</v>
      </c>
      <c r="F344" s="91" t="str">
        <f>CONCATENATE(E344,"'h",K344)</f>
        <v>32'h0</v>
      </c>
      <c r="G344" s="91" t="s">
        <v>11391</v>
      </c>
      <c r="H344" s="88" t="s">
        <v>19032</v>
      </c>
      <c r="I344" s="300" t="s">
        <v>19033</v>
      </c>
      <c r="J344" s="88">
        <v>0</v>
      </c>
      <c r="K344" s="88" t="str">
        <f>LOWER(DEC2HEX((J344)))</f>
        <v>0</v>
      </c>
      <c r="L344" s="88">
        <f>J344*(2^C344)</f>
        <v>0</v>
      </c>
      <c r="M344" s="108"/>
    </row>
    <row r="345" spans="1:13" s="86" customFormat="1" ht="15">
      <c r="A345" s="93"/>
      <c r="B345" s="95" t="s">
        <v>19034</v>
      </c>
      <c r="C345" s="93"/>
      <c r="D345" s="93"/>
      <c r="E345" s="93">
        <f>SUM(E346:E346)</f>
        <v>32</v>
      </c>
      <c r="F345" s="125" t="str">
        <f>CONCATENATE("32'h",K345)</f>
        <v>32'h0</v>
      </c>
      <c r="G345" s="125"/>
      <c r="H345" s="94" t="s">
        <v>19035</v>
      </c>
      <c r="I345" s="94"/>
      <c r="J345" s="93"/>
      <c r="K345" s="93">
        <v>0</v>
      </c>
      <c r="L345" s="93">
        <v>0</v>
      </c>
      <c r="M345" s="93"/>
    </row>
    <row r="346" spans="1:13" s="86" customFormat="1" ht="30">
      <c r="A346" s="92"/>
      <c r="B346" s="92"/>
      <c r="C346" s="88">
        <v>0</v>
      </c>
      <c r="D346" s="88">
        <v>31</v>
      </c>
      <c r="E346" s="91">
        <f>D346+1-C346</f>
        <v>32</v>
      </c>
      <c r="F346" s="91" t="str">
        <f>CONCATENATE(E346,"'h",K346)</f>
        <v>32'h0</v>
      </c>
      <c r="G346" s="91" t="s">
        <v>11391</v>
      </c>
      <c r="H346" s="88" t="s">
        <v>19036</v>
      </c>
      <c r="I346" s="300" t="s">
        <v>19037</v>
      </c>
      <c r="J346" s="88">
        <v>0</v>
      </c>
      <c r="K346" s="88" t="str">
        <f>LOWER(DEC2HEX((J346)))</f>
        <v>0</v>
      </c>
      <c r="L346" s="88">
        <f>J346*(2^C346)</f>
        <v>0</v>
      </c>
      <c r="M346" s="108"/>
    </row>
    <row r="347" spans="1:13" s="86" customFormat="1" ht="15">
      <c r="A347" s="93"/>
      <c r="B347" s="95" t="s">
        <v>19038</v>
      </c>
      <c r="C347" s="93"/>
      <c r="D347" s="93"/>
      <c r="E347" s="93">
        <f>SUM(E348:E351)</f>
        <v>32</v>
      </c>
      <c r="F347" s="125" t="str">
        <f>CONCATENATE("32'h",K347)</f>
        <v>32'h00000000</v>
      </c>
      <c r="G347" s="125"/>
      <c r="H347" s="94" t="s">
        <v>19039</v>
      </c>
      <c r="I347" s="94"/>
      <c r="J347" s="93"/>
      <c r="K347" s="93" t="str">
        <f>LOWER(DEC2HEX(L347,8))</f>
        <v>00000000</v>
      </c>
      <c r="L347" s="93">
        <f>SUM(L350:L351)</f>
        <v>0</v>
      </c>
      <c r="M347" s="93"/>
    </row>
    <row r="348" spans="1:13" s="86" customFormat="1" ht="15">
      <c r="A348" s="92"/>
      <c r="B348" s="92"/>
      <c r="C348" s="88">
        <v>26</v>
      </c>
      <c r="D348" s="88">
        <v>31</v>
      </c>
      <c r="E348" s="91">
        <f>D348+1-C348</f>
        <v>6</v>
      </c>
      <c r="F348" s="91" t="str">
        <f>CONCATENATE(E348,"'h",K348)</f>
        <v>6'h0</v>
      </c>
      <c r="G348" s="91" t="s">
        <v>18826</v>
      </c>
      <c r="H348" s="88" t="s">
        <v>18812</v>
      </c>
      <c r="I348" s="89" t="s">
        <v>18845</v>
      </c>
      <c r="J348" s="88">
        <v>0</v>
      </c>
      <c r="K348" s="88" t="str">
        <f>LOWER(DEC2HEX((J348)))</f>
        <v>0</v>
      </c>
      <c r="L348" s="88">
        <f>J348*(2^C348)</f>
        <v>0</v>
      </c>
      <c r="M348" s="108"/>
    </row>
    <row r="349" spans="1:13" s="86" customFormat="1" ht="45">
      <c r="A349" s="92"/>
      <c r="B349" s="92"/>
      <c r="C349" s="88">
        <v>16</v>
      </c>
      <c r="D349" s="88">
        <v>25</v>
      </c>
      <c r="E349" s="91">
        <f>D349+1-C349</f>
        <v>10</v>
      </c>
      <c r="F349" s="91" t="str">
        <f>CONCATENATE(E349,"'h",K349)</f>
        <v>10'h0</v>
      </c>
      <c r="G349" s="91" t="s">
        <v>19040</v>
      </c>
      <c r="H349" s="88" t="s">
        <v>19041</v>
      </c>
      <c r="I349" s="300" t="s">
        <v>19042</v>
      </c>
      <c r="J349" s="88">
        <v>0</v>
      </c>
      <c r="K349" s="88" t="str">
        <f>LOWER(DEC2HEX((J349)))</f>
        <v>0</v>
      </c>
      <c r="L349" s="88">
        <f>J349*(2^C349)</f>
        <v>0</v>
      </c>
      <c r="M349" s="108"/>
    </row>
    <row r="350" spans="1:13" s="86" customFormat="1" ht="15">
      <c r="A350" s="92"/>
      <c r="B350" s="92"/>
      <c r="C350" s="88">
        <v>10</v>
      </c>
      <c r="D350" s="88">
        <v>15</v>
      </c>
      <c r="E350" s="91">
        <f>D350+1-C350</f>
        <v>6</v>
      </c>
      <c r="F350" s="91" t="str">
        <f>CONCATENATE(E350,"'h",K350)</f>
        <v>6'h0</v>
      </c>
      <c r="G350" s="91" t="s">
        <v>18826</v>
      </c>
      <c r="H350" s="88" t="s">
        <v>18812</v>
      </c>
      <c r="I350" s="89" t="s">
        <v>18845</v>
      </c>
      <c r="J350" s="88">
        <v>0</v>
      </c>
      <c r="K350" s="88" t="str">
        <f>LOWER(DEC2HEX((J350)))</f>
        <v>0</v>
      </c>
      <c r="L350" s="88">
        <f>J350*(2^C350)</f>
        <v>0</v>
      </c>
      <c r="M350" s="108"/>
    </row>
    <row r="351" spans="1:13" s="86" customFormat="1" ht="45">
      <c r="A351" s="92"/>
      <c r="B351" s="92"/>
      <c r="C351" s="88">
        <v>0</v>
      </c>
      <c r="D351" s="88">
        <v>9</v>
      </c>
      <c r="E351" s="91">
        <f>D351+1-C351</f>
        <v>10</v>
      </c>
      <c r="F351" s="91" t="str">
        <f>CONCATENATE(E351,"'h",K351)</f>
        <v>10'h0</v>
      </c>
      <c r="G351" s="91" t="s">
        <v>19040</v>
      </c>
      <c r="H351" s="88" t="s">
        <v>19043</v>
      </c>
      <c r="I351" s="300" t="s">
        <v>19044</v>
      </c>
      <c r="J351" s="88">
        <v>0</v>
      </c>
      <c r="K351" s="88" t="str">
        <f>LOWER(DEC2HEX((J351)))</f>
        <v>0</v>
      </c>
      <c r="L351" s="88">
        <f>J351*(2^C351)</f>
        <v>0</v>
      </c>
      <c r="M351" s="108"/>
    </row>
    <row r="352" spans="1:13" s="86" customFormat="1" ht="15">
      <c r="A352" s="93"/>
      <c r="B352" s="95" t="s">
        <v>19045</v>
      </c>
      <c r="C352" s="93"/>
      <c r="D352" s="93"/>
      <c r="E352" s="93">
        <f>SUM(E353:E356)</f>
        <v>32</v>
      </c>
      <c r="F352" s="125" t="str">
        <f>CONCATENATE("32'h",K352)</f>
        <v>32'h00000000</v>
      </c>
      <c r="G352" s="125"/>
      <c r="H352" s="94" t="s">
        <v>19046</v>
      </c>
      <c r="I352" s="94"/>
      <c r="J352" s="93"/>
      <c r="K352" s="93" t="str">
        <f>LOWER(DEC2HEX(L352,8))</f>
        <v>00000000</v>
      </c>
      <c r="L352" s="93">
        <f>SUM(L355:L356)</f>
        <v>0</v>
      </c>
      <c r="M352" s="93"/>
    </row>
    <row r="353" spans="1:13" s="86" customFormat="1" ht="15">
      <c r="A353" s="92"/>
      <c r="B353" s="92"/>
      <c r="C353" s="88">
        <v>26</v>
      </c>
      <c r="D353" s="88">
        <v>31</v>
      </c>
      <c r="E353" s="91">
        <f>D353+1-C353</f>
        <v>6</v>
      </c>
      <c r="F353" s="91" t="str">
        <f>CONCATENATE(E353,"'h",K353)</f>
        <v>6'h0</v>
      </c>
      <c r="G353" s="91" t="s">
        <v>18826</v>
      </c>
      <c r="H353" s="88" t="s">
        <v>18812</v>
      </c>
      <c r="I353" s="89" t="s">
        <v>18845</v>
      </c>
      <c r="J353" s="88">
        <v>0</v>
      </c>
      <c r="K353" s="88" t="str">
        <f>LOWER(DEC2HEX((J353)))</f>
        <v>0</v>
      </c>
      <c r="L353" s="88">
        <f>J353*(2^C353)</f>
        <v>0</v>
      </c>
      <c r="M353" s="108"/>
    </row>
    <row r="354" spans="1:13" s="86" customFormat="1" ht="45">
      <c r="A354" s="92"/>
      <c r="B354" s="92"/>
      <c r="C354" s="88">
        <v>16</v>
      </c>
      <c r="D354" s="88">
        <v>25</v>
      </c>
      <c r="E354" s="91">
        <f>D354+1-C354</f>
        <v>10</v>
      </c>
      <c r="F354" s="91" t="str">
        <f>CONCATENATE(E354,"'h",K354)</f>
        <v>10'h0</v>
      </c>
      <c r="G354" s="91" t="s">
        <v>18835</v>
      </c>
      <c r="H354" s="88" t="s">
        <v>19047</v>
      </c>
      <c r="I354" s="300" t="s">
        <v>19048</v>
      </c>
      <c r="J354" s="88">
        <v>0</v>
      </c>
      <c r="K354" s="88" t="str">
        <f>LOWER(DEC2HEX((J354)))</f>
        <v>0</v>
      </c>
      <c r="L354" s="88">
        <f>J354*(2^C354)</f>
        <v>0</v>
      </c>
      <c r="M354" s="108"/>
    </row>
    <row r="355" spans="1:13" s="86" customFormat="1" ht="15">
      <c r="A355" s="92"/>
      <c r="B355" s="92"/>
      <c r="C355" s="88">
        <v>10</v>
      </c>
      <c r="D355" s="88">
        <v>15</v>
      </c>
      <c r="E355" s="91">
        <f>D355+1-C355</f>
        <v>6</v>
      </c>
      <c r="F355" s="91" t="str">
        <f>CONCATENATE(E355,"'h",K355)</f>
        <v>6'h0</v>
      </c>
      <c r="G355" s="91" t="s">
        <v>18826</v>
      </c>
      <c r="H355" s="88" t="s">
        <v>18812</v>
      </c>
      <c r="I355" s="89" t="s">
        <v>18845</v>
      </c>
      <c r="J355" s="88">
        <v>0</v>
      </c>
      <c r="K355" s="88" t="str">
        <f>LOWER(DEC2HEX((J355)))</f>
        <v>0</v>
      </c>
      <c r="L355" s="88">
        <f>J355*(2^C355)</f>
        <v>0</v>
      </c>
      <c r="M355" s="108"/>
    </row>
    <row r="356" spans="1:13" s="86" customFormat="1" ht="45">
      <c r="A356" s="92"/>
      <c r="B356" s="92"/>
      <c r="C356" s="88">
        <v>0</v>
      </c>
      <c r="D356" s="88">
        <v>9</v>
      </c>
      <c r="E356" s="91">
        <f>D356+1-C356</f>
        <v>10</v>
      </c>
      <c r="F356" s="91" t="str">
        <f>CONCATENATE(E356,"'h",K356)</f>
        <v>10'h0</v>
      </c>
      <c r="G356" s="91" t="s">
        <v>18832</v>
      </c>
      <c r="H356" s="88" t="s">
        <v>19049</v>
      </c>
      <c r="I356" s="300" t="s">
        <v>19050</v>
      </c>
      <c r="J356" s="88">
        <v>0</v>
      </c>
      <c r="K356" s="88" t="str">
        <f>LOWER(DEC2HEX((J356)))</f>
        <v>0</v>
      </c>
      <c r="L356" s="88">
        <f>J356*(2^C356)</f>
        <v>0</v>
      </c>
      <c r="M356" s="108"/>
    </row>
    <row r="357" spans="1:13" s="86" customFormat="1" ht="15">
      <c r="A357" s="93"/>
      <c r="B357" s="95" t="s">
        <v>19051</v>
      </c>
      <c r="C357" s="93"/>
      <c r="D357" s="93"/>
      <c r="E357" s="93">
        <f>SUM(E358:E361)</f>
        <v>32</v>
      </c>
      <c r="F357" s="125" t="str">
        <f>CONCATENATE("32'h",K357)</f>
        <v>32'h00000000</v>
      </c>
      <c r="G357" s="125"/>
      <c r="H357" s="94" t="s">
        <v>19052</v>
      </c>
      <c r="I357" s="94"/>
      <c r="J357" s="93"/>
      <c r="K357" s="93" t="str">
        <f>LOWER(DEC2HEX(L357,8))</f>
        <v>00000000</v>
      </c>
      <c r="L357" s="93">
        <f>SUM(L361:L361)</f>
        <v>0</v>
      </c>
      <c r="M357" s="93"/>
    </row>
    <row r="358" spans="1:13" s="86" customFormat="1" ht="15">
      <c r="A358" s="92"/>
      <c r="B358" s="92"/>
      <c r="C358" s="88">
        <v>3</v>
      </c>
      <c r="D358" s="88">
        <v>31</v>
      </c>
      <c r="E358" s="91">
        <f>D358+1-C358</f>
        <v>29</v>
      </c>
      <c r="F358" s="91" t="str">
        <f>CONCATENATE(E358,"'h",K358)</f>
        <v>29'h0</v>
      </c>
      <c r="G358" s="91" t="s">
        <v>450</v>
      </c>
      <c r="H358" s="88" t="s">
        <v>18812</v>
      </c>
      <c r="I358" s="89" t="s">
        <v>18845</v>
      </c>
      <c r="J358" s="88">
        <v>0</v>
      </c>
      <c r="K358" s="88" t="str">
        <f>LOWER(DEC2HEX((J358)))</f>
        <v>0</v>
      </c>
      <c r="L358" s="88">
        <f>J358*(2^C358)</f>
        <v>0</v>
      </c>
      <c r="M358" s="108"/>
    </row>
    <row r="359" spans="1:13" s="86" customFormat="1" ht="15">
      <c r="A359" s="92"/>
      <c r="B359" s="92"/>
      <c r="C359" s="88">
        <v>2</v>
      </c>
      <c r="D359" s="88">
        <v>2</v>
      </c>
      <c r="E359" s="91">
        <f>D359+1-C359</f>
        <v>1</v>
      </c>
      <c r="F359" s="91" t="str">
        <f>CONCATENATE(E359,"'h",K359)</f>
        <v>1'h0</v>
      </c>
      <c r="G359" s="91" t="s">
        <v>18686</v>
      </c>
      <c r="H359" s="88" t="s">
        <v>19053</v>
      </c>
      <c r="I359" s="300" t="s">
        <v>19054</v>
      </c>
      <c r="J359" s="88">
        <v>0</v>
      </c>
      <c r="K359" s="88" t="str">
        <f>LOWER(DEC2HEX((J359)))</f>
        <v>0</v>
      </c>
      <c r="L359" s="88">
        <f>J359*(2^C359)</f>
        <v>0</v>
      </c>
      <c r="M359" s="108"/>
    </row>
    <row r="360" spans="1:13" s="86" customFormat="1" ht="15">
      <c r="A360" s="92"/>
      <c r="B360" s="92"/>
      <c r="C360" s="88">
        <v>1</v>
      </c>
      <c r="D360" s="88">
        <v>1</v>
      </c>
      <c r="E360" s="91">
        <f>D360+1-C360</f>
        <v>1</v>
      </c>
      <c r="F360" s="91" t="str">
        <f>CONCATENATE(E360,"'h",K360)</f>
        <v>1'h0</v>
      </c>
      <c r="G360" s="91" t="s">
        <v>944</v>
      </c>
      <c r="H360" s="88" t="s">
        <v>19055</v>
      </c>
      <c r="I360" s="300" t="s">
        <v>19056</v>
      </c>
      <c r="J360" s="88">
        <v>0</v>
      </c>
      <c r="K360" s="88" t="str">
        <f>LOWER(DEC2HEX((J360)))</f>
        <v>0</v>
      </c>
      <c r="L360" s="88">
        <f>J360*(2^C360)</f>
        <v>0</v>
      </c>
      <c r="M360" s="108"/>
    </row>
    <row r="361" spans="1:13" s="86" customFormat="1" ht="30">
      <c r="A361" s="92"/>
      <c r="B361" s="92"/>
      <c r="C361" s="88">
        <v>0</v>
      </c>
      <c r="D361" s="88">
        <v>0</v>
      </c>
      <c r="E361" s="91">
        <f>D361+1-C361</f>
        <v>1</v>
      </c>
      <c r="F361" s="91" t="str">
        <f>CONCATENATE(E361,"'h",K361)</f>
        <v>1'h0</v>
      </c>
      <c r="G361" s="91" t="s">
        <v>18832</v>
      </c>
      <c r="H361" s="88" t="s">
        <v>19057</v>
      </c>
      <c r="I361" s="300" t="s">
        <v>19058</v>
      </c>
      <c r="J361" s="88">
        <v>0</v>
      </c>
      <c r="K361" s="88" t="str">
        <f>LOWER(DEC2HEX((J361)))</f>
        <v>0</v>
      </c>
      <c r="L361" s="88">
        <f>J361*(2^C361)</f>
        <v>0</v>
      </c>
      <c r="M361" s="108"/>
    </row>
    <row r="362" spans="1:13" s="86" customFormat="1" ht="15">
      <c r="A362" s="93"/>
      <c r="B362" s="95" t="s">
        <v>13989</v>
      </c>
      <c r="C362" s="93"/>
      <c r="D362" s="93"/>
      <c r="E362" s="93">
        <f>SUM(E363:E364)</f>
        <v>32</v>
      </c>
      <c r="F362" s="125" t="str">
        <f>CONCATENATE("32'h",K362)</f>
        <v>32'h00000000</v>
      </c>
      <c r="G362" s="125"/>
      <c r="H362" s="94" t="s">
        <v>19059</v>
      </c>
      <c r="I362" s="94"/>
      <c r="J362" s="93"/>
      <c r="K362" s="93" t="str">
        <f>LOWER(DEC2HEX(L362,8))</f>
        <v>00000000</v>
      </c>
      <c r="L362" s="93">
        <f>SUM(L364:L364)</f>
        <v>0</v>
      </c>
      <c r="M362" s="93"/>
    </row>
    <row r="363" spans="1:13" s="86" customFormat="1" ht="15">
      <c r="A363" s="92"/>
      <c r="B363" s="92"/>
      <c r="C363" s="88">
        <v>1</v>
      </c>
      <c r="D363" s="88">
        <v>31</v>
      </c>
      <c r="E363" s="91">
        <f>D363+1-C363</f>
        <v>31</v>
      </c>
      <c r="F363" s="91" t="str">
        <f>CONCATENATE(E363,"'h",K363)</f>
        <v>31'h0</v>
      </c>
      <c r="G363" s="91" t="s">
        <v>18826</v>
      </c>
      <c r="H363" s="88" t="s">
        <v>18812</v>
      </c>
      <c r="I363" s="89" t="s">
        <v>12992</v>
      </c>
      <c r="J363" s="88">
        <v>0</v>
      </c>
      <c r="K363" s="88" t="str">
        <f>LOWER(DEC2HEX((J363)))</f>
        <v>0</v>
      </c>
      <c r="L363" s="88">
        <f>J363*(2^C363)</f>
        <v>0</v>
      </c>
      <c r="M363" s="108"/>
    </row>
    <row r="364" spans="1:13" s="86" customFormat="1" ht="15">
      <c r="A364" s="92"/>
      <c r="B364" s="92"/>
      <c r="C364" s="88">
        <v>0</v>
      </c>
      <c r="D364" s="88">
        <v>0</v>
      </c>
      <c r="E364" s="91">
        <f>D364+1-C364</f>
        <v>1</v>
      </c>
      <c r="F364" s="91" t="str">
        <f>CONCATENATE(E364,"'h",K364)</f>
        <v>1'h0</v>
      </c>
      <c r="G364" s="91" t="s">
        <v>19040</v>
      </c>
      <c r="H364" s="88" t="s">
        <v>19060</v>
      </c>
      <c r="I364" s="300" t="s">
        <v>19061</v>
      </c>
      <c r="J364" s="88">
        <v>0</v>
      </c>
      <c r="K364" s="88" t="str">
        <f>LOWER(DEC2HEX((J364)))</f>
        <v>0</v>
      </c>
      <c r="L364" s="88">
        <f>J364*(2^C364)</f>
        <v>0</v>
      </c>
      <c r="M364" s="108"/>
    </row>
    <row r="365" spans="1:13" s="86" customFormat="1" ht="15">
      <c r="A365" s="93"/>
      <c r="B365" s="95" t="s">
        <v>19062</v>
      </c>
      <c r="C365" s="93"/>
      <c r="D365" s="93"/>
      <c r="E365" s="93">
        <f>SUM(E366:E368)</f>
        <v>32</v>
      </c>
      <c r="F365" s="125" t="str">
        <f>CONCATENATE("32'h",K365)</f>
        <v>32'h000000ff</v>
      </c>
      <c r="G365" s="125"/>
      <c r="H365" s="94" t="s">
        <v>19063</v>
      </c>
      <c r="I365" s="94"/>
      <c r="J365" s="93"/>
      <c r="K365" s="93" t="str">
        <f>LOWER(DEC2HEX(L365,8))</f>
        <v>000000ff</v>
      </c>
      <c r="L365" s="93">
        <f>SUM(L366:L368)</f>
        <v>255</v>
      </c>
      <c r="M365" s="93"/>
    </row>
    <row r="366" spans="1:13" s="86" customFormat="1" ht="15">
      <c r="A366" s="92"/>
      <c r="B366" s="92"/>
      <c r="C366" s="88">
        <v>8</v>
      </c>
      <c r="D366" s="88">
        <v>31</v>
      </c>
      <c r="E366" s="91">
        <f>D366+1-C366</f>
        <v>24</v>
      </c>
      <c r="F366" s="91" t="str">
        <f>CONCATENATE(E366,"'h",K366)</f>
        <v>24'h0</v>
      </c>
      <c r="G366" s="91" t="s">
        <v>18835</v>
      </c>
      <c r="H366" s="88" t="s">
        <v>52</v>
      </c>
      <c r="I366" s="300"/>
      <c r="J366" s="88">
        <v>0</v>
      </c>
      <c r="K366" s="88" t="str">
        <f>LOWER(DEC2HEX((J366)))</f>
        <v>0</v>
      </c>
      <c r="L366" s="88">
        <f>J366*(2^C366)</f>
        <v>0</v>
      </c>
      <c r="M366" s="108"/>
    </row>
    <row r="367" spans="1:13" s="86" customFormat="1" ht="30">
      <c r="A367" s="92"/>
      <c r="B367" s="92"/>
      <c r="C367" s="88">
        <v>4</v>
      </c>
      <c r="D367" s="88">
        <v>7</v>
      </c>
      <c r="E367" s="91">
        <f>D367+1-C367</f>
        <v>4</v>
      </c>
      <c r="F367" s="91" t="str">
        <f>CONCATENATE(E367,"'h",K367)</f>
        <v>4'hf</v>
      </c>
      <c r="G367" s="91" t="s">
        <v>68</v>
      </c>
      <c r="H367" s="88" t="s">
        <v>19064</v>
      </c>
      <c r="I367" s="300" t="s">
        <v>19066</v>
      </c>
      <c r="J367" s="88">
        <v>15</v>
      </c>
      <c r="K367" s="88" t="s">
        <v>19067</v>
      </c>
      <c r="L367" s="88">
        <f>J367*(2^C367)</f>
        <v>240</v>
      </c>
      <c r="M367" s="108"/>
    </row>
    <row r="368" spans="1:13" s="86" customFormat="1" ht="30">
      <c r="A368" s="92"/>
      <c r="B368" s="92"/>
      <c r="C368" s="88">
        <v>0</v>
      </c>
      <c r="D368" s="88">
        <v>3</v>
      </c>
      <c r="E368" s="91">
        <f>D368+1-C368</f>
        <v>4</v>
      </c>
      <c r="F368" s="91" t="str">
        <f>CONCATENATE(E368,"'h",K368)</f>
        <v>4'hf</v>
      </c>
      <c r="G368" s="91" t="s">
        <v>68</v>
      </c>
      <c r="H368" s="88" t="s">
        <v>19068</v>
      </c>
      <c r="I368" s="300" t="s">
        <v>19065</v>
      </c>
      <c r="J368" s="88">
        <v>15</v>
      </c>
      <c r="K368" s="88" t="str">
        <f>LOWER(DEC2HEX((J368)))</f>
        <v>f</v>
      </c>
      <c r="L368" s="88">
        <f>J368*(2^C368)</f>
        <v>15</v>
      </c>
      <c r="M368" s="108"/>
    </row>
    <row r="369" spans="1:13" s="86" customFormat="1" ht="15">
      <c r="A369" s="93"/>
      <c r="B369" s="95" t="s">
        <v>14001</v>
      </c>
      <c r="C369" s="93"/>
      <c r="D369" s="93"/>
      <c r="E369" s="93">
        <f>SUM(E370:E371)</f>
        <v>32</v>
      </c>
      <c r="F369" s="125" t="str">
        <f>CONCATENATE("32'h",K369)</f>
        <v>32'h0000000f</v>
      </c>
      <c r="G369" s="125"/>
      <c r="H369" s="94" t="s">
        <v>19069</v>
      </c>
      <c r="I369" s="94"/>
      <c r="J369" s="93"/>
      <c r="K369" s="93" t="str">
        <f>LOWER(DEC2HEX(L369,8))</f>
        <v>0000000f</v>
      </c>
      <c r="L369" s="93">
        <f>SUM(L370:L371)</f>
        <v>15</v>
      </c>
      <c r="M369" s="93"/>
    </row>
    <row r="370" spans="1:13" s="86" customFormat="1" ht="15">
      <c r="A370" s="92"/>
      <c r="B370" s="92"/>
      <c r="C370" s="88">
        <v>4</v>
      </c>
      <c r="D370" s="88">
        <v>31</v>
      </c>
      <c r="E370" s="91">
        <f>D370+1-C370</f>
        <v>28</v>
      </c>
      <c r="F370" s="91" t="str">
        <f>CONCATENATE(E370,"'h",K370)</f>
        <v>28'h0</v>
      </c>
      <c r="G370" s="91" t="s">
        <v>18835</v>
      </c>
      <c r="H370" s="88" t="s">
        <v>18812</v>
      </c>
      <c r="I370" s="300"/>
      <c r="J370" s="88">
        <v>0</v>
      </c>
      <c r="K370" s="88" t="str">
        <f>LOWER(DEC2HEX((J370)))</f>
        <v>0</v>
      </c>
      <c r="L370" s="88">
        <f>J370*(2^C370)</f>
        <v>0</v>
      </c>
      <c r="M370" s="108"/>
    </row>
    <row r="371" spans="1:13" s="86" customFormat="1" ht="30">
      <c r="A371" s="92"/>
      <c r="B371" s="92"/>
      <c r="C371" s="88">
        <v>0</v>
      </c>
      <c r="D371" s="88">
        <v>3</v>
      </c>
      <c r="E371" s="91">
        <f>D371+1-C371</f>
        <v>4</v>
      </c>
      <c r="F371" s="91" t="str">
        <f>CONCATENATE(E371,"'h",K371)</f>
        <v>4'hf</v>
      </c>
      <c r="G371" s="91" t="s">
        <v>68</v>
      </c>
      <c r="H371" s="88" t="s">
        <v>19070</v>
      </c>
      <c r="I371" s="300" t="s">
        <v>19071</v>
      </c>
      <c r="J371" s="88">
        <v>15</v>
      </c>
      <c r="K371" s="88" t="str">
        <f>LOWER(DEC2HEX((J371)))</f>
        <v>f</v>
      </c>
      <c r="L371" s="88">
        <f>J371*(2^C371)</f>
        <v>15</v>
      </c>
      <c r="M371" s="108"/>
    </row>
    <row r="372" spans="1:13" s="86" customFormat="1" ht="15">
      <c r="A372" s="93"/>
      <c r="B372" s="95" t="s">
        <v>19072</v>
      </c>
      <c r="C372" s="93"/>
      <c r="D372" s="93"/>
      <c r="E372" s="93">
        <f>SUM(E373:E374)</f>
        <v>32</v>
      </c>
      <c r="F372" s="125" t="str">
        <f>CONCATENATE("32'h",K372)</f>
        <v>32'h00000000</v>
      </c>
      <c r="G372" s="125"/>
      <c r="H372" s="94" t="s">
        <v>19073</v>
      </c>
      <c r="I372" s="94"/>
      <c r="J372" s="93"/>
      <c r="K372" s="93" t="str">
        <f>LOWER(DEC2HEX(L372,8))</f>
        <v>00000000</v>
      </c>
      <c r="L372" s="93">
        <f>SUM(L373:L374)</f>
        <v>0</v>
      </c>
      <c r="M372" s="93"/>
    </row>
    <row r="373" spans="1:13" s="86" customFormat="1" ht="15">
      <c r="A373" s="92"/>
      <c r="B373" s="92"/>
      <c r="C373" s="88">
        <v>4</v>
      </c>
      <c r="D373" s="88">
        <v>31</v>
      </c>
      <c r="E373" s="91">
        <f>D373+1-C373</f>
        <v>28</v>
      </c>
      <c r="F373" s="91" t="str">
        <f>CONCATENATE(E373,"'h",K373)</f>
        <v>28'h0</v>
      </c>
      <c r="G373" s="91" t="s">
        <v>18835</v>
      </c>
      <c r="H373" s="88" t="s">
        <v>18812</v>
      </c>
      <c r="I373" s="300"/>
      <c r="J373" s="88">
        <v>0</v>
      </c>
      <c r="K373" s="88" t="str">
        <f>LOWER(DEC2HEX((J373)))</f>
        <v>0</v>
      </c>
      <c r="L373" s="88">
        <f>J373*(2^C373)</f>
        <v>0</v>
      </c>
      <c r="M373" s="108"/>
    </row>
    <row r="374" spans="1:13" s="86" customFormat="1" ht="60">
      <c r="A374" s="92"/>
      <c r="B374" s="92"/>
      <c r="C374" s="88">
        <v>0</v>
      </c>
      <c r="D374" s="88">
        <v>3</v>
      </c>
      <c r="E374" s="91">
        <f>D374+1-C374</f>
        <v>4</v>
      </c>
      <c r="F374" s="91" t="str">
        <f>CONCATENATE(E374,"'h",K374)</f>
        <v>4'h0</v>
      </c>
      <c r="G374" s="91" t="s">
        <v>68</v>
      </c>
      <c r="H374" s="88" t="s">
        <v>19074</v>
      </c>
      <c r="I374" s="300" t="s">
        <v>19075</v>
      </c>
      <c r="J374" s="88">
        <v>0</v>
      </c>
      <c r="K374" s="88" t="str">
        <f>LOWER(DEC2HEX((J374)))</f>
        <v>0</v>
      </c>
      <c r="L374" s="88">
        <f>J374*(2^C374)</f>
        <v>0</v>
      </c>
      <c r="M374" s="108"/>
    </row>
    <row r="375" spans="1:13" s="86" customFormat="1" ht="15">
      <c r="A375" s="93"/>
      <c r="B375" s="95" t="s">
        <v>19076</v>
      </c>
      <c r="C375" s="93"/>
      <c r="D375" s="93"/>
      <c r="E375" s="93">
        <f>SUM(E376:E379)</f>
        <v>32</v>
      </c>
      <c r="F375" s="125" t="str">
        <f>CONCATENATE("32'h",K375)</f>
        <v>32'h02d00500</v>
      </c>
      <c r="G375" s="125"/>
      <c r="H375" s="94" t="s">
        <v>19077</v>
      </c>
      <c r="I375" s="94"/>
      <c r="J375" s="93"/>
      <c r="K375" s="93" t="str">
        <f>LOWER(DEC2HEX(L375,8))</f>
        <v>02d00500</v>
      </c>
      <c r="L375" s="93">
        <f>SUM(L376:L379)</f>
        <v>47187200</v>
      </c>
      <c r="M375" s="93"/>
    </row>
    <row r="376" spans="1:13" s="86" customFormat="1" ht="15">
      <c r="A376" s="92"/>
      <c r="B376" s="92"/>
      <c r="C376" s="88">
        <v>29</v>
      </c>
      <c r="D376" s="88">
        <v>31</v>
      </c>
      <c r="E376" s="91">
        <f>D376+1-C376</f>
        <v>3</v>
      </c>
      <c r="F376" s="91" t="str">
        <f>CONCATENATE(E376,"'h",K376)</f>
        <v>3'h0</v>
      </c>
      <c r="G376" s="91" t="s">
        <v>18835</v>
      </c>
      <c r="H376" s="88" t="s">
        <v>18812</v>
      </c>
      <c r="I376" s="300"/>
      <c r="J376" s="88">
        <v>0</v>
      </c>
      <c r="K376" s="88" t="str">
        <f>LOWER(DEC2HEX((J376)))</f>
        <v>0</v>
      </c>
      <c r="L376" s="88">
        <f>J376*(2^C376)</f>
        <v>0</v>
      </c>
      <c r="M376" s="108"/>
    </row>
    <row r="377" spans="1:13" s="86" customFormat="1" ht="15">
      <c r="A377" s="92"/>
      <c r="B377" s="92"/>
      <c r="C377" s="88">
        <v>16</v>
      </c>
      <c r="D377" s="88">
        <v>28</v>
      </c>
      <c r="E377" s="91">
        <f>D377+1-C377</f>
        <v>13</v>
      </c>
      <c r="F377" s="91" t="str">
        <f>CONCATENATE(E377,"'h",K377)</f>
        <v>13'h2d0</v>
      </c>
      <c r="G377" s="91" t="s">
        <v>68</v>
      </c>
      <c r="H377" s="88" t="s">
        <v>19078</v>
      </c>
      <c r="I377" s="300" t="s">
        <v>19079</v>
      </c>
      <c r="J377" s="88">
        <v>720</v>
      </c>
      <c r="K377" s="88" t="str">
        <f>LOWER(DEC2HEX((J377)))</f>
        <v>2d0</v>
      </c>
      <c r="L377" s="88">
        <f>J377*(2^C377)</f>
        <v>47185920</v>
      </c>
      <c r="M377" s="108"/>
    </row>
    <row r="378" spans="1:13" s="86" customFormat="1" ht="15">
      <c r="A378" s="92"/>
      <c r="B378" s="92"/>
      <c r="C378" s="88">
        <v>13</v>
      </c>
      <c r="D378" s="88">
        <v>15</v>
      </c>
      <c r="E378" s="91">
        <f>D378+1-C378</f>
        <v>3</v>
      </c>
      <c r="F378" s="91" t="str">
        <f>CONCATENATE(E378,"'h",K378)</f>
        <v>3'h0</v>
      </c>
      <c r="G378" s="91" t="s">
        <v>18835</v>
      </c>
      <c r="H378" s="88" t="s">
        <v>18812</v>
      </c>
      <c r="I378" s="300"/>
      <c r="J378" s="88">
        <v>0</v>
      </c>
      <c r="K378" s="88" t="str">
        <f>LOWER(DEC2HEX((J378)))</f>
        <v>0</v>
      </c>
      <c r="L378" s="88">
        <f>J378*(2^C378)</f>
        <v>0</v>
      </c>
      <c r="M378" s="108"/>
    </row>
    <row r="379" spans="1:13" s="86" customFormat="1" ht="15">
      <c r="A379" s="92"/>
      <c r="B379" s="92"/>
      <c r="C379" s="88">
        <v>0</v>
      </c>
      <c r="D379" s="88">
        <v>12</v>
      </c>
      <c r="E379" s="91">
        <f>D379+1-C379</f>
        <v>13</v>
      </c>
      <c r="F379" s="91" t="str">
        <f>CONCATENATE(E379,"'h",K379)</f>
        <v>13'h500</v>
      </c>
      <c r="G379" s="91" t="s">
        <v>68</v>
      </c>
      <c r="H379" s="88" t="s">
        <v>19080</v>
      </c>
      <c r="I379" s="300" t="s">
        <v>19081</v>
      </c>
      <c r="J379" s="88">
        <v>1280</v>
      </c>
      <c r="K379" s="88" t="str">
        <f>LOWER(DEC2HEX((J379)))</f>
        <v>500</v>
      </c>
      <c r="L379" s="88">
        <f>J379*(2^C379)</f>
        <v>1280</v>
      </c>
      <c r="M379" s="108"/>
    </row>
    <row r="380" spans="1:13" s="86" customFormat="1" ht="15">
      <c r="A380" s="93"/>
      <c r="B380" s="95" t="s">
        <v>19082</v>
      </c>
      <c r="C380" s="93"/>
      <c r="D380" s="93"/>
      <c r="E380" s="93">
        <f>SUM(E381:E384)</f>
        <v>32</v>
      </c>
      <c r="F380" s="125" t="str">
        <f>CONCATENATE("32'h",K380)</f>
        <v>32'h02d00500</v>
      </c>
      <c r="G380" s="125"/>
      <c r="H380" s="94" t="s">
        <v>19083</v>
      </c>
      <c r="I380" s="94"/>
      <c r="J380" s="93"/>
      <c r="K380" s="93" t="str">
        <f>LOWER(DEC2HEX(L380,8))</f>
        <v>02d00500</v>
      </c>
      <c r="L380" s="93">
        <f>SUM(L381:L384)</f>
        <v>47187200</v>
      </c>
      <c r="M380" s="93"/>
    </row>
    <row r="381" spans="1:13" s="86" customFormat="1" ht="15">
      <c r="A381" s="92"/>
      <c r="B381" s="92"/>
      <c r="C381" s="88">
        <v>29</v>
      </c>
      <c r="D381" s="88">
        <v>31</v>
      </c>
      <c r="E381" s="91">
        <f>D381+1-C381</f>
        <v>3</v>
      </c>
      <c r="F381" s="91" t="str">
        <f>CONCATENATE(E381,"'h",K381)</f>
        <v>3'h0</v>
      </c>
      <c r="G381" s="91" t="s">
        <v>18835</v>
      </c>
      <c r="H381" s="88" t="s">
        <v>18812</v>
      </c>
      <c r="I381" s="300"/>
      <c r="J381" s="88">
        <v>0</v>
      </c>
      <c r="K381" s="88" t="str">
        <f>LOWER(DEC2HEX((J381)))</f>
        <v>0</v>
      </c>
      <c r="L381" s="88">
        <f>J381*(2^C381)</f>
        <v>0</v>
      </c>
      <c r="M381" s="108"/>
    </row>
    <row r="382" spans="1:13" s="86" customFormat="1" ht="15">
      <c r="A382" s="92"/>
      <c r="B382" s="92"/>
      <c r="C382" s="88">
        <v>16</v>
      </c>
      <c r="D382" s="88">
        <v>28</v>
      </c>
      <c r="E382" s="91">
        <f>D382+1-C382</f>
        <v>13</v>
      </c>
      <c r="F382" s="91" t="str">
        <f>CONCATENATE(E382,"'h",K382)</f>
        <v>13'h2d0</v>
      </c>
      <c r="G382" s="91" t="s">
        <v>68</v>
      </c>
      <c r="H382" s="88" t="s">
        <v>19084</v>
      </c>
      <c r="I382" s="300" t="s">
        <v>19085</v>
      </c>
      <c r="J382" s="88">
        <v>720</v>
      </c>
      <c r="K382" s="88" t="str">
        <f>LOWER(DEC2HEX((J382)))</f>
        <v>2d0</v>
      </c>
      <c r="L382" s="88">
        <f>J382*(2^C382)</f>
        <v>47185920</v>
      </c>
      <c r="M382" s="108"/>
    </row>
    <row r="383" spans="1:13" s="86" customFormat="1" ht="15">
      <c r="A383" s="92"/>
      <c r="B383" s="92"/>
      <c r="C383" s="88">
        <v>13</v>
      </c>
      <c r="D383" s="88">
        <v>15</v>
      </c>
      <c r="E383" s="91">
        <f>D383+1-C383</f>
        <v>3</v>
      </c>
      <c r="F383" s="91" t="str">
        <f>CONCATENATE(E383,"'h",K383)</f>
        <v>3'h0</v>
      </c>
      <c r="G383" s="91" t="s">
        <v>18835</v>
      </c>
      <c r="H383" s="88" t="s">
        <v>18812</v>
      </c>
      <c r="I383" s="300"/>
      <c r="J383" s="88">
        <v>0</v>
      </c>
      <c r="K383" s="88" t="str">
        <f>LOWER(DEC2HEX((J383)))</f>
        <v>0</v>
      </c>
      <c r="L383" s="88">
        <f>J383*(2^C383)</f>
        <v>0</v>
      </c>
      <c r="M383" s="108"/>
    </row>
    <row r="384" spans="1:13" s="86" customFormat="1" ht="15">
      <c r="A384" s="92"/>
      <c r="B384" s="92"/>
      <c r="C384" s="88">
        <v>0</v>
      </c>
      <c r="D384" s="88">
        <v>12</v>
      </c>
      <c r="E384" s="91">
        <f>D384+1-C384</f>
        <v>13</v>
      </c>
      <c r="F384" s="91" t="str">
        <f>CONCATENATE(E384,"'h",K384)</f>
        <v>13'h500</v>
      </c>
      <c r="G384" s="91" t="s">
        <v>68</v>
      </c>
      <c r="H384" s="88" t="s">
        <v>19086</v>
      </c>
      <c r="I384" s="300" t="s">
        <v>19087</v>
      </c>
      <c r="J384" s="88">
        <v>1280</v>
      </c>
      <c r="K384" s="88" t="str">
        <f>LOWER(DEC2HEX((J384)))</f>
        <v>500</v>
      </c>
      <c r="L384" s="88">
        <f>J384*(2^C384)</f>
        <v>1280</v>
      </c>
      <c r="M384" s="108"/>
    </row>
    <row r="385" spans="1:13" s="86" customFormat="1" ht="15">
      <c r="A385" s="93"/>
      <c r="B385" s="95" t="s">
        <v>19088</v>
      </c>
      <c r="C385" s="93"/>
      <c r="D385" s="93"/>
      <c r="E385" s="93">
        <f>SUM(E386:E389)</f>
        <v>32</v>
      </c>
      <c r="F385" s="125" t="str">
        <f>CONCATENATE("32'h",K385)</f>
        <v>32'h02d00500</v>
      </c>
      <c r="G385" s="125"/>
      <c r="H385" s="94" t="s">
        <v>19089</v>
      </c>
      <c r="I385" s="94"/>
      <c r="J385" s="93"/>
      <c r="K385" s="93" t="str">
        <f>LOWER(DEC2HEX(L385,8))</f>
        <v>02d00500</v>
      </c>
      <c r="L385" s="93">
        <f>SUM(L386:L389)</f>
        <v>47187200</v>
      </c>
      <c r="M385" s="93"/>
    </row>
    <row r="386" spans="1:13" s="86" customFormat="1" ht="15">
      <c r="A386" s="92"/>
      <c r="B386" s="92"/>
      <c r="C386" s="88">
        <v>29</v>
      </c>
      <c r="D386" s="88">
        <v>31</v>
      </c>
      <c r="E386" s="91">
        <f>D386+1-C386</f>
        <v>3</v>
      </c>
      <c r="F386" s="91" t="str">
        <f>CONCATENATE(E386,"'h",K386)</f>
        <v>3'h0</v>
      </c>
      <c r="G386" s="91" t="s">
        <v>18835</v>
      </c>
      <c r="H386" s="88" t="s">
        <v>18812</v>
      </c>
      <c r="I386" s="300"/>
      <c r="J386" s="88">
        <v>0</v>
      </c>
      <c r="K386" s="88" t="str">
        <f>LOWER(DEC2HEX((J386)))</f>
        <v>0</v>
      </c>
      <c r="L386" s="88">
        <f>J386*(2^C386)</f>
        <v>0</v>
      </c>
      <c r="M386" s="108"/>
    </row>
    <row r="387" spans="1:13" s="86" customFormat="1" ht="15">
      <c r="A387" s="92"/>
      <c r="B387" s="92"/>
      <c r="C387" s="88">
        <v>16</v>
      </c>
      <c r="D387" s="88">
        <v>28</v>
      </c>
      <c r="E387" s="91">
        <f>D387+1-C387</f>
        <v>13</v>
      </c>
      <c r="F387" s="91" t="str">
        <f>CONCATENATE(E387,"'h",K387)</f>
        <v>13'h2d0</v>
      </c>
      <c r="G387" s="91" t="s">
        <v>68</v>
      </c>
      <c r="H387" s="88" t="s">
        <v>19090</v>
      </c>
      <c r="I387" s="300"/>
      <c r="J387" s="88">
        <v>720</v>
      </c>
      <c r="K387" s="88" t="str">
        <f>LOWER(DEC2HEX((J387)))</f>
        <v>2d0</v>
      </c>
      <c r="L387" s="88">
        <f>J387*(2^C387)</f>
        <v>47185920</v>
      </c>
      <c r="M387" s="108"/>
    </row>
    <row r="388" spans="1:13" s="86" customFormat="1" ht="15">
      <c r="A388" s="92"/>
      <c r="B388" s="92"/>
      <c r="C388" s="88">
        <v>13</v>
      </c>
      <c r="D388" s="88">
        <v>15</v>
      </c>
      <c r="E388" s="91">
        <f>D388+1-C388</f>
        <v>3</v>
      </c>
      <c r="F388" s="91" t="str">
        <f>CONCATENATE(E388,"'h",K388)</f>
        <v>3'h0</v>
      </c>
      <c r="G388" s="91" t="s">
        <v>18835</v>
      </c>
      <c r="H388" s="88" t="s">
        <v>18812</v>
      </c>
      <c r="I388" s="300"/>
      <c r="J388" s="88">
        <v>0</v>
      </c>
      <c r="K388" s="88" t="str">
        <f>LOWER(DEC2HEX((J388)))</f>
        <v>0</v>
      </c>
      <c r="L388" s="88">
        <f>J388*(2^C388)</f>
        <v>0</v>
      </c>
      <c r="M388" s="108"/>
    </row>
    <row r="389" spans="1:13" s="86" customFormat="1" ht="15">
      <c r="A389" s="92"/>
      <c r="B389" s="92"/>
      <c r="C389" s="88">
        <v>0</v>
      </c>
      <c r="D389" s="88">
        <v>12</v>
      </c>
      <c r="E389" s="91">
        <f>D389+1-C389</f>
        <v>13</v>
      </c>
      <c r="F389" s="91" t="str">
        <f>CONCATENATE(E389,"'h",K389)</f>
        <v>13'h500</v>
      </c>
      <c r="G389" s="91" t="s">
        <v>68</v>
      </c>
      <c r="H389" s="88" t="s">
        <v>19091</v>
      </c>
      <c r="I389" s="300"/>
      <c r="J389" s="88">
        <v>1280</v>
      </c>
      <c r="K389" s="88" t="str">
        <f>LOWER(DEC2HEX((J389)))</f>
        <v>500</v>
      </c>
      <c r="L389" s="88">
        <f>J389*(2^C389)</f>
        <v>1280</v>
      </c>
      <c r="M389" s="108"/>
    </row>
    <row r="390" spans="1:13" s="86" customFormat="1" ht="15">
      <c r="A390" s="93"/>
      <c r="B390" s="95" t="s">
        <v>19092</v>
      </c>
      <c r="C390" s="93"/>
      <c r="D390" s="93"/>
      <c r="E390" s="93">
        <f>SUM(E391:E394)</f>
        <v>32</v>
      </c>
      <c r="F390" s="125" t="str">
        <f>CONCATENATE("32'h",K390)</f>
        <v>32'h02d00500</v>
      </c>
      <c r="G390" s="125"/>
      <c r="H390" s="94" t="s">
        <v>19093</v>
      </c>
      <c r="I390" s="94"/>
      <c r="J390" s="93"/>
      <c r="K390" s="93" t="str">
        <f>LOWER(DEC2HEX(L390,8))</f>
        <v>02d00500</v>
      </c>
      <c r="L390" s="93">
        <f>SUM(L391:L394)</f>
        <v>47187200</v>
      </c>
      <c r="M390" s="93"/>
    </row>
    <row r="391" spans="1:13" s="86" customFormat="1" ht="15">
      <c r="A391" s="92"/>
      <c r="B391" s="92"/>
      <c r="C391" s="88">
        <v>29</v>
      </c>
      <c r="D391" s="88">
        <v>31</v>
      </c>
      <c r="E391" s="91">
        <f>D391+1-C391</f>
        <v>3</v>
      </c>
      <c r="F391" s="91" t="str">
        <f>CONCATENATE(E391,"'h",K391)</f>
        <v>3'h0</v>
      </c>
      <c r="G391" s="91" t="s">
        <v>18835</v>
      </c>
      <c r="H391" s="88" t="s">
        <v>18812</v>
      </c>
      <c r="I391" s="300"/>
      <c r="J391" s="88">
        <v>0</v>
      </c>
      <c r="K391" s="88" t="str">
        <f>LOWER(DEC2HEX((J391)))</f>
        <v>0</v>
      </c>
      <c r="L391" s="88">
        <f>J391*(2^C391)</f>
        <v>0</v>
      </c>
      <c r="M391" s="108"/>
    </row>
    <row r="392" spans="1:13" s="86" customFormat="1" ht="15">
      <c r="A392" s="92"/>
      <c r="B392" s="92"/>
      <c r="C392" s="88">
        <v>16</v>
      </c>
      <c r="D392" s="88">
        <v>28</v>
      </c>
      <c r="E392" s="91">
        <f>D392+1-C392</f>
        <v>13</v>
      </c>
      <c r="F392" s="91" t="str">
        <f>CONCATENATE(E392,"'h",K392)</f>
        <v>13'h2d0</v>
      </c>
      <c r="G392" s="91" t="s">
        <v>68</v>
      </c>
      <c r="H392" s="88" t="s">
        <v>19094</v>
      </c>
      <c r="I392" s="300"/>
      <c r="J392" s="88">
        <v>720</v>
      </c>
      <c r="K392" s="88" t="str">
        <f>LOWER(DEC2HEX((J392)))</f>
        <v>2d0</v>
      </c>
      <c r="L392" s="88">
        <f>J392*(2^C392)</f>
        <v>47185920</v>
      </c>
      <c r="M392" s="108"/>
    </row>
    <row r="393" spans="1:13" s="86" customFormat="1" ht="15">
      <c r="A393" s="92"/>
      <c r="B393" s="92"/>
      <c r="C393" s="88">
        <v>13</v>
      </c>
      <c r="D393" s="88">
        <v>15</v>
      </c>
      <c r="E393" s="91">
        <f>D393+1-C393</f>
        <v>3</v>
      </c>
      <c r="F393" s="91" t="str">
        <f>CONCATENATE(E393,"'h",K393)</f>
        <v>3'h0</v>
      </c>
      <c r="G393" s="91" t="s">
        <v>18835</v>
      </c>
      <c r="H393" s="88" t="s">
        <v>18812</v>
      </c>
      <c r="I393" s="300"/>
      <c r="J393" s="88">
        <v>0</v>
      </c>
      <c r="K393" s="88" t="str">
        <f>LOWER(DEC2HEX((J393)))</f>
        <v>0</v>
      </c>
      <c r="L393" s="88">
        <f>J393*(2^C393)</f>
        <v>0</v>
      </c>
      <c r="M393" s="108"/>
    </row>
    <row r="394" spans="1:13" s="86" customFormat="1" ht="15">
      <c r="A394" s="92"/>
      <c r="B394" s="92"/>
      <c r="C394" s="88">
        <v>0</v>
      </c>
      <c r="D394" s="88">
        <v>12</v>
      </c>
      <c r="E394" s="91">
        <f>D394+1-C394</f>
        <v>13</v>
      </c>
      <c r="F394" s="91" t="str">
        <f>CONCATENATE(E394,"'h",K394)</f>
        <v>13'h500</v>
      </c>
      <c r="G394" s="91" t="s">
        <v>68</v>
      </c>
      <c r="H394" s="88" t="s">
        <v>19095</v>
      </c>
      <c r="I394" s="300"/>
      <c r="J394" s="88">
        <v>1280</v>
      </c>
      <c r="K394" s="88" t="str">
        <f>LOWER(DEC2HEX((J394)))</f>
        <v>500</v>
      </c>
      <c r="L394" s="88">
        <f>J394*(2^C394)</f>
        <v>1280</v>
      </c>
      <c r="M394" s="108"/>
    </row>
    <row r="395" spans="1:13" s="86" customFormat="1" ht="15">
      <c r="A395" s="93"/>
      <c r="B395" s="95" t="s">
        <v>19096</v>
      </c>
      <c r="C395" s="93"/>
      <c r="D395" s="93"/>
      <c r="E395" s="93">
        <f>SUM(E396:E399)</f>
        <v>32</v>
      </c>
      <c r="F395" s="125" t="str">
        <f>CONCATENATE("32'h",K395)</f>
        <v>32'h02d00500</v>
      </c>
      <c r="G395" s="125"/>
      <c r="H395" s="94" t="s">
        <v>19097</v>
      </c>
      <c r="I395" s="94"/>
      <c r="J395" s="93"/>
      <c r="K395" s="93" t="str">
        <f>LOWER(DEC2HEX(L395,8))</f>
        <v>02d00500</v>
      </c>
      <c r="L395" s="93">
        <f>SUM(L396:L399)</f>
        <v>47187200</v>
      </c>
      <c r="M395" s="93"/>
    </row>
    <row r="396" spans="1:13" s="86" customFormat="1" ht="15">
      <c r="A396" s="92"/>
      <c r="B396" s="92"/>
      <c r="C396" s="88">
        <v>29</v>
      </c>
      <c r="D396" s="88">
        <v>31</v>
      </c>
      <c r="E396" s="91">
        <f>D396+1-C396</f>
        <v>3</v>
      </c>
      <c r="F396" s="91" t="str">
        <f>CONCATENATE(E396,"'h",K396)</f>
        <v>3'h0</v>
      </c>
      <c r="G396" s="91" t="s">
        <v>18835</v>
      </c>
      <c r="H396" s="88" t="s">
        <v>18812</v>
      </c>
      <c r="I396" s="300"/>
      <c r="J396" s="88">
        <v>0</v>
      </c>
      <c r="K396" s="88" t="str">
        <f>LOWER(DEC2HEX((J396)))</f>
        <v>0</v>
      </c>
      <c r="L396" s="88">
        <f>J396*(2^C396)</f>
        <v>0</v>
      </c>
      <c r="M396" s="108"/>
    </row>
    <row r="397" spans="1:13" s="86" customFormat="1" ht="15">
      <c r="A397" s="92"/>
      <c r="B397" s="92"/>
      <c r="C397" s="88">
        <v>16</v>
      </c>
      <c r="D397" s="88">
        <v>28</v>
      </c>
      <c r="E397" s="91">
        <f>D397+1-C397</f>
        <v>13</v>
      </c>
      <c r="F397" s="91" t="str">
        <f>CONCATENATE(E397,"'h",K397)</f>
        <v>13'h2d0</v>
      </c>
      <c r="G397" s="91" t="s">
        <v>68</v>
      </c>
      <c r="H397" s="88" t="s">
        <v>19098</v>
      </c>
      <c r="I397" s="300"/>
      <c r="J397" s="88">
        <v>720</v>
      </c>
      <c r="K397" s="88" t="str">
        <f>LOWER(DEC2HEX((J397)))</f>
        <v>2d0</v>
      </c>
      <c r="L397" s="88">
        <f>J397*(2^C397)</f>
        <v>47185920</v>
      </c>
      <c r="M397" s="108"/>
    </row>
    <row r="398" spans="1:13" s="86" customFormat="1" ht="15">
      <c r="A398" s="92"/>
      <c r="B398" s="92"/>
      <c r="C398" s="88">
        <v>13</v>
      </c>
      <c r="D398" s="88">
        <v>15</v>
      </c>
      <c r="E398" s="91">
        <f>D398+1-C398</f>
        <v>3</v>
      </c>
      <c r="F398" s="91" t="str">
        <f>CONCATENATE(E398,"'h",K398)</f>
        <v>3'h0</v>
      </c>
      <c r="G398" s="91" t="s">
        <v>18835</v>
      </c>
      <c r="H398" s="88" t="s">
        <v>18812</v>
      </c>
      <c r="I398" s="300"/>
      <c r="J398" s="88">
        <v>0</v>
      </c>
      <c r="K398" s="88" t="str">
        <f>LOWER(DEC2HEX((J398)))</f>
        <v>0</v>
      </c>
      <c r="L398" s="88">
        <f>J398*(2^C398)</f>
        <v>0</v>
      </c>
      <c r="M398" s="108"/>
    </row>
    <row r="399" spans="1:13" s="86" customFormat="1" ht="15">
      <c r="A399" s="92"/>
      <c r="B399" s="92"/>
      <c r="C399" s="88">
        <v>0</v>
      </c>
      <c r="D399" s="88">
        <v>12</v>
      </c>
      <c r="E399" s="91">
        <f>D399+1-C399</f>
        <v>13</v>
      </c>
      <c r="F399" s="91" t="str">
        <f>CONCATENATE(E399,"'h",K399)</f>
        <v>13'h500</v>
      </c>
      <c r="G399" s="91" t="s">
        <v>68</v>
      </c>
      <c r="H399" s="88" t="s">
        <v>19099</v>
      </c>
      <c r="I399" s="300"/>
      <c r="J399" s="88">
        <v>1280</v>
      </c>
      <c r="K399" s="88" t="str">
        <f>LOWER(DEC2HEX((J399)))</f>
        <v>500</v>
      </c>
      <c r="L399" s="88">
        <f>J399*(2^C399)</f>
        <v>1280</v>
      </c>
      <c r="M399" s="108"/>
    </row>
    <row r="400" spans="1:13" s="86" customFormat="1" ht="15">
      <c r="A400" s="93"/>
      <c r="B400" s="95" t="s">
        <v>19100</v>
      </c>
      <c r="C400" s="93"/>
      <c r="D400" s="93"/>
      <c r="E400" s="93">
        <f>SUM(E401:E404)</f>
        <v>32</v>
      </c>
      <c r="F400" s="125" t="str">
        <f>CONCATENATE("32'h",K400)</f>
        <v>32'h02d00500</v>
      </c>
      <c r="G400" s="125"/>
      <c r="H400" s="94" t="s">
        <v>19101</v>
      </c>
      <c r="I400" s="94"/>
      <c r="J400" s="93"/>
      <c r="K400" s="93" t="str">
        <f>LOWER(DEC2HEX(L400,8))</f>
        <v>02d00500</v>
      </c>
      <c r="L400" s="93">
        <f>SUM(L401:L404)</f>
        <v>47187200</v>
      </c>
      <c r="M400" s="93"/>
    </row>
    <row r="401" spans="1:13" s="86" customFormat="1" ht="15">
      <c r="A401" s="92"/>
      <c r="B401" s="92"/>
      <c r="C401" s="88">
        <v>29</v>
      </c>
      <c r="D401" s="88">
        <v>31</v>
      </c>
      <c r="E401" s="91">
        <f>D401+1-C401</f>
        <v>3</v>
      </c>
      <c r="F401" s="91" t="str">
        <f>CONCATENATE(E401,"'h",K401)</f>
        <v>3'h0</v>
      </c>
      <c r="G401" s="91" t="s">
        <v>18835</v>
      </c>
      <c r="H401" s="88" t="s">
        <v>18812</v>
      </c>
      <c r="I401" s="300"/>
      <c r="J401" s="88">
        <v>0</v>
      </c>
      <c r="K401" s="88" t="str">
        <f>LOWER(DEC2HEX((J401)))</f>
        <v>0</v>
      </c>
      <c r="L401" s="88">
        <f>J401*(2^C401)</f>
        <v>0</v>
      </c>
      <c r="M401" s="108"/>
    </row>
    <row r="402" spans="1:13" s="86" customFormat="1" ht="15">
      <c r="A402" s="92"/>
      <c r="B402" s="92"/>
      <c r="C402" s="88">
        <v>16</v>
      </c>
      <c r="D402" s="88">
        <v>28</v>
      </c>
      <c r="E402" s="91">
        <f>D402+1-C402</f>
        <v>13</v>
      </c>
      <c r="F402" s="91" t="str">
        <f>CONCATENATE(E402,"'h",K402)</f>
        <v>13'h2d0</v>
      </c>
      <c r="G402" s="91" t="s">
        <v>68</v>
      </c>
      <c r="H402" s="88" t="s">
        <v>19102</v>
      </c>
      <c r="I402" s="300"/>
      <c r="J402" s="88">
        <v>720</v>
      </c>
      <c r="K402" s="88" t="str">
        <f>LOWER(DEC2HEX((J402)))</f>
        <v>2d0</v>
      </c>
      <c r="L402" s="88">
        <f>J402*(2^C402)</f>
        <v>47185920</v>
      </c>
      <c r="M402" s="108"/>
    </row>
    <row r="403" spans="1:13" s="86" customFormat="1" ht="15">
      <c r="A403" s="92"/>
      <c r="B403" s="92"/>
      <c r="C403" s="88">
        <v>13</v>
      </c>
      <c r="D403" s="88">
        <v>15</v>
      </c>
      <c r="E403" s="91">
        <f>D403+1-C403</f>
        <v>3</v>
      </c>
      <c r="F403" s="91" t="str">
        <f>CONCATENATE(E403,"'h",K403)</f>
        <v>3'h0</v>
      </c>
      <c r="G403" s="91" t="s">
        <v>18835</v>
      </c>
      <c r="H403" s="88" t="s">
        <v>18812</v>
      </c>
      <c r="I403" s="300"/>
      <c r="J403" s="88">
        <v>0</v>
      </c>
      <c r="K403" s="88" t="str">
        <f>LOWER(DEC2HEX((J403)))</f>
        <v>0</v>
      </c>
      <c r="L403" s="88">
        <f>J403*(2^C403)</f>
        <v>0</v>
      </c>
      <c r="M403" s="108"/>
    </row>
    <row r="404" spans="1:13" s="86" customFormat="1" ht="15">
      <c r="A404" s="92"/>
      <c r="B404" s="92"/>
      <c r="C404" s="88">
        <v>0</v>
      </c>
      <c r="D404" s="88">
        <v>12</v>
      </c>
      <c r="E404" s="91">
        <f>D404+1-C404</f>
        <v>13</v>
      </c>
      <c r="F404" s="91" t="str">
        <f>CONCATENATE(E404,"'h",K404)</f>
        <v>13'h500</v>
      </c>
      <c r="G404" s="91" t="s">
        <v>68</v>
      </c>
      <c r="H404" s="88" t="s">
        <v>19103</v>
      </c>
      <c r="I404" s="300"/>
      <c r="J404" s="88">
        <v>1280</v>
      </c>
      <c r="K404" s="88" t="str">
        <f>LOWER(DEC2HEX((J404)))</f>
        <v>500</v>
      </c>
      <c r="L404" s="88">
        <f>J404*(2^C404)</f>
        <v>1280</v>
      </c>
      <c r="M404" s="108"/>
    </row>
    <row r="405" spans="1:13" s="86" customFormat="1" ht="15">
      <c r="A405" s="93"/>
      <c r="B405" s="95" t="s">
        <v>19104</v>
      </c>
      <c r="C405" s="93"/>
      <c r="D405" s="93"/>
      <c r="E405" s="93">
        <f>SUM(E406:E409)</f>
        <v>32</v>
      </c>
      <c r="F405" s="125" t="str">
        <f>CONCATENATE("32'h",K405)</f>
        <v>32'h02d00500</v>
      </c>
      <c r="G405" s="125"/>
      <c r="H405" s="94" t="s">
        <v>19105</v>
      </c>
      <c r="I405" s="94"/>
      <c r="J405" s="93"/>
      <c r="K405" s="93" t="str">
        <f>LOWER(DEC2HEX(L405,8))</f>
        <v>02d00500</v>
      </c>
      <c r="L405" s="93">
        <f>SUM(L406:L409)</f>
        <v>47187200</v>
      </c>
      <c r="M405" s="93"/>
    </row>
    <row r="406" spans="1:13" s="86" customFormat="1" ht="15">
      <c r="A406" s="92"/>
      <c r="B406" s="92"/>
      <c r="C406" s="88">
        <v>29</v>
      </c>
      <c r="D406" s="88">
        <v>31</v>
      </c>
      <c r="E406" s="91">
        <f>D406+1-C406</f>
        <v>3</v>
      </c>
      <c r="F406" s="91" t="str">
        <f>CONCATENATE(E406,"'h",K406)</f>
        <v>3'h0</v>
      </c>
      <c r="G406" s="91" t="s">
        <v>18835</v>
      </c>
      <c r="H406" s="88" t="s">
        <v>18687</v>
      </c>
      <c r="I406" s="300"/>
      <c r="J406" s="88">
        <v>0</v>
      </c>
      <c r="K406" s="88" t="str">
        <f>LOWER(DEC2HEX((J406)))</f>
        <v>0</v>
      </c>
      <c r="L406" s="88">
        <f>J406*(2^C406)</f>
        <v>0</v>
      </c>
      <c r="M406" s="108"/>
    </row>
    <row r="407" spans="1:13" s="86" customFormat="1" ht="15">
      <c r="A407" s="92"/>
      <c r="B407" s="92"/>
      <c r="C407" s="88">
        <v>16</v>
      </c>
      <c r="D407" s="88">
        <v>28</v>
      </c>
      <c r="E407" s="91">
        <f>D407+1-C407</f>
        <v>13</v>
      </c>
      <c r="F407" s="91" t="str">
        <f>CONCATENATE(E407,"'h",K407)</f>
        <v>13'h2d0</v>
      </c>
      <c r="G407" s="91" t="s">
        <v>68</v>
      </c>
      <c r="H407" s="88" t="s">
        <v>19106</v>
      </c>
      <c r="I407" s="300"/>
      <c r="J407" s="88">
        <v>720</v>
      </c>
      <c r="K407" s="88" t="str">
        <f>LOWER(DEC2HEX((J407)))</f>
        <v>2d0</v>
      </c>
      <c r="L407" s="88">
        <f>J407*(2^C407)</f>
        <v>47185920</v>
      </c>
      <c r="M407" s="108"/>
    </row>
    <row r="408" spans="1:13" s="86" customFormat="1" ht="15">
      <c r="A408" s="92"/>
      <c r="B408" s="92"/>
      <c r="C408" s="88">
        <v>13</v>
      </c>
      <c r="D408" s="88">
        <v>15</v>
      </c>
      <c r="E408" s="91">
        <f>D408+1-C408</f>
        <v>3</v>
      </c>
      <c r="F408" s="91" t="str">
        <f>CONCATENATE(E408,"'h",K408)</f>
        <v>3'h0</v>
      </c>
      <c r="G408" s="91" t="s">
        <v>944</v>
      </c>
      <c r="H408" s="88" t="s">
        <v>52</v>
      </c>
      <c r="I408" s="300"/>
      <c r="J408" s="88">
        <v>0</v>
      </c>
      <c r="K408" s="88" t="str">
        <f>LOWER(DEC2HEX((J408)))</f>
        <v>0</v>
      </c>
      <c r="L408" s="88">
        <f>J408*(2^C408)</f>
        <v>0</v>
      </c>
      <c r="M408" s="108"/>
    </row>
    <row r="409" spans="1:13" s="86" customFormat="1" ht="15">
      <c r="A409" s="92"/>
      <c r="B409" s="92"/>
      <c r="C409" s="88">
        <v>0</v>
      </c>
      <c r="D409" s="88">
        <v>12</v>
      </c>
      <c r="E409" s="91">
        <f>D409+1-C409</f>
        <v>13</v>
      </c>
      <c r="F409" s="91" t="str">
        <f>CONCATENATE(E409,"'h",K409)</f>
        <v>13'h500</v>
      </c>
      <c r="G409" s="91" t="s">
        <v>68</v>
      </c>
      <c r="H409" s="88" t="s">
        <v>19107</v>
      </c>
      <c r="I409" s="300"/>
      <c r="J409" s="88">
        <v>1280</v>
      </c>
      <c r="K409" s="88" t="str">
        <f>LOWER(DEC2HEX((J409)))</f>
        <v>500</v>
      </c>
      <c r="L409" s="88">
        <f>J409*(2^C409)</f>
        <v>1280</v>
      </c>
      <c r="M409" s="108"/>
    </row>
    <row r="410" spans="1:13" s="86" customFormat="1" ht="15">
      <c r="A410" s="93"/>
      <c r="B410" s="95" t="s">
        <v>19108</v>
      </c>
      <c r="C410" s="93"/>
      <c r="D410" s="93"/>
      <c r="E410" s="93">
        <f>SUM(E411:E414)</f>
        <v>32</v>
      </c>
      <c r="F410" s="125" t="str">
        <f>CONCATENATE("32'h",K410)</f>
        <v>32'h02d00500</v>
      </c>
      <c r="G410" s="125"/>
      <c r="H410" s="94" t="s">
        <v>19109</v>
      </c>
      <c r="I410" s="94"/>
      <c r="J410" s="93"/>
      <c r="K410" s="93" t="str">
        <f>LOWER(DEC2HEX(L410,8))</f>
        <v>02d00500</v>
      </c>
      <c r="L410" s="93">
        <f>SUM(L411:L414)</f>
        <v>47187200</v>
      </c>
      <c r="M410" s="93"/>
    </row>
    <row r="411" spans="1:13" s="86" customFormat="1" ht="15">
      <c r="A411" s="92"/>
      <c r="B411" s="92"/>
      <c r="C411" s="88">
        <v>29</v>
      </c>
      <c r="D411" s="88">
        <v>31</v>
      </c>
      <c r="E411" s="91">
        <f>D411+1-C411</f>
        <v>3</v>
      </c>
      <c r="F411" s="91" t="str">
        <f>CONCATENATE(E411,"'h",K411)</f>
        <v>3'h0</v>
      </c>
      <c r="G411" s="91" t="s">
        <v>944</v>
      </c>
      <c r="H411" s="88" t="s">
        <v>18812</v>
      </c>
      <c r="I411" s="300"/>
      <c r="J411" s="88">
        <v>0</v>
      </c>
      <c r="K411" s="88" t="str">
        <f>LOWER(DEC2HEX((J411)))</f>
        <v>0</v>
      </c>
      <c r="L411" s="88">
        <f>J411*(2^C411)</f>
        <v>0</v>
      </c>
      <c r="M411" s="108"/>
    </row>
    <row r="412" spans="1:13" s="86" customFormat="1" ht="15">
      <c r="A412" s="92"/>
      <c r="B412" s="92"/>
      <c r="C412" s="88">
        <v>16</v>
      </c>
      <c r="D412" s="88">
        <v>28</v>
      </c>
      <c r="E412" s="91">
        <f>D412+1-C412</f>
        <v>13</v>
      </c>
      <c r="F412" s="91" t="str">
        <f>CONCATENATE(E412,"'h",K412)</f>
        <v>13'h2d0</v>
      </c>
      <c r="G412" s="91" t="s">
        <v>68</v>
      </c>
      <c r="H412" s="88" t="s">
        <v>19110</v>
      </c>
      <c r="I412" s="300"/>
      <c r="J412" s="88">
        <v>720</v>
      </c>
      <c r="K412" s="88" t="str">
        <f>LOWER(DEC2HEX((J412)))</f>
        <v>2d0</v>
      </c>
      <c r="L412" s="88">
        <f>J412*(2^C412)</f>
        <v>47185920</v>
      </c>
      <c r="M412" s="108"/>
    </row>
    <row r="413" spans="1:13" s="86" customFormat="1" ht="15">
      <c r="A413" s="92"/>
      <c r="B413" s="92"/>
      <c r="C413" s="88">
        <v>13</v>
      </c>
      <c r="D413" s="88">
        <v>15</v>
      </c>
      <c r="E413" s="91">
        <f>D413+1-C413</f>
        <v>3</v>
      </c>
      <c r="F413" s="91" t="str">
        <f>CONCATENATE(E413,"'h",K413)</f>
        <v>3'h0</v>
      </c>
      <c r="G413" s="91" t="s">
        <v>18835</v>
      </c>
      <c r="H413" s="88" t="s">
        <v>18812</v>
      </c>
      <c r="I413" s="300"/>
      <c r="J413" s="88">
        <v>0</v>
      </c>
      <c r="K413" s="88" t="str">
        <f>LOWER(DEC2HEX((J413)))</f>
        <v>0</v>
      </c>
      <c r="L413" s="88">
        <f>J413*(2^C413)</f>
        <v>0</v>
      </c>
      <c r="M413" s="108"/>
    </row>
    <row r="414" spans="1:13" s="86" customFormat="1" ht="15">
      <c r="A414" s="92"/>
      <c r="B414" s="92"/>
      <c r="C414" s="88">
        <v>0</v>
      </c>
      <c r="D414" s="88">
        <v>12</v>
      </c>
      <c r="E414" s="91">
        <f>D414+1-C414</f>
        <v>13</v>
      </c>
      <c r="F414" s="91" t="str">
        <f>CONCATENATE(E414,"'h",K414)</f>
        <v>13'h500</v>
      </c>
      <c r="G414" s="91" t="s">
        <v>68</v>
      </c>
      <c r="H414" s="88" t="s">
        <v>19111</v>
      </c>
      <c r="I414" s="300"/>
      <c r="J414" s="88">
        <v>1280</v>
      </c>
      <c r="K414" s="88" t="str">
        <f>LOWER(DEC2HEX((J414)))</f>
        <v>500</v>
      </c>
      <c r="L414" s="88">
        <f>J414*(2^C414)</f>
        <v>1280</v>
      </c>
      <c r="M414" s="108"/>
    </row>
    <row r="415" spans="1:13" s="86" customFormat="1" ht="15">
      <c r="A415" s="93"/>
      <c r="B415" s="95" t="s">
        <v>19112</v>
      </c>
      <c r="C415" s="93"/>
      <c r="D415" s="93"/>
      <c r="E415" s="93">
        <f>SUM(E416:E428)</f>
        <v>32</v>
      </c>
      <c r="F415" s="125" t="str">
        <f>CONCATENATE("32'h",K415)</f>
        <v>32'h00000000</v>
      </c>
      <c r="G415" s="125"/>
      <c r="H415" s="94" t="s">
        <v>19113</v>
      </c>
      <c r="I415" s="94"/>
      <c r="J415" s="93"/>
      <c r="K415" s="93" t="str">
        <f>LOWER(DEC2HEX(L415,8))</f>
        <v>00000000</v>
      </c>
      <c r="L415" s="93">
        <f>SUM(L419:L428)</f>
        <v>0</v>
      </c>
      <c r="M415" s="93"/>
    </row>
    <row r="416" spans="1:13" s="86" customFormat="1" ht="15">
      <c r="A416" s="92"/>
      <c r="B416" s="92"/>
      <c r="C416" s="88">
        <v>24</v>
      </c>
      <c r="D416" s="88">
        <v>31</v>
      </c>
      <c r="E416" s="91">
        <f t="shared" ref="E416:E428" si="40">D416+1-C416</f>
        <v>8</v>
      </c>
      <c r="F416" s="91" t="str">
        <f t="shared" ref="F416:F428" si="41">CONCATENATE(E416,"'h",K416)</f>
        <v>8'h0</v>
      </c>
      <c r="G416" s="91" t="s">
        <v>18832</v>
      </c>
      <c r="H416" s="88" t="s">
        <v>18812</v>
      </c>
      <c r="I416" s="300"/>
      <c r="J416" s="88">
        <v>0</v>
      </c>
      <c r="K416" s="88" t="str">
        <f t="shared" ref="K416:K428" si="42">LOWER(DEC2HEX((J416)))</f>
        <v>0</v>
      </c>
      <c r="L416" s="88">
        <f t="shared" ref="L416:L428" si="43">J416*(2^C416)</f>
        <v>0</v>
      </c>
      <c r="M416" s="108"/>
    </row>
    <row r="417" spans="1:13" s="86" customFormat="1" ht="75">
      <c r="A417" s="92"/>
      <c r="B417" s="92"/>
      <c r="C417" s="88">
        <v>22</v>
      </c>
      <c r="D417" s="88">
        <v>23</v>
      </c>
      <c r="E417" s="91">
        <f t="shared" si="40"/>
        <v>2</v>
      </c>
      <c r="F417" s="91" t="str">
        <f t="shared" si="41"/>
        <v>2'h0</v>
      </c>
      <c r="G417" s="91" t="s">
        <v>68</v>
      </c>
      <c r="H417" s="88" t="s">
        <v>12469</v>
      </c>
      <c r="I417" s="300" t="s">
        <v>19114</v>
      </c>
      <c r="J417" s="88">
        <v>0</v>
      </c>
      <c r="K417" s="88" t="str">
        <f t="shared" si="42"/>
        <v>0</v>
      </c>
      <c r="L417" s="88">
        <f t="shared" si="43"/>
        <v>0</v>
      </c>
      <c r="M417" s="108"/>
    </row>
    <row r="418" spans="1:13" s="86" customFormat="1" ht="15">
      <c r="A418" s="92"/>
      <c r="B418" s="92"/>
      <c r="C418" s="88">
        <v>20</v>
      </c>
      <c r="D418" s="88">
        <v>21</v>
      </c>
      <c r="E418" s="91">
        <f t="shared" si="40"/>
        <v>2</v>
      </c>
      <c r="F418" s="91" t="str">
        <f t="shared" si="41"/>
        <v>2'h0</v>
      </c>
      <c r="G418" s="91" t="s">
        <v>68</v>
      </c>
      <c r="H418" s="88" t="s">
        <v>12470</v>
      </c>
      <c r="I418" s="300"/>
      <c r="J418" s="88">
        <v>0</v>
      </c>
      <c r="K418" s="88" t="str">
        <f t="shared" si="42"/>
        <v>0</v>
      </c>
      <c r="L418" s="88">
        <f t="shared" si="43"/>
        <v>0</v>
      </c>
      <c r="M418" s="108"/>
    </row>
    <row r="419" spans="1:13" s="86" customFormat="1" ht="15">
      <c r="A419" s="92"/>
      <c r="B419" s="92"/>
      <c r="C419" s="88">
        <v>18</v>
      </c>
      <c r="D419" s="88">
        <v>19</v>
      </c>
      <c r="E419" s="91">
        <f t="shared" si="40"/>
        <v>2</v>
      </c>
      <c r="F419" s="91" t="str">
        <f t="shared" si="41"/>
        <v>2'h0</v>
      </c>
      <c r="G419" s="91" t="s">
        <v>68</v>
      </c>
      <c r="H419" s="88" t="s">
        <v>12471</v>
      </c>
      <c r="I419" s="300"/>
      <c r="J419" s="88">
        <v>0</v>
      </c>
      <c r="K419" s="88" t="str">
        <f t="shared" si="42"/>
        <v>0</v>
      </c>
      <c r="L419" s="88">
        <f t="shared" si="43"/>
        <v>0</v>
      </c>
      <c r="M419" s="108"/>
    </row>
    <row r="420" spans="1:13" s="86" customFormat="1" ht="15">
      <c r="A420" s="92"/>
      <c r="B420" s="92"/>
      <c r="C420" s="88">
        <v>16</v>
      </c>
      <c r="D420" s="88">
        <v>17</v>
      </c>
      <c r="E420" s="91">
        <f t="shared" si="40"/>
        <v>2</v>
      </c>
      <c r="F420" s="91" t="str">
        <f t="shared" si="41"/>
        <v>2'h0</v>
      </c>
      <c r="G420" s="91" t="s">
        <v>68</v>
      </c>
      <c r="H420" s="88" t="s">
        <v>12472</v>
      </c>
      <c r="I420" s="300"/>
      <c r="J420" s="88">
        <v>0</v>
      </c>
      <c r="K420" s="88" t="str">
        <f t="shared" si="42"/>
        <v>0</v>
      </c>
      <c r="L420" s="88">
        <f t="shared" si="43"/>
        <v>0</v>
      </c>
      <c r="M420" s="108"/>
    </row>
    <row r="421" spans="1:13" s="86" customFormat="1" ht="60">
      <c r="A421" s="92"/>
      <c r="B421" s="92"/>
      <c r="C421" s="88">
        <v>14</v>
      </c>
      <c r="D421" s="88">
        <v>15</v>
      </c>
      <c r="E421" s="91">
        <f t="shared" si="40"/>
        <v>2</v>
      </c>
      <c r="F421" s="91" t="str">
        <f t="shared" si="41"/>
        <v>2'h0</v>
      </c>
      <c r="G421" s="91" t="s">
        <v>68</v>
      </c>
      <c r="H421" s="88" t="s">
        <v>19115</v>
      </c>
      <c r="I421" s="300" t="s">
        <v>19116</v>
      </c>
      <c r="J421" s="88">
        <v>0</v>
      </c>
      <c r="K421" s="88" t="str">
        <f t="shared" si="42"/>
        <v>0</v>
      </c>
      <c r="L421" s="88">
        <f t="shared" si="43"/>
        <v>0</v>
      </c>
      <c r="M421" s="108"/>
    </row>
    <row r="422" spans="1:13" s="86" customFormat="1" ht="15">
      <c r="A422" s="92"/>
      <c r="B422" s="92"/>
      <c r="C422" s="88">
        <v>12</v>
      </c>
      <c r="D422" s="88">
        <v>13</v>
      </c>
      <c r="E422" s="91">
        <f t="shared" si="40"/>
        <v>2</v>
      </c>
      <c r="F422" s="91" t="str">
        <f t="shared" si="41"/>
        <v>2'h0</v>
      </c>
      <c r="G422" s="91" t="s">
        <v>68</v>
      </c>
      <c r="H422" s="88" t="s">
        <v>19117</v>
      </c>
      <c r="I422" s="300"/>
      <c r="J422" s="88">
        <v>0</v>
      </c>
      <c r="K422" s="88" t="str">
        <f t="shared" si="42"/>
        <v>0</v>
      </c>
      <c r="L422" s="88">
        <f t="shared" si="43"/>
        <v>0</v>
      </c>
      <c r="M422" s="108"/>
    </row>
    <row r="423" spans="1:13" s="86" customFormat="1" ht="15">
      <c r="A423" s="92"/>
      <c r="B423" s="92"/>
      <c r="C423" s="88">
        <v>10</v>
      </c>
      <c r="D423" s="88">
        <v>11</v>
      </c>
      <c r="E423" s="91">
        <f t="shared" si="40"/>
        <v>2</v>
      </c>
      <c r="F423" s="91" t="str">
        <f t="shared" si="41"/>
        <v>2'h0</v>
      </c>
      <c r="G423" s="91" t="s">
        <v>68</v>
      </c>
      <c r="H423" s="88" t="s">
        <v>19118</v>
      </c>
      <c r="I423" s="300"/>
      <c r="J423" s="88">
        <v>0</v>
      </c>
      <c r="K423" s="88" t="str">
        <f t="shared" si="42"/>
        <v>0</v>
      </c>
      <c r="L423" s="88">
        <f t="shared" si="43"/>
        <v>0</v>
      </c>
      <c r="M423" s="108"/>
    </row>
    <row r="424" spans="1:13" s="86" customFormat="1" ht="15">
      <c r="A424" s="92"/>
      <c r="B424" s="92"/>
      <c r="C424" s="88">
        <v>8</v>
      </c>
      <c r="D424" s="88">
        <v>9</v>
      </c>
      <c r="E424" s="91">
        <f t="shared" si="40"/>
        <v>2</v>
      </c>
      <c r="F424" s="91" t="str">
        <f t="shared" si="41"/>
        <v>2'h0</v>
      </c>
      <c r="G424" s="91" t="s">
        <v>68</v>
      </c>
      <c r="H424" s="88" t="s">
        <v>19119</v>
      </c>
      <c r="I424" s="300"/>
      <c r="J424" s="88">
        <v>0</v>
      </c>
      <c r="K424" s="88" t="str">
        <f t="shared" si="42"/>
        <v>0</v>
      </c>
      <c r="L424" s="88">
        <f t="shared" si="43"/>
        <v>0</v>
      </c>
      <c r="M424" s="108"/>
    </row>
    <row r="425" spans="1:13" s="86" customFormat="1" ht="60">
      <c r="A425" s="92"/>
      <c r="B425" s="92"/>
      <c r="C425" s="88">
        <v>6</v>
      </c>
      <c r="D425" s="88">
        <v>7</v>
      </c>
      <c r="E425" s="91">
        <f t="shared" si="40"/>
        <v>2</v>
      </c>
      <c r="F425" s="91" t="str">
        <f t="shared" si="41"/>
        <v>2'h0</v>
      </c>
      <c r="G425" s="91" t="s">
        <v>68</v>
      </c>
      <c r="H425" s="88" t="s">
        <v>12465</v>
      </c>
      <c r="I425" s="300" t="s">
        <v>19120</v>
      </c>
      <c r="J425" s="88">
        <v>0</v>
      </c>
      <c r="K425" s="88" t="str">
        <f t="shared" si="42"/>
        <v>0</v>
      </c>
      <c r="L425" s="88">
        <f t="shared" si="43"/>
        <v>0</v>
      </c>
      <c r="M425" s="108"/>
    </row>
    <row r="426" spans="1:13" s="86" customFormat="1" ht="15">
      <c r="A426" s="92"/>
      <c r="B426" s="92"/>
      <c r="C426" s="88">
        <v>4</v>
      </c>
      <c r="D426" s="88">
        <v>5</v>
      </c>
      <c r="E426" s="91">
        <f t="shared" si="40"/>
        <v>2</v>
      </c>
      <c r="F426" s="91" t="str">
        <f t="shared" si="41"/>
        <v>2'h0</v>
      </c>
      <c r="G426" s="91" t="s">
        <v>68</v>
      </c>
      <c r="H426" s="88" t="s">
        <v>12466</v>
      </c>
      <c r="I426" s="300"/>
      <c r="J426" s="88">
        <v>0</v>
      </c>
      <c r="K426" s="88" t="str">
        <f t="shared" si="42"/>
        <v>0</v>
      </c>
      <c r="L426" s="88">
        <f t="shared" si="43"/>
        <v>0</v>
      </c>
      <c r="M426" s="108"/>
    </row>
    <row r="427" spans="1:13" s="86" customFormat="1" ht="15">
      <c r="A427" s="92"/>
      <c r="B427" s="92"/>
      <c r="C427" s="88">
        <v>2</v>
      </c>
      <c r="D427" s="88">
        <v>3</v>
      </c>
      <c r="E427" s="91">
        <f t="shared" si="40"/>
        <v>2</v>
      </c>
      <c r="F427" s="91" t="str">
        <f t="shared" si="41"/>
        <v>2'h0</v>
      </c>
      <c r="G427" s="91" t="s">
        <v>68</v>
      </c>
      <c r="H427" s="88" t="s">
        <v>12467</v>
      </c>
      <c r="I427" s="300"/>
      <c r="J427" s="88">
        <v>0</v>
      </c>
      <c r="K427" s="88" t="str">
        <f t="shared" si="42"/>
        <v>0</v>
      </c>
      <c r="L427" s="88">
        <f t="shared" si="43"/>
        <v>0</v>
      </c>
      <c r="M427" s="108"/>
    </row>
    <row r="428" spans="1:13" s="86" customFormat="1" ht="15">
      <c r="A428" s="92"/>
      <c r="B428" s="92"/>
      <c r="C428" s="88">
        <v>0</v>
      </c>
      <c r="D428" s="88">
        <v>1</v>
      </c>
      <c r="E428" s="91">
        <f t="shared" si="40"/>
        <v>2</v>
      </c>
      <c r="F428" s="91" t="str">
        <f t="shared" si="41"/>
        <v>2'h0</v>
      </c>
      <c r="G428" s="91" t="s">
        <v>68</v>
      </c>
      <c r="H428" s="88" t="s">
        <v>12468</v>
      </c>
      <c r="I428" s="300"/>
      <c r="J428" s="88">
        <v>0</v>
      </c>
      <c r="K428" s="88" t="str">
        <f t="shared" si="42"/>
        <v>0</v>
      </c>
      <c r="L428" s="88">
        <f t="shared" si="43"/>
        <v>0</v>
      </c>
      <c r="M428" s="108"/>
    </row>
    <row r="429" spans="1:13" s="86" customFormat="1" ht="15">
      <c r="A429" s="93"/>
      <c r="B429" s="95" t="s">
        <v>19121</v>
      </c>
      <c r="C429" s="93"/>
      <c r="D429" s="93"/>
      <c r="E429" s="93">
        <f>SUM(E430:E431)</f>
        <v>32</v>
      </c>
      <c r="F429" s="125" t="str">
        <f>CONCATENATE("32'h",K429)</f>
        <v>32'h00000000</v>
      </c>
      <c r="G429" s="125"/>
      <c r="H429" s="94" t="s">
        <v>19122</v>
      </c>
      <c r="I429" s="94"/>
      <c r="J429" s="93"/>
      <c r="K429" s="93" t="str">
        <f>LOWER(DEC2HEX(L429,8))</f>
        <v>00000000</v>
      </c>
      <c r="L429" s="93">
        <f>SUM(L431:L431)</f>
        <v>0</v>
      </c>
      <c r="M429" s="93"/>
    </row>
    <row r="430" spans="1:13" s="86" customFormat="1" ht="15">
      <c r="A430" s="92"/>
      <c r="B430" s="92"/>
      <c r="C430" s="88">
        <v>4</v>
      </c>
      <c r="D430" s="88">
        <v>31</v>
      </c>
      <c r="E430" s="91">
        <f>D430+1-C430</f>
        <v>28</v>
      </c>
      <c r="F430" s="91" t="str">
        <f>CONCATENATE(E430,"'h",K430)</f>
        <v>28'h0</v>
      </c>
      <c r="G430" s="91" t="s">
        <v>18835</v>
      </c>
      <c r="H430" s="88" t="s">
        <v>18812</v>
      </c>
      <c r="I430" s="300"/>
      <c r="J430" s="88">
        <v>0</v>
      </c>
      <c r="K430" s="88" t="str">
        <f>LOWER(DEC2HEX((J430)))</f>
        <v>0</v>
      </c>
      <c r="L430" s="88">
        <f>J430*(2^C430)</f>
        <v>0</v>
      </c>
      <c r="M430" s="108"/>
    </row>
    <row r="431" spans="1:13" s="86" customFormat="1" ht="60">
      <c r="A431" s="92"/>
      <c r="B431" s="92"/>
      <c r="C431" s="88">
        <v>0</v>
      </c>
      <c r="D431" s="88">
        <v>3</v>
      </c>
      <c r="E431" s="91">
        <f>D431+1-C431</f>
        <v>4</v>
      </c>
      <c r="F431" s="91" t="str">
        <f>CONCATENATE(E431,"'h",K431)</f>
        <v>4'h0</v>
      </c>
      <c r="G431" s="91" t="s">
        <v>68</v>
      </c>
      <c r="H431" s="88" t="s">
        <v>15002</v>
      </c>
      <c r="I431" s="300" t="s">
        <v>19123</v>
      </c>
      <c r="J431" s="88">
        <v>0</v>
      </c>
      <c r="K431" s="88" t="str">
        <f>LOWER(DEC2HEX((J431)))</f>
        <v>0</v>
      </c>
      <c r="L431" s="88">
        <f>J431*(2^C431)</f>
        <v>0</v>
      </c>
      <c r="M431" s="108"/>
    </row>
    <row r="432" spans="1:13" s="86" customFormat="1" ht="15">
      <c r="A432" s="93"/>
      <c r="B432" s="95" t="s">
        <v>19124</v>
      </c>
      <c r="C432" s="93"/>
      <c r="D432" s="93"/>
      <c r="E432" s="93">
        <f>SUM(E433:E434)</f>
        <v>32</v>
      </c>
      <c r="F432" s="125" t="str">
        <f>CONCATENATE("32'h",K432)</f>
        <v>32'h0</v>
      </c>
      <c r="G432" s="125"/>
      <c r="H432" s="94" t="s">
        <v>19125</v>
      </c>
      <c r="I432" s="94"/>
      <c r="J432" s="93"/>
      <c r="K432" s="93">
        <v>0</v>
      </c>
      <c r="L432" s="93">
        <v>0</v>
      </c>
      <c r="M432" s="93"/>
    </row>
    <row r="433" spans="1:13" s="86" customFormat="1" ht="15">
      <c r="A433" s="92"/>
      <c r="B433" s="92"/>
      <c r="C433" s="88">
        <v>10</v>
      </c>
      <c r="D433" s="88">
        <v>31</v>
      </c>
      <c r="E433" s="91">
        <f>D433+1-C433</f>
        <v>22</v>
      </c>
      <c r="F433" s="91" t="str">
        <f>CONCATENATE(E433,"'h",K433)</f>
        <v>22'h0</v>
      </c>
      <c r="G433" s="91" t="s">
        <v>18826</v>
      </c>
      <c r="H433" s="88" t="s">
        <v>18812</v>
      </c>
      <c r="I433" s="300"/>
      <c r="J433" s="88">
        <v>0</v>
      </c>
      <c r="K433" s="88" t="str">
        <f>LOWER(DEC2HEX((J433)))</f>
        <v>0</v>
      </c>
      <c r="L433" s="88">
        <f>J433*(2^C433)</f>
        <v>0</v>
      </c>
      <c r="M433" s="108"/>
    </row>
    <row r="434" spans="1:13" s="86" customFormat="1" ht="15">
      <c r="A434" s="92"/>
      <c r="B434" s="92"/>
      <c r="C434" s="88">
        <v>0</v>
      </c>
      <c r="D434" s="88">
        <v>9</v>
      </c>
      <c r="E434" s="91">
        <f>D434+1-C434</f>
        <v>10</v>
      </c>
      <c r="F434" s="91" t="str">
        <f>CONCATENATE(E434,"'h",K434)</f>
        <v>10'h0</v>
      </c>
      <c r="G434" s="91" t="s">
        <v>19126</v>
      </c>
      <c r="H434" s="88" t="s">
        <v>19127</v>
      </c>
      <c r="I434" s="300" t="s">
        <v>19128</v>
      </c>
      <c r="J434" s="88">
        <v>0</v>
      </c>
      <c r="K434" s="88" t="str">
        <f>LOWER(DEC2HEX((J434)))</f>
        <v>0</v>
      </c>
      <c r="L434" s="88">
        <f>J434*(2^C434)</f>
        <v>0</v>
      </c>
      <c r="M434" s="108"/>
    </row>
    <row r="435" spans="1:13" s="86" customFormat="1" ht="15">
      <c r="A435" s="93"/>
      <c r="B435" s="95" t="s">
        <v>19129</v>
      </c>
      <c r="C435" s="93"/>
      <c r="D435" s="93"/>
      <c r="E435" s="93">
        <f>SUM(E436:E437)</f>
        <v>32</v>
      </c>
      <c r="F435" s="125" t="str">
        <f>CONCATENATE("32'h",K435)</f>
        <v>32'h0000000f</v>
      </c>
      <c r="G435" s="125"/>
      <c r="H435" s="94" t="s">
        <v>19130</v>
      </c>
      <c r="I435" s="94"/>
      <c r="J435" s="93"/>
      <c r="K435" s="93" t="str">
        <f>LOWER(DEC2HEX(L435,8))</f>
        <v>0000000f</v>
      </c>
      <c r="L435" s="93">
        <f>SUM(L436:L437)</f>
        <v>15</v>
      </c>
      <c r="M435" s="93"/>
    </row>
    <row r="436" spans="1:13" s="86" customFormat="1" ht="15">
      <c r="A436" s="92"/>
      <c r="B436" s="92"/>
      <c r="C436" s="88">
        <v>4</v>
      </c>
      <c r="D436" s="88">
        <v>31</v>
      </c>
      <c r="E436" s="91">
        <f>D436+1-C436</f>
        <v>28</v>
      </c>
      <c r="F436" s="91" t="str">
        <f>CONCATENATE(E436,"'h",K436)</f>
        <v>28'h0</v>
      </c>
      <c r="G436" s="91" t="s">
        <v>18826</v>
      </c>
      <c r="H436" s="88" t="s">
        <v>18812</v>
      </c>
      <c r="I436" s="300"/>
      <c r="J436" s="88">
        <v>0</v>
      </c>
      <c r="K436" s="88" t="str">
        <f>LOWER(DEC2HEX((J436)))</f>
        <v>0</v>
      </c>
      <c r="L436" s="88">
        <f>J436*(2^C436)</f>
        <v>0</v>
      </c>
      <c r="M436" s="108"/>
    </row>
    <row r="437" spans="1:13" s="86" customFormat="1" ht="45">
      <c r="A437" s="92"/>
      <c r="B437" s="92"/>
      <c r="C437" s="88">
        <v>0</v>
      </c>
      <c r="D437" s="88">
        <v>3</v>
      </c>
      <c r="E437" s="91">
        <f>D437+1-C437</f>
        <v>4</v>
      </c>
      <c r="F437" s="91" t="str">
        <f>CONCATENATE(E437,"'h",K437)</f>
        <v>4'hf</v>
      </c>
      <c r="G437" s="91" t="s">
        <v>68</v>
      </c>
      <c r="H437" s="88" t="s">
        <v>19131</v>
      </c>
      <c r="I437" s="300" t="s">
        <v>19132</v>
      </c>
      <c r="J437" s="88">
        <v>15</v>
      </c>
      <c r="K437" s="88" t="str">
        <f>LOWER(DEC2HEX((J437)))</f>
        <v>f</v>
      </c>
      <c r="L437" s="88">
        <f>J437*(2^C437)</f>
        <v>15</v>
      </c>
      <c r="M437" s="108"/>
    </row>
    <row r="438" spans="1:13" s="86" customFormat="1" ht="15">
      <c r="A438" s="93"/>
      <c r="B438" s="95" t="s">
        <v>19133</v>
      </c>
      <c r="C438" s="93"/>
      <c r="D438" s="93"/>
      <c r="E438" s="93">
        <f>SUM(E439:E440)</f>
        <v>32</v>
      </c>
      <c r="F438" s="125" t="str">
        <f>CONCATENATE("32'h",K438)</f>
        <v>32'h0000000f</v>
      </c>
      <c r="G438" s="125"/>
      <c r="H438" s="94" t="s">
        <v>19134</v>
      </c>
      <c r="I438" s="94"/>
      <c r="J438" s="93"/>
      <c r="K438" s="93" t="str">
        <f>LOWER(DEC2HEX(L438,8))</f>
        <v>0000000f</v>
      </c>
      <c r="L438" s="93">
        <f>SUM(L439:L440)</f>
        <v>15</v>
      </c>
      <c r="M438" s="93"/>
    </row>
    <row r="439" spans="1:13" s="86" customFormat="1" ht="15">
      <c r="A439" s="92"/>
      <c r="B439" s="92"/>
      <c r="C439" s="88">
        <v>4</v>
      </c>
      <c r="D439" s="88">
        <v>31</v>
      </c>
      <c r="E439" s="91">
        <f>D439+1-C439</f>
        <v>28</v>
      </c>
      <c r="F439" s="91" t="str">
        <f>CONCATENATE(E439,"'h",K439)</f>
        <v>28'h0</v>
      </c>
      <c r="G439" s="91" t="s">
        <v>18826</v>
      </c>
      <c r="H439" s="88" t="s">
        <v>18812</v>
      </c>
      <c r="I439" s="300"/>
      <c r="J439" s="88">
        <v>0</v>
      </c>
      <c r="K439" s="88" t="str">
        <f>LOWER(DEC2HEX((J439)))</f>
        <v>0</v>
      </c>
      <c r="L439" s="88">
        <f>J439*(2^C439)</f>
        <v>0</v>
      </c>
      <c r="M439" s="108"/>
    </row>
    <row r="440" spans="1:13" s="86" customFormat="1" ht="45">
      <c r="A440" s="92"/>
      <c r="B440" s="92"/>
      <c r="C440" s="88">
        <v>0</v>
      </c>
      <c r="D440" s="88">
        <v>3</v>
      </c>
      <c r="E440" s="91">
        <f>D440+1-C440</f>
        <v>4</v>
      </c>
      <c r="F440" s="91" t="str">
        <f>CONCATENATE(E440,"'h",K440)</f>
        <v>4'hf</v>
      </c>
      <c r="G440" s="91" t="s">
        <v>68</v>
      </c>
      <c r="H440" s="88" t="s">
        <v>19135</v>
      </c>
      <c r="I440" s="300" t="s">
        <v>19136</v>
      </c>
      <c r="J440" s="88">
        <v>15</v>
      </c>
      <c r="K440" s="88" t="str">
        <f>LOWER(DEC2HEX((J440)))</f>
        <v>f</v>
      </c>
      <c r="L440" s="88">
        <f>J440*(2^C440)</f>
        <v>15</v>
      </c>
      <c r="M440" s="108"/>
    </row>
    <row r="441" spans="1:13" s="86" customFormat="1" ht="15">
      <c r="A441" s="93"/>
      <c r="B441" s="95" t="s">
        <v>19137</v>
      </c>
      <c r="C441" s="93"/>
      <c r="D441" s="93"/>
      <c r="E441" s="93">
        <f>SUM(E442:E443)</f>
        <v>32</v>
      </c>
      <c r="F441" s="125" t="str">
        <f>CONCATENATE("32'h",K441)</f>
        <v>32'h0000000f</v>
      </c>
      <c r="G441" s="125"/>
      <c r="H441" s="94" t="s">
        <v>19138</v>
      </c>
      <c r="I441" s="94"/>
      <c r="J441" s="93"/>
      <c r="K441" s="93" t="str">
        <f>LOWER(DEC2HEX(L441,8))</f>
        <v>0000000f</v>
      </c>
      <c r="L441" s="93">
        <f>SUM(L442:L443)</f>
        <v>15</v>
      </c>
      <c r="M441" s="93"/>
    </row>
    <row r="442" spans="1:13" s="86" customFormat="1" ht="15">
      <c r="A442" s="92"/>
      <c r="B442" s="92"/>
      <c r="C442" s="88">
        <v>4</v>
      </c>
      <c r="D442" s="88">
        <v>31</v>
      </c>
      <c r="E442" s="91">
        <f>D442+1-C442</f>
        <v>28</v>
      </c>
      <c r="F442" s="91" t="str">
        <f>CONCATENATE(E442,"'h",K442)</f>
        <v>28'h0</v>
      </c>
      <c r="G442" s="91" t="s">
        <v>18826</v>
      </c>
      <c r="H442" s="88" t="s">
        <v>18812</v>
      </c>
      <c r="I442" s="300"/>
      <c r="J442" s="88">
        <v>0</v>
      </c>
      <c r="K442" s="88" t="str">
        <f>LOWER(DEC2HEX((J442)))</f>
        <v>0</v>
      </c>
      <c r="L442" s="88">
        <f>J442*(2^C442)</f>
        <v>0</v>
      </c>
      <c r="M442" s="108"/>
    </row>
    <row r="443" spans="1:13" s="86" customFormat="1" ht="45">
      <c r="A443" s="92"/>
      <c r="B443" s="92"/>
      <c r="C443" s="88">
        <v>0</v>
      </c>
      <c r="D443" s="88">
        <v>3</v>
      </c>
      <c r="E443" s="91">
        <f>D443+1-C443</f>
        <v>4</v>
      </c>
      <c r="F443" s="91" t="str">
        <f>CONCATENATE(E443,"'h",K443)</f>
        <v>4'hf</v>
      </c>
      <c r="G443" s="91" t="s">
        <v>68</v>
      </c>
      <c r="H443" s="88" t="s">
        <v>19139</v>
      </c>
      <c r="I443" s="300" t="s">
        <v>19140</v>
      </c>
      <c r="J443" s="88">
        <v>15</v>
      </c>
      <c r="K443" s="88" t="str">
        <f>LOWER(DEC2HEX((J443)))</f>
        <v>f</v>
      </c>
      <c r="L443" s="88">
        <f>J443*(2^C443)</f>
        <v>15</v>
      </c>
      <c r="M443" s="108"/>
    </row>
    <row r="444" spans="1:13" s="86" customFormat="1" ht="15">
      <c r="A444" s="93"/>
      <c r="B444" s="95" t="s">
        <v>19141</v>
      </c>
      <c r="C444" s="93"/>
      <c r="D444" s="93"/>
      <c r="E444" s="93">
        <f>SUM(E445:E446)</f>
        <v>32</v>
      </c>
      <c r="F444" s="125" t="str">
        <f>CONCATENATE("32'h",K444)</f>
        <v>32'h0000000f</v>
      </c>
      <c r="G444" s="125"/>
      <c r="H444" s="94" t="s">
        <v>19142</v>
      </c>
      <c r="I444" s="94"/>
      <c r="J444" s="93"/>
      <c r="K444" s="93" t="str">
        <f>LOWER(DEC2HEX(L444,8))</f>
        <v>0000000f</v>
      </c>
      <c r="L444" s="93">
        <f>SUM(L445:L446)</f>
        <v>15</v>
      </c>
      <c r="M444" s="93"/>
    </row>
    <row r="445" spans="1:13" s="86" customFormat="1" ht="15">
      <c r="A445" s="92"/>
      <c r="B445" s="92"/>
      <c r="C445" s="88">
        <v>4</v>
      </c>
      <c r="D445" s="88">
        <v>31</v>
      </c>
      <c r="E445" s="91">
        <f>D445+1-C445</f>
        <v>28</v>
      </c>
      <c r="F445" s="91" t="str">
        <f>CONCATENATE(E445,"'h",K445)</f>
        <v>28'h0</v>
      </c>
      <c r="G445" s="91" t="s">
        <v>450</v>
      </c>
      <c r="H445" s="88" t="s">
        <v>52</v>
      </c>
      <c r="I445" s="300"/>
      <c r="J445" s="88">
        <v>0</v>
      </c>
      <c r="K445" s="88" t="str">
        <f>LOWER(DEC2HEX((J445)))</f>
        <v>0</v>
      </c>
      <c r="L445" s="88">
        <f>J445*(2^C445)</f>
        <v>0</v>
      </c>
      <c r="M445" s="108"/>
    </row>
    <row r="446" spans="1:13" s="86" customFormat="1" ht="45">
      <c r="A446" s="92"/>
      <c r="B446" s="92"/>
      <c r="C446" s="88">
        <v>0</v>
      </c>
      <c r="D446" s="88">
        <v>3</v>
      </c>
      <c r="E446" s="91">
        <f>D446+1-C446</f>
        <v>4</v>
      </c>
      <c r="F446" s="91" t="str">
        <f>CONCATENATE(E446,"'h",K446)</f>
        <v>4'hf</v>
      </c>
      <c r="G446" s="91" t="s">
        <v>68</v>
      </c>
      <c r="H446" s="88" t="s">
        <v>19143</v>
      </c>
      <c r="I446" s="300" t="s">
        <v>19144</v>
      </c>
      <c r="J446" s="88">
        <v>15</v>
      </c>
      <c r="K446" s="88" t="str">
        <f>LOWER(DEC2HEX((J446)))</f>
        <v>f</v>
      </c>
      <c r="L446" s="88">
        <f>J446*(2^C446)</f>
        <v>15</v>
      </c>
      <c r="M446" s="108"/>
    </row>
    <row r="447" spans="1:13" s="86" customFormat="1" ht="15">
      <c r="A447" s="93"/>
      <c r="B447" s="95" t="s">
        <v>19145</v>
      </c>
      <c r="C447" s="93"/>
      <c r="D447" s="93"/>
      <c r="E447" s="93">
        <f>SUM(E448:E451)</f>
        <v>32</v>
      </c>
      <c r="F447" s="125" t="str">
        <f>CONCATENATE("32'h",K447)</f>
        <v>32'h0</v>
      </c>
      <c r="G447" s="125"/>
      <c r="H447" s="94" t="s">
        <v>19146</v>
      </c>
      <c r="I447" s="94"/>
      <c r="J447" s="93"/>
      <c r="K447" s="93">
        <v>0</v>
      </c>
      <c r="L447" s="93">
        <v>0</v>
      </c>
      <c r="M447" s="93"/>
    </row>
    <row r="448" spans="1:13" s="86" customFormat="1" ht="15">
      <c r="A448" s="92"/>
      <c r="B448" s="92"/>
      <c r="C448" s="88">
        <v>29</v>
      </c>
      <c r="D448" s="88">
        <v>31</v>
      </c>
      <c r="E448" s="91">
        <f>D448+1-C448</f>
        <v>3</v>
      </c>
      <c r="F448" s="91" t="str">
        <f>CONCATENATE(E448,"'h",K448)</f>
        <v>3'h0</v>
      </c>
      <c r="G448" s="91" t="s">
        <v>18753</v>
      </c>
      <c r="H448" s="88" t="s">
        <v>18687</v>
      </c>
      <c r="I448" s="300"/>
      <c r="J448" s="88">
        <v>0</v>
      </c>
      <c r="K448" s="88" t="str">
        <f>LOWER(DEC2HEX((J448)))</f>
        <v>0</v>
      </c>
      <c r="L448" s="88">
        <f>J448*(2^C448)</f>
        <v>0</v>
      </c>
      <c r="M448" s="108"/>
    </row>
    <row r="449" spans="1:13" s="86" customFormat="1" ht="15">
      <c r="A449" s="92"/>
      <c r="B449" s="92"/>
      <c r="C449" s="88">
        <v>16</v>
      </c>
      <c r="D449" s="88">
        <v>28</v>
      </c>
      <c r="E449" s="91">
        <f>D449+1-C449</f>
        <v>13</v>
      </c>
      <c r="F449" s="91" t="str">
        <f>CONCATENATE(E449,"'h",K449)</f>
        <v>13'h0</v>
      </c>
      <c r="G449" s="91" t="s">
        <v>68</v>
      </c>
      <c r="H449" s="88" t="s">
        <v>19147</v>
      </c>
      <c r="I449" s="300" t="s">
        <v>19148</v>
      </c>
      <c r="J449" s="88">
        <v>0</v>
      </c>
      <c r="K449" s="88" t="str">
        <f>LOWER(DEC2HEX((J449)))</f>
        <v>0</v>
      </c>
      <c r="L449" s="88">
        <f>J449*(2^C449)</f>
        <v>0</v>
      </c>
      <c r="M449" s="108"/>
    </row>
    <row r="450" spans="1:13" s="86" customFormat="1" ht="15">
      <c r="A450" s="92"/>
      <c r="B450" s="92"/>
      <c r="C450" s="88">
        <v>13</v>
      </c>
      <c r="D450" s="88">
        <v>15</v>
      </c>
      <c r="E450" s="91">
        <f>D450+1-C450</f>
        <v>3</v>
      </c>
      <c r="F450" s="91" t="str">
        <f>CONCATENATE(E450,"'h",K450)</f>
        <v>3'h0</v>
      </c>
      <c r="G450" s="91" t="s">
        <v>18686</v>
      </c>
      <c r="H450" s="88" t="s">
        <v>19149</v>
      </c>
      <c r="I450" s="300"/>
      <c r="J450" s="88">
        <v>0</v>
      </c>
      <c r="K450" s="88" t="str">
        <f>LOWER(DEC2HEX((J450)))</f>
        <v>0</v>
      </c>
      <c r="L450" s="88">
        <f>J450*(2^C450)</f>
        <v>0</v>
      </c>
      <c r="M450" s="108"/>
    </row>
    <row r="451" spans="1:13" s="86" customFormat="1" ht="15">
      <c r="A451" s="92"/>
      <c r="B451" s="92"/>
      <c r="C451" s="88">
        <v>0</v>
      </c>
      <c r="D451" s="88">
        <v>12</v>
      </c>
      <c r="E451" s="91">
        <f>D451+1-C451</f>
        <v>13</v>
      </c>
      <c r="F451" s="91" t="str">
        <f>CONCATENATE(E451,"'h",K451)</f>
        <v>13'h0</v>
      </c>
      <c r="G451" s="91" t="s">
        <v>68</v>
      </c>
      <c r="H451" s="88" t="s">
        <v>19150</v>
      </c>
      <c r="I451" s="300" t="s">
        <v>19151</v>
      </c>
      <c r="J451" s="88">
        <v>0</v>
      </c>
      <c r="K451" s="88" t="str">
        <f>LOWER(DEC2HEX((J451)))</f>
        <v>0</v>
      </c>
      <c r="L451" s="88">
        <f>J451*(2^C451)</f>
        <v>0</v>
      </c>
      <c r="M451" s="108"/>
    </row>
    <row r="452" spans="1:13" s="86" customFormat="1" ht="15">
      <c r="A452" s="93"/>
      <c r="B452" s="95" t="s">
        <v>19152</v>
      </c>
      <c r="C452" s="93"/>
      <c r="D452" s="93"/>
      <c r="E452" s="93">
        <f>SUM(E453:E456)</f>
        <v>32</v>
      </c>
      <c r="F452" s="125" t="str">
        <f>CONCATENATE("32'h",K452)</f>
        <v>32'h0</v>
      </c>
      <c r="G452" s="125"/>
      <c r="H452" s="94" t="s">
        <v>19153</v>
      </c>
      <c r="I452" s="94"/>
      <c r="J452" s="93"/>
      <c r="K452" s="93">
        <v>0</v>
      </c>
      <c r="L452" s="93">
        <v>0</v>
      </c>
      <c r="M452" s="93"/>
    </row>
    <row r="453" spans="1:13" s="86" customFormat="1" ht="15">
      <c r="A453" s="92"/>
      <c r="B453" s="92"/>
      <c r="C453" s="88">
        <v>29</v>
      </c>
      <c r="D453" s="88">
        <v>31</v>
      </c>
      <c r="E453" s="91">
        <f>D453+1-C453</f>
        <v>3</v>
      </c>
      <c r="F453" s="91" t="str">
        <f>CONCATENATE(E453,"'h",K453)</f>
        <v>3'h0</v>
      </c>
      <c r="G453" s="91" t="s">
        <v>19154</v>
      </c>
      <c r="H453" s="88" t="s">
        <v>19155</v>
      </c>
      <c r="I453" s="300"/>
      <c r="J453" s="88">
        <v>0</v>
      </c>
      <c r="K453" s="88" t="str">
        <f>LOWER(DEC2HEX((J453)))</f>
        <v>0</v>
      </c>
      <c r="L453" s="88">
        <f>J453*(2^C453)</f>
        <v>0</v>
      </c>
      <c r="M453" s="108"/>
    </row>
    <row r="454" spans="1:13" s="86" customFormat="1" ht="15">
      <c r="A454" s="92"/>
      <c r="B454" s="92"/>
      <c r="C454" s="88">
        <v>16</v>
      </c>
      <c r="D454" s="88">
        <v>28</v>
      </c>
      <c r="E454" s="91">
        <f>D454+1-C454</f>
        <v>13</v>
      </c>
      <c r="F454" s="91" t="str">
        <f>CONCATENATE(E454,"'h",K454)</f>
        <v>13'h0</v>
      </c>
      <c r="G454" s="91" t="s">
        <v>68</v>
      </c>
      <c r="H454" s="88" t="s">
        <v>19156</v>
      </c>
      <c r="I454" s="300"/>
      <c r="J454" s="88">
        <v>0</v>
      </c>
      <c r="K454" s="88" t="str">
        <f>LOWER(DEC2HEX((J454)))</f>
        <v>0</v>
      </c>
      <c r="L454" s="88">
        <f>J454*(2^C454)</f>
        <v>0</v>
      </c>
      <c r="M454" s="108"/>
    </row>
    <row r="455" spans="1:13" s="86" customFormat="1" ht="15">
      <c r="A455" s="92"/>
      <c r="B455" s="92"/>
      <c r="C455" s="88">
        <v>13</v>
      </c>
      <c r="D455" s="88">
        <v>15</v>
      </c>
      <c r="E455" s="91">
        <f>D455+1-C455</f>
        <v>3</v>
      </c>
      <c r="F455" s="91" t="str">
        <f>CONCATENATE(E455,"'h",K455)</f>
        <v>3'h0</v>
      </c>
      <c r="G455" s="91" t="s">
        <v>18686</v>
      </c>
      <c r="H455" s="88" t="s">
        <v>18751</v>
      </c>
      <c r="I455" s="300"/>
      <c r="J455" s="88">
        <v>0</v>
      </c>
      <c r="K455" s="88" t="str">
        <f>LOWER(DEC2HEX((J455)))</f>
        <v>0</v>
      </c>
      <c r="L455" s="88">
        <f>J455*(2^C455)</f>
        <v>0</v>
      </c>
      <c r="M455" s="108"/>
    </row>
    <row r="456" spans="1:13" s="86" customFormat="1" ht="15">
      <c r="A456" s="92"/>
      <c r="B456" s="92"/>
      <c r="C456" s="88">
        <v>0</v>
      </c>
      <c r="D456" s="88">
        <v>12</v>
      </c>
      <c r="E456" s="91">
        <f>D456+1-C456</f>
        <v>13</v>
      </c>
      <c r="F456" s="91" t="str">
        <f>CONCATENATE(E456,"'h",K456)</f>
        <v>13'h0</v>
      </c>
      <c r="G456" s="91" t="s">
        <v>68</v>
      </c>
      <c r="H456" s="88" t="s">
        <v>19157</v>
      </c>
      <c r="I456" s="300"/>
      <c r="J456" s="88">
        <v>0</v>
      </c>
      <c r="K456" s="88" t="str">
        <f>LOWER(DEC2HEX((J456)))</f>
        <v>0</v>
      </c>
      <c r="L456" s="88">
        <f>J456*(2^C456)</f>
        <v>0</v>
      </c>
      <c r="M456" s="108"/>
    </row>
    <row r="457" spans="1:13" s="86" customFormat="1" ht="15">
      <c r="A457" s="93"/>
      <c r="B457" s="95" t="s">
        <v>19158</v>
      </c>
      <c r="C457" s="93"/>
      <c r="D457" s="93"/>
      <c r="E457" s="93">
        <f>SUM(E458:E461)</f>
        <v>32</v>
      </c>
      <c r="F457" s="125" t="str">
        <f>CONCATENATE("32'h",K457)</f>
        <v>32'h0</v>
      </c>
      <c r="G457" s="125"/>
      <c r="H457" s="94" t="s">
        <v>19159</v>
      </c>
      <c r="I457" s="94"/>
      <c r="J457" s="93"/>
      <c r="K457" s="93">
        <v>0</v>
      </c>
      <c r="L457" s="93">
        <v>0</v>
      </c>
      <c r="M457" s="93"/>
    </row>
    <row r="458" spans="1:13" s="86" customFormat="1" ht="15">
      <c r="A458" s="92"/>
      <c r="B458" s="92"/>
      <c r="C458" s="88">
        <v>29</v>
      </c>
      <c r="D458" s="88">
        <v>31</v>
      </c>
      <c r="E458" s="91">
        <f>D458+1-C458</f>
        <v>3</v>
      </c>
      <c r="F458" s="91" t="str">
        <f>CONCATENATE(E458,"'h",K458)</f>
        <v>3'h0</v>
      </c>
      <c r="G458" s="91" t="s">
        <v>19154</v>
      </c>
      <c r="H458" s="88" t="s">
        <v>18687</v>
      </c>
      <c r="I458" s="300"/>
      <c r="J458" s="88">
        <v>0</v>
      </c>
      <c r="K458" s="88" t="str">
        <f>LOWER(DEC2HEX((J458)))</f>
        <v>0</v>
      </c>
      <c r="L458" s="88">
        <f>J458*(2^C458)</f>
        <v>0</v>
      </c>
      <c r="M458" s="108"/>
    </row>
    <row r="459" spans="1:13" s="86" customFormat="1" ht="15">
      <c r="A459" s="92"/>
      <c r="B459" s="92"/>
      <c r="C459" s="88">
        <v>16</v>
      </c>
      <c r="D459" s="88">
        <v>28</v>
      </c>
      <c r="E459" s="91">
        <f>D459+1-C459</f>
        <v>13</v>
      </c>
      <c r="F459" s="91" t="str">
        <f>CONCATENATE(E459,"'h",K459)</f>
        <v>13'h0</v>
      </c>
      <c r="G459" s="91" t="s">
        <v>68</v>
      </c>
      <c r="H459" s="88" t="s">
        <v>19160</v>
      </c>
      <c r="I459" s="300"/>
      <c r="J459" s="88">
        <v>0</v>
      </c>
      <c r="K459" s="88" t="str">
        <f>LOWER(DEC2HEX((J459)))</f>
        <v>0</v>
      </c>
      <c r="L459" s="88">
        <f>J459*(2^C459)</f>
        <v>0</v>
      </c>
      <c r="M459" s="108"/>
    </row>
    <row r="460" spans="1:13" s="86" customFormat="1" ht="15">
      <c r="A460" s="92"/>
      <c r="B460" s="92"/>
      <c r="C460" s="88">
        <v>13</v>
      </c>
      <c r="D460" s="88">
        <v>15</v>
      </c>
      <c r="E460" s="91">
        <f>D460+1-C460</f>
        <v>3</v>
      </c>
      <c r="F460" s="91" t="str">
        <f>CONCATENATE(E460,"'h",K460)</f>
        <v>3'h0</v>
      </c>
      <c r="G460" s="91" t="s">
        <v>19161</v>
      </c>
      <c r="H460" s="88" t="s">
        <v>18687</v>
      </c>
      <c r="I460" s="300"/>
      <c r="J460" s="88">
        <v>0</v>
      </c>
      <c r="K460" s="88" t="str">
        <f>LOWER(DEC2HEX((J460)))</f>
        <v>0</v>
      </c>
      <c r="L460" s="88">
        <f>J460*(2^C460)</f>
        <v>0</v>
      </c>
      <c r="M460" s="108"/>
    </row>
    <row r="461" spans="1:13" s="86" customFormat="1" ht="15">
      <c r="A461" s="92"/>
      <c r="B461" s="92"/>
      <c r="C461" s="88">
        <v>0</v>
      </c>
      <c r="D461" s="88">
        <v>12</v>
      </c>
      <c r="E461" s="91">
        <f>D461+1-C461</f>
        <v>13</v>
      </c>
      <c r="F461" s="91" t="str">
        <f>CONCATENATE(E461,"'h",K461)</f>
        <v>13'h0</v>
      </c>
      <c r="G461" s="91" t="s">
        <v>68</v>
      </c>
      <c r="H461" s="88" t="s">
        <v>19162</v>
      </c>
      <c r="I461" s="300"/>
      <c r="J461" s="88">
        <v>0</v>
      </c>
      <c r="K461" s="88" t="str">
        <f>LOWER(DEC2HEX((J461)))</f>
        <v>0</v>
      </c>
      <c r="L461" s="88">
        <f>J461*(2^C461)</f>
        <v>0</v>
      </c>
      <c r="M461" s="108"/>
    </row>
    <row r="462" spans="1:13" s="86" customFormat="1" ht="15">
      <c r="A462" s="93"/>
      <c r="B462" s="95" t="s">
        <v>19163</v>
      </c>
      <c r="C462" s="93"/>
      <c r="D462" s="93"/>
      <c r="E462" s="93">
        <f>SUM(E463:E466)</f>
        <v>32</v>
      </c>
      <c r="F462" s="125" t="str">
        <f>CONCATENATE("32'h",K462)</f>
        <v>32'h0</v>
      </c>
      <c r="G462" s="125"/>
      <c r="H462" s="94" t="s">
        <v>19164</v>
      </c>
      <c r="I462" s="94"/>
      <c r="J462" s="93"/>
      <c r="K462" s="93">
        <v>0</v>
      </c>
      <c r="L462" s="93">
        <v>0</v>
      </c>
      <c r="M462" s="93"/>
    </row>
    <row r="463" spans="1:13" s="86" customFormat="1" ht="15">
      <c r="A463" s="92"/>
      <c r="B463" s="92"/>
      <c r="C463" s="88">
        <v>29</v>
      </c>
      <c r="D463" s="88">
        <v>31</v>
      </c>
      <c r="E463" s="91">
        <f>D463+1-C463</f>
        <v>3</v>
      </c>
      <c r="F463" s="91" t="str">
        <f>CONCATENATE(E463,"'h",K463)</f>
        <v>3'h0</v>
      </c>
      <c r="G463" s="91" t="s">
        <v>18686</v>
      </c>
      <c r="H463" s="88" t="s">
        <v>18687</v>
      </c>
      <c r="I463" s="300"/>
      <c r="J463" s="88">
        <v>0</v>
      </c>
      <c r="K463" s="88" t="str">
        <f>LOWER(DEC2HEX((J463)))</f>
        <v>0</v>
      </c>
      <c r="L463" s="88">
        <f>J463*(2^C463)</f>
        <v>0</v>
      </c>
      <c r="M463" s="108"/>
    </row>
    <row r="464" spans="1:13" s="86" customFormat="1" ht="15">
      <c r="A464" s="92"/>
      <c r="B464" s="92"/>
      <c r="C464" s="88">
        <v>16</v>
      </c>
      <c r="D464" s="88">
        <v>28</v>
      </c>
      <c r="E464" s="91">
        <f>D464+1-C464</f>
        <v>13</v>
      </c>
      <c r="F464" s="91" t="str">
        <f>CONCATENATE(E464,"'h",K464)</f>
        <v>13'h0</v>
      </c>
      <c r="G464" s="91" t="s">
        <v>68</v>
      </c>
      <c r="H464" s="88" t="s">
        <v>19165</v>
      </c>
      <c r="I464" s="300"/>
      <c r="J464" s="88">
        <v>0</v>
      </c>
      <c r="K464" s="88" t="str">
        <f>LOWER(DEC2HEX((J464)))</f>
        <v>0</v>
      </c>
      <c r="L464" s="88">
        <f>J464*(2^C464)</f>
        <v>0</v>
      </c>
      <c r="M464" s="108"/>
    </row>
    <row r="465" spans="1:13" s="86" customFormat="1" ht="15">
      <c r="A465" s="92"/>
      <c r="B465" s="92"/>
      <c r="C465" s="88">
        <v>13</v>
      </c>
      <c r="D465" s="88">
        <v>15</v>
      </c>
      <c r="E465" s="91">
        <f>D465+1-C465</f>
        <v>3</v>
      </c>
      <c r="F465" s="91" t="str">
        <f>CONCATENATE(E465,"'h",K465)</f>
        <v>3'h0</v>
      </c>
      <c r="G465" s="91" t="s">
        <v>19166</v>
      </c>
      <c r="H465" s="88" t="s">
        <v>18687</v>
      </c>
      <c r="I465" s="300"/>
      <c r="J465" s="88">
        <v>0</v>
      </c>
      <c r="K465" s="88" t="str">
        <f>LOWER(DEC2HEX((J465)))</f>
        <v>0</v>
      </c>
      <c r="L465" s="88">
        <f>J465*(2^C465)</f>
        <v>0</v>
      </c>
      <c r="M465" s="108"/>
    </row>
    <row r="466" spans="1:13" s="86" customFormat="1" ht="15">
      <c r="A466" s="92"/>
      <c r="B466" s="92"/>
      <c r="C466" s="88">
        <v>0</v>
      </c>
      <c r="D466" s="88">
        <v>12</v>
      </c>
      <c r="E466" s="91">
        <f>D466+1-C466</f>
        <v>13</v>
      </c>
      <c r="F466" s="91" t="str">
        <f>CONCATENATE(E466,"'h",K466)</f>
        <v>13'h0</v>
      </c>
      <c r="G466" s="91" t="s">
        <v>68</v>
      </c>
      <c r="H466" s="88" t="s">
        <v>19167</v>
      </c>
      <c r="I466" s="300"/>
      <c r="J466" s="88">
        <v>0</v>
      </c>
      <c r="K466" s="88" t="str">
        <f>LOWER(DEC2HEX((J466)))</f>
        <v>0</v>
      </c>
      <c r="L466" s="88">
        <f>J466*(2^C466)</f>
        <v>0</v>
      </c>
      <c r="M466" s="108"/>
    </row>
    <row r="467" spans="1:13" s="86" customFormat="1" ht="15">
      <c r="A467" s="93"/>
      <c r="B467" s="95" t="s">
        <v>19168</v>
      </c>
      <c r="C467" s="93"/>
      <c r="D467" s="93"/>
      <c r="E467" s="93">
        <f>SUM(E468:E469)</f>
        <v>32</v>
      </c>
      <c r="F467" s="125" t="str">
        <f>CONCATENATE("32'h",K467)</f>
        <v>32'h0</v>
      </c>
      <c r="G467" s="125"/>
      <c r="H467" s="94" t="s">
        <v>19169</v>
      </c>
      <c r="I467" s="94"/>
      <c r="J467" s="93"/>
      <c r="K467" s="93">
        <v>0</v>
      </c>
      <c r="L467" s="93">
        <v>0</v>
      </c>
      <c r="M467" s="93"/>
    </row>
    <row r="468" spans="1:13" s="86" customFormat="1" ht="150">
      <c r="A468" s="92"/>
      <c r="B468" s="92"/>
      <c r="C468" s="88">
        <v>16</v>
      </c>
      <c r="D468" s="88">
        <v>31</v>
      </c>
      <c r="E468" s="91">
        <f>D468+1-C468</f>
        <v>16</v>
      </c>
      <c r="F468" s="91" t="str">
        <f>CONCATENATE(E468,"'h",K468)</f>
        <v>16'h0</v>
      </c>
      <c r="G468" s="91" t="s">
        <v>68</v>
      </c>
      <c r="H468" s="88" t="s">
        <v>19170</v>
      </c>
      <c r="I468" s="300" t="s">
        <v>19171</v>
      </c>
      <c r="J468" s="88">
        <v>0</v>
      </c>
      <c r="K468" s="88" t="str">
        <f>LOWER(DEC2HEX((J468)))</f>
        <v>0</v>
      </c>
      <c r="L468" s="88">
        <f>J468*(2^C468)</f>
        <v>0</v>
      </c>
      <c r="M468" s="108"/>
    </row>
    <row r="469" spans="1:13" s="86" customFormat="1" ht="15">
      <c r="A469" s="92"/>
      <c r="B469" s="92"/>
      <c r="C469" s="88">
        <v>0</v>
      </c>
      <c r="D469" s="88">
        <v>15</v>
      </c>
      <c r="E469" s="91">
        <f>D469+1-C469</f>
        <v>16</v>
      </c>
      <c r="F469" s="91" t="str">
        <f>CONCATENATE(E469,"'h",K469)</f>
        <v>16'h0</v>
      </c>
      <c r="G469" s="91" t="s">
        <v>68</v>
      </c>
      <c r="H469" s="88" t="s">
        <v>19172</v>
      </c>
      <c r="I469" s="300"/>
      <c r="J469" s="88">
        <v>0</v>
      </c>
      <c r="K469" s="88" t="str">
        <f>LOWER(DEC2HEX((J469)))</f>
        <v>0</v>
      </c>
      <c r="L469" s="88">
        <f>J469*(2^C469)</f>
        <v>0</v>
      </c>
      <c r="M469" s="108"/>
    </row>
    <row r="470" spans="1:13" s="86" customFormat="1" ht="15">
      <c r="A470" s="93"/>
      <c r="B470" s="95" t="s">
        <v>19173</v>
      </c>
      <c r="C470" s="93"/>
      <c r="D470" s="93"/>
      <c r="E470" s="93">
        <f>SUM(E471:E472)</f>
        <v>32</v>
      </c>
      <c r="F470" s="125" t="str">
        <f>CONCATENATE("32'h",K470)</f>
        <v>32'h0</v>
      </c>
      <c r="G470" s="125"/>
      <c r="H470" s="94" t="s">
        <v>19174</v>
      </c>
      <c r="I470" s="94"/>
      <c r="J470" s="93"/>
      <c r="K470" s="93">
        <v>0</v>
      </c>
      <c r="L470" s="93">
        <v>0</v>
      </c>
      <c r="M470" s="93"/>
    </row>
    <row r="471" spans="1:13" s="86" customFormat="1" ht="15">
      <c r="A471" s="92"/>
      <c r="B471" s="92"/>
      <c r="C471" s="88">
        <v>16</v>
      </c>
      <c r="D471" s="88">
        <v>31</v>
      </c>
      <c r="E471" s="91">
        <f>D471+1-C471</f>
        <v>16</v>
      </c>
      <c r="F471" s="91" t="str">
        <f>CONCATENATE(E471,"'h",K471)</f>
        <v>16'h0</v>
      </c>
      <c r="G471" s="91" t="s">
        <v>68</v>
      </c>
      <c r="H471" s="88" t="s">
        <v>19175</v>
      </c>
      <c r="I471" s="300"/>
      <c r="J471" s="88">
        <v>0</v>
      </c>
      <c r="K471" s="88" t="str">
        <f>LOWER(DEC2HEX((J471)))</f>
        <v>0</v>
      </c>
      <c r="L471" s="88">
        <f>J471*(2^C471)</f>
        <v>0</v>
      </c>
      <c r="M471" s="108"/>
    </row>
    <row r="472" spans="1:13" s="86" customFormat="1" ht="15">
      <c r="A472" s="92"/>
      <c r="B472" s="92"/>
      <c r="C472" s="88">
        <v>0</v>
      </c>
      <c r="D472" s="88">
        <v>15</v>
      </c>
      <c r="E472" s="91">
        <f>D472+1-C472</f>
        <v>16</v>
      </c>
      <c r="F472" s="91" t="str">
        <f>CONCATENATE(E472,"'h",K472)</f>
        <v>16'h0</v>
      </c>
      <c r="G472" s="91" t="s">
        <v>68</v>
      </c>
      <c r="H472" s="88" t="s">
        <v>19176</v>
      </c>
      <c r="I472" s="300"/>
      <c r="J472" s="88">
        <v>0</v>
      </c>
      <c r="K472" s="88" t="str">
        <f>LOWER(DEC2HEX((J472)))</f>
        <v>0</v>
      </c>
      <c r="L472" s="88">
        <f>J472*(2^C472)</f>
        <v>0</v>
      </c>
      <c r="M472" s="108"/>
    </row>
    <row r="473" spans="1:13" s="86" customFormat="1" ht="15">
      <c r="A473" s="93"/>
      <c r="B473" s="95" t="s">
        <v>19177</v>
      </c>
      <c r="C473" s="93"/>
      <c r="D473" s="93"/>
      <c r="E473" s="93">
        <f>SUM(E474:E478)</f>
        <v>32</v>
      </c>
      <c r="F473" s="125" t="str">
        <f>CONCATENATE("32'h",K473)</f>
        <v>32'h0</v>
      </c>
      <c r="G473" s="125"/>
      <c r="H473" s="94" t="s">
        <v>19178</v>
      </c>
      <c r="I473" s="94"/>
      <c r="J473" s="93"/>
      <c r="K473" s="93">
        <v>0</v>
      </c>
      <c r="L473" s="93">
        <v>0</v>
      </c>
      <c r="M473" s="93"/>
    </row>
    <row r="474" spans="1:13" s="86" customFormat="1" ht="15">
      <c r="A474" s="92"/>
      <c r="B474" s="92"/>
      <c r="C474" s="88">
        <v>8</v>
      </c>
      <c r="D474" s="88">
        <v>31</v>
      </c>
      <c r="E474" s="91">
        <f>D474+1-C474</f>
        <v>24</v>
      </c>
      <c r="F474" s="91" t="str">
        <f>CONCATENATE(E474,"'h",K474)</f>
        <v>24'h0</v>
      </c>
      <c r="G474" s="91" t="s">
        <v>18832</v>
      </c>
      <c r="H474" s="88" t="s">
        <v>18687</v>
      </c>
      <c r="I474" s="300"/>
      <c r="J474" s="88">
        <v>0</v>
      </c>
      <c r="K474" s="88" t="str">
        <f>LOWER(DEC2HEX((J474)))</f>
        <v>0</v>
      </c>
      <c r="L474" s="88">
        <f>J474*(2^C474)</f>
        <v>0</v>
      </c>
      <c r="M474" s="108"/>
    </row>
    <row r="475" spans="1:13" s="86" customFormat="1" ht="75">
      <c r="A475" s="92"/>
      <c r="B475" s="92"/>
      <c r="C475" s="88">
        <v>6</v>
      </c>
      <c r="D475" s="88">
        <v>7</v>
      </c>
      <c r="E475" s="91">
        <f>D475+1-C475</f>
        <v>2</v>
      </c>
      <c r="F475" s="91" t="str">
        <f>CONCATENATE(E475,"'h",K475)</f>
        <v>2'h0</v>
      </c>
      <c r="G475" s="91" t="s">
        <v>68</v>
      </c>
      <c r="H475" s="88" t="s">
        <v>12473</v>
      </c>
      <c r="I475" s="300" t="s">
        <v>19179</v>
      </c>
      <c r="J475" s="88">
        <v>0</v>
      </c>
      <c r="K475" s="88" t="str">
        <f>LOWER(DEC2HEX((J475)))</f>
        <v>0</v>
      </c>
      <c r="L475" s="88">
        <f>J475*(2^C475)</f>
        <v>0</v>
      </c>
      <c r="M475" s="108"/>
    </row>
    <row r="476" spans="1:13" s="86" customFormat="1" ht="15">
      <c r="A476" s="92"/>
      <c r="B476" s="92"/>
      <c r="C476" s="88">
        <v>4</v>
      </c>
      <c r="D476" s="88">
        <v>5</v>
      </c>
      <c r="E476" s="91">
        <f>D476+1-C476</f>
        <v>2</v>
      </c>
      <c r="F476" s="91" t="str">
        <f>CONCATENATE(E476,"'h",K476)</f>
        <v>2'h0</v>
      </c>
      <c r="G476" s="91" t="s">
        <v>68</v>
      </c>
      <c r="H476" s="88" t="s">
        <v>12474</v>
      </c>
      <c r="I476" s="300"/>
      <c r="J476" s="88">
        <v>0</v>
      </c>
      <c r="K476" s="88" t="str">
        <f>LOWER(DEC2HEX((J476)))</f>
        <v>0</v>
      </c>
      <c r="L476" s="88">
        <f>J476*(2^C476)</f>
        <v>0</v>
      </c>
      <c r="M476" s="108"/>
    </row>
    <row r="477" spans="1:13" s="86" customFormat="1" ht="15">
      <c r="A477" s="92"/>
      <c r="B477" s="92"/>
      <c r="C477" s="88">
        <v>2</v>
      </c>
      <c r="D477" s="88">
        <v>3</v>
      </c>
      <c r="E477" s="91">
        <f>D477+1-C477</f>
        <v>2</v>
      </c>
      <c r="F477" s="91" t="str">
        <f>CONCATENATE(E477,"'h",K477)</f>
        <v>2'h0</v>
      </c>
      <c r="G477" s="91" t="s">
        <v>68</v>
      </c>
      <c r="H477" s="88" t="s">
        <v>12475</v>
      </c>
      <c r="I477" s="300"/>
      <c r="J477" s="88">
        <v>0</v>
      </c>
      <c r="K477" s="88" t="str">
        <f>LOWER(DEC2HEX((J477)))</f>
        <v>0</v>
      </c>
      <c r="L477" s="88">
        <f>J477*(2^C477)</f>
        <v>0</v>
      </c>
      <c r="M477" s="108"/>
    </row>
    <row r="478" spans="1:13" s="86" customFormat="1" ht="15">
      <c r="A478" s="92"/>
      <c r="B478" s="92"/>
      <c r="C478" s="88">
        <v>0</v>
      </c>
      <c r="D478" s="88">
        <v>1</v>
      </c>
      <c r="E478" s="91">
        <f>D478+1-C478</f>
        <v>2</v>
      </c>
      <c r="F478" s="91" t="str">
        <f>CONCATENATE(E478,"'h",K478)</f>
        <v>2'h0</v>
      </c>
      <c r="G478" s="91" t="s">
        <v>68</v>
      </c>
      <c r="H478" s="88" t="s">
        <v>12476</v>
      </c>
      <c r="I478" s="300"/>
      <c r="J478" s="88">
        <v>0</v>
      </c>
      <c r="K478" s="88" t="str">
        <f>LOWER(DEC2HEX((J478)))</f>
        <v>0</v>
      </c>
      <c r="L478" s="88">
        <f>J478*(2^C478)</f>
        <v>0</v>
      </c>
      <c r="M478" s="108"/>
    </row>
    <row r="479" spans="1:13" s="86" customFormat="1" ht="15">
      <c r="A479" s="93"/>
      <c r="B479" s="95" t="s">
        <v>19180</v>
      </c>
      <c r="C479" s="93"/>
      <c r="D479" s="93"/>
      <c r="E479" s="93">
        <f>SUM(E480:E485)</f>
        <v>32</v>
      </c>
      <c r="F479" s="125" t="str">
        <f>CONCATENATE("32'h",K479)</f>
        <v>32'h0</v>
      </c>
      <c r="G479" s="125"/>
      <c r="H479" s="94" t="s">
        <v>19181</v>
      </c>
      <c r="I479" s="94"/>
      <c r="J479" s="93"/>
      <c r="K479" s="93">
        <v>0</v>
      </c>
      <c r="L479" s="93">
        <v>0</v>
      </c>
      <c r="M479" s="93"/>
    </row>
    <row r="480" spans="1:13" s="86" customFormat="1" ht="15">
      <c r="A480" s="92"/>
      <c r="B480" s="92"/>
      <c r="C480" s="88">
        <v>12</v>
      </c>
      <c r="D480" s="88">
        <v>31</v>
      </c>
      <c r="E480" s="91">
        <f t="shared" ref="E480:E485" si="44">D480+1-C480</f>
        <v>20</v>
      </c>
      <c r="F480" s="91" t="str">
        <f t="shared" ref="F480:F485" si="45">CONCATENATE(E480,"'h",K480)</f>
        <v>20'h0</v>
      </c>
      <c r="G480" s="91" t="s">
        <v>18832</v>
      </c>
      <c r="H480" s="88" t="s">
        <v>52</v>
      </c>
      <c r="I480" s="300"/>
      <c r="J480" s="88">
        <v>0</v>
      </c>
      <c r="K480" s="88" t="str">
        <f t="shared" ref="K480:K485" si="46">LOWER(DEC2HEX((J480)))</f>
        <v>0</v>
      </c>
      <c r="L480" s="88">
        <f t="shared" ref="L480:L485" si="47">J480*(2^C480)</f>
        <v>0</v>
      </c>
      <c r="M480" s="108"/>
    </row>
    <row r="481" spans="1:13" s="86" customFormat="1" ht="15">
      <c r="A481" s="92"/>
      <c r="B481" s="92"/>
      <c r="C481" s="88">
        <v>8</v>
      </c>
      <c r="D481" s="88">
        <v>11</v>
      </c>
      <c r="E481" s="91">
        <f t="shared" si="44"/>
        <v>4</v>
      </c>
      <c r="F481" s="91" t="str">
        <f t="shared" si="45"/>
        <v>4'h0</v>
      </c>
      <c r="G481" s="91" t="s">
        <v>68</v>
      </c>
      <c r="H481" s="88" t="s">
        <v>19182</v>
      </c>
      <c r="I481" s="300" t="s">
        <v>19183</v>
      </c>
      <c r="J481" s="88">
        <v>0</v>
      </c>
      <c r="K481" s="88" t="str">
        <f t="shared" si="46"/>
        <v>0</v>
      </c>
      <c r="L481" s="88">
        <f t="shared" si="47"/>
        <v>0</v>
      </c>
      <c r="M481" s="108"/>
    </row>
    <row r="482" spans="1:13" s="86" customFormat="1" ht="15">
      <c r="A482" s="92"/>
      <c r="B482" s="92"/>
      <c r="C482" s="88">
        <v>6</v>
      </c>
      <c r="D482" s="88">
        <v>7</v>
      </c>
      <c r="E482" s="91">
        <f t="shared" si="44"/>
        <v>2</v>
      </c>
      <c r="F482" s="91" t="str">
        <f t="shared" si="45"/>
        <v>2'h0</v>
      </c>
      <c r="G482" s="91" t="s">
        <v>68</v>
      </c>
      <c r="H482" s="88" t="s">
        <v>19184</v>
      </c>
      <c r="I482" s="300"/>
      <c r="J482" s="88">
        <v>0</v>
      </c>
      <c r="K482" s="88" t="str">
        <f t="shared" si="46"/>
        <v>0</v>
      </c>
      <c r="L482" s="88">
        <f t="shared" si="47"/>
        <v>0</v>
      </c>
      <c r="M482" s="108"/>
    </row>
    <row r="483" spans="1:13" s="86" customFormat="1" ht="15">
      <c r="A483" s="92"/>
      <c r="B483" s="92"/>
      <c r="C483" s="88">
        <v>4</v>
      </c>
      <c r="D483" s="88">
        <v>5</v>
      </c>
      <c r="E483" s="91">
        <f t="shared" si="44"/>
        <v>2</v>
      </c>
      <c r="F483" s="91" t="str">
        <f t="shared" si="45"/>
        <v>2'h0</v>
      </c>
      <c r="G483" s="91" t="s">
        <v>68</v>
      </c>
      <c r="H483" s="88" t="s">
        <v>19185</v>
      </c>
      <c r="I483" s="300"/>
      <c r="J483" s="88">
        <v>0</v>
      </c>
      <c r="K483" s="88" t="str">
        <f t="shared" si="46"/>
        <v>0</v>
      </c>
      <c r="L483" s="88">
        <f t="shared" si="47"/>
        <v>0</v>
      </c>
      <c r="M483" s="108"/>
    </row>
    <row r="484" spans="1:13" s="86" customFormat="1" ht="15">
      <c r="A484" s="92"/>
      <c r="B484" s="92"/>
      <c r="C484" s="88">
        <v>2</v>
      </c>
      <c r="D484" s="88">
        <v>3</v>
      </c>
      <c r="E484" s="91">
        <f t="shared" si="44"/>
        <v>2</v>
      </c>
      <c r="F484" s="91" t="str">
        <f t="shared" si="45"/>
        <v>2'h0</v>
      </c>
      <c r="G484" s="91" t="s">
        <v>68</v>
      </c>
      <c r="H484" s="88" t="s">
        <v>19186</v>
      </c>
      <c r="I484" s="300"/>
      <c r="J484" s="88">
        <v>0</v>
      </c>
      <c r="K484" s="88" t="str">
        <f t="shared" si="46"/>
        <v>0</v>
      </c>
      <c r="L484" s="88">
        <f t="shared" si="47"/>
        <v>0</v>
      </c>
      <c r="M484" s="108"/>
    </row>
    <row r="485" spans="1:13" s="86" customFormat="1" ht="43.5">
      <c r="A485" s="92"/>
      <c r="B485" s="92"/>
      <c r="C485" s="88">
        <v>0</v>
      </c>
      <c r="D485" s="88">
        <v>1</v>
      </c>
      <c r="E485" s="91">
        <f t="shared" si="44"/>
        <v>2</v>
      </c>
      <c r="F485" s="91" t="str">
        <f t="shared" si="45"/>
        <v>2'h0</v>
      </c>
      <c r="G485" s="91" t="s">
        <v>68</v>
      </c>
      <c r="H485" s="88" t="s">
        <v>19187</v>
      </c>
      <c r="I485" s="300" t="s">
        <v>16159</v>
      </c>
      <c r="J485" s="88">
        <v>0</v>
      </c>
      <c r="K485" s="88" t="str">
        <f t="shared" si="46"/>
        <v>0</v>
      </c>
      <c r="L485" s="88">
        <f t="shared" si="47"/>
        <v>0</v>
      </c>
      <c r="M485" s="108"/>
    </row>
    <row r="486" spans="1:13" s="86" customFormat="1" ht="15">
      <c r="A486" s="93"/>
      <c r="B486" s="95" t="s">
        <v>19188</v>
      </c>
      <c r="C486" s="93"/>
      <c r="D486" s="93"/>
      <c r="E486" s="93">
        <f>SUM(E487:E489)</f>
        <v>32</v>
      </c>
      <c r="F486" s="125" t="str">
        <f>CONCATENATE("32'h",K486)</f>
        <v>32'h0</v>
      </c>
      <c r="G486" s="125"/>
      <c r="H486" s="94" t="s">
        <v>19189</v>
      </c>
      <c r="I486" s="94"/>
      <c r="J486" s="93"/>
      <c r="K486" s="93">
        <v>0</v>
      </c>
      <c r="L486" s="93">
        <v>0</v>
      </c>
      <c r="M486" s="93"/>
    </row>
    <row r="487" spans="1:13" s="86" customFormat="1" ht="15">
      <c r="A487" s="92"/>
      <c r="B487" s="92"/>
      <c r="C487" s="88">
        <v>8</v>
      </c>
      <c r="D487" s="88">
        <v>31</v>
      </c>
      <c r="E487" s="91">
        <f>D487+1-C487</f>
        <v>24</v>
      </c>
      <c r="F487" s="91" t="str">
        <f>CONCATENATE(E487,"'h",K487)</f>
        <v>24'h0</v>
      </c>
      <c r="G487" s="91" t="s">
        <v>944</v>
      </c>
      <c r="H487" s="88" t="s">
        <v>52</v>
      </c>
      <c r="I487" s="300"/>
      <c r="J487" s="88">
        <v>0</v>
      </c>
      <c r="K487" s="88" t="str">
        <f>LOWER(DEC2HEX((J487)))</f>
        <v>0</v>
      </c>
      <c r="L487" s="88">
        <f>J487*(2^C487)</f>
        <v>0</v>
      </c>
      <c r="M487" s="108"/>
    </row>
    <row r="488" spans="1:13" s="86" customFormat="1" ht="15">
      <c r="A488" s="92"/>
      <c r="B488" s="92"/>
      <c r="C488" s="88">
        <v>4</v>
      </c>
      <c r="D488" s="88">
        <v>7</v>
      </c>
      <c r="E488" s="91">
        <f>D488+1-C488</f>
        <v>4</v>
      </c>
      <c r="F488" s="91" t="str">
        <f>CONCATENATE(E488,"'h",K488)</f>
        <v>4'h0</v>
      </c>
      <c r="G488" s="91" t="s">
        <v>68</v>
      </c>
      <c r="H488" s="88" t="s">
        <v>19190</v>
      </c>
      <c r="I488" s="369" t="s">
        <v>16160</v>
      </c>
      <c r="J488" s="88">
        <v>0</v>
      </c>
      <c r="K488" s="88" t="str">
        <f>LOWER(DEC2HEX((J488)))</f>
        <v>0</v>
      </c>
      <c r="L488" s="88">
        <f>J488*(2^C488)</f>
        <v>0</v>
      </c>
      <c r="M488" s="108"/>
    </row>
    <row r="489" spans="1:13" s="86" customFormat="1" ht="15">
      <c r="A489" s="92"/>
      <c r="B489" s="92"/>
      <c r="C489" s="88">
        <v>0</v>
      </c>
      <c r="D489" s="88">
        <v>3</v>
      </c>
      <c r="E489" s="91">
        <f>D489+1-C489</f>
        <v>4</v>
      </c>
      <c r="F489" s="91" t="str">
        <f>CONCATENATE(E489,"'h",K489)</f>
        <v>4'h0</v>
      </c>
      <c r="G489" s="91" t="s">
        <v>68</v>
      </c>
      <c r="H489" s="88" t="s">
        <v>19191</v>
      </c>
      <c r="I489" s="300" t="s">
        <v>16161</v>
      </c>
      <c r="J489" s="88">
        <v>0</v>
      </c>
      <c r="K489" s="88" t="str">
        <f>LOWER(DEC2HEX((J489)))</f>
        <v>0</v>
      </c>
      <c r="L489" s="88">
        <f>J489*(2^C489)</f>
        <v>0</v>
      </c>
      <c r="M489" s="108"/>
    </row>
    <row r="490" spans="1:13" s="86" customFormat="1" ht="15">
      <c r="A490" s="93"/>
      <c r="B490" s="95" t="s">
        <v>19192</v>
      </c>
      <c r="C490" s="93"/>
      <c r="D490" s="93"/>
      <c r="E490" s="93">
        <f>SUM(E491:E491)</f>
        <v>32</v>
      </c>
      <c r="F490" s="125" t="str">
        <f>CONCATENATE("32'h",K490)</f>
        <v>32'h0</v>
      </c>
      <c r="G490" s="125"/>
      <c r="H490" s="94" t="s">
        <v>19193</v>
      </c>
      <c r="I490" s="94"/>
      <c r="J490" s="93"/>
      <c r="K490" s="93">
        <v>0</v>
      </c>
      <c r="L490" s="93">
        <v>0</v>
      </c>
      <c r="M490" s="93"/>
    </row>
    <row r="491" spans="1:13" s="86" customFormat="1" ht="15">
      <c r="A491" s="92"/>
      <c r="B491" s="92"/>
      <c r="C491" s="88">
        <v>0</v>
      </c>
      <c r="D491" s="88">
        <v>31</v>
      </c>
      <c r="E491" s="91">
        <f>D491+1-C491</f>
        <v>32</v>
      </c>
      <c r="F491" s="91" t="str">
        <f>CONCATENATE(E491,"'h",K491)</f>
        <v>32'h0</v>
      </c>
      <c r="G491" s="91" t="s">
        <v>944</v>
      </c>
      <c r="H491" s="88" t="s">
        <v>19194</v>
      </c>
      <c r="I491" s="300"/>
      <c r="J491" s="88">
        <v>0</v>
      </c>
      <c r="K491" s="88" t="str">
        <f>LOWER(DEC2HEX((J491)))</f>
        <v>0</v>
      </c>
      <c r="L491" s="88">
        <f>J491*(2^C491)</f>
        <v>0</v>
      </c>
      <c r="M491" s="108"/>
    </row>
  </sheetData>
  <phoneticPr fontId="73" type="noConversion"/>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
  <sheetViews>
    <sheetView workbookViewId="0">
      <selection sqref="A1:XFD1048576"/>
    </sheetView>
  </sheetViews>
  <sheetFormatPr defaultRowHeight="13.5"/>
  <cols>
    <col min="1" max="5" width="9" style="55" bestFit="1" customWidth="1"/>
    <col min="6" max="6" width="12" style="55" customWidth="1"/>
    <col min="7" max="7" width="10" style="55" customWidth="1"/>
    <col min="8" max="8" width="67.875" style="55" customWidth="1"/>
    <col min="9" max="9" width="48.875" style="55" customWidth="1"/>
    <col min="10" max="10" width="11.875" style="55" bestFit="1" customWidth="1"/>
    <col min="11" max="256" width="9" style="55"/>
    <col min="257" max="261" width="9" style="55" bestFit="1" customWidth="1"/>
    <col min="262" max="262" width="12" style="55" customWidth="1"/>
    <col min="263" max="263" width="10" style="55" customWidth="1"/>
    <col min="264" max="264" width="67.875" style="55" customWidth="1"/>
    <col min="265" max="265" width="48.875" style="55" customWidth="1"/>
    <col min="266" max="266" width="11.875" style="55" bestFit="1" customWidth="1"/>
    <col min="267" max="512" width="9" style="55"/>
    <col min="513" max="517" width="9" style="55" bestFit="1" customWidth="1"/>
    <col min="518" max="518" width="12" style="55" customWidth="1"/>
    <col min="519" max="519" width="10" style="55" customWidth="1"/>
    <col min="520" max="520" width="67.875" style="55" customWidth="1"/>
    <col min="521" max="521" width="48.875" style="55" customWidth="1"/>
    <col min="522" max="522" width="11.875" style="55" bestFit="1" customWidth="1"/>
    <col min="523" max="768" width="9" style="55"/>
    <col min="769" max="773" width="9" style="55" bestFit="1" customWidth="1"/>
    <col min="774" max="774" width="12" style="55" customWidth="1"/>
    <col min="775" max="775" width="10" style="55" customWidth="1"/>
    <col min="776" max="776" width="67.875" style="55" customWidth="1"/>
    <col min="777" max="777" width="48.875" style="55" customWidth="1"/>
    <col min="778" max="778" width="11.875" style="55" bestFit="1" customWidth="1"/>
    <col min="779" max="1024" width="9" style="55"/>
    <col min="1025" max="1029" width="9" style="55" bestFit="1" customWidth="1"/>
    <col min="1030" max="1030" width="12" style="55" customWidth="1"/>
    <col min="1031" max="1031" width="10" style="55" customWidth="1"/>
    <col min="1032" max="1032" width="67.875" style="55" customWidth="1"/>
    <col min="1033" max="1033" width="48.875" style="55" customWidth="1"/>
    <col min="1034" max="1034" width="11.875" style="55" bestFit="1" customWidth="1"/>
    <col min="1035" max="1280" width="9" style="55"/>
    <col min="1281" max="1285" width="9" style="55" bestFit="1" customWidth="1"/>
    <col min="1286" max="1286" width="12" style="55" customWidth="1"/>
    <col min="1287" max="1287" width="10" style="55" customWidth="1"/>
    <col min="1288" max="1288" width="67.875" style="55" customWidth="1"/>
    <col min="1289" max="1289" width="48.875" style="55" customWidth="1"/>
    <col min="1290" max="1290" width="11.875" style="55" bestFit="1" customWidth="1"/>
    <col min="1291" max="1536" width="9" style="55"/>
    <col min="1537" max="1541" width="9" style="55" bestFit="1" customWidth="1"/>
    <col min="1542" max="1542" width="12" style="55" customWidth="1"/>
    <col min="1543" max="1543" width="10" style="55" customWidth="1"/>
    <col min="1544" max="1544" width="67.875" style="55" customWidth="1"/>
    <col min="1545" max="1545" width="48.875" style="55" customWidth="1"/>
    <col min="1546" max="1546" width="11.875" style="55" bestFit="1" customWidth="1"/>
    <col min="1547" max="1792" width="9" style="55"/>
    <col min="1793" max="1797" width="9" style="55" bestFit="1" customWidth="1"/>
    <col min="1798" max="1798" width="12" style="55" customWidth="1"/>
    <col min="1799" max="1799" width="10" style="55" customWidth="1"/>
    <col min="1800" max="1800" width="67.875" style="55" customWidth="1"/>
    <col min="1801" max="1801" width="48.875" style="55" customWidth="1"/>
    <col min="1802" max="1802" width="11.875" style="55" bestFit="1" customWidth="1"/>
    <col min="1803" max="2048" width="9" style="55"/>
    <col min="2049" max="2053" width="9" style="55" bestFit="1" customWidth="1"/>
    <col min="2054" max="2054" width="12" style="55" customWidth="1"/>
    <col min="2055" max="2055" width="10" style="55" customWidth="1"/>
    <col min="2056" max="2056" width="67.875" style="55" customWidth="1"/>
    <col min="2057" max="2057" width="48.875" style="55" customWidth="1"/>
    <col min="2058" max="2058" width="11.875" style="55" bestFit="1" customWidth="1"/>
    <col min="2059" max="2304" width="9" style="55"/>
    <col min="2305" max="2309" width="9" style="55" bestFit="1" customWidth="1"/>
    <col min="2310" max="2310" width="12" style="55" customWidth="1"/>
    <col min="2311" max="2311" width="10" style="55" customWidth="1"/>
    <col min="2312" max="2312" width="67.875" style="55" customWidth="1"/>
    <col min="2313" max="2313" width="48.875" style="55" customWidth="1"/>
    <col min="2314" max="2314" width="11.875" style="55" bestFit="1" customWidth="1"/>
    <col min="2315" max="2560" width="9" style="55"/>
    <col min="2561" max="2565" width="9" style="55" bestFit="1" customWidth="1"/>
    <col min="2566" max="2566" width="12" style="55" customWidth="1"/>
    <col min="2567" max="2567" width="10" style="55" customWidth="1"/>
    <col min="2568" max="2568" width="67.875" style="55" customWidth="1"/>
    <col min="2569" max="2569" width="48.875" style="55" customWidth="1"/>
    <col min="2570" max="2570" width="11.875" style="55" bestFit="1" customWidth="1"/>
    <col min="2571" max="2816" width="9" style="55"/>
    <col min="2817" max="2821" width="9" style="55" bestFit="1" customWidth="1"/>
    <col min="2822" max="2822" width="12" style="55" customWidth="1"/>
    <col min="2823" max="2823" width="10" style="55" customWidth="1"/>
    <col min="2824" max="2824" width="67.875" style="55" customWidth="1"/>
    <col min="2825" max="2825" width="48.875" style="55" customWidth="1"/>
    <col min="2826" max="2826" width="11.875" style="55" bestFit="1" customWidth="1"/>
    <col min="2827" max="3072" width="9" style="55"/>
    <col min="3073" max="3077" width="9" style="55" bestFit="1" customWidth="1"/>
    <col min="3078" max="3078" width="12" style="55" customWidth="1"/>
    <col min="3079" max="3079" width="10" style="55" customWidth="1"/>
    <col min="3080" max="3080" width="67.875" style="55" customWidth="1"/>
    <col min="3081" max="3081" width="48.875" style="55" customWidth="1"/>
    <col min="3082" max="3082" width="11.875" style="55" bestFit="1" customWidth="1"/>
    <col min="3083" max="3328" width="9" style="55"/>
    <col min="3329" max="3333" width="9" style="55" bestFit="1" customWidth="1"/>
    <col min="3334" max="3334" width="12" style="55" customWidth="1"/>
    <col min="3335" max="3335" width="10" style="55" customWidth="1"/>
    <col min="3336" max="3336" width="67.875" style="55" customWidth="1"/>
    <col min="3337" max="3337" width="48.875" style="55" customWidth="1"/>
    <col min="3338" max="3338" width="11.875" style="55" bestFit="1" customWidth="1"/>
    <col min="3339" max="3584" width="9" style="55"/>
    <col min="3585" max="3589" width="9" style="55" bestFit="1" customWidth="1"/>
    <col min="3590" max="3590" width="12" style="55" customWidth="1"/>
    <col min="3591" max="3591" width="10" style="55" customWidth="1"/>
    <col min="3592" max="3592" width="67.875" style="55" customWidth="1"/>
    <col min="3593" max="3593" width="48.875" style="55" customWidth="1"/>
    <col min="3594" max="3594" width="11.875" style="55" bestFit="1" customWidth="1"/>
    <col min="3595" max="3840" width="9" style="55"/>
    <col min="3841" max="3845" width="9" style="55" bestFit="1" customWidth="1"/>
    <col min="3846" max="3846" width="12" style="55" customWidth="1"/>
    <col min="3847" max="3847" width="10" style="55" customWidth="1"/>
    <col min="3848" max="3848" width="67.875" style="55" customWidth="1"/>
    <col min="3849" max="3849" width="48.875" style="55" customWidth="1"/>
    <col min="3850" max="3850" width="11.875" style="55" bestFit="1" customWidth="1"/>
    <col min="3851" max="4096" width="9" style="55"/>
    <col min="4097" max="4101" width="9" style="55" bestFit="1" customWidth="1"/>
    <col min="4102" max="4102" width="12" style="55" customWidth="1"/>
    <col min="4103" max="4103" width="10" style="55" customWidth="1"/>
    <col min="4104" max="4104" width="67.875" style="55" customWidth="1"/>
    <col min="4105" max="4105" width="48.875" style="55" customWidth="1"/>
    <col min="4106" max="4106" width="11.875" style="55" bestFit="1" customWidth="1"/>
    <col min="4107" max="4352" width="9" style="55"/>
    <col min="4353" max="4357" width="9" style="55" bestFit="1" customWidth="1"/>
    <col min="4358" max="4358" width="12" style="55" customWidth="1"/>
    <col min="4359" max="4359" width="10" style="55" customWidth="1"/>
    <col min="4360" max="4360" width="67.875" style="55" customWidth="1"/>
    <col min="4361" max="4361" width="48.875" style="55" customWidth="1"/>
    <col min="4362" max="4362" width="11.875" style="55" bestFit="1" customWidth="1"/>
    <col min="4363" max="4608" width="9" style="55"/>
    <col min="4609" max="4613" width="9" style="55" bestFit="1" customWidth="1"/>
    <col min="4614" max="4614" width="12" style="55" customWidth="1"/>
    <col min="4615" max="4615" width="10" style="55" customWidth="1"/>
    <col min="4616" max="4616" width="67.875" style="55" customWidth="1"/>
    <col min="4617" max="4617" width="48.875" style="55" customWidth="1"/>
    <col min="4618" max="4618" width="11.875" style="55" bestFit="1" customWidth="1"/>
    <col min="4619" max="4864" width="9" style="55"/>
    <col min="4865" max="4869" width="9" style="55" bestFit="1" customWidth="1"/>
    <col min="4870" max="4870" width="12" style="55" customWidth="1"/>
    <col min="4871" max="4871" width="10" style="55" customWidth="1"/>
    <col min="4872" max="4872" width="67.875" style="55" customWidth="1"/>
    <col min="4873" max="4873" width="48.875" style="55" customWidth="1"/>
    <col min="4874" max="4874" width="11.875" style="55" bestFit="1" customWidth="1"/>
    <col min="4875" max="5120" width="9" style="55"/>
    <col min="5121" max="5125" width="9" style="55" bestFit="1" customWidth="1"/>
    <col min="5126" max="5126" width="12" style="55" customWidth="1"/>
    <col min="5127" max="5127" width="10" style="55" customWidth="1"/>
    <col min="5128" max="5128" width="67.875" style="55" customWidth="1"/>
    <col min="5129" max="5129" width="48.875" style="55" customWidth="1"/>
    <col min="5130" max="5130" width="11.875" style="55" bestFit="1" customWidth="1"/>
    <col min="5131" max="5376" width="9" style="55"/>
    <col min="5377" max="5381" width="9" style="55" bestFit="1" customWidth="1"/>
    <col min="5382" max="5382" width="12" style="55" customWidth="1"/>
    <col min="5383" max="5383" width="10" style="55" customWidth="1"/>
    <col min="5384" max="5384" width="67.875" style="55" customWidth="1"/>
    <col min="5385" max="5385" width="48.875" style="55" customWidth="1"/>
    <col min="5386" max="5386" width="11.875" style="55" bestFit="1" customWidth="1"/>
    <col min="5387" max="5632" width="9" style="55"/>
    <col min="5633" max="5637" width="9" style="55" bestFit="1" customWidth="1"/>
    <col min="5638" max="5638" width="12" style="55" customWidth="1"/>
    <col min="5639" max="5639" width="10" style="55" customWidth="1"/>
    <col min="5640" max="5640" width="67.875" style="55" customWidth="1"/>
    <col min="5641" max="5641" width="48.875" style="55" customWidth="1"/>
    <col min="5642" max="5642" width="11.875" style="55" bestFit="1" customWidth="1"/>
    <col min="5643" max="5888" width="9" style="55"/>
    <col min="5889" max="5893" width="9" style="55" bestFit="1" customWidth="1"/>
    <col min="5894" max="5894" width="12" style="55" customWidth="1"/>
    <col min="5895" max="5895" width="10" style="55" customWidth="1"/>
    <col min="5896" max="5896" width="67.875" style="55" customWidth="1"/>
    <col min="5897" max="5897" width="48.875" style="55" customWidth="1"/>
    <col min="5898" max="5898" width="11.875" style="55" bestFit="1" customWidth="1"/>
    <col min="5899" max="6144" width="9" style="55"/>
    <col min="6145" max="6149" width="9" style="55" bestFit="1" customWidth="1"/>
    <col min="6150" max="6150" width="12" style="55" customWidth="1"/>
    <col min="6151" max="6151" width="10" style="55" customWidth="1"/>
    <col min="6152" max="6152" width="67.875" style="55" customWidth="1"/>
    <col min="6153" max="6153" width="48.875" style="55" customWidth="1"/>
    <col min="6154" max="6154" width="11.875" style="55" bestFit="1" customWidth="1"/>
    <col min="6155" max="6400" width="9" style="55"/>
    <col min="6401" max="6405" width="9" style="55" bestFit="1" customWidth="1"/>
    <col min="6406" max="6406" width="12" style="55" customWidth="1"/>
    <col min="6407" max="6407" width="10" style="55" customWidth="1"/>
    <col min="6408" max="6408" width="67.875" style="55" customWidth="1"/>
    <col min="6409" max="6409" width="48.875" style="55" customWidth="1"/>
    <col min="6410" max="6410" width="11.875" style="55" bestFit="1" customWidth="1"/>
    <col min="6411" max="6656" width="9" style="55"/>
    <col min="6657" max="6661" width="9" style="55" bestFit="1" customWidth="1"/>
    <col min="6662" max="6662" width="12" style="55" customWidth="1"/>
    <col min="6663" max="6663" width="10" style="55" customWidth="1"/>
    <col min="6664" max="6664" width="67.875" style="55" customWidth="1"/>
    <col min="6665" max="6665" width="48.875" style="55" customWidth="1"/>
    <col min="6666" max="6666" width="11.875" style="55" bestFit="1" customWidth="1"/>
    <col min="6667" max="6912" width="9" style="55"/>
    <col min="6913" max="6917" width="9" style="55" bestFit="1" customWidth="1"/>
    <col min="6918" max="6918" width="12" style="55" customWidth="1"/>
    <col min="6919" max="6919" width="10" style="55" customWidth="1"/>
    <col min="6920" max="6920" width="67.875" style="55" customWidth="1"/>
    <col min="6921" max="6921" width="48.875" style="55" customWidth="1"/>
    <col min="6922" max="6922" width="11.875" style="55" bestFit="1" customWidth="1"/>
    <col min="6923" max="7168" width="9" style="55"/>
    <col min="7169" max="7173" width="9" style="55" bestFit="1" customWidth="1"/>
    <col min="7174" max="7174" width="12" style="55" customWidth="1"/>
    <col min="7175" max="7175" width="10" style="55" customWidth="1"/>
    <col min="7176" max="7176" width="67.875" style="55" customWidth="1"/>
    <col min="7177" max="7177" width="48.875" style="55" customWidth="1"/>
    <col min="7178" max="7178" width="11.875" style="55" bestFit="1" customWidth="1"/>
    <col min="7179" max="7424" width="9" style="55"/>
    <col min="7425" max="7429" width="9" style="55" bestFit="1" customWidth="1"/>
    <col min="7430" max="7430" width="12" style="55" customWidth="1"/>
    <col min="7431" max="7431" width="10" style="55" customWidth="1"/>
    <col min="7432" max="7432" width="67.875" style="55" customWidth="1"/>
    <col min="7433" max="7433" width="48.875" style="55" customWidth="1"/>
    <col min="7434" max="7434" width="11.875" style="55" bestFit="1" customWidth="1"/>
    <col min="7435" max="7680" width="9" style="55"/>
    <col min="7681" max="7685" width="9" style="55" bestFit="1" customWidth="1"/>
    <col min="7686" max="7686" width="12" style="55" customWidth="1"/>
    <col min="7687" max="7687" width="10" style="55" customWidth="1"/>
    <col min="7688" max="7688" width="67.875" style="55" customWidth="1"/>
    <col min="7689" max="7689" width="48.875" style="55" customWidth="1"/>
    <col min="7690" max="7690" width="11.875" style="55" bestFit="1" customWidth="1"/>
    <col min="7691" max="7936" width="9" style="55"/>
    <col min="7937" max="7941" width="9" style="55" bestFit="1" customWidth="1"/>
    <col min="7942" max="7942" width="12" style="55" customWidth="1"/>
    <col min="7943" max="7943" width="10" style="55" customWidth="1"/>
    <col min="7944" max="7944" width="67.875" style="55" customWidth="1"/>
    <col min="7945" max="7945" width="48.875" style="55" customWidth="1"/>
    <col min="7946" max="7946" width="11.875" style="55" bestFit="1" customWidth="1"/>
    <col min="7947" max="8192" width="9" style="55"/>
    <col min="8193" max="8197" width="9" style="55" bestFit="1" customWidth="1"/>
    <col min="8198" max="8198" width="12" style="55" customWidth="1"/>
    <col min="8199" max="8199" width="10" style="55" customWidth="1"/>
    <col min="8200" max="8200" width="67.875" style="55" customWidth="1"/>
    <col min="8201" max="8201" width="48.875" style="55" customWidth="1"/>
    <col min="8202" max="8202" width="11.875" style="55" bestFit="1" customWidth="1"/>
    <col min="8203" max="8448" width="9" style="55"/>
    <col min="8449" max="8453" width="9" style="55" bestFit="1" customWidth="1"/>
    <col min="8454" max="8454" width="12" style="55" customWidth="1"/>
    <col min="8455" max="8455" width="10" style="55" customWidth="1"/>
    <col min="8456" max="8456" width="67.875" style="55" customWidth="1"/>
    <col min="8457" max="8457" width="48.875" style="55" customWidth="1"/>
    <col min="8458" max="8458" width="11.875" style="55" bestFit="1" customWidth="1"/>
    <col min="8459" max="8704" width="9" style="55"/>
    <col min="8705" max="8709" width="9" style="55" bestFit="1" customWidth="1"/>
    <col min="8710" max="8710" width="12" style="55" customWidth="1"/>
    <col min="8711" max="8711" width="10" style="55" customWidth="1"/>
    <col min="8712" max="8712" width="67.875" style="55" customWidth="1"/>
    <col min="8713" max="8713" width="48.875" style="55" customWidth="1"/>
    <col min="8714" max="8714" width="11.875" style="55" bestFit="1" customWidth="1"/>
    <col min="8715" max="8960" width="9" style="55"/>
    <col min="8961" max="8965" width="9" style="55" bestFit="1" customWidth="1"/>
    <col min="8966" max="8966" width="12" style="55" customWidth="1"/>
    <col min="8967" max="8967" width="10" style="55" customWidth="1"/>
    <col min="8968" max="8968" width="67.875" style="55" customWidth="1"/>
    <col min="8969" max="8969" width="48.875" style="55" customWidth="1"/>
    <col min="8970" max="8970" width="11.875" style="55" bestFit="1" customWidth="1"/>
    <col min="8971" max="9216" width="9" style="55"/>
    <col min="9217" max="9221" width="9" style="55" bestFit="1" customWidth="1"/>
    <col min="9222" max="9222" width="12" style="55" customWidth="1"/>
    <col min="9223" max="9223" width="10" style="55" customWidth="1"/>
    <col min="9224" max="9224" width="67.875" style="55" customWidth="1"/>
    <col min="9225" max="9225" width="48.875" style="55" customWidth="1"/>
    <col min="9226" max="9226" width="11.875" style="55" bestFit="1" customWidth="1"/>
    <col min="9227" max="9472" width="9" style="55"/>
    <col min="9473" max="9477" width="9" style="55" bestFit="1" customWidth="1"/>
    <col min="9478" max="9478" width="12" style="55" customWidth="1"/>
    <col min="9479" max="9479" width="10" style="55" customWidth="1"/>
    <col min="9480" max="9480" width="67.875" style="55" customWidth="1"/>
    <col min="9481" max="9481" width="48.875" style="55" customWidth="1"/>
    <col min="9482" max="9482" width="11.875" style="55" bestFit="1" customWidth="1"/>
    <col min="9483" max="9728" width="9" style="55"/>
    <col min="9729" max="9733" width="9" style="55" bestFit="1" customWidth="1"/>
    <col min="9734" max="9734" width="12" style="55" customWidth="1"/>
    <col min="9735" max="9735" width="10" style="55" customWidth="1"/>
    <col min="9736" max="9736" width="67.875" style="55" customWidth="1"/>
    <col min="9737" max="9737" width="48.875" style="55" customWidth="1"/>
    <col min="9738" max="9738" width="11.875" style="55" bestFit="1" customWidth="1"/>
    <col min="9739" max="9984" width="9" style="55"/>
    <col min="9985" max="9989" width="9" style="55" bestFit="1" customWidth="1"/>
    <col min="9990" max="9990" width="12" style="55" customWidth="1"/>
    <col min="9991" max="9991" width="10" style="55" customWidth="1"/>
    <col min="9992" max="9992" width="67.875" style="55" customWidth="1"/>
    <col min="9993" max="9993" width="48.875" style="55" customWidth="1"/>
    <col min="9994" max="9994" width="11.875" style="55" bestFit="1" customWidth="1"/>
    <col min="9995" max="10240" width="9" style="55"/>
    <col min="10241" max="10245" width="9" style="55" bestFit="1" customWidth="1"/>
    <col min="10246" max="10246" width="12" style="55" customWidth="1"/>
    <col min="10247" max="10247" width="10" style="55" customWidth="1"/>
    <col min="10248" max="10248" width="67.875" style="55" customWidth="1"/>
    <col min="10249" max="10249" width="48.875" style="55" customWidth="1"/>
    <col min="10250" max="10250" width="11.875" style="55" bestFit="1" customWidth="1"/>
    <col min="10251" max="10496" width="9" style="55"/>
    <col min="10497" max="10501" width="9" style="55" bestFit="1" customWidth="1"/>
    <col min="10502" max="10502" width="12" style="55" customWidth="1"/>
    <col min="10503" max="10503" width="10" style="55" customWidth="1"/>
    <col min="10504" max="10504" width="67.875" style="55" customWidth="1"/>
    <col min="10505" max="10505" width="48.875" style="55" customWidth="1"/>
    <col min="10506" max="10506" width="11.875" style="55" bestFit="1" customWidth="1"/>
    <col min="10507" max="10752" width="9" style="55"/>
    <col min="10753" max="10757" width="9" style="55" bestFit="1" customWidth="1"/>
    <col min="10758" max="10758" width="12" style="55" customWidth="1"/>
    <col min="10759" max="10759" width="10" style="55" customWidth="1"/>
    <col min="10760" max="10760" width="67.875" style="55" customWidth="1"/>
    <col min="10761" max="10761" width="48.875" style="55" customWidth="1"/>
    <col min="10762" max="10762" width="11.875" style="55" bestFit="1" customWidth="1"/>
    <col min="10763" max="11008" width="9" style="55"/>
    <col min="11009" max="11013" width="9" style="55" bestFit="1" customWidth="1"/>
    <col min="11014" max="11014" width="12" style="55" customWidth="1"/>
    <col min="11015" max="11015" width="10" style="55" customWidth="1"/>
    <col min="11016" max="11016" width="67.875" style="55" customWidth="1"/>
    <col min="11017" max="11017" width="48.875" style="55" customWidth="1"/>
    <col min="11018" max="11018" width="11.875" style="55" bestFit="1" customWidth="1"/>
    <col min="11019" max="11264" width="9" style="55"/>
    <col min="11265" max="11269" width="9" style="55" bestFit="1" customWidth="1"/>
    <col min="11270" max="11270" width="12" style="55" customWidth="1"/>
    <col min="11271" max="11271" width="10" style="55" customWidth="1"/>
    <col min="11272" max="11272" width="67.875" style="55" customWidth="1"/>
    <col min="11273" max="11273" width="48.875" style="55" customWidth="1"/>
    <col min="11274" max="11274" width="11.875" style="55" bestFit="1" customWidth="1"/>
    <col min="11275" max="11520" width="9" style="55"/>
    <col min="11521" max="11525" width="9" style="55" bestFit="1" customWidth="1"/>
    <col min="11526" max="11526" width="12" style="55" customWidth="1"/>
    <col min="11527" max="11527" width="10" style="55" customWidth="1"/>
    <col min="11528" max="11528" width="67.875" style="55" customWidth="1"/>
    <col min="11529" max="11529" width="48.875" style="55" customWidth="1"/>
    <col min="11530" max="11530" width="11.875" style="55" bestFit="1" customWidth="1"/>
    <col min="11531" max="11776" width="9" style="55"/>
    <col min="11777" max="11781" width="9" style="55" bestFit="1" customWidth="1"/>
    <col min="11782" max="11782" width="12" style="55" customWidth="1"/>
    <col min="11783" max="11783" width="10" style="55" customWidth="1"/>
    <col min="11784" max="11784" width="67.875" style="55" customWidth="1"/>
    <col min="11785" max="11785" width="48.875" style="55" customWidth="1"/>
    <col min="11786" max="11786" width="11.875" style="55" bestFit="1" customWidth="1"/>
    <col min="11787" max="12032" width="9" style="55"/>
    <col min="12033" max="12037" width="9" style="55" bestFit="1" customWidth="1"/>
    <col min="12038" max="12038" width="12" style="55" customWidth="1"/>
    <col min="12039" max="12039" width="10" style="55" customWidth="1"/>
    <col min="12040" max="12040" width="67.875" style="55" customWidth="1"/>
    <col min="12041" max="12041" width="48.875" style="55" customWidth="1"/>
    <col min="12042" max="12042" width="11.875" style="55" bestFit="1" customWidth="1"/>
    <col min="12043" max="12288" width="9" style="55"/>
    <col min="12289" max="12293" width="9" style="55" bestFit="1" customWidth="1"/>
    <col min="12294" max="12294" width="12" style="55" customWidth="1"/>
    <col min="12295" max="12295" width="10" style="55" customWidth="1"/>
    <col min="12296" max="12296" width="67.875" style="55" customWidth="1"/>
    <col min="12297" max="12297" width="48.875" style="55" customWidth="1"/>
    <col min="12298" max="12298" width="11.875" style="55" bestFit="1" customWidth="1"/>
    <col min="12299" max="12544" width="9" style="55"/>
    <col min="12545" max="12549" width="9" style="55" bestFit="1" customWidth="1"/>
    <col min="12550" max="12550" width="12" style="55" customWidth="1"/>
    <col min="12551" max="12551" width="10" style="55" customWidth="1"/>
    <col min="12552" max="12552" width="67.875" style="55" customWidth="1"/>
    <col min="12553" max="12553" width="48.875" style="55" customWidth="1"/>
    <col min="12554" max="12554" width="11.875" style="55" bestFit="1" customWidth="1"/>
    <col min="12555" max="12800" width="9" style="55"/>
    <col min="12801" max="12805" width="9" style="55" bestFit="1" customWidth="1"/>
    <col min="12806" max="12806" width="12" style="55" customWidth="1"/>
    <col min="12807" max="12807" width="10" style="55" customWidth="1"/>
    <col min="12808" max="12808" width="67.875" style="55" customWidth="1"/>
    <col min="12809" max="12809" width="48.875" style="55" customWidth="1"/>
    <col min="12810" max="12810" width="11.875" style="55" bestFit="1" customWidth="1"/>
    <col min="12811" max="13056" width="9" style="55"/>
    <col min="13057" max="13061" width="9" style="55" bestFit="1" customWidth="1"/>
    <col min="13062" max="13062" width="12" style="55" customWidth="1"/>
    <col min="13063" max="13063" width="10" style="55" customWidth="1"/>
    <col min="13064" max="13064" width="67.875" style="55" customWidth="1"/>
    <col min="13065" max="13065" width="48.875" style="55" customWidth="1"/>
    <col min="13066" max="13066" width="11.875" style="55" bestFit="1" customWidth="1"/>
    <col min="13067" max="13312" width="9" style="55"/>
    <col min="13313" max="13317" width="9" style="55" bestFit="1" customWidth="1"/>
    <col min="13318" max="13318" width="12" style="55" customWidth="1"/>
    <col min="13319" max="13319" width="10" style="55" customWidth="1"/>
    <col min="13320" max="13320" width="67.875" style="55" customWidth="1"/>
    <col min="13321" max="13321" width="48.875" style="55" customWidth="1"/>
    <col min="13322" max="13322" width="11.875" style="55" bestFit="1" customWidth="1"/>
    <col min="13323" max="13568" width="9" style="55"/>
    <col min="13569" max="13573" width="9" style="55" bestFit="1" customWidth="1"/>
    <col min="13574" max="13574" width="12" style="55" customWidth="1"/>
    <col min="13575" max="13575" width="10" style="55" customWidth="1"/>
    <col min="13576" max="13576" width="67.875" style="55" customWidth="1"/>
    <col min="13577" max="13577" width="48.875" style="55" customWidth="1"/>
    <col min="13578" max="13578" width="11.875" style="55" bestFit="1" customWidth="1"/>
    <col min="13579" max="13824" width="9" style="55"/>
    <col min="13825" max="13829" width="9" style="55" bestFit="1" customWidth="1"/>
    <col min="13830" max="13830" width="12" style="55" customWidth="1"/>
    <col min="13831" max="13831" width="10" style="55" customWidth="1"/>
    <col min="13832" max="13832" width="67.875" style="55" customWidth="1"/>
    <col min="13833" max="13833" width="48.875" style="55" customWidth="1"/>
    <col min="13834" max="13834" width="11.875" style="55" bestFit="1" customWidth="1"/>
    <col min="13835" max="14080" width="9" style="55"/>
    <col min="14081" max="14085" width="9" style="55" bestFit="1" customWidth="1"/>
    <col min="14086" max="14086" width="12" style="55" customWidth="1"/>
    <col min="14087" max="14087" width="10" style="55" customWidth="1"/>
    <col min="14088" max="14088" width="67.875" style="55" customWidth="1"/>
    <col min="14089" max="14089" width="48.875" style="55" customWidth="1"/>
    <col min="14090" max="14090" width="11.875" style="55" bestFit="1" customWidth="1"/>
    <col min="14091" max="14336" width="9" style="55"/>
    <col min="14337" max="14341" width="9" style="55" bestFit="1" customWidth="1"/>
    <col min="14342" max="14342" width="12" style="55" customWidth="1"/>
    <col min="14343" max="14343" width="10" style="55" customWidth="1"/>
    <col min="14344" max="14344" width="67.875" style="55" customWidth="1"/>
    <col min="14345" max="14345" width="48.875" style="55" customWidth="1"/>
    <col min="14346" max="14346" width="11.875" style="55" bestFit="1" customWidth="1"/>
    <col min="14347" max="14592" width="9" style="55"/>
    <col min="14593" max="14597" width="9" style="55" bestFit="1" customWidth="1"/>
    <col min="14598" max="14598" width="12" style="55" customWidth="1"/>
    <col min="14599" max="14599" width="10" style="55" customWidth="1"/>
    <col min="14600" max="14600" width="67.875" style="55" customWidth="1"/>
    <col min="14601" max="14601" width="48.875" style="55" customWidth="1"/>
    <col min="14602" max="14602" width="11.875" style="55" bestFit="1" customWidth="1"/>
    <col min="14603" max="14848" width="9" style="55"/>
    <col min="14849" max="14853" width="9" style="55" bestFit="1" customWidth="1"/>
    <col min="14854" max="14854" width="12" style="55" customWidth="1"/>
    <col min="14855" max="14855" width="10" style="55" customWidth="1"/>
    <col min="14856" max="14856" width="67.875" style="55" customWidth="1"/>
    <col min="14857" max="14857" width="48.875" style="55" customWidth="1"/>
    <col min="14858" max="14858" width="11.875" style="55" bestFit="1" customWidth="1"/>
    <col min="14859" max="15104" width="9" style="55"/>
    <col min="15105" max="15109" width="9" style="55" bestFit="1" customWidth="1"/>
    <col min="15110" max="15110" width="12" style="55" customWidth="1"/>
    <col min="15111" max="15111" width="10" style="55" customWidth="1"/>
    <col min="15112" max="15112" width="67.875" style="55" customWidth="1"/>
    <col min="15113" max="15113" width="48.875" style="55" customWidth="1"/>
    <col min="15114" max="15114" width="11.875" style="55" bestFit="1" customWidth="1"/>
    <col min="15115" max="15360" width="9" style="55"/>
    <col min="15361" max="15365" width="9" style="55" bestFit="1" customWidth="1"/>
    <col min="15366" max="15366" width="12" style="55" customWidth="1"/>
    <col min="15367" max="15367" width="10" style="55" customWidth="1"/>
    <col min="15368" max="15368" width="67.875" style="55" customWidth="1"/>
    <col min="15369" max="15369" width="48.875" style="55" customWidth="1"/>
    <col min="15370" max="15370" width="11.875" style="55" bestFit="1" customWidth="1"/>
    <col min="15371" max="15616" width="9" style="55"/>
    <col min="15617" max="15621" width="9" style="55" bestFit="1" customWidth="1"/>
    <col min="15622" max="15622" width="12" style="55" customWidth="1"/>
    <col min="15623" max="15623" width="10" style="55" customWidth="1"/>
    <col min="15624" max="15624" width="67.875" style="55" customWidth="1"/>
    <col min="15625" max="15625" width="48.875" style="55" customWidth="1"/>
    <col min="15626" max="15626" width="11.875" style="55" bestFit="1" customWidth="1"/>
    <col min="15627" max="15872" width="9" style="55"/>
    <col min="15873" max="15877" width="9" style="55" bestFit="1" customWidth="1"/>
    <col min="15878" max="15878" width="12" style="55" customWidth="1"/>
    <col min="15879" max="15879" width="10" style="55" customWidth="1"/>
    <col min="15880" max="15880" width="67.875" style="55" customWidth="1"/>
    <col min="15881" max="15881" width="48.875" style="55" customWidth="1"/>
    <col min="15882" max="15882" width="11.875" style="55" bestFit="1" customWidth="1"/>
    <col min="15883" max="16128" width="9" style="55"/>
    <col min="16129" max="16133" width="9" style="55" bestFit="1" customWidth="1"/>
    <col min="16134" max="16134" width="12" style="55" customWidth="1"/>
    <col min="16135" max="16135" width="10" style="55" customWidth="1"/>
    <col min="16136" max="16136" width="67.875" style="55" customWidth="1"/>
    <col min="16137" max="16137" width="48.875" style="55" customWidth="1"/>
    <col min="16138" max="16138" width="11.875" style="55" bestFit="1" customWidth="1"/>
    <col min="16139" max="16384" width="9" style="55"/>
  </cols>
  <sheetData>
    <row r="1" spans="1:13" ht="45">
      <c r="A1" s="23" t="s">
        <v>706</v>
      </c>
      <c r="B1" s="24" t="s">
        <v>53</v>
      </c>
      <c r="C1" s="23" t="s">
        <v>54</v>
      </c>
      <c r="D1" s="23" t="s">
        <v>55</v>
      </c>
      <c r="E1" s="23" t="s">
        <v>15041</v>
      </c>
      <c r="F1" s="23" t="s">
        <v>13015</v>
      </c>
      <c r="G1" s="23" t="s">
        <v>4135</v>
      </c>
      <c r="H1" s="23" t="s">
        <v>15042</v>
      </c>
      <c r="I1" s="23" t="s">
        <v>60</v>
      </c>
      <c r="J1" s="23" t="s">
        <v>61</v>
      </c>
      <c r="K1" s="23" t="s">
        <v>62</v>
      </c>
      <c r="L1" s="23" t="s">
        <v>63</v>
      </c>
      <c r="M1" s="23" t="s">
        <v>707</v>
      </c>
    </row>
    <row r="2" spans="1:13" ht="15">
      <c r="A2" s="26"/>
      <c r="B2" s="27" t="s">
        <v>15043</v>
      </c>
      <c r="C2" s="26"/>
      <c r="D2" s="26"/>
      <c r="E2" s="26">
        <v>32</v>
      </c>
      <c r="F2" s="56" t="str">
        <f>CONCATENATE("32'h",K2)</f>
        <v>32'h000004ff</v>
      </c>
      <c r="G2" s="56"/>
      <c r="H2" s="383" t="s">
        <v>15044</v>
      </c>
      <c r="I2" s="29"/>
      <c r="J2" s="26"/>
      <c r="K2" s="26" t="str">
        <f>LOWER(DEC2HEX(L2,8))</f>
        <v>000004ff</v>
      </c>
      <c r="L2" s="26">
        <f>SUM(L3:L4)</f>
        <v>1279</v>
      </c>
      <c r="M2" s="26"/>
    </row>
    <row r="3" spans="1:13" ht="15">
      <c r="A3" s="22"/>
      <c r="B3" s="22"/>
      <c r="C3" s="31">
        <v>13</v>
      </c>
      <c r="D3" s="31">
        <v>31</v>
      </c>
      <c r="E3" s="32">
        <f>D3+1-C3</f>
        <v>19</v>
      </c>
      <c r="F3" s="32" t="str">
        <f>CONCATENATE(E3,"'h",K3)</f>
        <v>19'h0</v>
      </c>
      <c r="G3" s="32" t="s">
        <v>15045</v>
      </c>
      <c r="H3" s="71" t="s">
        <v>11005</v>
      </c>
      <c r="I3" s="37" t="s">
        <v>861</v>
      </c>
      <c r="J3" s="31">
        <v>0</v>
      </c>
      <c r="K3" s="31" t="str">
        <f>LOWER(DEC2HEX((J3)))</f>
        <v>0</v>
      </c>
      <c r="L3" s="31">
        <f>J3*(2^C3)</f>
        <v>0</v>
      </c>
      <c r="M3" s="50"/>
    </row>
    <row r="4" spans="1:13" ht="54">
      <c r="A4" s="22"/>
      <c r="B4" s="30"/>
      <c r="C4" s="31">
        <v>0</v>
      </c>
      <c r="D4" s="31">
        <v>12</v>
      </c>
      <c r="E4" s="32">
        <f>D4+1-C4</f>
        <v>13</v>
      </c>
      <c r="F4" s="32" t="str">
        <f>CONCATENATE(E4,"'h",K4)</f>
        <v>13'h4ff</v>
      </c>
      <c r="G4" s="32" t="s">
        <v>15046</v>
      </c>
      <c r="H4" s="383" t="s">
        <v>15044</v>
      </c>
      <c r="I4" s="384" t="s">
        <v>15047</v>
      </c>
      <c r="J4" s="31">
        <v>1279</v>
      </c>
      <c r="K4" s="31" t="str">
        <f>LOWER(DEC2HEX((J4)))</f>
        <v>4ff</v>
      </c>
      <c r="L4" s="31">
        <f>J4*(2^C4)</f>
        <v>1279</v>
      </c>
      <c r="M4" s="50"/>
    </row>
    <row r="5" spans="1:13" ht="15">
      <c r="A5" s="26"/>
      <c r="B5" s="27" t="s">
        <v>15048</v>
      </c>
      <c r="C5" s="26"/>
      <c r="D5" s="26"/>
      <c r="E5" s="26">
        <f>SUM(E6:E7)</f>
        <v>32</v>
      </c>
      <c r="F5" s="56" t="str">
        <f>CONCATENATE("32'h",K5)</f>
        <v>32'h000002cf</v>
      </c>
      <c r="G5" s="56"/>
      <c r="H5" s="383" t="s">
        <v>15049</v>
      </c>
      <c r="I5" s="29"/>
      <c r="J5" s="26"/>
      <c r="K5" s="26" t="str">
        <f>LOWER(DEC2HEX(L5,8))</f>
        <v>000002cf</v>
      </c>
      <c r="L5" s="26">
        <f>SUM(L6:L7)</f>
        <v>719</v>
      </c>
      <c r="M5" s="26"/>
    </row>
    <row r="6" spans="1:13" ht="15">
      <c r="A6" s="22"/>
      <c r="B6" s="22"/>
      <c r="C6" s="31">
        <v>13</v>
      </c>
      <c r="D6" s="31">
        <v>31</v>
      </c>
      <c r="E6" s="32">
        <f>D6+1-C6</f>
        <v>19</v>
      </c>
      <c r="F6" s="32" t="str">
        <f>CONCATENATE(E6,"'h",K6)</f>
        <v>19'h0</v>
      </c>
      <c r="G6" s="32" t="s">
        <v>450</v>
      </c>
      <c r="H6" s="71" t="s">
        <v>15050</v>
      </c>
      <c r="I6" s="37" t="s">
        <v>861</v>
      </c>
      <c r="J6" s="31">
        <v>0</v>
      </c>
      <c r="K6" s="31" t="str">
        <f>LOWER(DEC2HEX((J6)))</f>
        <v>0</v>
      </c>
      <c r="L6" s="31">
        <f>J6*(2^C6)</f>
        <v>0</v>
      </c>
      <c r="M6" s="50"/>
    </row>
    <row r="7" spans="1:13" ht="54">
      <c r="A7" s="22"/>
      <c r="B7" s="30"/>
      <c r="C7" s="31">
        <v>0</v>
      </c>
      <c r="D7" s="31">
        <v>12</v>
      </c>
      <c r="E7" s="32">
        <f>D7+1-C7</f>
        <v>13</v>
      </c>
      <c r="F7" s="32" t="str">
        <f>CONCATENATE(E7,"'h",K7)</f>
        <v>13'h2cf</v>
      </c>
      <c r="G7" s="32" t="s">
        <v>15046</v>
      </c>
      <c r="H7" s="383" t="s">
        <v>15049</v>
      </c>
      <c r="I7" s="385" t="s">
        <v>15051</v>
      </c>
      <c r="J7" s="31">
        <v>719</v>
      </c>
      <c r="K7" s="31" t="str">
        <f>LOWER(DEC2HEX((J7)))</f>
        <v>2cf</v>
      </c>
      <c r="L7" s="31">
        <f>J7*(2^C7)</f>
        <v>719</v>
      </c>
      <c r="M7" s="50"/>
    </row>
    <row r="8" spans="1:13" ht="15">
      <c r="A8" s="26"/>
      <c r="B8" s="27" t="s">
        <v>15052</v>
      </c>
      <c r="C8" s="26"/>
      <c r="D8" s="26"/>
      <c r="E8" s="26">
        <f>SUM(E9:E10)</f>
        <v>32</v>
      </c>
      <c r="F8" s="56" t="str">
        <f>CONCATENATE("32'h",K8)</f>
        <v>32'h00000000</v>
      </c>
      <c r="G8" s="56"/>
      <c r="H8" s="383" t="s">
        <v>15053</v>
      </c>
      <c r="I8" s="29"/>
      <c r="J8" s="26"/>
      <c r="K8" s="26" t="str">
        <f>LOWER(DEC2HEX(L8,8))</f>
        <v>00000000</v>
      </c>
      <c r="L8" s="26">
        <f>SUM(L9:L10)</f>
        <v>0</v>
      </c>
      <c r="M8" s="26"/>
    </row>
    <row r="9" spans="1:13" ht="15">
      <c r="A9" s="22"/>
      <c r="B9" s="22"/>
      <c r="C9" s="31">
        <v>13</v>
      </c>
      <c r="D9" s="31">
        <v>31</v>
      </c>
      <c r="E9" s="32">
        <f>D9+1-C9</f>
        <v>19</v>
      </c>
      <c r="F9" s="32" t="str">
        <f>CONCATENATE(E9,"'h",K9)</f>
        <v>19'h0</v>
      </c>
      <c r="G9" s="32" t="s">
        <v>450</v>
      </c>
      <c r="H9" s="71" t="s">
        <v>15054</v>
      </c>
      <c r="I9" s="37" t="s">
        <v>861</v>
      </c>
      <c r="J9" s="31">
        <v>0</v>
      </c>
      <c r="K9" s="31" t="str">
        <f>LOWER(DEC2HEX((J9)))</f>
        <v>0</v>
      </c>
      <c r="L9" s="31">
        <f>J9*(2^C9)</f>
        <v>0</v>
      </c>
      <c r="M9" s="50"/>
    </row>
    <row r="10" spans="1:13" ht="41.25" thickBot="1">
      <c r="A10" s="22"/>
      <c r="B10" s="30"/>
      <c r="C10" s="31">
        <v>0</v>
      </c>
      <c r="D10" s="31">
        <v>12</v>
      </c>
      <c r="E10" s="32">
        <f>D10+1-C10</f>
        <v>13</v>
      </c>
      <c r="F10" s="32" t="str">
        <f>CONCATENATE(E10,"'h",K10)</f>
        <v>13'h0</v>
      </c>
      <c r="G10" s="32" t="s">
        <v>15055</v>
      </c>
      <c r="H10" s="383" t="s">
        <v>15053</v>
      </c>
      <c r="I10" s="385" t="s">
        <v>15056</v>
      </c>
      <c r="J10" s="31">
        <v>0</v>
      </c>
      <c r="K10" s="31" t="str">
        <f>LOWER(DEC2HEX((J10)))</f>
        <v>0</v>
      </c>
      <c r="L10" s="31">
        <f>J10*(2^C10)</f>
        <v>0</v>
      </c>
      <c r="M10" s="50"/>
    </row>
    <row r="11" spans="1:13" ht="15.75" thickBot="1">
      <c r="A11" s="26"/>
      <c r="B11" s="27" t="s">
        <v>15057</v>
      </c>
      <c r="C11" s="26"/>
      <c r="D11" s="26"/>
      <c r="E11" s="26">
        <f>SUM(E12:E13)</f>
        <v>32</v>
      </c>
      <c r="F11" s="56" t="str">
        <f>CONCATENATE("32'h",K11)</f>
        <v>32'h00000000</v>
      </c>
      <c r="G11" s="56"/>
      <c r="H11" s="75" t="s">
        <v>15058</v>
      </c>
      <c r="I11" s="29"/>
      <c r="J11" s="26"/>
      <c r="K11" s="26" t="str">
        <f>LOWER(DEC2HEX(L11,8))</f>
        <v>00000000</v>
      </c>
      <c r="L11" s="26">
        <f>SUM(L12:L13)</f>
        <v>0</v>
      </c>
      <c r="M11" s="50"/>
    </row>
    <row r="12" spans="1:13" ht="15.75" thickBot="1">
      <c r="A12" s="22"/>
      <c r="B12" s="22"/>
      <c r="C12" s="31">
        <v>13</v>
      </c>
      <c r="D12" s="31">
        <v>31</v>
      </c>
      <c r="E12" s="32">
        <f>D12+1-C12</f>
        <v>19</v>
      </c>
      <c r="F12" s="32" t="str">
        <f>CONCATENATE(E12,"'h",K12)</f>
        <v>19'h0</v>
      </c>
      <c r="G12" s="32" t="s">
        <v>15059</v>
      </c>
      <c r="H12" s="71" t="s">
        <v>15050</v>
      </c>
      <c r="I12" s="37" t="s">
        <v>861</v>
      </c>
      <c r="J12" s="31">
        <v>0</v>
      </c>
      <c r="K12" s="31" t="str">
        <f>LOWER(DEC2HEX((J12)))</f>
        <v>0</v>
      </c>
      <c r="L12" s="31">
        <f>J12*(2^C12)</f>
        <v>0</v>
      </c>
      <c r="M12" s="50"/>
    </row>
    <row r="13" spans="1:13" ht="27.75" thickBot="1">
      <c r="A13" s="22"/>
      <c r="B13" s="30"/>
      <c r="C13" s="31">
        <v>0</v>
      </c>
      <c r="D13" s="31">
        <v>12</v>
      </c>
      <c r="E13" s="32">
        <f>D13+1-C13</f>
        <v>13</v>
      </c>
      <c r="F13" s="32" t="str">
        <f>CONCATENATE(E13,"'h",K13)</f>
        <v>13'h0</v>
      </c>
      <c r="G13" s="32" t="s">
        <v>15046</v>
      </c>
      <c r="H13" s="75" t="s">
        <v>15058</v>
      </c>
      <c r="I13" s="384" t="s">
        <v>15060</v>
      </c>
      <c r="J13" s="31">
        <v>0</v>
      </c>
      <c r="K13" s="31" t="str">
        <f>LOWER(DEC2HEX((J13)))</f>
        <v>0</v>
      </c>
      <c r="L13" s="31">
        <f>J13*(2^C13)</f>
        <v>0</v>
      </c>
      <c r="M13" s="50"/>
    </row>
    <row r="14" spans="1:13" ht="15.75" thickBot="1">
      <c r="A14" s="26"/>
      <c r="B14" s="27" t="s">
        <v>15061</v>
      </c>
      <c r="C14" s="26"/>
      <c r="D14" s="26"/>
      <c r="E14" s="26">
        <f>SUM(E15:E17)</f>
        <v>32</v>
      </c>
      <c r="F14" s="56" t="str">
        <f>CONCATENATE("32'h",K14)</f>
        <v>32'h00000000</v>
      </c>
      <c r="G14" s="56"/>
      <c r="H14" s="75" t="s">
        <v>15062</v>
      </c>
      <c r="I14" s="29"/>
      <c r="J14" s="26"/>
      <c r="K14" s="26" t="str">
        <f>LOWER(DEC2HEX(L14,8))</f>
        <v>00000000</v>
      </c>
      <c r="L14" s="26">
        <f>SUM(L15:L17)</f>
        <v>0</v>
      </c>
      <c r="M14" s="50"/>
    </row>
    <row r="15" spans="1:13" ht="15.75" thickBot="1">
      <c r="A15" s="22"/>
      <c r="B15" s="22"/>
      <c r="C15" s="31">
        <v>2</v>
      </c>
      <c r="D15" s="31">
        <v>31</v>
      </c>
      <c r="E15" s="32">
        <f>D15+1-C15</f>
        <v>30</v>
      </c>
      <c r="F15" s="32" t="str">
        <f>CONCATENATE(E15,"'h",K15)</f>
        <v>30'h0</v>
      </c>
      <c r="G15" s="32" t="s">
        <v>15059</v>
      </c>
      <c r="H15" s="71" t="s">
        <v>15050</v>
      </c>
      <c r="I15" s="37" t="s">
        <v>861</v>
      </c>
      <c r="J15" s="31">
        <v>0</v>
      </c>
      <c r="K15" s="31" t="str">
        <f>LOWER(DEC2HEX((J15)))</f>
        <v>0</v>
      </c>
      <c r="L15" s="31">
        <f>J15*(2^C15)</f>
        <v>0</v>
      </c>
      <c r="M15" s="50"/>
    </row>
    <row r="16" spans="1:13" ht="40.5" thickBot="1">
      <c r="A16" s="22"/>
      <c r="B16" s="30"/>
      <c r="C16" s="31">
        <v>1</v>
      </c>
      <c r="D16" s="31">
        <v>1</v>
      </c>
      <c r="E16" s="32">
        <f>D16+1-C16</f>
        <v>1</v>
      </c>
      <c r="F16" s="32" t="str">
        <f>CONCATENATE(E16,"'h",K16)</f>
        <v>1'h0</v>
      </c>
      <c r="G16" s="32" t="s">
        <v>15046</v>
      </c>
      <c r="H16" s="75" t="s">
        <v>15063</v>
      </c>
      <c r="I16" s="384" t="s">
        <v>15064</v>
      </c>
      <c r="J16" s="31">
        <v>0</v>
      </c>
      <c r="K16" s="31" t="str">
        <f>LOWER(DEC2HEX((J16)))</f>
        <v>0</v>
      </c>
      <c r="L16" s="31">
        <f>J16*(2^C16)</f>
        <v>0</v>
      </c>
      <c r="M16" s="50"/>
    </row>
    <row r="17" spans="1:13" ht="15.75" thickBot="1">
      <c r="A17" s="22"/>
      <c r="B17" s="30"/>
      <c r="C17" s="31">
        <v>0</v>
      </c>
      <c r="D17" s="31">
        <v>0</v>
      </c>
      <c r="E17" s="32">
        <f>D17+1-C17</f>
        <v>1</v>
      </c>
      <c r="F17" s="32" t="str">
        <f>CONCATENATE(E17,"'h",K17)</f>
        <v>1'h0</v>
      </c>
      <c r="G17" s="32" t="s">
        <v>15046</v>
      </c>
      <c r="H17" s="75" t="s">
        <v>15065</v>
      </c>
      <c r="I17" s="384" t="s">
        <v>15066</v>
      </c>
      <c r="J17" s="31">
        <v>0</v>
      </c>
      <c r="K17" s="31" t="str">
        <f>LOWER(DEC2HEX((J17)))</f>
        <v>0</v>
      </c>
      <c r="L17" s="31">
        <f>J17*(2^C17)</f>
        <v>0</v>
      </c>
      <c r="M17" s="50"/>
    </row>
    <row r="18" spans="1:13" ht="15">
      <c r="A18" s="26"/>
      <c r="B18" s="27" t="s">
        <v>15067</v>
      </c>
      <c r="C18" s="26"/>
      <c r="D18" s="26"/>
      <c r="E18" s="26">
        <f>SUM(E19:E22)</f>
        <v>32</v>
      </c>
      <c r="F18" s="56" t="str">
        <f>CONCATENATE("32'h",K18)</f>
        <v>32'h00000000</v>
      </c>
      <c r="G18" s="56"/>
      <c r="H18" s="383" t="s">
        <v>15068</v>
      </c>
      <c r="I18" s="383" t="s">
        <v>15069</v>
      </c>
      <c r="J18" s="26"/>
      <c r="K18" s="26" t="str">
        <f>LOWER(DEC2HEX(L18,8))</f>
        <v>00000000</v>
      </c>
      <c r="L18" s="26">
        <f>SUM(L19:L20)</f>
        <v>0</v>
      </c>
      <c r="M18" s="50"/>
    </row>
    <row r="19" spans="1:13" ht="15.75" thickBot="1">
      <c r="A19" s="22"/>
      <c r="B19" s="22"/>
      <c r="C19" s="31">
        <v>3</v>
      </c>
      <c r="D19" s="31">
        <v>31</v>
      </c>
      <c r="E19" s="32">
        <f>D19+1-C19</f>
        <v>29</v>
      </c>
      <c r="F19" s="32" t="str">
        <f>CONCATENATE(E19,"'h",K19)</f>
        <v>29'h0</v>
      </c>
      <c r="G19" s="32" t="s">
        <v>15070</v>
      </c>
      <c r="H19" s="71" t="s">
        <v>15050</v>
      </c>
      <c r="I19" s="37" t="s">
        <v>861</v>
      </c>
      <c r="J19" s="31">
        <v>0</v>
      </c>
      <c r="K19" s="31" t="str">
        <f>LOWER(DEC2HEX((J19)))</f>
        <v>0</v>
      </c>
      <c r="L19" s="31">
        <f>J19*(2^C19)</f>
        <v>0</v>
      </c>
      <c r="M19" s="50"/>
    </row>
    <row r="20" spans="1:13" ht="41.25" thickBot="1">
      <c r="A20" s="22"/>
      <c r="B20" s="30"/>
      <c r="C20" s="31">
        <v>2</v>
      </c>
      <c r="D20" s="31">
        <v>2</v>
      </c>
      <c r="E20" s="32">
        <f>D20+1-C20</f>
        <v>1</v>
      </c>
      <c r="F20" s="32" t="str">
        <f>CONCATENATE(E20,"'h",K20)</f>
        <v>1'h0</v>
      </c>
      <c r="G20" s="32" t="s">
        <v>15046</v>
      </c>
      <c r="H20" s="75" t="s">
        <v>15071</v>
      </c>
      <c r="I20" s="384" t="s">
        <v>15072</v>
      </c>
      <c r="J20" s="31">
        <v>0</v>
      </c>
      <c r="K20" s="31" t="str">
        <f>LOWER(DEC2HEX((J20)))</f>
        <v>0</v>
      </c>
      <c r="L20" s="31">
        <f>J20*(2^C20)</f>
        <v>0</v>
      </c>
      <c r="M20" s="50"/>
    </row>
    <row r="21" spans="1:13" ht="41.25" thickBot="1">
      <c r="A21" s="22"/>
      <c r="B21" s="30"/>
      <c r="C21" s="31">
        <v>1</v>
      </c>
      <c r="D21" s="31">
        <v>1</v>
      </c>
      <c r="E21" s="32">
        <f>D21+1-C21</f>
        <v>1</v>
      </c>
      <c r="F21" s="32" t="str">
        <f>CONCATENATE(E21,"'h",K21)</f>
        <v>1'h0</v>
      </c>
      <c r="G21" s="32" t="s">
        <v>15046</v>
      </c>
      <c r="H21" s="75" t="s">
        <v>15073</v>
      </c>
      <c r="I21" s="384" t="s">
        <v>15074</v>
      </c>
      <c r="J21" s="31">
        <v>0</v>
      </c>
      <c r="K21" s="31" t="str">
        <f>LOWER(DEC2HEX((J21)))</f>
        <v>0</v>
      </c>
      <c r="L21" s="31">
        <f>J21*(2^C21)</f>
        <v>0</v>
      </c>
      <c r="M21" s="50"/>
    </row>
    <row r="22" spans="1:13" ht="54.75" thickBot="1">
      <c r="A22" s="22"/>
      <c r="B22" s="30"/>
      <c r="C22" s="31">
        <v>0</v>
      </c>
      <c r="D22" s="31">
        <v>0</v>
      </c>
      <c r="E22" s="32">
        <f>D22+1-C22</f>
        <v>1</v>
      </c>
      <c r="F22" s="32" t="str">
        <f>CONCATENATE(E22,"'h",K22)</f>
        <v>1'h0</v>
      </c>
      <c r="G22" s="32" t="s">
        <v>15046</v>
      </c>
      <c r="H22" s="75" t="s">
        <v>15075</v>
      </c>
      <c r="I22" s="384" t="s">
        <v>15076</v>
      </c>
      <c r="J22" s="31">
        <v>0</v>
      </c>
      <c r="K22" s="31" t="str">
        <f>LOWER(DEC2HEX((J22)))</f>
        <v>0</v>
      </c>
      <c r="L22" s="31">
        <f>J22*(2^C22)</f>
        <v>0</v>
      </c>
      <c r="M22" s="50"/>
    </row>
    <row r="23" spans="1:13" ht="15.75" thickBot="1">
      <c r="A23" s="26"/>
      <c r="B23" s="27" t="s">
        <v>15077</v>
      </c>
      <c r="C23" s="26"/>
      <c r="D23" s="26"/>
      <c r="E23" s="26">
        <f>SUM(E24:E27)</f>
        <v>32</v>
      </c>
      <c r="F23" s="56" t="str">
        <f>CONCATENATE("32'h",K23)</f>
        <v>32'h00000100</v>
      </c>
      <c r="G23" s="56"/>
      <c r="H23" s="75" t="s">
        <v>15078</v>
      </c>
      <c r="I23" s="383" t="s">
        <v>15069</v>
      </c>
      <c r="J23" s="26"/>
      <c r="K23" s="26" t="str">
        <f>LOWER(DEC2HEX(L23,8))</f>
        <v>00000100</v>
      </c>
      <c r="L23" s="26">
        <f>SUM(L24:L27)</f>
        <v>256</v>
      </c>
      <c r="M23" s="50"/>
    </row>
    <row r="24" spans="1:13" ht="15.75" thickBot="1">
      <c r="A24" s="22"/>
      <c r="B24" s="22"/>
      <c r="C24" s="31">
        <v>9</v>
      </c>
      <c r="D24" s="31">
        <v>31</v>
      </c>
      <c r="E24" s="32">
        <f>D24+1-C24</f>
        <v>23</v>
      </c>
      <c r="F24" s="32" t="str">
        <f>CONCATENATE(E24,"'h",K24)</f>
        <v>23'h0</v>
      </c>
      <c r="G24" s="32" t="s">
        <v>15059</v>
      </c>
      <c r="H24" s="71" t="s">
        <v>15050</v>
      </c>
      <c r="I24" s="37" t="s">
        <v>861</v>
      </c>
      <c r="J24" s="31">
        <v>0</v>
      </c>
      <c r="K24" s="31" t="str">
        <f>LOWER(DEC2HEX((J24)))</f>
        <v>0</v>
      </c>
      <c r="L24" s="31">
        <f>J24*(2^C24)</f>
        <v>0</v>
      </c>
      <c r="M24" s="50"/>
    </row>
    <row r="25" spans="1:13" ht="41.25" thickBot="1">
      <c r="A25" s="22"/>
      <c r="B25" s="30"/>
      <c r="C25" s="31">
        <v>8</v>
      </c>
      <c r="D25" s="31">
        <v>8</v>
      </c>
      <c r="E25" s="32">
        <f>D25+1-C25</f>
        <v>1</v>
      </c>
      <c r="F25" s="32" t="str">
        <f>CONCATENATE(E25,"'h",K25)</f>
        <v>1'h1</v>
      </c>
      <c r="G25" s="32" t="s">
        <v>15046</v>
      </c>
      <c r="H25" s="75" t="s">
        <v>15079</v>
      </c>
      <c r="I25" s="384" t="s">
        <v>15080</v>
      </c>
      <c r="J25" s="31">
        <v>1</v>
      </c>
      <c r="K25" s="31" t="str">
        <f>LOWER(DEC2HEX((J25)))</f>
        <v>1</v>
      </c>
      <c r="L25" s="31">
        <f>J25*(2^C25)</f>
        <v>256</v>
      </c>
      <c r="M25" s="50"/>
    </row>
    <row r="26" spans="1:13" ht="15.75" thickBot="1">
      <c r="A26" s="22"/>
      <c r="B26" s="30"/>
      <c r="C26" s="31">
        <v>6</v>
      </c>
      <c r="D26" s="31">
        <v>7</v>
      </c>
      <c r="E26" s="32">
        <f>D26+1-C26</f>
        <v>2</v>
      </c>
      <c r="F26" s="32" t="str">
        <f>CONCATENATE(E26,"'h",K26)</f>
        <v>2'h0</v>
      </c>
      <c r="G26" s="32" t="s">
        <v>15059</v>
      </c>
      <c r="H26" s="75" t="s">
        <v>15050</v>
      </c>
      <c r="I26" s="384" t="s">
        <v>15081</v>
      </c>
      <c r="J26" s="31">
        <v>0</v>
      </c>
      <c r="K26" s="31" t="str">
        <f>LOWER(DEC2HEX((J26)))</f>
        <v>0</v>
      </c>
      <c r="L26" s="31">
        <f>J26*(2^C26)</f>
        <v>0</v>
      </c>
      <c r="M26" s="50"/>
    </row>
    <row r="27" spans="1:13" ht="15.75" thickBot="1">
      <c r="A27" s="22"/>
      <c r="B27" s="30"/>
      <c r="C27" s="31">
        <v>0</v>
      </c>
      <c r="D27" s="31">
        <v>5</v>
      </c>
      <c r="E27" s="32">
        <f>D27+1-C27</f>
        <v>6</v>
      </c>
      <c r="F27" s="32" t="str">
        <f>CONCATENATE(E27,"'h",K27)</f>
        <v>6'h0</v>
      </c>
      <c r="G27" s="32" t="s">
        <v>15046</v>
      </c>
      <c r="H27" s="75" t="s">
        <v>15082</v>
      </c>
      <c r="I27" s="385" t="s">
        <v>15083</v>
      </c>
      <c r="J27" s="31">
        <v>0</v>
      </c>
      <c r="K27" s="31">
        <v>0</v>
      </c>
      <c r="L27" s="31">
        <v>0</v>
      </c>
      <c r="M27" s="50"/>
    </row>
    <row r="28" spans="1:13" ht="15.75" thickBot="1">
      <c r="A28" s="26"/>
      <c r="B28" s="27" t="s">
        <v>15084</v>
      </c>
      <c r="C28" s="26"/>
      <c r="D28" s="26"/>
      <c r="E28" s="26">
        <f>SUM(E29:E31)</f>
        <v>32</v>
      </c>
      <c r="F28" s="56" t="str">
        <f>CONCATENATE("32'h",K28)</f>
        <v>32'h00000000</v>
      </c>
      <c r="G28" s="56"/>
      <c r="H28" s="75" t="s">
        <v>15085</v>
      </c>
      <c r="I28" s="29"/>
      <c r="J28" s="26"/>
      <c r="K28" s="26" t="str">
        <f>LOWER(DEC2HEX(L28,8))</f>
        <v>00000000</v>
      </c>
      <c r="L28" s="26">
        <f>SUM(L29:L31)</f>
        <v>0</v>
      </c>
      <c r="M28" s="50"/>
    </row>
    <row r="29" spans="1:13" ht="15.75" thickBot="1">
      <c r="A29" s="22"/>
      <c r="B29" s="22"/>
      <c r="C29" s="31">
        <v>4</v>
      </c>
      <c r="D29" s="31">
        <v>31</v>
      </c>
      <c r="E29" s="32">
        <f>D29+1-C29</f>
        <v>28</v>
      </c>
      <c r="F29" s="32" t="str">
        <f>CONCATENATE(E29,"'h",K29)</f>
        <v>28'h0</v>
      </c>
      <c r="G29" s="32" t="s">
        <v>15059</v>
      </c>
      <c r="H29" s="71" t="s">
        <v>15050</v>
      </c>
      <c r="I29" s="37" t="s">
        <v>861</v>
      </c>
      <c r="J29" s="31">
        <v>0</v>
      </c>
      <c r="K29" s="31" t="str">
        <f>LOWER(DEC2HEX((J29)))</f>
        <v>0</v>
      </c>
      <c r="L29" s="31">
        <f>J29*(2^C29)</f>
        <v>0</v>
      </c>
      <c r="M29" s="50"/>
    </row>
    <row r="30" spans="1:13" ht="68.25" thickBot="1">
      <c r="A30" s="22"/>
      <c r="B30" s="30"/>
      <c r="C30" s="31">
        <v>2</v>
      </c>
      <c r="D30" s="31">
        <v>3</v>
      </c>
      <c r="E30" s="32">
        <f>D30+1-C30</f>
        <v>2</v>
      </c>
      <c r="F30" s="32" t="str">
        <f>CONCATENATE(E30,"'h",K30)</f>
        <v>2'h0</v>
      </c>
      <c r="G30" s="32" t="s">
        <v>489</v>
      </c>
      <c r="H30" s="75" t="s">
        <v>15086</v>
      </c>
      <c r="I30" s="384" t="s">
        <v>15087</v>
      </c>
      <c r="J30" s="31">
        <v>0</v>
      </c>
      <c r="K30" s="31" t="str">
        <f>LOWER(DEC2HEX((J30)))</f>
        <v>0</v>
      </c>
      <c r="L30" s="31">
        <f>J30*(2^C30)</f>
        <v>0</v>
      </c>
      <c r="M30" s="50"/>
    </row>
    <row r="31" spans="1:13" ht="203.25" thickBot="1">
      <c r="A31" s="22"/>
      <c r="B31" s="30"/>
      <c r="C31" s="31">
        <v>0</v>
      </c>
      <c r="D31" s="31">
        <v>1</v>
      </c>
      <c r="E31" s="32">
        <f>D31+1-C31</f>
        <v>2</v>
      </c>
      <c r="F31" s="32" t="str">
        <f>CONCATENATE(E31,"'h",K31)</f>
        <v>2'h0</v>
      </c>
      <c r="G31" s="32" t="s">
        <v>15046</v>
      </c>
      <c r="H31" s="75" t="s">
        <v>15085</v>
      </c>
      <c r="I31" s="384" t="s">
        <v>15088</v>
      </c>
      <c r="J31" s="31">
        <v>0</v>
      </c>
      <c r="K31" s="31" t="str">
        <f>LOWER(DEC2HEX((J31)))</f>
        <v>0</v>
      </c>
      <c r="L31" s="31">
        <f>J31*(2^C31)</f>
        <v>0</v>
      </c>
      <c r="M31" s="50"/>
    </row>
    <row r="32" spans="1:13" ht="15.75" thickBot="1">
      <c r="A32" s="26"/>
      <c r="B32" s="27" t="s">
        <v>15089</v>
      </c>
      <c r="C32" s="26"/>
      <c r="D32" s="26"/>
      <c r="E32" s="26">
        <f>SUM(E33:E35)</f>
        <v>32</v>
      </c>
      <c r="F32" s="56" t="str">
        <f>CONCATENATE("32'h",K32)</f>
        <v>32'h00000000</v>
      </c>
      <c r="G32" s="56"/>
      <c r="H32" s="75" t="s">
        <v>15090</v>
      </c>
      <c r="I32" s="29"/>
      <c r="J32" s="26"/>
      <c r="K32" s="26" t="str">
        <f>LOWER(DEC2HEX(L32,8))</f>
        <v>00000000</v>
      </c>
      <c r="L32" s="26">
        <f>SUM(L33:L35)</f>
        <v>0</v>
      </c>
      <c r="M32" s="50"/>
    </row>
    <row r="33" spans="1:13" ht="15">
      <c r="A33" s="22"/>
      <c r="B33" s="22"/>
      <c r="C33" s="31">
        <v>2</v>
      </c>
      <c r="D33" s="31">
        <v>31</v>
      </c>
      <c r="E33" s="32">
        <f>D33+1-C33</f>
        <v>30</v>
      </c>
      <c r="F33" s="32" t="str">
        <f>CONCATENATE(E33,"'h",K33)</f>
        <v>30'h0</v>
      </c>
      <c r="G33" s="32" t="s">
        <v>15059</v>
      </c>
      <c r="H33" s="71" t="s">
        <v>15050</v>
      </c>
      <c r="I33" s="37" t="s">
        <v>861</v>
      </c>
      <c r="J33" s="31">
        <v>0</v>
      </c>
      <c r="K33" s="31" t="str">
        <f>LOWER(DEC2HEX((J33)))</f>
        <v>0</v>
      </c>
      <c r="L33" s="31">
        <f>J33*(2^C33)</f>
        <v>0</v>
      </c>
      <c r="M33" s="50"/>
    </row>
    <row r="34" spans="1:13" ht="15.75" thickBot="1">
      <c r="A34" s="22"/>
      <c r="B34" s="22"/>
      <c r="C34" s="31">
        <v>1</v>
      </c>
      <c r="D34" s="31">
        <v>1</v>
      </c>
      <c r="E34" s="32">
        <f>D34+1-C34</f>
        <v>1</v>
      </c>
      <c r="F34" s="32" t="str">
        <f>CONCATENATE(E34,"'h",K34)</f>
        <v>1'h0</v>
      </c>
      <c r="G34" s="32" t="s">
        <v>15091</v>
      </c>
      <c r="H34" s="386" t="s">
        <v>15092</v>
      </c>
      <c r="I34" s="387"/>
      <c r="J34" s="31">
        <v>0</v>
      </c>
      <c r="K34" s="31">
        <v>0</v>
      </c>
      <c r="L34" s="31">
        <f>J34*(2^C34)</f>
        <v>0</v>
      </c>
      <c r="M34" s="50"/>
    </row>
    <row r="35" spans="1:13" ht="95.25" thickBot="1">
      <c r="A35" s="22"/>
      <c r="B35" s="30"/>
      <c r="C35" s="31">
        <v>0</v>
      </c>
      <c r="D35" s="31">
        <v>0</v>
      </c>
      <c r="E35" s="32">
        <f>D35+1-C35</f>
        <v>1</v>
      </c>
      <c r="F35" s="32" t="str">
        <f>CONCATENATE(E35,"'h",K35)</f>
        <v>1'h0</v>
      </c>
      <c r="G35" s="32" t="s">
        <v>15046</v>
      </c>
      <c r="H35" s="75" t="s">
        <v>15090</v>
      </c>
      <c r="I35" s="384" t="s">
        <v>15093</v>
      </c>
      <c r="J35" s="31">
        <v>0</v>
      </c>
      <c r="K35" s="31" t="str">
        <f>LOWER(DEC2HEX((J35)))</f>
        <v>0</v>
      </c>
      <c r="L35" s="31">
        <f>J35*(2^C35)</f>
        <v>0</v>
      </c>
      <c r="M35" s="50"/>
    </row>
    <row r="36" spans="1:13" ht="15.75" thickBot="1">
      <c r="A36" s="26"/>
      <c r="B36" s="27" t="s">
        <v>15094</v>
      </c>
      <c r="C36" s="26"/>
      <c r="D36" s="26"/>
      <c r="E36" s="26">
        <f>SUM(E37:E38)</f>
        <v>32</v>
      </c>
      <c r="F36" s="56" t="str">
        <f>CONCATENATE("32'h",K36)</f>
        <v>32'h00000001</v>
      </c>
      <c r="G36" s="56"/>
      <c r="H36" s="75" t="s">
        <v>15095</v>
      </c>
      <c r="I36" s="29"/>
      <c r="J36" s="26"/>
      <c r="K36" s="26" t="str">
        <f>LOWER(DEC2HEX(L36,8))</f>
        <v>00000001</v>
      </c>
      <c r="L36" s="26">
        <f>SUM(L37:L38)</f>
        <v>1</v>
      </c>
      <c r="M36" s="50"/>
    </row>
    <row r="37" spans="1:13" ht="15.75" thickBot="1">
      <c r="A37" s="22"/>
      <c r="B37" s="22"/>
      <c r="C37" s="31">
        <v>6</v>
      </c>
      <c r="D37" s="31">
        <v>31</v>
      </c>
      <c r="E37" s="32">
        <f>D37+1-C37</f>
        <v>26</v>
      </c>
      <c r="F37" s="32" t="str">
        <f>CONCATENATE(E37,"'h",K37)</f>
        <v>26'h0</v>
      </c>
      <c r="G37" s="32" t="s">
        <v>15059</v>
      </c>
      <c r="H37" s="71" t="s">
        <v>15050</v>
      </c>
      <c r="I37" s="37" t="s">
        <v>861</v>
      </c>
      <c r="J37" s="31">
        <v>0</v>
      </c>
      <c r="K37" s="31" t="str">
        <f>LOWER(DEC2HEX((J37)))</f>
        <v>0</v>
      </c>
      <c r="L37" s="31">
        <f>J37*(2^C37)</f>
        <v>0</v>
      </c>
      <c r="M37" s="50"/>
    </row>
    <row r="38" spans="1:13" ht="41.25" thickBot="1">
      <c r="A38" s="22"/>
      <c r="B38" s="30"/>
      <c r="C38" s="31">
        <v>0</v>
      </c>
      <c r="D38" s="31">
        <v>5</v>
      </c>
      <c r="E38" s="32">
        <f>D38+1-C38</f>
        <v>6</v>
      </c>
      <c r="F38" s="32" t="str">
        <f>CONCATENATE(E38,"'h",K38)</f>
        <v>6'h1</v>
      </c>
      <c r="G38" s="32" t="s">
        <v>15046</v>
      </c>
      <c r="H38" s="75" t="s">
        <v>15096</v>
      </c>
      <c r="I38" s="384" t="s">
        <v>15097</v>
      </c>
      <c r="J38" s="31">
        <v>1</v>
      </c>
      <c r="K38" s="31" t="str">
        <f>LOWER(DEC2HEX((J38)))</f>
        <v>1</v>
      </c>
      <c r="L38" s="31">
        <f>J38*(2^C38)</f>
        <v>1</v>
      </c>
      <c r="M38" s="50"/>
    </row>
    <row r="39" spans="1:13" ht="15">
      <c r="A39" s="26"/>
      <c r="B39" s="27" t="s">
        <v>15098</v>
      </c>
      <c r="C39" s="26"/>
      <c r="D39" s="26"/>
      <c r="E39" s="26">
        <f>SUM(E40:E46)</f>
        <v>32</v>
      </c>
      <c r="F39" s="56" t="str">
        <f>CONCATENATE("32'h",K39)</f>
        <v>32'h00000000</v>
      </c>
      <c r="G39" s="56"/>
      <c r="H39" s="383" t="s">
        <v>15099</v>
      </c>
      <c r="I39" s="383" t="s">
        <v>15069</v>
      </c>
      <c r="J39" s="26"/>
      <c r="K39" s="26" t="str">
        <f>LOWER(DEC2HEX(L39,8))</f>
        <v>00000000</v>
      </c>
      <c r="L39" s="26">
        <f>SUM(L40:L46)</f>
        <v>0</v>
      </c>
      <c r="M39" s="50"/>
    </row>
    <row r="40" spans="1:13" ht="15.75" thickBot="1">
      <c r="A40" s="22"/>
      <c r="B40" s="22"/>
      <c r="C40" s="31">
        <v>6</v>
      </c>
      <c r="D40" s="31">
        <v>31</v>
      </c>
      <c r="E40" s="32">
        <f>D40+1-C40</f>
        <v>26</v>
      </c>
      <c r="F40" s="32" t="str">
        <f>CONCATENATE(E40,"'h",K40)</f>
        <v>26'h0</v>
      </c>
      <c r="G40" s="32" t="s">
        <v>15059</v>
      </c>
      <c r="H40" s="71" t="s">
        <v>15050</v>
      </c>
      <c r="I40" s="37" t="s">
        <v>861</v>
      </c>
      <c r="J40" s="31">
        <v>0</v>
      </c>
      <c r="K40" s="31" t="str">
        <f>LOWER(DEC2HEX((J40)))</f>
        <v>0</v>
      </c>
      <c r="L40" s="31">
        <f>J40*(2^C40)</f>
        <v>0</v>
      </c>
      <c r="M40" s="50"/>
    </row>
    <row r="41" spans="1:13" ht="15.75" thickBot="1">
      <c r="A41" s="22"/>
      <c r="B41" s="30"/>
      <c r="C41" s="31">
        <v>5</v>
      </c>
      <c r="D41" s="31">
        <v>5</v>
      </c>
      <c r="E41" s="32">
        <f t="shared" ref="E41:E46" si="0">D41+1-C41</f>
        <v>1</v>
      </c>
      <c r="F41" s="32" t="str">
        <f t="shared" ref="F41:F46" si="1">CONCATENATE(E41,"'h",K41)</f>
        <v>1'h0</v>
      </c>
      <c r="G41" s="32" t="s">
        <v>15046</v>
      </c>
      <c r="H41" s="75" t="s">
        <v>15100</v>
      </c>
      <c r="I41" s="384"/>
      <c r="J41" s="31">
        <v>0</v>
      </c>
      <c r="K41" s="31" t="str">
        <f t="shared" ref="K41:K46" si="2">LOWER(DEC2HEX((J41)))</f>
        <v>0</v>
      </c>
      <c r="L41" s="31">
        <f t="shared" ref="L41:L46" si="3">J41*(2^C41)</f>
        <v>0</v>
      </c>
      <c r="M41" s="50"/>
    </row>
    <row r="42" spans="1:13" ht="15.75" thickBot="1">
      <c r="A42" s="22"/>
      <c r="B42" s="30"/>
      <c r="C42" s="31">
        <v>4</v>
      </c>
      <c r="D42" s="31">
        <v>4</v>
      </c>
      <c r="E42" s="32">
        <f t="shared" si="0"/>
        <v>1</v>
      </c>
      <c r="F42" s="32" t="str">
        <f t="shared" si="1"/>
        <v>1'h0</v>
      </c>
      <c r="G42" s="32" t="s">
        <v>489</v>
      </c>
      <c r="H42" s="75" t="s">
        <v>15101</v>
      </c>
      <c r="I42" s="384"/>
      <c r="J42" s="31">
        <v>0</v>
      </c>
      <c r="K42" s="31" t="str">
        <f t="shared" si="2"/>
        <v>0</v>
      </c>
      <c r="L42" s="31">
        <f t="shared" si="3"/>
        <v>0</v>
      </c>
      <c r="M42" s="50"/>
    </row>
    <row r="43" spans="1:13" ht="15.75" thickBot="1">
      <c r="A43" s="22"/>
      <c r="B43" s="30"/>
      <c r="C43" s="31">
        <v>3</v>
      </c>
      <c r="D43" s="31">
        <v>3</v>
      </c>
      <c r="E43" s="32">
        <f t="shared" si="0"/>
        <v>1</v>
      </c>
      <c r="F43" s="32" t="str">
        <f t="shared" si="1"/>
        <v>1'h0</v>
      </c>
      <c r="G43" s="32" t="s">
        <v>15046</v>
      </c>
      <c r="H43" s="75" t="s">
        <v>15102</v>
      </c>
      <c r="I43" s="388"/>
      <c r="J43" s="31">
        <v>0</v>
      </c>
      <c r="K43" s="31" t="str">
        <f t="shared" si="2"/>
        <v>0</v>
      </c>
      <c r="L43" s="31">
        <f t="shared" si="3"/>
        <v>0</v>
      </c>
      <c r="M43" s="50"/>
    </row>
    <row r="44" spans="1:13" ht="15.75" thickBot="1">
      <c r="A44" s="22"/>
      <c r="B44" s="30"/>
      <c r="C44" s="31">
        <v>2</v>
      </c>
      <c r="D44" s="31">
        <v>2</v>
      </c>
      <c r="E44" s="32">
        <f t="shared" si="0"/>
        <v>1</v>
      </c>
      <c r="F44" s="32" t="str">
        <f t="shared" si="1"/>
        <v>1'h0</v>
      </c>
      <c r="G44" s="32" t="s">
        <v>15046</v>
      </c>
      <c r="H44" s="75" t="s">
        <v>15103</v>
      </c>
      <c r="I44" s="388"/>
      <c r="J44" s="31">
        <v>0</v>
      </c>
      <c r="K44" s="31" t="str">
        <f t="shared" si="2"/>
        <v>0</v>
      </c>
      <c r="L44" s="31">
        <f t="shared" si="3"/>
        <v>0</v>
      </c>
      <c r="M44" s="50"/>
    </row>
    <row r="45" spans="1:13" ht="15.75" thickBot="1">
      <c r="A45" s="22"/>
      <c r="B45" s="30"/>
      <c r="C45" s="31">
        <v>1</v>
      </c>
      <c r="D45" s="31">
        <v>1</v>
      </c>
      <c r="E45" s="32">
        <f t="shared" si="0"/>
        <v>1</v>
      </c>
      <c r="F45" s="32" t="str">
        <f t="shared" si="1"/>
        <v>1'h0</v>
      </c>
      <c r="G45" s="32" t="s">
        <v>489</v>
      </c>
      <c r="H45" s="75" t="s">
        <v>15104</v>
      </c>
      <c r="I45" s="388"/>
      <c r="J45" s="31">
        <v>0</v>
      </c>
      <c r="K45" s="31" t="str">
        <f t="shared" si="2"/>
        <v>0</v>
      </c>
      <c r="L45" s="31">
        <f t="shared" si="3"/>
        <v>0</v>
      </c>
      <c r="M45" s="50"/>
    </row>
    <row r="46" spans="1:13" ht="15.75" thickBot="1">
      <c r="A46" s="22"/>
      <c r="B46" s="30"/>
      <c r="C46" s="31">
        <v>0</v>
      </c>
      <c r="D46" s="31">
        <v>0</v>
      </c>
      <c r="E46" s="32">
        <f t="shared" si="0"/>
        <v>1</v>
      </c>
      <c r="F46" s="32" t="str">
        <f t="shared" si="1"/>
        <v>1'h0</v>
      </c>
      <c r="G46" s="32" t="s">
        <v>489</v>
      </c>
      <c r="H46" s="75" t="s">
        <v>15105</v>
      </c>
      <c r="I46" s="384"/>
      <c r="J46" s="31">
        <v>0</v>
      </c>
      <c r="K46" s="31" t="str">
        <f t="shared" si="2"/>
        <v>0</v>
      </c>
      <c r="L46" s="31">
        <f t="shared" si="3"/>
        <v>0</v>
      </c>
      <c r="M46" s="50"/>
    </row>
    <row r="47" spans="1:13" ht="15">
      <c r="A47" s="26"/>
      <c r="B47" s="27" t="s">
        <v>15106</v>
      </c>
      <c r="C47" s="26"/>
      <c r="D47" s="26"/>
      <c r="E47" s="26">
        <f>SUM(E48:E56)</f>
        <v>32</v>
      </c>
      <c r="F47" s="56" t="str">
        <f>CONCATENATE("32'h",K47)</f>
        <v>32'h00000000</v>
      </c>
      <c r="G47" s="56"/>
      <c r="H47" s="383" t="s">
        <v>15107</v>
      </c>
      <c r="I47" s="29"/>
      <c r="J47" s="26"/>
      <c r="K47" s="26" t="str">
        <f>LOWER(DEC2HEX(L47,8))</f>
        <v>00000000</v>
      </c>
      <c r="L47" s="26">
        <f>SUM(L48:L56)</f>
        <v>0</v>
      </c>
      <c r="M47" s="50"/>
    </row>
    <row r="48" spans="1:13" ht="15.75" thickBot="1">
      <c r="A48" s="22"/>
      <c r="B48" s="22"/>
      <c r="C48" s="31">
        <v>8</v>
      </c>
      <c r="D48" s="31">
        <v>31</v>
      </c>
      <c r="E48" s="32">
        <f>D48+1-C48</f>
        <v>24</v>
      </c>
      <c r="F48" s="32" t="str">
        <f>CONCATENATE(E48,"'h",K48)</f>
        <v>24'h0</v>
      </c>
      <c r="G48" s="32" t="s">
        <v>13086</v>
      </c>
      <c r="H48" s="71" t="s">
        <v>13052</v>
      </c>
      <c r="I48" s="37" t="s">
        <v>861</v>
      </c>
      <c r="J48" s="31">
        <v>0</v>
      </c>
      <c r="K48" s="31" t="str">
        <f>LOWER(DEC2HEX((J48)))</f>
        <v>0</v>
      </c>
      <c r="L48" s="31">
        <f>J48*(2^C48)</f>
        <v>0</v>
      </c>
      <c r="M48" s="50"/>
    </row>
    <row r="49" spans="1:13" ht="15.75" thickBot="1">
      <c r="A49" s="22"/>
      <c r="B49" s="30"/>
      <c r="C49" s="31">
        <v>7</v>
      </c>
      <c r="D49" s="31">
        <v>7</v>
      </c>
      <c r="E49" s="32">
        <f t="shared" ref="E49:E56" si="4">D49+1-C49</f>
        <v>1</v>
      </c>
      <c r="F49" s="32" t="str">
        <f t="shared" ref="F49:F56" si="5">CONCATENATE(E49,"'h",K49)</f>
        <v>1'h0</v>
      </c>
      <c r="G49" s="32" t="s">
        <v>15108</v>
      </c>
      <c r="H49" s="75" t="s">
        <v>15109</v>
      </c>
      <c r="I49" s="384"/>
      <c r="J49" s="31">
        <v>0</v>
      </c>
      <c r="K49" s="31" t="str">
        <f t="shared" ref="K49:K56" si="6">LOWER(DEC2HEX((J49)))</f>
        <v>0</v>
      </c>
      <c r="L49" s="31">
        <f t="shared" ref="L49:L56" si="7">J49*(2^C49)</f>
        <v>0</v>
      </c>
      <c r="M49" s="50"/>
    </row>
    <row r="50" spans="1:13" ht="15.75" thickBot="1">
      <c r="A50" s="22"/>
      <c r="B50" s="30"/>
      <c r="C50" s="31">
        <v>6</v>
      </c>
      <c r="D50" s="31">
        <v>6</v>
      </c>
      <c r="E50" s="32">
        <f t="shared" si="4"/>
        <v>1</v>
      </c>
      <c r="F50" s="32" t="str">
        <f t="shared" si="5"/>
        <v>1'h0</v>
      </c>
      <c r="G50" s="32" t="s">
        <v>15108</v>
      </c>
      <c r="H50" s="75" t="s">
        <v>15110</v>
      </c>
      <c r="I50" s="384"/>
      <c r="J50" s="31">
        <v>0</v>
      </c>
      <c r="K50" s="31" t="str">
        <f t="shared" si="6"/>
        <v>0</v>
      </c>
      <c r="L50" s="31">
        <f t="shared" si="7"/>
        <v>0</v>
      </c>
      <c r="M50" s="50"/>
    </row>
    <row r="51" spans="1:13" ht="15.75" thickBot="1">
      <c r="A51" s="22"/>
      <c r="B51" s="30"/>
      <c r="C51" s="31">
        <v>5</v>
      </c>
      <c r="D51" s="31">
        <v>5</v>
      </c>
      <c r="E51" s="32">
        <f t="shared" si="4"/>
        <v>1</v>
      </c>
      <c r="F51" s="32" t="str">
        <f t="shared" si="5"/>
        <v>1'h0</v>
      </c>
      <c r="G51" s="32" t="s">
        <v>15108</v>
      </c>
      <c r="H51" s="75" t="s">
        <v>15111</v>
      </c>
      <c r="I51" s="384"/>
      <c r="J51" s="31">
        <v>0</v>
      </c>
      <c r="K51" s="31" t="str">
        <f t="shared" si="6"/>
        <v>0</v>
      </c>
      <c r="L51" s="31">
        <f t="shared" si="7"/>
        <v>0</v>
      </c>
      <c r="M51" s="50"/>
    </row>
    <row r="52" spans="1:13" ht="15.75" thickBot="1">
      <c r="A52" s="22"/>
      <c r="B52" s="30"/>
      <c r="C52" s="31">
        <v>4</v>
      </c>
      <c r="D52" s="31">
        <v>4</v>
      </c>
      <c r="E52" s="32">
        <f t="shared" si="4"/>
        <v>1</v>
      </c>
      <c r="F52" s="32" t="str">
        <f t="shared" si="5"/>
        <v>1'h0</v>
      </c>
      <c r="G52" s="32" t="s">
        <v>15108</v>
      </c>
      <c r="H52" s="75" t="s">
        <v>15112</v>
      </c>
      <c r="I52" s="384"/>
      <c r="J52" s="31">
        <v>0</v>
      </c>
      <c r="K52" s="31" t="str">
        <f t="shared" si="6"/>
        <v>0</v>
      </c>
      <c r="L52" s="31">
        <f t="shared" si="7"/>
        <v>0</v>
      </c>
      <c r="M52" s="50"/>
    </row>
    <row r="53" spans="1:13" ht="15.75" thickBot="1">
      <c r="A53" s="22"/>
      <c r="B53" s="30"/>
      <c r="C53" s="31">
        <v>3</v>
      </c>
      <c r="D53" s="31">
        <v>3</v>
      </c>
      <c r="E53" s="32">
        <f t="shared" si="4"/>
        <v>1</v>
      </c>
      <c r="F53" s="32" t="str">
        <f t="shared" si="5"/>
        <v>1'h0</v>
      </c>
      <c r="G53" s="32" t="s">
        <v>15108</v>
      </c>
      <c r="H53" s="75" t="s">
        <v>15113</v>
      </c>
      <c r="I53" s="388"/>
      <c r="J53" s="31">
        <v>0</v>
      </c>
      <c r="K53" s="31" t="str">
        <f t="shared" si="6"/>
        <v>0</v>
      </c>
      <c r="L53" s="31">
        <f t="shared" si="7"/>
        <v>0</v>
      </c>
      <c r="M53" s="50"/>
    </row>
    <row r="54" spans="1:13" ht="15.75" thickBot="1">
      <c r="A54" s="22"/>
      <c r="B54" s="30"/>
      <c r="C54" s="31">
        <v>2</v>
      </c>
      <c r="D54" s="31">
        <v>2</v>
      </c>
      <c r="E54" s="32">
        <f t="shared" si="4"/>
        <v>1</v>
      </c>
      <c r="F54" s="32" t="str">
        <f t="shared" si="5"/>
        <v>1'h0</v>
      </c>
      <c r="G54" s="32" t="s">
        <v>15108</v>
      </c>
      <c r="H54" s="75" t="s">
        <v>15114</v>
      </c>
      <c r="I54" s="388"/>
      <c r="J54" s="31">
        <v>0</v>
      </c>
      <c r="K54" s="31" t="str">
        <f t="shared" si="6"/>
        <v>0</v>
      </c>
      <c r="L54" s="31">
        <f t="shared" si="7"/>
        <v>0</v>
      </c>
      <c r="M54" s="50"/>
    </row>
    <row r="55" spans="1:13" ht="15.75" thickBot="1">
      <c r="A55" s="22"/>
      <c r="B55" s="30"/>
      <c r="C55" s="31">
        <v>1</v>
      </c>
      <c r="D55" s="31">
        <v>1</v>
      </c>
      <c r="E55" s="32">
        <f t="shared" si="4"/>
        <v>1</v>
      </c>
      <c r="F55" s="32" t="str">
        <f t="shared" si="5"/>
        <v>1'h0</v>
      </c>
      <c r="G55" s="32" t="s">
        <v>15108</v>
      </c>
      <c r="H55" s="75" t="s">
        <v>15115</v>
      </c>
      <c r="I55" s="388"/>
      <c r="J55" s="31">
        <v>0</v>
      </c>
      <c r="K55" s="31" t="str">
        <f t="shared" si="6"/>
        <v>0</v>
      </c>
      <c r="L55" s="31">
        <f t="shared" si="7"/>
        <v>0</v>
      </c>
      <c r="M55" s="50"/>
    </row>
    <row r="56" spans="1:13" ht="15.75" thickBot="1">
      <c r="A56" s="22"/>
      <c r="B56" s="30"/>
      <c r="C56" s="31">
        <v>0</v>
      </c>
      <c r="D56" s="31">
        <v>0</v>
      </c>
      <c r="E56" s="32">
        <f t="shared" si="4"/>
        <v>1</v>
      </c>
      <c r="F56" s="32" t="str">
        <f t="shared" si="5"/>
        <v>1'h0</v>
      </c>
      <c r="G56" s="32" t="s">
        <v>15108</v>
      </c>
      <c r="H56" s="75" t="s">
        <v>15116</v>
      </c>
      <c r="I56" s="384"/>
      <c r="J56" s="31">
        <v>0</v>
      </c>
      <c r="K56" s="31" t="str">
        <f t="shared" si="6"/>
        <v>0</v>
      </c>
      <c r="L56" s="31">
        <f t="shared" si="7"/>
        <v>0</v>
      </c>
      <c r="M56" s="50"/>
    </row>
    <row r="57" spans="1:13" ht="15">
      <c r="A57" s="26"/>
      <c r="B57" s="27" t="s">
        <v>15117</v>
      </c>
      <c r="C57" s="26"/>
      <c r="D57" s="26"/>
      <c r="E57" s="26">
        <v>32</v>
      </c>
      <c r="F57" s="56" t="str">
        <f>CONCATENATE("32'h",K57)</f>
        <v>32'h00000000</v>
      </c>
      <c r="G57" s="56"/>
      <c r="H57" s="383" t="s">
        <v>15118</v>
      </c>
      <c r="I57" s="29"/>
      <c r="J57" s="26"/>
      <c r="K57" s="26" t="str">
        <f>LOWER(DEC2HEX(L57,8))</f>
        <v>00000000</v>
      </c>
      <c r="L57" s="26">
        <f>SUM(L58:L59)</f>
        <v>0</v>
      </c>
      <c r="M57" s="26"/>
    </row>
    <row r="58" spans="1:13" ht="15.75" thickBot="1">
      <c r="A58" s="22"/>
      <c r="B58" s="22"/>
      <c r="C58" s="31">
        <v>1</v>
      </c>
      <c r="D58" s="31">
        <v>31</v>
      </c>
      <c r="E58" s="32">
        <f>D58+1-C58</f>
        <v>31</v>
      </c>
      <c r="F58" s="32" t="str">
        <f>CONCATENATE(E58,"'h",K58)</f>
        <v>31'h0</v>
      </c>
      <c r="G58" s="32" t="s">
        <v>13086</v>
      </c>
      <c r="H58" s="71" t="s">
        <v>13052</v>
      </c>
      <c r="I58" s="37" t="s">
        <v>861</v>
      </c>
      <c r="J58" s="31">
        <v>0</v>
      </c>
      <c r="K58" s="31" t="str">
        <f>LOWER(DEC2HEX((J58)))</f>
        <v>0</v>
      </c>
      <c r="L58" s="31">
        <f>J58*(2^C58)</f>
        <v>0</v>
      </c>
      <c r="M58" s="50"/>
    </row>
    <row r="59" spans="1:13" ht="15.75" thickBot="1">
      <c r="A59" s="22"/>
      <c r="B59" s="30"/>
      <c r="C59" s="31">
        <v>0</v>
      </c>
      <c r="D59" s="31">
        <v>0</v>
      </c>
      <c r="E59" s="32">
        <f>D59+1-C59</f>
        <v>1</v>
      </c>
      <c r="F59" s="32" t="str">
        <f>CONCATENATE(E59,"'h",K59)</f>
        <v>1'h0</v>
      </c>
      <c r="G59" s="32" t="s">
        <v>13086</v>
      </c>
      <c r="H59" s="75" t="s">
        <v>15119</v>
      </c>
      <c r="I59" s="384" t="s">
        <v>15120</v>
      </c>
      <c r="J59" s="31">
        <v>0</v>
      </c>
      <c r="K59" s="31" t="str">
        <f>LOWER(DEC2HEX((J59)))</f>
        <v>0</v>
      </c>
      <c r="L59" s="31">
        <f>J59*(2^C59)</f>
        <v>0</v>
      </c>
      <c r="M59" s="50"/>
    </row>
    <row r="60" spans="1:13" ht="15">
      <c r="A60" s="26"/>
      <c r="B60" s="27" t="s">
        <v>15121</v>
      </c>
      <c r="C60" s="26"/>
      <c r="D60" s="26"/>
      <c r="E60" s="26">
        <v>32</v>
      </c>
      <c r="F60" s="56" t="str">
        <f>CONCATENATE("32'h",K60)</f>
        <v>32'h00000000</v>
      </c>
      <c r="G60" s="56"/>
      <c r="H60" s="383" t="s">
        <v>15122</v>
      </c>
      <c r="I60" s="29"/>
      <c r="J60" s="26"/>
      <c r="K60" s="26" t="str">
        <f>LOWER(DEC2HEX(L60,8))</f>
        <v>00000000</v>
      </c>
      <c r="L60" s="26">
        <f>SUM(L61:L67)</f>
        <v>0</v>
      </c>
      <c r="M60" s="26"/>
    </row>
    <row r="61" spans="1:13" ht="15.75" thickBot="1">
      <c r="A61" s="22"/>
      <c r="B61" s="22"/>
      <c r="C61" s="31">
        <v>6</v>
      </c>
      <c r="D61" s="31">
        <v>31</v>
      </c>
      <c r="E61" s="32">
        <f>D61+1-C61</f>
        <v>26</v>
      </c>
      <c r="F61" s="32" t="str">
        <f>CONCATENATE(E61,"'h",K61)</f>
        <v>26'h0</v>
      </c>
      <c r="G61" s="32" t="s">
        <v>13086</v>
      </c>
      <c r="H61" s="71" t="s">
        <v>13052</v>
      </c>
      <c r="I61" s="37" t="s">
        <v>861</v>
      </c>
      <c r="J61" s="31">
        <v>0</v>
      </c>
      <c r="K61" s="31" t="str">
        <f>LOWER(DEC2HEX((J61)))</f>
        <v>0</v>
      </c>
      <c r="L61" s="31">
        <f>J61*(2^C61)</f>
        <v>0</v>
      </c>
      <c r="M61" s="50"/>
    </row>
    <row r="62" spans="1:13" ht="15.75" thickBot="1">
      <c r="A62" s="22"/>
      <c r="B62" s="30"/>
      <c r="C62" s="31">
        <v>5</v>
      </c>
      <c r="D62" s="31">
        <v>5</v>
      </c>
      <c r="E62" s="32">
        <f t="shared" ref="E62:E67" si="8">D62+1-C62</f>
        <v>1</v>
      </c>
      <c r="F62" s="32" t="str">
        <f t="shared" ref="F62:F67" si="9">CONCATENATE(E62,"'h",K62)</f>
        <v>1'h0</v>
      </c>
      <c r="G62" s="32" t="s">
        <v>13086</v>
      </c>
      <c r="H62" s="75" t="s">
        <v>15123</v>
      </c>
      <c r="I62" s="384"/>
      <c r="J62" s="31">
        <v>0</v>
      </c>
      <c r="K62" s="31" t="str">
        <f t="shared" ref="K62:K67" si="10">LOWER(DEC2HEX((J62)))</f>
        <v>0</v>
      </c>
      <c r="L62" s="31">
        <f t="shared" ref="L62:L67" si="11">J62*(2^C62)</f>
        <v>0</v>
      </c>
      <c r="M62" s="50"/>
    </row>
    <row r="63" spans="1:13" ht="15.75" thickBot="1">
      <c r="A63" s="22"/>
      <c r="B63" s="30"/>
      <c r="C63" s="31">
        <v>4</v>
      </c>
      <c r="D63" s="31">
        <v>4</v>
      </c>
      <c r="E63" s="32">
        <f t="shared" si="8"/>
        <v>1</v>
      </c>
      <c r="F63" s="32" t="str">
        <f t="shared" si="9"/>
        <v>1'h0</v>
      </c>
      <c r="G63" s="32" t="s">
        <v>13086</v>
      </c>
      <c r="H63" s="75" t="s">
        <v>15124</v>
      </c>
      <c r="I63" s="384"/>
      <c r="J63" s="31">
        <v>0</v>
      </c>
      <c r="K63" s="31" t="str">
        <f t="shared" si="10"/>
        <v>0</v>
      </c>
      <c r="L63" s="31">
        <f t="shared" si="11"/>
        <v>0</v>
      </c>
      <c r="M63" s="50"/>
    </row>
    <row r="64" spans="1:13" ht="15.75" thickBot="1">
      <c r="A64" s="22"/>
      <c r="B64" s="30"/>
      <c r="C64" s="31">
        <v>3</v>
      </c>
      <c r="D64" s="31">
        <v>3</v>
      </c>
      <c r="E64" s="32">
        <f t="shared" si="8"/>
        <v>1</v>
      </c>
      <c r="F64" s="32" t="str">
        <f t="shared" si="9"/>
        <v>1'h0</v>
      </c>
      <c r="G64" s="32" t="s">
        <v>13086</v>
      </c>
      <c r="H64" s="75" t="s">
        <v>15125</v>
      </c>
      <c r="I64" s="388"/>
      <c r="J64" s="31">
        <v>0</v>
      </c>
      <c r="K64" s="31" t="str">
        <f t="shared" si="10"/>
        <v>0</v>
      </c>
      <c r="L64" s="31">
        <f t="shared" si="11"/>
        <v>0</v>
      </c>
      <c r="M64" s="50"/>
    </row>
    <row r="65" spans="1:13" ht="15.75" thickBot="1">
      <c r="A65" s="22"/>
      <c r="B65" s="30"/>
      <c r="C65" s="31">
        <v>2</v>
      </c>
      <c r="D65" s="31">
        <v>2</v>
      </c>
      <c r="E65" s="32">
        <f t="shared" si="8"/>
        <v>1</v>
      </c>
      <c r="F65" s="32" t="str">
        <f t="shared" si="9"/>
        <v>1'h0</v>
      </c>
      <c r="G65" s="32" t="s">
        <v>13086</v>
      </c>
      <c r="H65" s="75" t="s">
        <v>15126</v>
      </c>
      <c r="I65" s="388"/>
      <c r="J65" s="31">
        <v>0</v>
      </c>
      <c r="K65" s="31" t="str">
        <f t="shared" si="10"/>
        <v>0</v>
      </c>
      <c r="L65" s="31">
        <f t="shared" si="11"/>
        <v>0</v>
      </c>
      <c r="M65" s="50"/>
    </row>
    <row r="66" spans="1:13" ht="15.75" thickBot="1">
      <c r="A66" s="22"/>
      <c r="B66" s="30"/>
      <c r="C66" s="31">
        <v>1</v>
      </c>
      <c r="D66" s="31">
        <v>1</v>
      </c>
      <c r="E66" s="32">
        <f t="shared" si="8"/>
        <v>1</v>
      </c>
      <c r="F66" s="32" t="str">
        <f t="shared" si="9"/>
        <v>1'h0</v>
      </c>
      <c r="G66" s="32" t="s">
        <v>13086</v>
      </c>
      <c r="H66" s="75" t="s">
        <v>15127</v>
      </c>
      <c r="I66" s="388"/>
      <c r="J66" s="31">
        <v>0</v>
      </c>
      <c r="K66" s="31" t="str">
        <f t="shared" si="10"/>
        <v>0</v>
      </c>
      <c r="L66" s="31">
        <f t="shared" si="11"/>
        <v>0</v>
      </c>
      <c r="M66" s="50"/>
    </row>
    <row r="67" spans="1:13" ht="15.75" thickBot="1">
      <c r="A67" s="22"/>
      <c r="B67" s="30"/>
      <c r="C67" s="31">
        <v>0</v>
      </c>
      <c r="D67" s="31">
        <v>0</v>
      </c>
      <c r="E67" s="32">
        <f t="shared" si="8"/>
        <v>1</v>
      </c>
      <c r="F67" s="32" t="str">
        <f t="shared" si="9"/>
        <v>1'h0</v>
      </c>
      <c r="G67" s="32" t="s">
        <v>13086</v>
      </c>
      <c r="H67" s="75" t="s">
        <v>15128</v>
      </c>
      <c r="I67" s="384"/>
      <c r="J67" s="31">
        <v>0</v>
      </c>
      <c r="K67" s="31" t="str">
        <f t="shared" si="10"/>
        <v>0</v>
      </c>
      <c r="L67" s="31">
        <f t="shared" si="11"/>
        <v>0</v>
      </c>
      <c r="M67" s="50"/>
    </row>
    <row r="68" spans="1:13" ht="15">
      <c r="A68" s="26"/>
      <c r="B68" s="27" t="s">
        <v>15129</v>
      </c>
      <c r="C68" s="26"/>
      <c r="D68" s="26"/>
      <c r="E68" s="26">
        <v>32</v>
      </c>
      <c r="F68" s="56" t="str">
        <f>CONCATENATE("32'h",K68)</f>
        <v>32'h00000000</v>
      </c>
      <c r="G68" s="56"/>
      <c r="H68" s="383" t="s">
        <v>15130</v>
      </c>
      <c r="I68" s="29"/>
      <c r="J68" s="26"/>
      <c r="K68" s="26" t="str">
        <f>LOWER(DEC2HEX(L68,8))</f>
        <v>00000000</v>
      </c>
      <c r="L68" s="26">
        <f>SUM(L69:L75)</f>
        <v>0</v>
      </c>
      <c r="M68" s="26"/>
    </row>
    <row r="69" spans="1:13" ht="15.75" thickBot="1">
      <c r="A69" s="22"/>
      <c r="B69" s="22"/>
      <c r="C69" s="31">
        <v>6</v>
      </c>
      <c r="D69" s="31">
        <v>31</v>
      </c>
      <c r="E69" s="32">
        <f>D69+1-C69</f>
        <v>26</v>
      </c>
      <c r="F69" s="32" t="str">
        <f>CONCATENATE(E69,"'h",K69)</f>
        <v>26'h0</v>
      </c>
      <c r="G69" s="32" t="s">
        <v>13086</v>
      </c>
      <c r="H69" s="71" t="s">
        <v>13052</v>
      </c>
      <c r="I69" s="37" t="s">
        <v>861</v>
      </c>
      <c r="J69" s="31">
        <v>0</v>
      </c>
      <c r="K69" s="31" t="str">
        <f>LOWER(DEC2HEX((J69)))</f>
        <v>0</v>
      </c>
      <c r="L69" s="31">
        <f>J69*(2^C69)</f>
        <v>0</v>
      </c>
      <c r="M69" s="50"/>
    </row>
    <row r="70" spans="1:13" ht="15.75" thickBot="1">
      <c r="A70" s="22"/>
      <c r="B70" s="30"/>
      <c r="C70" s="31">
        <v>5</v>
      </c>
      <c r="D70" s="31">
        <v>5</v>
      </c>
      <c r="E70" s="32">
        <f t="shared" ref="E70:E75" si="12">D70+1-C70</f>
        <v>1</v>
      </c>
      <c r="F70" s="32" t="str">
        <f t="shared" ref="F70:F75" si="13">CONCATENATE(E70,"'h",K70)</f>
        <v>1'h0</v>
      </c>
      <c r="G70" s="32" t="s">
        <v>13086</v>
      </c>
      <c r="H70" s="75" t="s">
        <v>15131</v>
      </c>
      <c r="I70" s="384"/>
      <c r="J70" s="31">
        <v>0</v>
      </c>
      <c r="K70" s="31" t="str">
        <f t="shared" ref="K70:K75" si="14">LOWER(DEC2HEX((J70)))</f>
        <v>0</v>
      </c>
      <c r="L70" s="31">
        <f t="shared" ref="L70:L75" si="15">J70*(2^C70)</f>
        <v>0</v>
      </c>
      <c r="M70" s="50"/>
    </row>
    <row r="71" spans="1:13" ht="15.75" thickBot="1">
      <c r="A71" s="22"/>
      <c r="B71" s="30"/>
      <c r="C71" s="31">
        <v>4</v>
      </c>
      <c r="D71" s="31">
        <v>4</v>
      </c>
      <c r="E71" s="32">
        <f t="shared" si="12"/>
        <v>1</v>
      </c>
      <c r="F71" s="32" t="str">
        <f t="shared" si="13"/>
        <v>1'h0</v>
      </c>
      <c r="G71" s="32" t="s">
        <v>13086</v>
      </c>
      <c r="H71" s="75" t="s">
        <v>15132</v>
      </c>
      <c r="I71" s="384"/>
      <c r="J71" s="31">
        <v>0</v>
      </c>
      <c r="K71" s="31" t="str">
        <f t="shared" si="14"/>
        <v>0</v>
      </c>
      <c r="L71" s="31">
        <f t="shared" si="15"/>
        <v>0</v>
      </c>
      <c r="M71" s="50"/>
    </row>
    <row r="72" spans="1:13" ht="15.75" thickBot="1">
      <c r="A72" s="22"/>
      <c r="B72" s="30"/>
      <c r="C72" s="31">
        <v>3</v>
      </c>
      <c r="D72" s="31">
        <v>3</v>
      </c>
      <c r="E72" s="32">
        <f t="shared" si="12"/>
        <v>1</v>
      </c>
      <c r="F72" s="32" t="str">
        <f t="shared" si="13"/>
        <v>1'h0</v>
      </c>
      <c r="G72" s="32" t="s">
        <v>13086</v>
      </c>
      <c r="H72" s="75" t="s">
        <v>15133</v>
      </c>
      <c r="I72" s="388"/>
      <c r="J72" s="31">
        <v>0</v>
      </c>
      <c r="K72" s="31" t="str">
        <f t="shared" si="14"/>
        <v>0</v>
      </c>
      <c r="L72" s="31">
        <f t="shared" si="15"/>
        <v>0</v>
      </c>
      <c r="M72" s="50"/>
    </row>
    <row r="73" spans="1:13" ht="15.75" thickBot="1">
      <c r="A73" s="22"/>
      <c r="B73" s="30"/>
      <c r="C73" s="31">
        <v>2</v>
      </c>
      <c r="D73" s="31">
        <v>2</v>
      </c>
      <c r="E73" s="32">
        <f t="shared" si="12"/>
        <v>1</v>
      </c>
      <c r="F73" s="32" t="str">
        <f t="shared" si="13"/>
        <v>1'h0</v>
      </c>
      <c r="G73" s="32" t="s">
        <v>13086</v>
      </c>
      <c r="H73" s="75" t="s">
        <v>15134</v>
      </c>
      <c r="I73" s="388"/>
      <c r="J73" s="31">
        <v>0</v>
      </c>
      <c r="K73" s="31" t="str">
        <f t="shared" si="14"/>
        <v>0</v>
      </c>
      <c r="L73" s="31">
        <f t="shared" si="15"/>
        <v>0</v>
      </c>
      <c r="M73" s="50"/>
    </row>
    <row r="74" spans="1:13" ht="15.75" thickBot="1">
      <c r="A74" s="22"/>
      <c r="B74" s="30"/>
      <c r="C74" s="31">
        <v>1</v>
      </c>
      <c r="D74" s="31">
        <v>1</v>
      </c>
      <c r="E74" s="32">
        <f t="shared" si="12"/>
        <v>1</v>
      </c>
      <c r="F74" s="32" t="str">
        <f t="shared" si="13"/>
        <v>1'h0</v>
      </c>
      <c r="G74" s="32" t="s">
        <v>13086</v>
      </c>
      <c r="H74" s="75" t="s">
        <v>15135</v>
      </c>
      <c r="I74" s="388"/>
      <c r="J74" s="31">
        <v>0</v>
      </c>
      <c r="K74" s="31" t="str">
        <f t="shared" si="14"/>
        <v>0</v>
      </c>
      <c r="L74" s="31">
        <f t="shared" si="15"/>
        <v>0</v>
      </c>
      <c r="M74" s="50"/>
    </row>
    <row r="75" spans="1:13" ht="15.75" thickBot="1">
      <c r="A75" s="22"/>
      <c r="B75" s="30"/>
      <c r="C75" s="31">
        <v>0</v>
      </c>
      <c r="D75" s="31">
        <v>0</v>
      </c>
      <c r="E75" s="32">
        <f t="shared" si="12"/>
        <v>1</v>
      </c>
      <c r="F75" s="32" t="str">
        <f t="shared" si="13"/>
        <v>1'h0</v>
      </c>
      <c r="G75" s="32" t="s">
        <v>13086</v>
      </c>
      <c r="H75" s="75" t="s">
        <v>15136</v>
      </c>
      <c r="I75" s="384"/>
      <c r="J75" s="31">
        <v>0</v>
      </c>
      <c r="K75" s="31" t="str">
        <f t="shared" si="14"/>
        <v>0</v>
      </c>
      <c r="L75" s="31">
        <f t="shared" si="15"/>
        <v>0</v>
      </c>
      <c r="M75" s="50"/>
    </row>
    <row r="76" spans="1:13" ht="15">
      <c r="A76" s="26"/>
      <c r="B76" s="27"/>
      <c r="C76" s="26"/>
      <c r="D76" s="26"/>
      <c r="E76" s="26"/>
      <c r="F76" s="56"/>
      <c r="G76" s="56"/>
      <c r="H76" s="383"/>
      <c r="I76" s="29"/>
      <c r="J76" s="26"/>
      <c r="K76" s="26"/>
      <c r="L76" s="26"/>
      <c r="M76" s="26"/>
    </row>
    <row r="77" spans="1:13" ht="15">
      <c r="A77" s="22"/>
      <c r="B77" s="22"/>
      <c r="C77" s="31"/>
      <c r="D77" s="31"/>
      <c r="E77" s="32"/>
      <c r="F77" s="32"/>
      <c r="G77" s="32"/>
      <c r="H77" s="383"/>
      <c r="I77" s="384"/>
      <c r="J77" s="31"/>
      <c r="K77" s="31"/>
      <c r="L77" s="31"/>
      <c r="M77" s="50"/>
    </row>
    <row r="78" spans="1:13" ht="15">
      <c r="A78" s="22"/>
      <c r="B78" s="30"/>
      <c r="C78" s="31"/>
      <c r="D78" s="31"/>
      <c r="E78" s="32"/>
      <c r="F78" s="32"/>
      <c r="G78" s="32"/>
      <c r="H78" s="383"/>
      <c r="I78" s="383"/>
      <c r="J78" s="31"/>
      <c r="K78" s="31"/>
      <c r="L78" s="31"/>
      <c r="M78" s="50"/>
    </row>
    <row r="79" spans="1:13" ht="15">
      <c r="A79" s="26"/>
      <c r="B79" s="27"/>
      <c r="C79" s="26"/>
      <c r="D79" s="26"/>
      <c r="E79" s="26"/>
      <c r="F79" s="56"/>
      <c r="G79" s="56"/>
      <c r="H79" s="383"/>
      <c r="I79" s="29"/>
      <c r="J79" s="26"/>
      <c r="K79" s="26"/>
      <c r="L79" s="26"/>
      <c r="M79" s="26"/>
    </row>
    <row r="80" spans="1:13" ht="15">
      <c r="A80" s="22"/>
      <c r="B80" s="22"/>
      <c r="C80" s="31"/>
      <c r="D80" s="31"/>
      <c r="E80" s="32"/>
      <c r="F80" s="32"/>
      <c r="G80" s="32"/>
      <c r="H80" s="383"/>
      <c r="I80" s="385"/>
      <c r="J80" s="31"/>
      <c r="K80" s="31"/>
      <c r="L80" s="31"/>
      <c r="M80" s="50"/>
    </row>
    <row r="81" spans="1:13" ht="15">
      <c r="A81" s="22"/>
      <c r="B81" s="30"/>
      <c r="C81" s="31"/>
      <c r="D81" s="31"/>
      <c r="E81" s="32"/>
      <c r="F81" s="32"/>
      <c r="G81" s="32"/>
      <c r="H81" s="383"/>
      <c r="I81" s="383"/>
      <c r="J81" s="31"/>
      <c r="K81" s="31"/>
      <c r="L81" s="31"/>
      <c r="M81" s="50"/>
    </row>
    <row r="82" spans="1:13" ht="15">
      <c r="A82" s="26"/>
      <c r="B82" s="27"/>
      <c r="C82" s="26"/>
      <c r="D82" s="26"/>
      <c r="E82" s="26"/>
      <c r="F82" s="56"/>
      <c r="G82" s="56"/>
      <c r="H82" s="383"/>
      <c r="I82" s="29"/>
      <c r="J82" s="26"/>
      <c r="K82" s="26"/>
      <c r="L82" s="26"/>
      <c r="M82" s="26"/>
    </row>
    <row r="83" spans="1:13" ht="15">
      <c r="A83" s="22"/>
      <c r="B83" s="22"/>
      <c r="C83" s="31"/>
      <c r="D83" s="31"/>
      <c r="E83" s="32"/>
      <c r="F83" s="32"/>
      <c r="G83" s="32"/>
      <c r="H83" s="383"/>
      <c r="I83" s="384"/>
      <c r="J83" s="31"/>
      <c r="K83" s="31"/>
      <c r="L83" s="31"/>
      <c r="M83" s="50"/>
    </row>
    <row r="84" spans="1:13" ht="15">
      <c r="A84" s="22"/>
      <c r="B84" s="30"/>
      <c r="C84" s="31"/>
      <c r="D84" s="31"/>
      <c r="E84" s="32"/>
      <c r="F84" s="32"/>
      <c r="G84" s="32"/>
      <c r="H84" s="383"/>
      <c r="I84" s="383"/>
      <c r="J84" s="31"/>
      <c r="K84" s="31"/>
      <c r="L84" s="31"/>
      <c r="M84" s="50"/>
    </row>
    <row r="85" spans="1:13" ht="15">
      <c r="A85" s="26"/>
      <c r="B85" s="27"/>
      <c r="C85" s="26"/>
      <c r="D85" s="26"/>
      <c r="E85" s="26"/>
      <c r="F85" s="56"/>
      <c r="G85" s="56"/>
      <c r="H85" s="383"/>
      <c r="I85" s="29"/>
      <c r="J85" s="26"/>
      <c r="K85" s="26"/>
      <c r="L85" s="26"/>
      <c r="M85" s="50"/>
    </row>
    <row r="86" spans="1:13" ht="15">
      <c r="A86" s="22"/>
      <c r="B86" s="22"/>
      <c r="C86" s="31"/>
      <c r="D86" s="31"/>
      <c r="E86" s="32"/>
      <c r="F86" s="32"/>
      <c r="G86" s="32"/>
      <c r="H86" s="71"/>
      <c r="I86" s="37"/>
      <c r="J86" s="31"/>
      <c r="K86" s="31"/>
      <c r="L86" s="31"/>
      <c r="M86" s="50"/>
    </row>
    <row r="87" spans="1:13" ht="15">
      <c r="A87" s="22"/>
      <c r="B87" s="30"/>
      <c r="C87" s="31"/>
      <c r="D87" s="31"/>
      <c r="E87" s="32"/>
      <c r="F87" s="32"/>
      <c r="G87" s="32"/>
      <c r="H87" s="383"/>
      <c r="I87" s="384"/>
      <c r="J87" s="31"/>
      <c r="K87" s="31"/>
      <c r="L87" s="31"/>
      <c r="M87" s="50"/>
    </row>
    <row r="88" spans="1:13" ht="15">
      <c r="A88" s="26"/>
      <c r="B88" s="27"/>
      <c r="C88" s="26"/>
      <c r="D88" s="26"/>
      <c r="E88" s="26"/>
      <c r="F88" s="56"/>
      <c r="G88" s="56"/>
      <c r="H88" s="383"/>
      <c r="I88" s="29"/>
      <c r="J88" s="26"/>
      <c r="K88" s="26"/>
      <c r="L88" s="26"/>
      <c r="M88" s="50"/>
    </row>
    <row r="89" spans="1:13" ht="15">
      <c r="A89" s="22"/>
      <c r="B89" s="22"/>
      <c r="C89" s="31"/>
      <c r="D89" s="31"/>
      <c r="E89" s="32"/>
      <c r="F89" s="32"/>
      <c r="G89" s="32"/>
      <c r="H89" s="71"/>
      <c r="I89" s="37"/>
      <c r="J89" s="31"/>
      <c r="K89" s="31"/>
      <c r="L89" s="31"/>
      <c r="M89" s="50"/>
    </row>
    <row r="90" spans="1:13" ht="15">
      <c r="A90" s="22"/>
      <c r="B90" s="30"/>
      <c r="C90" s="31"/>
      <c r="D90" s="31"/>
      <c r="E90" s="32"/>
      <c r="F90" s="32"/>
      <c r="G90" s="32"/>
      <c r="H90" s="383"/>
      <c r="I90" s="384"/>
      <c r="J90" s="31"/>
      <c r="K90" s="31"/>
      <c r="L90" s="31"/>
      <c r="M90" s="50"/>
    </row>
    <row r="91" spans="1:13" ht="15">
      <c r="A91" s="26"/>
      <c r="B91" s="27"/>
      <c r="C91" s="26"/>
      <c r="D91" s="26"/>
      <c r="E91" s="26"/>
      <c r="F91" s="56"/>
      <c r="G91" s="56"/>
      <c r="H91" s="383"/>
      <c r="I91" s="29"/>
      <c r="J91" s="26"/>
      <c r="K91" s="26"/>
      <c r="L91" s="26"/>
      <c r="M91" s="50"/>
    </row>
    <row r="92" spans="1:13" ht="15">
      <c r="A92" s="22"/>
      <c r="B92" s="22"/>
      <c r="C92" s="31"/>
      <c r="D92" s="31"/>
      <c r="E92" s="32"/>
      <c r="F92" s="32"/>
      <c r="G92" s="32"/>
      <c r="H92" s="71"/>
      <c r="I92" s="37"/>
      <c r="J92" s="31"/>
      <c r="K92" s="31"/>
      <c r="L92" s="31"/>
      <c r="M92" s="50"/>
    </row>
    <row r="93" spans="1:13" ht="15">
      <c r="A93" s="22"/>
      <c r="B93" s="30"/>
      <c r="C93" s="31"/>
      <c r="D93" s="31"/>
      <c r="E93" s="32"/>
      <c r="F93" s="32"/>
      <c r="G93" s="32"/>
      <c r="H93" s="383"/>
      <c r="I93" s="384"/>
      <c r="J93" s="31"/>
      <c r="K93" s="31"/>
      <c r="L93" s="31"/>
      <c r="M93" s="50"/>
    </row>
    <row r="94" spans="1:13" ht="15">
      <c r="A94" s="26"/>
      <c r="B94" s="27"/>
      <c r="C94" s="26"/>
      <c r="D94" s="26"/>
      <c r="E94" s="26"/>
      <c r="F94" s="56"/>
      <c r="G94" s="56"/>
      <c r="H94" s="383"/>
      <c r="I94" s="29"/>
      <c r="J94" s="26"/>
      <c r="K94" s="26"/>
      <c r="L94" s="26"/>
      <c r="M94" s="50"/>
    </row>
    <row r="95" spans="1:13" ht="15">
      <c r="A95" s="22"/>
      <c r="B95" s="22"/>
      <c r="C95" s="31"/>
      <c r="D95" s="31"/>
      <c r="E95" s="32"/>
      <c r="F95" s="32"/>
      <c r="G95" s="32"/>
      <c r="H95" s="71"/>
      <c r="I95" s="37"/>
      <c r="J95" s="31"/>
      <c r="K95" s="31"/>
      <c r="L95" s="31"/>
      <c r="M95" s="50"/>
    </row>
    <row r="96" spans="1:13" ht="15">
      <c r="A96" s="22"/>
      <c r="B96" s="30"/>
      <c r="C96" s="31"/>
      <c r="D96" s="31"/>
      <c r="E96" s="32"/>
      <c r="F96" s="32"/>
      <c r="G96" s="32"/>
      <c r="H96" s="383"/>
      <c r="I96" s="384"/>
      <c r="J96" s="31"/>
      <c r="K96" s="31"/>
      <c r="L96" s="31"/>
      <c r="M96" s="50"/>
    </row>
    <row r="97" spans="1:13" ht="15">
      <c r="A97" s="26"/>
      <c r="B97" s="27"/>
      <c r="C97" s="26"/>
      <c r="D97" s="26"/>
      <c r="E97" s="26"/>
      <c r="F97" s="56"/>
      <c r="G97" s="56"/>
      <c r="H97" s="383"/>
      <c r="I97" s="385"/>
      <c r="J97" s="26"/>
      <c r="K97" s="26"/>
      <c r="L97" s="26"/>
      <c r="M97" s="50"/>
    </row>
    <row r="98" spans="1:13" ht="15.75" thickBot="1">
      <c r="A98" s="22"/>
      <c r="B98" s="22"/>
      <c r="C98" s="31"/>
      <c r="D98" s="31"/>
      <c r="E98" s="32"/>
      <c r="F98" s="32"/>
      <c r="G98" s="32"/>
      <c r="H98" s="71"/>
      <c r="I98" s="37"/>
      <c r="J98" s="31"/>
      <c r="K98" s="31"/>
      <c r="L98" s="31"/>
      <c r="M98" s="50"/>
    </row>
    <row r="99" spans="1:13" ht="15.75" thickBot="1">
      <c r="A99" s="22"/>
      <c r="B99" s="30"/>
      <c r="C99" s="31"/>
      <c r="D99" s="31"/>
      <c r="E99" s="32"/>
      <c r="F99" s="32"/>
      <c r="G99" s="32"/>
      <c r="H99" s="75"/>
      <c r="I99" s="384"/>
      <c r="J99" s="31"/>
      <c r="K99" s="31"/>
      <c r="L99" s="31"/>
      <c r="M99" s="50"/>
    </row>
    <row r="100" spans="1:13" ht="15.75" thickBot="1">
      <c r="A100" s="22"/>
      <c r="B100" s="30"/>
      <c r="C100" s="31"/>
      <c r="D100" s="31"/>
      <c r="E100" s="32"/>
      <c r="F100" s="32"/>
      <c r="G100" s="32"/>
      <c r="H100" s="75"/>
      <c r="I100" s="388"/>
      <c r="J100" s="31"/>
      <c r="K100" s="31"/>
      <c r="L100" s="31"/>
      <c r="M100" s="50"/>
    </row>
  </sheetData>
  <phoneticPr fontId="69" type="noConversion"/>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5"/>
  <sheetViews>
    <sheetView workbookViewId="0">
      <selection activeCell="E12" sqref="E12"/>
    </sheetView>
  </sheetViews>
  <sheetFormatPr defaultRowHeight="13.5"/>
  <cols>
    <col min="1" max="7" width="9" style="55"/>
    <col min="8" max="8" width="18.875" style="55" customWidth="1"/>
    <col min="9" max="9" width="24.875" style="55" customWidth="1"/>
    <col min="10" max="16384" width="9" style="55"/>
  </cols>
  <sheetData>
    <row r="1" spans="1:13" ht="45">
      <c r="A1" s="23" t="s">
        <v>706</v>
      </c>
      <c r="B1" s="24" t="s">
        <v>53</v>
      </c>
      <c r="C1" s="23" t="s">
        <v>54</v>
      </c>
      <c r="D1" s="23" t="s">
        <v>55</v>
      </c>
      <c r="E1" s="23" t="s">
        <v>15137</v>
      </c>
      <c r="F1" s="23" t="s">
        <v>15138</v>
      </c>
      <c r="G1" s="23" t="s">
        <v>15139</v>
      </c>
      <c r="H1" s="23" t="s">
        <v>15140</v>
      </c>
      <c r="I1" s="23" t="s">
        <v>60</v>
      </c>
      <c r="J1" s="23" t="s">
        <v>61</v>
      </c>
      <c r="K1" s="23" t="s">
        <v>62</v>
      </c>
      <c r="L1" s="23" t="s">
        <v>63</v>
      </c>
      <c r="M1" s="23" t="s">
        <v>707</v>
      </c>
    </row>
    <row r="2" spans="1:13" ht="15">
      <c r="A2" s="26"/>
      <c r="B2" s="27" t="s">
        <v>15141</v>
      </c>
      <c r="C2" s="26"/>
      <c r="D2" s="26"/>
      <c r="E2" s="26">
        <v>32</v>
      </c>
      <c r="F2" s="56" t="str">
        <f>CONCATENATE("32'h",K2)</f>
        <v>32'h00000000</v>
      </c>
      <c r="G2" s="56"/>
      <c r="H2" s="383" t="s">
        <v>15142</v>
      </c>
      <c r="I2" s="29"/>
      <c r="J2" s="26"/>
      <c r="K2" s="26" t="str">
        <f>LOWER(DEC2HEX(L2,8))</f>
        <v>00000000</v>
      </c>
      <c r="L2" s="26">
        <f>SUM(L3:L4)</f>
        <v>0</v>
      </c>
      <c r="M2" s="26"/>
    </row>
    <row r="3" spans="1:13" ht="15">
      <c r="A3" s="22"/>
      <c r="B3" s="22"/>
      <c r="C3" s="31">
        <v>1</v>
      </c>
      <c r="D3" s="31">
        <v>31</v>
      </c>
      <c r="E3" s="32">
        <f>D3+1-C3</f>
        <v>31</v>
      </c>
      <c r="F3" s="32" t="str">
        <f>CONCATENATE(E3,"'h",K3)</f>
        <v>31'h0</v>
      </c>
      <c r="G3" s="389" t="s">
        <v>450</v>
      </c>
      <c r="H3" s="71" t="s">
        <v>15143</v>
      </c>
      <c r="I3" s="37" t="s">
        <v>861</v>
      </c>
      <c r="J3" s="31">
        <v>0</v>
      </c>
      <c r="K3" s="31" t="str">
        <f>LOWER(DEC2HEX((J3)))</f>
        <v>0</v>
      </c>
      <c r="L3" s="31">
        <f>J3*(2^C3)</f>
        <v>0</v>
      </c>
      <c r="M3" s="50"/>
    </row>
    <row r="4" spans="1:13" ht="15">
      <c r="A4" s="22"/>
      <c r="B4" s="30"/>
      <c r="C4" s="31">
        <v>0</v>
      </c>
      <c r="D4" s="31">
        <v>0</v>
      </c>
      <c r="E4" s="32">
        <f>D4+1-C4</f>
        <v>1</v>
      </c>
      <c r="F4" s="32" t="str">
        <f>CONCATENATE(E4,"'h",K4)</f>
        <v>1'h0</v>
      </c>
      <c r="G4" s="389" t="s">
        <v>15144</v>
      </c>
      <c r="H4" s="390" t="s">
        <v>15145</v>
      </c>
      <c r="I4" s="391"/>
      <c r="J4" s="31">
        <v>0</v>
      </c>
      <c r="K4" s="31">
        <v>0</v>
      </c>
      <c r="L4" s="31">
        <f>J4*(2^C4)</f>
        <v>0</v>
      </c>
      <c r="M4" s="50"/>
    </row>
    <row r="5" spans="1:13" ht="15">
      <c r="A5" s="26"/>
      <c r="B5" s="27" t="s">
        <v>15146</v>
      </c>
      <c r="C5" s="26"/>
      <c r="D5" s="26"/>
      <c r="E5" s="26">
        <f>SUM(E6:E10)</f>
        <v>32</v>
      </c>
      <c r="F5" s="56" t="str">
        <f>CONCATENATE("32'h",K5)</f>
        <v>32'h00000000</v>
      </c>
      <c r="G5" s="392"/>
      <c r="H5" s="390" t="s">
        <v>15147</v>
      </c>
      <c r="I5" s="29"/>
      <c r="J5" s="26"/>
      <c r="K5" s="26" t="str">
        <f>LOWER(DEC2HEX(L5,8))</f>
        <v>00000000</v>
      </c>
      <c r="L5" s="26">
        <f>SUM(L6:L10)</f>
        <v>0</v>
      </c>
      <c r="M5" s="26"/>
    </row>
    <row r="6" spans="1:13" ht="15">
      <c r="A6" s="22"/>
      <c r="B6" s="22"/>
      <c r="C6" s="31">
        <v>8</v>
      </c>
      <c r="D6" s="31">
        <v>31</v>
      </c>
      <c r="E6" s="32">
        <f>D6+1-C6</f>
        <v>24</v>
      </c>
      <c r="F6" s="32" t="str">
        <f>CONCATENATE(E6,"'h",K6)</f>
        <v>24'h0</v>
      </c>
      <c r="G6" s="389" t="s">
        <v>450</v>
      </c>
      <c r="H6" s="71" t="s">
        <v>15143</v>
      </c>
      <c r="I6" s="37" t="s">
        <v>861</v>
      </c>
      <c r="J6" s="31">
        <v>0</v>
      </c>
      <c r="K6" s="31" t="str">
        <f>LOWER(DEC2HEX((J6)))</f>
        <v>0</v>
      </c>
      <c r="L6" s="31">
        <f>J6*(2^C6)</f>
        <v>0</v>
      </c>
      <c r="M6" s="50"/>
    </row>
    <row r="7" spans="1:13" ht="15">
      <c r="A7" s="22"/>
      <c r="B7" s="30"/>
      <c r="C7" s="31">
        <v>7</v>
      </c>
      <c r="D7" s="31">
        <v>7</v>
      </c>
      <c r="E7" s="32">
        <f t="shared" ref="E7" si="0">D7+1-C7</f>
        <v>1</v>
      </c>
      <c r="F7" s="32" t="str">
        <f t="shared" ref="F7" si="1">CONCATENATE(E7,"'h",K7)</f>
        <v>1'h0</v>
      </c>
      <c r="G7" s="389" t="s">
        <v>15144</v>
      </c>
      <c r="H7" s="390" t="s">
        <v>15148</v>
      </c>
      <c r="I7" s="391"/>
      <c r="J7" s="31">
        <v>0</v>
      </c>
      <c r="K7" s="31">
        <v>0</v>
      </c>
      <c r="L7" s="31">
        <f t="shared" ref="L7" si="2">J7*(2^C7)</f>
        <v>0</v>
      </c>
      <c r="M7" s="50"/>
    </row>
    <row r="8" spans="1:13" ht="15">
      <c r="A8" s="22"/>
      <c r="B8" s="30"/>
      <c r="C8" s="31">
        <v>4</v>
      </c>
      <c r="D8" s="31">
        <v>6</v>
      </c>
      <c r="E8" s="32">
        <f>D8+1-C8</f>
        <v>3</v>
      </c>
      <c r="F8" s="32" t="str">
        <f>CONCATENATE(E8,"'h",K8)</f>
        <v>3'h0</v>
      </c>
      <c r="G8" s="389" t="s">
        <v>489</v>
      </c>
      <c r="H8" s="390" t="s">
        <v>15149</v>
      </c>
      <c r="I8" s="391"/>
      <c r="J8" s="31">
        <v>0</v>
      </c>
      <c r="K8" s="31">
        <v>0</v>
      </c>
      <c r="L8" s="31">
        <f>J8*(2^C8)</f>
        <v>0</v>
      </c>
      <c r="M8" s="50"/>
    </row>
    <row r="9" spans="1:13" ht="15">
      <c r="A9" s="22"/>
      <c r="B9" s="30"/>
      <c r="C9" s="31">
        <v>2</v>
      </c>
      <c r="D9" s="31">
        <v>3</v>
      </c>
      <c r="E9" s="32">
        <f>D9+1-C9</f>
        <v>2</v>
      </c>
      <c r="F9" s="32" t="str">
        <f>CONCATENATE(E9,"'h",K9)</f>
        <v>2'h0</v>
      </c>
      <c r="G9" s="389" t="s">
        <v>15144</v>
      </c>
      <c r="H9" s="390" t="s">
        <v>15150</v>
      </c>
      <c r="I9" s="391"/>
      <c r="J9" s="31">
        <v>0</v>
      </c>
      <c r="K9" s="31">
        <v>0</v>
      </c>
      <c r="L9" s="31">
        <f>J9*(2^C9)</f>
        <v>0</v>
      </c>
      <c r="M9" s="50"/>
    </row>
    <row r="10" spans="1:13" ht="15">
      <c r="A10" s="22"/>
      <c r="B10" s="30"/>
      <c r="C10" s="31">
        <v>0</v>
      </c>
      <c r="D10" s="31">
        <v>1</v>
      </c>
      <c r="E10" s="32">
        <f>D10+1-C10</f>
        <v>2</v>
      </c>
      <c r="F10" s="32" t="str">
        <f>CONCATENATE(E10,"'h",K10)</f>
        <v>2'h0</v>
      </c>
      <c r="G10" s="389" t="s">
        <v>15144</v>
      </c>
      <c r="H10" s="390" t="s">
        <v>15151</v>
      </c>
      <c r="I10" s="391"/>
      <c r="J10" s="31">
        <v>0</v>
      </c>
      <c r="K10" s="31">
        <v>0</v>
      </c>
      <c r="L10" s="31">
        <f>J10*(2^C10)</f>
        <v>0</v>
      </c>
      <c r="M10" s="50"/>
    </row>
    <row r="11" spans="1:13" ht="15">
      <c r="A11" s="26"/>
      <c r="B11" s="27" t="s">
        <v>15152</v>
      </c>
      <c r="C11" s="26"/>
      <c r="D11" s="26"/>
      <c r="E11" s="26">
        <f>SUM(E12:E13)</f>
        <v>32</v>
      </c>
      <c r="F11" s="56" t="str">
        <f>CONCATENATE("32'h",K11)</f>
        <v>32'h00000000</v>
      </c>
      <c r="G11" s="392"/>
      <c r="H11" s="390" t="s">
        <v>15153</v>
      </c>
      <c r="I11" s="390"/>
      <c r="J11" s="26"/>
      <c r="K11" s="26" t="str">
        <f>LOWER(DEC2HEX(L11,8))</f>
        <v>00000000</v>
      </c>
      <c r="L11" s="26">
        <f>SUM(L12:L13)</f>
        <v>0</v>
      </c>
      <c r="M11" s="50"/>
    </row>
    <row r="12" spans="1:13" ht="15">
      <c r="A12" s="22"/>
      <c r="B12" s="22"/>
      <c r="C12" s="31">
        <v>8</v>
      </c>
      <c r="D12" s="31">
        <v>31</v>
      </c>
      <c r="E12" s="32">
        <f t="shared" ref="E12:E13" si="3">D12+1-C12</f>
        <v>24</v>
      </c>
      <c r="F12" s="32" t="str">
        <f t="shared" ref="F12:F13" si="4">CONCATENATE(E12,"'h",K12)</f>
        <v>24'h0</v>
      </c>
      <c r="G12" s="389" t="s">
        <v>15154</v>
      </c>
      <c r="H12" s="71" t="s">
        <v>15143</v>
      </c>
      <c r="I12" s="37" t="s">
        <v>861</v>
      </c>
      <c r="J12" s="31">
        <v>0</v>
      </c>
      <c r="K12" s="31" t="str">
        <f t="shared" ref="K12" si="5">LOWER(DEC2HEX((J12)))</f>
        <v>0</v>
      </c>
      <c r="L12" s="31">
        <f t="shared" ref="L12:L13" si="6">J12*(2^C12)</f>
        <v>0</v>
      </c>
      <c r="M12" s="50"/>
    </row>
    <row r="13" spans="1:13" ht="15">
      <c r="A13" s="22"/>
      <c r="B13" s="30"/>
      <c r="C13" s="31">
        <v>0</v>
      </c>
      <c r="D13" s="31">
        <v>7</v>
      </c>
      <c r="E13" s="32">
        <f t="shared" si="3"/>
        <v>8</v>
      </c>
      <c r="F13" s="32" t="str">
        <f t="shared" si="4"/>
        <v>8'h0</v>
      </c>
      <c r="G13" s="389" t="s">
        <v>15144</v>
      </c>
      <c r="H13" s="390" t="s">
        <v>15155</v>
      </c>
      <c r="I13" s="391"/>
      <c r="J13" s="31">
        <v>0</v>
      </c>
      <c r="K13" s="31">
        <v>0</v>
      </c>
      <c r="L13" s="31">
        <f t="shared" si="6"/>
        <v>0</v>
      </c>
      <c r="M13" s="50"/>
    </row>
    <row r="14" spans="1:13" ht="15">
      <c r="A14" s="26"/>
      <c r="B14" s="27" t="s">
        <v>15057</v>
      </c>
      <c r="C14" s="26"/>
      <c r="D14" s="26"/>
      <c r="E14" s="26">
        <f>SUM(E15:E16)</f>
        <v>32</v>
      </c>
      <c r="F14" s="56" t="str">
        <f>CONCATENATE("32'h",K14)</f>
        <v>32'h00000000</v>
      </c>
      <c r="G14" s="392"/>
      <c r="H14" s="390" t="s">
        <v>15156</v>
      </c>
      <c r="I14" s="390"/>
      <c r="J14" s="26"/>
      <c r="K14" s="26" t="str">
        <f>LOWER(DEC2HEX(L14,8))</f>
        <v>00000000</v>
      </c>
      <c r="L14" s="26">
        <f>SUM(L15:L16)</f>
        <v>0</v>
      </c>
      <c r="M14" s="50"/>
    </row>
    <row r="15" spans="1:13" ht="15">
      <c r="A15" s="22"/>
      <c r="B15" s="22"/>
      <c r="C15" s="31">
        <v>8</v>
      </c>
      <c r="D15" s="31">
        <v>31</v>
      </c>
      <c r="E15" s="32">
        <f t="shared" ref="E15:E16" si="7">D15+1-C15</f>
        <v>24</v>
      </c>
      <c r="F15" s="32" t="str">
        <f t="shared" ref="F15:F16" si="8">CONCATENATE(E15,"'h",K15)</f>
        <v>24'h0</v>
      </c>
      <c r="G15" s="389" t="s">
        <v>15154</v>
      </c>
      <c r="H15" s="71" t="s">
        <v>15143</v>
      </c>
      <c r="I15" s="37" t="s">
        <v>861</v>
      </c>
      <c r="J15" s="31">
        <v>0</v>
      </c>
      <c r="K15" s="31" t="str">
        <f t="shared" ref="K15" si="9">LOWER(DEC2HEX((J15)))</f>
        <v>0</v>
      </c>
      <c r="L15" s="31">
        <f t="shared" ref="L15:L16" si="10">J15*(2^C15)</f>
        <v>0</v>
      </c>
      <c r="M15" s="50"/>
    </row>
    <row r="16" spans="1:13" ht="15">
      <c r="A16" s="22"/>
      <c r="B16" s="30"/>
      <c r="C16" s="31">
        <v>0</v>
      </c>
      <c r="D16" s="31">
        <v>7</v>
      </c>
      <c r="E16" s="32">
        <f t="shared" si="7"/>
        <v>8</v>
      </c>
      <c r="F16" s="32" t="str">
        <f t="shared" si="8"/>
        <v>8'h0</v>
      </c>
      <c r="G16" s="389" t="s">
        <v>489</v>
      </c>
      <c r="H16" s="390" t="s">
        <v>15157</v>
      </c>
      <c r="I16" s="391"/>
      <c r="J16" s="31">
        <v>0</v>
      </c>
      <c r="K16" s="31">
        <v>0</v>
      </c>
      <c r="L16" s="31">
        <f t="shared" si="10"/>
        <v>0</v>
      </c>
      <c r="M16" s="50"/>
    </row>
    <row r="17" spans="1:13" ht="15">
      <c r="A17" s="26"/>
      <c r="B17" s="27" t="s">
        <v>15158</v>
      </c>
      <c r="C17" s="26"/>
      <c r="D17" s="26"/>
      <c r="E17" s="26">
        <f>SUM(E18:E27)</f>
        <v>32</v>
      </c>
      <c r="F17" s="56" t="str">
        <f>CONCATENATE("32'h",K17)</f>
        <v>32'h00000000</v>
      </c>
      <c r="G17" s="392"/>
      <c r="H17" s="390" t="s">
        <v>15159</v>
      </c>
      <c r="I17" s="390"/>
      <c r="J17" s="26"/>
      <c r="K17" s="26" t="str">
        <f>LOWER(DEC2HEX(L17,8))</f>
        <v>00000000</v>
      </c>
      <c r="L17" s="26">
        <f>SUM(L18:L25)</f>
        <v>0</v>
      </c>
      <c r="M17" s="50"/>
    </row>
    <row r="18" spans="1:13" ht="15">
      <c r="A18" s="22"/>
      <c r="B18" s="22"/>
      <c r="C18" s="31">
        <v>28</v>
      </c>
      <c r="D18" s="31">
        <v>31</v>
      </c>
      <c r="E18" s="32">
        <f t="shared" ref="E18:E25" si="11">D18+1-C18</f>
        <v>4</v>
      </c>
      <c r="F18" s="32" t="str">
        <f t="shared" ref="F18:F25" si="12">CONCATENATE(E18,"'h",K18)</f>
        <v>4'h0</v>
      </c>
      <c r="G18" s="389" t="s">
        <v>15154</v>
      </c>
      <c r="H18" s="71" t="s">
        <v>15143</v>
      </c>
      <c r="I18" s="37" t="s">
        <v>861</v>
      </c>
      <c r="J18" s="31">
        <v>0</v>
      </c>
      <c r="K18" s="31" t="str">
        <f t="shared" ref="K18" si="13">LOWER(DEC2HEX((J18)))</f>
        <v>0</v>
      </c>
      <c r="L18" s="31">
        <f t="shared" ref="L18:L25" si="14">J18*(2^C18)</f>
        <v>0</v>
      </c>
      <c r="M18" s="50"/>
    </row>
    <row r="19" spans="1:13" ht="15">
      <c r="A19" s="22"/>
      <c r="B19" s="30"/>
      <c r="C19" s="31">
        <v>24</v>
      </c>
      <c r="D19" s="31">
        <v>27</v>
      </c>
      <c r="E19" s="32">
        <f t="shared" si="11"/>
        <v>4</v>
      </c>
      <c r="F19" s="32" t="str">
        <f t="shared" si="12"/>
        <v>4'h0</v>
      </c>
      <c r="G19" s="389" t="s">
        <v>15144</v>
      </c>
      <c r="H19" s="390" t="s">
        <v>15160</v>
      </c>
      <c r="I19" s="391"/>
      <c r="J19" s="31">
        <v>0</v>
      </c>
      <c r="K19" s="31">
        <v>0</v>
      </c>
      <c r="L19" s="31">
        <f t="shared" si="14"/>
        <v>0</v>
      </c>
      <c r="M19" s="50"/>
    </row>
    <row r="20" spans="1:13" ht="15">
      <c r="A20" s="22"/>
      <c r="B20" s="22"/>
      <c r="C20" s="31">
        <v>22</v>
      </c>
      <c r="D20" s="31">
        <v>23</v>
      </c>
      <c r="E20" s="32">
        <f t="shared" si="11"/>
        <v>2</v>
      </c>
      <c r="F20" s="32" t="str">
        <f t="shared" si="12"/>
        <v>2'h0</v>
      </c>
      <c r="G20" s="389" t="s">
        <v>15154</v>
      </c>
      <c r="H20" s="71" t="s">
        <v>15143</v>
      </c>
      <c r="I20" s="37" t="s">
        <v>861</v>
      </c>
      <c r="J20" s="31">
        <v>0</v>
      </c>
      <c r="K20" s="31" t="str">
        <f t="shared" ref="K20:K24" si="15">LOWER(DEC2HEX((J20)))</f>
        <v>0</v>
      </c>
      <c r="L20" s="31">
        <f t="shared" si="14"/>
        <v>0</v>
      </c>
      <c r="M20" s="50"/>
    </row>
    <row r="21" spans="1:13" ht="15">
      <c r="A21" s="22"/>
      <c r="B21" s="30"/>
      <c r="C21" s="31">
        <v>16</v>
      </c>
      <c r="D21" s="31">
        <v>21</v>
      </c>
      <c r="E21" s="32">
        <f t="shared" si="11"/>
        <v>6</v>
      </c>
      <c r="F21" s="32" t="str">
        <f t="shared" si="12"/>
        <v>6'h0</v>
      </c>
      <c r="G21" s="389" t="s">
        <v>15144</v>
      </c>
      <c r="H21" s="390" t="s">
        <v>15161</v>
      </c>
      <c r="I21" s="391"/>
      <c r="J21" s="31">
        <v>0</v>
      </c>
      <c r="K21" s="31">
        <v>0</v>
      </c>
      <c r="L21" s="31">
        <f t="shared" si="14"/>
        <v>0</v>
      </c>
      <c r="M21" s="50"/>
    </row>
    <row r="22" spans="1:13" ht="15">
      <c r="A22" s="22"/>
      <c r="B22" s="22"/>
      <c r="C22" s="31">
        <v>14</v>
      </c>
      <c r="D22" s="31">
        <v>15</v>
      </c>
      <c r="E22" s="32">
        <f t="shared" si="11"/>
        <v>2</v>
      </c>
      <c r="F22" s="32" t="str">
        <f t="shared" si="12"/>
        <v>2'h0</v>
      </c>
      <c r="G22" s="389" t="s">
        <v>15154</v>
      </c>
      <c r="H22" s="71" t="s">
        <v>15143</v>
      </c>
      <c r="I22" s="37" t="s">
        <v>861</v>
      </c>
      <c r="J22" s="31">
        <v>0</v>
      </c>
      <c r="K22" s="31" t="str">
        <f t="shared" si="15"/>
        <v>0</v>
      </c>
      <c r="L22" s="31">
        <f t="shared" si="14"/>
        <v>0</v>
      </c>
      <c r="M22" s="50"/>
    </row>
    <row r="23" spans="1:13" ht="15">
      <c r="A23" s="22"/>
      <c r="B23" s="30"/>
      <c r="C23" s="31">
        <v>8</v>
      </c>
      <c r="D23" s="31">
        <v>13</v>
      </c>
      <c r="E23" s="32">
        <f t="shared" si="11"/>
        <v>6</v>
      </c>
      <c r="F23" s="32" t="str">
        <f t="shared" si="12"/>
        <v>6'h0</v>
      </c>
      <c r="G23" s="389" t="s">
        <v>15144</v>
      </c>
      <c r="H23" s="390" t="s">
        <v>15162</v>
      </c>
      <c r="I23" s="391"/>
      <c r="J23" s="31">
        <v>0</v>
      </c>
      <c r="K23" s="31">
        <v>0</v>
      </c>
      <c r="L23" s="31">
        <f t="shared" si="14"/>
        <v>0</v>
      </c>
      <c r="M23" s="50"/>
    </row>
    <row r="24" spans="1:13" ht="15">
      <c r="A24" s="22"/>
      <c r="B24" s="22"/>
      <c r="C24" s="31">
        <v>6</v>
      </c>
      <c r="D24" s="31">
        <v>7</v>
      </c>
      <c r="E24" s="32">
        <f t="shared" si="11"/>
        <v>2</v>
      </c>
      <c r="F24" s="32" t="str">
        <f t="shared" si="12"/>
        <v>2'h0</v>
      </c>
      <c r="G24" s="389" t="s">
        <v>15154</v>
      </c>
      <c r="H24" s="71" t="s">
        <v>15143</v>
      </c>
      <c r="I24" s="37" t="s">
        <v>861</v>
      </c>
      <c r="J24" s="31">
        <v>0</v>
      </c>
      <c r="K24" s="31" t="str">
        <f t="shared" si="15"/>
        <v>0</v>
      </c>
      <c r="L24" s="31">
        <f t="shared" si="14"/>
        <v>0</v>
      </c>
      <c r="M24" s="50"/>
    </row>
    <row r="25" spans="1:13" ht="15">
      <c r="A25" s="22"/>
      <c r="B25" s="30"/>
      <c r="C25" s="31">
        <v>0</v>
      </c>
      <c r="D25" s="31">
        <v>5</v>
      </c>
      <c r="E25" s="32">
        <f t="shared" si="11"/>
        <v>6</v>
      </c>
      <c r="F25" s="32" t="str">
        <f t="shared" si="12"/>
        <v>6'h0</v>
      </c>
      <c r="G25" s="389" t="s">
        <v>15144</v>
      </c>
      <c r="H25" s="390" t="s">
        <v>15163</v>
      </c>
      <c r="I25" s="391"/>
      <c r="J25" s="31">
        <v>0</v>
      </c>
      <c r="K25" s="31">
        <v>0</v>
      </c>
      <c r="L25" s="31">
        <f t="shared" si="14"/>
        <v>0</v>
      </c>
      <c r="M25" s="50"/>
    </row>
  </sheetData>
  <phoneticPr fontId="24" type="noConversion"/>
  <pageMargins left="0.7" right="0.7" top="0.75" bottom="0.75" header="0.3" footer="0.3"/>
  <pageSetup paperSize="9" orientation="portrait" verticalDpi="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19"/>
  <sheetViews>
    <sheetView topLeftCell="A211" zoomScaleNormal="100" workbookViewId="0">
      <selection activeCell="A211" sqref="A1:XFD1048576"/>
    </sheetView>
  </sheetViews>
  <sheetFormatPr defaultRowHeight="12.75"/>
  <cols>
    <col min="1" max="1" width="8.75" style="396" bestFit="1" customWidth="1"/>
    <col min="2" max="5" width="9" style="396"/>
    <col min="6" max="6" width="13.25" style="396" bestFit="1" customWidth="1"/>
    <col min="7" max="7" width="8.25" style="396" bestFit="1" customWidth="1"/>
    <col min="8" max="8" width="28" style="396" customWidth="1"/>
    <col min="9" max="9" width="75.625" style="418" bestFit="1" customWidth="1"/>
    <col min="10" max="10" width="10.5" style="396" bestFit="1" customWidth="1"/>
    <col min="11" max="11" width="10.625" style="396" bestFit="1" customWidth="1"/>
    <col min="12" max="12" width="11.25" style="396" bestFit="1" customWidth="1"/>
    <col min="13" max="13" width="11.375" style="396" bestFit="1" customWidth="1"/>
    <col min="14" max="14" width="7" style="396" bestFit="1" customWidth="1"/>
    <col min="15" max="17" width="3.5" style="396" bestFit="1" customWidth="1"/>
    <col min="18" max="32" width="4.5" style="396" bestFit="1" customWidth="1"/>
    <col min="33" max="33" width="7.5" style="396" bestFit="1" customWidth="1"/>
    <col min="34" max="34" width="4.5" style="396" bestFit="1" customWidth="1"/>
    <col min="35" max="35" width="8.5" style="396" bestFit="1" customWidth="1"/>
    <col min="36" max="37" width="4.5" style="396" bestFit="1" customWidth="1"/>
    <col min="38" max="38" width="9.5" style="396" bestFit="1" customWidth="1"/>
    <col min="39" max="45" width="4.5" style="396" bestFit="1" customWidth="1"/>
    <col min="46" max="16384" width="9" style="396"/>
  </cols>
  <sheetData>
    <row r="1" spans="1:14" ht="30">
      <c r="A1" s="377" t="s">
        <v>20</v>
      </c>
      <c r="B1" s="395" t="s">
        <v>53</v>
      </c>
      <c r="C1" s="377" t="s">
        <v>54</v>
      </c>
      <c r="D1" s="377" t="s">
        <v>15298</v>
      </c>
      <c r="E1" s="377" t="s">
        <v>56</v>
      </c>
      <c r="F1" s="377" t="s">
        <v>57</v>
      </c>
      <c r="G1" s="377" t="s">
        <v>58</v>
      </c>
      <c r="H1" s="377" t="s">
        <v>59</v>
      </c>
      <c r="I1" s="377" t="s">
        <v>60</v>
      </c>
      <c r="J1" s="377" t="s">
        <v>61</v>
      </c>
      <c r="K1" s="377" t="s">
        <v>62</v>
      </c>
      <c r="L1" s="377" t="s">
        <v>63</v>
      </c>
      <c r="M1" s="377" t="s">
        <v>64</v>
      </c>
      <c r="N1" s="377" t="s">
        <v>65</v>
      </c>
    </row>
    <row r="2" spans="1:14" ht="15">
      <c r="A2" s="397"/>
      <c r="B2" s="398" t="s">
        <v>427</v>
      </c>
      <c r="C2" s="397"/>
      <c r="D2" s="397"/>
      <c r="E2" s="397">
        <f>SUM(E3:E9)</f>
        <v>32</v>
      </c>
      <c r="F2" s="125" t="str">
        <f>CONCATENATE("32'h",K2)</f>
        <v>32'h00000000</v>
      </c>
      <c r="G2" s="125"/>
      <c r="H2" s="399" t="s">
        <v>15299</v>
      </c>
      <c r="I2" s="399"/>
      <c r="J2" s="397"/>
      <c r="K2" s="397" t="str">
        <f>LOWER(DEC2HEX(L2,8))</f>
        <v>00000000</v>
      </c>
      <c r="L2" s="397">
        <f>SUM(L3:L9)</f>
        <v>0</v>
      </c>
      <c r="M2" s="400"/>
    </row>
    <row r="3" spans="1:14" ht="15">
      <c r="A3" s="401"/>
      <c r="B3" s="401"/>
      <c r="C3" s="402">
        <v>17</v>
      </c>
      <c r="D3" s="402">
        <v>31</v>
      </c>
      <c r="E3" s="402">
        <f t="shared" ref="E3:E9" si="0">D3+1-C3</f>
        <v>15</v>
      </c>
      <c r="F3" s="402" t="str">
        <f t="shared" ref="F3:F9" si="1">CONCATENATE(E3,"'h",K3)</f>
        <v>15'h0</v>
      </c>
      <c r="G3" s="402" t="s">
        <v>15300</v>
      </c>
      <c r="H3" s="403" t="s">
        <v>20</v>
      </c>
      <c r="I3" s="404"/>
      <c r="J3" s="402">
        <v>0</v>
      </c>
      <c r="K3" s="402" t="str">
        <f t="shared" ref="K3:K9" si="2">LOWER(DEC2HEX((J3)))</f>
        <v>0</v>
      </c>
      <c r="L3" s="402">
        <f t="shared" ref="L3:L9" si="3">J3*(2^C3)</f>
        <v>0</v>
      </c>
      <c r="M3" s="400"/>
    </row>
    <row r="4" spans="1:14" ht="75">
      <c r="A4" s="401"/>
      <c r="B4" s="401"/>
      <c r="C4" s="402">
        <v>15</v>
      </c>
      <c r="D4" s="402">
        <v>16</v>
      </c>
      <c r="E4" s="402">
        <f t="shared" si="0"/>
        <v>2</v>
      </c>
      <c r="F4" s="402" t="str">
        <f t="shared" si="1"/>
        <v>2'h0</v>
      </c>
      <c r="G4" s="402" t="s">
        <v>68</v>
      </c>
      <c r="H4" s="403" t="s">
        <v>14904</v>
      </c>
      <c r="I4" s="405" t="s">
        <v>15301</v>
      </c>
      <c r="J4" s="402">
        <v>0</v>
      </c>
      <c r="K4" s="402" t="str">
        <f t="shared" si="2"/>
        <v>0</v>
      </c>
      <c r="L4" s="402">
        <f t="shared" si="3"/>
        <v>0</v>
      </c>
      <c r="M4" s="400"/>
    </row>
    <row r="5" spans="1:14" ht="15">
      <c r="A5" s="406"/>
      <c r="B5" s="406"/>
      <c r="C5" s="402">
        <v>10</v>
      </c>
      <c r="D5" s="402">
        <v>14</v>
      </c>
      <c r="E5" s="402">
        <f t="shared" si="0"/>
        <v>5</v>
      </c>
      <c r="F5" s="402" t="str">
        <f t="shared" si="1"/>
        <v>5'h0</v>
      </c>
      <c r="G5" s="402" t="s">
        <v>68</v>
      </c>
      <c r="H5" s="403" t="s">
        <v>15302</v>
      </c>
      <c r="I5" s="405" t="s">
        <v>15303</v>
      </c>
      <c r="J5" s="402">
        <v>0</v>
      </c>
      <c r="K5" s="402" t="str">
        <f t="shared" si="2"/>
        <v>0</v>
      </c>
      <c r="L5" s="402">
        <f t="shared" si="3"/>
        <v>0</v>
      </c>
      <c r="M5" s="400"/>
    </row>
    <row r="6" spans="1:14" ht="15">
      <c r="A6" s="406"/>
      <c r="B6" s="406"/>
      <c r="C6" s="402">
        <v>9</v>
      </c>
      <c r="D6" s="402">
        <v>9</v>
      </c>
      <c r="E6" s="402">
        <f t="shared" si="0"/>
        <v>1</v>
      </c>
      <c r="F6" s="402" t="str">
        <f t="shared" si="1"/>
        <v>1'h0</v>
      </c>
      <c r="G6" s="402" t="s">
        <v>68</v>
      </c>
      <c r="H6" s="403" t="s">
        <v>15304</v>
      </c>
      <c r="I6" s="405" t="s">
        <v>15305</v>
      </c>
      <c r="J6" s="402">
        <v>0</v>
      </c>
      <c r="K6" s="402" t="str">
        <f t="shared" si="2"/>
        <v>0</v>
      </c>
      <c r="L6" s="402">
        <f t="shared" si="3"/>
        <v>0</v>
      </c>
      <c r="M6" s="400"/>
    </row>
    <row r="7" spans="1:14" ht="15">
      <c r="A7" s="406"/>
      <c r="B7" s="406"/>
      <c r="C7" s="402">
        <v>6</v>
      </c>
      <c r="D7" s="402">
        <v>8</v>
      </c>
      <c r="E7" s="402">
        <f t="shared" si="0"/>
        <v>3</v>
      </c>
      <c r="F7" s="402" t="str">
        <f t="shared" si="1"/>
        <v>3'h0</v>
      </c>
      <c r="G7" s="402" t="s">
        <v>68</v>
      </c>
      <c r="H7" s="403" t="s">
        <v>14905</v>
      </c>
      <c r="I7" s="405" t="s">
        <v>15306</v>
      </c>
      <c r="J7" s="402">
        <v>0</v>
      </c>
      <c r="K7" s="402" t="str">
        <f t="shared" si="2"/>
        <v>0</v>
      </c>
      <c r="L7" s="402">
        <f t="shared" si="3"/>
        <v>0</v>
      </c>
      <c r="M7" s="400"/>
    </row>
    <row r="8" spans="1:14" ht="15">
      <c r="A8" s="406"/>
      <c r="B8" s="406"/>
      <c r="C8" s="402">
        <v>1</v>
      </c>
      <c r="D8" s="402">
        <v>5</v>
      </c>
      <c r="E8" s="402">
        <f t="shared" si="0"/>
        <v>5</v>
      </c>
      <c r="F8" s="402" t="str">
        <f t="shared" si="1"/>
        <v>5'h0</v>
      </c>
      <c r="G8" s="402" t="s">
        <v>68</v>
      </c>
      <c r="H8" s="403" t="s">
        <v>14906</v>
      </c>
      <c r="I8" s="405" t="s">
        <v>15307</v>
      </c>
      <c r="J8" s="402">
        <v>0</v>
      </c>
      <c r="K8" s="402" t="str">
        <f t="shared" si="2"/>
        <v>0</v>
      </c>
      <c r="L8" s="402">
        <f t="shared" si="3"/>
        <v>0</v>
      </c>
      <c r="M8" s="400"/>
    </row>
    <row r="9" spans="1:14" ht="15">
      <c r="A9" s="406"/>
      <c r="B9" s="406"/>
      <c r="C9" s="402">
        <v>0</v>
      </c>
      <c r="D9" s="402">
        <v>0</v>
      </c>
      <c r="E9" s="402">
        <f t="shared" si="0"/>
        <v>1</v>
      </c>
      <c r="F9" s="402" t="str">
        <f t="shared" si="1"/>
        <v>1'h0</v>
      </c>
      <c r="G9" s="402" t="s">
        <v>68</v>
      </c>
      <c r="H9" s="403" t="s">
        <v>15308</v>
      </c>
      <c r="I9" s="405" t="s">
        <v>15309</v>
      </c>
      <c r="J9" s="402">
        <v>0</v>
      </c>
      <c r="K9" s="402" t="str">
        <f t="shared" si="2"/>
        <v>0</v>
      </c>
      <c r="L9" s="402">
        <f t="shared" si="3"/>
        <v>0</v>
      </c>
      <c r="M9" s="400"/>
    </row>
    <row r="10" spans="1:14" ht="15">
      <c r="A10" s="397"/>
      <c r="B10" s="398" t="s">
        <v>15310</v>
      </c>
      <c r="C10" s="397"/>
      <c r="D10" s="397"/>
      <c r="E10" s="397">
        <f>SUM(E11:E34)</f>
        <v>32</v>
      </c>
      <c r="F10" s="125" t="str">
        <f>CONCATENATE("32'h",K10)</f>
        <v>32'h00000000</v>
      </c>
      <c r="G10" s="125"/>
      <c r="H10" s="399" t="s">
        <v>14907</v>
      </c>
      <c r="I10" s="399"/>
      <c r="J10" s="397"/>
      <c r="K10" s="397" t="str">
        <f>LOWER(DEC2HEX(L10,8))</f>
        <v>00000000</v>
      </c>
      <c r="L10" s="397">
        <f>SUM(L11:L34)</f>
        <v>0</v>
      </c>
      <c r="M10" s="400"/>
    </row>
    <row r="11" spans="1:14" ht="15">
      <c r="A11" s="401"/>
      <c r="B11" s="401"/>
      <c r="C11" s="407">
        <v>23</v>
      </c>
      <c r="D11" s="407">
        <v>31</v>
      </c>
      <c r="E11" s="408">
        <f t="shared" ref="E11:E17" si="4">D11+1-C11</f>
        <v>9</v>
      </c>
      <c r="F11" s="408" t="str">
        <f t="shared" ref="F11:F17" si="5">CONCATENATE(E11,"'h",K11)</f>
        <v>9'h0</v>
      </c>
      <c r="G11" s="408" t="s">
        <v>73</v>
      </c>
      <c r="H11" s="403" t="s">
        <v>20</v>
      </c>
      <c r="I11" s="404"/>
      <c r="J11" s="407">
        <v>0</v>
      </c>
      <c r="K11" s="407" t="str">
        <f t="shared" ref="K11:K17" si="6">LOWER(DEC2HEX((J11)))</f>
        <v>0</v>
      </c>
      <c r="L11" s="407">
        <f t="shared" ref="L11:L17" si="7">J11*(2^C11)</f>
        <v>0</v>
      </c>
      <c r="M11" s="400"/>
    </row>
    <row r="12" spans="1:14" ht="30">
      <c r="A12" s="401"/>
      <c r="B12" s="401"/>
      <c r="C12" s="407">
        <v>22</v>
      </c>
      <c r="D12" s="407">
        <v>22</v>
      </c>
      <c r="E12" s="408">
        <f t="shared" si="4"/>
        <v>1</v>
      </c>
      <c r="F12" s="408" t="str">
        <f t="shared" si="5"/>
        <v>1'h0</v>
      </c>
      <c r="G12" s="408" t="s">
        <v>15311</v>
      </c>
      <c r="H12" s="403" t="s">
        <v>15312</v>
      </c>
      <c r="I12" s="405" t="s">
        <v>15313</v>
      </c>
      <c r="J12" s="407">
        <v>0</v>
      </c>
      <c r="K12" s="407" t="str">
        <f t="shared" si="6"/>
        <v>0</v>
      </c>
      <c r="L12" s="407">
        <f t="shared" si="7"/>
        <v>0</v>
      </c>
      <c r="M12" s="400"/>
    </row>
    <row r="13" spans="1:14" ht="30">
      <c r="A13" s="401"/>
      <c r="B13" s="401"/>
      <c r="C13" s="407">
        <v>21</v>
      </c>
      <c r="D13" s="407">
        <v>21</v>
      </c>
      <c r="E13" s="408">
        <f t="shared" si="4"/>
        <v>1</v>
      </c>
      <c r="F13" s="408" t="str">
        <f t="shared" si="5"/>
        <v>1'h0</v>
      </c>
      <c r="G13" s="408" t="s">
        <v>15311</v>
      </c>
      <c r="H13" s="403" t="s">
        <v>15314</v>
      </c>
      <c r="I13" s="405" t="s">
        <v>15315</v>
      </c>
      <c r="J13" s="407">
        <v>0</v>
      </c>
      <c r="K13" s="407" t="str">
        <f t="shared" si="6"/>
        <v>0</v>
      </c>
      <c r="L13" s="407">
        <f t="shared" si="7"/>
        <v>0</v>
      </c>
      <c r="M13" s="400"/>
    </row>
    <row r="14" spans="1:14" ht="15">
      <c r="A14" s="401"/>
      <c r="B14" s="401"/>
      <c r="C14" s="407">
        <v>20</v>
      </c>
      <c r="D14" s="407">
        <v>20</v>
      </c>
      <c r="E14" s="408">
        <f t="shared" si="4"/>
        <v>1</v>
      </c>
      <c r="F14" s="408" t="str">
        <f t="shared" si="5"/>
        <v>1'h0</v>
      </c>
      <c r="G14" s="408" t="s">
        <v>15316</v>
      </c>
      <c r="H14" s="403" t="s">
        <v>15317</v>
      </c>
      <c r="I14" s="404" t="s">
        <v>15319</v>
      </c>
      <c r="J14" s="407">
        <v>0</v>
      </c>
      <c r="K14" s="407" t="str">
        <f t="shared" si="6"/>
        <v>0</v>
      </c>
      <c r="L14" s="407">
        <f t="shared" si="7"/>
        <v>0</v>
      </c>
      <c r="M14" s="400"/>
    </row>
    <row r="15" spans="1:14" ht="15">
      <c r="A15" s="401"/>
      <c r="B15" s="401"/>
      <c r="C15" s="407">
        <v>19</v>
      </c>
      <c r="D15" s="407">
        <v>19</v>
      </c>
      <c r="E15" s="408">
        <f t="shared" si="4"/>
        <v>1</v>
      </c>
      <c r="F15" s="408" t="str">
        <f t="shared" si="5"/>
        <v>1'h0</v>
      </c>
      <c r="G15" s="408" t="s">
        <v>429</v>
      </c>
      <c r="H15" s="403" t="s">
        <v>15320</v>
      </c>
      <c r="I15" s="404" t="s">
        <v>15318</v>
      </c>
      <c r="J15" s="407">
        <v>0</v>
      </c>
      <c r="K15" s="407" t="str">
        <f t="shared" si="6"/>
        <v>0</v>
      </c>
      <c r="L15" s="407">
        <f t="shared" si="7"/>
        <v>0</v>
      </c>
      <c r="M15" s="400"/>
    </row>
    <row r="16" spans="1:14" ht="15">
      <c r="A16" s="401"/>
      <c r="B16" s="401"/>
      <c r="C16" s="407">
        <v>18</v>
      </c>
      <c r="D16" s="407">
        <v>18</v>
      </c>
      <c r="E16" s="408">
        <f t="shared" si="4"/>
        <v>1</v>
      </c>
      <c r="F16" s="408" t="str">
        <f t="shared" si="5"/>
        <v>1'h0</v>
      </c>
      <c r="G16" s="408" t="s">
        <v>429</v>
      </c>
      <c r="H16" s="403" t="s">
        <v>15321</v>
      </c>
      <c r="I16" s="404" t="s">
        <v>15322</v>
      </c>
      <c r="J16" s="407">
        <v>0</v>
      </c>
      <c r="K16" s="407" t="str">
        <f t="shared" si="6"/>
        <v>0</v>
      </c>
      <c r="L16" s="407">
        <f t="shared" si="7"/>
        <v>0</v>
      </c>
      <c r="M16" s="400"/>
    </row>
    <row r="17" spans="1:13" ht="15">
      <c r="A17" s="401"/>
      <c r="B17" s="401"/>
      <c r="C17" s="407">
        <v>17</v>
      </c>
      <c r="D17" s="407">
        <v>17</v>
      </c>
      <c r="E17" s="408">
        <f t="shared" si="4"/>
        <v>1</v>
      </c>
      <c r="F17" s="408" t="str">
        <f t="shared" si="5"/>
        <v>1'h0</v>
      </c>
      <c r="G17" s="408" t="s">
        <v>429</v>
      </c>
      <c r="H17" s="403" t="s">
        <v>15323</v>
      </c>
      <c r="I17" s="404" t="s">
        <v>15324</v>
      </c>
      <c r="J17" s="407">
        <v>0</v>
      </c>
      <c r="K17" s="407" t="str">
        <f t="shared" si="6"/>
        <v>0</v>
      </c>
      <c r="L17" s="407">
        <f t="shared" si="7"/>
        <v>0</v>
      </c>
      <c r="M17" s="400"/>
    </row>
    <row r="18" spans="1:13" ht="15">
      <c r="A18" s="401"/>
      <c r="B18" s="401"/>
      <c r="C18" s="407">
        <v>16</v>
      </c>
      <c r="D18" s="407">
        <v>16</v>
      </c>
      <c r="E18" s="408">
        <f>D18+1-C18</f>
        <v>1</v>
      </c>
      <c r="F18" s="408" t="str">
        <f>CONCATENATE(E18,"'h",K18)</f>
        <v>1'h0</v>
      </c>
      <c r="G18" s="408" t="s">
        <v>429</v>
      </c>
      <c r="H18" s="403" t="s">
        <v>15325</v>
      </c>
      <c r="I18" s="404" t="s">
        <v>15326</v>
      </c>
      <c r="J18" s="407">
        <v>0</v>
      </c>
      <c r="K18" s="407" t="str">
        <f>LOWER(DEC2HEX((J18)))</f>
        <v>0</v>
      </c>
      <c r="L18" s="407">
        <f>J18*(2^C18)</f>
        <v>0</v>
      </c>
      <c r="M18" s="400"/>
    </row>
    <row r="19" spans="1:13" ht="15">
      <c r="A19" s="401"/>
      <c r="B19" s="401"/>
      <c r="C19" s="407">
        <v>15</v>
      </c>
      <c r="D19" s="407">
        <v>15</v>
      </c>
      <c r="E19" s="408">
        <f t="shared" ref="E19:E34" si="8">D19+1-C19</f>
        <v>1</v>
      </c>
      <c r="F19" s="408" t="str">
        <f t="shared" ref="F19:F34" si="9">CONCATENATE(E19,"'h",K19)</f>
        <v>1'h0</v>
      </c>
      <c r="G19" s="408" t="s">
        <v>429</v>
      </c>
      <c r="H19" s="403" t="s">
        <v>15327</v>
      </c>
      <c r="I19" s="404" t="s">
        <v>15328</v>
      </c>
      <c r="J19" s="407">
        <v>0</v>
      </c>
      <c r="K19" s="407" t="str">
        <f t="shared" ref="K19:K34" si="10">LOWER(DEC2HEX((J19)))</f>
        <v>0</v>
      </c>
      <c r="L19" s="407">
        <f t="shared" ref="L19:L34" si="11">J19*(2^C19)</f>
        <v>0</v>
      </c>
      <c r="M19" s="400"/>
    </row>
    <row r="20" spans="1:13" ht="15">
      <c r="A20" s="401"/>
      <c r="B20" s="401"/>
      <c r="C20" s="407">
        <v>14</v>
      </c>
      <c r="D20" s="407">
        <v>14</v>
      </c>
      <c r="E20" s="408">
        <f t="shared" si="8"/>
        <v>1</v>
      </c>
      <c r="F20" s="408" t="str">
        <f t="shared" si="9"/>
        <v>1'h0</v>
      </c>
      <c r="G20" s="408" t="s">
        <v>429</v>
      </c>
      <c r="H20" s="403" t="s">
        <v>430</v>
      </c>
      <c r="I20" s="404" t="s">
        <v>15329</v>
      </c>
      <c r="J20" s="407">
        <v>0</v>
      </c>
      <c r="K20" s="407" t="str">
        <f t="shared" si="10"/>
        <v>0</v>
      </c>
      <c r="L20" s="407">
        <f t="shared" si="11"/>
        <v>0</v>
      </c>
      <c r="M20" s="400"/>
    </row>
    <row r="21" spans="1:13" ht="15">
      <c r="A21" s="401"/>
      <c r="B21" s="401"/>
      <c r="C21" s="407">
        <v>13</v>
      </c>
      <c r="D21" s="407">
        <v>13</v>
      </c>
      <c r="E21" s="408">
        <f t="shared" si="8"/>
        <v>1</v>
      </c>
      <c r="F21" s="408" t="str">
        <f t="shared" si="9"/>
        <v>1'h0</v>
      </c>
      <c r="G21" s="408" t="s">
        <v>429</v>
      </c>
      <c r="H21" s="403" t="s">
        <v>431</v>
      </c>
      <c r="I21" s="404" t="s">
        <v>15330</v>
      </c>
      <c r="J21" s="407">
        <v>0</v>
      </c>
      <c r="K21" s="407" t="str">
        <f t="shared" si="10"/>
        <v>0</v>
      </c>
      <c r="L21" s="407">
        <f t="shared" si="11"/>
        <v>0</v>
      </c>
      <c r="M21" s="400"/>
    </row>
    <row r="22" spans="1:13" ht="15">
      <c r="A22" s="401"/>
      <c r="B22" s="401"/>
      <c r="C22" s="407">
        <v>12</v>
      </c>
      <c r="D22" s="407">
        <v>12</v>
      </c>
      <c r="E22" s="408">
        <f t="shared" si="8"/>
        <v>1</v>
      </c>
      <c r="F22" s="408" t="str">
        <f t="shared" si="9"/>
        <v>1'h0</v>
      </c>
      <c r="G22" s="408" t="s">
        <v>429</v>
      </c>
      <c r="H22" s="403" t="s">
        <v>15331</v>
      </c>
      <c r="I22" s="404" t="s">
        <v>15332</v>
      </c>
      <c r="J22" s="407">
        <v>0</v>
      </c>
      <c r="K22" s="407" t="str">
        <f t="shared" si="10"/>
        <v>0</v>
      </c>
      <c r="L22" s="407">
        <f t="shared" si="11"/>
        <v>0</v>
      </c>
      <c r="M22" s="400"/>
    </row>
    <row r="23" spans="1:13" ht="15">
      <c r="A23" s="401"/>
      <c r="B23" s="401"/>
      <c r="C23" s="407">
        <v>11</v>
      </c>
      <c r="D23" s="407">
        <v>11</v>
      </c>
      <c r="E23" s="408">
        <f t="shared" si="8"/>
        <v>1</v>
      </c>
      <c r="F23" s="408" t="str">
        <f t="shared" si="9"/>
        <v>1'h0</v>
      </c>
      <c r="G23" s="408" t="s">
        <v>429</v>
      </c>
      <c r="H23" s="403" t="s">
        <v>15333</v>
      </c>
      <c r="I23" s="404" t="s">
        <v>15334</v>
      </c>
      <c r="J23" s="407">
        <v>0</v>
      </c>
      <c r="K23" s="407" t="str">
        <f t="shared" si="10"/>
        <v>0</v>
      </c>
      <c r="L23" s="407">
        <f t="shared" si="11"/>
        <v>0</v>
      </c>
      <c r="M23" s="400"/>
    </row>
    <row r="24" spans="1:13" ht="15">
      <c r="A24" s="401"/>
      <c r="B24" s="401"/>
      <c r="C24" s="407">
        <v>10</v>
      </c>
      <c r="D24" s="407">
        <v>10</v>
      </c>
      <c r="E24" s="408">
        <f t="shared" si="8"/>
        <v>1</v>
      </c>
      <c r="F24" s="408" t="str">
        <f t="shared" si="9"/>
        <v>1'h0</v>
      </c>
      <c r="G24" s="408" t="s">
        <v>429</v>
      </c>
      <c r="H24" s="403" t="s">
        <v>432</v>
      </c>
      <c r="I24" s="404" t="s">
        <v>15335</v>
      </c>
      <c r="J24" s="407">
        <v>0</v>
      </c>
      <c r="K24" s="407" t="str">
        <f t="shared" si="10"/>
        <v>0</v>
      </c>
      <c r="L24" s="407">
        <f t="shared" si="11"/>
        <v>0</v>
      </c>
      <c r="M24" s="400"/>
    </row>
    <row r="25" spans="1:13" ht="15">
      <c r="A25" s="401"/>
      <c r="B25" s="401"/>
      <c r="C25" s="407">
        <v>9</v>
      </c>
      <c r="D25" s="407">
        <v>9</v>
      </c>
      <c r="E25" s="408">
        <f t="shared" si="8"/>
        <v>1</v>
      </c>
      <c r="F25" s="408" t="str">
        <f t="shared" si="9"/>
        <v>1'h0</v>
      </c>
      <c r="G25" s="408" t="s">
        <v>429</v>
      </c>
      <c r="H25" s="403" t="s">
        <v>433</v>
      </c>
      <c r="I25" s="404" t="s">
        <v>15336</v>
      </c>
      <c r="J25" s="407">
        <v>0</v>
      </c>
      <c r="K25" s="407" t="str">
        <f t="shared" si="10"/>
        <v>0</v>
      </c>
      <c r="L25" s="407">
        <f t="shared" si="11"/>
        <v>0</v>
      </c>
      <c r="M25" s="400"/>
    </row>
    <row r="26" spans="1:13" ht="15">
      <c r="A26" s="401"/>
      <c r="B26" s="401"/>
      <c r="C26" s="407">
        <v>8</v>
      </c>
      <c r="D26" s="407">
        <v>8</v>
      </c>
      <c r="E26" s="408">
        <f t="shared" si="8"/>
        <v>1</v>
      </c>
      <c r="F26" s="408" t="str">
        <f t="shared" si="9"/>
        <v>1'h0</v>
      </c>
      <c r="G26" s="408" t="s">
        <v>429</v>
      </c>
      <c r="H26" s="403" t="s">
        <v>434</v>
      </c>
      <c r="I26" s="404" t="s">
        <v>435</v>
      </c>
      <c r="J26" s="407">
        <v>0</v>
      </c>
      <c r="K26" s="407" t="str">
        <f t="shared" si="10"/>
        <v>0</v>
      </c>
      <c r="L26" s="407">
        <f t="shared" si="11"/>
        <v>0</v>
      </c>
      <c r="M26" s="400"/>
    </row>
    <row r="27" spans="1:13" ht="15">
      <c r="A27" s="401"/>
      <c r="B27" s="401"/>
      <c r="C27" s="407">
        <v>7</v>
      </c>
      <c r="D27" s="407">
        <v>7</v>
      </c>
      <c r="E27" s="408">
        <f t="shared" si="8"/>
        <v>1</v>
      </c>
      <c r="F27" s="408" t="str">
        <f t="shared" si="9"/>
        <v>1'h0</v>
      </c>
      <c r="G27" s="408" t="s">
        <v>429</v>
      </c>
      <c r="H27" s="403" t="s">
        <v>436</v>
      </c>
      <c r="I27" s="404" t="s">
        <v>437</v>
      </c>
      <c r="J27" s="407">
        <v>0</v>
      </c>
      <c r="K27" s="407" t="str">
        <f t="shared" si="10"/>
        <v>0</v>
      </c>
      <c r="L27" s="407">
        <f t="shared" si="11"/>
        <v>0</v>
      </c>
      <c r="M27" s="400"/>
    </row>
    <row r="28" spans="1:13" ht="15">
      <c r="A28" s="401"/>
      <c r="B28" s="401"/>
      <c r="C28" s="407">
        <v>6</v>
      </c>
      <c r="D28" s="407">
        <v>6</v>
      </c>
      <c r="E28" s="408">
        <f t="shared" si="8"/>
        <v>1</v>
      </c>
      <c r="F28" s="408" t="str">
        <f t="shared" si="9"/>
        <v>1'h0</v>
      </c>
      <c r="G28" s="408" t="s">
        <v>429</v>
      </c>
      <c r="H28" s="403" t="s">
        <v>438</v>
      </c>
      <c r="I28" s="404" t="s">
        <v>439</v>
      </c>
      <c r="J28" s="407">
        <v>0</v>
      </c>
      <c r="K28" s="407" t="str">
        <f t="shared" si="10"/>
        <v>0</v>
      </c>
      <c r="L28" s="407">
        <f t="shared" si="11"/>
        <v>0</v>
      </c>
      <c r="M28" s="400"/>
    </row>
    <row r="29" spans="1:13" ht="15">
      <c r="A29" s="401"/>
      <c r="B29" s="401"/>
      <c r="C29" s="407">
        <v>5</v>
      </c>
      <c r="D29" s="407">
        <v>5</v>
      </c>
      <c r="E29" s="408">
        <f t="shared" si="8"/>
        <v>1</v>
      </c>
      <c r="F29" s="408" t="str">
        <f t="shared" si="9"/>
        <v>1'h0</v>
      </c>
      <c r="G29" s="408" t="s">
        <v>429</v>
      </c>
      <c r="H29" s="403" t="s">
        <v>15337</v>
      </c>
      <c r="I29" s="404" t="s">
        <v>15338</v>
      </c>
      <c r="J29" s="407">
        <v>0</v>
      </c>
      <c r="K29" s="407" t="str">
        <f t="shared" si="10"/>
        <v>0</v>
      </c>
      <c r="L29" s="407">
        <f t="shared" si="11"/>
        <v>0</v>
      </c>
      <c r="M29" s="400"/>
    </row>
    <row r="30" spans="1:13" ht="15">
      <c r="A30" s="401"/>
      <c r="B30" s="401"/>
      <c r="C30" s="407">
        <v>4</v>
      </c>
      <c r="D30" s="407">
        <v>4</v>
      </c>
      <c r="E30" s="408">
        <f t="shared" si="8"/>
        <v>1</v>
      </c>
      <c r="F30" s="408" t="str">
        <f t="shared" si="9"/>
        <v>1'h0</v>
      </c>
      <c r="G30" s="408" t="s">
        <v>429</v>
      </c>
      <c r="H30" s="403" t="s">
        <v>440</v>
      </c>
      <c r="I30" s="404" t="s">
        <v>441</v>
      </c>
      <c r="J30" s="407">
        <v>0</v>
      </c>
      <c r="K30" s="407" t="str">
        <f t="shared" si="10"/>
        <v>0</v>
      </c>
      <c r="L30" s="407">
        <f t="shared" si="11"/>
        <v>0</v>
      </c>
      <c r="M30" s="400"/>
    </row>
    <row r="31" spans="1:13" ht="15">
      <c r="A31" s="401"/>
      <c r="B31" s="401"/>
      <c r="C31" s="407">
        <v>3</v>
      </c>
      <c r="D31" s="407">
        <v>3</v>
      </c>
      <c r="E31" s="408">
        <f t="shared" si="8"/>
        <v>1</v>
      </c>
      <c r="F31" s="408" t="str">
        <f t="shared" si="9"/>
        <v>1'h0</v>
      </c>
      <c r="G31" s="408" t="s">
        <v>429</v>
      </c>
      <c r="H31" s="403" t="s">
        <v>442</v>
      </c>
      <c r="I31" s="404" t="s">
        <v>443</v>
      </c>
      <c r="J31" s="407">
        <v>0</v>
      </c>
      <c r="K31" s="407" t="str">
        <f t="shared" si="10"/>
        <v>0</v>
      </c>
      <c r="L31" s="407">
        <f t="shared" si="11"/>
        <v>0</v>
      </c>
      <c r="M31" s="400"/>
    </row>
    <row r="32" spans="1:13" ht="15">
      <c r="A32" s="401"/>
      <c r="B32" s="401"/>
      <c r="C32" s="407">
        <v>2</v>
      </c>
      <c r="D32" s="407">
        <v>2</v>
      </c>
      <c r="E32" s="408">
        <f t="shared" si="8"/>
        <v>1</v>
      </c>
      <c r="F32" s="408" t="str">
        <f t="shared" si="9"/>
        <v>1'h0</v>
      </c>
      <c r="G32" s="408" t="s">
        <v>429</v>
      </c>
      <c r="H32" s="403" t="s">
        <v>444</v>
      </c>
      <c r="I32" s="404" t="s">
        <v>445</v>
      </c>
      <c r="J32" s="407">
        <v>0</v>
      </c>
      <c r="K32" s="407" t="str">
        <f t="shared" si="10"/>
        <v>0</v>
      </c>
      <c r="L32" s="407">
        <f t="shared" si="11"/>
        <v>0</v>
      </c>
      <c r="M32" s="400"/>
    </row>
    <row r="33" spans="1:13" ht="15">
      <c r="A33" s="401"/>
      <c r="B33" s="401"/>
      <c r="C33" s="407">
        <v>1</v>
      </c>
      <c r="D33" s="407">
        <v>1</v>
      </c>
      <c r="E33" s="408">
        <f t="shared" si="8"/>
        <v>1</v>
      </c>
      <c r="F33" s="408" t="str">
        <f t="shared" si="9"/>
        <v>1'h0</v>
      </c>
      <c r="G33" s="408" t="s">
        <v>429</v>
      </c>
      <c r="H33" s="403" t="s">
        <v>446</v>
      </c>
      <c r="I33" s="404" t="s">
        <v>447</v>
      </c>
      <c r="J33" s="407">
        <v>0</v>
      </c>
      <c r="K33" s="407" t="str">
        <f t="shared" si="10"/>
        <v>0</v>
      </c>
      <c r="L33" s="407">
        <f t="shared" si="11"/>
        <v>0</v>
      </c>
      <c r="M33" s="400"/>
    </row>
    <row r="34" spans="1:13" ht="15">
      <c r="A34" s="401"/>
      <c r="B34" s="401"/>
      <c r="C34" s="407">
        <v>0</v>
      </c>
      <c r="D34" s="407">
        <v>0</v>
      </c>
      <c r="E34" s="408">
        <f t="shared" si="8"/>
        <v>1</v>
      </c>
      <c r="F34" s="408" t="str">
        <f t="shared" si="9"/>
        <v>1'h0</v>
      </c>
      <c r="G34" s="408" t="s">
        <v>429</v>
      </c>
      <c r="H34" s="403" t="s">
        <v>448</v>
      </c>
      <c r="I34" s="404" t="s">
        <v>449</v>
      </c>
      <c r="J34" s="407">
        <v>0</v>
      </c>
      <c r="K34" s="407" t="str">
        <f t="shared" si="10"/>
        <v>0</v>
      </c>
      <c r="L34" s="407">
        <f t="shared" si="11"/>
        <v>0</v>
      </c>
      <c r="M34" s="400"/>
    </row>
    <row r="35" spans="1:13" ht="15">
      <c r="A35" s="397"/>
      <c r="B35" s="398" t="s">
        <v>15339</v>
      </c>
      <c r="C35" s="397"/>
      <c r="D35" s="397"/>
      <c r="E35" s="397">
        <f>SUM(E36:E57)</f>
        <v>32</v>
      </c>
      <c r="F35" s="125" t="str">
        <f>CONCATENATE("32'h",K35)</f>
        <v>32'h000581a0</v>
      </c>
      <c r="G35" s="125"/>
      <c r="H35" s="399" t="s">
        <v>15340</v>
      </c>
      <c r="I35" s="399"/>
      <c r="J35" s="397"/>
      <c r="K35" s="397" t="str">
        <f>LOWER(DEC2HEX(L35,8))</f>
        <v>000581a0</v>
      </c>
      <c r="L35" s="397">
        <f>SUM(L36:L57)</f>
        <v>360864</v>
      </c>
      <c r="M35" s="400"/>
    </row>
    <row r="36" spans="1:13" ht="15">
      <c r="A36" s="401"/>
      <c r="B36" s="401"/>
      <c r="C36" s="407">
        <v>26</v>
      </c>
      <c r="D36" s="407">
        <v>31</v>
      </c>
      <c r="E36" s="408">
        <f t="shared" ref="E36:E57" si="12">D36+1-C36</f>
        <v>6</v>
      </c>
      <c r="F36" s="408" t="str">
        <f t="shared" ref="F36:F57" si="13">CONCATENATE(E36,"'h",K36)</f>
        <v>6'h0</v>
      </c>
      <c r="G36" s="408" t="s">
        <v>73</v>
      </c>
      <c r="H36" s="403" t="s">
        <v>20</v>
      </c>
      <c r="I36" s="404"/>
      <c r="J36" s="407">
        <v>0</v>
      </c>
      <c r="K36" s="407" t="str">
        <f t="shared" ref="K36:K57" si="14">LOWER(DEC2HEX((J36)))</f>
        <v>0</v>
      </c>
      <c r="L36" s="407">
        <f t="shared" ref="L36:L57" si="15">J36*(2^C36)</f>
        <v>0</v>
      </c>
      <c r="M36" s="400"/>
    </row>
    <row r="37" spans="1:13" ht="15">
      <c r="A37" s="406"/>
      <c r="B37" s="406"/>
      <c r="C37" s="402">
        <v>25</v>
      </c>
      <c r="D37" s="402">
        <v>25</v>
      </c>
      <c r="E37" s="402">
        <f t="shared" si="12"/>
        <v>1</v>
      </c>
      <c r="F37" s="402" t="str">
        <f t="shared" si="13"/>
        <v>1'h0</v>
      </c>
      <c r="G37" s="402" t="s">
        <v>15300</v>
      </c>
      <c r="H37" s="403" t="s">
        <v>451</v>
      </c>
      <c r="I37" s="405"/>
      <c r="J37" s="402">
        <v>0</v>
      </c>
      <c r="K37" s="402" t="str">
        <f t="shared" si="14"/>
        <v>0</v>
      </c>
      <c r="L37" s="402">
        <f t="shared" si="15"/>
        <v>0</v>
      </c>
      <c r="M37" s="400"/>
    </row>
    <row r="38" spans="1:13" ht="15">
      <c r="A38" s="406"/>
      <c r="B38" s="406"/>
      <c r="C38" s="402">
        <v>24</v>
      </c>
      <c r="D38" s="402">
        <v>24</v>
      </c>
      <c r="E38" s="402">
        <f t="shared" si="12"/>
        <v>1</v>
      </c>
      <c r="F38" s="402" t="str">
        <f t="shared" si="13"/>
        <v>1'h0</v>
      </c>
      <c r="G38" s="402" t="s">
        <v>15300</v>
      </c>
      <c r="H38" s="403" t="s">
        <v>452</v>
      </c>
      <c r="I38" s="405"/>
      <c r="J38" s="402">
        <v>0</v>
      </c>
      <c r="K38" s="402" t="str">
        <f t="shared" si="14"/>
        <v>0</v>
      </c>
      <c r="L38" s="402">
        <f t="shared" si="15"/>
        <v>0</v>
      </c>
      <c r="M38" s="400"/>
    </row>
    <row r="39" spans="1:13" ht="15">
      <c r="A39" s="406"/>
      <c r="B39" s="406"/>
      <c r="C39" s="402">
        <v>23</v>
      </c>
      <c r="D39" s="402">
        <v>23</v>
      </c>
      <c r="E39" s="402">
        <f t="shared" si="12"/>
        <v>1</v>
      </c>
      <c r="F39" s="402" t="str">
        <f t="shared" si="13"/>
        <v>1'h0</v>
      </c>
      <c r="G39" s="402" t="s">
        <v>15300</v>
      </c>
      <c r="H39" s="403" t="s">
        <v>453</v>
      </c>
      <c r="I39" s="405"/>
      <c r="J39" s="402">
        <v>0</v>
      </c>
      <c r="K39" s="402" t="str">
        <f t="shared" si="14"/>
        <v>0</v>
      </c>
      <c r="L39" s="402">
        <f t="shared" si="15"/>
        <v>0</v>
      </c>
      <c r="M39" s="400"/>
    </row>
    <row r="40" spans="1:13" ht="15">
      <c r="A40" s="406"/>
      <c r="B40" s="406"/>
      <c r="C40" s="402">
        <v>22</v>
      </c>
      <c r="D40" s="402">
        <v>22</v>
      </c>
      <c r="E40" s="402">
        <f t="shared" si="12"/>
        <v>1</v>
      </c>
      <c r="F40" s="402" t="str">
        <f t="shared" si="13"/>
        <v>1'h0</v>
      </c>
      <c r="G40" s="402" t="s">
        <v>15300</v>
      </c>
      <c r="H40" s="403" t="s">
        <v>15341</v>
      </c>
      <c r="I40" s="405"/>
      <c r="J40" s="402">
        <v>0</v>
      </c>
      <c r="K40" s="402" t="str">
        <f t="shared" si="14"/>
        <v>0</v>
      </c>
      <c r="L40" s="402">
        <f t="shared" si="15"/>
        <v>0</v>
      </c>
      <c r="M40" s="400"/>
    </row>
    <row r="41" spans="1:13" ht="15">
      <c r="A41" s="406"/>
      <c r="B41" s="406"/>
      <c r="C41" s="402">
        <v>21</v>
      </c>
      <c r="D41" s="402">
        <v>21</v>
      </c>
      <c r="E41" s="402">
        <f t="shared" si="12"/>
        <v>1</v>
      </c>
      <c r="F41" s="402" t="str">
        <f t="shared" si="13"/>
        <v>1'h0</v>
      </c>
      <c r="G41" s="402" t="s">
        <v>15342</v>
      </c>
      <c r="H41" s="403" t="s">
        <v>15343</v>
      </c>
      <c r="I41" s="405" t="s">
        <v>15344</v>
      </c>
      <c r="J41" s="402">
        <v>0</v>
      </c>
      <c r="K41" s="402" t="str">
        <f t="shared" si="14"/>
        <v>0</v>
      </c>
      <c r="L41" s="402">
        <f t="shared" si="15"/>
        <v>0</v>
      </c>
      <c r="M41" s="400"/>
    </row>
    <row r="42" spans="1:13" ht="30">
      <c r="A42" s="406"/>
      <c r="B42" s="406"/>
      <c r="C42" s="402">
        <v>20</v>
      </c>
      <c r="D42" s="402">
        <v>20</v>
      </c>
      <c r="E42" s="402">
        <f t="shared" si="12"/>
        <v>1</v>
      </c>
      <c r="F42" s="402" t="str">
        <f t="shared" si="13"/>
        <v>1'h0</v>
      </c>
      <c r="G42" s="402" t="s">
        <v>15311</v>
      </c>
      <c r="H42" s="403" t="s">
        <v>15345</v>
      </c>
      <c r="I42" s="405" t="s">
        <v>15346</v>
      </c>
      <c r="J42" s="402">
        <v>0</v>
      </c>
      <c r="K42" s="402" t="str">
        <f t="shared" si="14"/>
        <v>0</v>
      </c>
      <c r="L42" s="402">
        <f t="shared" si="15"/>
        <v>0</v>
      </c>
      <c r="M42" s="400"/>
    </row>
    <row r="43" spans="1:13" ht="15">
      <c r="A43" s="406"/>
      <c r="B43" s="406"/>
      <c r="C43" s="402">
        <v>19</v>
      </c>
      <c r="D43" s="402">
        <v>19</v>
      </c>
      <c r="E43" s="402">
        <f>D43+1-C43</f>
        <v>1</v>
      </c>
      <c r="F43" s="402" t="str">
        <f>CONCATENATE(E43,"'h",K43)</f>
        <v>1'h0</v>
      </c>
      <c r="G43" s="402" t="s">
        <v>15311</v>
      </c>
      <c r="H43" s="403" t="s">
        <v>15347</v>
      </c>
      <c r="I43" s="405"/>
      <c r="J43" s="402">
        <v>0</v>
      </c>
      <c r="K43" s="402" t="str">
        <f>LOWER(DEC2HEX((J43)))</f>
        <v>0</v>
      </c>
      <c r="L43" s="402">
        <f>J43*(2^C43)</f>
        <v>0</v>
      </c>
      <c r="M43" s="400"/>
    </row>
    <row r="44" spans="1:13" ht="15">
      <c r="A44" s="406"/>
      <c r="B44" s="406"/>
      <c r="C44" s="402">
        <v>18</v>
      </c>
      <c r="D44" s="402">
        <v>18</v>
      </c>
      <c r="E44" s="402">
        <f t="shared" si="12"/>
        <v>1</v>
      </c>
      <c r="F44" s="402" t="str">
        <f t="shared" si="13"/>
        <v>1'h1</v>
      </c>
      <c r="G44" s="402" t="s">
        <v>15311</v>
      </c>
      <c r="H44" s="403" t="s">
        <v>15348</v>
      </c>
      <c r="I44" s="405"/>
      <c r="J44" s="402">
        <v>1</v>
      </c>
      <c r="K44" s="402" t="str">
        <f t="shared" si="14"/>
        <v>1</v>
      </c>
      <c r="L44" s="402">
        <f t="shared" si="15"/>
        <v>262144</v>
      </c>
      <c r="M44" s="400"/>
    </row>
    <row r="45" spans="1:13" ht="15">
      <c r="A45" s="406"/>
      <c r="B45" s="406"/>
      <c r="C45" s="402">
        <v>17</v>
      </c>
      <c r="D45" s="402">
        <v>17</v>
      </c>
      <c r="E45" s="402">
        <f>D45+1-C45</f>
        <v>1</v>
      </c>
      <c r="F45" s="402" t="str">
        <f>CONCATENATE(E45,"'h",K45)</f>
        <v>1'h0</v>
      </c>
      <c r="G45" s="402" t="s">
        <v>15349</v>
      </c>
      <c r="H45" s="403" t="s">
        <v>15350</v>
      </c>
      <c r="I45" s="405"/>
      <c r="J45" s="402">
        <v>0</v>
      </c>
      <c r="K45" s="402" t="str">
        <f>LOWER(DEC2HEX((J45)))</f>
        <v>0</v>
      </c>
      <c r="L45" s="402">
        <f>J45*(2^C45)</f>
        <v>0</v>
      </c>
      <c r="M45" s="400"/>
    </row>
    <row r="46" spans="1:13" ht="15">
      <c r="A46" s="406"/>
      <c r="B46" s="406"/>
      <c r="C46" s="402">
        <v>16</v>
      </c>
      <c r="D46" s="402">
        <v>16</v>
      </c>
      <c r="E46" s="402">
        <f t="shared" si="12"/>
        <v>1</v>
      </c>
      <c r="F46" s="402" t="str">
        <f t="shared" si="13"/>
        <v>1'h1</v>
      </c>
      <c r="G46" s="402" t="s">
        <v>15311</v>
      </c>
      <c r="H46" s="403" t="s">
        <v>15351</v>
      </c>
      <c r="I46" s="405"/>
      <c r="J46" s="402">
        <v>1</v>
      </c>
      <c r="K46" s="402" t="str">
        <f t="shared" si="14"/>
        <v>1</v>
      </c>
      <c r="L46" s="402">
        <f t="shared" si="15"/>
        <v>65536</v>
      </c>
      <c r="M46" s="400"/>
    </row>
    <row r="47" spans="1:13" ht="15">
      <c r="A47" s="406"/>
      <c r="B47" s="406"/>
      <c r="C47" s="402">
        <v>15</v>
      </c>
      <c r="D47" s="402">
        <v>15</v>
      </c>
      <c r="E47" s="402">
        <f>D47+1-C47</f>
        <v>1</v>
      </c>
      <c r="F47" s="402" t="str">
        <f>CONCATENATE(E47,"'h",K47)</f>
        <v>1'h1</v>
      </c>
      <c r="G47" s="402" t="s">
        <v>15311</v>
      </c>
      <c r="H47" s="403" t="s">
        <v>15352</v>
      </c>
      <c r="I47" s="405"/>
      <c r="J47" s="402">
        <v>1</v>
      </c>
      <c r="K47" s="402" t="str">
        <f>LOWER(DEC2HEX((J47)))</f>
        <v>1</v>
      </c>
      <c r="L47" s="402">
        <f>J47*(2^C47)</f>
        <v>32768</v>
      </c>
      <c r="M47" s="400"/>
    </row>
    <row r="48" spans="1:13" ht="90">
      <c r="A48" s="406"/>
      <c r="B48" s="406"/>
      <c r="C48" s="402">
        <v>14</v>
      </c>
      <c r="D48" s="402">
        <v>14</v>
      </c>
      <c r="E48" s="402">
        <f t="shared" si="12"/>
        <v>1</v>
      </c>
      <c r="F48" s="402" t="str">
        <f t="shared" si="13"/>
        <v>1'h0</v>
      </c>
      <c r="G48" s="402" t="s">
        <v>15311</v>
      </c>
      <c r="H48" s="403" t="s">
        <v>15353</v>
      </c>
      <c r="I48" s="405" t="s">
        <v>15354</v>
      </c>
      <c r="J48" s="402">
        <v>0</v>
      </c>
      <c r="K48" s="402" t="str">
        <f t="shared" si="14"/>
        <v>0</v>
      </c>
      <c r="L48" s="402">
        <f t="shared" si="15"/>
        <v>0</v>
      </c>
      <c r="M48" s="400"/>
    </row>
    <row r="49" spans="1:13" ht="90">
      <c r="A49" s="406"/>
      <c r="B49" s="406"/>
      <c r="C49" s="402">
        <v>13</v>
      </c>
      <c r="D49" s="402">
        <v>13</v>
      </c>
      <c r="E49" s="402">
        <f>D49+1-C49</f>
        <v>1</v>
      </c>
      <c r="F49" s="402" t="str">
        <f>CONCATENATE(E49,"'h",K49)</f>
        <v>1'h0</v>
      </c>
      <c r="G49" s="402" t="s">
        <v>15311</v>
      </c>
      <c r="H49" s="403" t="s">
        <v>15355</v>
      </c>
      <c r="I49" s="405" t="s">
        <v>15356</v>
      </c>
      <c r="J49" s="402">
        <v>0</v>
      </c>
      <c r="K49" s="402" t="str">
        <f>LOWER(DEC2HEX((J49)))</f>
        <v>0</v>
      </c>
      <c r="L49" s="402">
        <f>J49*(2^C49)</f>
        <v>0</v>
      </c>
      <c r="M49" s="400"/>
    </row>
    <row r="50" spans="1:13" ht="60">
      <c r="A50" s="406"/>
      <c r="B50" s="406"/>
      <c r="C50" s="402">
        <v>12</v>
      </c>
      <c r="D50" s="402">
        <v>12</v>
      </c>
      <c r="E50" s="402">
        <f t="shared" si="12"/>
        <v>1</v>
      </c>
      <c r="F50" s="402" t="str">
        <f t="shared" si="13"/>
        <v>1'h0</v>
      </c>
      <c r="G50" s="402" t="s">
        <v>15311</v>
      </c>
      <c r="H50" s="403" t="s">
        <v>15357</v>
      </c>
      <c r="I50" s="405" t="s">
        <v>15358</v>
      </c>
      <c r="J50" s="402">
        <v>0</v>
      </c>
      <c r="K50" s="402" t="str">
        <f t="shared" si="14"/>
        <v>0</v>
      </c>
      <c r="L50" s="402">
        <f t="shared" si="15"/>
        <v>0</v>
      </c>
      <c r="M50" s="400"/>
    </row>
    <row r="51" spans="1:13" ht="30">
      <c r="A51" s="406"/>
      <c r="B51" s="406"/>
      <c r="C51" s="402">
        <v>11</v>
      </c>
      <c r="D51" s="402">
        <v>11</v>
      </c>
      <c r="E51" s="402">
        <f t="shared" si="12"/>
        <v>1</v>
      </c>
      <c r="F51" s="402" t="str">
        <f t="shared" si="13"/>
        <v>1'h0</v>
      </c>
      <c r="G51" s="402" t="s">
        <v>15359</v>
      </c>
      <c r="H51" s="403" t="s">
        <v>15360</v>
      </c>
      <c r="I51" s="405" t="s">
        <v>15361</v>
      </c>
      <c r="J51" s="402">
        <v>0</v>
      </c>
      <c r="K51" s="402" t="str">
        <f t="shared" si="14"/>
        <v>0</v>
      </c>
      <c r="L51" s="402">
        <f t="shared" si="15"/>
        <v>0</v>
      </c>
      <c r="M51" s="400"/>
    </row>
    <row r="52" spans="1:13" ht="105">
      <c r="A52" s="406"/>
      <c r="B52" s="406"/>
      <c r="C52" s="402">
        <v>10</v>
      </c>
      <c r="D52" s="402">
        <v>10</v>
      </c>
      <c r="E52" s="402">
        <f t="shared" si="12"/>
        <v>1</v>
      </c>
      <c r="F52" s="402" t="str">
        <f t="shared" si="13"/>
        <v>1'h0</v>
      </c>
      <c r="G52" s="402" t="s">
        <v>15311</v>
      </c>
      <c r="H52" s="403" t="s">
        <v>15362</v>
      </c>
      <c r="I52" s="405" t="s">
        <v>15363</v>
      </c>
      <c r="J52" s="402">
        <v>0</v>
      </c>
      <c r="K52" s="402" t="str">
        <f t="shared" si="14"/>
        <v>0</v>
      </c>
      <c r="L52" s="402">
        <f t="shared" si="15"/>
        <v>0</v>
      </c>
      <c r="M52" s="400"/>
    </row>
    <row r="53" spans="1:13" ht="45">
      <c r="A53" s="406"/>
      <c r="B53" s="406"/>
      <c r="C53" s="402">
        <v>9</v>
      </c>
      <c r="D53" s="402">
        <v>9</v>
      </c>
      <c r="E53" s="402">
        <f t="shared" si="12"/>
        <v>1</v>
      </c>
      <c r="F53" s="402" t="str">
        <f t="shared" si="13"/>
        <v>1'h0</v>
      </c>
      <c r="G53" s="402" t="s">
        <v>489</v>
      </c>
      <c r="H53" s="403" t="s">
        <v>15364</v>
      </c>
      <c r="I53" s="405" t="s">
        <v>15365</v>
      </c>
      <c r="J53" s="402">
        <v>0</v>
      </c>
      <c r="K53" s="402" t="str">
        <f t="shared" si="14"/>
        <v>0</v>
      </c>
      <c r="L53" s="402">
        <f t="shared" si="15"/>
        <v>0</v>
      </c>
      <c r="M53" s="400"/>
    </row>
    <row r="54" spans="1:13" ht="45">
      <c r="A54" s="406"/>
      <c r="B54" s="406"/>
      <c r="C54" s="402">
        <v>8</v>
      </c>
      <c r="D54" s="402">
        <v>8</v>
      </c>
      <c r="E54" s="402">
        <f t="shared" si="12"/>
        <v>1</v>
      </c>
      <c r="F54" s="402" t="str">
        <f t="shared" si="13"/>
        <v>1'h1</v>
      </c>
      <c r="G54" s="402" t="s">
        <v>15311</v>
      </c>
      <c r="H54" s="403" t="s">
        <v>15366</v>
      </c>
      <c r="I54" s="405" t="s">
        <v>15367</v>
      </c>
      <c r="J54" s="402">
        <v>1</v>
      </c>
      <c r="K54" s="402" t="str">
        <f t="shared" si="14"/>
        <v>1</v>
      </c>
      <c r="L54" s="402">
        <f t="shared" si="15"/>
        <v>256</v>
      </c>
      <c r="M54" s="400"/>
    </row>
    <row r="55" spans="1:13" ht="135">
      <c r="A55" s="406"/>
      <c r="B55" s="406"/>
      <c r="C55" s="402">
        <v>5</v>
      </c>
      <c r="D55" s="402">
        <v>7</v>
      </c>
      <c r="E55" s="402">
        <f t="shared" si="12"/>
        <v>3</v>
      </c>
      <c r="F55" s="402" t="str">
        <f t="shared" si="13"/>
        <v>3'h5</v>
      </c>
      <c r="G55" s="402" t="s">
        <v>15311</v>
      </c>
      <c r="H55" s="403" t="s">
        <v>15368</v>
      </c>
      <c r="I55" s="405" t="s">
        <v>15369</v>
      </c>
      <c r="J55" s="402">
        <v>5</v>
      </c>
      <c r="K55" s="402" t="str">
        <f t="shared" si="14"/>
        <v>5</v>
      </c>
      <c r="L55" s="402">
        <f t="shared" si="15"/>
        <v>160</v>
      </c>
      <c r="M55" s="400"/>
    </row>
    <row r="56" spans="1:13" ht="15">
      <c r="A56" s="406"/>
      <c r="B56" s="406"/>
      <c r="C56" s="402">
        <v>4</v>
      </c>
      <c r="D56" s="402">
        <v>4</v>
      </c>
      <c r="E56" s="402">
        <f t="shared" si="12"/>
        <v>1</v>
      </c>
      <c r="F56" s="402" t="str">
        <f t="shared" si="13"/>
        <v>1'h0</v>
      </c>
      <c r="G56" s="402" t="s">
        <v>15311</v>
      </c>
      <c r="H56" s="403" t="s">
        <v>15370</v>
      </c>
      <c r="I56" s="404"/>
      <c r="J56" s="402">
        <v>0</v>
      </c>
      <c r="K56" s="402" t="str">
        <f t="shared" si="14"/>
        <v>0</v>
      </c>
      <c r="L56" s="402">
        <f t="shared" si="15"/>
        <v>0</v>
      </c>
      <c r="M56" s="400"/>
    </row>
    <row r="57" spans="1:13" ht="15">
      <c r="A57" s="406"/>
      <c r="B57" s="406"/>
      <c r="C57" s="402">
        <v>0</v>
      </c>
      <c r="D57" s="402">
        <v>3</v>
      </c>
      <c r="E57" s="402">
        <f t="shared" si="12"/>
        <v>4</v>
      </c>
      <c r="F57" s="402" t="str">
        <f t="shared" si="13"/>
        <v>4'h0</v>
      </c>
      <c r="G57" s="402" t="s">
        <v>15311</v>
      </c>
      <c r="H57" s="403" t="s">
        <v>15371</v>
      </c>
      <c r="I57" s="404"/>
      <c r="J57" s="402">
        <v>0</v>
      </c>
      <c r="K57" s="402" t="str">
        <f t="shared" si="14"/>
        <v>0</v>
      </c>
      <c r="L57" s="402">
        <f t="shared" si="15"/>
        <v>0</v>
      </c>
      <c r="M57" s="400"/>
    </row>
    <row r="58" spans="1:13" ht="15">
      <c r="A58" s="397"/>
      <c r="B58" s="398" t="s">
        <v>15372</v>
      </c>
      <c r="C58" s="397"/>
      <c r="D58" s="397"/>
      <c r="E58" s="397">
        <f>SUM(E59:E60)</f>
        <v>32</v>
      </c>
      <c r="F58" s="125" t="str">
        <f>CONCATENATE("32'h",K58)</f>
        <v>32'h30ff0000</v>
      </c>
      <c r="G58" s="125"/>
      <c r="H58" s="399" t="s">
        <v>15373</v>
      </c>
      <c r="I58" s="399"/>
      <c r="J58" s="397"/>
      <c r="K58" s="397" t="str">
        <f>LOWER(DEC2HEX(L58,8))</f>
        <v>30ff0000</v>
      </c>
      <c r="L58" s="397">
        <f>SUM(L59:L60)</f>
        <v>822018048</v>
      </c>
      <c r="M58" s="400"/>
    </row>
    <row r="59" spans="1:13" ht="45">
      <c r="A59" s="406"/>
      <c r="B59" s="406"/>
      <c r="C59" s="407">
        <v>31</v>
      </c>
      <c r="D59" s="407">
        <v>31</v>
      </c>
      <c r="E59" s="408">
        <f>D59+1-C59</f>
        <v>1</v>
      </c>
      <c r="F59" s="408" t="str">
        <f>CONCATENATE(E59,"'h",K59)</f>
        <v>1'h0</v>
      </c>
      <c r="G59" s="408" t="s">
        <v>15311</v>
      </c>
      <c r="H59" s="408" t="s">
        <v>15374</v>
      </c>
      <c r="I59" s="405" t="s">
        <v>15375</v>
      </c>
      <c r="J59" s="407">
        <v>0</v>
      </c>
      <c r="K59" s="407" t="str">
        <f>LOWER(DEC2HEX((J59)))</f>
        <v>0</v>
      </c>
      <c r="L59" s="407">
        <f>J59*(2^C59)</f>
        <v>0</v>
      </c>
      <c r="M59" s="400"/>
    </row>
    <row r="60" spans="1:13" ht="15">
      <c r="A60" s="406"/>
      <c r="B60" s="406"/>
      <c r="C60" s="407">
        <v>0</v>
      </c>
      <c r="D60" s="407">
        <v>30</v>
      </c>
      <c r="E60" s="408">
        <f>D60+1-C60</f>
        <v>31</v>
      </c>
      <c r="F60" s="408" t="str">
        <f>CONCATENATE(E60,"'h",K60)</f>
        <v>31'h30ff0000</v>
      </c>
      <c r="G60" s="408" t="s">
        <v>15311</v>
      </c>
      <c r="H60" s="403" t="s">
        <v>15376</v>
      </c>
      <c r="I60" s="409" t="s">
        <v>15377</v>
      </c>
      <c r="J60" s="407">
        <v>822018048</v>
      </c>
      <c r="K60" s="407" t="str">
        <f>LOWER(DEC2HEX((J60)))</f>
        <v>30ff0000</v>
      </c>
      <c r="L60" s="407">
        <f>J60*(2^C60)</f>
        <v>822018048</v>
      </c>
      <c r="M60" s="400"/>
    </row>
    <row r="61" spans="1:13" ht="15">
      <c r="A61" s="397"/>
      <c r="B61" s="398" t="s">
        <v>15378</v>
      </c>
      <c r="C61" s="397"/>
      <c r="D61" s="397"/>
      <c r="E61" s="397">
        <f>SUM(E62:E63)</f>
        <v>32</v>
      </c>
      <c r="F61" s="125" t="str">
        <f>CONCATENATE("32'h",K61)</f>
        <v>32'h00000002</v>
      </c>
      <c r="G61" s="125"/>
      <c r="H61" s="399" t="s">
        <v>15379</v>
      </c>
      <c r="I61" s="399"/>
      <c r="J61" s="397"/>
      <c r="K61" s="397" t="str">
        <f>LOWER(DEC2HEX(L61,8))</f>
        <v>00000002</v>
      </c>
      <c r="L61" s="397">
        <f>SUM(L62:L63)</f>
        <v>2</v>
      </c>
      <c r="M61" s="400"/>
    </row>
    <row r="62" spans="1:13" ht="15">
      <c r="A62" s="406"/>
      <c r="B62" s="406"/>
      <c r="C62" s="407">
        <v>2</v>
      </c>
      <c r="D62" s="407">
        <v>31</v>
      </c>
      <c r="E62" s="408">
        <f>D62+1-C62</f>
        <v>30</v>
      </c>
      <c r="F62" s="408" t="str">
        <f>CONCATENATE(E62,"'h",K62)</f>
        <v>30'h0</v>
      </c>
      <c r="G62" s="408" t="s">
        <v>15300</v>
      </c>
      <c r="H62" s="408" t="s">
        <v>15380</v>
      </c>
      <c r="I62" s="405"/>
      <c r="J62" s="407">
        <v>0</v>
      </c>
      <c r="K62" s="407" t="str">
        <f>LOWER(DEC2HEX((J62)))</f>
        <v>0</v>
      </c>
      <c r="L62" s="407">
        <f>J62*(2^C62)</f>
        <v>0</v>
      </c>
      <c r="M62" s="400"/>
    </row>
    <row r="63" spans="1:13" ht="15">
      <c r="A63" s="406"/>
      <c r="B63" s="406"/>
      <c r="C63" s="407">
        <v>0</v>
      </c>
      <c r="D63" s="407">
        <v>1</v>
      </c>
      <c r="E63" s="408">
        <f>D63+1-C63</f>
        <v>2</v>
      </c>
      <c r="F63" s="408" t="str">
        <f>CONCATENATE(E63,"'h",K63)</f>
        <v>2'h2</v>
      </c>
      <c r="G63" s="408" t="s">
        <v>489</v>
      </c>
      <c r="H63" s="403" t="s">
        <v>15381</v>
      </c>
      <c r="I63" s="409" t="s">
        <v>15377</v>
      </c>
      <c r="J63" s="407">
        <v>2</v>
      </c>
      <c r="K63" s="407" t="str">
        <f>LOWER(DEC2HEX((J63)))</f>
        <v>2</v>
      </c>
      <c r="L63" s="407">
        <f>J63*(2^C63)</f>
        <v>2</v>
      </c>
      <c r="M63" s="400"/>
    </row>
    <row r="64" spans="1:13" ht="15">
      <c r="A64" s="397"/>
      <c r="B64" s="398" t="s">
        <v>15382</v>
      </c>
      <c r="C64" s="397"/>
      <c r="D64" s="397"/>
      <c r="E64" s="397">
        <f>SUM(E65:E65)</f>
        <v>32</v>
      </c>
      <c r="F64" s="125" t="str">
        <f>CONCATENATE("32'h",K64)</f>
        <v>32'h01280020</v>
      </c>
      <c r="G64" s="125"/>
      <c r="H64" s="399" t="s">
        <v>15383</v>
      </c>
      <c r="I64" s="399"/>
      <c r="J64" s="397"/>
      <c r="K64" s="397" t="str">
        <f>LOWER(DEC2HEX(L64,8))</f>
        <v>01280020</v>
      </c>
      <c r="L64" s="397">
        <f>SUM(L65:L65)</f>
        <v>19398688</v>
      </c>
      <c r="M64" s="400"/>
    </row>
    <row r="65" spans="1:13" ht="30">
      <c r="A65" s="406"/>
      <c r="B65" s="406"/>
      <c r="C65" s="402">
        <v>0</v>
      </c>
      <c r="D65" s="402">
        <v>31</v>
      </c>
      <c r="E65" s="402">
        <f>D65+1-C65</f>
        <v>32</v>
      </c>
      <c r="F65" s="402" t="str">
        <f>CONCATENATE(E65,"'h",K65)</f>
        <v>32'h1280020</v>
      </c>
      <c r="G65" s="402" t="s">
        <v>68</v>
      </c>
      <c r="H65" s="408" t="s">
        <v>15384</v>
      </c>
      <c r="I65" s="410" t="s">
        <v>15385</v>
      </c>
      <c r="J65" s="402">
        <v>19398688</v>
      </c>
      <c r="K65" s="402" t="str">
        <f>LOWER(DEC2HEX((J65)))</f>
        <v>1280020</v>
      </c>
      <c r="L65" s="402">
        <f>J65*(2^C65)</f>
        <v>19398688</v>
      </c>
      <c r="M65" s="400"/>
    </row>
    <row r="66" spans="1:13" ht="15">
      <c r="A66" s="397"/>
      <c r="B66" s="398" t="s">
        <v>15386</v>
      </c>
      <c r="C66" s="397"/>
      <c r="D66" s="397"/>
      <c r="E66" s="397">
        <f>SUM(E67:E67)</f>
        <v>32</v>
      </c>
      <c r="F66" s="125" t="str">
        <f>CONCATENATE("32'h",K66)</f>
        <v>32'h00000030</v>
      </c>
      <c r="G66" s="125"/>
      <c r="H66" s="399" t="s">
        <v>15387</v>
      </c>
      <c r="I66" s="399"/>
      <c r="J66" s="397"/>
      <c r="K66" s="397" t="str">
        <f>LOWER(DEC2HEX(L66,8))</f>
        <v>00000030</v>
      </c>
      <c r="L66" s="397">
        <f>SUM(L67:L67)</f>
        <v>48</v>
      </c>
      <c r="M66" s="400"/>
    </row>
    <row r="67" spans="1:13" ht="30">
      <c r="A67" s="406"/>
      <c r="B67" s="406"/>
      <c r="C67" s="402">
        <v>0</v>
      </c>
      <c r="D67" s="402">
        <v>31</v>
      </c>
      <c r="E67" s="402">
        <f>D67+1-C67</f>
        <v>32</v>
      </c>
      <c r="F67" s="402" t="str">
        <f>CONCATENATE(E67,"'h",K67)</f>
        <v>32'h30</v>
      </c>
      <c r="G67" s="402" t="s">
        <v>68</v>
      </c>
      <c r="H67" s="408" t="s">
        <v>15388</v>
      </c>
      <c r="I67" s="410" t="s">
        <v>15389</v>
      </c>
      <c r="J67" s="402">
        <v>48</v>
      </c>
      <c r="K67" s="402" t="str">
        <f>LOWER(DEC2HEX((J67)))</f>
        <v>30</v>
      </c>
      <c r="L67" s="402">
        <f>J67*(2^C67)</f>
        <v>48</v>
      </c>
      <c r="M67" s="400"/>
    </row>
    <row r="68" spans="1:13" ht="15">
      <c r="A68" s="397"/>
      <c r="B68" s="398" t="s">
        <v>15390</v>
      </c>
      <c r="C68" s="397"/>
      <c r="D68" s="397"/>
      <c r="E68" s="397">
        <f>SUM(E69:E69)</f>
        <v>32</v>
      </c>
      <c r="F68" s="125" t="str">
        <f>CONCATENATE("32'h",K68)</f>
        <v>32'h00000080</v>
      </c>
      <c r="G68" s="125"/>
      <c r="H68" s="399" t="s">
        <v>15391</v>
      </c>
      <c r="I68" s="399"/>
      <c r="J68" s="397"/>
      <c r="K68" s="397" t="str">
        <f>LOWER(DEC2HEX(L68,8))</f>
        <v>00000080</v>
      </c>
      <c r="L68" s="397">
        <f>SUM(L69:L69)</f>
        <v>128</v>
      </c>
      <c r="M68" s="400"/>
    </row>
    <row r="69" spans="1:13" ht="30">
      <c r="A69" s="406"/>
      <c r="B69" s="406"/>
      <c r="C69" s="402">
        <v>0</v>
      </c>
      <c r="D69" s="402">
        <v>31</v>
      </c>
      <c r="E69" s="402">
        <f>D69+1-C69</f>
        <v>32</v>
      </c>
      <c r="F69" s="402" t="str">
        <f>CONCATENATE(E69,"'h",K69)</f>
        <v>32'h80</v>
      </c>
      <c r="G69" s="402" t="s">
        <v>68</v>
      </c>
      <c r="H69" s="408" t="s">
        <v>14444</v>
      </c>
      <c r="I69" s="410" t="s">
        <v>15392</v>
      </c>
      <c r="J69" s="402">
        <v>128</v>
      </c>
      <c r="K69" s="402" t="str">
        <f>LOWER(DEC2HEX((J69)))</f>
        <v>80</v>
      </c>
      <c r="L69" s="402">
        <f>J69*(2^C69)</f>
        <v>128</v>
      </c>
      <c r="M69" s="400"/>
    </row>
    <row r="70" spans="1:13" ht="15">
      <c r="A70" s="397"/>
      <c r="B70" s="398" t="s">
        <v>15393</v>
      </c>
      <c r="C70" s="397"/>
      <c r="D70" s="397"/>
      <c r="E70" s="397">
        <f>SUM(E71:E75)</f>
        <v>32</v>
      </c>
      <c r="F70" s="125" t="str">
        <f>CONCATENATE("32'h",K70)</f>
        <v>32'h92400000</v>
      </c>
      <c r="G70" s="125"/>
      <c r="H70" s="399" t="s">
        <v>15394</v>
      </c>
      <c r="I70" s="399"/>
      <c r="J70" s="397"/>
      <c r="K70" s="397" t="str">
        <f>LOWER(DEC2HEX(L70,8))</f>
        <v>92400000</v>
      </c>
      <c r="L70" s="397">
        <f>SUM(L71:L75)</f>
        <v>2453667840</v>
      </c>
      <c r="M70" s="400"/>
    </row>
    <row r="71" spans="1:13" ht="15">
      <c r="A71" s="406"/>
      <c r="B71" s="406"/>
      <c r="C71" s="402">
        <v>29</v>
      </c>
      <c r="D71" s="402">
        <v>31</v>
      </c>
      <c r="E71" s="402">
        <f>D71+1-C71</f>
        <v>3</v>
      </c>
      <c r="F71" s="402" t="str">
        <f>CONCATENATE(E71,"'h",K71)</f>
        <v>3'h4</v>
      </c>
      <c r="G71" s="402" t="s">
        <v>68</v>
      </c>
      <c r="H71" s="408" t="s">
        <v>14908</v>
      </c>
      <c r="I71" s="410" t="s">
        <v>15395</v>
      </c>
      <c r="J71" s="402">
        <v>4</v>
      </c>
      <c r="K71" s="402" t="str">
        <f>LOWER(DEC2HEX((J71)))</f>
        <v>4</v>
      </c>
      <c r="L71" s="402">
        <f>J71*(2^C71)</f>
        <v>2147483648</v>
      </c>
      <c r="M71" s="400"/>
    </row>
    <row r="72" spans="1:13" ht="15">
      <c r="A72" s="406"/>
      <c r="B72" s="406"/>
      <c r="C72" s="402">
        <v>26</v>
      </c>
      <c r="D72" s="402">
        <v>28</v>
      </c>
      <c r="E72" s="402">
        <f>D72+1-C72</f>
        <v>3</v>
      </c>
      <c r="F72" s="402" t="str">
        <f>CONCATENATE(E72,"'h",K72)</f>
        <v>3'h4</v>
      </c>
      <c r="G72" s="402" t="s">
        <v>68</v>
      </c>
      <c r="H72" s="408" t="s">
        <v>15396</v>
      </c>
      <c r="I72" s="410" t="s">
        <v>15397</v>
      </c>
      <c r="J72" s="402">
        <v>4</v>
      </c>
      <c r="K72" s="402" t="str">
        <f>LOWER(DEC2HEX((J72)))</f>
        <v>4</v>
      </c>
      <c r="L72" s="402">
        <f>J72*(2^C72)</f>
        <v>268435456</v>
      </c>
      <c r="M72" s="400"/>
    </row>
    <row r="73" spans="1:13" ht="15">
      <c r="A73" s="406"/>
      <c r="B73" s="406"/>
      <c r="C73" s="402">
        <v>23</v>
      </c>
      <c r="D73" s="402">
        <v>25</v>
      </c>
      <c r="E73" s="402">
        <f>D73+1-C73</f>
        <v>3</v>
      </c>
      <c r="F73" s="402" t="str">
        <f>CONCATENATE(E73,"'h",K73)</f>
        <v>3'h4</v>
      </c>
      <c r="G73" s="402" t="s">
        <v>68</v>
      </c>
      <c r="H73" s="408" t="s">
        <v>15398</v>
      </c>
      <c r="I73" s="410" t="s">
        <v>15399</v>
      </c>
      <c r="J73" s="402">
        <v>4</v>
      </c>
      <c r="K73" s="402" t="str">
        <f>LOWER(DEC2HEX((J73)))</f>
        <v>4</v>
      </c>
      <c r="L73" s="402">
        <f>J73*(2^C73)</f>
        <v>33554432</v>
      </c>
      <c r="M73" s="400"/>
    </row>
    <row r="74" spans="1:13" ht="15">
      <c r="A74" s="406"/>
      <c r="B74" s="406"/>
      <c r="C74" s="402">
        <v>20</v>
      </c>
      <c r="D74" s="402">
        <v>22</v>
      </c>
      <c r="E74" s="402">
        <f>D74+1-C74</f>
        <v>3</v>
      </c>
      <c r="F74" s="402" t="str">
        <f>CONCATENATE(E74,"'h",K74)</f>
        <v>3'h4</v>
      </c>
      <c r="G74" s="402" t="s">
        <v>68</v>
      </c>
      <c r="H74" s="408" t="s">
        <v>15400</v>
      </c>
      <c r="I74" s="410" t="s">
        <v>15399</v>
      </c>
      <c r="J74" s="402">
        <v>4</v>
      </c>
      <c r="K74" s="402" t="str">
        <f>LOWER(DEC2HEX((J74)))</f>
        <v>4</v>
      </c>
      <c r="L74" s="402">
        <f>J74*(2^C74)</f>
        <v>4194304</v>
      </c>
      <c r="M74" s="400"/>
    </row>
    <row r="75" spans="1:13" ht="30">
      <c r="A75" s="406"/>
      <c r="B75" s="406"/>
      <c r="C75" s="402">
        <v>0</v>
      </c>
      <c r="D75" s="402">
        <v>19</v>
      </c>
      <c r="E75" s="402">
        <f>D75+1-C75</f>
        <v>20</v>
      </c>
      <c r="F75" s="402" t="str">
        <f>CONCATENATE(E75,"'h",K75)</f>
        <v>20'h0</v>
      </c>
      <c r="G75" s="402" t="s">
        <v>68</v>
      </c>
      <c r="H75" s="408" t="s">
        <v>15401</v>
      </c>
      <c r="I75" s="410" t="s">
        <v>15402</v>
      </c>
      <c r="J75" s="402">
        <v>0</v>
      </c>
      <c r="K75" s="402" t="str">
        <f>LOWER(DEC2HEX((J75)))</f>
        <v>0</v>
      </c>
      <c r="L75" s="402">
        <f>J75*(2^C75)</f>
        <v>0</v>
      </c>
      <c r="M75" s="400"/>
    </row>
    <row r="76" spans="1:13" ht="15">
      <c r="A76" s="397"/>
      <c r="B76" s="398" t="s">
        <v>15403</v>
      </c>
      <c r="C76" s="397"/>
      <c r="D76" s="397"/>
      <c r="E76" s="397">
        <f>SUM(E77:E80)</f>
        <v>32</v>
      </c>
      <c r="F76" s="125" t="str">
        <f>CONCATENATE("32'h",K76)</f>
        <v>32'h0041004e</v>
      </c>
      <c r="G76" s="125"/>
      <c r="H76" s="399" t="s">
        <v>15404</v>
      </c>
      <c r="I76" s="399"/>
      <c r="J76" s="397"/>
      <c r="K76" s="397" t="str">
        <f>LOWER(DEC2HEX(L76,8))</f>
        <v>0041004e</v>
      </c>
      <c r="L76" s="397">
        <f>SUM(L80:L80)</f>
        <v>4259918</v>
      </c>
      <c r="M76" s="400"/>
    </row>
    <row r="77" spans="1:13" ht="15">
      <c r="A77" s="406"/>
      <c r="B77" s="406"/>
      <c r="C77" s="402">
        <v>25</v>
      </c>
      <c r="D77" s="402">
        <v>31</v>
      </c>
      <c r="E77" s="402">
        <f>D77+1-C77</f>
        <v>7</v>
      </c>
      <c r="F77" s="402" t="str">
        <f>CONCATENATE(E77,"'h",K77)</f>
        <v>7'h0</v>
      </c>
      <c r="G77" s="402" t="s">
        <v>15405</v>
      </c>
      <c r="H77" s="408" t="s">
        <v>15406</v>
      </c>
      <c r="I77" s="410"/>
      <c r="J77" s="402">
        <v>0</v>
      </c>
      <c r="K77" s="402" t="str">
        <f>LOWER(DEC2HEX((J77)))</f>
        <v>0</v>
      </c>
      <c r="L77" s="402">
        <f>J77*(2^C77)</f>
        <v>0</v>
      </c>
      <c r="M77" s="400"/>
    </row>
    <row r="78" spans="1:13" ht="30">
      <c r="A78" s="406"/>
      <c r="B78" s="406"/>
      <c r="C78" s="402">
        <v>24</v>
      </c>
      <c r="D78" s="402">
        <v>24</v>
      </c>
      <c r="E78" s="402">
        <f>D78+1-C78</f>
        <v>1</v>
      </c>
      <c r="F78" s="402" t="str">
        <f>CONCATENATE(E78,"'h",K78)</f>
        <v>1'h0</v>
      </c>
      <c r="G78" s="402" t="s">
        <v>68</v>
      </c>
      <c r="H78" s="408" t="s">
        <v>15407</v>
      </c>
      <c r="I78" s="410" t="s">
        <v>9601</v>
      </c>
      <c r="J78" s="402">
        <v>0</v>
      </c>
      <c r="K78" s="402" t="str">
        <f>LOWER(DEC2HEX((J78)))</f>
        <v>0</v>
      </c>
      <c r="L78" s="402">
        <f>J78*(2^C78)</f>
        <v>0</v>
      </c>
      <c r="M78" s="400"/>
    </row>
    <row r="79" spans="1:13" ht="30">
      <c r="A79" s="406"/>
      <c r="B79" s="406"/>
      <c r="C79" s="402">
        <v>23</v>
      </c>
      <c r="D79" s="402">
        <v>23</v>
      </c>
      <c r="E79" s="402">
        <f>D79+1-C79</f>
        <v>1</v>
      </c>
      <c r="F79" s="402" t="str">
        <f>CONCATENATE(E79,"'h",K79)</f>
        <v>1'h0</v>
      </c>
      <c r="G79" s="402" t="s">
        <v>68</v>
      </c>
      <c r="H79" s="408" t="s">
        <v>15408</v>
      </c>
      <c r="I79" s="410" t="s">
        <v>15409</v>
      </c>
      <c r="J79" s="402">
        <v>0</v>
      </c>
      <c r="K79" s="402" t="str">
        <f>LOWER(DEC2HEX((J79)))</f>
        <v>0</v>
      </c>
      <c r="L79" s="402">
        <f>J79*(2^C79)</f>
        <v>0</v>
      </c>
      <c r="M79" s="400"/>
    </row>
    <row r="80" spans="1:13" ht="15">
      <c r="A80" s="406"/>
      <c r="B80" s="406"/>
      <c r="C80" s="402">
        <v>0</v>
      </c>
      <c r="D80" s="402">
        <v>22</v>
      </c>
      <c r="E80" s="402">
        <f>D80+1-C80</f>
        <v>23</v>
      </c>
      <c r="F80" s="402" t="str">
        <f>CONCATENATE(E80,"'h",K80)</f>
        <v>23'h41004e</v>
      </c>
      <c r="G80" s="402" t="s">
        <v>15405</v>
      </c>
      <c r="H80" s="408" t="s">
        <v>15410</v>
      </c>
      <c r="I80" s="410" t="s">
        <v>15411</v>
      </c>
      <c r="J80" s="402">
        <v>4259918</v>
      </c>
      <c r="K80" s="402" t="str">
        <f>LOWER(DEC2HEX((J80)))</f>
        <v>41004e</v>
      </c>
      <c r="L80" s="402">
        <f>J80*(2^C80)</f>
        <v>4259918</v>
      </c>
      <c r="M80" s="400"/>
    </row>
    <row r="81" spans="1:13" ht="15">
      <c r="A81" s="397"/>
      <c r="B81" s="398" t="s">
        <v>15412</v>
      </c>
      <c r="C81" s="397"/>
      <c r="D81" s="397"/>
      <c r="E81" s="397">
        <f>SUM(E82:E90)</f>
        <v>32</v>
      </c>
      <c r="F81" s="125" t="str">
        <f>CONCATENATE("32'h",K81)</f>
        <v>32'h00000000</v>
      </c>
      <c r="G81" s="125"/>
      <c r="H81" s="399" t="s">
        <v>15413</v>
      </c>
      <c r="I81" s="399"/>
      <c r="J81" s="397"/>
      <c r="K81" s="397" t="str">
        <f>LOWER(DEC2HEX(L81,8))</f>
        <v>00000000</v>
      </c>
      <c r="L81" s="397">
        <f>SUM(L90:L90)</f>
        <v>0</v>
      </c>
      <c r="M81" s="400"/>
    </row>
    <row r="82" spans="1:13" ht="15">
      <c r="A82" s="406"/>
      <c r="B82" s="406"/>
      <c r="C82" s="402">
        <v>24</v>
      </c>
      <c r="D82" s="402">
        <v>31</v>
      </c>
      <c r="E82" s="402">
        <f t="shared" ref="E82:E90" si="16">D82+1-C82</f>
        <v>8</v>
      </c>
      <c r="F82" s="402" t="str">
        <f t="shared" ref="F82:F90" si="17">CONCATENATE(E82,"'h",K82)</f>
        <v>8'h0</v>
      </c>
      <c r="G82" s="402" t="s">
        <v>15405</v>
      </c>
      <c r="H82" s="408" t="s">
        <v>15406</v>
      </c>
      <c r="I82" s="410"/>
      <c r="J82" s="402">
        <v>0</v>
      </c>
      <c r="K82" s="402" t="str">
        <f t="shared" ref="K82:K90" si="18">LOWER(DEC2HEX((J82)))</f>
        <v>0</v>
      </c>
      <c r="L82" s="402">
        <f t="shared" ref="L82:L90" si="19">J82*(2^C82)</f>
        <v>0</v>
      </c>
      <c r="M82" s="400"/>
    </row>
    <row r="83" spans="1:13" ht="15">
      <c r="A83" s="406"/>
      <c r="B83" s="406"/>
      <c r="C83" s="402">
        <v>21</v>
      </c>
      <c r="D83" s="402">
        <v>23</v>
      </c>
      <c r="E83" s="402">
        <f t="shared" si="16"/>
        <v>3</v>
      </c>
      <c r="F83" s="402" t="str">
        <f t="shared" si="17"/>
        <v>3'h0</v>
      </c>
      <c r="G83" s="402" t="s">
        <v>15414</v>
      </c>
      <c r="H83" s="408" t="s">
        <v>1222</v>
      </c>
      <c r="I83" s="410"/>
      <c r="J83" s="402">
        <v>0</v>
      </c>
      <c r="K83" s="402" t="str">
        <f t="shared" si="18"/>
        <v>0</v>
      </c>
      <c r="L83" s="402">
        <f t="shared" si="19"/>
        <v>0</v>
      </c>
      <c r="M83" s="400"/>
    </row>
    <row r="84" spans="1:13" ht="15">
      <c r="A84" s="406"/>
      <c r="B84" s="406"/>
      <c r="C84" s="402">
        <v>18</v>
      </c>
      <c r="D84" s="402">
        <v>20</v>
      </c>
      <c r="E84" s="402">
        <f t="shared" si="16"/>
        <v>3</v>
      </c>
      <c r="F84" s="402" t="str">
        <f t="shared" si="17"/>
        <v>3'h0</v>
      </c>
      <c r="G84" s="402" t="s">
        <v>15415</v>
      </c>
      <c r="H84" s="408" t="s">
        <v>1223</v>
      </c>
      <c r="I84" s="410"/>
      <c r="J84" s="402">
        <v>0</v>
      </c>
      <c r="K84" s="402" t="str">
        <f t="shared" si="18"/>
        <v>0</v>
      </c>
      <c r="L84" s="402">
        <f t="shared" si="19"/>
        <v>0</v>
      </c>
      <c r="M84" s="400"/>
    </row>
    <row r="85" spans="1:13" ht="15">
      <c r="A85" s="406"/>
      <c r="B85" s="406"/>
      <c r="C85" s="402">
        <v>15</v>
      </c>
      <c r="D85" s="402">
        <v>17</v>
      </c>
      <c r="E85" s="402">
        <f t="shared" si="16"/>
        <v>3</v>
      </c>
      <c r="F85" s="402" t="str">
        <f t="shared" si="17"/>
        <v>3'h0</v>
      </c>
      <c r="G85" s="402" t="s">
        <v>15415</v>
      </c>
      <c r="H85" s="408" t="s">
        <v>1224</v>
      </c>
      <c r="I85" s="410"/>
      <c r="J85" s="402">
        <v>0</v>
      </c>
      <c r="K85" s="402" t="str">
        <f t="shared" si="18"/>
        <v>0</v>
      </c>
      <c r="L85" s="402">
        <f t="shared" si="19"/>
        <v>0</v>
      </c>
      <c r="M85" s="400"/>
    </row>
    <row r="86" spans="1:13" ht="15">
      <c r="A86" s="406"/>
      <c r="B86" s="406"/>
      <c r="C86" s="402">
        <v>12</v>
      </c>
      <c r="D86" s="402">
        <v>14</v>
      </c>
      <c r="E86" s="402">
        <f t="shared" si="16"/>
        <v>3</v>
      </c>
      <c r="F86" s="402" t="str">
        <f t="shared" si="17"/>
        <v>3'h0</v>
      </c>
      <c r="G86" s="402" t="s">
        <v>15414</v>
      </c>
      <c r="H86" s="408" t="s">
        <v>1225</v>
      </c>
      <c r="I86" s="410"/>
      <c r="J86" s="402">
        <v>0</v>
      </c>
      <c r="K86" s="402" t="str">
        <f t="shared" si="18"/>
        <v>0</v>
      </c>
      <c r="L86" s="402">
        <f t="shared" si="19"/>
        <v>0</v>
      </c>
      <c r="M86" s="400"/>
    </row>
    <row r="87" spans="1:13" ht="15">
      <c r="A87" s="406"/>
      <c r="B87" s="406"/>
      <c r="C87" s="402">
        <v>9</v>
      </c>
      <c r="D87" s="402">
        <v>11</v>
      </c>
      <c r="E87" s="402">
        <f t="shared" si="16"/>
        <v>3</v>
      </c>
      <c r="F87" s="402" t="str">
        <f t="shared" si="17"/>
        <v>3'h0</v>
      </c>
      <c r="G87" s="402" t="s">
        <v>489</v>
      </c>
      <c r="H87" s="408" t="s">
        <v>1226</v>
      </c>
      <c r="I87" s="410"/>
      <c r="J87" s="402">
        <v>0</v>
      </c>
      <c r="K87" s="402" t="str">
        <f t="shared" si="18"/>
        <v>0</v>
      </c>
      <c r="L87" s="402">
        <f t="shared" si="19"/>
        <v>0</v>
      </c>
      <c r="M87" s="400"/>
    </row>
    <row r="88" spans="1:13" ht="15">
      <c r="A88" s="406"/>
      <c r="B88" s="406"/>
      <c r="C88" s="402">
        <v>6</v>
      </c>
      <c r="D88" s="402">
        <v>8</v>
      </c>
      <c r="E88" s="402">
        <f t="shared" si="16"/>
        <v>3</v>
      </c>
      <c r="F88" s="402" t="str">
        <f t="shared" si="17"/>
        <v>3'h0</v>
      </c>
      <c r="G88" s="402" t="s">
        <v>489</v>
      </c>
      <c r="H88" s="408" t="s">
        <v>1227</v>
      </c>
      <c r="I88" s="410"/>
      <c r="J88" s="402">
        <v>0</v>
      </c>
      <c r="K88" s="402" t="str">
        <f t="shared" si="18"/>
        <v>0</v>
      </c>
      <c r="L88" s="402">
        <f t="shared" si="19"/>
        <v>0</v>
      </c>
      <c r="M88" s="400"/>
    </row>
    <row r="89" spans="1:13" ht="15">
      <c r="A89" s="406"/>
      <c r="B89" s="406"/>
      <c r="C89" s="402">
        <v>3</v>
      </c>
      <c r="D89" s="402">
        <v>5</v>
      </c>
      <c r="E89" s="402">
        <f t="shared" si="16"/>
        <v>3</v>
      </c>
      <c r="F89" s="402" t="str">
        <f t="shared" si="17"/>
        <v>3'h0</v>
      </c>
      <c r="G89" s="402" t="s">
        <v>489</v>
      </c>
      <c r="H89" s="408" t="s">
        <v>1228</v>
      </c>
      <c r="I89" s="410"/>
      <c r="J89" s="402">
        <v>0</v>
      </c>
      <c r="K89" s="402" t="str">
        <f t="shared" si="18"/>
        <v>0</v>
      </c>
      <c r="L89" s="402">
        <f t="shared" si="19"/>
        <v>0</v>
      </c>
      <c r="M89" s="400"/>
    </row>
    <row r="90" spans="1:13" ht="15">
      <c r="A90" s="406"/>
      <c r="B90" s="406"/>
      <c r="C90" s="402">
        <v>0</v>
      </c>
      <c r="D90" s="402">
        <v>2</v>
      </c>
      <c r="E90" s="402">
        <f t="shared" si="16"/>
        <v>3</v>
      </c>
      <c r="F90" s="402" t="str">
        <f t="shared" si="17"/>
        <v>3'h0</v>
      </c>
      <c r="G90" s="402" t="s">
        <v>489</v>
      </c>
      <c r="H90" s="408" t="s">
        <v>15416</v>
      </c>
      <c r="I90" s="410"/>
      <c r="J90" s="402">
        <v>0</v>
      </c>
      <c r="K90" s="402" t="str">
        <f t="shared" si="18"/>
        <v>0</v>
      </c>
      <c r="L90" s="402">
        <f t="shared" si="19"/>
        <v>0</v>
      </c>
      <c r="M90" s="400"/>
    </row>
    <row r="91" spans="1:13" ht="15">
      <c r="A91" s="397"/>
      <c r="B91" s="398" t="s">
        <v>10378</v>
      </c>
      <c r="C91" s="397"/>
      <c r="D91" s="397"/>
      <c r="E91" s="397">
        <f>SUM(E92:E98)</f>
        <v>32</v>
      </c>
      <c r="F91" s="125" t="str">
        <f>CONCATENATE("32'h",K91)</f>
        <v>32'h00000000</v>
      </c>
      <c r="G91" s="125"/>
      <c r="H91" s="399" t="s">
        <v>14445</v>
      </c>
      <c r="I91" s="399"/>
      <c r="J91" s="397"/>
      <c r="K91" s="397" t="str">
        <f>LOWER(DEC2HEX(L91,8))</f>
        <v>00000000</v>
      </c>
      <c r="L91" s="397">
        <f>SUM(L98:L98)</f>
        <v>0</v>
      </c>
      <c r="M91" s="400"/>
    </row>
    <row r="92" spans="1:13" ht="15">
      <c r="A92" s="406"/>
      <c r="B92" s="406"/>
      <c r="C92" s="402">
        <v>16</v>
      </c>
      <c r="D92" s="402">
        <v>31</v>
      </c>
      <c r="E92" s="402">
        <f t="shared" ref="E92:E98" si="20">D92+1-C92</f>
        <v>16</v>
      </c>
      <c r="F92" s="402" t="str">
        <f t="shared" ref="F92:F98" si="21">CONCATENATE(E92,"'h",K92)</f>
        <v>16'h0</v>
      </c>
      <c r="G92" s="402" t="s">
        <v>15417</v>
      </c>
      <c r="H92" s="408" t="s">
        <v>15418</v>
      </c>
      <c r="I92" s="410"/>
      <c r="J92" s="402">
        <v>0</v>
      </c>
      <c r="K92" s="402" t="str">
        <f t="shared" ref="K92:K98" si="22">LOWER(DEC2HEX((J92)))</f>
        <v>0</v>
      </c>
      <c r="L92" s="402">
        <f t="shared" ref="L92:L98" si="23">J92*(2^C92)</f>
        <v>0</v>
      </c>
      <c r="M92" s="400"/>
    </row>
    <row r="93" spans="1:13" ht="15">
      <c r="A93" s="406"/>
      <c r="B93" s="406"/>
      <c r="C93" s="402">
        <v>15</v>
      </c>
      <c r="D93" s="402">
        <v>15</v>
      </c>
      <c r="E93" s="402">
        <f t="shared" si="20"/>
        <v>1</v>
      </c>
      <c r="F93" s="402" t="str">
        <f t="shared" si="21"/>
        <v>1'h0</v>
      </c>
      <c r="G93" s="402" t="s">
        <v>15349</v>
      </c>
      <c r="H93" s="408" t="s">
        <v>15419</v>
      </c>
      <c r="I93" s="410" t="s">
        <v>15420</v>
      </c>
      <c r="J93" s="402">
        <v>0</v>
      </c>
      <c r="K93" s="402" t="str">
        <f t="shared" si="22"/>
        <v>0</v>
      </c>
      <c r="L93" s="402">
        <f t="shared" si="23"/>
        <v>0</v>
      </c>
      <c r="M93" s="400"/>
    </row>
    <row r="94" spans="1:13" ht="15">
      <c r="A94" s="406"/>
      <c r="B94" s="406"/>
      <c r="C94" s="402">
        <v>12</v>
      </c>
      <c r="D94" s="402">
        <v>14</v>
      </c>
      <c r="E94" s="402">
        <f t="shared" si="20"/>
        <v>3</v>
      </c>
      <c r="F94" s="402" t="str">
        <f t="shared" si="21"/>
        <v>3'h0</v>
      </c>
      <c r="G94" s="402" t="s">
        <v>15405</v>
      </c>
      <c r="H94" s="408" t="s">
        <v>15406</v>
      </c>
      <c r="I94" s="410"/>
      <c r="J94" s="402">
        <v>0</v>
      </c>
      <c r="K94" s="402" t="str">
        <f t="shared" si="22"/>
        <v>0</v>
      </c>
      <c r="L94" s="402">
        <f t="shared" si="23"/>
        <v>0</v>
      </c>
      <c r="M94" s="400"/>
    </row>
    <row r="95" spans="1:13" ht="15">
      <c r="A95" s="406"/>
      <c r="B95" s="406"/>
      <c r="C95" s="402">
        <v>9</v>
      </c>
      <c r="D95" s="402">
        <v>11</v>
      </c>
      <c r="E95" s="402">
        <f>D95+1-C95</f>
        <v>3</v>
      </c>
      <c r="F95" s="402" t="str">
        <f>CONCATENATE(E95,"'h",K95)</f>
        <v>3'h0</v>
      </c>
      <c r="G95" s="402" t="s">
        <v>15349</v>
      </c>
      <c r="H95" s="408" t="s">
        <v>15421</v>
      </c>
      <c r="I95" s="410"/>
      <c r="J95" s="402">
        <v>0</v>
      </c>
      <c r="K95" s="402" t="str">
        <f>LOWER(DEC2HEX((J95)))</f>
        <v>0</v>
      </c>
      <c r="L95" s="402">
        <f>J95*(2^C95)</f>
        <v>0</v>
      </c>
      <c r="M95" s="400"/>
    </row>
    <row r="96" spans="1:13" ht="15">
      <c r="A96" s="406"/>
      <c r="B96" s="406"/>
      <c r="C96" s="402">
        <v>6</v>
      </c>
      <c r="D96" s="402">
        <v>8</v>
      </c>
      <c r="E96" s="402">
        <f t="shared" si="20"/>
        <v>3</v>
      </c>
      <c r="F96" s="402" t="str">
        <f t="shared" si="21"/>
        <v>3'h0</v>
      </c>
      <c r="G96" s="402" t="s">
        <v>15349</v>
      </c>
      <c r="H96" s="408" t="s">
        <v>15422</v>
      </c>
      <c r="I96" s="410"/>
      <c r="J96" s="402">
        <v>0</v>
      </c>
      <c r="K96" s="402" t="str">
        <f t="shared" si="22"/>
        <v>0</v>
      </c>
      <c r="L96" s="402">
        <f t="shared" si="23"/>
        <v>0</v>
      </c>
      <c r="M96" s="400"/>
    </row>
    <row r="97" spans="1:13" ht="15">
      <c r="A97" s="406"/>
      <c r="B97" s="406"/>
      <c r="C97" s="402">
        <v>3</v>
      </c>
      <c r="D97" s="402">
        <v>5</v>
      </c>
      <c r="E97" s="402">
        <f>D97+1-C97</f>
        <v>3</v>
      </c>
      <c r="F97" s="402" t="str">
        <f>CONCATENATE(E97,"'h",K97)</f>
        <v>3'h0</v>
      </c>
      <c r="G97" s="402" t="s">
        <v>15349</v>
      </c>
      <c r="H97" s="408" t="s">
        <v>15423</v>
      </c>
      <c r="I97" s="410"/>
      <c r="J97" s="402">
        <v>0</v>
      </c>
      <c r="K97" s="402" t="str">
        <f>LOWER(DEC2HEX((J97)))</f>
        <v>0</v>
      </c>
      <c r="L97" s="402">
        <f>J97*(2^C97)</f>
        <v>0</v>
      </c>
      <c r="M97" s="400"/>
    </row>
    <row r="98" spans="1:13" ht="15">
      <c r="A98" s="406"/>
      <c r="B98" s="406"/>
      <c r="C98" s="402">
        <v>0</v>
      </c>
      <c r="D98" s="402">
        <v>2</v>
      </c>
      <c r="E98" s="402">
        <f t="shared" si="20"/>
        <v>3</v>
      </c>
      <c r="F98" s="402" t="str">
        <f t="shared" si="21"/>
        <v>3'h0</v>
      </c>
      <c r="G98" s="402" t="s">
        <v>15405</v>
      </c>
      <c r="H98" s="408" t="s">
        <v>15406</v>
      </c>
      <c r="I98" s="410"/>
      <c r="J98" s="402">
        <v>0</v>
      </c>
      <c r="K98" s="402" t="str">
        <f t="shared" si="22"/>
        <v>0</v>
      </c>
      <c r="L98" s="402">
        <f t="shared" si="23"/>
        <v>0</v>
      </c>
      <c r="M98" s="400"/>
    </row>
    <row r="99" spans="1:13" ht="15">
      <c r="A99" s="397"/>
      <c r="B99" s="398" t="s">
        <v>15424</v>
      </c>
      <c r="C99" s="397"/>
      <c r="D99" s="397"/>
      <c r="E99" s="397">
        <f>SUM(E100:E100)</f>
        <v>32</v>
      </c>
      <c r="F99" s="125" t="str">
        <f>CONCATENATE("32'h",K99)</f>
        <v>32'h00000000</v>
      </c>
      <c r="G99" s="125"/>
      <c r="H99" s="399" t="s">
        <v>15425</v>
      </c>
      <c r="I99" s="399"/>
      <c r="J99" s="397"/>
      <c r="K99" s="397" t="str">
        <f>LOWER(DEC2HEX(L99,8))</f>
        <v>00000000</v>
      </c>
      <c r="L99" s="397">
        <f>SUM(L100:L100)</f>
        <v>0</v>
      </c>
      <c r="M99" s="400"/>
    </row>
    <row r="100" spans="1:13" ht="15">
      <c r="A100" s="411"/>
      <c r="B100" s="411"/>
      <c r="C100" s="412">
        <v>0</v>
      </c>
      <c r="D100" s="412">
        <v>31</v>
      </c>
      <c r="E100" s="412">
        <f>D100+1-C100</f>
        <v>32</v>
      </c>
      <c r="F100" s="412" t="str">
        <f>CONCATENATE(E100,"'h",K100)</f>
        <v>32'h0</v>
      </c>
      <c r="G100" s="412" t="s">
        <v>15426</v>
      </c>
      <c r="H100" s="413" t="s">
        <v>15427</v>
      </c>
      <c r="I100" s="413"/>
      <c r="J100" s="412">
        <v>0</v>
      </c>
      <c r="K100" s="412" t="str">
        <f>LOWER(DEC2HEX((J100)))</f>
        <v>0</v>
      </c>
      <c r="L100" s="412">
        <f>J100*(2^C100)</f>
        <v>0</v>
      </c>
      <c r="M100" s="400"/>
    </row>
    <row r="101" spans="1:13" ht="15">
      <c r="A101" s="397"/>
      <c r="B101" s="398" t="s">
        <v>15428</v>
      </c>
      <c r="C101" s="397"/>
      <c r="D101" s="397"/>
      <c r="E101" s="397">
        <f>SUM(E102:E103)</f>
        <v>32</v>
      </c>
      <c r="F101" s="56" t="str">
        <f>CONCATENATE("32'h",K101)</f>
        <v>32'h00000000</v>
      </c>
      <c r="G101" s="56"/>
      <c r="H101" s="399" t="s">
        <v>15429</v>
      </c>
      <c r="I101" s="399"/>
      <c r="J101" s="397"/>
      <c r="K101" s="397" t="str">
        <f>LOWER(DEC2HEX(L101,8))</f>
        <v>00000000</v>
      </c>
      <c r="L101" s="397">
        <f>SUM(L102:L103)</f>
        <v>0</v>
      </c>
    </row>
    <row r="102" spans="1:13" ht="15">
      <c r="A102" s="406"/>
      <c r="B102" s="406"/>
      <c r="C102" s="407">
        <v>1</v>
      </c>
      <c r="D102" s="407">
        <v>31</v>
      </c>
      <c r="E102" s="408">
        <f>D102+1-C102</f>
        <v>31</v>
      </c>
      <c r="F102" s="408" t="str">
        <f>CONCATENATE(E102,"'h",K102)</f>
        <v>31'h0</v>
      </c>
      <c r="G102" s="408" t="s">
        <v>73</v>
      </c>
      <c r="H102" s="408" t="s">
        <v>20</v>
      </c>
      <c r="I102" s="404"/>
      <c r="J102" s="407">
        <v>0</v>
      </c>
      <c r="K102" s="407" t="str">
        <f>LOWER(DEC2HEX((J102)))</f>
        <v>0</v>
      </c>
      <c r="L102" s="407">
        <f>J102*(2^C102)</f>
        <v>0</v>
      </c>
    </row>
    <row r="103" spans="1:13" ht="30">
      <c r="A103" s="406"/>
      <c r="B103" s="406"/>
      <c r="C103" s="407">
        <v>0</v>
      </c>
      <c r="D103" s="407">
        <v>0</v>
      </c>
      <c r="E103" s="408">
        <f>D103+1-C103</f>
        <v>1</v>
      </c>
      <c r="F103" s="408" t="str">
        <f>CONCATENATE(E103,"'h",K103)</f>
        <v>1'h0</v>
      </c>
      <c r="G103" s="408" t="s">
        <v>15430</v>
      </c>
      <c r="H103" s="414" t="s">
        <v>15431</v>
      </c>
      <c r="I103" s="415" t="s">
        <v>15432</v>
      </c>
      <c r="J103" s="407">
        <v>0</v>
      </c>
      <c r="K103" s="407" t="str">
        <f>LOWER(DEC2HEX((J103)))</f>
        <v>0</v>
      </c>
      <c r="L103" s="407">
        <f>J103*(2^C103)</f>
        <v>0</v>
      </c>
    </row>
    <row r="104" spans="1:13" ht="15">
      <c r="B104" s="398" t="s">
        <v>15433</v>
      </c>
      <c r="C104" s="397"/>
      <c r="D104" s="397"/>
      <c r="E104" s="397">
        <f>SUM(E105:E105)</f>
        <v>32</v>
      </c>
      <c r="F104" s="56" t="str">
        <f>CONCATENATE("32'h",K104)</f>
        <v>32'h00200000</v>
      </c>
      <c r="G104" s="56"/>
      <c r="H104" s="399" t="s">
        <v>15434</v>
      </c>
      <c r="I104" s="399"/>
      <c r="J104" s="397"/>
      <c r="K104" s="397" t="str">
        <f>LOWER(DEC2HEX(L104,8))</f>
        <v>00200000</v>
      </c>
      <c r="L104" s="397">
        <f>SUM(L105:L105)</f>
        <v>2097152</v>
      </c>
    </row>
    <row r="105" spans="1:13" ht="15">
      <c r="B105" s="406"/>
      <c r="C105" s="407">
        <v>0</v>
      </c>
      <c r="D105" s="407">
        <v>31</v>
      </c>
      <c r="E105" s="408">
        <f>D105+1-C105</f>
        <v>32</v>
      </c>
      <c r="F105" s="408" t="str">
        <f>CONCATENATE(E105,"'h",K105)</f>
        <v>32'h200000</v>
      </c>
      <c r="G105" s="408" t="s">
        <v>15426</v>
      </c>
      <c r="H105" s="414" t="s">
        <v>15435</v>
      </c>
      <c r="I105" s="415"/>
      <c r="J105" s="407">
        <v>2097152</v>
      </c>
      <c r="K105" s="407" t="str">
        <f>LOWER(DEC2HEX((J105)))</f>
        <v>200000</v>
      </c>
      <c r="L105" s="407">
        <f>J105*(2^C105)</f>
        <v>2097152</v>
      </c>
    </row>
    <row r="106" spans="1:13" ht="15">
      <c r="A106" s="397"/>
      <c r="B106" s="398" t="s">
        <v>15436</v>
      </c>
      <c r="C106" s="397"/>
      <c r="D106" s="397"/>
      <c r="E106" s="397">
        <f>SUM(E107:E122)</f>
        <v>32</v>
      </c>
      <c r="F106" s="125" t="str">
        <f>CONCATENATE("32'h",K106)</f>
        <v>32'h00000000</v>
      </c>
      <c r="G106" s="125"/>
      <c r="H106" s="399" t="s">
        <v>15437</v>
      </c>
      <c r="I106" s="399"/>
      <c r="J106" s="397"/>
      <c r="K106" s="397" t="str">
        <f>LOWER(DEC2HEX(L106,8))</f>
        <v>00000000</v>
      </c>
      <c r="L106" s="397">
        <f>SUM(L107:L122)</f>
        <v>0</v>
      </c>
    </row>
    <row r="107" spans="1:13" ht="15">
      <c r="A107" s="406"/>
      <c r="B107" s="406"/>
      <c r="C107" s="402">
        <v>30</v>
      </c>
      <c r="D107" s="402">
        <v>31</v>
      </c>
      <c r="E107" s="402">
        <f t="shared" ref="E107:E122" si="24">D107+1-C107</f>
        <v>2</v>
      </c>
      <c r="F107" s="402" t="str">
        <f t="shared" ref="F107:F122" si="25">CONCATENATE(E107,"'h",K107)</f>
        <v>2'h0</v>
      </c>
      <c r="G107" s="402" t="s">
        <v>68</v>
      </c>
      <c r="H107" s="403" t="s">
        <v>15438</v>
      </c>
      <c r="I107" s="405"/>
      <c r="J107" s="402">
        <v>0</v>
      </c>
      <c r="K107" s="402" t="str">
        <f t="shared" ref="K107:K122" si="26">LOWER(DEC2HEX((J107)))</f>
        <v>0</v>
      </c>
      <c r="L107" s="402">
        <f t="shared" ref="L107:L122" si="27">J107*(2^C107)</f>
        <v>0</v>
      </c>
    </row>
    <row r="108" spans="1:13" ht="15">
      <c r="A108" s="406"/>
      <c r="B108" s="406"/>
      <c r="C108" s="402">
        <v>28</v>
      </c>
      <c r="D108" s="402">
        <v>29</v>
      </c>
      <c r="E108" s="402">
        <f t="shared" si="24"/>
        <v>2</v>
      </c>
      <c r="F108" s="402" t="str">
        <f t="shared" si="25"/>
        <v>2'h0</v>
      </c>
      <c r="G108" s="402" t="s">
        <v>68</v>
      </c>
      <c r="H108" s="403" t="s">
        <v>15439</v>
      </c>
      <c r="I108" s="405"/>
      <c r="J108" s="402">
        <v>0</v>
      </c>
      <c r="K108" s="402" t="str">
        <f t="shared" si="26"/>
        <v>0</v>
      </c>
      <c r="L108" s="402">
        <f t="shared" si="27"/>
        <v>0</v>
      </c>
    </row>
    <row r="109" spans="1:13" ht="15">
      <c r="A109" s="406"/>
      <c r="B109" s="406"/>
      <c r="C109" s="402">
        <v>26</v>
      </c>
      <c r="D109" s="402">
        <v>27</v>
      </c>
      <c r="E109" s="402">
        <f t="shared" si="24"/>
        <v>2</v>
      </c>
      <c r="F109" s="402" t="str">
        <f t="shared" si="25"/>
        <v>2'h0</v>
      </c>
      <c r="G109" s="402" t="s">
        <v>68</v>
      </c>
      <c r="H109" s="403" t="s">
        <v>5654</v>
      </c>
      <c r="I109" s="405"/>
      <c r="J109" s="402">
        <v>0</v>
      </c>
      <c r="K109" s="402" t="str">
        <f t="shared" si="26"/>
        <v>0</v>
      </c>
      <c r="L109" s="402">
        <f t="shared" si="27"/>
        <v>0</v>
      </c>
    </row>
    <row r="110" spans="1:13" ht="15">
      <c r="A110" s="406"/>
      <c r="B110" s="406"/>
      <c r="C110" s="402">
        <v>24</v>
      </c>
      <c r="D110" s="402">
        <v>25</v>
      </c>
      <c r="E110" s="402">
        <f t="shared" si="24"/>
        <v>2</v>
      </c>
      <c r="F110" s="402" t="str">
        <f t="shared" si="25"/>
        <v>2'h0</v>
      </c>
      <c r="G110" s="402" t="s">
        <v>68</v>
      </c>
      <c r="H110" s="403" t="s">
        <v>5655</v>
      </c>
      <c r="I110" s="405"/>
      <c r="J110" s="402">
        <v>0</v>
      </c>
      <c r="K110" s="402" t="str">
        <f t="shared" si="26"/>
        <v>0</v>
      </c>
      <c r="L110" s="402">
        <f t="shared" si="27"/>
        <v>0</v>
      </c>
    </row>
    <row r="111" spans="1:13" ht="15">
      <c r="A111" s="406"/>
      <c r="B111" s="406"/>
      <c r="C111" s="402">
        <v>22</v>
      </c>
      <c r="D111" s="402">
        <v>23</v>
      </c>
      <c r="E111" s="402">
        <f t="shared" si="24"/>
        <v>2</v>
      </c>
      <c r="F111" s="402" t="str">
        <f t="shared" si="25"/>
        <v>2'h0</v>
      </c>
      <c r="G111" s="402" t="s">
        <v>68</v>
      </c>
      <c r="H111" s="403" t="s">
        <v>5656</v>
      </c>
      <c r="I111" s="405"/>
      <c r="J111" s="402">
        <v>0</v>
      </c>
      <c r="K111" s="402" t="str">
        <f t="shared" si="26"/>
        <v>0</v>
      </c>
      <c r="L111" s="402">
        <f t="shared" si="27"/>
        <v>0</v>
      </c>
    </row>
    <row r="112" spans="1:13" ht="15">
      <c r="A112" s="406"/>
      <c r="B112" s="406"/>
      <c r="C112" s="402">
        <v>20</v>
      </c>
      <c r="D112" s="402">
        <v>21</v>
      </c>
      <c r="E112" s="402">
        <f t="shared" si="24"/>
        <v>2</v>
      </c>
      <c r="F112" s="402" t="str">
        <f t="shared" si="25"/>
        <v>2'h0</v>
      </c>
      <c r="G112" s="402" t="s">
        <v>68</v>
      </c>
      <c r="H112" s="403" t="s">
        <v>5657</v>
      </c>
      <c r="I112" s="405"/>
      <c r="J112" s="402">
        <v>0</v>
      </c>
      <c r="K112" s="402" t="str">
        <f t="shared" si="26"/>
        <v>0</v>
      </c>
      <c r="L112" s="402">
        <f t="shared" si="27"/>
        <v>0</v>
      </c>
    </row>
    <row r="113" spans="1:12" ht="15">
      <c r="A113" s="406"/>
      <c r="B113" s="406"/>
      <c r="C113" s="402">
        <v>18</v>
      </c>
      <c r="D113" s="402">
        <v>19</v>
      </c>
      <c r="E113" s="402">
        <f t="shared" si="24"/>
        <v>2</v>
      </c>
      <c r="F113" s="402" t="str">
        <f t="shared" si="25"/>
        <v>2'h0</v>
      </c>
      <c r="G113" s="402" t="s">
        <v>68</v>
      </c>
      <c r="H113" s="403" t="s">
        <v>15440</v>
      </c>
      <c r="I113" s="405"/>
      <c r="J113" s="402">
        <v>0</v>
      </c>
      <c r="K113" s="402" t="str">
        <f t="shared" si="26"/>
        <v>0</v>
      </c>
      <c r="L113" s="402">
        <f t="shared" si="27"/>
        <v>0</v>
      </c>
    </row>
    <row r="114" spans="1:12" ht="15">
      <c r="A114" s="406"/>
      <c r="B114" s="406"/>
      <c r="C114" s="402">
        <v>16</v>
      </c>
      <c r="D114" s="402">
        <v>17</v>
      </c>
      <c r="E114" s="402">
        <f t="shared" si="24"/>
        <v>2</v>
      </c>
      <c r="F114" s="402" t="str">
        <f t="shared" si="25"/>
        <v>2'h0</v>
      </c>
      <c r="G114" s="402" t="s">
        <v>68</v>
      </c>
      <c r="H114" s="403" t="s">
        <v>5658</v>
      </c>
      <c r="I114" s="405"/>
      <c r="J114" s="402">
        <v>0</v>
      </c>
      <c r="K114" s="402" t="str">
        <f t="shared" si="26"/>
        <v>0</v>
      </c>
      <c r="L114" s="402">
        <f t="shared" si="27"/>
        <v>0</v>
      </c>
    </row>
    <row r="115" spans="1:12" ht="15">
      <c r="A115" s="406"/>
      <c r="B115" s="406"/>
      <c r="C115" s="402">
        <v>14</v>
      </c>
      <c r="D115" s="402">
        <v>15</v>
      </c>
      <c r="E115" s="402">
        <f t="shared" si="24"/>
        <v>2</v>
      </c>
      <c r="F115" s="402" t="str">
        <f t="shared" si="25"/>
        <v>2'h0</v>
      </c>
      <c r="G115" s="402" t="s">
        <v>68</v>
      </c>
      <c r="H115" s="403" t="s">
        <v>5659</v>
      </c>
      <c r="I115" s="405"/>
      <c r="J115" s="402">
        <v>0</v>
      </c>
      <c r="K115" s="402" t="str">
        <f t="shared" si="26"/>
        <v>0</v>
      </c>
      <c r="L115" s="402">
        <f t="shared" si="27"/>
        <v>0</v>
      </c>
    </row>
    <row r="116" spans="1:12" ht="15">
      <c r="A116" s="406"/>
      <c r="B116" s="406"/>
      <c r="C116" s="402">
        <v>12</v>
      </c>
      <c r="D116" s="402">
        <v>13</v>
      </c>
      <c r="E116" s="402">
        <f t="shared" si="24"/>
        <v>2</v>
      </c>
      <c r="F116" s="402" t="str">
        <f t="shared" si="25"/>
        <v>2'h0</v>
      </c>
      <c r="G116" s="402" t="s">
        <v>68</v>
      </c>
      <c r="H116" s="403" t="s">
        <v>5660</v>
      </c>
      <c r="I116" s="405"/>
      <c r="J116" s="402">
        <v>0</v>
      </c>
      <c r="K116" s="402" t="str">
        <f t="shared" si="26"/>
        <v>0</v>
      </c>
      <c r="L116" s="402">
        <f t="shared" si="27"/>
        <v>0</v>
      </c>
    </row>
    <row r="117" spans="1:12" ht="15">
      <c r="A117" s="406"/>
      <c r="B117" s="406"/>
      <c r="C117" s="402">
        <v>10</v>
      </c>
      <c r="D117" s="402">
        <v>11</v>
      </c>
      <c r="E117" s="402">
        <f t="shared" si="24"/>
        <v>2</v>
      </c>
      <c r="F117" s="402" t="str">
        <f t="shared" si="25"/>
        <v>2'h0</v>
      </c>
      <c r="G117" s="402" t="s">
        <v>68</v>
      </c>
      <c r="H117" s="403" t="s">
        <v>5661</v>
      </c>
      <c r="I117" s="405"/>
      <c r="J117" s="402">
        <v>0</v>
      </c>
      <c r="K117" s="402" t="str">
        <f t="shared" si="26"/>
        <v>0</v>
      </c>
      <c r="L117" s="402">
        <f t="shared" si="27"/>
        <v>0</v>
      </c>
    </row>
    <row r="118" spans="1:12" ht="15">
      <c r="A118" s="406"/>
      <c r="B118" s="406"/>
      <c r="C118" s="402">
        <v>8</v>
      </c>
      <c r="D118" s="402">
        <v>9</v>
      </c>
      <c r="E118" s="402">
        <f t="shared" si="24"/>
        <v>2</v>
      </c>
      <c r="F118" s="402" t="str">
        <f t="shared" si="25"/>
        <v>2'h0</v>
      </c>
      <c r="G118" s="402" t="s">
        <v>68</v>
      </c>
      <c r="H118" s="403" t="s">
        <v>5662</v>
      </c>
      <c r="I118" s="405"/>
      <c r="J118" s="402">
        <v>0</v>
      </c>
      <c r="K118" s="402" t="str">
        <f t="shared" si="26"/>
        <v>0</v>
      </c>
      <c r="L118" s="402">
        <f t="shared" si="27"/>
        <v>0</v>
      </c>
    </row>
    <row r="119" spans="1:12" ht="15">
      <c r="A119" s="406"/>
      <c r="B119" s="406"/>
      <c r="C119" s="402">
        <v>6</v>
      </c>
      <c r="D119" s="402">
        <v>7</v>
      </c>
      <c r="E119" s="402">
        <f t="shared" si="24"/>
        <v>2</v>
      </c>
      <c r="F119" s="402" t="str">
        <f t="shared" si="25"/>
        <v>2'h0</v>
      </c>
      <c r="G119" s="402" t="s">
        <v>68</v>
      </c>
      <c r="H119" s="403" t="s">
        <v>5663</v>
      </c>
      <c r="I119" s="405"/>
      <c r="J119" s="402">
        <v>0</v>
      </c>
      <c r="K119" s="402" t="str">
        <f t="shared" si="26"/>
        <v>0</v>
      </c>
      <c r="L119" s="402">
        <f t="shared" si="27"/>
        <v>0</v>
      </c>
    </row>
    <row r="120" spans="1:12" ht="15">
      <c r="A120" s="406"/>
      <c r="B120" s="406"/>
      <c r="C120" s="402">
        <v>4</v>
      </c>
      <c r="D120" s="402">
        <v>5</v>
      </c>
      <c r="E120" s="402">
        <f t="shared" si="24"/>
        <v>2</v>
      </c>
      <c r="F120" s="402" t="str">
        <f t="shared" si="25"/>
        <v>2'h0</v>
      </c>
      <c r="G120" s="402" t="s">
        <v>68</v>
      </c>
      <c r="H120" s="403" t="s">
        <v>5664</v>
      </c>
      <c r="I120" s="405"/>
      <c r="J120" s="402">
        <v>0</v>
      </c>
      <c r="K120" s="402" t="str">
        <f t="shared" si="26"/>
        <v>0</v>
      </c>
      <c r="L120" s="402">
        <f t="shared" si="27"/>
        <v>0</v>
      </c>
    </row>
    <row r="121" spans="1:12" ht="15">
      <c r="A121" s="406"/>
      <c r="B121" s="406"/>
      <c r="C121" s="402">
        <v>2</v>
      </c>
      <c r="D121" s="402">
        <v>3</v>
      </c>
      <c r="E121" s="402">
        <f t="shared" si="24"/>
        <v>2</v>
      </c>
      <c r="F121" s="402" t="str">
        <f t="shared" si="25"/>
        <v>2'h0</v>
      </c>
      <c r="G121" s="402" t="s">
        <v>68</v>
      </c>
      <c r="H121" s="403" t="s">
        <v>5665</v>
      </c>
      <c r="I121" s="405"/>
      <c r="J121" s="402">
        <v>0</v>
      </c>
      <c r="K121" s="402" t="str">
        <f t="shared" si="26"/>
        <v>0</v>
      </c>
      <c r="L121" s="402">
        <f t="shared" si="27"/>
        <v>0</v>
      </c>
    </row>
    <row r="122" spans="1:12" ht="15">
      <c r="A122" s="406"/>
      <c r="B122" s="406"/>
      <c r="C122" s="402">
        <v>0</v>
      </c>
      <c r="D122" s="402">
        <v>1</v>
      </c>
      <c r="E122" s="402">
        <f t="shared" si="24"/>
        <v>2</v>
      </c>
      <c r="F122" s="402" t="str">
        <f t="shared" si="25"/>
        <v>2'h0</v>
      </c>
      <c r="G122" s="402" t="s">
        <v>68</v>
      </c>
      <c r="H122" s="403" t="s">
        <v>5666</v>
      </c>
      <c r="I122" s="405"/>
      <c r="J122" s="402">
        <v>0</v>
      </c>
      <c r="K122" s="402" t="str">
        <f t="shared" si="26"/>
        <v>0</v>
      </c>
      <c r="L122" s="402">
        <f t="shared" si="27"/>
        <v>0</v>
      </c>
    </row>
    <row r="123" spans="1:12" ht="15">
      <c r="B123" s="398" t="s">
        <v>488</v>
      </c>
      <c r="C123" s="397"/>
      <c r="D123" s="397"/>
      <c r="E123" s="397">
        <f>SUM(E124:E129)</f>
        <v>32</v>
      </c>
      <c r="F123" s="125" t="str">
        <f>CONCATENATE("32'h",K123)</f>
        <v>32'h00000001</v>
      </c>
      <c r="G123" s="125"/>
      <c r="H123" s="399" t="s">
        <v>15441</v>
      </c>
      <c r="I123" s="399"/>
      <c r="J123" s="397"/>
      <c r="K123" s="397" t="str">
        <f>LOWER(DEC2HEX(L123,8))</f>
        <v>00000001</v>
      </c>
      <c r="L123" s="397">
        <f>SUM(L124:L129)</f>
        <v>1</v>
      </c>
    </row>
    <row r="124" spans="1:12" ht="15">
      <c r="B124" s="406"/>
      <c r="C124" s="402">
        <v>5</v>
      </c>
      <c r="D124" s="402">
        <v>31</v>
      </c>
      <c r="E124" s="402">
        <f t="shared" ref="E124:E129" si="28">D124+1-C124</f>
        <v>27</v>
      </c>
      <c r="F124" s="402" t="str">
        <f t="shared" ref="F124:F129" si="29">CONCATENATE(E124,"'h",K124)</f>
        <v>27'h0</v>
      </c>
      <c r="G124" s="402" t="s">
        <v>15442</v>
      </c>
      <c r="H124" s="403" t="s">
        <v>13089</v>
      </c>
      <c r="I124" s="405"/>
      <c r="J124" s="402">
        <v>0</v>
      </c>
      <c r="K124" s="402" t="str">
        <f t="shared" ref="K124:K129" si="30">LOWER(DEC2HEX((J124)))</f>
        <v>0</v>
      </c>
      <c r="L124" s="402">
        <f t="shared" ref="L124:L129" si="31">J124*(2^C124)</f>
        <v>0</v>
      </c>
    </row>
    <row r="125" spans="1:12" ht="15">
      <c r="B125" s="406"/>
      <c r="C125" s="402">
        <v>4</v>
      </c>
      <c r="D125" s="402">
        <v>4</v>
      </c>
      <c r="E125" s="402">
        <f t="shared" si="28"/>
        <v>1</v>
      </c>
      <c r="F125" s="402" t="str">
        <f t="shared" si="29"/>
        <v>1'h0</v>
      </c>
      <c r="G125" s="402" t="s">
        <v>68</v>
      </c>
      <c r="H125" s="403" t="s">
        <v>15443</v>
      </c>
      <c r="I125" s="405"/>
      <c r="J125" s="402">
        <v>0</v>
      </c>
      <c r="K125" s="402" t="str">
        <f t="shared" si="30"/>
        <v>0</v>
      </c>
      <c r="L125" s="402">
        <f t="shared" si="31"/>
        <v>0</v>
      </c>
    </row>
    <row r="126" spans="1:12" ht="15">
      <c r="B126" s="406"/>
      <c r="C126" s="402">
        <v>3</v>
      </c>
      <c r="D126" s="402">
        <v>3</v>
      </c>
      <c r="E126" s="402">
        <f t="shared" si="28"/>
        <v>1</v>
      </c>
      <c r="F126" s="402" t="str">
        <f t="shared" si="29"/>
        <v>1'h0</v>
      </c>
      <c r="G126" s="402" t="s">
        <v>68</v>
      </c>
      <c r="H126" s="403" t="s">
        <v>14446</v>
      </c>
      <c r="I126" s="405"/>
      <c r="J126" s="402">
        <v>0</v>
      </c>
      <c r="K126" s="402" t="str">
        <f t="shared" si="30"/>
        <v>0</v>
      </c>
      <c r="L126" s="402">
        <f t="shared" si="31"/>
        <v>0</v>
      </c>
    </row>
    <row r="127" spans="1:12" ht="15">
      <c r="B127" s="406"/>
      <c r="C127" s="402">
        <v>2</v>
      </c>
      <c r="D127" s="402">
        <v>2</v>
      </c>
      <c r="E127" s="402">
        <f t="shared" si="28"/>
        <v>1</v>
      </c>
      <c r="F127" s="402" t="str">
        <f t="shared" si="29"/>
        <v>1'h0</v>
      </c>
      <c r="G127" s="402" t="s">
        <v>68</v>
      </c>
      <c r="H127" s="416" t="s">
        <v>15444</v>
      </c>
      <c r="I127" s="405"/>
      <c r="J127" s="402">
        <v>0</v>
      </c>
      <c r="K127" s="402" t="str">
        <f t="shared" si="30"/>
        <v>0</v>
      </c>
      <c r="L127" s="402">
        <f t="shared" si="31"/>
        <v>0</v>
      </c>
    </row>
    <row r="128" spans="1:12" ht="15">
      <c r="B128" s="406"/>
      <c r="C128" s="402">
        <v>1</v>
      </c>
      <c r="D128" s="402">
        <v>1</v>
      </c>
      <c r="E128" s="402">
        <f t="shared" si="28"/>
        <v>1</v>
      </c>
      <c r="F128" s="402" t="str">
        <f t="shared" si="29"/>
        <v>1'h0</v>
      </c>
      <c r="G128" s="402" t="s">
        <v>68</v>
      </c>
      <c r="H128" s="403" t="s">
        <v>15445</v>
      </c>
      <c r="I128" s="405"/>
      <c r="J128" s="402">
        <v>0</v>
      </c>
      <c r="K128" s="402" t="str">
        <f t="shared" si="30"/>
        <v>0</v>
      </c>
      <c r="L128" s="402">
        <f t="shared" si="31"/>
        <v>0</v>
      </c>
    </row>
    <row r="129" spans="1:12" ht="15">
      <c r="B129" s="406"/>
      <c r="C129" s="402">
        <v>0</v>
      </c>
      <c r="D129" s="402">
        <v>0</v>
      </c>
      <c r="E129" s="402">
        <f t="shared" si="28"/>
        <v>1</v>
      </c>
      <c r="F129" s="402" t="str">
        <f t="shared" si="29"/>
        <v>1'h1</v>
      </c>
      <c r="G129" s="402" t="s">
        <v>68</v>
      </c>
      <c r="H129" s="403" t="s">
        <v>15446</v>
      </c>
      <c r="I129" s="405"/>
      <c r="J129" s="402">
        <v>1</v>
      </c>
      <c r="K129" s="402" t="str">
        <f t="shared" si="30"/>
        <v>1</v>
      </c>
      <c r="L129" s="402">
        <f t="shared" si="31"/>
        <v>1</v>
      </c>
    </row>
    <row r="130" spans="1:12" ht="15">
      <c r="A130" s="397"/>
      <c r="B130" s="398" t="s">
        <v>15447</v>
      </c>
      <c r="C130" s="397"/>
      <c r="D130" s="397"/>
      <c r="E130" s="397">
        <f>SUM(E131:E138)</f>
        <v>32</v>
      </c>
      <c r="F130" s="125" t="str">
        <f>CONCATENATE("32'h",K130)</f>
        <v>32'h00000000</v>
      </c>
      <c r="G130" s="125"/>
      <c r="H130" s="399" t="s">
        <v>15448</v>
      </c>
      <c r="I130" s="399"/>
      <c r="J130" s="397"/>
      <c r="K130" s="397" t="str">
        <f>LOWER(DEC2HEX(L130,8))</f>
        <v>00000000</v>
      </c>
      <c r="L130" s="397">
        <f>SUM(L131:L138)</f>
        <v>0</v>
      </c>
    </row>
    <row r="131" spans="1:12" ht="15">
      <c r="A131" s="406"/>
      <c r="B131" s="406"/>
      <c r="C131" s="402">
        <v>28</v>
      </c>
      <c r="D131" s="402">
        <v>31</v>
      </c>
      <c r="E131" s="402">
        <f t="shared" ref="E131:E138" si="32">D131+1-C131</f>
        <v>4</v>
      </c>
      <c r="F131" s="402" t="str">
        <f t="shared" ref="F131:F138" si="33">CONCATENATE(E131,"'h",K131)</f>
        <v>4'h0</v>
      </c>
      <c r="G131" s="402" t="s">
        <v>68</v>
      </c>
      <c r="H131" s="403" t="s">
        <v>9566</v>
      </c>
      <c r="I131" s="405"/>
      <c r="J131" s="402">
        <v>0</v>
      </c>
      <c r="K131" s="402" t="str">
        <f t="shared" ref="K131:K138" si="34">LOWER(DEC2HEX((J131)))</f>
        <v>0</v>
      </c>
      <c r="L131" s="402">
        <f t="shared" ref="L131:L138" si="35">J131*(2^C131)</f>
        <v>0</v>
      </c>
    </row>
    <row r="132" spans="1:12" ht="15">
      <c r="A132" s="406"/>
      <c r="B132" s="406"/>
      <c r="C132" s="402">
        <v>24</v>
      </c>
      <c r="D132" s="402">
        <v>27</v>
      </c>
      <c r="E132" s="402">
        <f t="shared" si="32"/>
        <v>4</v>
      </c>
      <c r="F132" s="402" t="str">
        <f t="shared" si="33"/>
        <v>4'h0</v>
      </c>
      <c r="G132" s="402" t="s">
        <v>68</v>
      </c>
      <c r="H132" s="403" t="s">
        <v>9567</v>
      </c>
      <c r="I132" s="405"/>
      <c r="J132" s="402">
        <v>0</v>
      </c>
      <c r="K132" s="402" t="str">
        <f t="shared" si="34"/>
        <v>0</v>
      </c>
      <c r="L132" s="402">
        <f t="shared" si="35"/>
        <v>0</v>
      </c>
    </row>
    <row r="133" spans="1:12" ht="15">
      <c r="A133" s="406"/>
      <c r="B133" s="406"/>
      <c r="C133" s="402">
        <v>20</v>
      </c>
      <c r="D133" s="402">
        <v>23</v>
      </c>
      <c r="E133" s="402">
        <f t="shared" si="32"/>
        <v>4</v>
      </c>
      <c r="F133" s="402" t="str">
        <f t="shared" si="33"/>
        <v>4'h0</v>
      </c>
      <c r="G133" s="402" t="s">
        <v>68</v>
      </c>
      <c r="H133" s="403" t="s">
        <v>9568</v>
      </c>
      <c r="I133" s="405"/>
      <c r="J133" s="402">
        <v>0</v>
      </c>
      <c r="K133" s="402" t="str">
        <f t="shared" si="34"/>
        <v>0</v>
      </c>
      <c r="L133" s="402">
        <f t="shared" si="35"/>
        <v>0</v>
      </c>
    </row>
    <row r="134" spans="1:12" ht="15">
      <c r="A134" s="406"/>
      <c r="B134" s="406"/>
      <c r="C134" s="402">
        <v>16</v>
      </c>
      <c r="D134" s="402">
        <v>19</v>
      </c>
      <c r="E134" s="402">
        <f t="shared" si="32"/>
        <v>4</v>
      </c>
      <c r="F134" s="402" t="str">
        <f t="shared" si="33"/>
        <v>4'h0</v>
      </c>
      <c r="G134" s="402" t="s">
        <v>68</v>
      </c>
      <c r="H134" s="403" t="s">
        <v>9569</v>
      </c>
      <c r="I134" s="405"/>
      <c r="J134" s="402">
        <v>0</v>
      </c>
      <c r="K134" s="402" t="str">
        <f t="shared" si="34"/>
        <v>0</v>
      </c>
      <c r="L134" s="402">
        <f t="shared" si="35"/>
        <v>0</v>
      </c>
    </row>
    <row r="135" spans="1:12" ht="15">
      <c r="A135" s="406"/>
      <c r="B135" s="406"/>
      <c r="C135" s="402">
        <v>12</v>
      </c>
      <c r="D135" s="402">
        <v>15</v>
      </c>
      <c r="E135" s="402">
        <f t="shared" si="32"/>
        <v>4</v>
      </c>
      <c r="F135" s="402" t="str">
        <f t="shared" si="33"/>
        <v>4'h0</v>
      </c>
      <c r="G135" s="402" t="s">
        <v>68</v>
      </c>
      <c r="H135" s="403" t="s">
        <v>9570</v>
      </c>
      <c r="I135" s="405"/>
      <c r="J135" s="402">
        <v>0</v>
      </c>
      <c r="K135" s="402" t="str">
        <f t="shared" si="34"/>
        <v>0</v>
      </c>
      <c r="L135" s="402">
        <f t="shared" si="35"/>
        <v>0</v>
      </c>
    </row>
    <row r="136" spans="1:12" ht="15">
      <c r="A136" s="406"/>
      <c r="B136" s="406"/>
      <c r="C136" s="402">
        <v>8</v>
      </c>
      <c r="D136" s="402">
        <v>11</v>
      </c>
      <c r="E136" s="402">
        <f t="shared" si="32"/>
        <v>4</v>
      </c>
      <c r="F136" s="402" t="str">
        <f t="shared" si="33"/>
        <v>4'h0</v>
      </c>
      <c r="G136" s="402" t="s">
        <v>68</v>
      </c>
      <c r="H136" s="403" t="s">
        <v>9571</v>
      </c>
      <c r="I136" s="405"/>
      <c r="J136" s="402">
        <v>0</v>
      </c>
      <c r="K136" s="402" t="str">
        <f t="shared" si="34"/>
        <v>0</v>
      </c>
      <c r="L136" s="402">
        <f t="shared" si="35"/>
        <v>0</v>
      </c>
    </row>
    <row r="137" spans="1:12" ht="15">
      <c r="A137" s="406"/>
      <c r="B137" s="406"/>
      <c r="C137" s="402">
        <v>4</v>
      </c>
      <c r="D137" s="402">
        <v>7</v>
      </c>
      <c r="E137" s="402">
        <f t="shared" si="32"/>
        <v>4</v>
      </c>
      <c r="F137" s="402" t="str">
        <f t="shared" si="33"/>
        <v>4'h0</v>
      </c>
      <c r="G137" s="402" t="s">
        <v>68</v>
      </c>
      <c r="H137" s="403" t="s">
        <v>9572</v>
      </c>
      <c r="I137" s="405"/>
      <c r="J137" s="402">
        <v>0</v>
      </c>
      <c r="K137" s="402" t="str">
        <f t="shared" si="34"/>
        <v>0</v>
      </c>
      <c r="L137" s="402">
        <f t="shared" si="35"/>
        <v>0</v>
      </c>
    </row>
    <row r="138" spans="1:12" ht="15">
      <c r="A138" s="406"/>
      <c r="B138" s="406"/>
      <c r="C138" s="402">
        <v>0</v>
      </c>
      <c r="D138" s="402">
        <v>3</v>
      </c>
      <c r="E138" s="402">
        <f t="shared" si="32"/>
        <v>4</v>
      </c>
      <c r="F138" s="402" t="str">
        <f t="shared" si="33"/>
        <v>4'h0</v>
      </c>
      <c r="G138" s="402" t="s">
        <v>68</v>
      </c>
      <c r="H138" s="403" t="s">
        <v>9573</v>
      </c>
      <c r="I138" s="405"/>
      <c r="J138" s="402">
        <v>0</v>
      </c>
      <c r="K138" s="402" t="str">
        <f t="shared" si="34"/>
        <v>0</v>
      </c>
      <c r="L138" s="402">
        <f t="shared" si="35"/>
        <v>0</v>
      </c>
    </row>
    <row r="139" spans="1:12" ht="15">
      <c r="B139" s="398" t="s">
        <v>15449</v>
      </c>
      <c r="C139" s="397"/>
      <c r="D139" s="397"/>
      <c r="E139" s="397">
        <f>SUM(E140:E150)</f>
        <v>32</v>
      </c>
      <c r="F139" s="125" t="str">
        <f>CONCATENATE("32'h",K139)</f>
        <v>32'h0007f000</v>
      </c>
      <c r="G139" s="125"/>
      <c r="H139" s="399" t="s">
        <v>15450</v>
      </c>
      <c r="I139" s="399"/>
      <c r="J139" s="397"/>
      <c r="K139" s="397" t="str">
        <f>LOWER(DEC2HEX(L139,8))</f>
        <v>0007f000</v>
      </c>
      <c r="L139" s="397">
        <f>SUM(L140:L150)</f>
        <v>520192</v>
      </c>
    </row>
    <row r="140" spans="1:12" ht="15">
      <c r="B140" s="406"/>
      <c r="C140" s="402">
        <v>19</v>
      </c>
      <c r="D140" s="402">
        <v>31</v>
      </c>
      <c r="E140" s="402">
        <f t="shared" ref="E140:E150" si="36">D140+1-C140</f>
        <v>13</v>
      </c>
      <c r="F140" s="402" t="str">
        <f t="shared" ref="F140:F150" si="37">CONCATENATE(E140,"'h",K140)</f>
        <v>13'h0</v>
      </c>
      <c r="G140" s="408" t="s">
        <v>450</v>
      </c>
      <c r="H140" s="408" t="s">
        <v>52</v>
      </c>
      <c r="I140" s="405"/>
      <c r="J140" s="402">
        <v>0</v>
      </c>
      <c r="K140" s="402" t="str">
        <f t="shared" ref="K140:K150" si="38">LOWER(DEC2HEX((J140)))</f>
        <v>0</v>
      </c>
      <c r="L140" s="402">
        <f t="shared" ref="L140:L150" si="39">J140*(2^C140)</f>
        <v>0</v>
      </c>
    </row>
    <row r="141" spans="1:12" ht="15">
      <c r="B141" s="406"/>
      <c r="C141" s="402">
        <v>18</v>
      </c>
      <c r="D141" s="402">
        <v>18</v>
      </c>
      <c r="E141" s="402">
        <f t="shared" si="36"/>
        <v>1</v>
      </c>
      <c r="F141" s="402" t="str">
        <f t="shared" si="37"/>
        <v>1'h1</v>
      </c>
      <c r="G141" s="402" t="s">
        <v>68</v>
      </c>
      <c r="H141" s="403" t="s">
        <v>14447</v>
      </c>
      <c r="I141" s="405"/>
      <c r="J141" s="402">
        <v>1</v>
      </c>
      <c r="K141" s="402" t="str">
        <f t="shared" si="38"/>
        <v>1</v>
      </c>
      <c r="L141" s="402">
        <f t="shared" si="39"/>
        <v>262144</v>
      </c>
    </row>
    <row r="142" spans="1:12" ht="15">
      <c r="B142" s="406"/>
      <c r="C142" s="402">
        <v>17</v>
      </c>
      <c r="D142" s="402">
        <v>17</v>
      </c>
      <c r="E142" s="402">
        <f t="shared" si="36"/>
        <v>1</v>
      </c>
      <c r="F142" s="402" t="str">
        <f t="shared" si="37"/>
        <v>1'h1</v>
      </c>
      <c r="G142" s="402" t="s">
        <v>68</v>
      </c>
      <c r="H142" s="403" t="s">
        <v>9574</v>
      </c>
      <c r="I142" s="405"/>
      <c r="J142" s="402">
        <v>1</v>
      </c>
      <c r="K142" s="402" t="str">
        <f t="shared" si="38"/>
        <v>1</v>
      </c>
      <c r="L142" s="402">
        <f t="shared" si="39"/>
        <v>131072</v>
      </c>
    </row>
    <row r="143" spans="1:12" ht="15">
      <c r="B143" s="406"/>
      <c r="C143" s="402">
        <v>16</v>
      </c>
      <c r="D143" s="402">
        <v>16</v>
      </c>
      <c r="E143" s="402">
        <f t="shared" si="36"/>
        <v>1</v>
      </c>
      <c r="F143" s="402" t="str">
        <f t="shared" si="37"/>
        <v>1'h1</v>
      </c>
      <c r="G143" s="402" t="s">
        <v>68</v>
      </c>
      <c r="H143" s="403" t="s">
        <v>9575</v>
      </c>
      <c r="I143" s="405"/>
      <c r="J143" s="402">
        <v>1</v>
      </c>
      <c r="K143" s="402" t="str">
        <f t="shared" si="38"/>
        <v>1</v>
      </c>
      <c r="L143" s="402">
        <f t="shared" si="39"/>
        <v>65536</v>
      </c>
    </row>
    <row r="144" spans="1:12" ht="15">
      <c r="B144" s="406"/>
      <c r="C144" s="402">
        <v>15</v>
      </c>
      <c r="D144" s="402">
        <v>15</v>
      </c>
      <c r="E144" s="402">
        <f t="shared" si="36"/>
        <v>1</v>
      </c>
      <c r="F144" s="402" t="str">
        <f t="shared" si="37"/>
        <v>1'h1</v>
      </c>
      <c r="G144" s="402" t="s">
        <v>68</v>
      </c>
      <c r="H144" s="403" t="s">
        <v>9576</v>
      </c>
      <c r="I144" s="405"/>
      <c r="J144" s="402">
        <v>1</v>
      </c>
      <c r="K144" s="402" t="str">
        <f t="shared" si="38"/>
        <v>1</v>
      </c>
      <c r="L144" s="402">
        <f t="shared" si="39"/>
        <v>32768</v>
      </c>
    </row>
    <row r="145" spans="2:12" ht="15">
      <c r="B145" s="406"/>
      <c r="C145" s="402">
        <v>14</v>
      </c>
      <c r="D145" s="402">
        <v>14</v>
      </c>
      <c r="E145" s="402">
        <f t="shared" si="36"/>
        <v>1</v>
      </c>
      <c r="F145" s="402" t="str">
        <f t="shared" si="37"/>
        <v>1'h1</v>
      </c>
      <c r="G145" s="402" t="s">
        <v>68</v>
      </c>
      <c r="H145" s="403" t="s">
        <v>9577</v>
      </c>
      <c r="I145" s="405"/>
      <c r="J145" s="402">
        <v>1</v>
      </c>
      <c r="K145" s="402" t="str">
        <f t="shared" si="38"/>
        <v>1</v>
      </c>
      <c r="L145" s="402">
        <f t="shared" si="39"/>
        <v>16384</v>
      </c>
    </row>
    <row r="146" spans="2:12" ht="15">
      <c r="B146" s="406"/>
      <c r="C146" s="402">
        <v>13</v>
      </c>
      <c r="D146" s="402">
        <v>13</v>
      </c>
      <c r="E146" s="402">
        <f t="shared" si="36"/>
        <v>1</v>
      </c>
      <c r="F146" s="402" t="str">
        <f t="shared" si="37"/>
        <v>1'h1</v>
      </c>
      <c r="G146" s="402" t="s">
        <v>68</v>
      </c>
      <c r="H146" s="403" t="s">
        <v>9578</v>
      </c>
      <c r="I146" s="405"/>
      <c r="J146" s="402">
        <v>1</v>
      </c>
      <c r="K146" s="402" t="str">
        <f t="shared" si="38"/>
        <v>1</v>
      </c>
      <c r="L146" s="402">
        <f t="shared" si="39"/>
        <v>8192</v>
      </c>
    </row>
    <row r="147" spans="2:12" ht="15">
      <c r="B147" s="406"/>
      <c r="C147" s="402">
        <v>12</v>
      </c>
      <c r="D147" s="402">
        <v>12</v>
      </c>
      <c r="E147" s="402">
        <f t="shared" si="36"/>
        <v>1</v>
      </c>
      <c r="F147" s="402" t="str">
        <f t="shared" si="37"/>
        <v>1'h1</v>
      </c>
      <c r="G147" s="402" t="s">
        <v>68</v>
      </c>
      <c r="H147" s="403" t="s">
        <v>9579</v>
      </c>
      <c r="I147" s="405"/>
      <c r="J147" s="402">
        <v>1</v>
      </c>
      <c r="K147" s="402" t="str">
        <f t="shared" si="38"/>
        <v>1</v>
      </c>
      <c r="L147" s="402">
        <f t="shared" si="39"/>
        <v>4096</v>
      </c>
    </row>
    <row r="148" spans="2:12" ht="15">
      <c r="B148" s="406"/>
      <c r="C148" s="402">
        <v>8</v>
      </c>
      <c r="D148" s="402">
        <v>11</v>
      </c>
      <c r="E148" s="402">
        <f t="shared" si="36"/>
        <v>4</v>
      </c>
      <c r="F148" s="402" t="str">
        <f t="shared" si="37"/>
        <v>4'h0</v>
      </c>
      <c r="G148" s="402" t="s">
        <v>68</v>
      </c>
      <c r="H148" s="403" t="s">
        <v>9580</v>
      </c>
      <c r="I148" s="405"/>
      <c r="J148" s="402">
        <v>0</v>
      </c>
      <c r="K148" s="402" t="str">
        <f t="shared" si="38"/>
        <v>0</v>
      </c>
      <c r="L148" s="402">
        <f t="shared" si="39"/>
        <v>0</v>
      </c>
    </row>
    <row r="149" spans="2:12" ht="15">
      <c r="B149" s="406"/>
      <c r="C149" s="402">
        <v>4</v>
      </c>
      <c r="D149" s="402">
        <v>7</v>
      </c>
      <c r="E149" s="402">
        <f t="shared" si="36"/>
        <v>4</v>
      </c>
      <c r="F149" s="402" t="str">
        <f t="shared" si="37"/>
        <v>4'h0</v>
      </c>
      <c r="G149" s="402" t="s">
        <v>68</v>
      </c>
      <c r="H149" s="403" t="s">
        <v>9581</v>
      </c>
      <c r="I149" s="405"/>
      <c r="J149" s="402">
        <v>0</v>
      </c>
      <c r="K149" s="402" t="str">
        <f t="shared" si="38"/>
        <v>0</v>
      </c>
      <c r="L149" s="402">
        <f t="shared" si="39"/>
        <v>0</v>
      </c>
    </row>
    <row r="150" spans="2:12" ht="15">
      <c r="B150" s="406"/>
      <c r="C150" s="402">
        <v>0</v>
      </c>
      <c r="D150" s="402">
        <v>3</v>
      </c>
      <c r="E150" s="402">
        <f t="shared" si="36"/>
        <v>4</v>
      </c>
      <c r="F150" s="402" t="str">
        <f t="shared" si="37"/>
        <v>4'h0</v>
      </c>
      <c r="G150" s="402" t="s">
        <v>68</v>
      </c>
      <c r="H150" s="403" t="s">
        <v>9582</v>
      </c>
      <c r="I150" s="405"/>
      <c r="J150" s="402">
        <v>0</v>
      </c>
      <c r="K150" s="402" t="str">
        <f t="shared" si="38"/>
        <v>0</v>
      </c>
      <c r="L150" s="402">
        <f t="shared" si="39"/>
        <v>0</v>
      </c>
    </row>
    <row r="151" spans="2:12" ht="15">
      <c r="B151" s="398" t="s">
        <v>10390</v>
      </c>
      <c r="C151" s="397"/>
      <c r="D151" s="397"/>
      <c r="E151" s="397">
        <f>SUM(E152:E168)</f>
        <v>32</v>
      </c>
      <c r="F151" s="125" t="str">
        <f>CONCATENATE("32'h",K151)</f>
        <v>32'h0000ffff</v>
      </c>
      <c r="G151" s="125"/>
      <c r="H151" s="399" t="s">
        <v>14448</v>
      </c>
      <c r="I151" s="399"/>
      <c r="J151" s="397"/>
      <c r="K151" s="397" t="str">
        <f>LOWER(DEC2HEX(L151,8))</f>
        <v>0000ffff</v>
      </c>
      <c r="L151" s="397">
        <f>SUM(L152:L168)</f>
        <v>65535</v>
      </c>
    </row>
    <row r="152" spans="2:12" ht="15">
      <c r="B152" s="406"/>
      <c r="C152" s="402">
        <v>16</v>
      </c>
      <c r="D152" s="402">
        <v>31</v>
      </c>
      <c r="E152" s="402">
        <f t="shared" ref="E152:E168" si="40">D152+1-C152</f>
        <v>16</v>
      </c>
      <c r="F152" s="402" t="str">
        <f t="shared" ref="F152:F168" si="41">CONCATENATE(E152,"'h",K152)</f>
        <v>16'h0</v>
      </c>
      <c r="G152" s="408" t="s">
        <v>15451</v>
      </c>
      <c r="H152" s="408" t="s">
        <v>52</v>
      </c>
      <c r="I152" s="405"/>
      <c r="J152" s="402">
        <v>0</v>
      </c>
      <c r="K152" s="402" t="str">
        <f t="shared" ref="K152:K168" si="42">LOWER(DEC2HEX((J152)))</f>
        <v>0</v>
      </c>
      <c r="L152" s="402">
        <f t="shared" ref="L152:L168" si="43">J152*(2^C152)</f>
        <v>0</v>
      </c>
    </row>
    <row r="153" spans="2:12" ht="15">
      <c r="B153" s="406"/>
      <c r="C153" s="402">
        <v>15</v>
      </c>
      <c r="D153" s="402">
        <v>15</v>
      </c>
      <c r="E153" s="402">
        <f t="shared" si="40"/>
        <v>1</v>
      </c>
      <c r="F153" s="402" t="str">
        <f t="shared" si="41"/>
        <v>1'h1</v>
      </c>
      <c r="G153" s="402" t="s">
        <v>68</v>
      </c>
      <c r="H153" s="403" t="s">
        <v>9583</v>
      </c>
      <c r="I153" s="405"/>
      <c r="J153" s="402">
        <v>1</v>
      </c>
      <c r="K153" s="402" t="str">
        <f t="shared" si="42"/>
        <v>1</v>
      </c>
      <c r="L153" s="402">
        <f t="shared" si="43"/>
        <v>32768</v>
      </c>
    </row>
    <row r="154" spans="2:12" ht="15">
      <c r="B154" s="406"/>
      <c r="C154" s="402">
        <v>14</v>
      </c>
      <c r="D154" s="402">
        <v>14</v>
      </c>
      <c r="E154" s="402">
        <f t="shared" si="40"/>
        <v>1</v>
      </c>
      <c r="F154" s="402" t="str">
        <f t="shared" si="41"/>
        <v>1'h1</v>
      </c>
      <c r="G154" s="402" t="s">
        <v>68</v>
      </c>
      <c r="H154" s="403" t="s">
        <v>9584</v>
      </c>
      <c r="I154" s="405"/>
      <c r="J154" s="402">
        <v>1</v>
      </c>
      <c r="K154" s="402" t="str">
        <f t="shared" si="42"/>
        <v>1</v>
      </c>
      <c r="L154" s="402">
        <f t="shared" si="43"/>
        <v>16384</v>
      </c>
    </row>
    <row r="155" spans="2:12" ht="15">
      <c r="B155" s="406"/>
      <c r="C155" s="402">
        <v>13</v>
      </c>
      <c r="D155" s="402">
        <v>13</v>
      </c>
      <c r="E155" s="402">
        <f t="shared" si="40"/>
        <v>1</v>
      </c>
      <c r="F155" s="402" t="str">
        <f t="shared" si="41"/>
        <v>1'h1</v>
      </c>
      <c r="G155" s="402" t="s">
        <v>68</v>
      </c>
      <c r="H155" s="403" t="s">
        <v>9585</v>
      </c>
      <c r="I155" s="405"/>
      <c r="J155" s="402">
        <v>1</v>
      </c>
      <c r="K155" s="402" t="str">
        <f t="shared" si="42"/>
        <v>1</v>
      </c>
      <c r="L155" s="402">
        <f t="shared" si="43"/>
        <v>8192</v>
      </c>
    </row>
    <row r="156" spans="2:12" ht="15">
      <c r="B156" s="406"/>
      <c r="C156" s="402">
        <v>12</v>
      </c>
      <c r="D156" s="402">
        <v>12</v>
      </c>
      <c r="E156" s="402">
        <f t="shared" si="40"/>
        <v>1</v>
      </c>
      <c r="F156" s="402" t="str">
        <f t="shared" si="41"/>
        <v>1'h1</v>
      </c>
      <c r="G156" s="402" t="s">
        <v>68</v>
      </c>
      <c r="H156" s="403" t="s">
        <v>9586</v>
      </c>
      <c r="I156" s="405"/>
      <c r="J156" s="402">
        <v>1</v>
      </c>
      <c r="K156" s="402" t="str">
        <f t="shared" si="42"/>
        <v>1</v>
      </c>
      <c r="L156" s="402">
        <f t="shared" si="43"/>
        <v>4096</v>
      </c>
    </row>
    <row r="157" spans="2:12" ht="15">
      <c r="B157" s="406"/>
      <c r="C157" s="402">
        <v>11</v>
      </c>
      <c r="D157" s="402">
        <v>11</v>
      </c>
      <c r="E157" s="402">
        <f t="shared" si="40"/>
        <v>1</v>
      </c>
      <c r="F157" s="402" t="str">
        <f t="shared" si="41"/>
        <v>1'h1</v>
      </c>
      <c r="G157" s="402" t="s">
        <v>68</v>
      </c>
      <c r="H157" s="403" t="s">
        <v>9587</v>
      </c>
      <c r="I157" s="405"/>
      <c r="J157" s="402">
        <v>1</v>
      </c>
      <c r="K157" s="402" t="str">
        <f t="shared" si="42"/>
        <v>1</v>
      </c>
      <c r="L157" s="402">
        <f t="shared" si="43"/>
        <v>2048</v>
      </c>
    </row>
    <row r="158" spans="2:12" ht="15">
      <c r="B158" s="406"/>
      <c r="C158" s="402">
        <v>10</v>
      </c>
      <c r="D158" s="402">
        <v>10</v>
      </c>
      <c r="E158" s="402">
        <f t="shared" si="40"/>
        <v>1</v>
      </c>
      <c r="F158" s="402" t="str">
        <f t="shared" si="41"/>
        <v>1'h1</v>
      </c>
      <c r="G158" s="402" t="s">
        <v>68</v>
      </c>
      <c r="H158" s="403" t="s">
        <v>9588</v>
      </c>
      <c r="I158" s="405"/>
      <c r="J158" s="402">
        <v>1</v>
      </c>
      <c r="K158" s="402" t="str">
        <f t="shared" si="42"/>
        <v>1</v>
      </c>
      <c r="L158" s="402">
        <f t="shared" si="43"/>
        <v>1024</v>
      </c>
    </row>
    <row r="159" spans="2:12" ht="15">
      <c r="B159" s="406"/>
      <c r="C159" s="402">
        <v>9</v>
      </c>
      <c r="D159" s="402">
        <v>9</v>
      </c>
      <c r="E159" s="402">
        <f t="shared" si="40"/>
        <v>1</v>
      </c>
      <c r="F159" s="402" t="str">
        <f t="shared" si="41"/>
        <v>1'h1</v>
      </c>
      <c r="G159" s="402" t="s">
        <v>68</v>
      </c>
      <c r="H159" s="403" t="s">
        <v>9589</v>
      </c>
      <c r="I159" s="405"/>
      <c r="J159" s="402">
        <v>1</v>
      </c>
      <c r="K159" s="402" t="str">
        <f t="shared" si="42"/>
        <v>1</v>
      </c>
      <c r="L159" s="402">
        <f t="shared" si="43"/>
        <v>512</v>
      </c>
    </row>
    <row r="160" spans="2:12" ht="15">
      <c r="B160" s="406"/>
      <c r="C160" s="402">
        <v>8</v>
      </c>
      <c r="D160" s="402">
        <v>8</v>
      </c>
      <c r="E160" s="402">
        <f t="shared" si="40"/>
        <v>1</v>
      </c>
      <c r="F160" s="402" t="str">
        <f t="shared" si="41"/>
        <v>1'h1</v>
      </c>
      <c r="G160" s="402" t="s">
        <v>68</v>
      </c>
      <c r="H160" s="403" t="s">
        <v>9590</v>
      </c>
      <c r="I160" s="405"/>
      <c r="J160" s="402">
        <v>1</v>
      </c>
      <c r="K160" s="402" t="str">
        <f t="shared" si="42"/>
        <v>1</v>
      </c>
      <c r="L160" s="402">
        <f t="shared" si="43"/>
        <v>256</v>
      </c>
    </row>
    <row r="161" spans="2:12" ht="15">
      <c r="B161" s="406"/>
      <c r="C161" s="402">
        <v>7</v>
      </c>
      <c r="D161" s="402">
        <v>7</v>
      </c>
      <c r="E161" s="402">
        <f t="shared" si="40"/>
        <v>1</v>
      </c>
      <c r="F161" s="402" t="str">
        <f t="shared" si="41"/>
        <v>1'h1</v>
      </c>
      <c r="G161" s="402" t="s">
        <v>68</v>
      </c>
      <c r="H161" s="403" t="s">
        <v>9591</v>
      </c>
      <c r="I161" s="405"/>
      <c r="J161" s="402">
        <v>1</v>
      </c>
      <c r="K161" s="402" t="str">
        <f t="shared" si="42"/>
        <v>1</v>
      </c>
      <c r="L161" s="402">
        <f t="shared" si="43"/>
        <v>128</v>
      </c>
    </row>
    <row r="162" spans="2:12" ht="15">
      <c r="B162" s="406"/>
      <c r="C162" s="402">
        <v>6</v>
      </c>
      <c r="D162" s="402">
        <v>6</v>
      </c>
      <c r="E162" s="402">
        <f t="shared" si="40"/>
        <v>1</v>
      </c>
      <c r="F162" s="402" t="str">
        <f t="shared" si="41"/>
        <v>1'h1</v>
      </c>
      <c r="G162" s="402" t="s">
        <v>68</v>
      </c>
      <c r="H162" s="403" t="s">
        <v>9592</v>
      </c>
      <c r="I162" s="405"/>
      <c r="J162" s="402">
        <v>1</v>
      </c>
      <c r="K162" s="402" t="str">
        <f t="shared" si="42"/>
        <v>1</v>
      </c>
      <c r="L162" s="402">
        <f t="shared" si="43"/>
        <v>64</v>
      </c>
    </row>
    <row r="163" spans="2:12" ht="15">
      <c r="B163" s="406"/>
      <c r="C163" s="402">
        <v>5</v>
      </c>
      <c r="D163" s="402">
        <v>5</v>
      </c>
      <c r="E163" s="402">
        <f t="shared" si="40"/>
        <v>1</v>
      </c>
      <c r="F163" s="402" t="str">
        <f t="shared" si="41"/>
        <v>1'h1</v>
      </c>
      <c r="G163" s="402" t="s">
        <v>68</v>
      </c>
      <c r="H163" s="403" t="s">
        <v>9593</v>
      </c>
      <c r="I163" s="405"/>
      <c r="J163" s="402">
        <v>1</v>
      </c>
      <c r="K163" s="402" t="str">
        <f t="shared" si="42"/>
        <v>1</v>
      </c>
      <c r="L163" s="402">
        <f t="shared" si="43"/>
        <v>32</v>
      </c>
    </row>
    <row r="164" spans="2:12" ht="15">
      <c r="B164" s="406"/>
      <c r="C164" s="402">
        <v>4</v>
      </c>
      <c r="D164" s="402">
        <v>4</v>
      </c>
      <c r="E164" s="402">
        <f t="shared" si="40"/>
        <v>1</v>
      </c>
      <c r="F164" s="402" t="str">
        <f t="shared" si="41"/>
        <v>1'h1</v>
      </c>
      <c r="G164" s="402" t="s">
        <v>68</v>
      </c>
      <c r="H164" s="403" t="s">
        <v>9594</v>
      </c>
      <c r="I164" s="405"/>
      <c r="J164" s="402">
        <v>1</v>
      </c>
      <c r="K164" s="402" t="str">
        <f t="shared" si="42"/>
        <v>1</v>
      </c>
      <c r="L164" s="402">
        <f t="shared" si="43"/>
        <v>16</v>
      </c>
    </row>
    <row r="165" spans="2:12" ht="15">
      <c r="B165" s="406"/>
      <c r="C165" s="402">
        <v>3</v>
      </c>
      <c r="D165" s="402">
        <v>3</v>
      </c>
      <c r="E165" s="402">
        <f t="shared" si="40"/>
        <v>1</v>
      </c>
      <c r="F165" s="402" t="str">
        <f t="shared" si="41"/>
        <v>1'h1</v>
      </c>
      <c r="G165" s="402" t="s">
        <v>68</v>
      </c>
      <c r="H165" s="403" t="s">
        <v>9595</v>
      </c>
      <c r="I165" s="405"/>
      <c r="J165" s="402">
        <v>1</v>
      </c>
      <c r="K165" s="402" t="str">
        <f t="shared" si="42"/>
        <v>1</v>
      </c>
      <c r="L165" s="402">
        <f t="shared" si="43"/>
        <v>8</v>
      </c>
    </row>
    <row r="166" spans="2:12" ht="15">
      <c r="B166" s="406"/>
      <c r="C166" s="402">
        <v>2</v>
      </c>
      <c r="D166" s="402">
        <v>2</v>
      </c>
      <c r="E166" s="402">
        <f t="shared" si="40"/>
        <v>1</v>
      </c>
      <c r="F166" s="402" t="str">
        <f t="shared" si="41"/>
        <v>1'h1</v>
      </c>
      <c r="G166" s="402" t="s">
        <v>68</v>
      </c>
      <c r="H166" s="403" t="s">
        <v>9596</v>
      </c>
      <c r="I166" s="405"/>
      <c r="J166" s="402">
        <v>1</v>
      </c>
      <c r="K166" s="402" t="str">
        <f t="shared" si="42"/>
        <v>1</v>
      </c>
      <c r="L166" s="402">
        <f t="shared" si="43"/>
        <v>4</v>
      </c>
    </row>
    <row r="167" spans="2:12" ht="15">
      <c r="B167" s="406"/>
      <c r="C167" s="402">
        <v>1</v>
      </c>
      <c r="D167" s="402">
        <v>1</v>
      </c>
      <c r="E167" s="402">
        <f t="shared" si="40"/>
        <v>1</v>
      </c>
      <c r="F167" s="402" t="str">
        <f t="shared" si="41"/>
        <v>1'h1</v>
      </c>
      <c r="G167" s="402" t="s">
        <v>68</v>
      </c>
      <c r="H167" s="403" t="s">
        <v>9597</v>
      </c>
      <c r="I167" s="405"/>
      <c r="J167" s="402">
        <v>1</v>
      </c>
      <c r="K167" s="402" t="str">
        <f t="shared" si="42"/>
        <v>1</v>
      </c>
      <c r="L167" s="402">
        <f t="shared" si="43"/>
        <v>2</v>
      </c>
    </row>
    <row r="168" spans="2:12" ht="15">
      <c r="B168" s="406"/>
      <c r="C168" s="402">
        <v>0</v>
      </c>
      <c r="D168" s="402">
        <v>0</v>
      </c>
      <c r="E168" s="402">
        <f t="shared" si="40"/>
        <v>1</v>
      </c>
      <c r="F168" s="402" t="str">
        <f t="shared" si="41"/>
        <v>1'h1</v>
      </c>
      <c r="G168" s="402" t="s">
        <v>68</v>
      </c>
      <c r="H168" s="403" t="s">
        <v>9598</v>
      </c>
      <c r="I168" s="405"/>
      <c r="J168" s="402">
        <v>1</v>
      </c>
      <c r="K168" s="402" t="str">
        <f t="shared" si="42"/>
        <v>1</v>
      </c>
      <c r="L168" s="402">
        <f t="shared" si="43"/>
        <v>1</v>
      </c>
    </row>
    <row r="169" spans="2:12" ht="15">
      <c r="B169" s="27" t="s">
        <v>15452</v>
      </c>
      <c r="C169" s="26"/>
      <c r="D169" s="26"/>
      <c r="E169" s="26">
        <f>SUM(E170:E172)</f>
        <v>32</v>
      </c>
      <c r="F169" s="125" t="str">
        <f>CONCATENATE("32'h",K169)</f>
        <v>32'h00000000</v>
      </c>
      <c r="G169" s="125"/>
      <c r="H169" s="29" t="s">
        <v>15453</v>
      </c>
      <c r="I169" s="29"/>
      <c r="J169" s="26"/>
      <c r="K169" s="26" t="str">
        <f>LOWER(DEC2HEX(L169,8))</f>
        <v>00000000</v>
      </c>
      <c r="L169" s="26">
        <f>SUM(L170:L172)</f>
        <v>0</v>
      </c>
    </row>
    <row r="170" spans="2:12" ht="15">
      <c r="B170" s="34"/>
      <c r="C170" s="31">
        <v>24</v>
      </c>
      <c r="D170" s="31">
        <v>31</v>
      </c>
      <c r="E170" s="32">
        <f>D170+1-C170</f>
        <v>8</v>
      </c>
      <c r="F170" s="32" t="str">
        <f>CONCATENATE(E170,"'h",K170)</f>
        <v>8'h0</v>
      </c>
      <c r="G170" s="32" t="s">
        <v>73</v>
      </c>
      <c r="H170" s="32" t="s">
        <v>20</v>
      </c>
      <c r="I170" s="45"/>
      <c r="J170" s="31">
        <v>0</v>
      </c>
      <c r="K170" s="31" t="str">
        <f>LOWER(DEC2HEX((J170)))</f>
        <v>0</v>
      </c>
      <c r="L170" s="31">
        <f>J170*(2^C170)</f>
        <v>0</v>
      </c>
    </row>
    <row r="171" spans="2:12" ht="15">
      <c r="B171" s="34"/>
      <c r="C171" s="31">
        <v>16</v>
      </c>
      <c r="D171" s="31">
        <v>23</v>
      </c>
      <c r="E171" s="32">
        <f>D171+1-C171</f>
        <v>8</v>
      </c>
      <c r="F171" s="32" t="str">
        <f>CONCATENATE(E171,"'h",K171)</f>
        <v>8'h0</v>
      </c>
      <c r="G171" s="32" t="s">
        <v>15454</v>
      </c>
      <c r="H171" s="71" t="s">
        <v>15455</v>
      </c>
      <c r="I171" s="37"/>
      <c r="J171" s="31">
        <v>0</v>
      </c>
      <c r="K171" s="31" t="str">
        <f>LOWER(DEC2HEX((J171)))</f>
        <v>0</v>
      </c>
      <c r="L171" s="31">
        <f>J171*(2^C171)</f>
        <v>0</v>
      </c>
    </row>
    <row r="172" spans="2:12" ht="15">
      <c r="B172" s="34"/>
      <c r="C172" s="31">
        <v>0</v>
      </c>
      <c r="D172" s="31">
        <v>15</v>
      </c>
      <c r="E172" s="32">
        <f>D172+1-C172</f>
        <v>16</v>
      </c>
      <c r="F172" s="32" t="str">
        <f>CONCATENATE(E172,"'h",K172)</f>
        <v>16'h0</v>
      </c>
      <c r="G172" s="32" t="s">
        <v>15456</v>
      </c>
      <c r="H172" s="71" t="s">
        <v>15457</v>
      </c>
      <c r="I172" s="37"/>
      <c r="J172" s="31">
        <v>0</v>
      </c>
      <c r="K172" s="31" t="str">
        <f>LOWER(DEC2HEX((J172)))</f>
        <v>0</v>
      </c>
      <c r="L172" s="31">
        <f>J172*(2^C172)</f>
        <v>0</v>
      </c>
    </row>
    <row r="173" spans="2:12" ht="15">
      <c r="B173" s="27" t="s">
        <v>15458</v>
      </c>
      <c r="C173" s="26"/>
      <c r="D173" s="26"/>
      <c r="E173" s="26">
        <f>SUM(E174:E176)</f>
        <v>32</v>
      </c>
      <c r="F173" s="125" t="str">
        <f>CONCATENATE("32'h",K173)</f>
        <v>32'h00000000</v>
      </c>
      <c r="G173" s="125"/>
      <c r="H173" s="29" t="s">
        <v>15459</v>
      </c>
      <c r="I173" s="29"/>
      <c r="J173" s="26"/>
      <c r="K173" s="26" t="str">
        <f>LOWER(DEC2HEX(L173,8))</f>
        <v>00000000</v>
      </c>
      <c r="L173" s="26">
        <f>SUM(L174:L176)</f>
        <v>0</v>
      </c>
    </row>
    <row r="174" spans="2:12" ht="15">
      <c r="B174" s="34"/>
      <c r="C174" s="31">
        <v>24</v>
      </c>
      <c r="D174" s="31">
        <v>31</v>
      </c>
      <c r="E174" s="32">
        <f>D174+1-C174</f>
        <v>8</v>
      </c>
      <c r="F174" s="32" t="str">
        <f>CONCATENATE(E174,"'h",K174)</f>
        <v>8'h0</v>
      </c>
      <c r="G174" s="32" t="s">
        <v>73</v>
      </c>
      <c r="H174" s="32" t="s">
        <v>20</v>
      </c>
      <c r="I174" s="45"/>
      <c r="J174" s="31">
        <v>0</v>
      </c>
      <c r="K174" s="31" t="str">
        <f>LOWER(DEC2HEX((J174)))</f>
        <v>0</v>
      </c>
      <c r="L174" s="31">
        <f>J174*(2^C174)</f>
        <v>0</v>
      </c>
    </row>
    <row r="175" spans="2:12" ht="15">
      <c r="B175" s="34"/>
      <c r="C175" s="31">
        <v>16</v>
      </c>
      <c r="D175" s="31">
        <v>23</v>
      </c>
      <c r="E175" s="32">
        <f>D175+1-C175</f>
        <v>8</v>
      </c>
      <c r="F175" s="32" t="str">
        <f>CONCATENATE(E175,"'h",K175)</f>
        <v>8'h0</v>
      </c>
      <c r="G175" s="32" t="s">
        <v>15460</v>
      </c>
      <c r="H175" s="71" t="s">
        <v>1403</v>
      </c>
      <c r="I175" s="37"/>
      <c r="J175" s="31">
        <v>0</v>
      </c>
      <c r="K175" s="31" t="str">
        <f>LOWER(DEC2HEX((J175)))</f>
        <v>0</v>
      </c>
      <c r="L175" s="31">
        <f>J175*(2^C175)</f>
        <v>0</v>
      </c>
    </row>
    <row r="176" spans="2:12" ht="15">
      <c r="B176" s="34"/>
      <c r="C176" s="31">
        <v>0</v>
      </c>
      <c r="D176" s="31">
        <v>15</v>
      </c>
      <c r="E176" s="32">
        <f>D176+1-C176</f>
        <v>16</v>
      </c>
      <c r="F176" s="32" t="str">
        <f>CONCATENATE(E176,"'h",K176)</f>
        <v>16'h0</v>
      </c>
      <c r="G176" s="32" t="s">
        <v>15461</v>
      </c>
      <c r="H176" s="71" t="s">
        <v>15462</v>
      </c>
      <c r="I176" s="37"/>
      <c r="J176" s="31">
        <v>0</v>
      </c>
      <c r="K176" s="31" t="str">
        <f>LOWER(DEC2HEX((J176)))</f>
        <v>0</v>
      </c>
      <c r="L176" s="31">
        <f>J176*(2^C176)</f>
        <v>0</v>
      </c>
    </row>
    <row r="177" spans="2:12" ht="15">
      <c r="B177" s="27" t="s">
        <v>15463</v>
      </c>
      <c r="C177" s="26"/>
      <c r="D177" s="26"/>
      <c r="E177" s="26">
        <f>SUM(E178:E179)</f>
        <v>32</v>
      </c>
      <c r="F177" s="125" t="str">
        <f>CONCATENATE("32'h",K177)</f>
        <v>32'h00000000</v>
      </c>
      <c r="G177" s="125"/>
      <c r="H177" s="29" t="s">
        <v>15464</v>
      </c>
      <c r="I177" s="29"/>
      <c r="J177" s="26"/>
      <c r="K177" s="26" t="str">
        <f>LOWER(DEC2HEX(L177,8))</f>
        <v>00000000</v>
      </c>
      <c r="L177" s="26">
        <f>SUM(L178:L179)</f>
        <v>0</v>
      </c>
    </row>
    <row r="178" spans="2:12" ht="15">
      <c r="B178" s="34"/>
      <c r="C178" s="31">
        <v>16</v>
      </c>
      <c r="D178" s="31">
        <v>31</v>
      </c>
      <c r="E178" s="32">
        <f>D178+1-C178</f>
        <v>16</v>
      </c>
      <c r="F178" s="32" t="str">
        <f>CONCATENATE(E178,"'h",K178)</f>
        <v>16'h0</v>
      </c>
      <c r="G178" s="32" t="s">
        <v>73</v>
      </c>
      <c r="H178" s="32" t="s">
        <v>20</v>
      </c>
      <c r="I178" s="45"/>
      <c r="J178" s="31">
        <v>0</v>
      </c>
      <c r="K178" s="31" t="str">
        <f>LOWER(DEC2HEX((J178)))</f>
        <v>0</v>
      </c>
      <c r="L178" s="31">
        <f>J178*(2^C178)</f>
        <v>0</v>
      </c>
    </row>
    <row r="179" spans="2:12" ht="15">
      <c r="B179" s="34"/>
      <c r="C179" s="31">
        <v>0</v>
      </c>
      <c r="D179" s="31">
        <v>15</v>
      </c>
      <c r="E179" s="32">
        <f>D179+1-C179</f>
        <v>16</v>
      </c>
      <c r="F179" s="32" t="str">
        <f>CONCATENATE(E179,"'h",K179)</f>
        <v>16'h0</v>
      </c>
      <c r="G179" s="32" t="s">
        <v>15465</v>
      </c>
      <c r="H179" s="71" t="s">
        <v>15466</v>
      </c>
      <c r="I179" s="37" t="s">
        <v>15467</v>
      </c>
      <c r="J179" s="31">
        <v>0</v>
      </c>
      <c r="K179" s="31" t="str">
        <f>LOWER(DEC2HEX((J179)))</f>
        <v>0</v>
      </c>
      <c r="L179" s="31">
        <f>J179*(2^C179)</f>
        <v>0</v>
      </c>
    </row>
    <row r="180" spans="2:12" ht="15">
      <c r="B180" s="398" t="s">
        <v>15468</v>
      </c>
      <c r="C180" s="397"/>
      <c r="D180" s="397"/>
      <c r="E180" s="397">
        <f>SUM(E181:E192)</f>
        <v>32</v>
      </c>
      <c r="F180" s="125" t="str">
        <f>CONCATENATE("32'h",K180)</f>
        <v>32'h00000000</v>
      </c>
      <c r="G180" s="125"/>
      <c r="H180" s="399" t="s">
        <v>15469</v>
      </c>
      <c r="I180" s="399"/>
      <c r="J180" s="397"/>
      <c r="K180" s="397" t="str">
        <f>LOWER(DEC2HEX(L180,8))</f>
        <v>00000000</v>
      </c>
      <c r="L180" s="397">
        <f>SUM(L181:L192)</f>
        <v>0</v>
      </c>
    </row>
    <row r="181" spans="2:12" ht="15">
      <c r="B181" s="406"/>
      <c r="C181" s="402">
        <v>17</v>
      </c>
      <c r="D181" s="402">
        <v>31</v>
      </c>
      <c r="E181" s="402">
        <f>D181+1-C181</f>
        <v>15</v>
      </c>
      <c r="F181" s="402" t="str">
        <f>CONCATENATE(E181,"'h",K181)</f>
        <v>15'h0</v>
      </c>
      <c r="G181" s="402" t="s">
        <v>15470</v>
      </c>
      <c r="H181" s="408" t="s">
        <v>15471</v>
      </c>
      <c r="I181" s="410"/>
      <c r="J181" s="402">
        <v>0</v>
      </c>
      <c r="K181" s="402" t="str">
        <f>LOWER(DEC2HEX((J181)))</f>
        <v>0</v>
      </c>
      <c r="L181" s="402">
        <f>J181*(2^C181)</f>
        <v>0</v>
      </c>
    </row>
    <row r="182" spans="2:12" ht="15">
      <c r="B182" s="406"/>
      <c r="C182" s="402">
        <v>16</v>
      </c>
      <c r="D182" s="402">
        <v>16</v>
      </c>
      <c r="E182" s="402">
        <f t="shared" ref="E182:E188" si="44">D182+1-C182</f>
        <v>1</v>
      </c>
      <c r="F182" s="402" t="str">
        <f t="shared" ref="F182:F188" si="45">CONCATENATE(E182,"'h",K182)</f>
        <v>1'h0</v>
      </c>
      <c r="G182" s="402" t="s">
        <v>15472</v>
      </c>
      <c r="H182" s="408" t="s">
        <v>15473</v>
      </c>
      <c r="I182" s="38"/>
      <c r="J182" s="402">
        <v>0</v>
      </c>
      <c r="K182" s="402" t="str">
        <f t="shared" ref="K182:K188" si="46">LOWER(DEC2HEX((J182)))</f>
        <v>0</v>
      </c>
      <c r="L182" s="402">
        <f t="shared" ref="L182:L188" si="47">J182*(2^C182)</f>
        <v>0</v>
      </c>
    </row>
    <row r="183" spans="2:12" ht="15">
      <c r="B183" s="406"/>
      <c r="C183" s="402">
        <v>15</v>
      </c>
      <c r="D183" s="402">
        <v>15</v>
      </c>
      <c r="E183" s="402">
        <f t="shared" si="44"/>
        <v>1</v>
      </c>
      <c r="F183" s="402" t="str">
        <f t="shared" si="45"/>
        <v>1'h0</v>
      </c>
      <c r="G183" s="402" t="s">
        <v>15461</v>
      </c>
      <c r="H183" s="408" t="s">
        <v>15474</v>
      </c>
      <c r="I183" s="38"/>
      <c r="J183" s="402">
        <v>0</v>
      </c>
      <c r="K183" s="402" t="str">
        <f t="shared" si="46"/>
        <v>0</v>
      </c>
      <c r="L183" s="402">
        <f t="shared" si="47"/>
        <v>0</v>
      </c>
    </row>
    <row r="184" spans="2:12" ht="15">
      <c r="B184" s="406"/>
      <c r="C184" s="402">
        <v>14</v>
      </c>
      <c r="D184" s="402">
        <v>14</v>
      </c>
      <c r="E184" s="402">
        <f t="shared" si="44"/>
        <v>1</v>
      </c>
      <c r="F184" s="402" t="str">
        <f t="shared" si="45"/>
        <v>1'h0</v>
      </c>
      <c r="G184" s="402" t="s">
        <v>15461</v>
      </c>
      <c r="H184" s="408" t="s">
        <v>15475</v>
      </c>
      <c r="I184" s="38"/>
      <c r="J184" s="402">
        <v>0</v>
      </c>
      <c r="K184" s="402" t="str">
        <f t="shared" si="46"/>
        <v>0</v>
      </c>
      <c r="L184" s="402">
        <f t="shared" si="47"/>
        <v>0</v>
      </c>
    </row>
    <row r="185" spans="2:12" ht="15">
      <c r="B185" s="406"/>
      <c r="C185" s="402">
        <v>13</v>
      </c>
      <c r="D185" s="402">
        <v>13</v>
      </c>
      <c r="E185" s="402">
        <f t="shared" si="44"/>
        <v>1</v>
      </c>
      <c r="F185" s="402" t="str">
        <f t="shared" si="45"/>
        <v>1'h0</v>
      </c>
      <c r="G185" s="402" t="s">
        <v>15465</v>
      </c>
      <c r="H185" s="408" t="s">
        <v>15476</v>
      </c>
      <c r="I185" s="38"/>
      <c r="J185" s="402">
        <v>0</v>
      </c>
      <c r="K185" s="402" t="str">
        <f t="shared" si="46"/>
        <v>0</v>
      </c>
      <c r="L185" s="402">
        <f t="shared" si="47"/>
        <v>0</v>
      </c>
    </row>
    <row r="186" spans="2:12" ht="15">
      <c r="B186" s="406"/>
      <c r="C186" s="402">
        <v>12</v>
      </c>
      <c r="D186" s="402">
        <v>12</v>
      </c>
      <c r="E186" s="402">
        <f t="shared" si="44"/>
        <v>1</v>
      </c>
      <c r="F186" s="402" t="str">
        <f t="shared" si="45"/>
        <v>1'h0</v>
      </c>
      <c r="G186" s="402" t="s">
        <v>15477</v>
      </c>
      <c r="H186" s="408" t="s">
        <v>15478</v>
      </c>
      <c r="I186" s="38"/>
      <c r="J186" s="402">
        <v>0</v>
      </c>
      <c r="K186" s="402" t="str">
        <f t="shared" si="46"/>
        <v>0</v>
      </c>
      <c r="L186" s="402">
        <f t="shared" si="47"/>
        <v>0</v>
      </c>
    </row>
    <row r="187" spans="2:12" ht="15">
      <c r="B187" s="406"/>
      <c r="C187" s="402">
        <v>11</v>
      </c>
      <c r="D187" s="402">
        <v>11</v>
      </c>
      <c r="E187" s="402">
        <f t="shared" si="44"/>
        <v>1</v>
      </c>
      <c r="F187" s="402" t="str">
        <f t="shared" si="45"/>
        <v>1'h0</v>
      </c>
      <c r="G187" s="402" t="s">
        <v>15472</v>
      </c>
      <c r="H187" s="408" t="s">
        <v>15479</v>
      </c>
      <c r="I187" s="38"/>
      <c r="J187" s="402">
        <v>0</v>
      </c>
      <c r="K187" s="402" t="str">
        <f t="shared" si="46"/>
        <v>0</v>
      </c>
      <c r="L187" s="402">
        <f t="shared" si="47"/>
        <v>0</v>
      </c>
    </row>
    <row r="188" spans="2:12" ht="90">
      <c r="B188" s="406"/>
      <c r="C188" s="402">
        <v>9</v>
      </c>
      <c r="D188" s="402">
        <v>10</v>
      </c>
      <c r="E188" s="402">
        <f t="shared" si="44"/>
        <v>2</v>
      </c>
      <c r="F188" s="402" t="str">
        <f t="shared" si="45"/>
        <v>2'h0</v>
      </c>
      <c r="G188" s="402" t="s">
        <v>15461</v>
      </c>
      <c r="H188" s="408" t="s">
        <v>15480</v>
      </c>
      <c r="I188" s="38" t="s">
        <v>15481</v>
      </c>
      <c r="J188" s="402">
        <v>0</v>
      </c>
      <c r="K188" s="402" t="str">
        <f t="shared" si="46"/>
        <v>0</v>
      </c>
      <c r="L188" s="402">
        <f t="shared" si="47"/>
        <v>0</v>
      </c>
    </row>
    <row r="189" spans="2:12" ht="15">
      <c r="B189" s="406"/>
      <c r="C189" s="402">
        <v>6</v>
      </c>
      <c r="D189" s="402">
        <v>8</v>
      </c>
      <c r="E189" s="402">
        <f>D189+1-C189</f>
        <v>3</v>
      </c>
      <c r="F189" s="402" t="str">
        <f>CONCATENATE(E189,"'h",K189)</f>
        <v>3'h0</v>
      </c>
      <c r="G189" s="402" t="s">
        <v>15465</v>
      </c>
      <c r="H189" s="408" t="s">
        <v>15482</v>
      </c>
      <c r="I189" s="38" t="s">
        <v>15483</v>
      </c>
      <c r="J189" s="402">
        <v>0</v>
      </c>
      <c r="K189" s="402" t="str">
        <f>LOWER(DEC2HEX((J189)))</f>
        <v>0</v>
      </c>
      <c r="L189" s="402">
        <f>J189*(2^C189)</f>
        <v>0</v>
      </c>
    </row>
    <row r="190" spans="2:12" ht="15">
      <c r="B190" s="406"/>
      <c r="C190" s="402">
        <v>3</v>
      </c>
      <c r="D190" s="402">
        <v>5</v>
      </c>
      <c r="E190" s="402">
        <f>D190+1-C190</f>
        <v>3</v>
      </c>
      <c r="F190" s="402" t="str">
        <f>CONCATENATE(E190,"'h",K190)</f>
        <v>3'h0</v>
      </c>
      <c r="G190" s="402" t="s">
        <v>15465</v>
      </c>
      <c r="H190" s="408" t="s">
        <v>15484</v>
      </c>
      <c r="I190" s="38" t="s">
        <v>15485</v>
      </c>
      <c r="J190" s="402">
        <v>0</v>
      </c>
      <c r="K190" s="402" t="str">
        <f>LOWER(DEC2HEX((J190)))</f>
        <v>0</v>
      </c>
      <c r="L190" s="402">
        <f>J190*(2^C190)</f>
        <v>0</v>
      </c>
    </row>
    <row r="191" spans="2:12" ht="15">
      <c r="B191" s="406"/>
      <c r="C191" s="402">
        <v>1</v>
      </c>
      <c r="D191" s="402">
        <v>2</v>
      </c>
      <c r="E191" s="402">
        <f>D191+1-C191</f>
        <v>2</v>
      </c>
      <c r="F191" s="402" t="str">
        <f>CONCATENATE(E191,"'h",K191)</f>
        <v>2'h0</v>
      </c>
      <c r="G191" s="402" t="s">
        <v>15486</v>
      </c>
      <c r="H191" s="408" t="s">
        <v>15487</v>
      </c>
      <c r="I191" s="38" t="s">
        <v>15488</v>
      </c>
      <c r="J191" s="402">
        <v>0</v>
      </c>
      <c r="K191" s="402" t="str">
        <f>LOWER(DEC2HEX((J191)))</f>
        <v>0</v>
      </c>
      <c r="L191" s="402">
        <f>J191*(2^C191)</f>
        <v>0</v>
      </c>
    </row>
    <row r="192" spans="2:12" ht="15">
      <c r="B192" s="406"/>
      <c r="C192" s="402">
        <v>0</v>
      </c>
      <c r="D192" s="402">
        <v>0</v>
      </c>
      <c r="E192" s="402">
        <f>D192+1-C192</f>
        <v>1</v>
      </c>
      <c r="F192" s="402" t="str">
        <f>CONCATENATE(E192,"'h",K192)</f>
        <v>1'h0</v>
      </c>
      <c r="G192" s="402" t="s">
        <v>15486</v>
      </c>
      <c r="H192" s="408" t="s">
        <v>15489</v>
      </c>
      <c r="I192" s="38" t="s">
        <v>15490</v>
      </c>
      <c r="J192" s="402">
        <v>0</v>
      </c>
      <c r="K192" s="402" t="str">
        <f>LOWER(DEC2HEX((J192)))</f>
        <v>0</v>
      </c>
      <c r="L192" s="402">
        <f>J192*(2^C192)</f>
        <v>0</v>
      </c>
    </row>
    <row r="193" spans="2:14" ht="15">
      <c r="B193" s="398" t="s">
        <v>15491</v>
      </c>
      <c r="C193" s="397"/>
      <c r="D193" s="397"/>
      <c r="E193" s="397">
        <f>SUM(E194:E200)</f>
        <v>32</v>
      </c>
      <c r="F193" s="125" t="str">
        <f>CONCATENATE("32'h",K193)</f>
        <v>32'h00000000</v>
      </c>
      <c r="G193" s="125"/>
      <c r="H193" s="399" t="s">
        <v>15492</v>
      </c>
      <c r="I193" s="399"/>
      <c r="J193" s="397"/>
      <c r="K193" s="397" t="str">
        <f>LOWER(DEC2HEX(L193,8))</f>
        <v>00000000</v>
      </c>
      <c r="L193" s="397">
        <f>SUM(L194:L200)</f>
        <v>0</v>
      </c>
    </row>
    <row r="194" spans="2:14" ht="15">
      <c r="B194" s="406"/>
      <c r="C194" s="402">
        <v>20</v>
      </c>
      <c r="D194" s="402">
        <v>31</v>
      </c>
      <c r="E194" s="402">
        <f>D194+1-C194</f>
        <v>12</v>
      </c>
      <c r="F194" s="402" t="str">
        <f>CONCATENATE(E194,"'h",K194)</f>
        <v>12'h0</v>
      </c>
      <c r="G194" s="402" t="s">
        <v>450</v>
      </c>
      <c r="H194" s="408" t="s">
        <v>52</v>
      </c>
      <c r="I194" s="410"/>
      <c r="J194" s="402">
        <v>0</v>
      </c>
      <c r="K194" s="402" t="str">
        <f>LOWER(DEC2HEX((J194)))</f>
        <v>0</v>
      </c>
      <c r="L194" s="402">
        <f>J194*(2^C194)</f>
        <v>0</v>
      </c>
    </row>
    <row r="195" spans="2:14" ht="15">
      <c r="B195" s="406"/>
      <c r="C195" s="402">
        <v>15</v>
      </c>
      <c r="D195" s="402">
        <v>19</v>
      </c>
      <c r="E195" s="402">
        <f t="shared" ref="E195:E196" si="48">D195+1-C195</f>
        <v>5</v>
      </c>
      <c r="F195" s="402" t="str">
        <f t="shared" ref="F195:F196" si="49">CONCATENATE(E195,"'h",K195)</f>
        <v>5'h0</v>
      </c>
      <c r="G195" s="402" t="s">
        <v>15472</v>
      </c>
      <c r="H195" s="408" t="s">
        <v>15493</v>
      </c>
      <c r="I195" s="372"/>
      <c r="J195" s="402">
        <v>0</v>
      </c>
      <c r="K195" s="402" t="str">
        <f t="shared" ref="K195:K196" si="50">LOWER(DEC2HEX((J195)))</f>
        <v>0</v>
      </c>
      <c r="L195" s="402">
        <f t="shared" ref="L195:L196" si="51">J195*(2^C195)</f>
        <v>0</v>
      </c>
    </row>
    <row r="196" spans="2:14" ht="15">
      <c r="B196" s="406"/>
      <c r="C196" s="402">
        <v>10</v>
      </c>
      <c r="D196" s="402">
        <v>14</v>
      </c>
      <c r="E196" s="402">
        <f t="shared" si="48"/>
        <v>5</v>
      </c>
      <c r="F196" s="402" t="str">
        <f t="shared" si="49"/>
        <v>5'h0</v>
      </c>
      <c r="G196" s="402" t="s">
        <v>15461</v>
      </c>
      <c r="H196" s="408" t="s">
        <v>15494</v>
      </c>
      <c r="I196" s="372" t="s">
        <v>15495</v>
      </c>
      <c r="J196" s="402">
        <v>0</v>
      </c>
      <c r="K196" s="402" t="str">
        <f t="shared" si="50"/>
        <v>0</v>
      </c>
      <c r="L196" s="402">
        <f t="shared" si="51"/>
        <v>0</v>
      </c>
    </row>
    <row r="197" spans="2:14" ht="15">
      <c r="B197" s="406"/>
      <c r="C197" s="402">
        <v>6</v>
      </c>
      <c r="D197" s="402">
        <v>9</v>
      </c>
      <c r="E197" s="402">
        <f>D197+1-C197</f>
        <v>4</v>
      </c>
      <c r="F197" s="402" t="str">
        <f>CONCATENATE(E197,"'h",K197)</f>
        <v>4'h0</v>
      </c>
      <c r="G197" s="402" t="s">
        <v>15461</v>
      </c>
      <c r="H197" s="408" t="s">
        <v>15496</v>
      </c>
      <c r="I197" s="372" t="s">
        <v>15497</v>
      </c>
      <c r="J197" s="402">
        <v>0</v>
      </c>
      <c r="K197" s="402" t="str">
        <f>LOWER(DEC2HEX((J197)))</f>
        <v>0</v>
      </c>
      <c r="L197" s="402">
        <f>J197*(2^C197)</f>
        <v>0</v>
      </c>
      <c r="N197" s="417"/>
    </row>
    <row r="198" spans="2:14" ht="15">
      <c r="B198" s="406"/>
      <c r="C198" s="402">
        <v>2</v>
      </c>
      <c r="D198" s="402">
        <v>5</v>
      </c>
      <c r="E198" s="402">
        <f>D198+1-C198</f>
        <v>4</v>
      </c>
      <c r="F198" s="402" t="str">
        <f>CONCATENATE(E198,"'h",K198)</f>
        <v>4'h0</v>
      </c>
      <c r="G198" s="402" t="s">
        <v>489</v>
      </c>
      <c r="H198" s="408" t="s">
        <v>15498</v>
      </c>
      <c r="I198" s="373" t="s">
        <v>15499</v>
      </c>
      <c r="J198" s="402">
        <v>0</v>
      </c>
      <c r="K198" s="402" t="str">
        <f>LOWER(DEC2HEX((J198)))</f>
        <v>0</v>
      </c>
      <c r="L198" s="402">
        <f>J198*(2^C198)</f>
        <v>0</v>
      </c>
      <c r="N198" s="417"/>
    </row>
    <row r="199" spans="2:14" ht="15">
      <c r="B199" s="406"/>
      <c r="C199" s="402">
        <v>1</v>
      </c>
      <c r="D199" s="402">
        <v>1</v>
      </c>
      <c r="E199" s="402">
        <f>D199+1-C199</f>
        <v>1</v>
      </c>
      <c r="F199" s="402" t="str">
        <f>CONCATENATE(E199,"'h",K199)</f>
        <v>1'h0</v>
      </c>
      <c r="G199" s="402" t="s">
        <v>15486</v>
      </c>
      <c r="H199" s="408" t="s">
        <v>15500</v>
      </c>
      <c r="I199" s="373" t="s">
        <v>15501</v>
      </c>
      <c r="J199" s="402">
        <v>0</v>
      </c>
      <c r="K199" s="402" t="str">
        <f>LOWER(DEC2HEX((J199)))</f>
        <v>0</v>
      </c>
      <c r="L199" s="402">
        <f>J199*(2^C199)</f>
        <v>0</v>
      </c>
      <c r="N199" s="417"/>
    </row>
    <row r="200" spans="2:14" ht="15">
      <c r="B200" s="406"/>
      <c r="C200" s="402">
        <v>0</v>
      </c>
      <c r="D200" s="402">
        <v>0</v>
      </c>
      <c r="E200" s="402">
        <f>D200+1-C200</f>
        <v>1</v>
      </c>
      <c r="F200" s="402" t="str">
        <f>CONCATENATE(E200,"'h",K200)</f>
        <v>1'h0</v>
      </c>
      <c r="G200" s="402" t="s">
        <v>15486</v>
      </c>
      <c r="H200" s="408" t="s">
        <v>15502</v>
      </c>
      <c r="I200" s="373" t="s">
        <v>15503</v>
      </c>
      <c r="J200" s="402">
        <v>0</v>
      </c>
      <c r="K200" s="402" t="str">
        <f>LOWER(DEC2HEX((J200)))</f>
        <v>0</v>
      </c>
      <c r="L200" s="402">
        <f>J200*(2^C200)</f>
        <v>0</v>
      </c>
      <c r="N200" s="417"/>
    </row>
    <row r="201" spans="2:14" ht="15">
      <c r="B201" s="398" t="s">
        <v>10397</v>
      </c>
      <c r="C201" s="397"/>
      <c r="D201" s="397"/>
      <c r="E201" s="397">
        <f>SUM(E202:E210)</f>
        <v>32</v>
      </c>
      <c r="F201" s="125" t="str">
        <f>CONCATENATE("32'h",K201)</f>
        <v>32'h00000000</v>
      </c>
      <c r="G201" s="125"/>
      <c r="H201" s="399" t="s">
        <v>15504</v>
      </c>
      <c r="I201" s="399"/>
      <c r="J201" s="397"/>
      <c r="K201" s="397" t="str">
        <f>LOWER(DEC2HEX(L201,8))</f>
        <v>00000000</v>
      </c>
      <c r="L201" s="397">
        <f>SUM(L202:L210)</f>
        <v>0</v>
      </c>
      <c r="N201" s="417"/>
    </row>
    <row r="202" spans="2:14" ht="15">
      <c r="B202" s="406"/>
      <c r="C202" s="402">
        <v>23</v>
      </c>
      <c r="D202" s="402">
        <v>31</v>
      </c>
      <c r="E202" s="402">
        <f>D202+1-C202</f>
        <v>9</v>
      </c>
      <c r="F202" s="402" t="str">
        <f>CONCATENATE(E202,"'h",K202)</f>
        <v>9'h0</v>
      </c>
      <c r="G202" s="402" t="s">
        <v>15405</v>
      </c>
      <c r="H202" s="408" t="s">
        <v>15406</v>
      </c>
      <c r="I202" s="410"/>
      <c r="J202" s="402">
        <v>0</v>
      </c>
      <c r="K202" s="402" t="str">
        <f>LOWER(DEC2HEX((J202)))</f>
        <v>0</v>
      </c>
      <c r="L202" s="402">
        <f>J202*(2^C202)</f>
        <v>0</v>
      </c>
      <c r="N202" s="417"/>
    </row>
    <row r="203" spans="2:14" ht="15">
      <c r="B203" s="406"/>
      <c r="C203" s="402">
        <v>22</v>
      </c>
      <c r="D203" s="402">
        <v>22</v>
      </c>
      <c r="E203" s="402">
        <f t="shared" ref="E203:E206" si="52">D203+1-C203</f>
        <v>1</v>
      </c>
      <c r="F203" s="402" t="str">
        <f t="shared" ref="F203:F206" si="53">CONCATENATE(E203,"'h",K203)</f>
        <v>1'h0</v>
      </c>
      <c r="G203" s="402" t="s">
        <v>15461</v>
      </c>
      <c r="H203" s="408" t="s">
        <v>15505</v>
      </c>
      <c r="I203" s="372"/>
      <c r="J203" s="402">
        <v>0</v>
      </c>
      <c r="K203" s="402" t="str">
        <f t="shared" ref="K203:K206" si="54">LOWER(DEC2HEX((J203)))</f>
        <v>0</v>
      </c>
      <c r="L203" s="402">
        <f t="shared" ref="L203:L206" si="55">J203*(2^C203)</f>
        <v>0</v>
      </c>
      <c r="N203" s="417"/>
    </row>
    <row r="204" spans="2:14" ht="15">
      <c r="B204" s="406"/>
      <c r="C204" s="402">
        <v>21</v>
      </c>
      <c r="D204" s="402">
        <v>21</v>
      </c>
      <c r="E204" s="402">
        <f t="shared" si="52"/>
        <v>1</v>
      </c>
      <c r="F204" s="402" t="str">
        <f t="shared" si="53"/>
        <v>1'h0</v>
      </c>
      <c r="G204" s="402" t="s">
        <v>15465</v>
      </c>
      <c r="H204" s="408" t="s">
        <v>15506</v>
      </c>
      <c r="I204" s="372" t="s">
        <v>14449</v>
      </c>
      <c r="J204" s="402">
        <v>0</v>
      </c>
      <c r="K204" s="402" t="str">
        <f t="shared" si="54"/>
        <v>0</v>
      </c>
      <c r="L204" s="402">
        <f t="shared" si="55"/>
        <v>0</v>
      </c>
      <c r="N204" s="417"/>
    </row>
    <row r="205" spans="2:14" ht="15">
      <c r="B205" s="406"/>
      <c r="C205" s="402">
        <v>20</v>
      </c>
      <c r="D205" s="402">
        <v>20</v>
      </c>
      <c r="E205" s="402">
        <f t="shared" si="52"/>
        <v>1</v>
      </c>
      <c r="F205" s="402" t="str">
        <f t="shared" si="53"/>
        <v>1'h0</v>
      </c>
      <c r="G205" s="402" t="s">
        <v>15465</v>
      </c>
      <c r="H205" s="408" t="s">
        <v>15507</v>
      </c>
      <c r="I205" s="372" t="s">
        <v>14450</v>
      </c>
      <c r="J205" s="402">
        <v>0</v>
      </c>
      <c r="K205" s="402" t="str">
        <f t="shared" si="54"/>
        <v>0</v>
      </c>
      <c r="L205" s="402">
        <f t="shared" si="55"/>
        <v>0</v>
      </c>
      <c r="N205" s="417"/>
    </row>
    <row r="206" spans="2:14" ht="15">
      <c r="B206" s="406"/>
      <c r="C206" s="402">
        <v>17</v>
      </c>
      <c r="D206" s="402">
        <v>19</v>
      </c>
      <c r="E206" s="402">
        <f t="shared" si="52"/>
        <v>3</v>
      </c>
      <c r="F206" s="402" t="str">
        <f t="shared" si="53"/>
        <v>3'h0</v>
      </c>
      <c r="G206" s="402" t="s">
        <v>15472</v>
      </c>
      <c r="H206" s="408" t="s">
        <v>15508</v>
      </c>
      <c r="I206" s="372" t="s">
        <v>15509</v>
      </c>
      <c r="J206" s="402">
        <v>0</v>
      </c>
      <c r="K206" s="402" t="str">
        <f t="shared" si="54"/>
        <v>0</v>
      </c>
      <c r="L206" s="402">
        <f t="shared" si="55"/>
        <v>0</v>
      </c>
    </row>
    <row r="207" spans="2:14" ht="15">
      <c r="B207" s="406"/>
      <c r="C207" s="402">
        <v>13</v>
      </c>
      <c r="D207" s="402">
        <v>16</v>
      </c>
      <c r="E207" s="402">
        <f>D207+1-C207</f>
        <v>4</v>
      </c>
      <c r="F207" s="402" t="str">
        <f>CONCATENATE(E207,"'h",K207)</f>
        <v>4'h0</v>
      </c>
      <c r="G207" s="402" t="s">
        <v>15465</v>
      </c>
      <c r="H207" s="408" t="s">
        <v>15510</v>
      </c>
      <c r="I207" s="372" t="s">
        <v>15511</v>
      </c>
      <c r="J207" s="402">
        <v>0</v>
      </c>
      <c r="K207" s="402" t="str">
        <f>LOWER(DEC2HEX((J207)))</f>
        <v>0</v>
      </c>
      <c r="L207" s="402">
        <f>J207*(2^C207)</f>
        <v>0</v>
      </c>
    </row>
    <row r="208" spans="2:14" ht="15">
      <c r="B208" s="406"/>
      <c r="C208" s="402">
        <v>8</v>
      </c>
      <c r="D208" s="402">
        <v>12</v>
      </c>
      <c r="E208" s="402">
        <f>D208+1-C208</f>
        <v>5</v>
      </c>
      <c r="F208" s="402" t="str">
        <f>CONCATENATE(E208,"'h",K208)</f>
        <v>5'h0</v>
      </c>
      <c r="G208" s="402" t="s">
        <v>15461</v>
      </c>
      <c r="H208" s="408" t="s">
        <v>15512</v>
      </c>
      <c r="I208" s="373" t="s">
        <v>15513</v>
      </c>
      <c r="J208" s="402">
        <v>0</v>
      </c>
      <c r="K208" s="402" t="str">
        <f>LOWER(DEC2HEX((J208)))</f>
        <v>0</v>
      </c>
      <c r="L208" s="402">
        <f>J208*(2^C208)</f>
        <v>0</v>
      </c>
    </row>
    <row r="209" spans="2:12" ht="15">
      <c r="B209" s="406"/>
      <c r="C209" s="402">
        <v>4</v>
      </c>
      <c r="D209" s="402">
        <v>7</v>
      </c>
      <c r="E209" s="402">
        <f>D209+1-C209</f>
        <v>4</v>
      </c>
      <c r="F209" s="402" t="str">
        <f>CONCATENATE(E209,"'h",K209)</f>
        <v>4'h0</v>
      </c>
      <c r="G209" s="402" t="s">
        <v>15514</v>
      </c>
      <c r="H209" s="408" t="s">
        <v>15515</v>
      </c>
      <c r="I209" s="373" t="s">
        <v>15516</v>
      </c>
      <c r="J209" s="402">
        <v>0</v>
      </c>
      <c r="K209" s="402" t="str">
        <f>LOWER(DEC2HEX((J209)))</f>
        <v>0</v>
      </c>
      <c r="L209" s="402">
        <f>J209*(2^C209)</f>
        <v>0</v>
      </c>
    </row>
    <row r="210" spans="2:12" ht="15">
      <c r="B210" s="406"/>
      <c r="C210" s="402">
        <v>0</v>
      </c>
      <c r="D210" s="402">
        <v>3</v>
      </c>
      <c r="E210" s="402">
        <f>D210+1-C210</f>
        <v>4</v>
      </c>
      <c r="F210" s="402" t="str">
        <f>CONCATENATE(E210,"'h",K210)</f>
        <v>4'h0</v>
      </c>
      <c r="G210" s="402" t="s">
        <v>15486</v>
      </c>
      <c r="H210" s="408" t="s">
        <v>15517</v>
      </c>
      <c r="I210" s="373" t="s">
        <v>15503</v>
      </c>
      <c r="J210" s="402">
        <v>0</v>
      </c>
      <c r="K210" s="402" t="str">
        <f>LOWER(DEC2HEX((J210)))</f>
        <v>0</v>
      </c>
      <c r="L210" s="402">
        <f>J210*(2^C210)</f>
        <v>0</v>
      </c>
    </row>
    <row r="211" spans="2:12" ht="15">
      <c r="B211" s="398" t="s">
        <v>15518</v>
      </c>
      <c r="C211" s="397"/>
      <c r="D211" s="397"/>
      <c r="E211" s="397">
        <f>SUM(E212:E217)</f>
        <v>32</v>
      </c>
      <c r="F211" s="125" t="str">
        <f>CONCATENATE("32'h",K211)</f>
        <v>32'h03e80000</v>
      </c>
      <c r="G211" s="125"/>
      <c r="H211" s="399" t="s">
        <v>15519</v>
      </c>
      <c r="I211" s="399"/>
      <c r="J211" s="397"/>
      <c r="K211" s="397" t="str">
        <f>LOWER(DEC2HEX(L211,8))</f>
        <v>03e80000</v>
      </c>
      <c r="L211" s="397">
        <f>SUM(L212:L217)</f>
        <v>65536000</v>
      </c>
    </row>
    <row r="212" spans="2:12" ht="60">
      <c r="B212" s="406"/>
      <c r="C212" s="402">
        <v>31</v>
      </c>
      <c r="D212" s="402">
        <v>31</v>
      </c>
      <c r="E212" s="402">
        <f t="shared" ref="E212:E217" si="56">D212+1-C212</f>
        <v>1</v>
      </c>
      <c r="F212" s="402" t="str">
        <f t="shared" ref="F212:F217" si="57">CONCATENATE(E212,"'h",K212)</f>
        <v>1'h0</v>
      </c>
      <c r="G212" s="402" t="s">
        <v>15405</v>
      </c>
      <c r="H212" s="408" t="s">
        <v>15520</v>
      </c>
      <c r="I212" s="410" t="s">
        <v>15521</v>
      </c>
      <c r="J212" s="402">
        <v>0</v>
      </c>
      <c r="K212" s="402" t="str">
        <f t="shared" ref="K212:K217" si="58">LOWER(DEC2HEX((J212)))</f>
        <v>0</v>
      </c>
      <c r="L212" s="402">
        <f t="shared" ref="L212:L217" si="59">J212*(2^C212)</f>
        <v>0</v>
      </c>
    </row>
    <row r="213" spans="2:12" ht="60">
      <c r="B213" s="406"/>
      <c r="C213" s="402">
        <v>30</v>
      </c>
      <c r="D213" s="402">
        <v>30</v>
      </c>
      <c r="E213" s="402">
        <f t="shared" si="56"/>
        <v>1</v>
      </c>
      <c r="F213" s="402" t="str">
        <f t="shared" si="57"/>
        <v>1'h0</v>
      </c>
      <c r="G213" s="402" t="s">
        <v>15470</v>
      </c>
      <c r="H213" s="408" t="s">
        <v>15522</v>
      </c>
      <c r="I213" s="410" t="s">
        <v>15523</v>
      </c>
      <c r="J213" s="402">
        <v>0</v>
      </c>
      <c r="K213" s="402" t="str">
        <f t="shared" si="58"/>
        <v>0</v>
      </c>
      <c r="L213" s="402">
        <f t="shared" si="59"/>
        <v>0</v>
      </c>
    </row>
    <row r="214" spans="2:12" ht="45">
      <c r="B214" s="406"/>
      <c r="C214" s="402">
        <v>16</v>
      </c>
      <c r="D214" s="402">
        <v>29</v>
      </c>
      <c r="E214" s="402">
        <f t="shared" si="56"/>
        <v>14</v>
      </c>
      <c r="F214" s="402" t="str">
        <f t="shared" si="57"/>
        <v>14'h3e8</v>
      </c>
      <c r="G214" s="402" t="s">
        <v>15524</v>
      </c>
      <c r="H214" s="408" t="s">
        <v>15525</v>
      </c>
      <c r="I214" s="410" t="s">
        <v>15526</v>
      </c>
      <c r="J214" s="402">
        <v>1000</v>
      </c>
      <c r="K214" s="402" t="str">
        <f t="shared" si="58"/>
        <v>3e8</v>
      </c>
      <c r="L214" s="402">
        <f t="shared" si="59"/>
        <v>65536000</v>
      </c>
    </row>
    <row r="215" spans="2:12" ht="15">
      <c r="B215" s="406"/>
      <c r="C215" s="402">
        <v>15</v>
      </c>
      <c r="D215" s="402">
        <v>15</v>
      </c>
      <c r="E215" s="402">
        <f t="shared" si="56"/>
        <v>1</v>
      </c>
      <c r="F215" s="402" t="str">
        <f t="shared" si="57"/>
        <v>1'h0</v>
      </c>
      <c r="G215" s="402" t="s">
        <v>15461</v>
      </c>
      <c r="H215" s="408" t="s">
        <v>15527</v>
      </c>
      <c r="I215" s="410"/>
      <c r="J215" s="402">
        <v>0</v>
      </c>
      <c r="K215" s="402" t="str">
        <f t="shared" si="58"/>
        <v>0</v>
      </c>
      <c r="L215" s="402">
        <f t="shared" si="59"/>
        <v>0</v>
      </c>
    </row>
    <row r="216" spans="2:12" ht="15">
      <c r="B216" s="406"/>
      <c r="C216" s="402">
        <v>14</v>
      </c>
      <c r="D216" s="402">
        <v>14</v>
      </c>
      <c r="E216" s="402">
        <f t="shared" si="56"/>
        <v>1</v>
      </c>
      <c r="F216" s="402" t="str">
        <f t="shared" si="57"/>
        <v>1'h0</v>
      </c>
      <c r="G216" s="402" t="s">
        <v>15524</v>
      </c>
      <c r="H216" s="408" t="s">
        <v>15528</v>
      </c>
      <c r="I216" s="410"/>
      <c r="J216" s="402">
        <v>0</v>
      </c>
      <c r="K216" s="402" t="str">
        <f t="shared" si="58"/>
        <v>0</v>
      </c>
      <c r="L216" s="402">
        <f t="shared" si="59"/>
        <v>0</v>
      </c>
    </row>
    <row r="217" spans="2:12" ht="15">
      <c r="B217" s="406"/>
      <c r="C217" s="402">
        <v>0</v>
      </c>
      <c r="D217" s="402">
        <v>13</v>
      </c>
      <c r="E217" s="402">
        <f t="shared" si="56"/>
        <v>14</v>
      </c>
      <c r="F217" s="402" t="str">
        <f t="shared" si="57"/>
        <v>14'h0</v>
      </c>
      <c r="G217" s="402" t="s">
        <v>15529</v>
      </c>
      <c r="H217" s="408" t="s">
        <v>15530</v>
      </c>
      <c r="I217" s="410" t="s">
        <v>15531</v>
      </c>
      <c r="J217" s="402">
        <v>0</v>
      </c>
      <c r="K217" s="402" t="str">
        <f t="shared" si="58"/>
        <v>0</v>
      </c>
      <c r="L217" s="402">
        <f t="shared" si="59"/>
        <v>0</v>
      </c>
    </row>
    <row r="218" spans="2:12" ht="15">
      <c r="B218" s="398" t="s">
        <v>15532</v>
      </c>
      <c r="C218" s="397"/>
      <c r="D218" s="397"/>
      <c r="E218" s="397">
        <f>SUM(E219:E220)</f>
        <v>32</v>
      </c>
      <c r="F218" s="125" t="str">
        <f>CONCATENATE("32'h",K218)</f>
        <v>32'h00000000</v>
      </c>
      <c r="G218" s="125"/>
      <c r="H218" s="399" t="s">
        <v>15533</v>
      </c>
      <c r="I218" s="399"/>
      <c r="J218" s="397"/>
      <c r="K218" s="397" t="str">
        <f>LOWER(DEC2HEX(L218,8))</f>
        <v>00000000</v>
      </c>
      <c r="L218" s="397">
        <f>SUM(L219:L220)</f>
        <v>0</v>
      </c>
    </row>
    <row r="219" spans="2:12" ht="15">
      <c r="B219" s="406"/>
      <c r="C219" s="402">
        <v>1</v>
      </c>
      <c r="D219" s="402">
        <v>31</v>
      </c>
      <c r="E219" s="402">
        <f t="shared" ref="E219:E220" si="60">D219+1-C219</f>
        <v>31</v>
      </c>
      <c r="F219" s="402" t="str">
        <f t="shared" ref="F219:F220" si="61">CONCATENATE(E219,"'h",K219)</f>
        <v>31'h0</v>
      </c>
      <c r="G219" s="402" t="s">
        <v>15470</v>
      </c>
      <c r="H219" s="408" t="s">
        <v>15471</v>
      </c>
      <c r="I219" s="410"/>
      <c r="J219" s="402">
        <v>0</v>
      </c>
      <c r="K219" s="402" t="str">
        <f t="shared" ref="K219:K220" si="62">LOWER(DEC2HEX((J219)))</f>
        <v>0</v>
      </c>
      <c r="L219" s="402">
        <f t="shared" ref="L219:L220" si="63">J219*(2^C219)</f>
        <v>0</v>
      </c>
    </row>
    <row r="220" spans="2:12" ht="15">
      <c r="B220" s="406"/>
      <c r="C220" s="402">
        <v>0</v>
      </c>
      <c r="D220" s="402">
        <v>0</v>
      </c>
      <c r="E220" s="402">
        <f t="shared" si="60"/>
        <v>1</v>
      </c>
      <c r="F220" s="402" t="str">
        <f t="shared" si="61"/>
        <v>1'h0</v>
      </c>
      <c r="G220" s="402" t="s">
        <v>15534</v>
      </c>
      <c r="H220" s="408" t="s">
        <v>15535</v>
      </c>
      <c r="I220" s="410" t="s">
        <v>15536</v>
      </c>
      <c r="J220" s="402">
        <v>0</v>
      </c>
      <c r="K220" s="402" t="str">
        <f t="shared" si="62"/>
        <v>0</v>
      </c>
      <c r="L220" s="402">
        <f t="shared" si="63"/>
        <v>0</v>
      </c>
    </row>
    <row r="305" spans="1:15">
      <c r="O305" s="417"/>
    </row>
    <row r="306" spans="1:15">
      <c r="O306" s="417"/>
    </row>
    <row r="307" spans="1:15">
      <c r="O307" s="417"/>
    </row>
    <row r="308" spans="1:15">
      <c r="O308" s="417"/>
    </row>
    <row r="309" spans="1:15">
      <c r="O309" s="417"/>
    </row>
    <row r="310" spans="1:15">
      <c r="O310" s="417"/>
    </row>
    <row r="311" spans="1:15">
      <c r="O311" s="417"/>
    </row>
    <row r="313" spans="1:15" s="417" customFormat="1">
      <c r="A313" s="396"/>
      <c r="B313" s="396"/>
      <c r="C313" s="396"/>
      <c r="D313" s="396"/>
      <c r="E313" s="396"/>
      <c r="F313" s="396"/>
      <c r="G313" s="396"/>
      <c r="H313" s="396"/>
      <c r="I313" s="418"/>
      <c r="J313" s="396"/>
      <c r="K313" s="396"/>
      <c r="L313" s="396"/>
      <c r="M313" s="396"/>
      <c r="N313" s="396"/>
      <c r="O313" s="396"/>
    </row>
    <row r="314" spans="1:15" s="417" customFormat="1">
      <c r="A314" s="396"/>
      <c r="B314" s="396"/>
      <c r="C314" s="396"/>
      <c r="D314" s="396"/>
      <c r="E314" s="396"/>
      <c r="F314" s="396"/>
      <c r="G314" s="396"/>
      <c r="H314" s="396"/>
      <c r="I314" s="418"/>
      <c r="J314" s="396"/>
      <c r="K314" s="396"/>
      <c r="L314" s="396"/>
      <c r="M314" s="396"/>
      <c r="N314" s="396"/>
      <c r="O314" s="396"/>
    </row>
    <row r="315" spans="1:15" s="417" customFormat="1">
      <c r="A315" s="396"/>
      <c r="B315" s="396"/>
      <c r="C315" s="396"/>
      <c r="D315" s="396"/>
      <c r="E315" s="396"/>
      <c r="F315" s="396"/>
      <c r="G315" s="396"/>
      <c r="H315" s="396"/>
      <c r="I315" s="418"/>
      <c r="J315" s="396"/>
      <c r="K315" s="396"/>
      <c r="L315" s="396"/>
      <c r="M315" s="396"/>
      <c r="N315" s="396"/>
      <c r="O315" s="396"/>
    </row>
    <row r="316" spans="1:15" s="417" customFormat="1">
      <c r="A316" s="396"/>
      <c r="B316" s="396"/>
      <c r="C316" s="396"/>
      <c r="D316" s="396"/>
      <c r="E316" s="396"/>
      <c r="F316" s="396"/>
      <c r="G316" s="396"/>
      <c r="H316" s="396"/>
      <c r="I316" s="418"/>
      <c r="J316" s="396"/>
      <c r="K316" s="396"/>
      <c r="L316" s="396"/>
      <c r="M316" s="396"/>
      <c r="N316" s="396"/>
      <c r="O316" s="396"/>
    </row>
    <row r="317" spans="1:15" s="417" customFormat="1">
      <c r="A317" s="396"/>
      <c r="B317" s="396"/>
      <c r="C317" s="396"/>
      <c r="D317" s="396"/>
      <c r="E317" s="396"/>
      <c r="F317" s="396"/>
      <c r="G317" s="396"/>
      <c r="H317" s="396"/>
      <c r="I317" s="418"/>
      <c r="J317" s="396"/>
      <c r="K317" s="396"/>
      <c r="L317" s="396"/>
      <c r="M317" s="396"/>
      <c r="N317" s="396"/>
      <c r="O317" s="396"/>
    </row>
    <row r="318" spans="1:15" s="417" customFormat="1">
      <c r="A318" s="396"/>
      <c r="B318" s="396"/>
      <c r="C318" s="396"/>
      <c r="D318" s="396"/>
      <c r="E318" s="396"/>
      <c r="F318" s="396"/>
      <c r="G318" s="396"/>
      <c r="H318" s="396"/>
      <c r="I318" s="418"/>
      <c r="J318" s="396"/>
      <c r="K318" s="396"/>
      <c r="L318" s="396"/>
      <c r="M318" s="396"/>
      <c r="N318" s="396"/>
      <c r="O318" s="396"/>
    </row>
    <row r="319" spans="1:15" s="417" customFormat="1">
      <c r="A319" s="396"/>
      <c r="B319" s="396"/>
      <c r="C319" s="396"/>
      <c r="D319" s="396"/>
      <c r="E319" s="396"/>
      <c r="F319" s="396"/>
      <c r="G319" s="396"/>
      <c r="H319" s="396"/>
      <c r="I319" s="418"/>
      <c r="J319" s="396"/>
      <c r="K319" s="396"/>
      <c r="L319" s="396"/>
      <c r="M319" s="396"/>
      <c r="N319" s="396"/>
      <c r="O319" s="396"/>
    </row>
  </sheetData>
  <phoneticPr fontId="3" type="noConversion"/>
  <pageMargins left="0.7" right="0.7" top="0.75" bottom="0.75" header="0.3" footer="0.3"/>
  <pageSetup paperSize="9"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62"/>
  <sheetViews>
    <sheetView topLeftCell="A28" workbookViewId="0">
      <selection activeCell="I43" sqref="I43"/>
    </sheetView>
  </sheetViews>
  <sheetFormatPr defaultRowHeight="12.75"/>
  <cols>
    <col min="1" max="1" width="8.75" style="396" bestFit="1" customWidth="1"/>
    <col min="2" max="5" width="9" style="396"/>
    <col min="6" max="6" width="13.25" style="396" bestFit="1" customWidth="1"/>
    <col min="7" max="7" width="8.25" style="396" bestFit="1" customWidth="1"/>
    <col min="8" max="8" width="28" style="396" customWidth="1"/>
    <col min="9" max="9" width="75.625" style="418" bestFit="1" customWidth="1"/>
    <col min="10" max="10" width="10.5" style="396" bestFit="1" customWidth="1"/>
    <col min="11" max="11" width="10.625" style="396" bestFit="1" customWidth="1"/>
    <col min="12" max="12" width="11.25" style="396" bestFit="1" customWidth="1"/>
    <col min="13" max="13" width="11.375" style="396" bestFit="1" customWidth="1"/>
    <col min="14" max="14" width="7" style="396" bestFit="1" customWidth="1"/>
    <col min="15" max="17" width="3.5" style="396" bestFit="1" customWidth="1"/>
    <col min="18" max="32" width="4.5" style="396" bestFit="1" customWidth="1"/>
    <col min="33" max="33" width="7.5" style="396" bestFit="1" customWidth="1"/>
    <col min="34" max="34" width="4.5" style="396" bestFit="1" customWidth="1"/>
    <col min="35" max="35" width="8.5" style="396" bestFit="1" customWidth="1"/>
    <col min="36" max="37" width="4.5" style="396" bestFit="1" customWidth="1"/>
    <col min="38" max="38" width="9.5" style="396" bestFit="1" customWidth="1"/>
    <col min="39" max="45" width="4.5" style="396" bestFit="1" customWidth="1"/>
    <col min="46" max="16384" width="9" style="396"/>
  </cols>
  <sheetData>
    <row r="1" spans="1:14" ht="30">
      <c r="A1" s="377" t="s">
        <v>20</v>
      </c>
      <c r="B1" s="395" t="s">
        <v>53</v>
      </c>
      <c r="C1" s="377" t="s">
        <v>54</v>
      </c>
      <c r="D1" s="377" t="s">
        <v>14909</v>
      </c>
      <c r="E1" s="377" t="s">
        <v>56</v>
      </c>
      <c r="F1" s="377" t="s">
        <v>57</v>
      </c>
      <c r="G1" s="377" t="s">
        <v>58</v>
      </c>
      <c r="H1" s="377" t="s">
        <v>59</v>
      </c>
      <c r="I1" s="377" t="s">
        <v>60</v>
      </c>
      <c r="J1" s="377" t="s">
        <v>61</v>
      </c>
      <c r="K1" s="377" t="s">
        <v>62</v>
      </c>
      <c r="L1" s="377" t="s">
        <v>63</v>
      </c>
      <c r="M1" s="377" t="s">
        <v>64</v>
      </c>
      <c r="N1" s="377" t="s">
        <v>65</v>
      </c>
    </row>
    <row r="2" spans="1:14" ht="15">
      <c r="A2" s="397"/>
      <c r="B2" s="398" t="s">
        <v>427</v>
      </c>
      <c r="C2" s="397"/>
      <c r="D2" s="397"/>
      <c r="E2" s="397">
        <f>SUM(E3:E4)</f>
        <v>32</v>
      </c>
      <c r="F2" s="125" t="str">
        <f>CONCATENATE("32'h",K2)</f>
        <v>32'h00000000</v>
      </c>
      <c r="G2" s="125"/>
      <c r="H2" s="399" t="s">
        <v>15537</v>
      </c>
      <c r="I2" s="399"/>
      <c r="J2" s="397"/>
      <c r="K2" s="397" t="str">
        <f>LOWER(DEC2HEX(L2,8))</f>
        <v>00000000</v>
      </c>
      <c r="L2" s="397">
        <f>SUM(L3:L4)</f>
        <v>0</v>
      </c>
      <c r="M2" s="400"/>
    </row>
    <row r="3" spans="1:14" ht="15">
      <c r="A3" s="406"/>
      <c r="B3" s="406"/>
      <c r="C3" s="407">
        <v>1</v>
      </c>
      <c r="D3" s="407">
        <v>31</v>
      </c>
      <c r="E3" s="408">
        <f>D3+1-C3</f>
        <v>31</v>
      </c>
      <c r="F3" s="408" t="str">
        <f>CONCATENATE(E3,"'h",K3)</f>
        <v>31'h0</v>
      </c>
      <c r="G3" s="408" t="s">
        <v>73</v>
      </c>
      <c r="H3" s="408" t="s">
        <v>20</v>
      </c>
      <c r="I3" s="404"/>
      <c r="J3" s="407">
        <v>0</v>
      </c>
      <c r="K3" s="407" t="str">
        <f>LOWER(DEC2HEX((J3)))</f>
        <v>0</v>
      </c>
      <c r="L3" s="407">
        <f>J3*(2^C3)</f>
        <v>0</v>
      </c>
      <c r="M3" s="400"/>
    </row>
    <row r="4" spans="1:14" ht="30">
      <c r="A4" s="406"/>
      <c r="B4" s="406"/>
      <c r="C4" s="407">
        <v>0</v>
      </c>
      <c r="D4" s="407">
        <v>0</v>
      </c>
      <c r="E4" s="408">
        <f>D4+1-C4</f>
        <v>1</v>
      </c>
      <c r="F4" s="408" t="str">
        <f>CONCATENATE(E4,"'h",K4)</f>
        <v>1'h0</v>
      </c>
      <c r="G4" s="408" t="s">
        <v>429</v>
      </c>
      <c r="H4" s="403" t="s">
        <v>15538</v>
      </c>
      <c r="I4" s="405" t="s">
        <v>15539</v>
      </c>
      <c r="J4" s="407">
        <v>0</v>
      </c>
      <c r="K4" s="407" t="str">
        <f>LOWER(DEC2HEX((J4)))</f>
        <v>0</v>
      </c>
      <c r="L4" s="407">
        <f>J4*(2^C4)</f>
        <v>0</v>
      </c>
      <c r="M4" s="400"/>
    </row>
    <row r="5" spans="1:14" ht="15">
      <c r="A5" s="397"/>
      <c r="B5" s="398" t="s">
        <v>15540</v>
      </c>
      <c r="C5" s="397"/>
      <c r="D5" s="397"/>
      <c r="E5" s="397">
        <f>SUM(E6:E17)</f>
        <v>32</v>
      </c>
      <c r="F5" s="125" t="str">
        <f>CONCATENATE("32'h",K5)</f>
        <v>32'h00000000</v>
      </c>
      <c r="G5" s="125"/>
      <c r="H5" s="399" t="s">
        <v>15541</v>
      </c>
      <c r="I5" s="399"/>
      <c r="J5" s="397"/>
      <c r="K5" s="397" t="str">
        <f>LOWER(DEC2HEX(L5,8))</f>
        <v>00000000</v>
      </c>
      <c r="L5" s="397">
        <f>SUM(L6:L17)</f>
        <v>0</v>
      </c>
      <c r="M5" s="400"/>
    </row>
    <row r="6" spans="1:14" ht="15">
      <c r="A6" s="401"/>
      <c r="B6" s="401"/>
      <c r="C6" s="402">
        <v>11</v>
      </c>
      <c r="D6" s="402">
        <v>31</v>
      </c>
      <c r="E6" s="402">
        <f t="shared" ref="E6:E17" si="0">D6+1-C6</f>
        <v>21</v>
      </c>
      <c r="F6" s="402" t="str">
        <f t="shared" ref="F6:F17" si="1">CONCATENATE(E6,"'h",K6)</f>
        <v>21'h0</v>
      </c>
      <c r="G6" s="408" t="s">
        <v>15542</v>
      </c>
      <c r="H6" s="403" t="s">
        <v>15543</v>
      </c>
      <c r="I6" s="404"/>
      <c r="J6" s="402">
        <v>0</v>
      </c>
      <c r="K6" s="402" t="str">
        <f t="shared" ref="K6:K17" si="2">LOWER(DEC2HEX((J6)))</f>
        <v>0</v>
      </c>
      <c r="L6" s="402">
        <f t="shared" ref="L6:L17" si="3">J6*(2^C6)</f>
        <v>0</v>
      </c>
      <c r="M6" s="400"/>
    </row>
    <row r="7" spans="1:14" ht="75">
      <c r="A7" s="401"/>
      <c r="B7" s="401"/>
      <c r="C7" s="402">
        <v>10</v>
      </c>
      <c r="D7" s="402">
        <v>10</v>
      </c>
      <c r="E7" s="402">
        <f t="shared" si="0"/>
        <v>1</v>
      </c>
      <c r="F7" s="402" t="str">
        <f t="shared" si="1"/>
        <v>1'h0</v>
      </c>
      <c r="G7" s="402" t="s">
        <v>68</v>
      </c>
      <c r="H7" s="403" t="s">
        <v>15544</v>
      </c>
      <c r="I7" s="405" t="s">
        <v>15545</v>
      </c>
      <c r="J7" s="402">
        <v>0</v>
      </c>
      <c r="K7" s="402" t="str">
        <f t="shared" si="2"/>
        <v>0</v>
      </c>
      <c r="L7" s="402">
        <f t="shared" si="3"/>
        <v>0</v>
      </c>
      <c r="M7" s="400"/>
    </row>
    <row r="8" spans="1:14" ht="60">
      <c r="A8" s="401"/>
      <c r="B8" s="401"/>
      <c r="C8" s="402">
        <v>9</v>
      </c>
      <c r="D8" s="402">
        <v>9</v>
      </c>
      <c r="E8" s="402">
        <f t="shared" si="0"/>
        <v>1</v>
      </c>
      <c r="F8" s="402" t="str">
        <f t="shared" si="1"/>
        <v>1'h0</v>
      </c>
      <c r="G8" s="402" t="s">
        <v>68</v>
      </c>
      <c r="H8" s="403" t="s">
        <v>15546</v>
      </c>
      <c r="I8" s="405" t="s">
        <v>15547</v>
      </c>
      <c r="J8" s="402">
        <v>0</v>
      </c>
      <c r="K8" s="402" t="str">
        <f t="shared" si="2"/>
        <v>0</v>
      </c>
      <c r="L8" s="402">
        <f t="shared" si="3"/>
        <v>0</v>
      </c>
      <c r="M8" s="400"/>
    </row>
    <row r="9" spans="1:14" ht="60">
      <c r="A9" s="401"/>
      <c r="B9" s="401"/>
      <c r="C9" s="402">
        <v>8</v>
      </c>
      <c r="D9" s="402">
        <v>8</v>
      </c>
      <c r="E9" s="402">
        <f t="shared" si="0"/>
        <v>1</v>
      </c>
      <c r="F9" s="402" t="str">
        <f t="shared" si="1"/>
        <v>1'h0</v>
      </c>
      <c r="G9" s="402" t="s">
        <v>68</v>
      </c>
      <c r="H9" s="403" t="s">
        <v>15548</v>
      </c>
      <c r="I9" s="405" t="s">
        <v>15549</v>
      </c>
      <c r="J9" s="402">
        <v>0</v>
      </c>
      <c r="K9" s="402" t="str">
        <f t="shared" si="2"/>
        <v>0</v>
      </c>
      <c r="L9" s="402">
        <f t="shared" si="3"/>
        <v>0</v>
      </c>
      <c r="M9" s="400"/>
    </row>
    <row r="10" spans="1:14" ht="15">
      <c r="A10" s="406"/>
      <c r="B10" s="406"/>
      <c r="C10" s="402">
        <v>7</v>
      </c>
      <c r="D10" s="402">
        <v>7</v>
      </c>
      <c r="E10" s="402">
        <f t="shared" si="0"/>
        <v>1</v>
      </c>
      <c r="F10" s="402" t="str">
        <f t="shared" si="1"/>
        <v>1'h0</v>
      </c>
      <c r="G10" s="408" t="s">
        <v>15542</v>
      </c>
      <c r="H10" s="403" t="s">
        <v>15543</v>
      </c>
      <c r="I10" s="404"/>
      <c r="J10" s="402">
        <v>0</v>
      </c>
      <c r="K10" s="402" t="str">
        <f t="shared" si="2"/>
        <v>0</v>
      </c>
      <c r="L10" s="402">
        <f t="shared" si="3"/>
        <v>0</v>
      </c>
      <c r="M10" s="400"/>
    </row>
    <row r="11" spans="1:14" ht="75">
      <c r="A11" s="401"/>
      <c r="B11" s="401"/>
      <c r="C11" s="402">
        <v>6</v>
      </c>
      <c r="D11" s="402">
        <v>6</v>
      </c>
      <c r="E11" s="402">
        <f t="shared" si="0"/>
        <v>1</v>
      </c>
      <c r="F11" s="402" t="str">
        <f t="shared" si="1"/>
        <v>1'h0</v>
      </c>
      <c r="G11" s="408" t="s">
        <v>68</v>
      </c>
      <c r="H11" s="403" t="s">
        <v>15550</v>
      </c>
      <c r="I11" s="405" t="s">
        <v>15551</v>
      </c>
      <c r="J11" s="402">
        <v>0</v>
      </c>
      <c r="K11" s="402" t="str">
        <f t="shared" si="2"/>
        <v>0</v>
      </c>
      <c r="L11" s="402">
        <f t="shared" si="3"/>
        <v>0</v>
      </c>
      <c r="M11" s="400"/>
    </row>
    <row r="12" spans="1:14" ht="60">
      <c r="A12" s="401"/>
      <c r="B12" s="401"/>
      <c r="C12" s="402">
        <v>5</v>
      </c>
      <c r="D12" s="402">
        <v>5</v>
      </c>
      <c r="E12" s="402">
        <f t="shared" si="0"/>
        <v>1</v>
      </c>
      <c r="F12" s="402" t="str">
        <f t="shared" si="1"/>
        <v>1'h0</v>
      </c>
      <c r="G12" s="408" t="s">
        <v>68</v>
      </c>
      <c r="H12" s="403" t="s">
        <v>15552</v>
      </c>
      <c r="I12" s="405" t="s">
        <v>15553</v>
      </c>
      <c r="J12" s="402">
        <v>0</v>
      </c>
      <c r="K12" s="402" t="str">
        <f t="shared" si="2"/>
        <v>0</v>
      </c>
      <c r="L12" s="402">
        <f t="shared" si="3"/>
        <v>0</v>
      </c>
      <c r="M12" s="400"/>
    </row>
    <row r="13" spans="1:14" ht="60">
      <c r="A13" s="401"/>
      <c r="B13" s="401"/>
      <c r="C13" s="402">
        <v>4</v>
      </c>
      <c r="D13" s="402">
        <v>4</v>
      </c>
      <c r="E13" s="402">
        <f t="shared" si="0"/>
        <v>1</v>
      </c>
      <c r="F13" s="402" t="str">
        <f t="shared" si="1"/>
        <v>1'h0</v>
      </c>
      <c r="G13" s="408" t="s">
        <v>68</v>
      </c>
      <c r="H13" s="403" t="s">
        <v>15554</v>
      </c>
      <c r="I13" s="405" t="s">
        <v>15555</v>
      </c>
      <c r="J13" s="402">
        <v>0</v>
      </c>
      <c r="K13" s="402" t="str">
        <f t="shared" si="2"/>
        <v>0</v>
      </c>
      <c r="L13" s="402">
        <f t="shared" si="3"/>
        <v>0</v>
      </c>
      <c r="M13" s="400"/>
    </row>
    <row r="14" spans="1:14" ht="75">
      <c r="A14" s="406"/>
      <c r="B14" s="406"/>
      <c r="C14" s="402">
        <v>3</v>
      </c>
      <c r="D14" s="402">
        <v>3</v>
      </c>
      <c r="E14" s="402">
        <f t="shared" si="0"/>
        <v>1</v>
      </c>
      <c r="F14" s="402" t="str">
        <f t="shared" si="1"/>
        <v>1'h0</v>
      </c>
      <c r="G14" s="402" t="s">
        <v>68</v>
      </c>
      <c r="H14" s="403" t="s">
        <v>15556</v>
      </c>
      <c r="I14" s="405" t="s">
        <v>15557</v>
      </c>
      <c r="J14" s="402">
        <v>0</v>
      </c>
      <c r="K14" s="402" t="str">
        <f t="shared" si="2"/>
        <v>0</v>
      </c>
      <c r="L14" s="402">
        <f t="shared" si="3"/>
        <v>0</v>
      </c>
      <c r="M14" s="400"/>
    </row>
    <row r="15" spans="1:14" ht="90">
      <c r="A15" s="406"/>
      <c r="B15" s="406"/>
      <c r="C15" s="402">
        <v>2</v>
      </c>
      <c r="D15" s="402">
        <v>2</v>
      </c>
      <c r="E15" s="402">
        <f t="shared" si="0"/>
        <v>1</v>
      </c>
      <c r="F15" s="402" t="str">
        <f t="shared" si="1"/>
        <v>1'h0</v>
      </c>
      <c r="G15" s="402" t="s">
        <v>68</v>
      </c>
      <c r="H15" s="403" t="s">
        <v>15558</v>
      </c>
      <c r="I15" s="405" t="s">
        <v>15559</v>
      </c>
      <c r="J15" s="402">
        <v>0</v>
      </c>
      <c r="K15" s="402" t="str">
        <f t="shared" si="2"/>
        <v>0</v>
      </c>
      <c r="L15" s="402">
        <f t="shared" si="3"/>
        <v>0</v>
      </c>
      <c r="M15" s="400"/>
    </row>
    <row r="16" spans="1:14" ht="60">
      <c r="A16" s="406"/>
      <c r="B16" s="406"/>
      <c r="C16" s="402">
        <v>1</v>
      </c>
      <c r="D16" s="402">
        <v>1</v>
      </c>
      <c r="E16" s="402">
        <f t="shared" si="0"/>
        <v>1</v>
      </c>
      <c r="F16" s="402" t="str">
        <f t="shared" si="1"/>
        <v>1'h0</v>
      </c>
      <c r="G16" s="402" t="s">
        <v>68</v>
      </c>
      <c r="H16" s="403" t="s">
        <v>15560</v>
      </c>
      <c r="I16" s="405" t="s">
        <v>15561</v>
      </c>
      <c r="J16" s="402">
        <v>0</v>
      </c>
      <c r="K16" s="402" t="str">
        <f t="shared" si="2"/>
        <v>0</v>
      </c>
      <c r="L16" s="402">
        <f t="shared" si="3"/>
        <v>0</v>
      </c>
      <c r="M16" s="400"/>
    </row>
    <row r="17" spans="1:13" ht="60">
      <c r="A17" s="406"/>
      <c r="B17" s="406"/>
      <c r="C17" s="402">
        <v>0</v>
      </c>
      <c r="D17" s="402">
        <v>0</v>
      </c>
      <c r="E17" s="402">
        <f t="shared" si="0"/>
        <v>1</v>
      </c>
      <c r="F17" s="402" t="str">
        <f t="shared" si="1"/>
        <v>1'h0</v>
      </c>
      <c r="G17" s="402" t="s">
        <v>68</v>
      </c>
      <c r="H17" s="403" t="s">
        <v>15562</v>
      </c>
      <c r="I17" s="405" t="s">
        <v>15549</v>
      </c>
      <c r="J17" s="402">
        <v>0</v>
      </c>
      <c r="K17" s="402" t="str">
        <f t="shared" si="2"/>
        <v>0</v>
      </c>
      <c r="L17" s="402">
        <f t="shared" si="3"/>
        <v>0</v>
      </c>
      <c r="M17" s="400"/>
    </row>
    <row r="18" spans="1:13" ht="15">
      <c r="A18" s="397"/>
      <c r="B18" s="398" t="s">
        <v>15563</v>
      </c>
      <c r="C18" s="397"/>
      <c r="D18" s="397"/>
      <c r="E18" s="397">
        <f>SUM(E19:E27)</f>
        <v>32</v>
      </c>
      <c r="F18" s="125" t="str">
        <f>CONCATENATE("32'h",K18)</f>
        <v>32'h00210000</v>
      </c>
      <c r="G18" s="125"/>
      <c r="H18" s="399" t="s">
        <v>454</v>
      </c>
      <c r="I18" s="399"/>
      <c r="J18" s="397"/>
      <c r="K18" s="397" t="str">
        <f>LOWER(DEC2HEX(L18,8))</f>
        <v>00210000</v>
      </c>
      <c r="L18" s="397">
        <f>SUM(L19:L27)</f>
        <v>2162688</v>
      </c>
      <c r="M18" s="400"/>
    </row>
    <row r="19" spans="1:13" ht="15">
      <c r="A19" s="406"/>
      <c r="B19" s="406"/>
      <c r="C19" s="402">
        <v>28</v>
      </c>
      <c r="D19" s="402">
        <v>31</v>
      </c>
      <c r="E19" s="402">
        <f t="shared" ref="E19:E27" si="4">D19+1-C19</f>
        <v>4</v>
      </c>
      <c r="F19" s="402" t="str">
        <f t="shared" ref="F19:F27" si="5">CONCATENATE(E19,"'h",K19)</f>
        <v>4'h0</v>
      </c>
      <c r="G19" s="408" t="s">
        <v>73</v>
      </c>
      <c r="H19" s="403" t="s">
        <v>20</v>
      </c>
      <c r="I19" s="404"/>
      <c r="J19" s="402">
        <v>0</v>
      </c>
      <c r="K19" s="402" t="str">
        <f t="shared" ref="K19:K27" si="6">LOWER(DEC2HEX((J19)))</f>
        <v>0</v>
      </c>
      <c r="L19" s="402">
        <f t="shared" ref="L19:L27" si="7">J19*(2^C19)</f>
        <v>0</v>
      </c>
      <c r="M19" s="400"/>
    </row>
    <row r="20" spans="1:13" ht="45">
      <c r="A20" s="406"/>
      <c r="B20" s="406"/>
      <c r="C20" s="402">
        <v>27</v>
      </c>
      <c r="D20" s="402">
        <v>27</v>
      </c>
      <c r="E20" s="402">
        <f t="shared" si="4"/>
        <v>1</v>
      </c>
      <c r="F20" s="402" t="str">
        <f t="shared" si="5"/>
        <v>1'h0</v>
      </c>
      <c r="G20" s="402" t="s">
        <v>68</v>
      </c>
      <c r="H20" s="408" t="s">
        <v>15564</v>
      </c>
      <c r="I20" s="410" t="s">
        <v>15565</v>
      </c>
      <c r="J20" s="402">
        <v>0</v>
      </c>
      <c r="K20" s="402" t="str">
        <f t="shared" si="6"/>
        <v>0</v>
      </c>
      <c r="L20" s="402">
        <f t="shared" si="7"/>
        <v>0</v>
      </c>
      <c r="M20" s="400"/>
    </row>
    <row r="21" spans="1:13" ht="15">
      <c r="A21" s="406"/>
      <c r="B21" s="406"/>
      <c r="C21" s="402">
        <v>26</v>
      </c>
      <c r="D21" s="402">
        <v>26</v>
      </c>
      <c r="E21" s="402">
        <f>D21+1-C21</f>
        <v>1</v>
      </c>
      <c r="F21" s="402" t="str">
        <f>CONCATENATE(E21,"'h",K21)</f>
        <v>1'h0</v>
      </c>
      <c r="G21" s="402" t="s">
        <v>15405</v>
      </c>
      <c r="H21" s="408" t="s">
        <v>15406</v>
      </c>
      <c r="I21" s="410"/>
      <c r="J21" s="402">
        <v>0</v>
      </c>
      <c r="K21" s="402" t="str">
        <f>LOWER(DEC2HEX((J21)))</f>
        <v>0</v>
      </c>
      <c r="L21" s="402">
        <f>J21*(2^C21)</f>
        <v>0</v>
      </c>
      <c r="M21" s="400"/>
    </row>
    <row r="22" spans="1:13" ht="15">
      <c r="A22" s="406"/>
      <c r="B22" s="406"/>
      <c r="C22" s="402">
        <v>25</v>
      </c>
      <c r="D22" s="402">
        <v>25</v>
      </c>
      <c r="E22" s="402">
        <f t="shared" si="4"/>
        <v>1</v>
      </c>
      <c r="F22" s="402" t="str">
        <f t="shared" si="5"/>
        <v>1'h0</v>
      </c>
      <c r="G22" s="402" t="s">
        <v>15566</v>
      </c>
      <c r="H22" s="408" t="s">
        <v>15567</v>
      </c>
      <c r="I22" s="410" t="s">
        <v>455</v>
      </c>
      <c r="J22" s="402">
        <v>0</v>
      </c>
      <c r="K22" s="402" t="str">
        <f t="shared" si="6"/>
        <v>0</v>
      </c>
      <c r="L22" s="402">
        <f t="shared" si="7"/>
        <v>0</v>
      </c>
      <c r="M22" s="400"/>
    </row>
    <row r="23" spans="1:13" ht="15">
      <c r="A23" s="406"/>
      <c r="B23" s="406"/>
      <c r="C23" s="402">
        <v>21</v>
      </c>
      <c r="D23" s="402">
        <v>24</v>
      </c>
      <c r="E23" s="402">
        <f t="shared" si="4"/>
        <v>4</v>
      </c>
      <c r="F23" s="402" t="str">
        <f t="shared" si="5"/>
        <v>4'h1</v>
      </c>
      <c r="G23" s="402" t="s">
        <v>68</v>
      </c>
      <c r="H23" s="408" t="s">
        <v>15568</v>
      </c>
      <c r="I23" s="410" t="s">
        <v>15569</v>
      </c>
      <c r="J23" s="402">
        <v>1</v>
      </c>
      <c r="K23" s="402" t="str">
        <f t="shared" si="6"/>
        <v>1</v>
      </c>
      <c r="L23" s="402">
        <f t="shared" si="7"/>
        <v>2097152</v>
      </c>
      <c r="M23" s="400"/>
    </row>
    <row r="24" spans="1:13" ht="45">
      <c r="A24" s="406"/>
      <c r="B24" s="406"/>
      <c r="C24" s="402">
        <v>16</v>
      </c>
      <c r="D24" s="402">
        <v>20</v>
      </c>
      <c r="E24" s="402">
        <f t="shared" si="4"/>
        <v>5</v>
      </c>
      <c r="F24" s="402" t="str">
        <f t="shared" si="5"/>
        <v>5'h1</v>
      </c>
      <c r="G24" s="402" t="s">
        <v>68</v>
      </c>
      <c r="H24" s="408" t="s">
        <v>15570</v>
      </c>
      <c r="I24" s="410" t="s">
        <v>16122</v>
      </c>
      <c r="J24" s="402">
        <v>1</v>
      </c>
      <c r="K24" s="402" t="str">
        <f t="shared" si="6"/>
        <v>1</v>
      </c>
      <c r="L24" s="402">
        <f t="shared" si="7"/>
        <v>65536</v>
      </c>
      <c r="M24" s="400"/>
    </row>
    <row r="25" spans="1:13" ht="15">
      <c r="A25" s="406"/>
      <c r="B25" s="406"/>
      <c r="C25" s="402">
        <v>3</v>
      </c>
      <c r="D25" s="402">
        <v>15</v>
      </c>
      <c r="E25" s="402">
        <f t="shared" si="4"/>
        <v>13</v>
      </c>
      <c r="F25" s="402" t="str">
        <f t="shared" si="5"/>
        <v>13'h0</v>
      </c>
      <c r="G25" s="402" t="s">
        <v>15405</v>
      </c>
      <c r="H25" s="403" t="s">
        <v>20</v>
      </c>
      <c r="I25" s="404"/>
      <c r="J25" s="402">
        <v>0</v>
      </c>
      <c r="K25" s="402" t="str">
        <f t="shared" si="6"/>
        <v>0</v>
      </c>
      <c r="L25" s="402">
        <f t="shared" si="7"/>
        <v>0</v>
      </c>
      <c r="M25" s="400"/>
    </row>
    <row r="26" spans="1:13" ht="45">
      <c r="A26" s="406"/>
      <c r="B26" s="406"/>
      <c r="C26" s="402">
        <v>2</v>
      </c>
      <c r="D26" s="402">
        <v>2</v>
      </c>
      <c r="E26" s="402">
        <f t="shared" si="4"/>
        <v>1</v>
      </c>
      <c r="F26" s="402" t="str">
        <f t="shared" si="5"/>
        <v>1'h0</v>
      </c>
      <c r="G26" s="402" t="s">
        <v>68</v>
      </c>
      <c r="H26" s="408" t="s">
        <v>15571</v>
      </c>
      <c r="I26" s="410" t="s">
        <v>15572</v>
      </c>
      <c r="J26" s="402">
        <v>0</v>
      </c>
      <c r="K26" s="402" t="str">
        <f t="shared" si="6"/>
        <v>0</v>
      </c>
      <c r="L26" s="402">
        <f t="shared" si="7"/>
        <v>0</v>
      </c>
      <c r="M26" s="400"/>
    </row>
    <row r="27" spans="1:13" ht="60">
      <c r="A27" s="406"/>
      <c r="B27" s="406"/>
      <c r="C27" s="402">
        <v>0</v>
      </c>
      <c r="D27" s="402">
        <v>1</v>
      </c>
      <c r="E27" s="402">
        <f t="shared" si="4"/>
        <v>2</v>
      </c>
      <c r="F27" s="402" t="str">
        <f t="shared" si="5"/>
        <v>2'h0</v>
      </c>
      <c r="G27" s="402" t="s">
        <v>68</v>
      </c>
      <c r="H27" s="408" t="s">
        <v>15573</v>
      </c>
      <c r="I27" s="410" t="s">
        <v>15574</v>
      </c>
      <c r="J27" s="402">
        <v>0</v>
      </c>
      <c r="K27" s="402" t="str">
        <f t="shared" si="6"/>
        <v>0</v>
      </c>
      <c r="L27" s="402">
        <f t="shared" si="7"/>
        <v>0</v>
      </c>
      <c r="M27" s="400"/>
    </row>
    <row r="28" spans="1:13" ht="15">
      <c r="A28" s="397"/>
      <c r="B28" s="398" t="s">
        <v>15575</v>
      </c>
      <c r="C28" s="397"/>
      <c r="D28" s="397"/>
      <c r="E28" s="397">
        <f>SUM(E29:E39)</f>
        <v>32</v>
      </c>
      <c r="F28" s="125" t="str">
        <f>CONCATENATE("32'h",K28)</f>
        <v>32'h20820021</v>
      </c>
      <c r="G28" s="125"/>
      <c r="H28" s="399" t="s">
        <v>15576</v>
      </c>
      <c r="I28" s="399"/>
      <c r="J28" s="397"/>
      <c r="K28" s="397" t="str">
        <f>LOWER(DEC2HEX(L28,8))</f>
        <v>20820021</v>
      </c>
      <c r="L28" s="397">
        <f>SUM(L29:L39)</f>
        <v>545390625</v>
      </c>
      <c r="M28" s="400"/>
    </row>
    <row r="29" spans="1:13" ht="15">
      <c r="A29" s="406"/>
      <c r="B29" s="406"/>
      <c r="C29" s="402">
        <v>30</v>
      </c>
      <c r="D29" s="402">
        <v>31</v>
      </c>
      <c r="E29" s="402">
        <f t="shared" ref="E29:E39" si="8">D29+1-C29</f>
        <v>2</v>
      </c>
      <c r="F29" s="402" t="str">
        <f t="shared" ref="F29:F39" si="9">CONCATENATE(E29,"'h",K29)</f>
        <v>2'h0</v>
      </c>
      <c r="G29" s="402" t="s">
        <v>15405</v>
      </c>
      <c r="H29" s="403" t="s">
        <v>20</v>
      </c>
      <c r="I29" s="404"/>
      <c r="J29" s="402">
        <v>0</v>
      </c>
      <c r="K29" s="402" t="str">
        <f t="shared" ref="K29:K39" si="10">LOWER(DEC2HEX((J29)))</f>
        <v>0</v>
      </c>
      <c r="L29" s="402">
        <f t="shared" ref="L29:L39" si="11">J29*(2^C29)</f>
        <v>0</v>
      </c>
      <c r="M29" s="400"/>
    </row>
    <row r="30" spans="1:13" ht="15">
      <c r="A30" s="406"/>
      <c r="B30" s="406"/>
      <c r="C30" s="402">
        <v>29</v>
      </c>
      <c r="D30" s="402">
        <v>29</v>
      </c>
      <c r="E30" s="402">
        <f t="shared" si="8"/>
        <v>1</v>
      </c>
      <c r="F30" s="402" t="str">
        <f t="shared" si="9"/>
        <v>1'h1</v>
      </c>
      <c r="G30" s="402" t="s">
        <v>15405</v>
      </c>
      <c r="H30" s="403" t="s">
        <v>20</v>
      </c>
      <c r="I30" s="404"/>
      <c r="J30" s="402">
        <v>1</v>
      </c>
      <c r="K30" s="402" t="str">
        <f t="shared" si="10"/>
        <v>1</v>
      </c>
      <c r="L30" s="402">
        <f t="shared" si="11"/>
        <v>536870912</v>
      </c>
      <c r="M30" s="400"/>
    </row>
    <row r="31" spans="1:13" ht="15">
      <c r="A31" s="406"/>
      <c r="B31" s="406"/>
      <c r="C31" s="402">
        <v>28</v>
      </c>
      <c r="D31" s="402">
        <v>28</v>
      </c>
      <c r="E31" s="402">
        <f t="shared" si="8"/>
        <v>1</v>
      </c>
      <c r="F31" s="402" t="str">
        <f t="shared" si="9"/>
        <v>1'h0</v>
      </c>
      <c r="G31" s="402" t="s">
        <v>68</v>
      </c>
      <c r="H31" s="408" t="s">
        <v>15577</v>
      </c>
      <c r="I31" s="410" t="s">
        <v>455</v>
      </c>
      <c r="J31" s="402">
        <v>0</v>
      </c>
      <c r="K31" s="402" t="str">
        <f t="shared" si="10"/>
        <v>0</v>
      </c>
      <c r="L31" s="402">
        <f t="shared" si="11"/>
        <v>0</v>
      </c>
      <c r="M31" s="400"/>
    </row>
    <row r="32" spans="1:13" ht="15">
      <c r="A32" s="406"/>
      <c r="B32" s="406"/>
      <c r="C32" s="402">
        <v>23</v>
      </c>
      <c r="D32" s="402">
        <v>27</v>
      </c>
      <c r="E32" s="402">
        <f>D32+1-C32</f>
        <v>5</v>
      </c>
      <c r="F32" s="402" t="str">
        <f>CONCATENATE(E32,"'h",K32)</f>
        <v>5'h1</v>
      </c>
      <c r="G32" s="402" t="s">
        <v>68</v>
      </c>
      <c r="H32" s="408" t="s">
        <v>15578</v>
      </c>
      <c r="I32" s="410" t="s">
        <v>457</v>
      </c>
      <c r="J32" s="402">
        <v>1</v>
      </c>
      <c r="K32" s="402" t="str">
        <f>LOWER(DEC2HEX((J32)))</f>
        <v>1</v>
      </c>
      <c r="L32" s="402">
        <f>J32*(2^C32)</f>
        <v>8388608</v>
      </c>
      <c r="M32" s="400"/>
    </row>
    <row r="33" spans="1:13" ht="45">
      <c r="A33" s="406"/>
      <c r="B33" s="406"/>
      <c r="C33" s="402">
        <v>17</v>
      </c>
      <c r="D33" s="402">
        <v>22</v>
      </c>
      <c r="E33" s="402">
        <f t="shared" si="8"/>
        <v>6</v>
      </c>
      <c r="F33" s="402" t="str">
        <f t="shared" si="9"/>
        <v>6'h1</v>
      </c>
      <c r="G33" s="402" t="s">
        <v>68</v>
      </c>
      <c r="H33" s="408" t="s">
        <v>15579</v>
      </c>
      <c r="I33" s="410" t="s">
        <v>16123</v>
      </c>
      <c r="J33" s="402">
        <v>1</v>
      </c>
      <c r="K33" s="402" t="str">
        <f t="shared" si="10"/>
        <v>1</v>
      </c>
      <c r="L33" s="402">
        <f t="shared" si="11"/>
        <v>131072</v>
      </c>
      <c r="M33" s="400"/>
    </row>
    <row r="34" spans="1:13" ht="15">
      <c r="A34" s="406"/>
      <c r="B34" s="406"/>
      <c r="C34" s="402">
        <v>16</v>
      </c>
      <c r="D34" s="402">
        <v>16</v>
      </c>
      <c r="E34" s="402">
        <f t="shared" si="8"/>
        <v>1</v>
      </c>
      <c r="F34" s="402" t="str">
        <f t="shared" si="9"/>
        <v>1'h0</v>
      </c>
      <c r="G34" s="402" t="s">
        <v>15405</v>
      </c>
      <c r="H34" s="403" t="s">
        <v>20</v>
      </c>
      <c r="I34" s="404"/>
      <c r="J34" s="402">
        <v>0</v>
      </c>
      <c r="K34" s="402" t="str">
        <f t="shared" si="10"/>
        <v>0</v>
      </c>
      <c r="L34" s="402">
        <f t="shared" si="11"/>
        <v>0</v>
      </c>
      <c r="M34" s="400"/>
    </row>
    <row r="35" spans="1:13" ht="15">
      <c r="A35" s="406"/>
      <c r="B35" s="406"/>
      <c r="C35" s="402">
        <v>13</v>
      </c>
      <c r="D35" s="402">
        <v>15</v>
      </c>
      <c r="E35" s="402">
        <f t="shared" si="8"/>
        <v>3</v>
      </c>
      <c r="F35" s="402" t="str">
        <f t="shared" si="9"/>
        <v>3'h0</v>
      </c>
      <c r="G35" s="402" t="s">
        <v>15405</v>
      </c>
      <c r="H35" s="403" t="s">
        <v>20</v>
      </c>
      <c r="I35" s="404"/>
      <c r="J35" s="402">
        <v>0</v>
      </c>
      <c r="K35" s="402" t="str">
        <f t="shared" si="10"/>
        <v>0</v>
      </c>
      <c r="L35" s="402">
        <f t="shared" si="11"/>
        <v>0</v>
      </c>
      <c r="M35" s="400"/>
    </row>
    <row r="36" spans="1:13" ht="15">
      <c r="A36" s="406"/>
      <c r="B36" s="406"/>
      <c r="C36" s="402">
        <v>10</v>
      </c>
      <c r="D36" s="402">
        <v>12</v>
      </c>
      <c r="E36" s="402">
        <f t="shared" si="8"/>
        <v>3</v>
      </c>
      <c r="F36" s="402" t="str">
        <f t="shared" si="9"/>
        <v>3'h0</v>
      </c>
      <c r="G36" s="402" t="s">
        <v>15405</v>
      </c>
      <c r="H36" s="403" t="s">
        <v>20</v>
      </c>
      <c r="I36" s="404"/>
      <c r="J36" s="402">
        <v>0</v>
      </c>
      <c r="K36" s="402" t="str">
        <f t="shared" si="10"/>
        <v>0</v>
      </c>
      <c r="L36" s="402">
        <f t="shared" si="11"/>
        <v>0</v>
      </c>
      <c r="M36" s="400"/>
    </row>
    <row r="37" spans="1:13" ht="15">
      <c r="A37" s="406"/>
      <c r="B37" s="406"/>
      <c r="C37" s="402">
        <v>9</v>
      </c>
      <c r="D37" s="402">
        <v>9</v>
      </c>
      <c r="E37" s="402">
        <f t="shared" si="8"/>
        <v>1</v>
      </c>
      <c r="F37" s="402" t="str">
        <f t="shared" si="9"/>
        <v>1'h0</v>
      </c>
      <c r="G37" s="402" t="s">
        <v>429</v>
      </c>
      <c r="H37" s="408" t="s">
        <v>15580</v>
      </c>
      <c r="I37" s="410" t="s">
        <v>455</v>
      </c>
      <c r="J37" s="402">
        <v>0</v>
      </c>
      <c r="K37" s="402" t="str">
        <f t="shared" si="10"/>
        <v>0</v>
      </c>
      <c r="L37" s="402">
        <f t="shared" si="11"/>
        <v>0</v>
      </c>
      <c r="M37" s="400"/>
    </row>
    <row r="38" spans="1:13" ht="15">
      <c r="A38" s="406"/>
      <c r="B38" s="406"/>
      <c r="C38" s="402">
        <v>5</v>
      </c>
      <c r="D38" s="402">
        <v>8</v>
      </c>
      <c r="E38" s="402">
        <f t="shared" si="8"/>
        <v>4</v>
      </c>
      <c r="F38" s="402" t="str">
        <f t="shared" si="9"/>
        <v>4'h1</v>
      </c>
      <c r="G38" s="402" t="s">
        <v>68</v>
      </c>
      <c r="H38" s="408" t="s">
        <v>15581</v>
      </c>
      <c r="I38" s="410" t="s">
        <v>15582</v>
      </c>
      <c r="J38" s="402">
        <v>1</v>
      </c>
      <c r="K38" s="402" t="str">
        <f t="shared" si="10"/>
        <v>1</v>
      </c>
      <c r="L38" s="402">
        <f t="shared" si="11"/>
        <v>32</v>
      </c>
      <c r="M38" s="400"/>
    </row>
    <row r="39" spans="1:13" ht="45">
      <c r="A39" s="406"/>
      <c r="B39" s="406"/>
      <c r="C39" s="402">
        <v>0</v>
      </c>
      <c r="D39" s="402">
        <v>4</v>
      </c>
      <c r="E39" s="402">
        <f t="shared" si="8"/>
        <v>5</v>
      </c>
      <c r="F39" s="402" t="str">
        <f t="shared" si="9"/>
        <v>5'h1</v>
      </c>
      <c r="G39" s="402" t="s">
        <v>68</v>
      </c>
      <c r="H39" s="408" t="s">
        <v>15583</v>
      </c>
      <c r="I39" s="410" t="s">
        <v>16124</v>
      </c>
      <c r="J39" s="402">
        <v>1</v>
      </c>
      <c r="K39" s="402" t="str">
        <f t="shared" si="10"/>
        <v>1</v>
      </c>
      <c r="L39" s="402">
        <f t="shared" si="11"/>
        <v>1</v>
      </c>
      <c r="M39" s="400"/>
    </row>
    <row r="40" spans="1:13" ht="15">
      <c r="A40" s="397"/>
      <c r="B40" s="398" t="s">
        <v>15584</v>
      </c>
      <c r="C40" s="397"/>
      <c r="D40" s="397"/>
      <c r="E40" s="397">
        <f>SUM(E41:E54)</f>
        <v>32</v>
      </c>
      <c r="F40" s="125" t="str">
        <f>CONCATENATE("32'h",K40)</f>
        <v>32'h001ac706</v>
      </c>
      <c r="G40" s="125"/>
      <c r="H40" s="399" t="s">
        <v>458</v>
      </c>
      <c r="I40" s="399"/>
      <c r="J40" s="397"/>
      <c r="K40" s="397" t="str">
        <f>LOWER(DEC2HEX(L40,8))</f>
        <v>001ac706</v>
      </c>
      <c r="L40" s="397">
        <f>SUM(L41:L54)</f>
        <v>1754886</v>
      </c>
      <c r="M40" s="400"/>
    </row>
    <row r="41" spans="1:13" ht="15">
      <c r="A41" s="406"/>
      <c r="B41" s="406"/>
      <c r="C41" s="402">
        <v>26</v>
      </c>
      <c r="D41" s="402">
        <v>31</v>
      </c>
      <c r="E41" s="402">
        <f t="shared" ref="E41:E54" si="12">D41+1-C41</f>
        <v>6</v>
      </c>
      <c r="F41" s="402" t="str">
        <f t="shared" ref="F41:F54" si="13">CONCATENATE(E41,"'h",K41)</f>
        <v>6'h0</v>
      </c>
      <c r="G41" s="402" t="s">
        <v>15405</v>
      </c>
      <c r="H41" s="403" t="s">
        <v>20</v>
      </c>
      <c r="I41" s="404"/>
      <c r="J41" s="402">
        <v>0</v>
      </c>
      <c r="K41" s="402" t="str">
        <f t="shared" ref="K41:K54" si="14">LOWER(DEC2HEX((J41)))</f>
        <v>0</v>
      </c>
      <c r="L41" s="402">
        <f t="shared" ref="L41:L54" si="15">J41*(2^C41)</f>
        <v>0</v>
      </c>
      <c r="M41" s="400"/>
    </row>
    <row r="42" spans="1:13" ht="15">
      <c r="A42" s="406"/>
      <c r="B42" s="406"/>
      <c r="C42" s="402">
        <v>25</v>
      </c>
      <c r="D42" s="402">
        <v>25</v>
      </c>
      <c r="E42" s="402">
        <f t="shared" si="12"/>
        <v>1</v>
      </c>
      <c r="F42" s="402" t="str">
        <f t="shared" si="13"/>
        <v>1'h0</v>
      </c>
      <c r="G42" s="402" t="s">
        <v>429</v>
      </c>
      <c r="H42" s="408" t="s">
        <v>459</v>
      </c>
      <c r="I42" s="410"/>
      <c r="J42" s="402">
        <v>0</v>
      </c>
      <c r="K42" s="402" t="str">
        <f t="shared" si="14"/>
        <v>0</v>
      </c>
      <c r="L42" s="402">
        <f t="shared" si="15"/>
        <v>0</v>
      </c>
      <c r="M42" s="400"/>
    </row>
    <row r="43" spans="1:13" ht="15">
      <c r="A43" s="406"/>
      <c r="B43" s="406"/>
      <c r="C43" s="402">
        <v>20</v>
      </c>
      <c r="D43" s="402">
        <v>24</v>
      </c>
      <c r="E43" s="402">
        <f t="shared" si="12"/>
        <v>5</v>
      </c>
      <c r="F43" s="402" t="str">
        <f t="shared" si="13"/>
        <v>5'h1</v>
      </c>
      <c r="G43" s="402" t="s">
        <v>68</v>
      </c>
      <c r="H43" s="408" t="s">
        <v>15585</v>
      </c>
      <c r="I43" s="410"/>
      <c r="J43" s="402">
        <v>1</v>
      </c>
      <c r="K43" s="402" t="str">
        <f t="shared" si="14"/>
        <v>1</v>
      </c>
      <c r="L43" s="402">
        <f t="shared" si="15"/>
        <v>1048576</v>
      </c>
      <c r="M43" s="400"/>
    </row>
    <row r="44" spans="1:13" ht="30">
      <c r="A44" s="406"/>
      <c r="B44" s="406"/>
      <c r="C44" s="402">
        <v>19</v>
      </c>
      <c r="D44" s="402">
        <v>19</v>
      </c>
      <c r="E44" s="402">
        <f t="shared" si="12"/>
        <v>1</v>
      </c>
      <c r="F44" s="402" t="str">
        <f t="shared" si="13"/>
        <v>1'h1</v>
      </c>
      <c r="G44" s="402" t="s">
        <v>15486</v>
      </c>
      <c r="H44" s="408" t="s">
        <v>460</v>
      </c>
      <c r="I44" s="410" t="s">
        <v>461</v>
      </c>
      <c r="J44" s="402">
        <v>1</v>
      </c>
      <c r="K44" s="402" t="str">
        <f t="shared" si="14"/>
        <v>1</v>
      </c>
      <c r="L44" s="402">
        <f t="shared" si="15"/>
        <v>524288</v>
      </c>
      <c r="M44" s="400"/>
    </row>
    <row r="45" spans="1:13" ht="15">
      <c r="A45" s="406"/>
      <c r="B45" s="406"/>
      <c r="C45" s="402">
        <v>18</v>
      </c>
      <c r="D45" s="402">
        <v>18</v>
      </c>
      <c r="E45" s="402">
        <f t="shared" si="12"/>
        <v>1</v>
      </c>
      <c r="F45" s="402" t="str">
        <f t="shared" si="13"/>
        <v>1'h0</v>
      </c>
      <c r="G45" s="402" t="s">
        <v>16103</v>
      </c>
      <c r="H45" s="403" t="s">
        <v>16102</v>
      </c>
      <c r="I45" s="404"/>
      <c r="J45" s="402">
        <v>0</v>
      </c>
      <c r="K45" s="402" t="str">
        <f t="shared" si="14"/>
        <v>0</v>
      </c>
      <c r="L45" s="402">
        <f t="shared" si="15"/>
        <v>0</v>
      </c>
      <c r="M45" s="400"/>
    </row>
    <row r="46" spans="1:13" ht="15">
      <c r="A46" s="406"/>
      <c r="B46" s="406"/>
      <c r="C46" s="402">
        <v>17</v>
      </c>
      <c r="D46" s="402">
        <v>17</v>
      </c>
      <c r="E46" s="402">
        <f t="shared" ref="E46" si="16">D46+1-C46</f>
        <v>1</v>
      </c>
      <c r="F46" s="402" t="str">
        <f t="shared" ref="F46" si="17">CONCATENATE(E46,"'h",K46)</f>
        <v>1'h1</v>
      </c>
      <c r="G46" s="402" t="s">
        <v>553</v>
      </c>
      <c r="H46" s="403" t="s">
        <v>16101</v>
      </c>
      <c r="I46" s="404"/>
      <c r="J46" s="402">
        <v>1</v>
      </c>
      <c r="K46" s="402" t="str">
        <f t="shared" ref="K46" si="18">LOWER(DEC2HEX((J46)))</f>
        <v>1</v>
      </c>
      <c r="L46" s="402">
        <f t="shared" ref="L46" si="19">J46*(2^C46)</f>
        <v>131072</v>
      </c>
      <c r="M46" s="400"/>
    </row>
    <row r="47" spans="1:13" ht="15">
      <c r="A47" s="406"/>
      <c r="B47" s="406"/>
      <c r="C47" s="402">
        <v>11</v>
      </c>
      <c r="D47" s="402">
        <v>16</v>
      </c>
      <c r="E47" s="402">
        <f t="shared" si="12"/>
        <v>6</v>
      </c>
      <c r="F47" s="402" t="str">
        <f t="shared" si="13"/>
        <v>6'h18</v>
      </c>
      <c r="G47" s="402" t="s">
        <v>553</v>
      </c>
      <c r="H47" s="403" t="s">
        <v>16140</v>
      </c>
      <c r="I47" s="404" t="s">
        <v>16141</v>
      </c>
      <c r="J47" s="402">
        <v>24</v>
      </c>
      <c r="K47" s="402" t="str">
        <f t="shared" si="14"/>
        <v>18</v>
      </c>
      <c r="L47" s="402">
        <f t="shared" si="15"/>
        <v>49152</v>
      </c>
      <c r="M47" s="400"/>
    </row>
    <row r="48" spans="1:13" ht="15">
      <c r="A48" s="406"/>
      <c r="B48" s="406"/>
      <c r="C48" s="402">
        <v>10</v>
      </c>
      <c r="D48" s="402">
        <v>10</v>
      </c>
      <c r="E48" s="402">
        <f t="shared" si="12"/>
        <v>1</v>
      </c>
      <c r="F48" s="402" t="str">
        <f t="shared" si="13"/>
        <v>1'h1</v>
      </c>
      <c r="G48" s="402" t="s">
        <v>489</v>
      </c>
      <c r="H48" s="403" t="s">
        <v>15586</v>
      </c>
      <c r="I48" s="404"/>
      <c r="J48" s="402">
        <v>1</v>
      </c>
      <c r="K48" s="402" t="str">
        <f t="shared" si="14"/>
        <v>1</v>
      </c>
      <c r="L48" s="402">
        <f t="shared" si="15"/>
        <v>1024</v>
      </c>
      <c r="M48" s="400"/>
    </row>
    <row r="49" spans="1:13" ht="15">
      <c r="A49" s="406"/>
      <c r="B49" s="406"/>
      <c r="C49" s="402">
        <v>9</v>
      </c>
      <c r="D49" s="402">
        <v>9</v>
      </c>
      <c r="E49" s="402">
        <f t="shared" si="12"/>
        <v>1</v>
      </c>
      <c r="F49" s="402" t="str">
        <f t="shared" si="13"/>
        <v>1'h1</v>
      </c>
      <c r="G49" s="402" t="s">
        <v>489</v>
      </c>
      <c r="H49" s="403" t="s">
        <v>15587</v>
      </c>
      <c r="I49" s="404"/>
      <c r="J49" s="402">
        <v>1</v>
      </c>
      <c r="K49" s="402" t="str">
        <f t="shared" si="14"/>
        <v>1</v>
      </c>
      <c r="L49" s="402">
        <f t="shared" si="15"/>
        <v>512</v>
      </c>
      <c r="M49" s="400"/>
    </row>
    <row r="50" spans="1:13" ht="15">
      <c r="A50" s="406"/>
      <c r="B50" s="406"/>
      <c r="C50" s="402">
        <v>8</v>
      </c>
      <c r="D50" s="402">
        <v>8</v>
      </c>
      <c r="E50" s="402">
        <f t="shared" si="12"/>
        <v>1</v>
      </c>
      <c r="F50" s="402" t="str">
        <f t="shared" si="13"/>
        <v>1'h1</v>
      </c>
      <c r="G50" s="402" t="s">
        <v>489</v>
      </c>
      <c r="H50" s="403" t="s">
        <v>15588</v>
      </c>
      <c r="I50" s="404"/>
      <c r="J50" s="402">
        <v>1</v>
      </c>
      <c r="K50" s="402" t="str">
        <f t="shared" si="14"/>
        <v>1</v>
      </c>
      <c r="L50" s="402">
        <f t="shared" si="15"/>
        <v>256</v>
      </c>
      <c r="M50" s="400"/>
    </row>
    <row r="51" spans="1:13" ht="15">
      <c r="A51" s="406"/>
      <c r="B51" s="406"/>
      <c r="C51" s="402">
        <v>7</v>
      </c>
      <c r="D51" s="402">
        <v>7</v>
      </c>
      <c r="E51" s="402">
        <f t="shared" si="12"/>
        <v>1</v>
      </c>
      <c r="F51" s="402" t="str">
        <f t="shared" si="13"/>
        <v>1'h0</v>
      </c>
      <c r="G51" s="402" t="s">
        <v>429</v>
      </c>
      <c r="H51" s="408" t="s">
        <v>462</v>
      </c>
      <c r="I51" s="410"/>
      <c r="J51" s="402">
        <v>0</v>
      </c>
      <c r="K51" s="402" t="str">
        <f t="shared" si="14"/>
        <v>0</v>
      </c>
      <c r="L51" s="402">
        <f t="shared" si="15"/>
        <v>0</v>
      </c>
      <c r="M51" s="400"/>
    </row>
    <row r="52" spans="1:13" ht="90">
      <c r="A52" s="406"/>
      <c r="B52" s="406"/>
      <c r="C52" s="402">
        <v>2</v>
      </c>
      <c r="D52" s="402">
        <v>6</v>
      </c>
      <c r="E52" s="402">
        <f t="shared" si="12"/>
        <v>5</v>
      </c>
      <c r="F52" s="402" t="str">
        <f t="shared" si="13"/>
        <v>5'h1</v>
      </c>
      <c r="G52" s="402" t="s">
        <v>68</v>
      </c>
      <c r="H52" s="408" t="s">
        <v>15589</v>
      </c>
      <c r="I52" s="410" t="s">
        <v>463</v>
      </c>
      <c r="J52" s="402">
        <v>1</v>
      </c>
      <c r="K52" s="402" t="str">
        <f t="shared" si="14"/>
        <v>1</v>
      </c>
      <c r="L52" s="402">
        <f t="shared" si="15"/>
        <v>4</v>
      </c>
      <c r="M52" s="400"/>
    </row>
    <row r="53" spans="1:13" ht="30">
      <c r="A53" s="406"/>
      <c r="B53" s="406"/>
      <c r="C53" s="402">
        <v>1</v>
      </c>
      <c r="D53" s="402">
        <v>1</v>
      </c>
      <c r="E53" s="402">
        <f t="shared" si="12"/>
        <v>1</v>
      </c>
      <c r="F53" s="402" t="str">
        <f t="shared" si="13"/>
        <v>1'h1</v>
      </c>
      <c r="G53" s="402" t="s">
        <v>68</v>
      </c>
      <c r="H53" s="408" t="s">
        <v>464</v>
      </c>
      <c r="I53" s="410" t="s">
        <v>461</v>
      </c>
      <c r="J53" s="402">
        <v>1</v>
      </c>
      <c r="K53" s="402" t="str">
        <f t="shared" si="14"/>
        <v>1</v>
      </c>
      <c r="L53" s="402">
        <f t="shared" si="15"/>
        <v>2</v>
      </c>
      <c r="M53" s="400"/>
    </row>
    <row r="54" spans="1:13" ht="45">
      <c r="A54" s="406"/>
      <c r="B54" s="406"/>
      <c r="C54" s="402">
        <v>0</v>
      </c>
      <c r="D54" s="402">
        <v>0</v>
      </c>
      <c r="E54" s="402">
        <f t="shared" si="12"/>
        <v>1</v>
      </c>
      <c r="F54" s="402" t="str">
        <f t="shared" si="13"/>
        <v>1'h0</v>
      </c>
      <c r="G54" s="402" t="s">
        <v>68</v>
      </c>
      <c r="H54" s="408" t="s">
        <v>465</v>
      </c>
      <c r="I54" s="410" t="s">
        <v>15590</v>
      </c>
      <c r="J54" s="402">
        <v>0</v>
      </c>
      <c r="K54" s="402" t="str">
        <f t="shared" si="14"/>
        <v>0</v>
      </c>
      <c r="L54" s="402">
        <f t="shared" si="15"/>
        <v>0</v>
      </c>
      <c r="M54" s="400"/>
    </row>
    <row r="55" spans="1:13" ht="15">
      <c r="A55" s="397"/>
      <c r="B55" s="398" t="s">
        <v>15591</v>
      </c>
      <c r="C55" s="397"/>
      <c r="D55" s="397"/>
      <c r="E55" s="397">
        <f>SUM(E56:E65)</f>
        <v>32</v>
      </c>
      <c r="F55" s="125" t="str">
        <f>CONCATENATE("32'h",K55)</f>
        <v>32'h11001008</v>
      </c>
      <c r="G55" s="125"/>
      <c r="H55" s="399" t="s">
        <v>15592</v>
      </c>
      <c r="I55" s="399"/>
      <c r="J55" s="397"/>
      <c r="K55" s="397" t="str">
        <f>LOWER(DEC2HEX(L55,8))</f>
        <v>11001008</v>
      </c>
      <c r="L55" s="397">
        <f>SUM(L56:L65)</f>
        <v>285216776</v>
      </c>
      <c r="M55" s="400"/>
    </row>
    <row r="56" spans="1:13" ht="15">
      <c r="A56" s="406"/>
      <c r="B56" s="406"/>
      <c r="C56" s="402">
        <v>31</v>
      </c>
      <c r="D56" s="402">
        <v>31</v>
      </c>
      <c r="E56" s="402">
        <f t="shared" ref="E56:E61" si="20">D56+1-C56</f>
        <v>1</v>
      </c>
      <c r="F56" s="402" t="str">
        <f t="shared" ref="F56:F61" si="21">CONCATENATE(E56,"'h",K56)</f>
        <v>1'h0</v>
      </c>
      <c r="G56" s="402" t="s">
        <v>429</v>
      </c>
      <c r="H56" s="408" t="s">
        <v>473</v>
      </c>
      <c r="I56" s="410" t="s">
        <v>455</v>
      </c>
      <c r="J56" s="402">
        <v>0</v>
      </c>
      <c r="K56" s="402" t="str">
        <f t="shared" ref="K56:K61" si="22">LOWER(DEC2HEX((J56)))</f>
        <v>0</v>
      </c>
      <c r="L56" s="402">
        <f t="shared" ref="L56:L61" si="23">J56*(2^C56)</f>
        <v>0</v>
      </c>
      <c r="M56" s="400"/>
    </row>
    <row r="57" spans="1:13" ht="15">
      <c r="A57" s="406"/>
      <c r="B57" s="406"/>
      <c r="C57" s="402">
        <v>28</v>
      </c>
      <c r="D57" s="402">
        <v>30</v>
      </c>
      <c r="E57" s="402">
        <f t="shared" si="20"/>
        <v>3</v>
      </c>
      <c r="F57" s="402" t="str">
        <f t="shared" si="21"/>
        <v>3'h1</v>
      </c>
      <c r="G57" s="402" t="s">
        <v>68</v>
      </c>
      <c r="H57" s="408" t="s">
        <v>474</v>
      </c>
      <c r="I57" s="410" t="s">
        <v>468</v>
      </c>
      <c r="J57" s="402">
        <v>1</v>
      </c>
      <c r="K57" s="402" t="str">
        <f t="shared" si="22"/>
        <v>1</v>
      </c>
      <c r="L57" s="402">
        <f t="shared" si="23"/>
        <v>268435456</v>
      </c>
      <c r="M57" s="400"/>
    </row>
    <row r="58" spans="1:13" ht="45">
      <c r="A58" s="406"/>
      <c r="B58" s="406"/>
      <c r="C58" s="402">
        <v>24</v>
      </c>
      <c r="D58" s="402">
        <v>27</v>
      </c>
      <c r="E58" s="402">
        <f t="shared" si="20"/>
        <v>4</v>
      </c>
      <c r="F58" s="402" t="str">
        <f t="shared" si="21"/>
        <v>4'h1</v>
      </c>
      <c r="G58" s="402" t="s">
        <v>68</v>
      </c>
      <c r="H58" s="408" t="s">
        <v>475</v>
      </c>
      <c r="I58" s="410" t="s">
        <v>16125</v>
      </c>
      <c r="J58" s="402">
        <v>1</v>
      </c>
      <c r="K58" s="402" t="str">
        <f t="shared" si="22"/>
        <v>1</v>
      </c>
      <c r="L58" s="402">
        <f t="shared" si="23"/>
        <v>16777216</v>
      </c>
      <c r="M58" s="400"/>
    </row>
    <row r="59" spans="1:13" ht="15">
      <c r="A59" s="406"/>
      <c r="B59" s="406"/>
      <c r="C59" s="402">
        <v>23</v>
      </c>
      <c r="D59" s="402">
        <v>23</v>
      </c>
      <c r="E59" s="402">
        <f t="shared" si="20"/>
        <v>1</v>
      </c>
      <c r="F59" s="402" t="str">
        <f t="shared" si="21"/>
        <v>1'h0</v>
      </c>
      <c r="G59" s="402" t="s">
        <v>68</v>
      </c>
      <c r="H59" s="408" t="s">
        <v>476</v>
      </c>
      <c r="I59" s="404" t="s">
        <v>477</v>
      </c>
      <c r="J59" s="402">
        <v>0</v>
      </c>
      <c r="K59" s="402" t="str">
        <f t="shared" si="22"/>
        <v>0</v>
      </c>
      <c r="L59" s="402">
        <f t="shared" si="23"/>
        <v>0</v>
      </c>
      <c r="M59" s="400"/>
    </row>
    <row r="60" spans="1:13" ht="60">
      <c r="A60" s="406"/>
      <c r="B60" s="406"/>
      <c r="C60" s="402">
        <v>22</v>
      </c>
      <c r="D60" s="402">
        <v>22</v>
      </c>
      <c r="E60" s="402">
        <f t="shared" si="20"/>
        <v>1</v>
      </c>
      <c r="F60" s="402" t="str">
        <f t="shared" si="21"/>
        <v>1'h0</v>
      </c>
      <c r="G60" s="402" t="s">
        <v>68</v>
      </c>
      <c r="H60" s="408" t="s">
        <v>478</v>
      </c>
      <c r="I60" s="410" t="s">
        <v>15593</v>
      </c>
      <c r="J60" s="402">
        <v>0</v>
      </c>
      <c r="K60" s="402" t="str">
        <f t="shared" si="22"/>
        <v>0</v>
      </c>
      <c r="L60" s="402">
        <f t="shared" si="23"/>
        <v>0</v>
      </c>
      <c r="M60" s="400"/>
    </row>
    <row r="61" spans="1:13" ht="15">
      <c r="A61" s="406"/>
      <c r="B61" s="406"/>
      <c r="C61" s="402">
        <v>21</v>
      </c>
      <c r="D61" s="402">
        <v>21</v>
      </c>
      <c r="E61" s="402">
        <f t="shared" si="20"/>
        <v>1</v>
      </c>
      <c r="F61" s="402" t="str">
        <f t="shared" si="21"/>
        <v>1'h0</v>
      </c>
      <c r="G61" s="402" t="s">
        <v>429</v>
      </c>
      <c r="H61" s="408" t="s">
        <v>466</v>
      </c>
      <c r="I61" s="410" t="s">
        <v>455</v>
      </c>
      <c r="J61" s="402">
        <v>0</v>
      </c>
      <c r="K61" s="402" t="str">
        <f t="shared" si="22"/>
        <v>0</v>
      </c>
      <c r="L61" s="402">
        <f t="shared" si="23"/>
        <v>0</v>
      </c>
      <c r="M61" s="400"/>
    </row>
    <row r="62" spans="1:13" ht="15">
      <c r="A62" s="406"/>
      <c r="B62" s="406"/>
      <c r="C62" s="402">
        <v>12</v>
      </c>
      <c r="D62" s="402">
        <v>20</v>
      </c>
      <c r="E62" s="402">
        <f>D62+1-C62</f>
        <v>9</v>
      </c>
      <c r="F62" s="402" t="str">
        <f>CONCATENATE(E62,"'h",K62)</f>
        <v>9'h1</v>
      </c>
      <c r="G62" s="402" t="s">
        <v>68</v>
      </c>
      <c r="H62" s="408" t="s">
        <v>467</v>
      </c>
      <c r="I62" s="410" t="s">
        <v>468</v>
      </c>
      <c r="J62" s="402">
        <v>1</v>
      </c>
      <c r="K62" s="402" t="str">
        <f>LOWER(DEC2HEX((J62)))</f>
        <v>1</v>
      </c>
      <c r="L62" s="402">
        <f>J62*(2^C62)</f>
        <v>4096</v>
      </c>
      <c r="M62" s="400"/>
    </row>
    <row r="63" spans="1:13" ht="60">
      <c r="A63" s="406"/>
      <c r="B63" s="406"/>
      <c r="C63" s="402">
        <v>2</v>
      </c>
      <c r="D63" s="402">
        <v>11</v>
      </c>
      <c r="E63" s="402">
        <f>D63+1-C63</f>
        <v>10</v>
      </c>
      <c r="F63" s="402" t="str">
        <f>CONCATENATE(E63,"'h",K63)</f>
        <v>10'h2</v>
      </c>
      <c r="G63" s="402" t="s">
        <v>68</v>
      </c>
      <c r="H63" s="408" t="s">
        <v>469</v>
      </c>
      <c r="I63" s="410" t="s">
        <v>16126</v>
      </c>
      <c r="J63" s="402">
        <v>2</v>
      </c>
      <c r="K63" s="402" t="str">
        <f>LOWER(DEC2HEX((J63)))</f>
        <v>2</v>
      </c>
      <c r="L63" s="402">
        <f>J63*(2^C63)</f>
        <v>8</v>
      </c>
      <c r="M63" s="400"/>
    </row>
    <row r="64" spans="1:13" ht="15">
      <c r="A64" s="406"/>
      <c r="B64" s="406"/>
      <c r="C64" s="402">
        <v>1</v>
      </c>
      <c r="D64" s="402">
        <v>1</v>
      </c>
      <c r="E64" s="402">
        <f>D64+1-C64</f>
        <v>1</v>
      </c>
      <c r="F64" s="402" t="str">
        <f>CONCATENATE(E64,"'h",K64)</f>
        <v>1'h0</v>
      </c>
      <c r="G64" s="402" t="s">
        <v>68</v>
      </c>
      <c r="H64" s="408" t="s">
        <v>470</v>
      </c>
      <c r="I64" s="404" t="s">
        <v>471</v>
      </c>
      <c r="J64" s="402">
        <v>0</v>
      </c>
      <c r="K64" s="402" t="str">
        <f>LOWER(DEC2HEX((J64)))</f>
        <v>0</v>
      </c>
      <c r="L64" s="402">
        <f>J64*(2^C64)</f>
        <v>0</v>
      </c>
      <c r="M64" s="400"/>
    </row>
    <row r="65" spans="1:13" ht="60">
      <c r="A65" s="406"/>
      <c r="B65" s="406"/>
      <c r="C65" s="402">
        <v>0</v>
      </c>
      <c r="D65" s="402">
        <v>0</v>
      </c>
      <c r="E65" s="402">
        <f>D65+1-C65</f>
        <v>1</v>
      </c>
      <c r="F65" s="402" t="str">
        <f>CONCATENATE(E65,"'h",K65)</f>
        <v>1'h0</v>
      </c>
      <c r="G65" s="402" t="s">
        <v>68</v>
      </c>
      <c r="H65" s="408" t="s">
        <v>472</v>
      </c>
      <c r="I65" s="410" t="s">
        <v>15594</v>
      </c>
      <c r="J65" s="402">
        <v>0</v>
      </c>
      <c r="K65" s="402" t="str">
        <f>LOWER(DEC2HEX((J65)))</f>
        <v>0</v>
      </c>
      <c r="L65" s="402">
        <f>J65*(2^C65)</f>
        <v>0</v>
      </c>
      <c r="M65" s="400"/>
    </row>
    <row r="66" spans="1:13" ht="15">
      <c r="A66" s="397"/>
      <c r="B66" s="398" t="s">
        <v>15595</v>
      </c>
      <c r="C66" s="397"/>
      <c r="D66" s="397"/>
      <c r="E66" s="397">
        <f>SUM(E67:E76)</f>
        <v>32</v>
      </c>
      <c r="F66" s="125" t="str">
        <f>CONCATENATE("32'h",K66)</f>
        <v>32'h11001008</v>
      </c>
      <c r="G66" s="125"/>
      <c r="H66" s="399" t="s">
        <v>15596</v>
      </c>
      <c r="I66" s="399"/>
      <c r="J66" s="397"/>
      <c r="K66" s="397" t="str">
        <f>LOWER(DEC2HEX(L66,8))</f>
        <v>11001008</v>
      </c>
      <c r="L66" s="397">
        <f>SUM(L67:L76)</f>
        <v>285216776</v>
      </c>
      <c r="M66" s="400"/>
    </row>
    <row r="67" spans="1:13" ht="15">
      <c r="A67" s="406"/>
      <c r="B67" s="406"/>
      <c r="C67" s="402">
        <v>31</v>
      </c>
      <c r="D67" s="402">
        <v>31</v>
      </c>
      <c r="E67" s="402">
        <f t="shared" ref="E67:E72" si="24">D67+1-C67</f>
        <v>1</v>
      </c>
      <c r="F67" s="402" t="str">
        <f t="shared" ref="F67:F72" si="25">CONCATENATE(E67,"'h",K67)</f>
        <v>1'h0</v>
      </c>
      <c r="G67" s="402" t="s">
        <v>429</v>
      </c>
      <c r="H67" s="408" t="s">
        <v>15597</v>
      </c>
      <c r="I67" s="410" t="s">
        <v>455</v>
      </c>
      <c r="J67" s="402">
        <v>0</v>
      </c>
      <c r="K67" s="402" t="str">
        <f t="shared" ref="K67:K72" si="26">LOWER(DEC2HEX((J67)))</f>
        <v>0</v>
      </c>
      <c r="L67" s="402">
        <f t="shared" ref="L67:L72" si="27">J67*(2^C67)</f>
        <v>0</v>
      </c>
      <c r="M67" s="400"/>
    </row>
    <row r="68" spans="1:13" ht="15">
      <c r="A68" s="406"/>
      <c r="B68" s="406"/>
      <c r="C68" s="402">
        <v>28</v>
      </c>
      <c r="D68" s="402">
        <v>30</v>
      </c>
      <c r="E68" s="402">
        <f t="shared" si="24"/>
        <v>3</v>
      </c>
      <c r="F68" s="402" t="str">
        <f t="shared" si="25"/>
        <v>3'h1</v>
      </c>
      <c r="G68" s="402" t="s">
        <v>68</v>
      </c>
      <c r="H68" s="408" t="s">
        <v>15598</v>
      </c>
      <c r="I68" s="410" t="s">
        <v>468</v>
      </c>
      <c r="J68" s="402">
        <v>1</v>
      </c>
      <c r="K68" s="402" t="str">
        <f t="shared" si="26"/>
        <v>1</v>
      </c>
      <c r="L68" s="402">
        <f t="shared" si="27"/>
        <v>268435456</v>
      </c>
      <c r="M68" s="400"/>
    </row>
    <row r="69" spans="1:13" ht="45">
      <c r="A69" s="406"/>
      <c r="B69" s="406"/>
      <c r="C69" s="402">
        <v>24</v>
      </c>
      <c r="D69" s="402">
        <v>27</v>
      </c>
      <c r="E69" s="402">
        <f t="shared" si="24"/>
        <v>4</v>
      </c>
      <c r="F69" s="402" t="str">
        <f t="shared" si="25"/>
        <v>4'h1</v>
      </c>
      <c r="G69" s="402" t="s">
        <v>68</v>
      </c>
      <c r="H69" s="408" t="s">
        <v>15599</v>
      </c>
      <c r="I69" s="410" t="s">
        <v>16127</v>
      </c>
      <c r="J69" s="402">
        <v>1</v>
      </c>
      <c r="K69" s="402" t="str">
        <f t="shared" si="26"/>
        <v>1</v>
      </c>
      <c r="L69" s="402">
        <f t="shared" si="27"/>
        <v>16777216</v>
      </c>
      <c r="M69" s="400"/>
    </row>
    <row r="70" spans="1:13" ht="15">
      <c r="A70" s="406"/>
      <c r="B70" s="406"/>
      <c r="C70" s="402">
        <v>23</v>
      </c>
      <c r="D70" s="402">
        <v>23</v>
      </c>
      <c r="E70" s="402">
        <f t="shared" si="24"/>
        <v>1</v>
      </c>
      <c r="F70" s="402" t="str">
        <f t="shared" si="25"/>
        <v>1'h0</v>
      </c>
      <c r="G70" s="402" t="s">
        <v>68</v>
      </c>
      <c r="H70" s="408" t="s">
        <v>15600</v>
      </c>
      <c r="I70" s="404" t="s">
        <v>477</v>
      </c>
      <c r="J70" s="402">
        <v>0</v>
      </c>
      <c r="K70" s="402" t="str">
        <f t="shared" si="26"/>
        <v>0</v>
      </c>
      <c r="L70" s="402">
        <f t="shared" si="27"/>
        <v>0</v>
      </c>
      <c r="M70" s="400"/>
    </row>
    <row r="71" spans="1:13" ht="60">
      <c r="A71" s="406"/>
      <c r="B71" s="406"/>
      <c r="C71" s="402">
        <v>22</v>
      </c>
      <c r="D71" s="402">
        <v>22</v>
      </c>
      <c r="E71" s="402">
        <f t="shared" si="24"/>
        <v>1</v>
      </c>
      <c r="F71" s="402" t="str">
        <f t="shared" si="25"/>
        <v>1'h0</v>
      </c>
      <c r="G71" s="402" t="s">
        <v>68</v>
      </c>
      <c r="H71" s="408" t="s">
        <v>15601</v>
      </c>
      <c r="I71" s="410" t="s">
        <v>15593</v>
      </c>
      <c r="J71" s="402">
        <v>0</v>
      </c>
      <c r="K71" s="402" t="str">
        <f t="shared" si="26"/>
        <v>0</v>
      </c>
      <c r="L71" s="402">
        <f t="shared" si="27"/>
        <v>0</v>
      </c>
      <c r="M71" s="400"/>
    </row>
    <row r="72" spans="1:13" ht="15">
      <c r="A72" s="406"/>
      <c r="B72" s="406"/>
      <c r="C72" s="402">
        <v>21</v>
      </c>
      <c r="D72" s="402">
        <v>21</v>
      </c>
      <c r="E72" s="402">
        <f t="shared" si="24"/>
        <v>1</v>
      </c>
      <c r="F72" s="402" t="str">
        <f t="shared" si="25"/>
        <v>1'h0</v>
      </c>
      <c r="G72" s="402" t="s">
        <v>429</v>
      </c>
      <c r="H72" s="408" t="s">
        <v>15602</v>
      </c>
      <c r="I72" s="410" t="s">
        <v>455</v>
      </c>
      <c r="J72" s="402">
        <v>0</v>
      </c>
      <c r="K72" s="402" t="str">
        <f t="shared" si="26"/>
        <v>0</v>
      </c>
      <c r="L72" s="402">
        <f t="shared" si="27"/>
        <v>0</v>
      </c>
      <c r="M72" s="400"/>
    </row>
    <row r="73" spans="1:13" ht="15">
      <c r="A73" s="406"/>
      <c r="B73" s="406"/>
      <c r="C73" s="402">
        <v>12</v>
      </c>
      <c r="D73" s="402">
        <v>20</v>
      </c>
      <c r="E73" s="402">
        <f>D73+1-C73</f>
        <v>9</v>
      </c>
      <c r="F73" s="402" t="str">
        <f>CONCATENATE(E73,"'h",K73)</f>
        <v>9'h1</v>
      </c>
      <c r="G73" s="402" t="s">
        <v>68</v>
      </c>
      <c r="H73" s="408" t="s">
        <v>15603</v>
      </c>
      <c r="I73" s="410" t="s">
        <v>468</v>
      </c>
      <c r="J73" s="402">
        <v>1</v>
      </c>
      <c r="K73" s="402" t="str">
        <f>LOWER(DEC2HEX((J73)))</f>
        <v>1</v>
      </c>
      <c r="L73" s="402">
        <f>J73*(2^C73)</f>
        <v>4096</v>
      </c>
      <c r="M73" s="400"/>
    </row>
    <row r="74" spans="1:13" ht="60">
      <c r="A74" s="406"/>
      <c r="B74" s="406"/>
      <c r="C74" s="402">
        <v>2</v>
      </c>
      <c r="D74" s="402">
        <v>11</v>
      </c>
      <c r="E74" s="402">
        <f>D74+1-C74</f>
        <v>10</v>
      </c>
      <c r="F74" s="402" t="str">
        <f>CONCATENATE(E74,"'h",K74)</f>
        <v>10'h2</v>
      </c>
      <c r="G74" s="402" t="s">
        <v>68</v>
      </c>
      <c r="H74" s="408" t="s">
        <v>15604</v>
      </c>
      <c r="I74" s="410" t="s">
        <v>16128</v>
      </c>
      <c r="J74" s="402">
        <v>2</v>
      </c>
      <c r="K74" s="402" t="str">
        <f>LOWER(DEC2HEX((J74)))</f>
        <v>2</v>
      </c>
      <c r="L74" s="402">
        <f>J74*(2^C74)</f>
        <v>8</v>
      </c>
      <c r="M74" s="400"/>
    </row>
    <row r="75" spans="1:13" ht="15">
      <c r="A75" s="406"/>
      <c r="B75" s="406"/>
      <c r="C75" s="402">
        <v>1</v>
      </c>
      <c r="D75" s="402">
        <v>1</v>
      </c>
      <c r="E75" s="402">
        <f>D75+1-C75</f>
        <v>1</v>
      </c>
      <c r="F75" s="402" t="str">
        <f>CONCATENATE(E75,"'h",K75)</f>
        <v>1'h0</v>
      </c>
      <c r="G75" s="402" t="s">
        <v>68</v>
      </c>
      <c r="H75" s="408" t="s">
        <v>15605</v>
      </c>
      <c r="I75" s="404" t="s">
        <v>471</v>
      </c>
      <c r="J75" s="402">
        <v>0</v>
      </c>
      <c r="K75" s="402" t="str">
        <f>LOWER(DEC2HEX((J75)))</f>
        <v>0</v>
      </c>
      <c r="L75" s="402">
        <f>J75*(2^C75)</f>
        <v>0</v>
      </c>
      <c r="M75" s="400"/>
    </row>
    <row r="76" spans="1:13" ht="60">
      <c r="A76" s="406"/>
      <c r="B76" s="406"/>
      <c r="C76" s="402">
        <v>0</v>
      </c>
      <c r="D76" s="402">
        <v>0</v>
      </c>
      <c r="E76" s="402">
        <f>D76+1-C76</f>
        <v>1</v>
      </c>
      <c r="F76" s="402" t="str">
        <f>CONCATENATE(E76,"'h",K76)</f>
        <v>1'h0</v>
      </c>
      <c r="G76" s="402" t="s">
        <v>68</v>
      </c>
      <c r="H76" s="408" t="s">
        <v>15606</v>
      </c>
      <c r="I76" s="410" t="s">
        <v>15594</v>
      </c>
      <c r="J76" s="402">
        <v>0</v>
      </c>
      <c r="K76" s="402" t="str">
        <f>LOWER(DEC2HEX((J76)))</f>
        <v>0</v>
      </c>
      <c r="L76" s="402">
        <f>J76*(2^C76)</f>
        <v>0</v>
      </c>
      <c r="M76" s="400"/>
    </row>
    <row r="77" spans="1:13" ht="15">
      <c r="A77" s="397"/>
      <c r="B77" s="398" t="s">
        <v>15607</v>
      </c>
      <c r="C77" s="397"/>
      <c r="D77" s="397"/>
      <c r="E77" s="397">
        <f>SUM(E78:E87)</f>
        <v>32</v>
      </c>
      <c r="F77" s="125" t="str">
        <f>CONCATENATE("32'h",K77)</f>
        <v>32'h11001008</v>
      </c>
      <c r="G77" s="125"/>
      <c r="H77" s="399" t="s">
        <v>15608</v>
      </c>
      <c r="I77" s="399"/>
      <c r="J77" s="397"/>
      <c r="K77" s="397" t="str">
        <f>LOWER(DEC2HEX(L77,8))</f>
        <v>11001008</v>
      </c>
      <c r="L77" s="397">
        <f>SUM(L78:L87)</f>
        <v>285216776</v>
      </c>
      <c r="M77" s="400"/>
    </row>
    <row r="78" spans="1:13" ht="15">
      <c r="A78" s="406"/>
      <c r="B78" s="406"/>
      <c r="C78" s="402">
        <v>31</v>
      </c>
      <c r="D78" s="402">
        <v>31</v>
      </c>
      <c r="E78" s="402">
        <f t="shared" ref="E78:E83" si="28">D78+1-C78</f>
        <v>1</v>
      </c>
      <c r="F78" s="402" t="str">
        <f t="shared" ref="F78:F83" si="29">CONCATENATE(E78,"'h",K78)</f>
        <v>1'h0</v>
      </c>
      <c r="G78" s="402" t="s">
        <v>429</v>
      </c>
      <c r="H78" s="408" t="s">
        <v>15609</v>
      </c>
      <c r="I78" s="410" t="s">
        <v>455</v>
      </c>
      <c r="J78" s="402">
        <v>0</v>
      </c>
      <c r="K78" s="402" t="str">
        <f t="shared" ref="K78:K83" si="30">LOWER(DEC2HEX((J78)))</f>
        <v>0</v>
      </c>
      <c r="L78" s="402">
        <f t="shared" ref="L78:L83" si="31">J78*(2^C78)</f>
        <v>0</v>
      </c>
      <c r="M78" s="400"/>
    </row>
    <row r="79" spans="1:13" ht="15">
      <c r="A79" s="406"/>
      <c r="B79" s="406"/>
      <c r="C79" s="402">
        <v>28</v>
      </c>
      <c r="D79" s="402">
        <v>30</v>
      </c>
      <c r="E79" s="402">
        <f t="shared" si="28"/>
        <v>3</v>
      </c>
      <c r="F79" s="402" t="str">
        <f t="shared" si="29"/>
        <v>3'h1</v>
      </c>
      <c r="G79" s="402" t="s">
        <v>68</v>
      </c>
      <c r="H79" s="408" t="s">
        <v>15610</v>
      </c>
      <c r="I79" s="410" t="s">
        <v>468</v>
      </c>
      <c r="J79" s="402">
        <v>1</v>
      </c>
      <c r="K79" s="402" t="str">
        <f t="shared" si="30"/>
        <v>1</v>
      </c>
      <c r="L79" s="402">
        <f t="shared" si="31"/>
        <v>268435456</v>
      </c>
      <c r="M79" s="400"/>
    </row>
    <row r="80" spans="1:13" ht="45">
      <c r="A80" s="406"/>
      <c r="B80" s="406"/>
      <c r="C80" s="402">
        <v>24</v>
      </c>
      <c r="D80" s="402">
        <v>27</v>
      </c>
      <c r="E80" s="402">
        <f t="shared" si="28"/>
        <v>4</v>
      </c>
      <c r="F80" s="402" t="str">
        <f t="shared" si="29"/>
        <v>4'h1</v>
      </c>
      <c r="G80" s="402" t="s">
        <v>68</v>
      </c>
      <c r="H80" s="408" t="s">
        <v>15611</v>
      </c>
      <c r="I80" s="410" t="s">
        <v>16127</v>
      </c>
      <c r="J80" s="402">
        <v>1</v>
      </c>
      <c r="K80" s="402" t="str">
        <f t="shared" si="30"/>
        <v>1</v>
      </c>
      <c r="L80" s="402">
        <f t="shared" si="31"/>
        <v>16777216</v>
      </c>
      <c r="M80" s="400"/>
    </row>
    <row r="81" spans="1:13" ht="15">
      <c r="A81" s="406"/>
      <c r="B81" s="406"/>
      <c r="C81" s="402">
        <v>23</v>
      </c>
      <c r="D81" s="402">
        <v>23</v>
      </c>
      <c r="E81" s="402">
        <f t="shared" si="28"/>
        <v>1</v>
      </c>
      <c r="F81" s="402" t="str">
        <f t="shared" si="29"/>
        <v>1'h0</v>
      </c>
      <c r="G81" s="402" t="s">
        <v>68</v>
      </c>
      <c r="H81" s="408" t="s">
        <v>15612</v>
      </c>
      <c r="I81" s="404" t="s">
        <v>477</v>
      </c>
      <c r="J81" s="402">
        <v>0</v>
      </c>
      <c r="K81" s="402" t="str">
        <f t="shared" si="30"/>
        <v>0</v>
      </c>
      <c r="L81" s="402">
        <f t="shared" si="31"/>
        <v>0</v>
      </c>
      <c r="M81" s="400"/>
    </row>
    <row r="82" spans="1:13" ht="60">
      <c r="A82" s="406"/>
      <c r="B82" s="406"/>
      <c r="C82" s="402">
        <v>22</v>
      </c>
      <c r="D82" s="402">
        <v>22</v>
      </c>
      <c r="E82" s="402">
        <f t="shared" si="28"/>
        <v>1</v>
      </c>
      <c r="F82" s="402" t="str">
        <f t="shared" si="29"/>
        <v>1'h0</v>
      </c>
      <c r="G82" s="402" t="s">
        <v>68</v>
      </c>
      <c r="H82" s="408" t="s">
        <v>15613</v>
      </c>
      <c r="I82" s="410" t="s">
        <v>15593</v>
      </c>
      <c r="J82" s="402">
        <v>0</v>
      </c>
      <c r="K82" s="402" t="str">
        <f t="shared" si="30"/>
        <v>0</v>
      </c>
      <c r="L82" s="402">
        <f t="shared" si="31"/>
        <v>0</v>
      </c>
      <c r="M82" s="400"/>
    </row>
    <row r="83" spans="1:13" ht="15">
      <c r="A83" s="406"/>
      <c r="B83" s="406"/>
      <c r="C83" s="402">
        <v>21</v>
      </c>
      <c r="D83" s="402">
        <v>21</v>
      </c>
      <c r="E83" s="402">
        <f t="shared" si="28"/>
        <v>1</v>
      </c>
      <c r="F83" s="402" t="str">
        <f t="shared" si="29"/>
        <v>1'h0</v>
      </c>
      <c r="G83" s="402" t="s">
        <v>429</v>
      </c>
      <c r="H83" s="408" t="s">
        <v>15614</v>
      </c>
      <c r="I83" s="410" t="s">
        <v>455</v>
      </c>
      <c r="J83" s="402">
        <v>0</v>
      </c>
      <c r="K83" s="402" t="str">
        <f t="shared" si="30"/>
        <v>0</v>
      </c>
      <c r="L83" s="402">
        <f t="shared" si="31"/>
        <v>0</v>
      </c>
      <c r="M83" s="400"/>
    </row>
    <row r="84" spans="1:13" ht="15">
      <c r="A84" s="406"/>
      <c r="B84" s="406"/>
      <c r="C84" s="402">
        <v>12</v>
      </c>
      <c r="D84" s="402">
        <v>20</v>
      </c>
      <c r="E84" s="402">
        <f>D84+1-C84</f>
        <v>9</v>
      </c>
      <c r="F84" s="402" t="str">
        <f>CONCATENATE(E84,"'h",K84)</f>
        <v>9'h1</v>
      </c>
      <c r="G84" s="402" t="str">
        <f>$G$52</f>
        <v>RW</v>
      </c>
      <c r="H84" s="408" t="s">
        <v>15615</v>
      </c>
      <c r="I84" s="410" t="s">
        <v>468</v>
      </c>
      <c r="J84" s="402">
        <v>1</v>
      </c>
      <c r="K84" s="402" t="str">
        <f>LOWER(DEC2HEX((J84)))</f>
        <v>1</v>
      </c>
      <c r="L84" s="402">
        <f>J84*(2^C84)</f>
        <v>4096</v>
      </c>
      <c r="M84" s="400"/>
    </row>
    <row r="85" spans="1:13" ht="60">
      <c r="A85" s="406"/>
      <c r="B85" s="406"/>
      <c r="C85" s="402">
        <v>2</v>
      </c>
      <c r="D85" s="402">
        <v>11</v>
      </c>
      <c r="E85" s="402">
        <f>D85+1-C85</f>
        <v>10</v>
      </c>
      <c r="F85" s="402" t="str">
        <f>CONCATENATE(E85,"'h",K85)</f>
        <v>10'h2</v>
      </c>
      <c r="G85" s="402" t="s">
        <v>68</v>
      </c>
      <c r="H85" s="408" t="s">
        <v>15616</v>
      </c>
      <c r="I85" s="410" t="s">
        <v>16129</v>
      </c>
      <c r="J85" s="402">
        <v>2</v>
      </c>
      <c r="K85" s="402" t="str">
        <f>LOWER(DEC2HEX((J85)))</f>
        <v>2</v>
      </c>
      <c r="L85" s="402">
        <f>J85*(2^C85)</f>
        <v>8</v>
      </c>
      <c r="M85" s="400"/>
    </row>
    <row r="86" spans="1:13" ht="15">
      <c r="A86" s="406"/>
      <c r="B86" s="406"/>
      <c r="C86" s="402">
        <v>1</v>
      </c>
      <c r="D86" s="402">
        <v>1</v>
      </c>
      <c r="E86" s="402">
        <f>D86+1-C86</f>
        <v>1</v>
      </c>
      <c r="F86" s="402" t="str">
        <f>CONCATENATE(E86,"'h",K86)</f>
        <v>1'h0</v>
      </c>
      <c r="G86" s="402" t="s">
        <v>68</v>
      </c>
      <c r="H86" s="408" t="s">
        <v>15617</v>
      </c>
      <c r="I86" s="404" t="s">
        <v>471</v>
      </c>
      <c r="J86" s="402">
        <v>0</v>
      </c>
      <c r="K86" s="402" t="str">
        <f>LOWER(DEC2HEX((J86)))</f>
        <v>0</v>
      </c>
      <c r="L86" s="402">
        <f>J86*(2^C86)</f>
        <v>0</v>
      </c>
      <c r="M86" s="400"/>
    </row>
    <row r="87" spans="1:13" ht="60">
      <c r="A87" s="406"/>
      <c r="B87" s="406"/>
      <c r="C87" s="402">
        <v>0</v>
      </c>
      <c r="D87" s="402">
        <v>0</v>
      </c>
      <c r="E87" s="402">
        <f>D87+1-C87</f>
        <v>1</v>
      </c>
      <c r="F87" s="402" t="str">
        <f>CONCATENATE(E87,"'h",K87)</f>
        <v>1'h0</v>
      </c>
      <c r="G87" s="402" t="s">
        <v>68</v>
      </c>
      <c r="H87" s="408" t="s">
        <v>15618</v>
      </c>
      <c r="I87" s="410" t="s">
        <v>15594</v>
      </c>
      <c r="J87" s="402">
        <v>0</v>
      </c>
      <c r="K87" s="402" t="str">
        <f>LOWER(DEC2HEX((J87)))</f>
        <v>0</v>
      </c>
      <c r="L87" s="402">
        <f>J87*(2^C87)</f>
        <v>0</v>
      </c>
      <c r="M87" s="400"/>
    </row>
    <row r="88" spans="1:13" ht="15">
      <c r="A88" s="397"/>
      <c r="B88" s="398" t="s">
        <v>15619</v>
      </c>
      <c r="C88" s="397"/>
      <c r="D88" s="397"/>
      <c r="E88" s="397">
        <f>SUM(E89:E102)</f>
        <v>32</v>
      </c>
      <c r="F88" s="125" t="str">
        <f>CONCATENATE("32'h",K88)</f>
        <v>32'h01000021</v>
      </c>
      <c r="G88" s="125"/>
      <c r="H88" s="399" t="s">
        <v>15620</v>
      </c>
      <c r="I88" s="399"/>
      <c r="J88" s="397"/>
      <c r="K88" s="397" t="str">
        <f>LOWER(DEC2HEX(L88,8))</f>
        <v>01000021</v>
      </c>
      <c r="L88" s="397">
        <f>SUM(L89:L102)</f>
        <v>16777249</v>
      </c>
      <c r="M88" s="400"/>
    </row>
    <row r="89" spans="1:13" ht="15">
      <c r="A89" s="406"/>
      <c r="B89" s="406"/>
      <c r="C89" s="402">
        <v>28</v>
      </c>
      <c r="D89" s="402">
        <v>31</v>
      </c>
      <c r="E89" s="402">
        <f t="shared" ref="E89:E102" si="32">D89+1-C89</f>
        <v>4</v>
      </c>
      <c r="F89" s="402" t="str">
        <f t="shared" ref="F89:F102" si="33">CONCATENATE(E89,"'h",K89)</f>
        <v>4'h0</v>
      </c>
      <c r="G89" s="402" t="s">
        <v>15405</v>
      </c>
      <c r="H89" s="408" t="s">
        <v>15406</v>
      </c>
      <c r="I89" s="410"/>
      <c r="J89" s="402">
        <v>0</v>
      </c>
      <c r="K89" s="402" t="str">
        <f t="shared" ref="K89:K102" si="34">LOWER(DEC2HEX((J89)))</f>
        <v>0</v>
      </c>
      <c r="L89" s="402">
        <f t="shared" ref="L89:L102" si="35">J89*(2^C89)</f>
        <v>0</v>
      </c>
      <c r="M89" s="400"/>
    </row>
    <row r="90" spans="1:13" ht="15">
      <c r="A90" s="406"/>
      <c r="B90" s="406"/>
      <c r="C90" s="402">
        <v>27</v>
      </c>
      <c r="D90" s="402">
        <v>27</v>
      </c>
      <c r="E90" s="402">
        <f t="shared" si="32"/>
        <v>1</v>
      </c>
      <c r="F90" s="402" t="str">
        <f t="shared" si="33"/>
        <v>1'h0</v>
      </c>
      <c r="G90" s="402" t="s">
        <v>15405</v>
      </c>
      <c r="H90" s="408" t="s">
        <v>15406</v>
      </c>
      <c r="I90" s="410"/>
      <c r="J90" s="402">
        <v>0</v>
      </c>
      <c r="K90" s="402" t="str">
        <f t="shared" si="34"/>
        <v>0</v>
      </c>
      <c r="L90" s="402">
        <f t="shared" si="35"/>
        <v>0</v>
      </c>
      <c r="M90" s="400"/>
    </row>
    <row r="91" spans="1:13" ht="15">
      <c r="A91" s="406"/>
      <c r="B91" s="406"/>
      <c r="C91" s="402">
        <v>24</v>
      </c>
      <c r="D91" s="402">
        <v>26</v>
      </c>
      <c r="E91" s="402">
        <f t="shared" si="32"/>
        <v>3</v>
      </c>
      <c r="F91" s="402" t="str">
        <f t="shared" si="33"/>
        <v>3'h1</v>
      </c>
      <c r="G91" s="402" t="s">
        <v>15405</v>
      </c>
      <c r="H91" s="408" t="s">
        <v>15406</v>
      </c>
      <c r="I91" s="410"/>
      <c r="J91" s="402">
        <v>1</v>
      </c>
      <c r="K91" s="402" t="str">
        <f t="shared" si="34"/>
        <v>1</v>
      </c>
      <c r="L91" s="402">
        <f t="shared" si="35"/>
        <v>16777216</v>
      </c>
      <c r="M91" s="400"/>
    </row>
    <row r="92" spans="1:13" ht="15">
      <c r="A92" s="406"/>
      <c r="B92" s="406"/>
      <c r="C92" s="402">
        <v>21</v>
      </c>
      <c r="D92" s="402">
        <v>23</v>
      </c>
      <c r="E92" s="402">
        <f t="shared" si="32"/>
        <v>3</v>
      </c>
      <c r="F92" s="402" t="str">
        <f t="shared" si="33"/>
        <v>3'h0</v>
      </c>
      <c r="G92" s="402" t="s">
        <v>15405</v>
      </c>
      <c r="H92" s="408" t="s">
        <v>15406</v>
      </c>
      <c r="I92" s="410"/>
      <c r="J92" s="402">
        <v>0</v>
      </c>
      <c r="K92" s="402" t="str">
        <f t="shared" si="34"/>
        <v>0</v>
      </c>
      <c r="L92" s="402">
        <f t="shared" si="35"/>
        <v>0</v>
      </c>
      <c r="M92" s="400"/>
    </row>
    <row r="93" spans="1:13" ht="15">
      <c r="A93" s="406"/>
      <c r="B93" s="406"/>
      <c r="C93" s="402">
        <v>20</v>
      </c>
      <c r="D93" s="402">
        <v>20</v>
      </c>
      <c r="E93" s="402">
        <f t="shared" si="32"/>
        <v>1</v>
      </c>
      <c r="F93" s="402" t="str">
        <f t="shared" si="33"/>
        <v>1'h0</v>
      </c>
      <c r="G93" s="402" t="s">
        <v>15405</v>
      </c>
      <c r="H93" s="408" t="s">
        <v>15406</v>
      </c>
      <c r="I93" s="410"/>
      <c r="J93" s="402">
        <v>0</v>
      </c>
      <c r="K93" s="402" t="str">
        <f t="shared" si="34"/>
        <v>0</v>
      </c>
      <c r="L93" s="402">
        <f t="shared" si="35"/>
        <v>0</v>
      </c>
      <c r="M93" s="400"/>
    </row>
    <row r="94" spans="1:13" ht="15">
      <c r="A94" s="406"/>
      <c r="B94" s="406"/>
      <c r="C94" s="402">
        <v>19</v>
      </c>
      <c r="D94" s="402">
        <v>19</v>
      </c>
      <c r="E94" s="402">
        <f t="shared" si="32"/>
        <v>1</v>
      </c>
      <c r="F94" s="402" t="str">
        <f t="shared" si="33"/>
        <v>1'h0</v>
      </c>
      <c r="G94" s="402" t="s">
        <v>15405</v>
      </c>
      <c r="H94" s="408" t="s">
        <v>15406</v>
      </c>
      <c r="I94" s="410"/>
      <c r="J94" s="402">
        <v>0</v>
      </c>
      <c r="K94" s="402" t="str">
        <f t="shared" si="34"/>
        <v>0</v>
      </c>
      <c r="L94" s="402">
        <f t="shared" si="35"/>
        <v>0</v>
      </c>
      <c r="M94" s="400"/>
    </row>
    <row r="95" spans="1:13" ht="30">
      <c r="A95" s="406"/>
      <c r="B95" s="406"/>
      <c r="C95" s="402">
        <v>18</v>
      </c>
      <c r="D95" s="402">
        <v>18</v>
      </c>
      <c r="E95" s="402">
        <f t="shared" si="32"/>
        <v>1</v>
      </c>
      <c r="F95" s="402" t="str">
        <f t="shared" si="33"/>
        <v>1'h0</v>
      </c>
      <c r="G95" s="402" t="s">
        <v>68</v>
      </c>
      <c r="H95" s="408" t="s">
        <v>15621</v>
      </c>
      <c r="I95" s="410" t="s">
        <v>15622</v>
      </c>
      <c r="J95" s="402">
        <v>0</v>
      </c>
      <c r="K95" s="402" t="str">
        <f t="shared" si="34"/>
        <v>0</v>
      </c>
      <c r="L95" s="402">
        <f t="shared" si="35"/>
        <v>0</v>
      </c>
      <c r="M95" s="400"/>
    </row>
    <row r="96" spans="1:13" ht="15">
      <c r="A96" s="406"/>
      <c r="B96" s="406"/>
      <c r="C96" s="402">
        <v>17</v>
      </c>
      <c r="D96" s="402">
        <v>17</v>
      </c>
      <c r="E96" s="402">
        <f t="shared" si="32"/>
        <v>1</v>
      </c>
      <c r="F96" s="402" t="str">
        <f t="shared" si="33"/>
        <v>1'h0</v>
      </c>
      <c r="G96" s="402" t="s">
        <v>68</v>
      </c>
      <c r="H96" s="408" t="s">
        <v>15623</v>
      </c>
      <c r="I96" s="410"/>
      <c r="J96" s="402">
        <v>0</v>
      </c>
      <c r="K96" s="402" t="str">
        <f t="shared" si="34"/>
        <v>0</v>
      </c>
      <c r="L96" s="402">
        <f t="shared" si="35"/>
        <v>0</v>
      </c>
      <c r="M96" s="400"/>
    </row>
    <row r="97" spans="1:13" ht="15">
      <c r="A97" s="406"/>
      <c r="B97" s="406"/>
      <c r="C97" s="402">
        <v>16</v>
      </c>
      <c r="D97" s="402">
        <v>16</v>
      </c>
      <c r="E97" s="402">
        <f t="shared" si="32"/>
        <v>1</v>
      </c>
      <c r="F97" s="402" t="str">
        <f t="shared" si="33"/>
        <v>1'h0</v>
      </c>
      <c r="G97" s="402" t="s">
        <v>68</v>
      </c>
      <c r="H97" s="408" t="s">
        <v>15624</v>
      </c>
      <c r="I97" s="410"/>
      <c r="J97" s="402">
        <v>0</v>
      </c>
      <c r="K97" s="402" t="str">
        <f t="shared" si="34"/>
        <v>0</v>
      </c>
      <c r="L97" s="402">
        <f t="shared" si="35"/>
        <v>0</v>
      </c>
      <c r="M97" s="400"/>
    </row>
    <row r="98" spans="1:13" ht="15">
      <c r="A98" s="406"/>
      <c r="B98" s="406"/>
      <c r="C98" s="402">
        <v>10</v>
      </c>
      <c r="D98" s="402">
        <v>15</v>
      </c>
      <c r="E98" s="402">
        <f t="shared" si="32"/>
        <v>6</v>
      </c>
      <c r="F98" s="402" t="str">
        <f t="shared" si="33"/>
        <v>6'h0</v>
      </c>
      <c r="G98" s="402" t="s">
        <v>15405</v>
      </c>
      <c r="H98" s="408" t="s">
        <v>15406</v>
      </c>
      <c r="I98" s="410"/>
      <c r="J98" s="402">
        <v>0</v>
      </c>
      <c r="K98" s="402" t="str">
        <f t="shared" si="34"/>
        <v>0</v>
      </c>
      <c r="L98" s="402">
        <f t="shared" si="35"/>
        <v>0</v>
      </c>
      <c r="M98" s="400"/>
    </row>
    <row r="99" spans="1:13" ht="15">
      <c r="A99" s="406"/>
      <c r="B99" s="406"/>
      <c r="C99" s="402">
        <v>9</v>
      </c>
      <c r="D99" s="402">
        <v>9</v>
      </c>
      <c r="E99" s="402">
        <f t="shared" si="32"/>
        <v>1</v>
      </c>
      <c r="F99" s="402" t="str">
        <f t="shared" si="33"/>
        <v>1'h0</v>
      </c>
      <c r="G99" s="402" t="s">
        <v>15566</v>
      </c>
      <c r="H99" s="408" t="s">
        <v>15625</v>
      </c>
      <c r="I99" s="410"/>
      <c r="J99" s="402">
        <v>0</v>
      </c>
      <c r="K99" s="402" t="str">
        <f t="shared" si="34"/>
        <v>0</v>
      </c>
      <c r="L99" s="402">
        <f t="shared" si="35"/>
        <v>0</v>
      </c>
      <c r="M99" s="400"/>
    </row>
    <row r="100" spans="1:13" ht="15">
      <c r="A100" s="406"/>
      <c r="B100" s="406"/>
      <c r="C100" s="402">
        <v>5</v>
      </c>
      <c r="D100" s="402">
        <v>8</v>
      </c>
      <c r="E100" s="402">
        <f t="shared" si="32"/>
        <v>4</v>
      </c>
      <c r="F100" s="402" t="str">
        <f t="shared" si="33"/>
        <v>4'h1</v>
      </c>
      <c r="G100" s="402" t="s">
        <v>68</v>
      </c>
      <c r="H100" s="408" t="s">
        <v>15626</v>
      </c>
      <c r="I100" s="410"/>
      <c r="J100" s="402">
        <v>1</v>
      </c>
      <c r="K100" s="402" t="str">
        <f t="shared" si="34"/>
        <v>1</v>
      </c>
      <c r="L100" s="402">
        <f t="shared" si="35"/>
        <v>32</v>
      </c>
      <c r="M100" s="400"/>
    </row>
    <row r="101" spans="1:13" ht="15">
      <c r="A101" s="406"/>
      <c r="B101" s="406"/>
      <c r="C101" s="402">
        <v>4</v>
      </c>
      <c r="D101" s="402">
        <v>4</v>
      </c>
      <c r="E101" s="402">
        <f t="shared" si="32"/>
        <v>1</v>
      </c>
      <c r="F101" s="402" t="str">
        <f t="shared" si="33"/>
        <v>1'h0</v>
      </c>
      <c r="G101" s="402" t="s">
        <v>15566</v>
      </c>
      <c r="H101" s="408" t="s">
        <v>15627</v>
      </c>
      <c r="I101" s="410" t="s">
        <v>455</v>
      </c>
      <c r="J101" s="402">
        <v>0</v>
      </c>
      <c r="K101" s="402" t="str">
        <f t="shared" si="34"/>
        <v>0</v>
      </c>
      <c r="L101" s="402">
        <f t="shared" si="35"/>
        <v>0</v>
      </c>
      <c r="M101" s="400"/>
    </row>
    <row r="102" spans="1:13" ht="75">
      <c r="A102" s="406"/>
      <c r="B102" s="406"/>
      <c r="C102" s="402">
        <v>0</v>
      </c>
      <c r="D102" s="402">
        <v>3</v>
      </c>
      <c r="E102" s="402">
        <f t="shared" si="32"/>
        <v>4</v>
      </c>
      <c r="F102" s="402" t="str">
        <f t="shared" si="33"/>
        <v>4'h1</v>
      </c>
      <c r="G102" s="402" t="s">
        <v>68</v>
      </c>
      <c r="H102" s="408" t="s">
        <v>15628</v>
      </c>
      <c r="I102" s="410" t="s">
        <v>16130</v>
      </c>
      <c r="J102" s="402">
        <v>1</v>
      </c>
      <c r="K102" s="402" t="str">
        <f t="shared" si="34"/>
        <v>1</v>
      </c>
      <c r="L102" s="402">
        <f t="shared" si="35"/>
        <v>1</v>
      </c>
      <c r="M102" s="400"/>
    </row>
    <row r="103" spans="1:13" ht="15">
      <c r="A103" s="397"/>
      <c r="B103" s="398" t="s">
        <v>15629</v>
      </c>
      <c r="C103" s="397"/>
      <c r="D103" s="397"/>
      <c r="E103" s="397">
        <f>SUM(E104:E120)</f>
        <v>32</v>
      </c>
      <c r="F103" s="125" t="str">
        <f>CONCATENATE("32'h",K103)</f>
        <v>32'h000000c0</v>
      </c>
      <c r="G103" s="125"/>
      <c r="H103" s="399" t="s">
        <v>15630</v>
      </c>
      <c r="I103" s="399"/>
      <c r="J103" s="397"/>
      <c r="K103" s="397" t="str">
        <f>LOWER(DEC2HEX(L103,8))</f>
        <v>000000c0</v>
      </c>
      <c r="L103" s="397">
        <f>SUM(L105:L120)</f>
        <v>192</v>
      </c>
      <c r="M103" s="400"/>
    </row>
    <row r="104" spans="1:13" ht="45">
      <c r="A104" s="406"/>
      <c r="B104" s="406"/>
      <c r="C104" s="402">
        <v>16</v>
      </c>
      <c r="D104" s="402">
        <v>31</v>
      </c>
      <c r="E104" s="402">
        <f>D104+1-C104</f>
        <v>16</v>
      </c>
      <c r="F104" s="402" t="str">
        <f>CONCATENATE(E104,"'h",K104)</f>
        <v>16'h0</v>
      </c>
      <c r="G104" s="402" t="s">
        <v>68</v>
      </c>
      <c r="H104" s="403" t="s">
        <v>15631</v>
      </c>
      <c r="I104" s="405" t="s">
        <v>15632</v>
      </c>
      <c r="J104" s="402">
        <v>0</v>
      </c>
      <c r="K104" s="402" t="str">
        <f>LOWER(DEC2HEX((J104)))</f>
        <v>0</v>
      </c>
      <c r="L104" s="402">
        <f>J104*(2^C104)</f>
        <v>0</v>
      </c>
      <c r="M104" s="400"/>
    </row>
    <row r="105" spans="1:13" ht="15">
      <c r="A105" s="406"/>
      <c r="B105" s="406"/>
      <c r="C105" s="402">
        <v>15</v>
      </c>
      <c r="D105" s="402">
        <v>15</v>
      </c>
      <c r="E105" s="402">
        <f t="shared" ref="E105:E120" si="36">D105+1-C105</f>
        <v>1</v>
      </c>
      <c r="F105" s="402" t="str">
        <f t="shared" ref="F105:F120" si="37">CONCATENATE(E105,"'h",K105)</f>
        <v>1'h0</v>
      </c>
      <c r="G105" s="408" t="s">
        <v>73</v>
      </c>
      <c r="H105" s="408" t="s">
        <v>20</v>
      </c>
      <c r="I105" s="410"/>
      <c r="J105" s="402">
        <v>0</v>
      </c>
      <c r="K105" s="402" t="str">
        <f t="shared" ref="K105:K120" si="38">LOWER(DEC2HEX((J105)))</f>
        <v>0</v>
      </c>
      <c r="L105" s="402">
        <f t="shared" ref="L105:L120" si="39">J105*(2^C105)</f>
        <v>0</v>
      </c>
      <c r="M105" s="400"/>
    </row>
    <row r="106" spans="1:13" ht="15">
      <c r="A106" s="406"/>
      <c r="B106" s="406"/>
      <c r="C106" s="402">
        <v>14</v>
      </c>
      <c r="D106" s="402">
        <v>14</v>
      </c>
      <c r="E106" s="402">
        <f t="shared" si="36"/>
        <v>1</v>
      </c>
      <c r="F106" s="402" t="str">
        <f t="shared" si="37"/>
        <v>1'h0</v>
      </c>
      <c r="G106" s="408" t="s">
        <v>73</v>
      </c>
      <c r="H106" s="408" t="s">
        <v>20</v>
      </c>
      <c r="I106" s="410"/>
      <c r="J106" s="402">
        <v>0</v>
      </c>
      <c r="K106" s="402" t="str">
        <f t="shared" si="38"/>
        <v>0</v>
      </c>
      <c r="L106" s="402">
        <f t="shared" si="39"/>
        <v>0</v>
      </c>
      <c r="M106" s="400"/>
    </row>
    <row r="107" spans="1:13" ht="15">
      <c r="A107" s="406"/>
      <c r="B107" s="406"/>
      <c r="C107" s="402">
        <v>13</v>
      </c>
      <c r="D107" s="402">
        <v>13</v>
      </c>
      <c r="E107" s="402">
        <f t="shared" si="36"/>
        <v>1</v>
      </c>
      <c r="F107" s="402" t="str">
        <f t="shared" si="37"/>
        <v>1'h0</v>
      </c>
      <c r="G107" s="408" t="s">
        <v>73</v>
      </c>
      <c r="H107" s="408" t="s">
        <v>20</v>
      </c>
      <c r="I107" s="410"/>
      <c r="J107" s="402">
        <v>0</v>
      </c>
      <c r="K107" s="402" t="str">
        <f t="shared" si="38"/>
        <v>0</v>
      </c>
      <c r="L107" s="402">
        <f t="shared" si="39"/>
        <v>0</v>
      </c>
      <c r="M107" s="400"/>
    </row>
    <row r="108" spans="1:13" ht="15">
      <c r="A108" s="406"/>
      <c r="B108" s="406"/>
      <c r="C108" s="402">
        <v>12</v>
      </c>
      <c r="D108" s="402">
        <v>12</v>
      </c>
      <c r="E108" s="402">
        <f t="shared" si="36"/>
        <v>1</v>
      </c>
      <c r="F108" s="402" t="str">
        <f t="shared" si="37"/>
        <v>1'h0</v>
      </c>
      <c r="G108" s="408" t="s">
        <v>73</v>
      </c>
      <c r="H108" s="408" t="s">
        <v>20</v>
      </c>
      <c r="I108" s="410"/>
      <c r="J108" s="402">
        <v>0</v>
      </c>
      <c r="K108" s="402" t="str">
        <f t="shared" si="38"/>
        <v>0</v>
      </c>
      <c r="L108" s="402">
        <f t="shared" si="39"/>
        <v>0</v>
      </c>
      <c r="M108" s="400"/>
    </row>
    <row r="109" spans="1:13" ht="15">
      <c r="A109" s="406"/>
      <c r="B109" s="406"/>
      <c r="C109" s="402">
        <v>11</v>
      </c>
      <c r="D109" s="402">
        <v>11</v>
      </c>
      <c r="E109" s="402">
        <f t="shared" si="36"/>
        <v>1</v>
      </c>
      <c r="F109" s="402" t="str">
        <f t="shared" si="37"/>
        <v>1'h0</v>
      </c>
      <c r="G109" s="402" t="s">
        <v>68</v>
      </c>
      <c r="H109" s="410" t="s">
        <v>15633</v>
      </c>
      <c r="I109" s="410"/>
      <c r="J109" s="402">
        <v>0</v>
      </c>
      <c r="K109" s="402" t="str">
        <f t="shared" si="38"/>
        <v>0</v>
      </c>
      <c r="L109" s="402">
        <f t="shared" si="39"/>
        <v>0</v>
      </c>
      <c r="M109" s="400"/>
    </row>
    <row r="110" spans="1:13" ht="15">
      <c r="A110" s="406"/>
      <c r="B110" s="406"/>
      <c r="C110" s="402">
        <v>10</v>
      </c>
      <c r="D110" s="402">
        <v>10</v>
      </c>
      <c r="E110" s="402">
        <f t="shared" si="36"/>
        <v>1</v>
      </c>
      <c r="F110" s="402" t="str">
        <f t="shared" si="37"/>
        <v>1'h0</v>
      </c>
      <c r="G110" s="402" t="s">
        <v>68</v>
      </c>
      <c r="H110" s="410" t="s">
        <v>15634</v>
      </c>
      <c r="I110" s="410"/>
      <c r="J110" s="402">
        <v>0</v>
      </c>
      <c r="K110" s="402" t="str">
        <f t="shared" si="38"/>
        <v>0</v>
      </c>
      <c r="L110" s="402">
        <f t="shared" si="39"/>
        <v>0</v>
      </c>
      <c r="M110" s="400"/>
    </row>
    <row r="111" spans="1:13" ht="15">
      <c r="A111" s="406"/>
      <c r="B111" s="406"/>
      <c r="C111" s="402">
        <v>9</v>
      </c>
      <c r="D111" s="402">
        <v>9</v>
      </c>
      <c r="E111" s="402">
        <f>D111+1-C111</f>
        <v>1</v>
      </c>
      <c r="F111" s="402" t="str">
        <f>CONCATENATE(E111,"'h",K111)</f>
        <v>1'h0</v>
      </c>
      <c r="G111" s="402" t="s">
        <v>68</v>
      </c>
      <c r="H111" s="410" t="s">
        <v>15635</v>
      </c>
      <c r="I111" s="410" t="s">
        <v>15636</v>
      </c>
      <c r="J111" s="402">
        <v>0</v>
      </c>
      <c r="K111" s="402" t="str">
        <f>LOWER(DEC2HEX((J111)))</f>
        <v>0</v>
      </c>
      <c r="L111" s="402">
        <f>J111*(2^C111)</f>
        <v>0</v>
      </c>
      <c r="M111" s="400"/>
    </row>
    <row r="112" spans="1:13" ht="15">
      <c r="A112" s="406"/>
      <c r="B112" s="406"/>
      <c r="C112" s="402">
        <v>8</v>
      </c>
      <c r="D112" s="402">
        <v>8</v>
      </c>
      <c r="E112" s="402">
        <f t="shared" si="36"/>
        <v>1</v>
      </c>
      <c r="F112" s="402" t="str">
        <f t="shared" si="37"/>
        <v>1'h0</v>
      </c>
      <c r="G112" s="402" t="s">
        <v>68</v>
      </c>
      <c r="H112" s="410" t="s">
        <v>15637</v>
      </c>
      <c r="I112" s="410" t="s">
        <v>15638</v>
      </c>
      <c r="J112" s="402">
        <v>0</v>
      </c>
      <c r="K112" s="402" t="str">
        <f t="shared" si="38"/>
        <v>0</v>
      </c>
      <c r="L112" s="402">
        <f t="shared" si="39"/>
        <v>0</v>
      </c>
      <c r="M112" s="400"/>
    </row>
    <row r="113" spans="1:13" ht="15">
      <c r="A113" s="406"/>
      <c r="B113" s="406"/>
      <c r="C113" s="402">
        <v>7</v>
      </c>
      <c r="D113" s="402">
        <v>7</v>
      </c>
      <c r="E113" s="402">
        <f t="shared" si="36"/>
        <v>1</v>
      </c>
      <c r="F113" s="402" t="str">
        <f t="shared" si="37"/>
        <v>1'h1</v>
      </c>
      <c r="G113" s="402" t="s">
        <v>68</v>
      </c>
      <c r="H113" s="408" t="s">
        <v>15639</v>
      </c>
      <c r="I113" s="410"/>
      <c r="J113" s="402">
        <v>1</v>
      </c>
      <c r="K113" s="402" t="str">
        <f t="shared" si="38"/>
        <v>1</v>
      </c>
      <c r="L113" s="402">
        <f t="shared" si="39"/>
        <v>128</v>
      </c>
      <c r="M113" s="400"/>
    </row>
    <row r="114" spans="1:13" ht="15">
      <c r="A114" s="406"/>
      <c r="B114" s="406"/>
      <c r="C114" s="402">
        <v>6</v>
      </c>
      <c r="D114" s="402">
        <v>6</v>
      </c>
      <c r="E114" s="402">
        <f t="shared" si="36"/>
        <v>1</v>
      </c>
      <c r="F114" s="402" t="str">
        <f t="shared" si="37"/>
        <v>1'h1</v>
      </c>
      <c r="G114" s="402" t="s">
        <v>68</v>
      </c>
      <c r="H114" s="408" t="s">
        <v>15640</v>
      </c>
      <c r="I114" s="410"/>
      <c r="J114" s="402">
        <v>1</v>
      </c>
      <c r="K114" s="402" t="str">
        <f t="shared" si="38"/>
        <v>1</v>
      </c>
      <c r="L114" s="402">
        <f t="shared" si="39"/>
        <v>64</v>
      </c>
      <c r="M114" s="400"/>
    </row>
    <row r="115" spans="1:13" ht="15">
      <c r="A115" s="406"/>
      <c r="B115" s="406"/>
      <c r="C115" s="402">
        <v>5</v>
      </c>
      <c r="D115" s="402">
        <v>5</v>
      </c>
      <c r="E115" s="402">
        <f t="shared" si="36"/>
        <v>1</v>
      </c>
      <c r="F115" s="402" t="str">
        <f t="shared" si="37"/>
        <v>1'h0</v>
      </c>
      <c r="G115" s="402" t="s">
        <v>68</v>
      </c>
      <c r="H115" s="408" t="s">
        <v>15641</v>
      </c>
      <c r="I115" s="410"/>
      <c r="J115" s="402">
        <v>0</v>
      </c>
      <c r="K115" s="402" t="str">
        <f t="shared" si="38"/>
        <v>0</v>
      </c>
      <c r="L115" s="402">
        <f t="shared" si="39"/>
        <v>0</v>
      </c>
      <c r="M115" s="400"/>
    </row>
    <row r="116" spans="1:13" ht="15">
      <c r="A116" s="406"/>
      <c r="B116" s="406"/>
      <c r="C116" s="402">
        <v>4</v>
      </c>
      <c r="D116" s="402">
        <v>4</v>
      </c>
      <c r="E116" s="402">
        <f t="shared" si="36"/>
        <v>1</v>
      </c>
      <c r="F116" s="402" t="str">
        <f t="shared" si="37"/>
        <v>1'h0</v>
      </c>
      <c r="G116" s="402" t="s">
        <v>68</v>
      </c>
      <c r="H116" s="410" t="s">
        <v>15642</v>
      </c>
      <c r="I116" s="410"/>
      <c r="J116" s="402">
        <v>0</v>
      </c>
      <c r="K116" s="402" t="str">
        <f t="shared" si="38"/>
        <v>0</v>
      </c>
      <c r="L116" s="402">
        <f t="shared" si="39"/>
        <v>0</v>
      </c>
      <c r="M116" s="400"/>
    </row>
    <row r="117" spans="1:13" ht="15">
      <c r="A117" s="406"/>
      <c r="B117" s="406"/>
      <c r="C117" s="402">
        <v>3</v>
      </c>
      <c r="D117" s="402">
        <v>3</v>
      </c>
      <c r="E117" s="402">
        <f t="shared" si="36"/>
        <v>1</v>
      </c>
      <c r="F117" s="402" t="str">
        <f t="shared" si="37"/>
        <v>1'h0</v>
      </c>
      <c r="G117" s="408" t="s">
        <v>73</v>
      </c>
      <c r="H117" s="408" t="s">
        <v>20</v>
      </c>
      <c r="I117" s="405"/>
      <c r="J117" s="402">
        <v>0</v>
      </c>
      <c r="K117" s="402" t="str">
        <f t="shared" si="38"/>
        <v>0</v>
      </c>
      <c r="L117" s="402">
        <f t="shared" si="39"/>
        <v>0</v>
      </c>
      <c r="M117" s="400"/>
    </row>
    <row r="118" spans="1:13" ht="30">
      <c r="A118" s="406"/>
      <c r="B118" s="406"/>
      <c r="C118" s="402">
        <v>2</v>
      </c>
      <c r="D118" s="402">
        <v>2</v>
      </c>
      <c r="E118" s="402">
        <f t="shared" si="36"/>
        <v>1</v>
      </c>
      <c r="F118" s="402" t="str">
        <f t="shared" si="37"/>
        <v>1'h0</v>
      </c>
      <c r="G118" s="402" t="s">
        <v>68</v>
      </c>
      <c r="H118" s="410" t="s">
        <v>15643</v>
      </c>
      <c r="I118" s="410" t="s">
        <v>461</v>
      </c>
      <c r="J118" s="402">
        <v>0</v>
      </c>
      <c r="K118" s="402" t="str">
        <f t="shared" si="38"/>
        <v>0</v>
      </c>
      <c r="L118" s="402">
        <f t="shared" si="39"/>
        <v>0</v>
      </c>
      <c r="M118" s="400"/>
    </row>
    <row r="119" spans="1:13" ht="30">
      <c r="A119" s="406"/>
      <c r="B119" s="406"/>
      <c r="C119" s="402">
        <v>1</v>
      </c>
      <c r="D119" s="402">
        <v>1</v>
      </c>
      <c r="E119" s="402">
        <f t="shared" si="36"/>
        <v>1</v>
      </c>
      <c r="F119" s="402" t="str">
        <f t="shared" si="37"/>
        <v>1'h0</v>
      </c>
      <c r="G119" s="408" t="s">
        <v>68</v>
      </c>
      <c r="H119" s="404" t="s">
        <v>480</v>
      </c>
      <c r="I119" s="410" t="s">
        <v>461</v>
      </c>
      <c r="J119" s="402">
        <v>0</v>
      </c>
      <c r="K119" s="402" t="str">
        <f t="shared" si="38"/>
        <v>0</v>
      </c>
      <c r="L119" s="402">
        <f t="shared" si="39"/>
        <v>0</v>
      </c>
      <c r="M119" s="400"/>
    </row>
    <row r="120" spans="1:13" ht="30">
      <c r="A120" s="406"/>
      <c r="B120" s="406"/>
      <c r="C120" s="402">
        <v>0</v>
      </c>
      <c r="D120" s="402">
        <v>0</v>
      </c>
      <c r="E120" s="402">
        <f t="shared" si="36"/>
        <v>1</v>
      </c>
      <c r="F120" s="402" t="str">
        <f t="shared" si="37"/>
        <v>1'h0</v>
      </c>
      <c r="G120" s="402" t="s">
        <v>68</v>
      </c>
      <c r="H120" s="410" t="s">
        <v>481</v>
      </c>
      <c r="I120" s="410" t="s">
        <v>461</v>
      </c>
      <c r="J120" s="402">
        <v>0</v>
      </c>
      <c r="K120" s="402" t="str">
        <f t="shared" si="38"/>
        <v>0</v>
      </c>
      <c r="L120" s="402">
        <f t="shared" si="39"/>
        <v>0</v>
      </c>
      <c r="M120" s="400"/>
    </row>
    <row r="121" spans="1:13" ht="15">
      <c r="A121" s="397"/>
      <c r="B121" s="398" t="s">
        <v>15412</v>
      </c>
      <c r="C121" s="397"/>
      <c r="D121" s="397"/>
      <c r="E121" s="397">
        <f>SUM(E122:E128)</f>
        <v>32</v>
      </c>
      <c r="F121" s="125" t="str">
        <f>CONCATENATE("32'h",K121)</f>
        <v>32'h00008018</v>
      </c>
      <c r="G121" s="125"/>
      <c r="H121" s="399" t="s">
        <v>15644</v>
      </c>
      <c r="I121" s="399"/>
      <c r="J121" s="397"/>
      <c r="K121" s="397" t="str">
        <f>LOWER(DEC2HEX(L121,8))</f>
        <v>00008018</v>
      </c>
      <c r="L121" s="397">
        <f>SUM(L122:L128)</f>
        <v>32792</v>
      </c>
      <c r="M121" s="400"/>
    </row>
    <row r="122" spans="1:13" ht="15">
      <c r="A122" s="406"/>
      <c r="B122" s="406"/>
      <c r="C122" s="402">
        <v>20</v>
      </c>
      <c r="D122" s="402">
        <v>31</v>
      </c>
      <c r="E122" s="402">
        <f t="shared" ref="E122:E128" si="40">D122+1-C122</f>
        <v>12</v>
      </c>
      <c r="F122" s="402" t="str">
        <f t="shared" ref="F122:F128" si="41">CONCATENATE(E122,"'h",K122)</f>
        <v>12'h0</v>
      </c>
      <c r="G122" s="402" t="s">
        <v>15405</v>
      </c>
      <c r="H122" s="408" t="s">
        <v>15406</v>
      </c>
      <c r="I122" s="410"/>
      <c r="J122" s="402">
        <v>0</v>
      </c>
      <c r="K122" s="402" t="str">
        <f t="shared" ref="K122:K128" si="42">LOWER(DEC2HEX((J122)))</f>
        <v>0</v>
      </c>
      <c r="L122" s="402">
        <f t="shared" ref="L122:L128" si="43">J122*(2^C122)</f>
        <v>0</v>
      </c>
      <c r="M122" s="400"/>
    </row>
    <row r="123" spans="1:13" ht="15">
      <c r="A123" s="406"/>
      <c r="B123" s="406"/>
      <c r="C123" s="402">
        <v>19</v>
      </c>
      <c r="D123" s="402">
        <v>19</v>
      </c>
      <c r="E123" s="402">
        <f t="shared" si="40"/>
        <v>1</v>
      </c>
      <c r="F123" s="402" t="str">
        <f t="shared" si="41"/>
        <v>1'h0</v>
      </c>
      <c r="G123" s="402" t="s">
        <v>15566</v>
      </c>
      <c r="H123" s="408" t="s">
        <v>15645</v>
      </c>
      <c r="I123" s="410"/>
      <c r="J123" s="402">
        <v>0</v>
      </c>
      <c r="K123" s="402" t="str">
        <f t="shared" si="42"/>
        <v>0</v>
      </c>
      <c r="L123" s="402">
        <f t="shared" si="43"/>
        <v>0</v>
      </c>
      <c r="M123" s="400"/>
    </row>
    <row r="124" spans="1:13" ht="15">
      <c r="A124" s="406"/>
      <c r="B124" s="406"/>
      <c r="C124" s="402">
        <v>13</v>
      </c>
      <c r="D124" s="402">
        <v>18</v>
      </c>
      <c r="E124" s="402">
        <f t="shared" si="40"/>
        <v>6</v>
      </c>
      <c r="F124" s="402" t="str">
        <f t="shared" si="41"/>
        <v>6'h4</v>
      </c>
      <c r="G124" s="402" t="s">
        <v>68</v>
      </c>
      <c r="H124" s="408" t="s">
        <v>15646</v>
      </c>
      <c r="I124" s="410" t="s">
        <v>455</v>
      </c>
      <c r="J124" s="402">
        <v>4</v>
      </c>
      <c r="K124" s="402" t="str">
        <f t="shared" si="42"/>
        <v>4</v>
      </c>
      <c r="L124" s="402">
        <f t="shared" si="43"/>
        <v>32768</v>
      </c>
      <c r="M124" s="400"/>
    </row>
    <row r="125" spans="1:13" ht="75">
      <c r="A125" s="406"/>
      <c r="B125" s="406"/>
      <c r="C125" s="402">
        <v>12</v>
      </c>
      <c r="D125" s="402">
        <v>12</v>
      </c>
      <c r="E125" s="402">
        <f t="shared" si="40"/>
        <v>1</v>
      </c>
      <c r="F125" s="402" t="str">
        <f t="shared" si="41"/>
        <v>1'h0</v>
      </c>
      <c r="G125" s="402" t="s">
        <v>68</v>
      </c>
      <c r="H125" s="408" t="s">
        <v>482</v>
      </c>
      <c r="I125" s="410" t="s">
        <v>16132</v>
      </c>
      <c r="J125" s="402">
        <v>0</v>
      </c>
      <c r="K125" s="402" t="str">
        <f t="shared" si="42"/>
        <v>0</v>
      </c>
      <c r="L125" s="402">
        <f t="shared" si="43"/>
        <v>0</v>
      </c>
      <c r="M125" s="400"/>
    </row>
    <row r="126" spans="1:13" ht="15">
      <c r="A126" s="406"/>
      <c r="B126" s="406"/>
      <c r="C126" s="402">
        <v>11</v>
      </c>
      <c r="D126" s="402">
        <v>11</v>
      </c>
      <c r="E126" s="402">
        <f t="shared" si="40"/>
        <v>1</v>
      </c>
      <c r="F126" s="402" t="str">
        <f t="shared" si="41"/>
        <v>1'h0</v>
      </c>
      <c r="G126" s="402" t="s">
        <v>15566</v>
      </c>
      <c r="H126" s="408" t="s">
        <v>15647</v>
      </c>
      <c r="I126" s="410"/>
      <c r="J126" s="402">
        <v>0</v>
      </c>
      <c r="K126" s="402" t="str">
        <f t="shared" si="42"/>
        <v>0</v>
      </c>
      <c r="L126" s="402">
        <f t="shared" si="43"/>
        <v>0</v>
      </c>
      <c r="M126" s="400"/>
    </row>
    <row r="127" spans="1:13" ht="15">
      <c r="A127" s="406"/>
      <c r="B127" s="406"/>
      <c r="C127" s="402">
        <v>1</v>
      </c>
      <c r="D127" s="402">
        <v>10</v>
      </c>
      <c r="E127" s="402">
        <f t="shared" si="40"/>
        <v>10</v>
      </c>
      <c r="F127" s="402" t="str">
        <f t="shared" si="41"/>
        <v>10'hc</v>
      </c>
      <c r="G127" s="402" t="s">
        <v>68</v>
      </c>
      <c r="H127" s="408" t="s">
        <v>15648</v>
      </c>
      <c r="I127" s="410" t="s">
        <v>455</v>
      </c>
      <c r="J127" s="402">
        <v>12</v>
      </c>
      <c r="K127" s="402" t="str">
        <f t="shared" si="42"/>
        <v>c</v>
      </c>
      <c r="L127" s="402">
        <f t="shared" si="43"/>
        <v>24</v>
      </c>
      <c r="M127" s="400"/>
    </row>
    <row r="128" spans="1:13" ht="75">
      <c r="A128" s="406"/>
      <c r="B128" s="406"/>
      <c r="C128" s="402">
        <v>0</v>
      </c>
      <c r="D128" s="402">
        <v>0</v>
      </c>
      <c r="E128" s="402">
        <f t="shared" si="40"/>
        <v>1</v>
      </c>
      <c r="F128" s="402" t="str">
        <f t="shared" si="41"/>
        <v>1'h0</v>
      </c>
      <c r="G128" s="402" t="s">
        <v>68</v>
      </c>
      <c r="H128" s="408" t="s">
        <v>15649</v>
      </c>
      <c r="I128" s="410" t="s">
        <v>16131</v>
      </c>
      <c r="J128" s="402">
        <v>0</v>
      </c>
      <c r="K128" s="402" t="str">
        <f t="shared" si="42"/>
        <v>0</v>
      </c>
      <c r="L128" s="402">
        <f t="shared" si="43"/>
        <v>0</v>
      </c>
      <c r="M128" s="400"/>
    </row>
    <row r="129" spans="1:13" ht="15">
      <c r="A129" s="419"/>
      <c r="B129" s="398" t="s">
        <v>15424</v>
      </c>
      <c r="C129" s="397"/>
      <c r="D129" s="397"/>
      <c r="E129" s="397">
        <f>SUM(E130:E135)</f>
        <v>32</v>
      </c>
      <c r="F129" s="125" t="str">
        <f>CONCATENATE("32'h",K129)</f>
        <v>32'h0025812c</v>
      </c>
      <c r="G129" s="125"/>
      <c r="H129" s="399" t="s">
        <v>15650</v>
      </c>
      <c r="I129" s="399"/>
      <c r="J129" s="397"/>
      <c r="K129" s="397" t="str">
        <f>LOWER(DEC2HEX(L129,8))</f>
        <v>0025812c</v>
      </c>
      <c r="L129" s="397">
        <f>SUM(L130:L135)</f>
        <v>2457900</v>
      </c>
      <c r="M129" s="420"/>
    </row>
    <row r="130" spans="1:13" ht="15">
      <c r="A130" s="419"/>
      <c r="B130" s="406"/>
      <c r="C130" s="402">
        <v>23</v>
      </c>
      <c r="D130" s="402">
        <v>31</v>
      </c>
      <c r="E130" s="402">
        <f t="shared" ref="E130:E135" si="44">D130+1-C130</f>
        <v>9</v>
      </c>
      <c r="F130" s="402" t="str">
        <f t="shared" ref="F130:F135" si="45">CONCATENATE(E130,"'h",K130)</f>
        <v>9'h0</v>
      </c>
      <c r="G130" s="402" t="s">
        <v>15405</v>
      </c>
      <c r="H130" s="408" t="s">
        <v>15406</v>
      </c>
      <c r="I130" s="410"/>
      <c r="J130" s="402">
        <v>0</v>
      </c>
      <c r="K130" s="402" t="str">
        <f t="shared" ref="K130:K135" si="46">LOWER(DEC2HEX((J130)))</f>
        <v>0</v>
      </c>
      <c r="L130" s="402">
        <f t="shared" ref="L130:L135" si="47">J130*(2^C130)</f>
        <v>0</v>
      </c>
      <c r="M130" s="420"/>
    </row>
    <row r="131" spans="1:13" ht="15">
      <c r="A131" s="419"/>
      <c r="B131" s="406"/>
      <c r="C131" s="402">
        <v>22</v>
      </c>
      <c r="D131" s="402">
        <v>22</v>
      </c>
      <c r="E131" s="402">
        <f t="shared" si="44"/>
        <v>1</v>
      </c>
      <c r="F131" s="402" t="str">
        <f t="shared" si="45"/>
        <v>1'h0</v>
      </c>
      <c r="G131" s="402" t="s">
        <v>15405</v>
      </c>
      <c r="H131" s="408" t="s">
        <v>15651</v>
      </c>
      <c r="I131" s="410"/>
      <c r="J131" s="402">
        <v>0</v>
      </c>
      <c r="K131" s="402" t="str">
        <f t="shared" si="46"/>
        <v>0</v>
      </c>
      <c r="L131" s="402">
        <f t="shared" si="47"/>
        <v>0</v>
      </c>
      <c r="M131" s="420"/>
    </row>
    <row r="132" spans="1:13" ht="15">
      <c r="A132" s="419"/>
      <c r="B132" s="406"/>
      <c r="C132" s="402">
        <v>11</v>
      </c>
      <c r="D132" s="402">
        <v>21</v>
      </c>
      <c r="E132" s="402">
        <f t="shared" si="44"/>
        <v>11</v>
      </c>
      <c r="F132" s="402" t="str">
        <f t="shared" si="45"/>
        <v>11'h4b0</v>
      </c>
      <c r="G132" s="402" t="s">
        <v>68</v>
      </c>
      <c r="H132" s="408" t="s">
        <v>15652</v>
      </c>
      <c r="I132" s="410"/>
      <c r="J132" s="402">
        <v>1200</v>
      </c>
      <c r="K132" s="402" t="str">
        <f t="shared" si="46"/>
        <v>4b0</v>
      </c>
      <c r="L132" s="402">
        <f t="shared" si="47"/>
        <v>2457600</v>
      </c>
      <c r="M132" s="420"/>
    </row>
    <row r="133" spans="1:13" ht="15">
      <c r="A133" s="419"/>
      <c r="B133" s="406"/>
      <c r="C133" s="402">
        <v>10</v>
      </c>
      <c r="D133" s="402">
        <v>10</v>
      </c>
      <c r="E133" s="402">
        <f>D133+1-C133</f>
        <v>1</v>
      </c>
      <c r="F133" s="402" t="str">
        <f>CONCATENATE(E133,"'h",K133)</f>
        <v>1'h0</v>
      </c>
      <c r="G133" s="402" t="s">
        <v>68</v>
      </c>
      <c r="H133" s="408" t="s">
        <v>15653</v>
      </c>
      <c r="I133" s="410"/>
      <c r="J133" s="402">
        <v>0</v>
      </c>
      <c r="K133" s="402" t="str">
        <f>LOWER(DEC2HEX((J133)))</f>
        <v>0</v>
      </c>
      <c r="L133" s="402">
        <f>J133*(2^C133)</f>
        <v>0</v>
      </c>
      <c r="M133" s="420"/>
    </row>
    <row r="134" spans="1:13" ht="15">
      <c r="A134" s="419"/>
      <c r="B134" s="406"/>
      <c r="C134" s="402">
        <v>1</v>
      </c>
      <c r="D134" s="402">
        <v>9</v>
      </c>
      <c r="E134" s="402">
        <f t="shared" si="44"/>
        <v>9</v>
      </c>
      <c r="F134" s="402" t="str">
        <f t="shared" si="45"/>
        <v>9'h96</v>
      </c>
      <c r="G134" s="402" t="s">
        <v>68</v>
      </c>
      <c r="H134" s="408" t="s">
        <v>15654</v>
      </c>
      <c r="I134" s="410" t="s">
        <v>15655</v>
      </c>
      <c r="J134" s="402">
        <v>150</v>
      </c>
      <c r="K134" s="402" t="str">
        <f t="shared" si="46"/>
        <v>96</v>
      </c>
      <c r="L134" s="402">
        <f t="shared" si="47"/>
        <v>300</v>
      </c>
      <c r="M134" s="420"/>
    </row>
    <row r="135" spans="1:13" ht="15">
      <c r="A135" s="419"/>
      <c r="B135" s="406"/>
      <c r="C135" s="402">
        <v>0</v>
      </c>
      <c r="D135" s="402">
        <v>0</v>
      </c>
      <c r="E135" s="402">
        <f t="shared" si="44"/>
        <v>1</v>
      </c>
      <c r="F135" s="402" t="str">
        <f t="shared" si="45"/>
        <v>1'h0</v>
      </c>
      <c r="G135" s="402" t="s">
        <v>15415</v>
      </c>
      <c r="H135" s="408" t="s">
        <v>15656</v>
      </c>
      <c r="I135" s="410" t="s">
        <v>15657</v>
      </c>
      <c r="J135" s="402">
        <v>0</v>
      </c>
      <c r="K135" s="402" t="str">
        <f t="shared" si="46"/>
        <v>0</v>
      </c>
      <c r="L135" s="402">
        <f t="shared" si="47"/>
        <v>0</v>
      </c>
      <c r="M135" s="420"/>
    </row>
    <row r="136" spans="1:13" ht="15">
      <c r="A136" s="419"/>
      <c r="B136" s="398" t="s">
        <v>15428</v>
      </c>
      <c r="C136" s="397"/>
      <c r="D136" s="397"/>
      <c r="E136" s="397">
        <f>SUM(E137:E155)</f>
        <v>32</v>
      </c>
      <c r="F136" s="125" t="str">
        <f>CONCATENATE("32'h",K136)</f>
        <v>32'h00000000</v>
      </c>
      <c r="G136" s="125"/>
      <c r="H136" s="399" t="s">
        <v>15658</v>
      </c>
      <c r="I136" s="399"/>
      <c r="J136" s="397"/>
      <c r="K136" s="397" t="str">
        <f>LOWER(DEC2HEX(L136,8))</f>
        <v>00000000</v>
      </c>
      <c r="L136" s="397">
        <f>SUM(L155:L155)</f>
        <v>0</v>
      </c>
      <c r="M136" s="420"/>
    </row>
    <row r="137" spans="1:13" ht="15">
      <c r="A137" s="419"/>
      <c r="B137" s="406"/>
      <c r="C137" s="402">
        <v>18</v>
      </c>
      <c r="D137" s="402">
        <v>31</v>
      </c>
      <c r="E137" s="402">
        <f t="shared" ref="E137:E155" si="48">D137+1-C137</f>
        <v>14</v>
      </c>
      <c r="F137" s="402" t="str">
        <f t="shared" ref="F137:F155" si="49">CONCATENATE(E137,"'h",K137)</f>
        <v>14'h0</v>
      </c>
      <c r="G137" s="408" t="s">
        <v>73</v>
      </c>
      <c r="H137" s="403" t="s">
        <v>20</v>
      </c>
      <c r="I137" s="410"/>
      <c r="J137" s="402">
        <v>0</v>
      </c>
      <c r="K137" s="402" t="str">
        <f t="shared" ref="K137:K155" si="50">LOWER(DEC2HEX((J137)))</f>
        <v>0</v>
      </c>
      <c r="L137" s="402">
        <f t="shared" ref="L137:L155" si="51">J137*(2^C137)</f>
        <v>0</v>
      </c>
      <c r="M137" s="420"/>
    </row>
    <row r="138" spans="1:13" ht="15">
      <c r="A138" s="419"/>
      <c r="B138" s="406"/>
      <c r="C138" s="402">
        <v>17</v>
      </c>
      <c r="D138" s="402">
        <v>17</v>
      </c>
      <c r="E138" s="402">
        <f>D138+1-C138</f>
        <v>1</v>
      </c>
      <c r="F138" s="402" t="str">
        <f>CONCATENATE(E138,"'h",K138)</f>
        <v>1'h0</v>
      </c>
      <c r="G138" s="402" t="s">
        <v>68</v>
      </c>
      <c r="H138" s="408" t="s">
        <v>15659</v>
      </c>
      <c r="I138" s="410"/>
      <c r="J138" s="402">
        <v>0</v>
      </c>
      <c r="K138" s="402" t="str">
        <f>LOWER(DEC2HEX((J138)))</f>
        <v>0</v>
      </c>
      <c r="L138" s="402">
        <f>J138*(2^C138)</f>
        <v>0</v>
      </c>
      <c r="M138" s="420"/>
    </row>
    <row r="139" spans="1:13" ht="15">
      <c r="A139" s="419"/>
      <c r="B139" s="406"/>
      <c r="C139" s="402">
        <v>16</v>
      </c>
      <c r="D139" s="402">
        <v>16</v>
      </c>
      <c r="E139" s="402">
        <f>D139+1-C139</f>
        <v>1</v>
      </c>
      <c r="F139" s="402" t="str">
        <f>CONCATENATE(E139,"'h",K139)</f>
        <v>1'h0</v>
      </c>
      <c r="G139" s="402" t="s">
        <v>68</v>
      </c>
      <c r="H139" s="408" t="s">
        <v>15660</v>
      </c>
      <c r="I139" s="410"/>
      <c r="J139" s="402">
        <v>0</v>
      </c>
      <c r="K139" s="402" t="str">
        <f>LOWER(DEC2HEX((J139)))</f>
        <v>0</v>
      </c>
      <c r="L139" s="402">
        <f>J139*(2^C139)</f>
        <v>0</v>
      </c>
      <c r="M139" s="420"/>
    </row>
    <row r="140" spans="1:13" ht="15">
      <c r="A140" s="419"/>
      <c r="B140" s="406"/>
      <c r="C140" s="402">
        <v>15</v>
      </c>
      <c r="D140" s="402">
        <v>15</v>
      </c>
      <c r="E140" s="402">
        <f t="shared" si="48"/>
        <v>1</v>
      </c>
      <c r="F140" s="402" t="str">
        <f t="shared" si="49"/>
        <v>1'h0</v>
      </c>
      <c r="G140" s="402" t="s">
        <v>15405</v>
      </c>
      <c r="H140" s="408" t="s">
        <v>15406</v>
      </c>
      <c r="I140" s="410"/>
      <c r="J140" s="402">
        <v>0</v>
      </c>
      <c r="K140" s="402" t="str">
        <f t="shared" si="50"/>
        <v>0</v>
      </c>
      <c r="L140" s="402">
        <f t="shared" si="51"/>
        <v>0</v>
      </c>
      <c r="M140" s="420"/>
    </row>
    <row r="141" spans="1:13" ht="15">
      <c r="B141" s="406"/>
      <c r="C141" s="402">
        <v>14</v>
      </c>
      <c r="D141" s="402">
        <v>14</v>
      </c>
      <c r="E141" s="402">
        <f t="shared" si="48"/>
        <v>1</v>
      </c>
      <c r="F141" s="402" t="str">
        <f t="shared" si="49"/>
        <v>1'h0</v>
      </c>
      <c r="G141" s="402" t="s">
        <v>15405</v>
      </c>
      <c r="H141" s="408" t="s">
        <v>15406</v>
      </c>
      <c r="I141" s="410"/>
      <c r="J141" s="402">
        <v>0</v>
      </c>
      <c r="K141" s="402" t="str">
        <f t="shared" si="50"/>
        <v>0</v>
      </c>
      <c r="L141" s="402">
        <f t="shared" si="51"/>
        <v>0</v>
      </c>
    </row>
    <row r="142" spans="1:13" ht="15">
      <c r="B142" s="406"/>
      <c r="C142" s="402">
        <v>13</v>
      </c>
      <c r="D142" s="402">
        <v>13</v>
      </c>
      <c r="E142" s="402">
        <f t="shared" si="48"/>
        <v>1</v>
      </c>
      <c r="F142" s="402" t="str">
        <f t="shared" si="49"/>
        <v>1'h0</v>
      </c>
      <c r="G142" s="402" t="s">
        <v>68</v>
      </c>
      <c r="H142" s="408" t="s">
        <v>15661</v>
      </c>
      <c r="I142" s="410"/>
      <c r="J142" s="402">
        <v>0</v>
      </c>
      <c r="K142" s="402" t="str">
        <f t="shared" si="50"/>
        <v>0</v>
      </c>
      <c r="L142" s="402">
        <f t="shared" si="51"/>
        <v>0</v>
      </c>
    </row>
    <row r="143" spans="1:13" ht="15">
      <c r="B143" s="406"/>
      <c r="C143" s="402">
        <v>12</v>
      </c>
      <c r="D143" s="402">
        <v>12</v>
      </c>
      <c r="E143" s="402">
        <f t="shared" si="48"/>
        <v>1</v>
      </c>
      <c r="F143" s="402" t="str">
        <f t="shared" si="49"/>
        <v>1'h0</v>
      </c>
      <c r="G143" s="402" t="s">
        <v>68</v>
      </c>
      <c r="H143" s="408" t="s">
        <v>15662</v>
      </c>
      <c r="I143" s="410"/>
      <c r="J143" s="402">
        <v>0</v>
      </c>
      <c r="K143" s="402" t="str">
        <f t="shared" si="50"/>
        <v>0</v>
      </c>
      <c r="L143" s="402">
        <f t="shared" si="51"/>
        <v>0</v>
      </c>
    </row>
    <row r="144" spans="1:13" ht="15">
      <c r="B144" s="406"/>
      <c r="C144" s="402">
        <v>11</v>
      </c>
      <c r="D144" s="402">
        <v>11</v>
      </c>
      <c r="E144" s="402">
        <f t="shared" si="48"/>
        <v>1</v>
      </c>
      <c r="F144" s="402" t="str">
        <f t="shared" si="49"/>
        <v>1'h0</v>
      </c>
      <c r="G144" s="402" t="s">
        <v>68</v>
      </c>
      <c r="H144" s="408" t="s">
        <v>15663</v>
      </c>
      <c r="I144" s="410"/>
      <c r="J144" s="402">
        <v>0</v>
      </c>
      <c r="K144" s="402" t="str">
        <f t="shared" si="50"/>
        <v>0</v>
      </c>
      <c r="L144" s="402">
        <f t="shared" si="51"/>
        <v>0</v>
      </c>
    </row>
    <row r="145" spans="2:12" ht="15">
      <c r="B145" s="406"/>
      <c r="C145" s="402">
        <v>10</v>
      </c>
      <c r="D145" s="402">
        <v>10</v>
      </c>
      <c r="E145" s="402">
        <f t="shared" si="48"/>
        <v>1</v>
      </c>
      <c r="F145" s="402" t="str">
        <f t="shared" si="49"/>
        <v>1'h0</v>
      </c>
      <c r="G145" s="402" t="s">
        <v>68</v>
      </c>
      <c r="H145" s="408" t="s">
        <v>15664</v>
      </c>
      <c r="I145" s="410"/>
      <c r="J145" s="402">
        <v>0</v>
      </c>
      <c r="K145" s="402" t="str">
        <f t="shared" si="50"/>
        <v>0</v>
      </c>
      <c r="L145" s="402">
        <f t="shared" si="51"/>
        <v>0</v>
      </c>
    </row>
    <row r="146" spans="2:12" ht="15">
      <c r="B146" s="406"/>
      <c r="C146" s="402">
        <v>9</v>
      </c>
      <c r="D146" s="402">
        <v>9</v>
      </c>
      <c r="E146" s="402">
        <f t="shared" si="48"/>
        <v>1</v>
      </c>
      <c r="F146" s="402" t="str">
        <f t="shared" si="49"/>
        <v>1'h0</v>
      </c>
      <c r="G146" s="402" t="s">
        <v>68</v>
      </c>
      <c r="H146" s="408" t="s">
        <v>15665</v>
      </c>
      <c r="I146" s="410"/>
      <c r="J146" s="402">
        <v>0</v>
      </c>
      <c r="K146" s="402" t="str">
        <f t="shared" si="50"/>
        <v>0</v>
      </c>
      <c r="L146" s="402">
        <f t="shared" si="51"/>
        <v>0</v>
      </c>
    </row>
    <row r="147" spans="2:12" ht="15">
      <c r="B147" s="406"/>
      <c r="C147" s="402">
        <v>8</v>
      </c>
      <c r="D147" s="402">
        <v>8</v>
      </c>
      <c r="E147" s="402">
        <f t="shared" si="48"/>
        <v>1</v>
      </c>
      <c r="F147" s="402" t="str">
        <f t="shared" si="49"/>
        <v>1'h0</v>
      </c>
      <c r="G147" s="402" t="s">
        <v>68</v>
      </c>
      <c r="H147" s="408" t="s">
        <v>15666</v>
      </c>
      <c r="I147" s="410"/>
      <c r="J147" s="402">
        <v>0</v>
      </c>
      <c r="K147" s="402" t="str">
        <f t="shared" si="50"/>
        <v>0</v>
      </c>
      <c r="L147" s="402">
        <f t="shared" si="51"/>
        <v>0</v>
      </c>
    </row>
    <row r="148" spans="2:12" ht="15">
      <c r="B148" s="406"/>
      <c r="C148" s="402">
        <v>7</v>
      </c>
      <c r="D148" s="402">
        <v>7</v>
      </c>
      <c r="E148" s="402">
        <f t="shared" si="48"/>
        <v>1</v>
      </c>
      <c r="F148" s="402" t="str">
        <f t="shared" si="49"/>
        <v>1'h0</v>
      </c>
      <c r="G148" s="402" t="s">
        <v>68</v>
      </c>
      <c r="H148" s="408" t="s">
        <v>15667</v>
      </c>
      <c r="I148" s="410"/>
      <c r="J148" s="402">
        <v>0</v>
      </c>
      <c r="K148" s="402" t="str">
        <f t="shared" si="50"/>
        <v>0</v>
      </c>
      <c r="L148" s="402">
        <f t="shared" si="51"/>
        <v>0</v>
      </c>
    </row>
    <row r="149" spans="2:12" ht="15">
      <c r="B149" s="406"/>
      <c r="C149" s="402">
        <v>6</v>
      </c>
      <c r="D149" s="402">
        <v>6</v>
      </c>
      <c r="E149" s="402">
        <f t="shared" si="48"/>
        <v>1</v>
      </c>
      <c r="F149" s="402" t="str">
        <f t="shared" si="49"/>
        <v>1'h0</v>
      </c>
      <c r="G149" s="402" t="s">
        <v>68</v>
      </c>
      <c r="H149" s="408" t="s">
        <v>15668</v>
      </c>
      <c r="I149" s="410"/>
      <c r="J149" s="402">
        <v>0</v>
      </c>
      <c r="K149" s="402" t="str">
        <f t="shared" si="50"/>
        <v>0</v>
      </c>
      <c r="L149" s="402">
        <f t="shared" si="51"/>
        <v>0</v>
      </c>
    </row>
    <row r="150" spans="2:12" ht="15">
      <c r="B150" s="406"/>
      <c r="C150" s="402">
        <v>5</v>
      </c>
      <c r="D150" s="402">
        <v>5</v>
      </c>
      <c r="E150" s="402">
        <f t="shared" si="48"/>
        <v>1</v>
      </c>
      <c r="F150" s="402" t="str">
        <f t="shared" si="49"/>
        <v>1'h0</v>
      </c>
      <c r="G150" s="402" t="s">
        <v>68</v>
      </c>
      <c r="H150" s="408" t="s">
        <v>15669</v>
      </c>
      <c r="I150" s="410"/>
      <c r="J150" s="402">
        <v>0</v>
      </c>
      <c r="K150" s="402" t="str">
        <f t="shared" si="50"/>
        <v>0</v>
      </c>
      <c r="L150" s="402">
        <f t="shared" si="51"/>
        <v>0</v>
      </c>
    </row>
    <row r="151" spans="2:12" ht="15">
      <c r="B151" s="406"/>
      <c r="C151" s="402">
        <v>4</v>
      </c>
      <c r="D151" s="402">
        <v>4</v>
      </c>
      <c r="E151" s="402">
        <f t="shared" si="48"/>
        <v>1</v>
      </c>
      <c r="F151" s="402" t="str">
        <f t="shared" si="49"/>
        <v>1'h0</v>
      </c>
      <c r="G151" s="402" t="s">
        <v>68</v>
      </c>
      <c r="H151" s="408" t="s">
        <v>15670</v>
      </c>
      <c r="I151" s="410"/>
      <c r="J151" s="402">
        <v>0</v>
      </c>
      <c r="K151" s="402" t="str">
        <f t="shared" si="50"/>
        <v>0</v>
      </c>
      <c r="L151" s="402">
        <f t="shared" si="51"/>
        <v>0</v>
      </c>
    </row>
    <row r="152" spans="2:12" ht="15">
      <c r="B152" s="406"/>
      <c r="C152" s="402">
        <v>3</v>
      </c>
      <c r="D152" s="402">
        <v>3</v>
      </c>
      <c r="E152" s="402">
        <f t="shared" si="48"/>
        <v>1</v>
      </c>
      <c r="F152" s="402" t="str">
        <f t="shared" si="49"/>
        <v>1'h0</v>
      </c>
      <c r="G152" s="402" t="s">
        <v>68</v>
      </c>
      <c r="H152" s="408" t="s">
        <v>15671</v>
      </c>
      <c r="I152" s="410"/>
      <c r="J152" s="402">
        <v>0</v>
      </c>
      <c r="K152" s="402" t="str">
        <f t="shared" si="50"/>
        <v>0</v>
      </c>
      <c r="L152" s="402">
        <f t="shared" si="51"/>
        <v>0</v>
      </c>
    </row>
    <row r="153" spans="2:12" ht="15">
      <c r="B153" s="406"/>
      <c r="C153" s="402">
        <v>2</v>
      </c>
      <c r="D153" s="402">
        <v>2</v>
      </c>
      <c r="E153" s="402">
        <f t="shared" si="48"/>
        <v>1</v>
      </c>
      <c r="F153" s="402" t="str">
        <f t="shared" si="49"/>
        <v>1'h0</v>
      </c>
      <c r="G153" s="402" t="s">
        <v>68</v>
      </c>
      <c r="H153" s="408" t="s">
        <v>15672</v>
      </c>
      <c r="I153" s="410"/>
      <c r="J153" s="402">
        <v>0</v>
      </c>
      <c r="K153" s="402" t="str">
        <f t="shared" si="50"/>
        <v>0</v>
      </c>
      <c r="L153" s="402">
        <f t="shared" si="51"/>
        <v>0</v>
      </c>
    </row>
    <row r="154" spans="2:12" ht="15">
      <c r="B154" s="406"/>
      <c r="C154" s="402">
        <v>1</v>
      </c>
      <c r="D154" s="402">
        <v>1</v>
      </c>
      <c r="E154" s="402">
        <f t="shared" si="48"/>
        <v>1</v>
      </c>
      <c r="F154" s="402" t="str">
        <f t="shared" si="49"/>
        <v>1'h0</v>
      </c>
      <c r="G154" s="402" t="s">
        <v>68</v>
      </c>
      <c r="H154" s="408" t="s">
        <v>15673</v>
      </c>
      <c r="I154" s="410"/>
      <c r="J154" s="402">
        <v>0</v>
      </c>
      <c r="K154" s="402" t="str">
        <f t="shared" si="50"/>
        <v>0</v>
      </c>
      <c r="L154" s="402">
        <f t="shared" si="51"/>
        <v>0</v>
      </c>
    </row>
    <row r="155" spans="2:12" ht="15">
      <c r="B155" s="406"/>
      <c r="C155" s="402">
        <v>0</v>
      </c>
      <c r="D155" s="402">
        <v>0</v>
      </c>
      <c r="E155" s="402">
        <f t="shared" si="48"/>
        <v>1</v>
      </c>
      <c r="F155" s="402" t="str">
        <f t="shared" si="49"/>
        <v>1'h0</v>
      </c>
      <c r="G155" s="402" t="s">
        <v>68</v>
      </c>
      <c r="H155" s="408" t="s">
        <v>15674</v>
      </c>
      <c r="I155" s="410"/>
      <c r="J155" s="402">
        <v>0</v>
      </c>
      <c r="K155" s="402" t="str">
        <f t="shared" si="50"/>
        <v>0</v>
      </c>
      <c r="L155" s="402">
        <f t="shared" si="51"/>
        <v>0</v>
      </c>
    </row>
    <row r="156" spans="2:12" ht="15">
      <c r="B156" s="398" t="s">
        <v>15433</v>
      </c>
      <c r="C156" s="397"/>
      <c r="D156" s="397"/>
      <c r="E156" s="397">
        <f>SUM(E157:E167)</f>
        <v>32</v>
      </c>
      <c r="F156" s="125" t="str">
        <f>CONCATENATE("32'h",K156)</f>
        <v>32'h76d64800</v>
      </c>
      <c r="G156" s="125"/>
      <c r="H156" s="399" t="s">
        <v>15675</v>
      </c>
      <c r="I156" s="399"/>
      <c r="J156" s="397"/>
      <c r="K156" s="397" t="str">
        <f>LOWER(DEC2HEX(L156,8))</f>
        <v>76d64800</v>
      </c>
      <c r="L156" s="397">
        <f>SUM(L157:L167)</f>
        <v>1993754624</v>
      </c>
    </row>
    <row r="157" spans="2:12" ht="15">
      <c r="B157" s="406"/>
      <c r="C157" s="402">
        <v>29</v>
      </c>
      <c r="D157" s="402">
        <v>31</v>
      </c>
      <c r="E157" s="402">
        <f t="shared" ref="E157:E167" si="52">D157+1-C157</f>
        <v>3</v>
      </c>
      <c r="F157" s="402" t="str">
        <f t="shared" ref="F157:F167" si="53">CONCATENATE(E157,"'h",K157)</f>
        <v>3'h3</v>
      </c>
      <c r="G157" s="402" t="s">
        <v>68</v>
      </c>
      <c r="H157" s="408" t="s">
        <v>15676</v>
      </c>
      <c r="I157" s="408" t="s">
        <v>1129</v>
      </c>
      <c r="J157" s="421">
        <v>3</v>
      </c>
      <c r="K157" s="402" t="str">
        <f t="shared" ref="K157:K167" si="54">LOWER(DEC2HEX((J157)))</f>
        <v>3</v>
      </c>
      <c r="L157" s="402">
        <f t="shared" ref="L157:L167" si="55">J157*(2^C157)</f>
        <v>1610612736</v>
      </c>
    </row>
    <row r="158" spans="2:12" ht="15">
      <c r="B158" s="406"/>
      <c r="C158" s="402">
        <v>26</v>
      </c>
      <c r="D158" s="402">
        <v>28</v>
      </c>
      <c r="E158" s="402">
        <f t="shared" si="52"/>
        <v>3</v>
      </c>
      <c r="F158" s="402" t="str">
        <f t="shared" si="53"/>
        <v>3'h5</v>
      </c>
      <c r="G158" s="402" t="s">
        <v>68</v>
      </c>
      <c r="H158" s="408" t="s">
        <v>15677</v>
      </c>
      <c r="I158" s="408" t="s">
        <v>1130</v>
      </c>
      <c r="J158" s="421">
        <v>5</v>
      </c>
      <c r="K158" s="402" t="str">
        <f t="shared" si="54"/>
        <v>5</v>
      </c>
      <c r="L158" s="402">
        <f t="shared" si="55"/>
        <v>335544320</v>
      </c>
    </row>
    <row r="159" spans="2:12" ht="60">
      <c r="B159" s="406"/>
      <c r="C159" s="402">
        <v>23</v>
      </c>
      <c r="D159" s="402">
        <v>25</v>
      </c>
      <c r="E159" s="402">
        <f t="shared" si="52"/>
        <v>3</v>
      </c>
      <c r="F159" s="402" t="str">
        <f t="shared" si="53"/>
        <v>3'h5</v>
      </c>
      <c r="G159" s="402" t="s">
        <v>68</v>
      </c>
      <c r="H159" s="408" t="s">
        <v>15678</v>
      </c>
      <c r="I159" s="410" t="s">
        <v>1131</v>
      </c>
      <c r="J159" s="421">
        <v>5</v>
      </c>
      <c r="K159" s="402" t="str">
        <f t="shared" si="54"/>
        <v>5</v>
      </c>
      <c r="L159" s="402">
        <f t="shared" si="55"/>
        <v>41943040</v>
      </c>
    </row>
    <row r="160" spans="2:12" ht="60">
      <c r="B160" s="406"/>
      <c r="C160" s="402">
        <v>20</v>
      </c>
      <c r="D160" s="402">
        <v>22</v>
      </c>
      <c r="E160" s="402">
        <f t="shared" si="52"/>
        <v>3</v>
      </c>
      <c r="F160" s="402" t="str">
        <f t="shared" si="53"/>
        <v>3'h5</v>
      </c>
      <c r="G160" s="402" t="s">
        <v>68</v>
      </c>
      <c r="H160" s="408" t="s">
        <v>15679</v>
      </c>
      <c r="I160" s="410" t="s">
        <v>1132</v>
      </c>
      <c r="J160" s="421">
        <v>5</v>
      </c>
      <c r="K160" s="402" t="str">
        <f t="shared" si="54"/>
        <v>5</v>
      </c>
      <c r="L160" s="402">
        <f t="shared" si="55"/>
        <v>5242880</v>
      </c>
    </row>
    <row r="161" spans="2:12" ht="30">
      <c r="B161" s="406"/>
      <c r="C161" s="402">
        <v>13</v>
      </c>
      <c r="D161" s="402">
        <v>19</v>
      </c>
      <c r="E161" s="402">
        <f t="shared" si="52"/>
        <v>7</v>
      </c>
      <c r="F161" s="402" t="str">
        <f t="shared" si="53"/>
        <v>7'h32</v>
      </c>
      <c r="G161" s="402" t="s">
        <v>68</v>
      </c>
      <c r="H161" s="408" t="s">
        <v>15680</v>
      </c>
      <c r="I161" s="410" t="s">
        <v>1133</v>
      </c>
      <c r="J161" s="421">
        <v>50</v>
      </c>
      <c r="K161" s="402" t="str">
        <f t="shared" si="54"/>
        <v>32</v>
      </c>
      <c r="L161" s="402">
        <f t="shared" si="55"/>
        <v>409600</v>
      </c>
    </row>
    <row r="162" spans="2:12" ht="75">
      <c r="B162" s="406"/>
      <c r="C162" s="402">
        <v>11</v>
      </c>
      <c r="D162" s="402">
        <v>12</v>
      </c>
      <c r="E162" s="402">
        <f t="shared" si="52"/>
        <v>2</v>
      </c>
      <c r="F162" s="402" t="str">
        <f t="shared" si="53"/>
        <v>2'h1</v>
      </c>
      <c r="G162" s="402" t="s">
        <v>68</v>
      </c>
      <c r="H162" s="408" t="s">
        <v>15681</v>
      </c>
      <c r="I162" s="422" t="s">
        <v>11414</v>
      </c>
      <c r="J162" s="421">
        <v>1</v>
      </c>
      <c r="K162" s="402" t="str">
        <f t="shared" si="54"/>
        <v>1</v>
      </c>
      <c r="L162" s="402">
        <f t="shared" si="55"/>
        <v>2048</v>
      </c>
    </row>
    <row r="163" spans="2:12" ht="75">
      <c r="B163" s="406"/>
      <c r="C163" s="402">
        <v>9</v>
      </c>
      <c r="D163" s="402">
        <v>10</v>
      </c>
      <c r="E163" s="402">
        <f t="shared" si="52"/>
        <v>2</v>
      </c>
      <c r="F163" s="402" t="str">
        <f t="shared" si="53"/>
        <v>2'h0</v>
      </c>
      <c r="G163" s="402" t="s">
        <v>68</v>
      </c>
      <c r="H163" s="408" t="s">
        <v>15682</v>
      </c>
      <c r="I163" s="394" t="s">
        <v>15683</v>
      </c>
      <c r="J163" s="421">
        <v>0</v>
      </c>
      <c r="K163" s="402" t="str">
        <f t="shared" si="54"/>
        <v>0</v>
      </c>
      <c r="L163" s="402">
        <f t="shared" si="55"/>
        <v>0</v>
      </c>
    </row>
    <row r="164" spans="2:12" ht="15">
      <c r="B164" s="406"/>
      <c r="C164" s="402">
        <v>6</v>
      </c>
      <c r="D164" s="402">
        <v>8</v>
      </c>
      <c r="E164" s="402">
        <f t="shared" si="52"/>
        <v>3</v>
      </c>
      <c r="F164" s="402" t="str">
        <f t="shared" si="53"/>
        <v>3'h0</v>
      </c>
      <c r="G164" s="402" t="s">
        <v>15405</v>
      </c>
      <c r="H164" s="408" t="s">
        <v>15406</v>
      </c>
      <c r="I164" s="394"/>
      <c r="J164" s="421">
        <v>0</v>
      </c>
      <c r="K164" s="402" t="str">
        <f t="shared" si="54"/>
        <v>0</v>
      </c>
      <c r="L164" s="402">
        <f t="shared" si="55"/>
        <v>0</v>
      </c>
    </row>
    <row r="165" spans="2:12" ht="135">
      <c r="B165" s="406"/>
      <c r="C165" s="402">
        <v>2</v>
      </c>
      <c r="D165" s="402">
        <v>5</v>
      </c>
      <c r="E165" s="402">
        <f t="shared" si="52"/>
        <v>4</v>
      </c>
      <c r="F165" s="402" t="str">
        <f t="shared" si="53"/>
        <v>4'h0</v>
      </c>
      <c r="G165" s="402" t="s">
        <v>68</v>
      </c>
      <c r="H165" s="408" t="s">
        <v>15684</v>
      </c>
      <c r="I165" s="394" t="s">
        <v>15685</v>
      </c>
      <c r="J165" s="421">
        <v>0</v>
      </c>
      <c r="K165" s="402" t="str">
        <f t="shared" si="54"/>
        <v>0</v>
      </c>
      <c r="L165" s="402">
        <f t="shared" si="55"/>
        <v>0</v>
      </c>
    </row>
    <row r="166" spans="2:12" ht="15">
      <c r="B166" s="406"/>
      <c r="C166" s="402">
        <v>1</v>
      </c>
      <c r="D166" s="402">
        <v>1</v>
      </c>
      <c r="E166" s="402">
        <f t="shared" si="52"/>
        <v>1</v>
      </c>
      <c r="F166" s="402" t="str">
        <f t="shared" si="53"/>
        <v>1'h0</v>
      </c>
      <c r="G166" s="402" t="s">
        <v>68</v>
      </c>
      <c r="H166" s="408" t="s">
        <v>15686</v>
      </c>
      <c r="I166" s="408" t="s">
        <v>1134</v>
      </c>
      <c r="J166" s="402">
        <v>0</v>
      </c>
      <c r="K166" s="402" t="str">
        <f t="shared" si="54"/>
        <v>0</v>
      </c>
      <c r="L166" s="402">
        <f t="shared" si="55"/>
        <v>0</v>
      </c>
    </row>
    <row r="167" spans="2:12" ht="15">
      <c r="B167" s="406"/>
      <c r="C167" s="402">
        <v>0</v>
      </c>
      <c r="D167" s="402">
        <v>0</v>
      </c>
      <c r="E167" s="402">
        <f t="shared" si="52"/>
        <v>1</v>
      </c>
      <c r="F167" s="402" t="str">
        <f t="shared" si="53"/>
        <v>1'h0</v>
      </c>
      <c r="G167" s="402" t="s">
        <v>68</v>
      </c>
      <c r="H167" s="408" t="s">
        <v>15687</v>
      </c>
      <c r="I167" s="408" t="s">
        <v>1135</v>
      </c>
      <c r="J167" s="402">
        <v>0</v>
      </c>
      <c r="K167" s="402" t="str">
        <f t="shared" si="54"/>
        <v>0</v>
      </c>
      <c r="L167" s="402">
        <f t="shared" si="55"/>
        <v>0</v>
      </c>
    </row>
    <row r="168" spans="2:12" ht="15">
      <c r="B168" s="398" t="s">
        <v>15688</v>
      </c>
      <c r="C168" s="397"/>
      <c r="D168" s="397"/>
      <c r="E168" s="397">
        <f>SUM(E169:E175)</f>
        <v>32</v>
      </c>
      <c r="F168" s="125" t="str">
        <f>CONCATENATE("32'h",K168)</f>
        <v>32'h0001001d</v>
      </c>
      <c r="G168" s="125"/>
      <c r="H168" s="399" t="s">
        <v>15689</v>
      </c>
      <c r="I168" s="399"/>
      <c r="J168" s="397"/>
      <c r="K168" s="397" t="str">
        <f>LOWER(DEC2HEX(L168,8))</f>
        <v>0001001d</v>
      </c>
      <c r="L168" s="397">
        <f>SUM(L169:L175)</f>
        <v>65565</v>
      </c>
    </row>
    <row r="169" spans="2:12" ht="15">
      <c r="B169" s="406"/>
      <c r="C169" s="402">
        <v>21</v>
      </c>
      <c r="D169" s="402">
        <v>31</v>
      </c>
      <c r="E169" s="402">
        <f t="shared" ref="E169:E175" si="56">D169+1-C169</f>
        <v>11</v>
      </c>
      <c r="F169" s="402" t="str">
        <f t="shared" ref="F169:F175" si="57">CONCATENATE(E169,"'h",K169)</f>
        <v>11'h0</v>
      </c>
      <c r="G169" s="402" t="s">
        <v>15405</v>
      </c>
      <c r="H169" s="408" t="s">
        <v>15406</v>
      </c>
      <c r="I169" s="410" t="s">
        <v>15397</v>
      </c>
      <c r="J169" s="402">
        <v>0</v>
      </c>
      <c r="K169" s="402" t="str">
        <f t="shared" ref="K169:K175" si="58">LOWER(DEC2HEX((J169)))</f>
        <v>0</v>
      </c>
      <c r="L169" s="402">
        <f t="shared" ref="L169:L175" si="59">J169*(2^C169)</f>
        <v>0</v>
      </c>
    </row>
    <row r="170" spans="2:12" ht="90">
      <c r="B170" s="406"/>
      <c r="C170" s="402">
        <v>17</v>
      </c>
      <c r="D170" s="402">
        <v>20</v>
      </c>
      <c r="E170" s="402">
        <f t="shared" si="56"/>
        <v>4</v>
      </c>
      <c r="F170" s="402" t="str">
        <f t="shared" si="57"/>
        <v>4'h0</v>
      </c>
      <c r="G170" s="402" t="s">
        <v>68</v>
      </c>
      <c r="H170" s="408" t="s">
        <v>15690</v>
      </c>
      <c r="I170" s="394" t="s">
        <v>15691</v>
      </c>
      <c r="J170" s="421">
        <v>0</v>
      </c>
      <c r="K170" s="402" t="str">
        <f t="shared" si="58"/>
        <v>0</v>
      </c>
      <c r="L170" s="402">
        <f t="shared" si="59"/>
        <v>0</v>
      </c>
    </row>
    <row r="171" spans="2:12" ht="60">
      <c r="B171" s="406"/>
      <c r="C171" s="402">
        <v>14</v>
      </c>
      <c r="D171" s="402">
        <v>16</v>
      </c>
      <c r="E171" s="402">
        <f t="shared" si="56"/>
        <v>3</v>
      </c>
      <c r="F171" s="402" t="str">
        <f t="shared" si="57"/>
        <v>3'h4</v>
      </c>
      <c r="G171" s="402" t="s">
        <v>68</v>
      </c>
      <c r="H171" s="408" t="s">
        <v>15692</v>
      </c>
      <c r="I171" s="410" t="s">
        <v>1136</v>
      </c>
      <c r="J171" s="421">
        <v>4</v>
      </c>
      <c r="K171" s="402" t="str">
        <f t="shared" si="58"/>
        <v>4</v>
      </c>
      <c r="L171" s="402">
        <f t="shared" si="59"/>
        <v>65536</v>
      </c>
    </row>
    <row r="172" spans="2:12" ht="15">
      <c r="B172" s="406"/>
      <c r="C172" s="402">
        <v>10</v>
      </c>
      <c r="D172" s="402">
        <v>13</v>
      </c>
      <c r="E172" s="402">
        <f t="shared" si="56"/>
        <v>4</v>
      </c>
      <c r="F172" s="402" t="str">
        <f t="shared" si="57"/>
        <v>4'h0</v>
      </c>
      <c r="G172" s="402" t="s">
        <v>68</v>
      </c>
      <c r="H172" s="408" t="s">
        <v>15693</v>
      </c>
      <c r="I172" s="410" t="s">
        <v>1137</v>
      </c>
      <c r="J172" s="421">
        <v>0</v>
      </c>
      <c r="K172" s="402" t="str">
        <f t="shared" si="58"/>
        <v>0</v>
      </c>
      <c r="L172" s="402">
        <f t="shared" si="59"/>
        <v>0</v>
      </c>
    </row>
    <row r="173" spans="2:12" ht="15">
      <c r="B173" s="406"/>
      <c r="C173" s="402">
        <v>6</v>
      </c>
      <c r="D173" s="402">
        <v>9</v>
      </c>
      <c r="E173" s="402">
        <f t="shared" si="56"/>
        <v>4</v>
      </c>
      <c r="F173" s="402" t="str">
        <f t="shared" si="57"/>
        <v>4'h0</v>
      </c>
      <c r="G173" s="402" t="s">
        <v>68</v>
      </c>
      <c r="H173" s="408" t="s">
        <v>15694</v>
      </c>
      <c r="I173" s="410" t="s">
        <v>1138</v>
      </c>
      <c r="J173" s="421">
        <v>0</v>
      </c>
      <c r="K173" s="402" t="str">
        <f t="shared" si="58"/>
        <v>0</v>
      </c>
      <c r="L173" s="402">
        <f t="shared" si="59"/>
        <v>0</v>
      </c>
    </row>
    <row r="174" spans="2:12" ht="15">
      <c r="B174" s="406"/>
      <c r="C174" s="402">
        <v>3</v>
      </c>
      <c r="D174" s="402">
        <v>5</v>
      </c>
      <c r="E174" s="402">
        <f t="shared" si="56"/>
        <v>3</v>
      </c>
      <c r="F174" s="402" t="str">
        <f t="shared" si="57"/>
        <v>3'h3</v>
      </c>
      <c r="G174" s="402" t="s">
        <v>68</v>
      </c>
      <c r="H174" s="408" t="s">
        <v>1139</v>
      </c>
      <c r="I174" s="408" t="s">
        <v>1140</v>
      </c>
      <c r="J174" s="421">
        <v>3</v>
      </c>
      <c r="K174" s="402" t="str">
        <f t="shared" si="58"/>
        <v>3</v>
      </c>
      <c r="L174" s="402">
        <f t="shared" si="59"/>
        <v>24</v>
      </c>
    </row>
    <row r="175" spans="2:12" ht="15">
      <c r="B175" s="406"/>
      <c r="C175" s="402">
        <v>0</v>
      </c>
      <c r="D175" s="402">
        <v>2</v>
      </c>
      <c r="E175" s="402">
        <f t="shared" si="56"/>
        <v>3</v>
      </c>
      <c r="F175" s="402" t="str">
        <f t="shared" si="57"/>
        <v>3'h5</v>
      </c>
      <c r="G175" s="402" t="s">
        <v>68</v>
      </c>
      <c r="H175" s="408" t="s">
        <v>15695</v>
      </c>
      <c r="I175" s="408" t="s">
        <v>1141</v>
      </c>
      <c r="J175" s="421">
        <v>5</v>
      </c>
      <c r="K175" s="402" t="str">
        <f t="shared" si="58"/>
        <v>5</v>
      </c>
      <c r="L175" s="402">
        <f t="shared" si="59"/>
        <v>5</v>
      </c>
    </row>
    <row r="176" spans="2:12" ht="15">
      <c r="B176" s="398" t="s">
        <v>15696</v>
      </c>
      <c r="C176" s="397"/>
      <c r="D176" s="397"/>
      <c r="E176" s="397">
        <f>SUM(E177:E189)</f>
        <v>32</v>
      </c>
      <c r="F176" s="125" t="str">
        <f>CONCATENATE("32'h",K176)</f>
        <v>32'h00000000</v>
      </c>
      <c r="G176" s="125"/>
      <c r="H176" s="399" t="s">
        <v>15697</v>
      </c>
      <c r="I176" s="399"/>
      <c r="J176" s="397"/>
      <c r="K176" s="397" t="str">
        <f>LOWER(DEC2HEX(L176,8))</f>
        <v>00000000</v>
      </c>
      <c r="L176" s="397">
        <f>SUM(L189:L189)</f>
        <v>0</v>
      </c>
    </row>
    <row r="177" spans="1:13" ht="15">
      <c r="B177" s="423"/>
      <c r="C177" s="402">
        <v>12</v>
      </c>
      <c r="D177" s="402">
        <v>31</v>
      </c>
      <c r="E177" s="402">
        <f t="shared" ref="E177:E189" si="60">D177+1-C177</f>
        <v>20</v>
      </c>
      <c r="F177" s="402" t="str">
        <f t="shared" ref="F177:F189" si="61">CONCATENATE(E177,"'h",K177)</f>
        <v>20'h0</v>
      </c>
      <c r="G177" s="402" t="s">
        <v>15405</v>
      </c>
      <c r="H177" s="408" t="s">
        <v>15406</v>
      </c>
      <c r="I177" s="410"/>
      <c r="J177" s="402">
        <v>0</v>
      </c>
      <c r="K177" s="402" t="str">
        <f t="shared" ref="K177:K189" si="62">LOWER(DEC2HEX((J177)))</f>
        <v>0</v>
      </c>
      <c r="L177" s="402">
        <f t="shared" ref="L177:L189" si="63">J177*(2^C177)</f>
        <v>0</v>
      </c>
    </row>
    <row r="178" spans="1:13" ht="30">
      <c r="B178" s="423"/>
      <c r="C178" s="402">
        <v>11</v>
      </c>
      <c r="D178" s="402">
        <v>11</v>
      </c>
      <c r="E178" s="402">
        <f t="shared" si="60"/>
        <v>1</v>
      </c>
      <c r="F178" s="402" t="str">
        <f t="shared" si="61"/>
        <v>1'h0</v>
      </c>
      <c r="G178" s="402" t="s">
        <v>68</v>
      </c>
      <c r="H178" s="408" t="s">
        <v>15698</v>
      </c>
      <c r="I178" s="410" t="s">
        <v>15699</v>
      </c>
      <c r="J178" s="402">
        <v>0</v>
      </c>
      <c r="K178" s="402" t="str">
        <f t="shared" si="62"/>
        <v>0</v>
      </c>
      <c r="L178" s="402">
        <f t="shared" si="63"/>
        <v>0</v>
      </c>
    </row>
    <row r="179" spans="1:13" ht="30">
      <c r="B179" s="423"/>
      <c r="C179" s="402">
        <v>10</v>
      </c>
      <c r="D179" s="402">
        <v>10</v>
      </c>
      <c r="E179" s="402">
        <f t="shared" si="60"/>
        <v>1</v>
      </c>
      <c r="F179" s="402" t="str">
        <f t="shared" si="61"/>
        <v>1'h0</v>
      </c>
      <c r="G179" s="402" t="s">
        <v>68</v>
      </c>
      <c r="H179" s="408" t="s">
        <v>15700</v>
      </c>
      <c r="I179" s="410" t="s">
        <v>12835</v>
      </c>
      <c r="J179" s="402">
        <v>0</v>
      </c>
      <c r="K179" s="402" t="str">
        <f t="shared" si="62"/>
        <v>0</v>
      </c>
      <c r="L179" s="402">
        <f t="shared" si="63"/>
        <v>0</v>
      </c>
    </row>
    <row r="180" spans="1:13" ht="30">
      <c r="B180" s="423"/>
      <c r="C180" s="402">
        <v>9</v>
      </c>
      <c r="D180" s="402">
        <v>9</v>
      </c>
      <c r="E180" s="402">
        <f t="shared" si="60"/>
        <v>1</v>
      </c>
      <c r="F180" s="402" t="str">
        <f t="shared" si="61"/>
        <v>1'h0</v>
      </c>
      <c r="G180" s="402" t="s">
        <v>68</v>
      </c>
      <c r="H180" s="408" t="s">
        <v>15701</v>
      </c>
      <c r="I180" s="410" t="s">
        <v>12836</v>
      </c>
      <c r="J180" s="402">
        <v>0</v>
      </c>
      <c r="K180" s="402" t="str">
        <f t="shared" si="62"/>
        <v>0</v>
      </c>
      <c r="L180" s="402">
        <f t="shared" si="63"/>
        <v>0</v>
      </c>
    </row>
    <row r="181" spans="1:13" ht="30">
      <c r="B181" s="423"/>
      <c r="C181" s="402">
        <v>8</v>
      </c>
      <c r="D181" s="402">
        <v>8</v>
      </c>
      <c r="E181" s="402">
        <f t="shared" si="60"/>
        <v>1</v>
      </c>
      <c r="F181" s="402" t="str">
        <f t="shared" si="61"/>
        <v>1'h0</v>
      </c>
      <c r="G181" s="402" t="s">
        <v>68</v>
      </c>
      <c r="H181" s="408" t="s">
        <v>15702</v>
      </c>
      <c r="I181" s="410" t="s">
        <v>12837</v>
      </c>
      <c r="J181" s="402">
        <v>0</v>
      </c>
      <c r="K181" s="402" t="str">
        <f t="shared" si="62"/>
        <v>0</v>
      </c>
      <c r="L181" s="402">
        <f t="shared" si="63"/>
        <v>0</v>
      </c>
    </row>
    <row r="182" spans="1:13" ht="30">
      <c r="B182" s="423"/>
      <c r="C182" s="402">
        <v>7</v>
      </c>
      <c r="D182" s="402">
        <v>7</v>
      </c>
      <c r="E182" s="402">
        <f t="shared" si="60"/>
        <v>1</v>
      </c>
      <c r="F182" s="402" t="str">
        <f t="shared" si="61"/>
        <v>1'h0</v>
      </c>
      <c r="G182" s="402" t="s">
        <v>68</v>
      </c>
      <c r="H182" s="408" t="s">
        <v>15703</v>
      </c>
      <c r="I182" s="410" t="s">
        <v>12838</v>
      </c>
      <c r="J182" s="402">
        <v>0</v>
      </c>
      <c r="K182" s="402" t="str">
        <f t="shared" si="62"/>
        <v>0</v>
      </c>
      <c r="L182" s="402">
        <f t="shared" si="63"/>
        <v>0</v>
      </c>
    </row>
    <row r="183" spans="1:13" ht="30">
      <c r="B183" s="423"/>
      <c r="C183" s="402">
        <v>6</v>
      </c>
      <c r="D183" s="402">
        <v>6</v>
      </c>
      <c r="E183" s="402">
        <f t="shared" si="60"/>
        <v>1</v>
      </c>
      <c r="F183" s="402" t="str">
        <f t="shared" si="61"/>
        <v>1'h0</v>
      </c>
      <c r="G183" s="402" t="s">
        <v>68</v>
      </c>
      <c r="H183" s="408" t="s">
        <v>15704</v>
      </c>
      <c r="I183" s="410" t="s">
        <v>12839</v>
      </c>
      <c r="J183" s="402">
        <v>0</v>
      </c>
      <c r="K183" s="402" t="str">
        <f t="shared" si="62"/>
        <v>0</v>
      </c>
      <c r="L183" s="402">
        <f t="shared" si="63"/>
        <v>0</v>
      </c>
    </row>
    <row r="184" spans="1:13" ht="30">
      <c r="B184" s="406"/>
      <c r="C184" s="402">
        <v>5</v>
      </c>
      <c r="D184" s="402">
        <v>5</v>
      </c>
      <c r="E184" s="402">
        <f t="shared" si="60"/>
        <v>1</v>
      </c>
      <c r="F184" s="402" t="str">
        <f t="shared" si="61"/>
        <v>1'h0</v>
      </c>
      <c r="G184" s="402" t="s">
        <v>68</v>
      </c>
      <c r="H184" s="408" t="s">
        <v>15705</v>
      </c>
      <c r="I184" s="410" t="s">
        <v>12840</v>
      </c>
      <c r="J184" s="402">
        <v>0</v>
      </c>
      <c r="K184" s="402" t="str">
        <f t="shared" si="62"/>
        <v>0</v>
      </c>
      <c r="L184" s="402">
        <f t="shared" si="63"/>
        <v>0</v>
      </c>
    </row>
    <row r="185" spans="1:13" ht="30">
      <c r="B185" s="406"/>
      <c r="C185" s="402">
        <v>4</v>
      </c>
      <c r="D185" s="402">
        <v>4</v>
      </c>
      <c r="E185" s="402">
        <f t="shared" si="60"/>
        <v>1</v>
      </c>
      <c r="F185" s="402" t="str">
        <f t="shared" si="61"/>
        <v>1'h0</v>
      </c>
      <c r="G185" s="402" t="s">
        <v>68</v>
      </c>
      <c r="H185" s="408" t="s">
        <v>15706</v>
      </c>
      <c r="I185" s="410" t="s">
        <v>12841</v>
      </c>
      <c r="J185" s="402">
        <v>0</v>
      </c>
      <c r="K185" s="402" t="str">
        <f t="shared" si="62"/>
        <v>0</v>
      </c>
      <c r="L185" s="402">
        <f t="shared" si="63"/>
        <v>0</v>
      </c>
    </row>
    <row r="186" spans="1:13" ht="30">
      <c r="B186" s="406"/>
      <c r="C186" s="402">
        <v>3</v>
      </c>
      <c r="D186" s="402">
        <v>3</v>
      </c>
      <c r="E186" s="402">
        <f t="shared" si="60"/>
        <v>1</v>
      </c>
      <c r="F186" s="402" t="str">
        <f t="shared" si="61"/>
        <v>1'h0</v>
      </c>
      <c r="G186" s="402" t="s">
        <v>68</v>
      </c>
      <c r="H186" s="408" t="s">
        <v>15707</v>
      </c>
      <c r="I186" s="410" t="s">
        <v>12842</v>
      </c>
      <c r="J186" s="402">
        <v>0</v>
      </c>
      <c r="K186" s="402" t="str">
        <f t="shared" si="62"/>
        <v>0</v>
      </c>
      <c r="L186" s="402">
        <f t="shared" si="63"/>
        <v>0</v>
      </c>
    </row>
    <row r="187" spans="1:13" ht="30">
      <c r="B187" s="406"/>
      <c r="C187" s="402">
        <v>2</v>
      </c>
      <c r="D187" s="402">
        <v>2</v>
      </c>
      <c r="E187" s="402">
        <f t="shared" si="60"/>
        <v>1</v>
      </c>
      <c r="F187" s="402" t="str">
        <f t="shared" si="61"/>
        <v>1'h0</v>
      </c>
      <c r="G187" s="402" t="s">
        <v>68</v>
      </c>
      <c r="H187" s="408" t="s">
        <v>15708</v>
      </c>
      <c r="I187" s="410" t="s">
        <v>12843</v>
      </c>
      <c r="J187" s="402">
        <v>0</v>
      </c>
      <c r="K187" s="402" t="str">
        <f t="shared" si="62"/>
        <v>0</v>
      </c>
      <c r="L187" s="402">
        <f t="shared" si="63"/>
        <v>0</v>
      </c>
    </row>
    <row r="188" spans="1:13" ht="30">
      <c r="B188" s="406"/>
      <c r="C188" s="402">
        <v>1</v>
      </c>
      <c r="D188" s="402">
        <v>1</v>
      </c>
      <c r="E188" s="402">
        <f t="shared" si="60"/>
        <v>1</v>
      </c>
      <c r="F188" s="402" t="str">
        <f t="shared" si="61"/>
        <v>1'h0</v>
      </c>
      <c r="G188" s="402" t="s">
        <v>68</v>
      </c>
      <c r="H188" s="408" t="s">
        <v>15709</v>
      </c>
      <c r="I188" s="410" t="s">
        <v>12844</v>
      </c>
      <c r="J188" s="402">
        <v>0</v>
      </c>
      <c r="K188" s="402" t="str">
        <f t="shared" si="62"/>
        <v>0</v>
      </c>
      <c r="L188" s="402">
        <f t="shared" si="63"/>
        <v>0</v>
      </c>
    </row>
    <row r="189" spans="1:13" ht="30">
      <c r="A189" s="417"/>
      <c r="B189" s="406"/>
      <c r="C189" s="402">
        <v>0</v>
      </c>
      <c r="D189" s="402">
        <v>0</v>
      </c>
      <c r="E189" s="402">
        <f t="shared" si="60"/>
        <v>1</v>
      </c>
      <c r="F189" s="402" t="str">
        <f t="shared" si="61"/>
        <v>1'h0</v>
      </c>
      <c r="G189" s="402" t="s">
        <v>68</v>
      </c>
      <c r="H189" s="408" t="s">
        <v>15710</v>
      </c>
      <c r="I189" s="410" t="s">
        <v>12845</v>
      </c>
      <c r="J189" s="402">
        <v>0</v>
      </c>
      <c r="K189" s="402" t="str">
        <f t="shared" si="62"/>
        <v>0</v>
      </c>
      <c r="L189" s="402">
        <f t="shared" si="63"/>
        <v>0</v>
      </c>
      <c r="M189" s="417"/>
    </row>
    <row r="190" spans="1:13" ht="15">
      <c r="A190" s="417"/>
      <c r="B190" s="27" t="s">
        <v>15711</v>
      </c>
      <c r="C190" s="26"/>
      <c r="D190" s="26"/>
      <c r="E190" s="26">
        <f>SUM(E191:E193)</f>
        <v>32</v>
      </c>
      <c r="F190" s="56" t="str">
        <f>CONCATENATE("32'h",K190)</f>
        <v>32'h00077877</v>
      </c>
      <c r="G190" s="56"/>
      <c r="H190" s="57" t="s">
        <v>15712</v>
      </c>
      <c r="I190" s="57"/>
      <c r="J190" s="26"/>
      <c r="K190" s="26" t="str">
        <f>LOWER(DEC2HEX(L190,8))</f>
        <v>00077877</v>
      </c>
      <c r="L190" s="26">
        <f>SUM(L192:L193)</f>
        <v>489591</v>
      </c>
      <c r="M190" s="417"/>
    </row>
    <row r="191" spans="1:13" ht="15">
      <c r="A191" s="417"/>
      <c r="B191" s="32"/>
      <c r="C191" s="31">
        <v>23</v>
      </c>
      <c r="D191" s="31">
        <v>31</v>
      </c>
      <c r="E191" s="32">
        <f>D191+1-C191</f>
        <v>9</v>
      </c>
      <c r="F191" s="32" t="str">
        <f>CONCATENATE(E191,"'h",K191)</f>
        <v>9'h0</v>
      </c>
      <c r="G191" s="32" t="s">
        <v>15405</v>
      </c>
      <c r="H191" s="31" t="s">
        <v>15406</v>
      </c>
      <c r="I191" s="38" t="s">
        <v>15713</v>
      </c>
      <c r="J191" s="31">
        <v>0</v>
      </c>
      <c r="K191" s="31" t="str">
        <f>LOWER(DEC2HEX((J191)))</f>
        <v>0</v>
      </c>
      <c r="L191" s="31">
        <f>J191*(2^C191)</f>
        <v>0</v>
      </c>
      <c r="M191" s="417"/>
    </row>
    <row r="192" spans="1:13" ht="15">
      <c r="A192" s="417"/>
      <c r="B192" s="32"/>
      <c r="C192" s="31">
        <v>11</v>
      </c>
      <c r="D192" s="31">
        <v>22</v>
      </c>
      <c r="E192" s="32">
        <f>D192+1-C192</f>
        <v>12</v>
      </c>
      <c r="F192" s="32" t="str">
        <f>CONCATENATE(E192,"'h",K192)</f>
        <v>12'hef</v>
      </c>
      <c r="G192" s="32" t="s">
        <v>15415</v>
      </c>
      <c r="H192" s="31" t="s">
        <v>15714</v>
      </c>
      <c r="I192" s="38"/>
      <c r="J192" s="31">
        <v>239</v>
      </c>
      <c r="K192" s="31" t="str">
        <f>LOWER(DEC2HEX((J192)))</f>
        <v>ef</v>
      </c>
      <c r="L192" s="31">
        <f>J192*(2^C192)</f>
        <v>489472</v>
      </c>
      <c r="M192" s="417"/>
    </row>
    <row r="193" spans="1:13" ht="15">
      <c r="A193" s="417"/>
      <c r="B193" s="32"/>
      <c r="C193" s="31">
        <v>0</v>
      </c>
      <c r="D193" s="31">
        <v>10</v>
      </c>
      <c r="E193" s="32">
        <f>D193+1-C193</f>
        <v>11</v>
      </c>
      <c r="F193" s="32" t="str">
        <f>CONCATENATE(E193,"'h",K193)</f>
        <v>11'h77</v>
      </c>
      <c r="G193" s="32" t="s">
        <v>15415</v>
      </c>
      <c r="H193" s="31" t="s">
        <v>15715</v>
      </c>
      <c r="I193" s="38"/>
      <c r="J193" s="31">
        <v>119</v>
      </c>
      <c r="K193" s="31" t="str">
        <f>LOWER(DEC2HEX((J193)))</f>
        <v>77</v>
      </c>
      <c r="L193" s="31">
        <f>J193*(2^C193)</f>
        <v>119</v>
      </c>
      <c r="M193" s="417"/>
    </row>
    <row r="194" spans="1:13" ht="15">
      <c r="A194" s="417"/>
      <c r="B194" s="27" t="s">
        <v>15716</v>
      </c>
      <c r="C194" s="26"/>
      <c r="D194" s="26"/>
      <c r="E194" s="26">
        <f>SUM(E195:E200)</f>
        <v>32</v>
      </c>
      <c r="F194" s="56" t="str">
        <f>CONCATENATE("32'h",K194)</f>
        <v>32'h000003be</v>
      </c>
      <c r="G194" s="56"/>
      <c r="H194" s="57" t="s">
        <v>15717</v>
      </c>
      <c r="I194" s="57"/>
      <c r="J194" s="26"/>
      <c r="K194" s="26" t="str">
        <f>LOWER(DEC2HEX(L194,8))</f>
        <v>000003be</v>
      </c>
      <c r="L194" s="26">
        <f>SUM(L195:L200)</f>
        <v>958</v>
      </c>
      <c r="M194" s="417"/>
    </row>
    <row r="195" spans="1:13" ht="15">
      <c r="A195" s="417"/>
      <c r="B195" s="32"/>
      <c r="C195" s="31">
        <v>16</v>
      </c>
      <c r="D195" s="31">
        <v>31</v>
      </c>
      <c r="E195" s="32">
        <f t="shared" ref="E195:E200" si="64">D195+1-C195</f>
        <v>16</v>
      </c>
      <c r="F195" s="32" t="str">
        <f t="shared" ref="F195:F200" si="65">CONCATENATE(E195,"'h",K195)</f>
        <v>16'h0</v>
      </c>
      <c r="G195" s="32" t="s">
        <v>15405</v>
      </c>
      <c r="H195" s="31" t="s">
        <v>15406</v>
      </c>
      <c r="I195" s="38" t="s">
        <v>15713</v>
      </c>
      <c r="J195" s="31">
        <v>0</v>
      </c>
      <c r="K195" s="31" t="str">
        <f t="shared" ref="K195:K200" si="66">LOWER(DEC2HEX((J195)))</f>
        <v>0</v>
      </c>
      <c r="L195" s="31">
        <f t="shared" ref="L195:L200" si="67">J195*(2^C195)</f>
        <v>0</v>
      </c>
      <c r="M195" s="417"/>
    </row>
    <row r="196" spans="1:13" ht="15">
      <c r="B196" s="32"/>
      <c r="C196" s="31">
        <v>15</v>
      </c>
      <c r="D196" s="31">
        <v>15</v>
      </c>
      <c r="E196" s="32">
        <f t="shared" si="64"/>
        <v>1</v>
      </c>
      <c r="F196" s="32" t="str">
        <f t="shared" si="65"/>
        <v>1'h0</v>
      </c>
      <c r="G196" s="32" t="s">
        <v>15566</v>
      </c>
      <c r="H196" s="31" t="s">
        <v>15718</v>
      </c>
      <c r="I196" s="38"/>
      <c r="J196" s="31">
        <v>0</v>
      </c>
      <c r="K196" s="31" t="str">
        <f t="shared" si="66"/>
        <v>0</v>
      </c>
      <c r="L196" s="31">
        <f t="shared" si="67"/>
        <v>0</v>
      </c>
    </row>
    <row r="197" spans="1:13" ht="15">
      <c r="B197" s="32"/>
      <c r="C197" s="31">
        <v>14</v>
      </c>
      <c r="D197" s="31">
        <v>14</v>
      </c>
      <c r="E197" s="32">
        <f t="shared" si="64"/>
        <v>1</v>
      </c>
      <c r="F197" s="32" t="str">
        <f t="shared" si="65"/>
        <v>1'h0</v>
      </c>
      <c r="G197" s="32" t="s">
        <v>15405</v>
      </c>
      <c r="H197" s="31" t="s">
        <v>15719</v>
      </c>
      <c r="I197" s="38"/>
      <c r="J197" s="31">
        <v>0</v>
      </c>
      <c r="K197" s="31" t="str">
        <f t="shared" si="66"/>
        <v>0</v>
      </c>
      <c r="L197" s="31">
        <f t="shared" si="67"/>
        <v>0</v>
      </c>
    </row>
    <row r="198" spans="1:13" ht="15">
      <c r="B198" s="32"/>
      <c r="C198" s="31">
        <v>13</v>
      </c>
      <c r="D198" s="31">
        <v>13</v>
      </c>
      <c r="E198" s="32">
        <f t="shared" si="64"/>
        <v>1</v>
      </c>
      <c r="F198" s="32" t="str">
        <f t="shared" si="65"/>
        <v>1'h0</v>
      </c>
      <c r="G198" s="32" t="s">
        <v>15405</v>
      </c>
      <c r="H198" s="31" t="s">
        <v>15720</v>
      </c>
      <c r="I198" s="38"/>
      <c r="J198" s="31">
        <v>0</v>
      </c>
      <c r="K198" s="31" t="str">
        <f t="shared" si="66"/>
        <v>0</v>
      </c>
      <c r="L198" s="31">
        <f t="shared" si="67"/>
        <v>0</v>
      </c>
    </row>
    <row r="199" spans="1:13" ht="15">
      <c r="B199" s="32"/>
      <c r="C199" s="31">
        <v>1</v>
      </c>
      <c r="D199" s="31">
        <v>12</v>
      </c>
      <c r="E199" s="32">
        <f t="shared" si="64"/>
        <v>12</v>
      </c>
      <c r="F199" s="32" t="str">
        <f t="shared" si="65"/>
        <v>12'h1df</v>
      </c>
      <c r="G199" s="32" t="s">
        <v>15415</v>
      </c>
      <c r="H199" s="31" t="s">
        <v>15721</v>
      </c>
      <c r="I199" s="38"/>
      <c r="J199" s="31">
        <v>479</v>
      </c>
      <c r="K199" s="31" t="str">
        <f t="shared" si="66"/>
        <v>1df</v>
      </c>
      <c r="L199" s="31">
        <f t="shared" si="67"/>
        <v>958</v>
      </c>
    </row>
    <row r="200" spans="1:13" ht="15">
      <c r="B200" s="32"/>
      <c r="C200" s="31">
        <v>0</v>
      </c>
      <c r="D200" s="31">
        <v>0</v>
      </c>
      <c r="E200" s="32">
        <f t="shared" si="64"/>
        <v>1</v>
      </c>
      <c r="F200" s="32" t="str">
        <f t="shared" si="65"/>
        <v>1'h0</v>
      </c>
      <c r="G200" s="32" t="s">
        <v>15415</v>
      </c>
      <c r="H200" s="31" t="s">
        <v>15722</v>
      </c>
      <c r="I200" s="38"/>
      <c r="J200" s="31">
        <v>0</v>
      </c>
      <c r="K200" s="31" t="str">
        <f t="shared" si="66"/>
        <v>0</v>
      </c>
      <c r="L200" s="31">
        <f t="shared" si="67"/>
        <v>0</v>
      </c>
    </row>
    <row r="201" spans="1:13" ht="15">
      <c r="B201" s="27" t="s">
        <v>15723</v>
      </c>
      <c r="C201" s="26"/>
      <c r="D201" s="26"/>
      <c r="E201" s="26">
        <f>SUM(E202:E206)</f>
        <v>32</v>
      </c>
      <c r="F201" s="56" t="str">
        <f>CONCATENATE("32'h",K201)</f>
        <v>32'h000781e0</v>
      </c>
      <c r="G201" s="56"/>
      <c r="H201" s="57" t="s">
        <v>15724</v>
      </c>
      <c r="I201" s="57"/>
      <c r="J201" s="26"/>
      <c r="K201" s="26" t="str">
        <f>LOWER(DEC2HEX(L201,8))</f>
        <v>000781e0</v>
      </c>
      <c r="L201" s="26">
        <f>SUM(L202:L206)</f>
        <v>492000</v>
      </c>
    </row>
    <row r="202" spans="1:13" ht="15">
      <c r="B202" s="32"/>
      <c r="C202" s="31">
        <v>23</v>
      </c>
      <c r="D202" s="31">
        <v>31</v>
      </c>
      <c r="E202" s="32">
        <f t="shared" ref="E202:E206" si="68">D202+1-C202</f>
        <v>9</v>
      </c>
      <c r="F202" s="32" t="str">
        <f t="shared" ref="F202:F206" si="69">CONCATENATE(E202,"'h",K202)</f>
        <v>9'h0</v>
      </c>
      <c r="G202" s="32" t="s">
        <v>15405</v>
      </c>
      <c r="H202" s="31" t="s">
        <v>15406</v>
      </c>
      <c r="I202" s="38" t="s">
        <v>15713</v>
      </c>
      <c r="J202" s="31">
        <v>0</v>
      </c>
      <c r="K202" s="31" t="str">
        <f t="shared" ref="K202:K206" si="70">LOWER(DEC2HEX((J202)))</f>
        <v>0</v>
      </c>
      <c r="L202" s="31">
        <f t="shared" ref="L202:L206" si="71">J202*(2^C202)</f>
        <v>0</v>
      </c>
      <c r="M202" s="26"/>
    </row>
    <row r="203" spans="1:13" ht="15">
      <c r="B203" s="32"/>
      <c r="C203" s="31">
        <v>22</v>
      </c>
      <c r="D203" s="31">
        <v>22</v>
      </c>
      <c r="E203" s="32">
        <f t="shared" si="68"/>
        <v>1</v>
      </c>
      <c r="F203" s="32" t="str">
        <f t="shared" si="69"/>
        <v>1'h0</v>
      </c>
      <c r="G203" s="32" t="s">
        <v>15405</v>
      </c>
      <c r="H203" s="31" t="s">
        <v>15725</v>
      </c>
      <c r="I203" s="38"/>
      <c r="J203" s="31">
        <v>0</v>
      </c>
      <c r="K203" s="31" t="str">
        <f t="shared" si="70"/>
        <v>0</v>
      </c>
      <c r="L203" s="31">
        <f t="shared" si="71"/>
        <v>0</v>
      </c>
      <c r="M203" s="296"/>
    </row>
    <row r="204" spans="1:13" ht="15">
      <c r="B204" s="32"/>
      <c r="C204" s="31">
        <v>12</v>
      </c>
      <c r="D204" s="31">
        <v>21</v>
      </c>
      <c r="E204" s="32">
        <f t="shared" si="68"/>
        <v>10</v>
      </c>
      <c r="F204" s="32" t="str">
        <f t="shared" si="69"/>
        <v>10'h78</v>
      </c>
      <c r="G204" s="32" t="s">
        <v>15415</v>
      </c>
      <c r="H204" s="31" t="s">
        <v>15726</v>
      </c>
      <c r="I204" s="38"/>
      <c r="J204" s="31">
        <v>120</v>
      </c>
      <c r="K204" s="31" t="str">
        <f t="shared" si="70"/>
        <v>78</v>
      </c>
      <c r="L204" s="31">
        <f t="shared" si="71"/>
        <v>491520</v>
      </c>
      <c r="M204" s="296"/>
    </row>
    <row r="205" spans="1:13" ht="15">
      <c r="B205" s="32"/>
      <c r="C205" s="31">
        <v>1</v>
      </c>
      <c r="D205" s="31">
        <v>11</v>
      </c>
      <c r="E205" s="32">
        <f t="shared" si="68"/>
        <v>11</v>
      </c>
      <c r="F205" s="32" t="str">
        <f t="shared" si="69"/>
        <v>11'hf0</v>
      </c>
      <c r="G205" s="32" t="s">
        <v>15415</v>
      </c>
      <c r="H205" s="31" t="s">
        <v>15727</v>
      </c>
      <c r="I205" s="38"/>
      <c r="J205" s="31">
        <v>240</v>
      </c>
      <c r="K205" s="31" t="str">
        <f t="shared" si="70"/>
        <v>f0</v>
      </c>
      <c r="L205" s="31">
        <f t="shared" si="71"/>
        <v>480</v>
      </c>
      <c r="M205" s="296"/>
    </row>
    <row r="206" spans="1:13" ht="15">
      <c r="B206" s="32"/>
      <c r="C206" s="31">
        <v>0</v>
      </c>
      <c r="D206" s="31">
        <v>0</v>
      </c>
      <c r="E206" s="32">
        <f t="shared" si="68"/>
        <v>1</v>
      </c>
      <c r="F206" s="32" t="str">
        <f t="shared" si="69"/>
        <v>1'h0</v>
      </c>
      <c r="G206" s="32" t="s">
        <v>15415</v>
      </c>
      <c r="H206" s="31" t="s">
        <v>15728</v>
      </c>
      <c r="I206" s="38"/>
      <c r="J206" s="31">
        <v>0</v>
      </c>
      <c r="K206" s="31" t="str">
        <f t="shared" si="70"/>
        <v>0</v>
      </c>
      <c r="L206" s="31">
        <f t="shared" si="71"/>
        <v>0</v>
      </c>
      <c r="M206" s="26"/>
    </row>
    <row r="207" spans="1:13" ht="15">
      <c r="B207" s="27" t="s">
        <v>15729</v>
      </c>
      <c r="C207" s="297"/>
      <c r="D207" s="297"/>
      <c r="E207" s="297">
        <f>SUM(E208:E218)</f>
        <v>32</v>
      </c>
      <c r="F207" s="297" t="str">
        <f>CONCATENATE("32'h",K207)</f>
        <v>32'h10d84134</v>
      </c>
      <c r="G207" s="297"/>
      <c r="H207" s="297" t="s">
        <v>12846</v>
      </c>
      <c r="I207" s="297"/>
      <c r="J207" s="297"/>
      <c r="K207" s="297" t="str">
        <f>LOWER(DEC2HEX(L207,8))</f>
        <v>10d84134</v>
      </c>
      <c r="L207" s="297">
        <f>SUM(L208:L218)</f>
        <v>282607924</v>
      </c>
      <c r="M207" s="296"/>
    </row>
    <row r="208" spans="1:13" ht="15">
      <c r="B208" s="298"/>
      <c r="C208" s="298">
        <v>30</v>
      </c>
      <c r="D208" s="298">
        <v>31</v>
      </c>
      <c r="E208" s="298">
        <v>2</v>
      </c>
      <c r="F208" s="298" t="str">
        <f t="shared" ref="F208:F218" si="72">CONCATENATE(E208,"'h",K208)</f>
        <v>2'h0</v>
      </c>
      <c r="G208" s="298" t="s">
        <v>73</v>
      </c>
      <c r="H208" s="298" t="s">
        <v>20</v>
      </c>
      <c r="I208" s="298" t="s">
        <v>11426</v>
      </c>
      <c r="J208" s="298">
        <v>0</v>
      </c>
      <c r="K208" s="298" t="str">
        <f t="shared" ref="K208:K218" si="73">LOWER(DEC2HEX(J208))</f>
        <v>0</v>
      </c>
      <c r="L208" s="298">
        <f t="shared" ref="L208:L218" si="74">J208*(2^C208)</f>
        <v>0</v>
      </c>
      <c r="M208" s="296"/>
    </row>
    <row r="209" spans="2:13" ht="15">
      <c r="B209" s="298"/>
      <c r="C209" s="298">
        <v>29</v>
      </c>
      <c r="D209" s="298">
        <v>29</v>
      </c>
      <c r="E209" s="298">
        <v>1</v>
      </c>
      <c r="F209" s="298" t="str">
        <f t="shared" si="72"/>
        <v>1'h0</v>
      </c>
      <c r="G209" s="298" t="s">
        <v>68</v>
      </c>
      <c r="H209" s="298" t="s">
        <v>12847</v>
      </c>
      <c r="I209" s="298" t="s">
        <v>12848</v>
      </c>
      <c r="J209" s="298">
        <v>0</v>
      </c>
      <c r="K209" s="298" t="str">
        <f t="shared" si="73"/>
        <v>0</v>
      </c>
      <c r="L209" s="298">
        <f t="shared" si="74"/>
        <v>0</v>
      </c>
      <c r="M209" s="296"/>
    </row>
    <row r="210" spans="2:13" ht="15">
      <c r="B210" s="298"/>
      <c r="C210" s="298">
        <v>27</v>
      </c>
      <c r="D210" s="298">
        <v>28</v>
      </c>
      <c r="E210" s="298">
        <v>2</v>
      </c>
      <c r="F210" s="298" t="str">
        <f t="shared" si="72"/>
        <v>2'h2</v>
      </c>
      <c r="G210" s="298" t="s">
        <v>68</v>
      </c>
      <c r="H210" s="298" t="s">
        <v>12849</v>
      </c>
      <c r="I210" s="298" t="s">
        <v>12850</v>
      </c>
      <c r="J210" s="298">
        <v>2</v>
      </c>
      <c r="K210" s="298" t="str">
        <f t="shared" si="73"/>
        <v>2</v>
      </c>
      <c r="L210" s="298">
        <f t="shared" si="74"/>
        <v>268435456</v>
      </c>
      <c r="M210" s="296"/>
    </row>
    <row r="211" spans="2:13" ht="15">
      <c r="B211" s="298"/>
      <c r="C211" s="298">
        <v>25</v>
      </c>
      <c r="D211" s="298">
        <v>26</v>
      </c>
      <c r="E211" s="298">
        <v>2</v>
      </c>
      <c r="F211" s="298" t="str">
        <f t="shared" si="72"/>
        <v>2'h0</v>
      </c>
      <c r="G211" s="298" t="s">
        <v>68</v>
      </c>
      <c r="H211" s="298" t="s">
        <v>12851</v>
      </c>
      <c r="I211" s="298" t="s">
        <v>12852</v>
      </c>
      <c r="J211" s="298">
        <v>0</v>
      </c>
      <c r="K211" s="298" t="str">
        <f t="shared" si="73"/>
        <v>0</v>
      </c>
      <c r="L211" s="298">
        <f t="shared" si="74"/>
        <v>0</v>
      </c>
      <c r="M211" s="296"/>
    </row>
    <row r="212" spans="2:13" ht="15">
      <c r="B212" s="298"/>
      <c r="C212" s="298">
        <v>22</v>
      </c>
      <c r="D212" s="298">
        <v>24</v>
      </c>
      <c r="E212" s="298">
        <v>3</v>
      </c>
      <c r="F212" s="298" t="str">
        <f t="shared" si="72"/>
        <v>3'h3</v>
      </c>
      <c r="G212" s="298" t="s">
        <v>68</v>
      </c>
      <c r="H212" s="298" t="s">
        <v>12853</v>
      </c>
      <c r="I212" s="298" t="s">
        <v>12854</v>
      </c>
      <c r="J212" s="298">
        <v>3</v>
      </c>
      <c r="K212" s="298" t="str">
        <f t="shared" si="73"/>
        <v>3</v>
      </c>
      <c r="L212" s="298">
        <f t="shared" si="74"/>
        <v>12582912</v>
      </c>
      <c r="M212" s="296"/>
    </row>
    <row r="213" spans="2:13" ht="15">
      <c r="B213" s="298"/>
      <c r="C213" s="298">
        <v>19</v>
      </c>
      <c r="D213" s="298">
        <v>21</v>
      </c>
      <c r="E213" s="298">
        <v>3</v>
      </c>
      <c r="F213" s="298" t="str">
        <f t="shared" si="72"/>
        <v>3'h3</v>
      </c>
      <c r="G213" s="298" t="s">
        <v>68</v>
      </c>
      <c r="H213" s="298" t="s">
        <v>12855</v>
      </c>
      <c r="I213" s="298" t="s">
        <v>12856</v>
      </c>
      <c r="J213" s="298">
        <v>3</v>
      </c>
      <c r="K213" s="298" t="str">
        <f t="shared" si="73"/>
        <v>3</v>
      </c>
      <c r="L213" s="298">
        <f t="shared" si="74"/>
        <v>1572864</v>
      </c>
      <c r="M213" s="26"/>
    </row>
    <row r="214" spans="2:13" ht="15">
      <c r="B214" s="298"/>
      <c r="C214" s="298">
        <v>13</v>
      </c>
      <c r="D214" s="298">
        <v>18</v>
      </c>
      <c r="E214" s="298">
        <v>6</v>
      </c>
      <c r="F214" s="298" t="str">
        <f t="shared" si="72"/>
        <v>6'h2</v>
      </c>
      <c r="G214" s="298" t="s">
        <v>68</v>
      </c>
      <c r="H214" s="298" t="s">
        <v>12857</v>
      </c>
      <c r="I214" s="298" t="s">
        <v>12858</v>
      </c>
      <c r="J214" s="298">
        <v>2</v>
      </c>
      <c r="K214" s="298" t="str">
        <f t="shared" si="73"/>
        <v>2</v>
      </c>
      <c r="L214" s="298">
        <f t="shared" si="74"/>
        <v>16384</v>
      </c>
      <c r="M214" s="296"/>
    </row>
    <row r="215" spans="2:13" ht="15">
      <c r="B215" s="298"/>
      <c r="C215" s="298">
        <v>9</v>
      </c>
      <c r="D215" s="298">
        <v>12</v>
      </c>
      <c r="E215" s="298">
        <v>4</v>
      </c>
      <c r="F215" s="298" t="str">
        <f t="shared" si="72"/>
        <v>4'h0</v>
      </c>
      <c r="G215" s="298" t="s">
        <v>68</v>
      </c>
      <c r="H215" s="298" t="s">
        <v>12859</v>
      </c>
      <c r="I215" s="298" t="s">
        <v>12860</v>
      </c>
      <c r="J215" s="298">
        <v>0</v>
      </c>
      <c r="K215" s="298" t="str">
        <f t="shared" si="73"/>
        <v>0</v>
      </c>
      <c r="L215" s="298">
        <f t="shared" si="74"/>
        <v>0</v>
      </c>
      <c r="M215" s="296"/>
    </row>
    <row r="216" spans="2:13" ht="15">
      <c r="B216" s="298"/>
      <c r="C216" s="298">
        <v>6</v>
      </c>
      <c r="D216" s="298">
        <v>8</v>
      </c>
      <c r="E216" s="298">
        <v>3</v>
      </c>
      <c r="F216" s="298" t="str">
        <f t="shared" si="72"/>
        <v>3'h4</v>
      </c>
      <c r="G216" s="298" t="s">
        <v>68</v>
      </c>
      <c r="H216" s="298" t="s">
        <v>12861</v>
      </c>
      <c r="I216" s="298" t="s">
        <v>12862</v>
      </c>
      <c r="J216" s="298">
        <v>4</v>
      </c>
      <c r="K216" s="298" t="str">
        <f t="shared" si="73"/>
        <v>4</v>
      </c>
      <c r="L216" s="298">
        <f t="shared" si="74"/>
        <v>256</v>
      </c>
      <c r="M216" s="296"/>
    </row>
    <row r="217" spans="2:13" ht="15">
      <c r="B217" s="298"/>
      <c r="C217" s="298">
        <v>3</v>
      </c>
      <c r="D217" s="298">
        <v>5</v>
      </c>
      <c r="E217" s="298">
        <v>3</v>
      </c>
      <c r="F217" s="298" t="str">
        <f t="shared" si="72"/>
        <v>3'h6</v>
      </c>
      <c r="G217" s="298" t="s">
        <v>68</v>
      </c>
      <c r="H217" s="298" t="s">
        <v>12863</v>
      </c>
      <c r="I217" s="298" t="s">
        <v>12864</v>
      </c>
      <c r="J217" s="298">
        <v>6</v>
      </c>
      <c r="K217" s="298" t="str">
        <f t="shared" si="73"/>
        <v>6</v>
      </c>
      <c r="L217" s="298">
        <f t="shared" si="74"/>
        <v>48</v>
      </c>
      <c r="M217" s="296"/>
    </row>
    <row r="218" spans="2:13" ht="15">
      <c r="B218" s="298"/>
      <c r="C218" s="298">
        <v>0</v>
      </c>
      <c r="D218" s="298">
        <v>2</v>
      </c>
      <c r="E218" s="298">
        <v>3</v>
      </c>
      <c r="F218" s="298" t="str">
        <f t="shared" si="72"/>
        <v>3'h4</v>
      </c>
      <c r="G218" s="298" t="s">
        <v>68</v>
      </c>
      <c r="H218" s="298" t="s">
        <v>12865</v>
      </c>
      <c r="I218" s="298" t="s">
        <v>12866</v>
      </c>
      <c r="J218" s="298">
        <v>4</v>
      </c>
      <c r="K218" s="298" t="str">
        <f t="shared" si="73"/>
        <v>4</v>
      </c>
      <c r="L218" s="298">
        <f t="shared" si="74"/>
        <v>4</v>
      </c>
      <c r="M218" s="296"/>
    </row>
    <row r="219" spans="2:13" ht="15">
      <c r="B219" s="27" t="s">
        <v>15730</v>
      </c>
      <c r="C219" s="297"/>
      <c r="D219" s="297"/>
      <c r="E219" s="297">
        <f>SUM(E220:E240)</f>
        <v>32</v>
      </c>
      <c r="F219" s="297" t="str">
        <f>CONCATENATE("32'h",K219)</f>
        <v>32'h00000002</v>
      </c>
      <c r="G219" s="297"/>
      <c r="H219" s="297" t="s">
        <v>12867</v>
      </c>
      <c r="I219" s="297"/>
      <c r="J219" s="297"/>
      <c r="K219" s="297" t="str">
        <f>LOWER(DEC2HEX(L219,8))</f>
        <v>00000002</v>
      </c>
      <c r="L219" s="297">
        <f>SUM(L220:L240)</f>
        <v>2</v>
      </c>
      <c r="M219" s="297"/>
    </row>
    <row r="220" spans="2:13" ht="15">
      <c r="B220" s="298"/>
      <c r="C220" s="298">
        <v>21</v>
      </c>
      <c r="D220" s="298">
        <v>31</v>
      </c>
      <c r="E220" s="298">
        <v>11</v>
      </c>
      <c r="F220" s="298" t="str">
        <f t="shared" ref="F220:F240" si="75">CONCATENATE(E220,"'h",K220)</f>
        <v>11'h0</v>
      </c>
      <c r="G220" s="298" t="s">
        <v>73</v>
      </c>
      <c r="H220" s="298" t="s">
        <v>20</v>
      </c>
      <c r="I220" s="298" t="s">
        <v>11426</v>
      </c>
      <c r="J220" s="298">
        <v>0</v>
      </c>
      <c r="K220" s="298" t="str">
        <f t="shared" ref="K220:K240" si="76">LOWER(DEC2HEX(J220))</f>
        <v>0</v>
      </c>
      <c r="L220" s="298">
        <f t="shared" ref="L220:L240" si="77">J220*(2^C220)</f>
        <v>0</v>
      </c>
      <c r="M220" s="298"/>
    </row>
    <row r="221" spans="2:13" ht="15">
      <c r="B221" s="298"/>
      <c r="C221" s="298">
        <v>20</v>
      </c>
      <c r="D221" s="298">
        <v>20</v>
      </c>
      <c r="E221" s="298">
        <v>1</v>
      </c>
      <c r="F221" s="298" t="str">
        <f t="shared" si="75"/>
        <v>1'h0</v>
      </c>
      <c r="G221" s="298" t="s">
        <v>68</v>
      </c>
      <c r="H221" s="298" t="s">
        <v>12868</v>
      </c>
      <c r="I221" s="298" t="s">
        <v>11426</v>
      </c>
      <c r="J221" s="298">
        <v>0</v>
      </c>
      <c r="K221" s="298" t="str">
        <f t="shared" si="76"/>
        <v>0</v>
      </c>
      <c r="L221" s="298">
        <f t="shared" si="77"/>
        <v>0</v>
      </c>
      <c r="M221" s="298"/>
    </row>
    <row r="222" spans="2:13" ht="15">
      <c r="B222" s="298"/>
      <c r="C222" s="298">
        <v>19</v>
      </c>
      <c r="D222" s="298">
        <v>19</v>
      </c>
      <c r="E222" s="298">
        <v>1</v>
      </c>
      <c r="F222" s="298" t="str">
        <f t="shared" si="75"/>
        <v>1'h0</v>
      </c>
      <c r="G222" s="298" t="s">
        <v>68</v>
      </c>
      <c r="H222" s="298" t="s">
        <v>12869</v>
      </c>
      <c r="I222" s="298" t="s">
        <v>11426</v>
      </c>
      <c r="J222" s="298">
        <v>0</v>
      </c>
      <c r="K222" s="298" t="str">
        <f t="shared" si="76"/>
        <v>0</v>
      </c>
      <c r="L222" s="298">
        <f t="shared" si="77"/>
        <v>0</v>
      </c>
      <c r="M222" s="298"/>
    </row>
    <row r="223" spans="2:13" ht="15">
      <c r="B223" s="298"/>
      <c r="C223" s="298">
        <v>18</v>
      </c>
      <c r="D223" s="298">
        <v>18</v>
      </c>
      <c r="E223" s="298">
        <v>1</v>
      </c>
      <c r="F223" s="298" t="str">
        <f t="shared" si="75"/>
        <v>1'h0</v>
      </c>
      <c r="G223" s="298" t="s">
        <v>68</v>
      </c>
      <c r="H223" s="298" t="s">
        <v>12870</v>
      </c>
      <c r="I223" s="298" t="s">
        <v>11426</v>
      </c>
      <c r="J223" s="298">
        <v>0</v>
      </c>
      <c r="K223" s="298" t="str">
        <f t="shared" si="76"/>
        <v>0</v>
      </c>
      <c r="L223" s="298">
        <f t="shared" si="77"/>
        <v>0</v>
      </c>
      <c r="M223" s="298"/>
    </row>
    <row r="224" spans="2:13" ht="15">
      <c r="B224" s="298"/>
      <c r="C224" s="298">
        <v>17</v>
      </c>
      <c r="D224" s="298">
        <v>17</v>
      </c>
      <c r="E224" s="298">
        <v>1</v>
      </c>
      <c r="F224" s="298" t="str">
        <f t="shared" si="75"/>
        <v>1'h0</v>
      </c>
      <c r="G224" s="298" t="s">
        <v>68</v>
      </c>
      <c r="H224" s="298" t="s">
        <v>12871</v>
      </c>
      <c r="I224" s="298" t="s">
        <v>11426</v>
      </c>
      <c r="J224" s="298">
        <v>0</v>
      </c>
      <c r="K224" s="298" t="str">
        <f t="shared" si="76"/>
        <v>0</v>
      </c>
      <c r="L224" s="298">
        <f t="shared" si="77"/>
        <v>0</v>
      </c>
      <c r="M224" s="298"/>
    </row>
    <row r="225" spans="2:13" ht="15">
      <c r="B225" s="298"/>
      <c r="C225" s="298">
        <v>16</v>
      </c>
      <c r="D225" s="298">
        <v>16</v>
      </c>
      <c r="E225" s="298">
        <v>1</v>
      </c>
      <c r="F225" s="298" t="str">
        <f t="shared" si="75"/>
        <v>1'h0</v>
      </c>
      <c r="G225" s="298" t="s">
        <v>68</v>
      </c>
      <c r="H225" s="298" t="s">
        <v>12872</v>
      </c>
      <c r="I225" s="298" t="s">
        <v>11426</v>
      </c>
      <c r="J225" s="298">
        <v>0</v>
      </c>
      <c r="K225" s="298" t="str">
        <f t="shared" si="76"/>
        <v>0</v>
      </c>
      <c r="L225" s="298">
        <f t="shared" si="77"/>
        <v>0</v>
      </c>
      <c r="M225" s="298"/>
    </row>
    <row r="226" spans="2:13" ht="15">
      <c r="B226" s="298"/>
      <c r="C226" s="298">
        <v>15</v>
      </c>
      <c r="D226" s="298">
        <v>15</v>
      </c>
      <c r="E226" s="298">
        <v>1</v>
      </c>
      <c r="F226" s="298" t="str">
        <f t="shared" si="75"/>
        <v>1'h0</v>
      </c>
      <c r="G226" s="298" t="s">
        <v>68</v>
      </c>
      <c r="H226" s="298" t="s">
        <v>12873</v>
      </c>
      <c r="I226" s="298" t="s">
        <v>11426</v>
      </c>
      <c r="J226" s="298">
        <v>0</v>
      </c>
      <c r="K226" s="298" t="str">
        <f t="shared" si="76"/>
        <v>0</v>
      </c>
      <c r="L226" s="298">
        <f t="shared" si="77"/>
        <v>0</v>
      </c>
      <c r="M226" s="298"/>
    </row>
    <row r="227" spans="2:13" ht="15">
      <c r="B227" s="298"/>
      <c r="C227" s="298">
        <v>14</v>
      </c>
      <c r="D227" s="298">
        <v>14</v>
      </c>
      <c r="E227" s="298">
        <v>1</v>
      </c>
      <c r="F227" s="298" t="str">
        <f t="shared" si="75"/>
        <v>1'h0</v>
      </c>
      <c r="G227" s="298" t="s">
        <v>68</v>
      </c>
      <c r="H227" s="298" t="s">
        <v>12874</v>
      </c>
      <c r="I227" s="298" t="s">
        <v>11426</v>
      </c>
      <c r="J227" s="298">
        <v>0</v>
      </c>
      <c r="K227" s="298" t="str">
        <f t="shared" si="76"/>
        <v>0</v>
      </c>
      <c r="L227" s="298">
        <f t="shared" si="77"/>
        <v>0</v>
      </c>
      <c r="M227" s="298"/>
    </row>
    <row r="228" spans="2:13" ht="15">
      <c r="B228" s="298"/>
      <c r="C228" s="298">
        <v>13</v>
      </c>
      <c r="D228" s="298">
        <v>13</v>
      </c>
      <c r="E228" s="298">
        <v>1</v>
      </c>
      <c r="F228" s="298" t="str">
        <f t="shared" si="75"/>
        <v>1'h0</v>
      </c>
      <c r="G228" s="298" t="s">
        <v>68</v>
      </c>
      <c r="H228" s="298" t="s">
        <v>12875</v>
      </c>
      <c r="I228" s="298" t="s">
        <v>11426</v>
      </c>
      <c r="J228" s="298">
        <v>0</v>
      </c>
      <c r="K228" s="298" t="str">
        <f t="shared" si="76"/>
        <v>0</v>
      </c>
      <c r="L228" s="298">
        <f t="shared" si="77"/>
        <v>0</v>
      </c>
      <c r="M228" s="298"/>
    </row>
    <row r="229" spans="2:13" ht="15">
      <c r="B229" s="298"/>
      <c r="C229" s="298">
        <v>12</v>
      </c>
      <c r="D229" s="298">
        <v>12</v>
      </c>
      <c r="E229" s="298">
        <v>1</v>
      </c>
      <c r="F229" s="298" t="str">
        <f t="shared" si="75"/>
        <v>1'h0</v>
      </c>
      <c r="G229" s="298" t="s">
        <v>68</v>
      </c>
      <c r="H229" s="298" t="s">
        <v>12876</v>
      </c>
      <c r="I229" s="298" t="s">
        <v>11426</v>
      </c>
      <c r="J229" s="298">
        <v>0</v>
      </c>
      <c r="K229" s="298" t="str">
        <f t="shared" si="76"/>
        <v>0</v>
      </c>
      <c r="L229" s="298">
        <f t="shared" si="77"/>
        <v>0</v>
      </c>
      <c r="M229" s="298"/>
    </row>
    <row r="230" spans="2:13" ht="15">
      <c r="B230" s="298"/>
      <c r="C230" s="298">
        <v>11</v>
      </c>
      <c r="D230" s="298">
        <v>11</v>
      </c>
      <c r="E230" s="298">
        <v>1</v>
      </c>
      <c r="F230" s="298" t="str">
        <f t="shared" si="75"/>
        <v>1'h0</v>
      </c>
      <c r="G230" s="298" t="s">
        <v>68</v>
      </c>
      <c r="H230" s="298" t="s">
        <v>12877</v>
      </c>
      <c r="I230" s="298" t="s">
        <v>11426</v>
      </c>
      <c r="J230" s="298">
        <v>0</v>
      </c>
      <c r="K230" s="298" t="str">
        <f t="shared" si="76"/>
        <v>0</v>
      </c>
      <c r="L230" s="298">
        <f t="shared" si="77"/>
        <v>0</v>
      </c>
      <c r="M230" s="298"/>
    </row>
    <row r="231" spans="2:13" ht="15">
      <c r="B231" s="298"/>
      <c r="C231" s="298">
        <v>10</v>
      </c>
      <c r="D231" s="298">
        <v>10</v>
      </c>
      <c r="E231" s="298">
        <v>1</v>
      </c>
      <c r="F231" s="298" t="str">
        <f t="shared" si="75"/>
        <v>1'h0</v>
      </c>
      <c r="G231" s="298" t="s">
        <v>68</v>
      </c>
      <c r="H231" s="298" t="s">
        <v>12878</v>
      </c>
      <c r="I231" s="298" t="s">
        <v>12879</v>
      </c>
      <c r="J231" s="298">
        <v>0</v>
      </c>
      <c r="K231" s="298" t="str">
        <f t="shared" si="76"/>
        <v>0</v>
      </c>
      <c r="L231" s="298">
        <f t="shared" si="77"/>
        <v>0</v>
      </c>
      <c r="M231" s="297"/>
    </row>
    <row r="232" spans="2:13" ht="15">
      <c r="B232" s="298"/>
      <c r="C232" s="298">
        <v>9</v>
      </c>
      <c r="D232" s="298">
        <v>9</v>
      </c>
      <c r="E232" s="298">
        <v>1</v>
      </c>
      <c r="F232" s="298" t="str">
        <f t="shared" si="75"/>
        <v>1'h0</v>
      </c>
      <c r="G232" s="298" t="s">
        <v>68</v>
      </c>
      <c r="H232" s="298" t="s">
        <v>12880</v>
      </c>
      <c r="I232" s="298" t="s">
        <v>12881</v>
      </c>
      <c r="J232" s="298">
        <v>0</v>
      </c>
      <c r="K232" s="298" t="str">
        <f t="shared" si="76"/>
        <v>0</v>
      </c>
      <c r="L232" s="298">
        <f t="shared" si="77"/>
        <v>0</v>
      </c>
      <c r="M232" s="298"/>
    </row>
    <row r="233" spans="2:13" ht="15">
      <c r="B233" s="298"/>
      <c r="C233" s="298">
        <v>8</v>
      </c>
      <c r="D233" s="298">
        <v>8</v>
      </c>
      <c r="E233" s="298">
        <v>1</v>
      </c>
      <c r="F233" s="298" t="str">
        <f t="shared" si="75"/>
        <v>1'h0</v>
      </c>
      <c r="G233" s="298" t="s">
        <v>68</v>
      </c>
      <c r="H233" s="298" t="s">
        <v>12882</v>
      </c>
      <c r="I233" s="298" t="s">
        <v>12883</v>
      </c>
      <c r="J233" s="298">
        <v>0</v>
      </c>
      <c r="K233" s="298" t="str">
        <f t="shared" si="76"/>
        <v>0</v>
      </c>
      <c r="L233" s="298">
        <f t="shared" si="77"/>
        <v>0</v>
      </c>
      <c r="M233" s="298"/>
    </row>
    <row r="234" spans="2:13" ht="15">
      <c r="B234" s="298"/>
      <c r="C234" s="298">
        <v>7</v>
      </c>
      <c r="D234" s="298">
        <v>7</v>
      </c>
      <c r="E234" s="298">
        <v>1</v>
      </c>
      <c r="F234" s="298" t="str">
        <f t="shared" si="75"/>
        <v>1'h0</v>
      </c>
      <c r="G234" s="298" t="s">
        <v>68</v>
      </c>
      <c r="H234" s="298" t="s">
        <v>12884</v>
      </c>
      <c r="I234" s="298" t="s">
        <v>12885</v>
      </c>
      <c r="J234" s="298">
        <v>0</v>
      </c>
      <c r="K234" s="298" t="str">
        <f t="shared" si="76"/>
        <v>0</v>
      </c>
      <c r="L234" s="298">
        <f t="shared" si="77"/>
        <v>0</v>
      </c>
      <c r="M234" s="298"/>
    </row>
    <row r="235" spans="2:13" ht="15">
      <c r="B235" s="298"/>
      <c r="C235" s="298">
        <v>6</v>
      </c>
      <c r="D235" s="298">
        <v>6</v>
      </c>
      <c r="E235" s="298">
        <v>1</v>
      </c>
      <c r="F235" s="298" t="str">
        <f t="shared" si="75"/>
        <v>1'h0</v>
      </c>
      <c r="G235" s="298" t="s">
        <v>68</v>
      </c>
      <c r="H235" s="298" t="s">
        <v>12886</v>
      </c>
      <c r="I235" s="298" t="s">
        <v>12887</v>
      </c>
      <c r="J235" s="298">
        <v>0</v>
      </c>
      <c r="K235" s="298" t="str">
        <f t="shared" si="76"/>
        <v>0</v>
      </c>
      <c r="L235" s="298">
        <f t="shared" si="77"/>
        <v>0</v>
      </c>
      <c r="M235" s="298"/>
    </row>
    <row r="236" spans="2:13" ht="15">
      <c r="B236" s="298"/>
      <c r="C236" s="298">
        <v>5</v>
      </c>
      <c r="D236" s="298">
        <v>5</v>
      </c>
      <c r="E236" s="298">
        <v>1</v>
      </c>
      <c r="F236" s="298" t="str">
        <f t="shared" si="75"/>
        <v>1'h0</v>
      </c>
      <c r="G236" s="298" t="s">
        <v>68</v>
      </c>
      <c r="H236" s="298" t="s">
        <v>12888</v>
      </c>
      <c r="I236" s="298" t="s">
        <v>12889</v>
      </c>
      <c r="J236" s="298">
        <v>0</v>
      </c>
      <c r="K236" s="298" t="str">
        <f t="shared" si="76"/>
        <v>0</v>
      </c>
      <c r="L236" s="298">
        <f t="shared" si="77"/>
        <v>0</v>
      </c>
      <c r="M236" s="298"/>
    </row>
    <row r="237" spans="2:13" ht="15">
      <c r="B237" s="298"/>
      <c r="C237" s="298">
        <v>4</v>
      </c>
      <c r="D237" s="298">
        <v>4</v>
      </c>
      <c r="E237" s="298">
        <v>1</v>
      </c>
      <c r="F237" s="298" t="str">
        <f t="shared" si="75"/>
        <v>1'h0</v>
      </c>
      <c r="G237" s="298" t="s">
        <v>68</v>
      </c>
      <c r="H237" s="298" t="s">
        <v>12890</v>
      </c>
      <c r="I237" s="298" t="s">
        <v>12891</v>
      </c>
      <c r="J237" s="298">
        <v>0</v>
      </c>
      <c r="K237" s="298" t="str">
        <f t="shared" si="76"/>
        <v>0</v>
      </c>
      <c r="L237" s="298">
        <f t="shared" si="77"/>
        <v>0</v>
      </c>
      <c r="M237" s="298"/>
    </row>
    <row r="238" spans="2:13" ht="15">
      <c r="B238" s="298"/>
      <c r="C238" s="298">
        <v>3</v>
      </c>
      <c r="D238" s="298">
        <v>3</v>
      </c>
      <c r="E238" s="298">
        <v>1</v>
      </c>
      <c r="F238" s="298" t="str">
        <f t="shared" si="75"/>
        <v>1'h0</v>
      </c>
      <c r="G238" s="298" t="s">
        <v>68</v>
      </c>
      <c r="H238" s="298" t="s">
        <v>12892</v>
      </c>
      <c r="I238" s="298" t="s">
        <v>12893</v>
      </c>
      <c r="J238" s="298">
        <v>0</v>
      </c>
      <c r="K238" s="298" t="str">
        <f t="shared" si="76"/>
        <v>0</v>
      </c>
      <c r="L238" s="298">
        <f t="shared" si="77"/>
        <v>0</v>
      </c>
      <c r="M238" s="298"/>
    </row>
    <row r="239" spans="2:13" ht="15">
      <c r="B239" s="298"/>
      <c r="C239" s="298">
        <v>1</v>
      </c>
      <c r="D239" s="298">
        <v>2</v>
      </c>
      <c r="E239" s="298">
        <v>2</v>
      </c>
      <c r="F239" s="298" t="str">
        <f t="shared" si="75"/>
        <v>2'h1</v>
      </c>
      <c r="G239" s="298" t="s">
        <v>68</v>
      </c>
      <c r="H239" s="298" t="s">
        <v>12894</v>
      </c>
      <c r="I239" s="298" t="s">
        <v>12895</v>
      </c>
      <c r="J239" s="298">
        <v>1</v>
      </c>
      <c r="K239" s="298" t="str">
        <f t="shared" si="76"/>
        <v>1</v>
      </c>
      <c r="L239" s="298">
        <f t="shared" si="77"/>
        <v>2</v>
      </c>
      <c r="M239" s="298"/>
    </row>
    <row r="240" spans="2:13" ht="15">
      <c r="B240" s="298"/>
      <c r="C240" s="298">
        <v>0</v>
      </c>
      <c r="D240" s="298">
        <v>0</v>
      </c>
      <c r="E240" s="298">
        <v>1</v>
      </c>
      <c r="F240" s="298" t="str">
        <f t="shared" si="75"/>
        <v>1'h0</v>
      </c>
      <c r="G240" s="298" t="s">
        <v>68</v>
      </c>
      <c r="H240" s="298" t="s">
        <v>12896</v>
      </c>
      <c r="I240" s="298" t="s">
        <v>12897</v>
      </c>
      <c r="J240" s="298">
        <v>0</v>
      </c>
      <c r="K240" s="298" t="str">
        <f t="shared" si="76"/>
        <v>0</v>
      </c>
      <c r="L240" s="298">
        <f t="shared" si="77"/>
        <v>0</v>
      </c>
      <c r="M240" s="298"/>
    </row>
    <row r="241" spans="2:13" ht="15">
      <c r="B241" s="27" t="s">
        <v>15731</v>
      </c>
      <c r="C241" s="297"/>
      <c r="D241" s="297"/>
      <c r="E241" s="297">
        <f>SUM(E242:E251)</f>
        <v>32</v>
      </c>
      <c r="F241" s="297" t="str">
        <f>CONCATENATE("32'h",K241)</f>
        <v>32'h008f283c</v>
      </c>
      <c r="G241" s="297"/>
      <c r="H241" s="297" t="s">
        <v>12898</v>
      </c>
      <c r="I241" s="297"/>
      <c r="J241" s="297"/>
      <c r="K241" s="297" t="str">
        <f>LOWER(DEC2HEX(L241,8))</f>
        <v>008f283c</v>
      </c>
      <c r="L241" s="297">
        <f>SUM(L242:L251)</f>
        <v>9381948</v>
      </c>
      <c r="M241" s="298"/>
    </row>
    <row r="242" spans="2:13" ht="15">
      <c r="B242" s="298"/>
      <c r="C242" s="298">
        <v>24</v>
      </c>
      <c r="D242" s="298">
        <v>31</v>
      </c>
      <c r="E242" s="298">
        <v>8</v>
      </c>
      <c r="F242" s="298" t="str">
        <f t="shared" ref="F242:F251" si="78">CONCATENATE(E242,"'h",K242)</f>
        <v>8'h0</v>
      </c>
      <c r="G242" s="298" t="s">
        <v>73</v>
      </c>
      <c r="H242" s="298" t="s">
        <v>20</v>
      </c>
      <c r="I242" s="298" t="s">
        <v>11426</v>
      </c>
      <c r="J242" s="298">
        <v>0</v>
      </c>
      <c r="K242" s="298" t="str">
        <f t="shared" ref="K242:K251" si="79">LOWER(DEC2HEX(J242))</f>
        <v>0</v>
      </c>
      <c r="L242" s="298">
        <f t="shared" ref="L242:L251" si="80">J242*(2^C242)</f>
        <v>0</v>
      </c>
      <c r="M242" s="298"/>
    </row>
    <row r="243" spans="2:13" ht="15">
      <c r="B243" s="298"/>
      <c r="C243" s="298">
        <v>21</v>
      </c>
      <c r="D243" s="298">
        <v>23</v>
      </c>
      <c r="E243" s="298">
        <v>3</v>
      </c>
      <c r="F243" s="298" t="str">
        <f t="shared" si="78"/>
        <v>3'h4</v>
      </c>
      <c r="G243" s="298" t="s">
        <v>68</v>
      </c>
      <c r="H243" s="298" t="s">
        <v>12899</v>
      </c>
      <c r="I243" s="298" t="s">
        <v>12900</v>
      </c>
      <c r="J243" s="298">
        <v>4</v>
      </c>
      <c r="K243" s="298" t="str">
        <f t="shared" si="79"/>
        <v>4</v>
      </c>
      <c r="L243" s="298">
        <f t="shared" si="80"/>
        <v>8388608</v>
      </c>
      <c r="M243" s="298"/>
    </row>
    <row r="244" spans="2:13" ht="15">
      <c r="B244" s="298"/>
      <c r="C244" s="298">
        <v>18</v>
      </c>
      <c r="D244" s="298">
        <v>20</v>
      </c>
      <c r="E244" s="298">
        <v>3</v>
      </c>
      <c r="F244" s="298" t="str">
        <f t="shared" si="78"/>
        <v>3'h3</v>
      </c>
      <c r="G244" s="298" t="s">
        <v>68</v>
      </c>
      <c r="H244" s="298" t="s">
        <v>12901</v>
      </c>
      <c r="I244" s="298" t="s">
        <v>12902</v>
      </c>
      <c r="J244" s="298">
        <v>3</v>
      </c>
      <c r="K244" s="298" t="str">
        <f t="shared" si="79"/>
        <v>3</v>
      </c>
      <c r="L244" s="298">
        <f t="shared" si="80"/>
        <v>786432</v>
      </c>
      <c r="M244" s="298"/>
    </row>
    <row r="245" spans="2:13" ht="15">
      <c r="B245" s="298"/>
      <c r="C245" s="298">
        <v>15</v>
      </c>
      <c r="D245" s="298">
        <v>17</v>
      </c>
      <c r="E245" s="298">
        <v>3</v>
      </c>
      <c r="F245" s="298" t="str">
        <f t="shared" si="78"/>
        <v>3'h6</v>
      </c>
      <c r="G245" s="298" t="s">
        <v>68</v>
      </c>
      <c r="H245" s="298" t="s">
        <v>12903</v>
      </c>
      <c r="I245" s="298" t="s">
        <v>12904</v>
      </c>
      <c r="J245" s="298">
        <v>6</v>
      </c>
      <c r="K245" s="298" t="str">
        <f t="shared" si="79"/>
        <v>6</v>
      </c>
      <c r="L245" s="298">
        <f t="shared" si="80"/>
        <v>196608</v>
      </c>
      <c r="M245" s="298"/>
    </row>
    <row r="246" spans="2:13" ht="15">
      <c r="B246" s="298"/>
      <c r="C246" s="298">
        <v>8</v>
      </c>
      <c r="D246" s="298">
        <v>14</v>
      </c>
      <c r="E246" s="298">
        <v>7</v>
      </c>
      <c r="F246" s="298" t="str">
        <f t="shared" si="78"/>
        <v>7'h28</v>
      </c>
      <c r="G246" s="298" t="s">
        <v>68</v>
      </c>
      <c r="H246" s="298" t="s">
        <v>12905</v>
      </c>
      <c r="I246" s="298" t="s">
        <v>12906</v>
      </c>
      <c r="J246" s="298">
        <v>40</v>
      </c>
      <c r="K246" s="298" t="str">
        <f t="shared" si="79"/>
        <v>28</v>
      </c>
      <c r="L246" s="298">
        <f t="shared" si="80"/>
        <v>10240</v>
      </c>
      <c r="M246" s="298"/>
    </row>
    <row r="247" spans="2:13" ht="15">
      <c r="B247" s="298"/>
      <c r="C247" s="298">
        <v>6</v>
      </c>
      <c r="D247" s="298">
        <v>7</v>
      </c>
      <c r="E247" s="298">
        <v>2</v>
      </c>
      <c r="F247" s="298" t="str">
        <f t="shared" si="78"/>
        <v>2'h0</v>
      </c>
      <c r="G247" s="298" t="s">
        <v>68</v>
      </c>
      <c r="H247" s="298" t="s">
        <v>12907</v>
      </c>
      <c r="I247" s="298" t="s">
        <v>12908</v>
      </c>
      <c r="J247" s="298">
        <v>0</v>
      </c>
      <c r="K247" s="298" t="str">
        <f t="shared" si="79"/>
        <v>0</v>
      </c>
      <c r="L247" s="298">
        <f t="shared" si="80"/>
        <v>0</v>
      </c>
      <c r="M247" s="298"/>
    </row>
    <row r="248" spans="2:13" ht="15">
      <c r="B248" s="298"/>
      <c r="C248" s="298">
        <v>4</v>
      </c>
      <c r="D248" s="298">
        <v>5</v>
      </c>
      <c r="E248" s="298">
        <v>2</v>
      </c>
      <c r="F248" s="298" t="str">
        <f t="shared" si="78"/>
        <v>2'h3</v>
      </c>
      <c r="G248" s="298" t="s">
        <v>68</v>
      </c>
      <c r="H248" s="298" t="s">
        <v>12909</v>
      </c>
      <c r="I248" s="298" t="s">
        <v>12910</v>
      </c>
      <c r="J248" s="298">
        <v>3</v>
      </c>
      <c r="K248" s="298" t="str">
        <f t="shared" si="79"/>
        <v>3</v>
      </c>
      <c r="L248" s="298">
        <f t="shared" si="80"/>
        <v>48</v>
      </c>
      <c r="M248" s="298"/>
    </row>
    <row r="249" spans="2:13" ht="15">
      <c r="B249" s="298"/>
      <c r="C249" s="298">
        <v>2</v>
      </c>
      <c r="D249" s="298">
        <v>3</v>
      </c>
      <c r="E249" s="298">
        <v>2</v>
      </c>
      <c r="F249" s="298" t="str">
        <f t="shared" si="78"/>
        <v>2'h3</v>
      </c>
      <c r="G249" s="298" t="s">
        <v>68</v>
      </c>
      <c r="H249" s="298" t="s">
        <v>12911</v>
      </c>
      <c r="I249" s="298" t="s">
        <v>12912</v>
      </c>
      <c r="J249" s="298">
        <v>3</v>
      </c>
      <c r="K249" s="298" t="str">
        <f t="shared" si="79"/>
        <v>3</v>
      </c>
      <c r="L249" s="298">
        <f t="shared" si="80"/>
        <v>12</v>
      </c>
      <c r="M249" s="298"/>
    </row>
    <row r="250" spans="2:13" ht="15">
      <c r="B250" s="298"/>
      <c r="C250" s="298">
        <v>1</v>
      </c>
      <c r="D250" s="298">
        <v>1</v>
      </c>
      <c r="E250" s="298">
        <v>1</v>
      </c>
      <c r="F250" s="298" t="str">
        <f t="shared" si="78"/>
        <v>1'h0</v>
      </c>
      <c r="G250" s="298" t="s">
        <v>68</v>
      </c>
      <c r="H250" s="298" t="s">
        <v>12913</v>
      </c>
      <c r="I250" s="298" t="s">
        <v>12914</v>
      </c>
      <c r="J250" s="298">
        <v>0</v>
      </c>
      <c r="K250" s="298" t="str">
        <f t="shared" si="79"/>
        <v>0</v>
      </c>
      <c r="L250" s="298">
        <f t="shared" si="80"/>
        <v>0</v>
      </c>
      <c r="M250" s="298"/>
    </row>
    <row r="251" spans="2:13" ht="15">
      <c r="B251" s="298"/>
      <c r="C251" s="298">
        <v>0</v>
      </c>
      <c r="D251" s="298">
        <v>0</v>
      </c>
      <c r="E251" s="298">
        <v>1</v>
      </c>
      <c r="F251" s="298" t="str">
        <f t="shared" si="78"/>
        <v>1'h0</v>
      </c>
      <c r="G251" s="298" t="s">
        <v>68</v>
      </c>
      <c r="H251" s="298" t="s">
        <v>12915</v>
      </c>
      <c r="I251" s="298" t="s">
        <v>12916</v>
      </c>
      <c r="J251" s="298">
        <v>0</v>
      </c>
      <c r="K251" s="298" t="str">
        <f t="shared" si="79"/>
        <v>0</v>
      </c>
      <c r="L251" s="298">
        <f t="shared" si="80"/>
        <v>0</v>
      </c>
      <c r="M251" s="298"/>
    </row>
    <row r="252" spans="2:13" ht="15">
      <c r="B252" s="27" t="s">
        <v>15732</v>
      </c>
      <c r="C252" s="297"/>
      <c r="D252" s="297"/>
      <c r="E252" s="297">
        <f>SUM(E253:E255)</f>
        <v>32</v>
      </c>
      <c r="F252" s="297" t="str">
        <f>CONCATENATE("32'h",K252)</f>
        <v>32'h00000000</v>
      </c>
      <c r="G252" s="297"/>
      <c r="H252" s="297" t="s">
        <v>12917</v>
      </c>
      <c r="I252" s="297"/>
      <c r="J252" s="297"/>
      <c r="K252" s="297" t="str">
        <f>LOWER(DEC2HEX(L252,8))</f>
        <v>00000000</v>
      </c>
      <c r="L252" s="297">
        <f>SUM(L253:L255)</f>
        <v>0</v>
      </c>
      <c r="M252" s="298"/>
    </row>
    <row r="253" spans="2:13" ht="15">
      <c r="B253" s="298"/>
      <c r="C253" s="298">
        <v>2</v>
      </c>
      <c r="D253" s="298">
        <v>31</v>
      </c>
      <c r="E253" s="298">
        <v>30</v>
      </c>
      <c r="F253" s="298" t="str">
        <f>CONCATENATE(E253,"'h",K253)</f>
        <v>30'h0</v>
      </c>
      <c r="G253" s="298" t="s">
        <v>73</v>
      </c>
      <c r="H253" s="298" t="s">
        <v>20</v>
      </c>
      <c r="I253" s="298" t="s">
        <v>11426</v>
      </c>
      <c r="J253" s="298">
        <v>0</v>
      </c>
      <c r="K253" s="298" t="str">
        <f>LOWER(DEC2HEX(J253))</f>
        <v>0</v>
      </c>
      <c r="L253" s="298">
        <f>J253*(2^C253)</f>
        <v>0</v>
      </c>
      <c r="M253" s="297"/>
    </row>
    <row r="254" spans="2:13" ht="15">
      <c r="B254" s="298"/>
      <c r="C254" s="298">
        <v>1</v>
      </c>
      <c r="D254" s="298">
        <v>1</v>
      </c>
      <c r="E254" s="298">
        <v>1</v>
      </c>
      <c r="F254" s="298" t="str">
        <f>CONCATENATE(E254,"'h",K254)</f>
        <v>1'h0</v>
      </c>
      <c r="G254" s="298" t="s">
        <v>68</v>
      </c>
      <c r="H254" s="298" t="s">
        <v>12918</v>
      </c>
      <c r="I254" s="298" t="s">
        <v>11426</v>
      </c>
      <c r="J254" s="298">
        <v>0</v>
      </c>
      <c r="K254" s="298" t="str">
        <f>LOWER(DEC2HEX(J254))</f>
        <v>0</v>
      </c>
      <c r="L254" s="298">
        <f>J254*(2^C254)</f>
        <v>0</v>
      </c>
      <c r="M254" s="298"/>
    </row>
    <row r="255" spans="2:13" ht="15">
      <c r="B255" s="298"/>
      <c r="C255" s="298">
        <v>0</v>
      </c>
      <c r="D255" s="298">
        <v>0</v>
      </c>
      <c r="E255" s="298">
        <v>1</v>
      </c>
      <c r="F255" s="298" t="str">
        <f>CONCATENATE(E255,"'h",K255)</f>
        <v>1'h0</v>
      </c>
      <c r="G255" s="298" t="s">
        <v>68</v>
      </c>
      <c r="H255" s="298" t="s">
        <v>12919</v>
      </c>
      <c r="I255" s="298" t="s">
        <v>12920</v>
      </c>
      <c r="J255" s="298">
        <v>0</v>
      </c>
      <c r="K255" s="298" t="str">
        <f>LOWER(DEC2HEX(J255))</f>
        <v>0</v>
      </c>
      <c r="L255" s="298">
        <f>J255*(2^C255)</f>
        <v>0</v>
      </c>
      <c r="M255" s="298"/>
    </row>
    <row r="256" spans="2:13" ht="15">
      <c r="B256" s="27" t="s">
        <v>15733</v>
      </c>
      <c r="C256" s="297"/>
      <c r="D256" s="297"/>
      <c r="E256" s="297">
        <f>SUM(E257:E261)</f>
        <v>32</v>
      </c>
      <c r="F256" s="297" t="str">
        <f>CONCATENATE("32'h",K256)</f>
        <v>32'h00000002</v>
      </c>
      <c r="G256" s="297"/>
      <c r="H256" s="297" t="s">
        <v>12921</v>
      </c>
      <c r="I256" s="297"/>
      <c r="J256" s="297"/>
      <c r="K256" s="297" t="str">
        <f>LOWER(DEC2HEX(L256,8))</f>
        <v>00000002</v>
      </c>
      <c r="L256" s="297">
        <f>SUM(L257:L261)</f>
        <v>2</v>
      </c>
      <c r="M256" s="298"/>
    </row>
    <row r="257" spans="2:13" ht="15">
      <c r="B257" s="298"/>
      <c r="C257" s="298">
        <v>4</v>
      </c>
      <c r="D257" s="298">
        <v>31</v>
      </c>
      <c r="E257" s="298">
        <v>28</v>
      </c>
      <c r="F257" s="298" t="str">
        <f>CONCATENATE(E257,"'h",K257)</f>
        <v>28'h0</v>
      </c>
      <c r="G257" s="298" t="s">
        <v>73</v>
      </c>
      <c r="H257" s="298" t="s">
        <v>20</v>
      </c>
      <c r="I257" s="298" t="s">
        <v>11426</v>
      </c>
      <c r="J257" s="298">
        <v>0</v>
      </c>
      <c r="K257" s="298" t="str">
        <f>LOWER(DEC2HEX(J257))</f>
        <v>0</v>
      </c>
      <c r="L257" s="298">
        <f>J257*(2^C257)</f>
        <v>0</v>
      </c>
      <c r="M257" s="298"/>
    </row>
    <row r="258" spans="2:13" ht="15">
      <c r="B258" s="298"/>
      <c r="C258" s="298">
        <v>3</v>
      </c>
      <c r="D258" s="298">
        <v>3</v>
      </c>
      <c r="E258" s="298">
        <v>1</v>
      </c>
      <c r="F258" s="298" t="str">
        <f>CONCATENATE(E258,"'h",K258)</f>
        <v>1'h0</v>
      </c>
      <c r="G258" s="298" t="s">
        <v>68</v>
      </c>
      <c r="H258" s="298" t="s">
        <v>12922</v>
      </c>
      <c r="I258" s="298" t="s">
        <v>11426</v>
      </c>
      <c r="J258" s="298">
        <v>0</v>
      </c>
      <c r="K258" s="298" t="str">
        <f>LOWER(DEC2HEX(J258))</f>
        <v>0</v>
      </c>
      <c r="L258" s="298">
        <f>J258*(2^C258)</f>
        <v>0</v>
      </c>
      <c r="M258" s="298"/>
    </row>
    <row r="259" spans="2:13" ht="15">
      <c r="B259" s="298"/>
      <c r="C259" s="298">
        <v>2</v>
      </c>
      <c r="D259" s="298">
        <v>2</v>
      </c>
      <c r="E259" s="298">
        <v>1</v>
      </c>
      <c r="F259" s="298" t="str">
        <f>CONCATENATE(E259,"'h",K259)</f>
        <v>1'h0</v>
      </c>
      <c r="G259" s="298" t="s">
        <v>68</v>
      </c>
      <c r="H259" s="298" t="s">
        <v>12923</v>
      </c>
      <c r="I259" s="298" t="s">
        <v>11426</v>
      </c>
      <c r="J259" s="298">
        <v>0</v>
      </c>
      <c r="K259" s="298" t="str">
        <f>LOWER(DEC2HEX(J259))</f>
        <v>0</v>
      </c>
      <c r="L259" s="298">
        <f>J259*(2^C259)</f>
        <v>0</v>
      </c>
      <c r="M259" s="298"/>
    </row>
    <row r="260" spans="2:13" ht="15">
      <c r="B260" s="298"/>
      <c r="C260" s="298">
        <v>1</v>
      </c>
      <c r="D260" s="298">
        <v>1</v>
      </c>
      <c r="E260" s="298">
        <v>1</v>
      </c>
      <c r="F260" s="298" t="str">
        <f>CONCATENATE(E260,"'h",K260)</f>
        <v>1'h1</v>
      </c>
      <c r="G260" s="298" t="s">
        <v>68</v>
      </c>
      <c r="H260" s="298" t="s">
        <v>12924</v>
      </c>
      <c r="I260" s="298" t="s">
        <v>12925</v>
      </c>
      <c r="J260" s="298">
        <v>1</v>
      </c>
      <c r="K260" s="298" t="str">
        <f>LOWER(DEC2HEX(J260))</f>
        <v>1</v>
      </c>
      <c r="L260" s="298">
        <f>J260*(2^C260)</f>
        <v>2</v>
      </c>
      <c r="M260" s="298"/>
    </row>
    <row r="261" spans="2:13" ht="15">
      <c r="B261" s="298"/>
      <c r="C261" s="298">
        <v>0</v>
      </c>
      <c r="D261" s="298">
        <v>0</v>
      </c>
      <c r="E261" s="298">
        <v>1</v>
      </c>
      <c r="F261" s="298" t="str">
        <f>CONCATENATE(E261,"'h",K261)</f>
        <v>1'h0</v>
      </c>
      <c r="G261" s="298" t="s">
        <v>68</v>
      </c>
      <c r="H261" s="298" t="s">
        <v>12926</v>
      </c>
      <c r="I261" s="298" t="s">
        <v>12927</v>
      </c>
      <c r="J261" s="298">
        <v>0</v>
      </c>
      <c r="K261" s="298" t="str">
        <f>LOWER(DEC2HEX(J261))</f>
        <v>0</v>
      </c>
      <c r="L261" s="298">
        <f>J261*(2^C261)</f>
        <v>0</v>
      </c>
      <c r="M261" s="298"/>
    </row>
    <row r="262" spans="2:13" ht="15">
      <c r="B262" s="27" t="s">
        <v>15734</v>
      </c>
      <c r="C262" s="297"/>
      <c r="D262" s="297"/>
      <c r="E262" s="297">
        <f>SUM(E263:E269)</f>
        <v>32</v>
      </c>
      <c r="F262" s="297" t="str">
        <f>CONCATENATE("32'h",K262)</f>
        <v>32'h0000235c</v>
      </c>
      <c r="G262" s="297"/>
      <c r="H262" s="297" t="s">
        <v>12928</v>
      </c>
      <c r="I262" s="297"/>
      <c r="J262" s="297"/>
      <c r="K262" s="297" t="str">
        <f>LOWER(DEC2HEX(L262,8))</f>
        <v>0000235c</v>
      </c>
      <c r="L262" s="297">
        <f>SUM(L263:L269)</f>
        <v>9052</v>
      </c>
      <c r="M262" s="298"/>
    </row>
    <row r="263" spans="2:13" ht="15">
      <c r="B263" s="298"/>
      <c r="C263" s="298">
        <v>14</v>
      </c>
      <c r="D263" s="298">
        <v>31</v>
      </c>
      <c r="E263" s="298">
        <v>18</v>
      </c>
      <c r="F263" s="298" t="str">
        <f t="shared" ref="F263:F269" si="81">CONCATENATE(E263,"'h",K263)</f>
        <v>18'h0</v>
      </c>
      <c r="G263" s="298" t="s">
        <v>73</v>
      </c>
      <c r="H263" s="298" t="s">
        <v>20</v>
      </c>
      <c r="I263" s="298" t="s">
        <v>11426</v>
      </c>
      <c r="J263" s="298">
        <v>0</v>
      </c>
      <c r="K263" s="298" t="str">
        <f t="shared" ref="K263:K269" si="82">LOWER(DEC2HEX(J263))</f>
        <v>0</v>
      </c>
      <c r="L263" s="298">
        <f t="shared" ref="L263:L269" si="83">J263*(2^C263)</f>
        <v>0</v>
      </c>
      <c r="M263" s="298"/>
    </row>
    <row r="264" spans="2:13" ht="15">
      <c r="B264" s="298"/>
      <c r="C264" s="298">
        <v>11</v>
      </c>
      <c r="D264" s="298">
        <v>13</v>
      </c>
      <c r="E264" s="298">
        <v>3</v>
      </c>
      <c r="F264" s="298" t="str">
        <f t="shared" si="81"/>
        <v>3'h4</v>
      </c>
      <c r="G264" s="298" t="s">
        <v>68</v>
      </c>
      <c r="H264" s="298" t="s">
        <v>12929</v>
      </c>
      <c r="I264" s="298" t="s">
        <v>12930</v>
      </c>
      <c r="J264" s="298">
        <v>4</v>
      </c>
      <c r="K264" s="298" t="str">
        <f t="shared" si="82"/>
        <v>4</v>
      </c>
      <c r="L264" s="298">
        <f t="shared" si="83"/>
        <v>8192</v>
      </c>
      <c r="M264" s="297"/>
    </row>
    <row r="265" spans="2:13" ht="15">
      <c r="B265" s="298"/>
      <c r="C265" s="298">
        <v>6</v>
      </c>
      <c r="D265" s="298">
        <v>10</v>
      </c>
      <c r="E265" s="298">
        <v>5</v>
      </c>
      <c r="F265" s="298" t="str">
        <f t="shared" si="81"/>
        <v>5'hd</v>
      </c>
      <c r="G265" s="298" t="s">
        <v>68</v>
      </c>
      <c r="H265" s="298" t="s">
        <v>12931</v>
      </c>
      <c r="I265" s="298" t="s">
        <v>12932</v>
      </c>
      <c r="J265" s="298">
        <v>13</v>
      </c>
      <c r="K265" s="298" t="str">
        <f t="shared" si="82"/>
        <v>d</v>
      </c>
      <c r="L265" s="298">
        <f t="shared" si="83"/>
        <v>832</v>
      </c>
      <c r="M265" s="298"/>
    </row>
    <row r="266" spans="2:13" ht="15">
      <c r="B266" s="298"/>
      <c r="C266" s="298">
        <v>4</v>
      </c>
      <c r="D266" s="298">
        <v>5</v>
      </c>
      <c r="E266" s="298">
        <v>2</v>
      </c>
      <c r="F266" s="298" t="str">
        <f t="shared" si="81"/>
        <v>2'h1</v>
      </c>
      <c r="G266" s="298" t="s">
        <v>68</v>
      </c>
      <c r="H266" s="298" t="s">
        <v>12933</v>
      </c>
      <c r="I266" s="298" t="s">
        <v>12934</v>
      </c>
      <c r="J266" s="298">
        <v>1</v>
      </c>
      <c r="K266" s="298" t="str">
        <f t="shared" si="82"/>
        <v>1</v>
      </c>
      <c r="L266" s="298">
        <f t="shared" si="83"/>
        <v>16</v>
      </c>
      <c r="M266" s="298"/>
    </row>
    <row r="267" spans="2:13" ht="15">
      <c r="B267" s="298"/>
      <c r="C267" s="298">
        <v>3</v>
      </c>
      <c r="D267" s="298">
        <v>3</v>
      </c>
      <c r="E267" s="298">
        <v>1</v>
      </c>
      <c r="F267" s="298" t="str">
        <f t="shared" si="81"/>
        <v>1'h1</v>
      </c>
      <c r="G267" s="298" t="s">
        <v>68</v>
      </c>
      <c r="H267" s="298" t="s">
        <v>12935</v>
      </c>
      <c r="I267" s="298" t="s">
        <v>12936</v>
      </c>
      <c r="J267" s="298">
        <v>1</v>
      </c>
      <c r="K267" s="298" t="str">
        <f t="shared" si="82"/>
        <v>1</v>
      </c>
      <c r="L267" s="298">
        <f t="shared" si="83"/>
        <v>8</v>
      </c>
      <c r="M267" s="298"/>
    </row>
    <row r="268" spans="2:13" ht="15">
      <c r="B268" s="298"/>
      <c r="C268" s="298">
        <v>1</v>
      </c>
      <c r="D268" s="298">
        <v>2</v>
      </c>
      <c r="E268" s="298">
        <v>2</v>
      </c>
      <c r="F268" s="298" t="str">
        <f t="shared" si="81"/>
        <v>2'h2</v>
      </c>
      <c r="G268" s="298" t="s">
        <v>68</v>
      </c>
      <c r="H268" s="298" t="s">
        <v>12937</v>
      </c>
      <c r="I268" s="298" t="s">
        <v>12938</v>
      </c>
      <c r="J268" s="298">
        <v>2</v>
      </c>
      <c r="K268" s="298" t="str">
        <f t="shared" si="82"/>
        <v>2</v>
      </c>
      <c r="L268" s="298">
        <f t="shared" si="83"/>
        <v>4</v>
      </c>
      <c r="M268" s="297"/>
    </row>
    <row r="269" spans="2:13" ht="15">
      <c r="B269" s="298"/>
      <c r="C269" s="298">
        <v>0</v>
      </c>
      <c r="D269" s="298">
        <v>0</v>
      </c>
      <c r="E269" s="298">
        <v>1</v>
      </c>
      <c r="F269" s="298" t="str">
        <f t="shared" si="81"/>
        <v>1'h0</v>
      </c>
      <c r="G269" s="298" t="s">
        <v>68</v>
      </c>
      <c r="H269" s="298" t="s">
        <v>12939</v>
      </c>
      <c r="I269" s="298" t="s">
        <v>12940</v>
      </c>
      <c r="J269" s="298">
        <v>0</v>
      </c>
      <c r="K269" s="298" t="str">
        <f t="shared" si="82"/>
        <v>0</v>
      </c>
      <c r="L269" s="298">
        <f t="shared" si="83"/>
        <v>0</v>
      </c>
      <c r="M269" s="298"/>
    </row>
    <row r="270" spans="2:13" ht="15">
      <c r="B270" s="27" t="s">
        <v>498</v>
      </c>
      <c r="C270" s="297"/>
      <c r="D270" s="297"/>
      <c r="E270" s="297">
        <f>SUM(E271:E273)</f>
        <v>32</v>
      </c>
      <c r="F270" s="297" t="str">
        <f>CONCATENATE("32'h",K270)</f>
        <v>32'h00000002</v>
      </c>
      <c r="G270" s="297"/>
      <c r="H270" s="297" t="s">
        <v>14910</v>
      </c>
      <c r="I270" s="297"/>
      <c r="J270" s="297"/>
      <c r="K270" s="297" t="str">
        <f>LOWER(DEC2HEX(L270,8))</f>
        <v>00000002</v>
      </c>
      <c r="L270" s="297">
        <f>SUM(L271:L273)</f>
        <v>2</v>
      </c>
      <c r="M270" s="298"/>
    </row>
    <row r="271" spans="2:13" ht="15">
      <c r="B271" s="298"/>
      <c r="C271" s="298">
        <v>2</v>
      </c>
      <c r="D271" s="298">
        <v>31</v>
      </c>
      <c r="E271" s="298">
        <v>30</v>
      </c>
      <c r="F271" s="298" t="str">
        <f>CONCATENATE(E271,"'h",K271)</f>
        <v>30'h0</v>
      </c>
      <c r="G271" s="298" t="s">
        <v>73</v>
      </c>
      <c r="H271" s="298" t="s">
        <v>20</v>
      </c>
      <c r="I271" s="298" t="s">
        <v>11426</v>
      </c>
      <c r="J271" s="298">
        <v>0</v>
      </c>
      <c r="K271" s="298" t="str">
        <f>LOWER(DEC2HEX(J271))</f>
        <v>0</v>
      </c>
      <c r="L271" s="298">
        <f>J271*(2^C271)</f>
        <v>0</v>
      </c>
      <c r="M271" s="298"/>
    </row>
    <row r="272" spans="2:13" ht="15">
      <c r="B272" s="298"/>
      <c r="C272" s="298">
        <v>1</v>
      </c>
      <c r="D272" s="298">
        <v>1</v>
      </c>
      <c r="E272" s="298">
        <v>1</v>
      </c>
      <c r="F272" s="298" t="str">
        <f>CONCATENATE(E272,"'h",K272)</f>
        <v>1'h1</v>
      </c>
      <c r="G272" s="298" t="s">
        <v>68</v>
      </c>
      <c r="H272" s="298" t="s">
        <v>14911</v>
      </c>
      <c r="I272" s="298" t="s">
        <v>11426</v>
      </c>
      <c r="J272" s="298">
        <v>1</v>
      </c>
      <c r="K272" s="298" t="str">
        <f>LOWER(DEC2HEX(J272))</f>
        <v>1</v>
      </c>
      <c r="L272" s="298">
        <f>J272*(2^C272)</f>
        <v>2</v>
      </c>
      <c r="M272" s="298"/>
    </row>
    <row r="273" spans="2:13" ht="30">
      <c r="B273" s="298"/>
      <c r="C273" s="298">
        <v>0</v>
      </c>
      <c r="D273" s="298">
        <v>0</v>
      </c>
      <c r="E273" s="298">
        <v>1</v>
      </c>
      <c r="F273" s="298" t="str">
        <f>CONCATENATE(E273,"'h",K273)</f>
        <v>1'h0</v>
      </c>
      <c r="G273" s="298" t="s">
        <v>68</v>
      </c>
      <c r="H273" s="298" t="s">
        <v>14912</v>
      </c>
      <c r="I273" s="184" t="s">
        <v>15735</v>
      </c>
      <c r="J273" s="298">
        <v>0</v>
      </c>
      <c r="K273" s="298" t="str">
        <f>LOWER(DEC2HEX(J273))</f>
        <v>0</v>
      </c>
      <c r="L273" s="298">
        <f>J273*(2^C273)</f>
        <v>0</v>
      </c>
      <c r="M273" s="298"/>
    </row>
    <row r="274" spans="2:13" ht="15">
      <c r="I274" s="396"/>
      <c r="M274" s="297"/>
    </row>
    <row r="275" spans="2:13" ht="15">
      <c r="I275" s="396"/>
      <c r="M275" s="298"/>
    </row>
    <row r="276" spans="2:13" ht="15">
      <c r="I276" s="396"/>
      <c r="M276" s="298"/>
    </row>
    <row r="277" spans="2:13" ht="15">
      <c r="M277" s="298"/>
    </row>
    <row r="278" spans="2:13" ht="15">
      <c r="M278" s="298"/>
    </row>
    <row r="279" spans="2:13" ht="15">
      <c r="M279" s="298"/>
    </row>
    <row r="280" spans="2:13" ht="15">
      <c r="M280" s="298"/>
    </row>
    <row r="281" spans="2:13" ht="15">
      <c r="M281" s="298"/>
    </row>
    <row r="282" spans="2:13" ht="15">
      <c r="M282" s="297"/>
    </row>
    <row r="283" spans="2:13" ht="15">
      <c r="M283" s="298"/>
    </row>
    <row r="284" spans="2:13" ht="15">
      <c r="M284" s="298"/>
    </row>
    <row r="285" spans="2:13" ht="15">
      <c r="M285" s="298"/>
    </row>
    <row r="305" spans="14:14">
      <c r="N305" s="417"/>
    </row>
    <row r="306" spans="14:14">
      <c r="N306" s="417"/>
    </row>
    <row r="307" spans="14:14">
      <c r="N307" s="417"/>
    </row>
    <row r="308" spans="14:14">
      <c r="N308" s="417"/>
    </row>
    <row r="309" spans="14:14">
      <c r="N309" s="417"/>
    </row>
    <row r="310" spans="14:14">
      <c r="N310" s="417"/>
    </row>
    <row r="311" spans="14:14">
      <c r="N311" s="417"/>
    </row>
    <row r="356" spans="1:14" s="417" customFormat="1">
      <c r="A356" s="396"/>
      <c r="B356" s="396"/>
      <c r="C356" s="396"/>
      <c r="D356" s="396"/>
      <c r="E356" s="396"/>
      <c r="F356" s="396"/>
      <c r="G356" s="396"/>
      <c r="H356" s="396"/>
      <c r="I356" s="418"/>
      <c r="J356" s="396"/>
      <c r="K356" s="396"/>
      <c r="L356" s="396"/>
      <c r="M356" s="396"/>
      <c r="N356" s="396"/>
    </row>
    <row r="357" spans="1:14" s="417" customFormat="1">
      <c r="A357" s="396"/>
      <c r="B357" s="396"/>
      <c r="C357" s="396"/>
      <c r="D357" s="396"/>
      <c r="E357" s="396"/>
      <c r="F357" s="396"/>
      <c r="G357" s="396"/>
      <c r="H357" s="396"/>
      <c r="I357" s="418"/>
      <c r="J357" s="396"/>
      <c r="K357" s="396"/>
      <c r="L357" s="396"/>
      <c r="M357" s="396"/>
      <c r="N357" s="396"/>
    </row>
    <row r="358" spans="1:14" s="417" customFormat="1">
      <c r="A358" s="396"/>
      <c r="B358" s="396"/>
      <c r="C358" s="396"/>
      <c r="D358" s="396"/>
      <c r="E358" s="396"/>
      <c r="F358" s="396"/>
      <c r="G358" s="396"/>
      <c r="H358" s="396"/>
      <c r="I358" s="418"/>
      <c r="J358" s="396"/>
      <c r="K358" s="396"/>
      <c r="L358" s="396"/>
      <c r="M358" s="396"/>
      <c r="N358" s="396"/>
    </row>
    <row r="359" spans="1:14" s="417" customFormat="1">
      <c r="A359" s="396"/>
      <c r="B359" s="396"/>
      <c r="C359" s="396"/>
      <c r="D359" s="396"/>
      <c r="E359" s="396"/>
      <c r="F359" s="396"/>
      <c r="G359" s="396"/>
      <c r="H359" s="396"/>
      <c r="I359" s="418"/>
      <c r="J359" s="396"/>
      <c r="K359" s="396"/>
      <c r="L359" s="396"/>
      <c r="M359" s="396"/>
      <c r="N359" s="396"/>
    </row>
    <row r="360" spans="1:14" s="417" customFormat="1">
      <c r="A360" s="396"/>
      <c r="B360" s="396"/>
      <c r="C360" s="396"/>
      <c r="D360" s="396"/>
      <c r="E360" s="396"/>
      <c r="F360" s="396"/>
      <c r="G360" s="396"/>
      <c r="H360" s="396"/>
      <c r="I360" s="418"/>
      <c r="J360" s="396"/>
      <c r="K360" s="396"/>
      <c r="L360" s="396"/>
      <c r="M360" s="396"/>
      <c r="N360" s="396"/>
    </row>
    <row r="361" spans="1:14" s="417" customFormat="1">
      <c r="A361" s="396"/>
      <c r="B361" s="396"/>
      <c r="C361" s="396"/>
      <c r="D361" s="396"/>
      <c r="E361" s="396"/>
      <c r="F361" s="396"/>
      <c r="G361" s="396"/>
      <c r="H361" s="396"/>
      <c r="I361" s="418"/>
      <c r="J361" s="396"/>
      <c r="K361" s="396"/>
      <c r="L361" s="396"/>
      <c r="M361" s="396"/>
      <c r="N361" s="396"/>
    </row>
    <row r="362" spans="1:14" s="417" customFormat="1">
      <c r="A362" s="396"/>
      <c r="B362" s="396"/>
      <c r="C362" s="396"/>
      <c r="D362" s="396"/>
      <c r="E362" s="396"/>
      <c r="F362" s="396"/>
      <c r="G362" s="396"/>
      <c r="H362" s="396"/>
      <c r="I362" s="418"/>
      <c r="J362" s="396"/>
      <c r="K362" s="396"/>
      <c r="L362" s="396"/>
      <c r="M362" s="396"/>
      <c r="N362" s="396"/>
    </row>
  </sheetData>
  <phoneticPr fontId="24" type="noConversion"/>
  <pageMargins left="0.7" right="0.7" top="0.75" bottom="0.75" header="0.3" footer="0.3"/>
  <pageSetup paperSize="9" orientation="portrait" verticalDpi="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69"/>
  <sheetViews>
    <sheetView topLeftCell="A312" zoomScale="85" zoomScaleNormal="85" workbookViewId="0">
      <selection activeCell="I320" sqref="I320"/>
    </sheetView>
  </sheetViews>
  <sheetFormatPr defaultRowHeight="13.5"/>
  <cols>
    <col min="1" max="1" width="8.75" style="25" bestFit="1" customWidth="1"/>
    <col min="2" max="2" width="9" style="25"/>
    <col min="3" max="5" width="9.125" style="25" bestFit="1" customWidth="1"/>
    <col min="6" max="6" width="13" style="25" bestFit="1" customWidth="1"/>
    <col min="7" max="7" width="8.25" style="25" bestFit="1" customWidth="1"/>
    <col min="8" max="8" width="32.875" style="25" customWidth="1"/>
    <col min="9" max="9" width="72.125" style="41" customWidth="1"/>
    <col min="10" max="11" width="10.625" style="25" bestFit="1" customWidth="1"/>
    <col min="12" max="12" width="11.625" style="25" bestFit="1" customWidth="1"/>
    <col min="13" max="13" width="11.5" style="25" bestFit="1" customWidth="1"/>
    <col min="14" max="14" width="8.25" style="25" bestFit="1" customWidth="1"/>
    <col min="15" max="256" width="9" style="25"/>
    <col min="257" max="257" width="8.75" style="25" bestFit="1" customWidth="1"/>
    <col min="258" max="261" width="9" style="25"/>
    <col min="262" max="262" width="13" style="25" bestFit="1" customWidth="1"/>
    <col min="263" max="263" width="8.25" style="25" bestFit="1" customWidth="1"/>
    <col min="264" max="264" width="32.875" style="25" customWidth="1"/>
    <col min="265" max="265" width="72.125" style="25" customWidth="1"/>
    <col min="266" max="266" width="10.5" style="25" bestFit="1" customWidth="1"/>
    <col min="267" max="267" width="10.625" style="25" bestFit="1" customWidth="1"/>
    <col min="268" max="268" width="11.125" style="25" bestFit="1" customWidth="1"/>
    <col min="269" max="269" width="11.375" style="25" bestFit="1" customWidth="1"/>
    <col min="270" max="270" width="8.25" style="25" bestFit="1" customWidth="1"/>
    <col min="271" max="512" width="9" style="25"/>
    <col min="513" max="513" width="8.75" style="25" bestFit="1" customWidth="1"/>
    <col min="514" max="517" width="9" style="25"/>
    <col min="518" max="518" width="13" style="25" bestFit="1" customWidth="1"/>
    <col min="519" max="519" width="8.25" style="25" bestFit="1" customWidth="1"/>
    <col min="520" max="520" width="32.875" style="25" customWidth="1"/>
    <col min="521" max="521" width="72.125" style="25" customWidth="1"/>
    <col min="522" max="522" width="10.5" style="25" bestFit="1" customWidth="1"/>
    <col min="523" max="523" width="10.625" style="25" bestFit="1" customWidth="1"/>
    <col min="524" max="524" width="11.125" style="25" bestFit="1" customWidth="1"/>
    <col min="525" max="525" width="11.375" style="25" bestFit="1" customWidth="1"/>
    <col min="526" max="526" width="8.25" style="25" bestFit="1" customWidth="1"/>
    <col min="527" max="768" width="9" style="25"/>
    <col min="769" max="769" width="8.75" style="25" bestFit="1" customWidth="1"/>
    <col min="770" max="773" width="9" style="25"/>
    <col min="774" max="774" width="13" style="25" bestFit="1" customWidth="1"/>
    <col min="775" max="775" width="8.25" style="25" bestFit="1" customWidth="1"/>
    <col min="776" max="776" width="32.875" style="25" customWidth="1"/>
    <col min="777" max="777" width="72.125" style="25" customWidth="1"/>
    <col min="778" max="778" width="10.5" style="25" bestFit="1" customWidth="1"/>
    <col min="779" max="779" width="10.625" style="25" bestFit="1" customWidth="1"/>
    <col min="780" max="780" width="11.125" style="25" bestFit="1" customWidth="1"/>
    <col min="781" max="781" width="11.375" style="25" bestFit="1" customWidth="1"/>
    <col min="782" max="782" width="8.25" style="25" bestFit="1" customWidth="1"/>
    <col min="783" max="1024" width="9" style="25"/>
    <col min="1025" max="1025" width="8.75" style="25" bestFit="1" customWidth="1"/>
    <col min="1026" max="1029" width="9" style="25"/>
    <col min="1030" max="1030" width="13" style="25" bestFit="1" customWidth="1"/>
    <col min="1031" max="1031" width="8.25" style="25" bestFit="1" customWidth="1"/>
    <col min="1032" max="1032" width="32.875" style="25" customWidth="1"/>
    <col min="1033" max="1033" width="72.125" style="25" customWidth="1"/>
    <col min="1034" max="1034" width="10.5" style="25" bestFit="1" customWidth="1"/>
    <col min="1035" max="1035" width="10.625" style="25" bestFit="1" customWidth="1"/>
    <col min="1036" max="1036" width="11.125" style="25" bestFit="1" customWidth="1"/>
    <col min="1037" max="1037" width="11.375" style="25" bestFit="1" customWidth="1"/>
    <col min="1038" max="1038" width="8.25" style="25" bestFit="1" customWidth="1"/>
    <col min="1039" max="1280" width="9" style="25"/>
    <col min="1281" max="1281" width="8.75" style="25" bestFit="1" customWidth="1"/>
    <col min="1282" max="1285" width="9" style="25"/>
    <col min="1286" max="1286" width="13" style="25" bestFit="1" customWidth="1"/>
    <col min="1287" max="1287" width="8.25" style="25" bestFit="1" customWidth="1"/>
    <col min="1288" max="1288" width="32.875" style="25" customWidth="1"/>
    <col min="1289" max="1289" width="72.125" style="25" customWidth="1"/>
    <col min="1290" max="1290" width="10.5" style="25" bestFit="1" customWidth="1"/>
    <col min="1291" max="1291" width="10.625" style="25" bestFit="1" customWidth="1"/>
    <col min="1292" max="1292" width="11.125" style="25" bestFit="1" customWidth="1"/>
    <col min="1293" max="1293" width="11.375" style="25" bestFit="1" customWidth="1"/>
    <col min="1294" max="1294" width="8.25" style="25" bestFit="1" customWidth="1"/>
    <col min="1295" max="1536" width="9" style="25"/>
    <col min="1537" max="1537" width="8.75" style="25" bestFit="1" customWidth="1"/>
    <col min="1538" max="1541" width="9" style="25"/>
    <col min="1542" max="1542" width="13" style="25" bestFit="1" customWidth="1"/>
    <col min="1543" max="1543" width="8.25" style="25" bestFit="1" customWidth="1"/>
    <col min="1544" max="1544" width="32.875" style="25" customWidth="1"/>
    <col min="1545" max="1545" width="72.125" style="25" customWidth="1"/>
    <col min="1546" max="1546" width="10.5" style="25" bestFit="1" customWidth="1"/>
    <col min="1547" max="1547" width="10.625" style="25" bestFit="1" customWidth="1"/>
    <col min="1548" max="1548" width="11.125" style="25" bestFit="1" customWidth="1"/>
    <col min="1549" max="1549" width="11.375" style="25" bestFit="1" customWidth="1"/>
    <col min="1550" max="1550" width="8.25" style="25" bestFit="1" customWidth="1"/>
    <col min="1551" max="1792" width="9" style="25"/>
    <col min="1793" max="1793" width="8.75" style="25" bestFit="1" customWidth="1"/>
    <col min="1794" max="1797" width="9" style="25"/>
    <col min="1798" max="1798" width="13" style="25" bestFit="1" customWidth="1"/>
    <col min="1799" max="1799" width="8.25" style="25" bestFit="1" customWidth="1"/>
    <col min="1800" max="1800" width="32.875" style="25" customWidth="1"/>
    <col min="1801" max="1801" width="72.125" style="25" customWidth="1"/>
    <col min="1802" max="1802" width="10.5" style="25" bestFit="1" customWidth="1"/>
    <col min="1803" max="1803" width="10.625" style="25" bestFit="1" customWidth="1"/>
    <col min="1804" max="1804" width="11.125" style="25" bestFit="1" customWidth="1"/>
    <col min="1805" max="1805" width="11.375" style="25" bestFit="1" customWidth="1"/>
    <col min="1806" max="1806" width="8.25" style="25" bestFit="1" customWidth="1"/>
    <col min="1807" max="2048" width="9" style="25"/>
    <col min="2049" max="2049" width="8.75" style="25" bestFit="1" customWidth="1"/>
    <col min="2050" max="2053" width="9" style="25"/>
    <col min="2054" max="2054" width="13" style="25" bestFit="1" customWidth="1"/>
    <col min="2055" max="2055" width="8.25" style="25" bestFit="1" customWidth="1"/>
    <col min="2056" max="2056" width="32.875" style="25" customWidth="1"/>
    <col min="2057" max="2057" width="72.125" style="25" customWidth="1"/>
    <col min="2058" max="2058" width="10.5" style="25" bestFit="1" customWidth="1"/>
    <col min="2059" max="2059" width="10.625" style="25" bestFit="1" customWidth="1"/>
    <col min="2060" max="2060" width="11.125" style="25" bestFit="1" customWidth="1"/>
    <col min="2061" max="2061" width="11.375" style="25" bestFit="1" customWidth="1"/>
    <col min="2062" max="2062" width="8.25" style="25" bestFit="1" customWidth="1"/>
    <col min="2063" max="2304" width="9" style="25"/>
    <col min="2305" max="2305" width="8.75" style="25" bestFit="1" customWidth="1"/>
    <col min="2306" max="2309" width="9" style="25"/>
    <col min="2310" max="2310" width="13" style="25" bestFit="1" customWidth="1"/>
    <col min="2311" max="2311" width="8.25" style="25" bestFit="1" customWidth="1"/>
    <col min="2312" max="2312" width="32.875" style="25" customWidth="1"/>
    <col min="2313" max="2313" width="72.125" style="25" customWidth="1"/>
    <col min="2314" max="2314" width="10.5" style="25" bestFit="1" customWidth="1"/>
    <col min="2315" max="2315" width="10.625" style="25" bestFit="1" customWidth="1"/>
    <col min="2316" max="2316" width="11.125" style="25" bestFit="1" customWidth="1"/>
    <col min="2317" max="2317" width="11.375" style="25" bestFit="1" customWidth="1"/>
    <col min="2318" max="2318" width="8.25" style="25" bestFit="1" customWidth="1"/>
    <col min="2319" max="2560" width="9" style="25"/>
    <col min="2561" max="2561" width="8.75" style="25" bestFit="1" customWidth="1"/>
    <col min="2562" max="2565" width="9" style="25"/>
    <col min="2566" max="2566" width="13" style="25" bestFit="1" customWidth="1"/>
    <col min="2567" max="2567" width="8.25" style="25" bestFit="1" customWidth="1"/>
    <col min="2568" max="2568" width="32.875" style="25" customWidth="1"/>
    <col min="2569" max="2569" width="72.125" style="25" customWidth="1"/>
    <col min="2570" max="2570" width="10.5" style="25" bestFit="1" customWidth="1"/>
    <col min="2571" max="2571" width="10.625" style="25" bestFit="1" customWidth="1"/>
    <col min="2572" max="2572" width="11.125" style="25" bestFit="1" customWidth="1"/>
    <col min="2573" max="2573" width="11.375" style="25" bestFit="1" customWidth="1"/>
    <col min="2574" max="2574" width="8.25" style="25" bestFit="1" customWidth="1"/>
    <col min="2575" max="2816" width="9" style="25"/>
    <col min="2817" max="2817" width="8.75" style="25" bestFit="1" customWidth="1"/>
    <col min="2818" max="2821" width="9" style="25"/>
    <col min="2822" max="2822" width="13" style="25" bestFit="1" customWidth="1"/>
    <col min="2823" max="2823" width="8.25" style="25" bestFit="1" customWidth="1"/>
    <col min="2824" max="2824" width="32.875" style="25" customWidth="1"/>
    <col min="2825" max="2825" width="72.125" style="25" customWidth="1"/>
    <col min="2826" max="2826" width="10.5" style="25" bestFit="1" customWidth="1"/>
    <col min="2827" max="2827" width="10.625" style="25" bestFit="1" customWidth="1"/>
    <col min="2828" max="2828" width="11.125" style="25" bestFit="1" customWidth="1"/>
    <col min="2829" max="2829" width="11.375" style="25" bestFit="1" customWidth="1"/>
    <col min="2830" max="2830" width="8.25" style="25" bestFit="1" customWidth="1"/>
    <col min="2831" max="3072" width="9" style="25"/>
    <col min="3073" max="3073" width="8.75" style="25" bestFit="1" customWidth="1"/>
    <col min="3074" max="3077" width="9" style="25"/>
    <col min="3078" max="3078" width="13" style="25" bestFit="1" customWidth="1"/>
    <col min="3079" max="3079" width="8.25" style="25" bestFit="1" customWidth="1"/>
    <col min="3080" max="3080" width="32.875" style="25" customWidth="1"/>
    <col min="3081" max="3081" width="72.125" style="25" customWidth="1"/>
    <col min="3082" max="3082" width="10.5" style="25" bestFit="1" customWidth="1"/>
    <col min="3083" max="3083" width="10.625" style="25" bestFit="1" customWidth="1"/>
    <col min="3084" max="3084" width="11.125" style="25" bestFit="1" customWidth="1"/>
    <col min="3085" max="3085" width="11.375" style="25" bestFit="1" customWidth="1"/>
    <col min="3086" max="3086" width="8.25" style="25" bestFit="1" customWidth="1"/>
    <col min="3087" max="3328" width="9" style="25"/>
    <col min="3329" max="3329" width="8.75" style="25" bestFit="1" customWidth="1"/>
    <col min="3330" max="3333" width="9" style="25"/>
    <col min="3334" max="3334" width="13" style="25" bestFit="1" customWidth="1"/>
    <col min="3335" max="3335" width="8.25" style="25" bestFit="1" customWidth="1"/>
    <col min="3336" max="3336" width="32.875" style="25" customWidth="1"/>
    <col min="3337" max="3337" width="72.125" style="25" customWidth="1"/>
    <col min="3338" max="3338" width="10.5" style="25" bestFit="1" customWidth="1"/>
    <col min="3339" max="3339" width="10.625" style="25" bestFit="1" customWidth="1"/>
    <col min="3340" max="3340" width="11.125" style="25" bestFit="1" customWidth="1"/>
    <col min="3341" max="3341" width="11.375" style="25" bestFit="1" customWidth="1"/>
    <col min="3342" max="3342" width="8.25" style="25" bestFit="1" customWidth="1"/>
    <col min="3343" max="3584" width="9" style="25"/>
    <col min="3585" max="3585" width="8.75" style="25" bestFit="1" customWidth="1"/>
    <col min="3586" max="3589" width="9" style="25"/>
    <col min="3590" max="3590" width="13" style="25" bestFit="1" customWidth="1"/>
    <col min="3591" max="3591" width="8.25" style="25" bestFit="1" customWidth="1"/>
    <col min="3592" max="3592" width="32.875" style="25" customWidth="1"/>
    <col min="3593" max="3593" width="72.125" style="25" customWidth="1"/>
    <col min="3594" max="3594" width="10.5" style="25" bestFit="1" customWidth="1"/>
    <col min="3595" max="3595" width="10.625" style="25" bestFit="1" customWidth="1"/>
    <col min="3596" max="3596" width="11.125" style="25" bestFit="1" customWidth="1"/>
    <col min="3597" max="3597" width="11.375" style="25" bestFit="1" customWidth="1"/>
    <col min="3598" max="3598" width="8.25" style="25" bestFit="1" customWidth="1"/>
    <col min="3599" max="3840" width="9" style="25"/>
    <col min="3841" max="3841" width="8.75" style="25" bestFit="1" customWidth="1"/>
    <col min="3842" max="3845" width="9" style="25"/>
    <col min="3846" max="3846" width="13" style="25" bestFit="1" customWidth="1"/>
    <col min="3847" max="3847" width="8.25" style="25" bestFit="1" customWidth="1"/>
    <col min="3848" max="3848" width="32.875" style="25" customWidth="1"/>
    <col min="3849" max="3849" width="72.125" style="25" customWidth="1"/>
    <col min="3850" max="3850" width="10.5" style="25" bestFit="1" customWidth="1"/>
    <col min="3851" max="3851" width="10.625" style="25" bestFit="1" customWidth="1"/>
    <col min="3852" max="3852" width="11.125" style="25" bestFit="1" customWidth="1"/>
    <col min="3853" max="3853" width="11.375" style="25" bestFit="1" customWidth="1"/>
    <col min="3854" max="3854" width="8.25" style="25" bestFit="1" customWidth="1"/>
    <col min="3855" max="4096" width="9" style="25"/>
    <col min="4097" max="4097" width="8.75" style="25" bestFit="1" customWidth="1"/>
    <col min="4098" max="4101" width="9" style="25"/>
    <col min="4102" max="4102" width="13" style="25" bestFit="1" customWidth="1"/>
    <col min="4103" max="4103" width="8.25" style="25" bestFit="1" customWidth="1"/>
    <col min="4104" max="4104" width="32.875" style="25" customWidth="1"/>
    <col min="4105" max="4105" width="72.125" style="25" customWidth="1"/>
    <col min="4106" max="4106" width="10.5" style="25" bestFit="1" customWidth="1"/>
    <col min="4107" max="4107" width="10.625" style="25" bestFit="1" customWidth="1"/>
    <col min="4108" max="4108" width="11.125" style="25" bestFit="1" customWidth="1"/>
    <col min="4109" max="4109" width="11.375" style="25" bestFit="1" customWidth="1"/>
    <col min="4110" max="4110" width="8.25" style="25" bestFit="1" customWidth="1"/>
    <col min="4111" max="4352" width="9" style="25"/>
    <col min="4353" max="4353" width="8.75" style="25" bestFit="1" customWidth="1"/>
    <col min="4354" max="4357" width="9" style="25"/>
    <col min="4358" max="4358" width="13" style="25" bestFit="1" customWidth="1"/>
    <col min="4359" max="4359" width="8.25" style="25" bestFit="1" customWidth="1"/>
    <col min="4360" max="4360" width="32.875" style="25" customWidth="1"/>
    <col min="4361" max="4361" width="72.125" style="25" customWidth="1"/>
    <col min="4362" max="4362" width="10.5" style="25" bestFit="1" customWidth="1"/>
    <col min="4363" max="4363" width="10.625" style="25" bestFit="1" customWidth="1"/>
    <col min="4364" max="4364" width="11.125" style="25" bestFit="1" customWidth="1"/>
    <col min="4365" max="4365" width="11.375" style="25" bestFit="1" customWidth="1"/>
    <col min="4366" max="4366" width="8.25" style="25" bestFit="1" customWidth="1"/>
    <col min="4367" max="4608" width="9" style="25"/>
    <col min="4609" max="4609" width="8.75" style="25" bestFit="1" customWidth="1"/>
    <col min="4610" max="4613" width="9" style="25"/>
    <col min="4614" max="4614" width="13" style="25" bestFit="1" customWidth="1"/>
    <col min="4615" max="4615" width="8.25" style="25" bestFit="1" customWidth="1"/>
    <col min="4616" max="4616" width="32.875" style="25" customWidth="1"/>
    <col min="4617" max="4617" width="72.125" style="25" customWidth="1"/>
    <col min="4618" max="4618" width="10.5" style="25" bestFit="1" customWidth="1"/>
    <col min="4619" max="4619" width="10.625" style="25" bestFit="1" customWidth="1"/>
    <col min="4620" max="4620" width="11.125" style="25" bestFit="1" customWidth="1"/>
    <col min="4621" max="4621" width="11.375" style="25" bestFit="1" customWidth="1"/>
    <col min="4622" max="4622" width="8.25" style="25" bestFit="1" customWidth="1"/>
    <col min="4623" max="4864" width="9" style="25"/>
    <col min="4865" max="4865" width="8.75" style="25" bestFit="1" customWidth="1"/>
    <col min="4866" max="4869" width="9" style="25"/>
    <col min="4870" max="4870" width="13" style="25" bestFit="1" customWidth="1"/>
    <col min="4871" max="4871" width="8.25" style="25" bestFit="1" customWidth="1"/>
    <col min="4872" max="4872" width="32.875" style="25" customWidth="1"/>
    <col min="4873" max="4873" width="72.125" style="25" customWidth="1"/>
    <col min="4874" max="4874" width="10.5" style="25" bestFit="1" customWidth="1"/>
    <col min="4875" max="4875" width="10.625" style="25" bestFit="1" customWidth="1"/>
    <col min="4876" max="4876" width="11.125" style="25" bestFit="1" customWidth="1"/>
    <col min="4877" max="4877" width="11.375" style="25" bestFit="1" customWidth="1"/>
    <col min="4878" max="4878" width="8.25" style="25" bestFit="1" customWidth="1"/>
    <col min="4879" max="5120" width="9" style="25"/>
    <col min="5121" max="5121" width="8.75" style="25" bestFit="1" customWidth="1"/>
    <col min="5122" max="5125" width="9" style="25"/>
    <col min="5126" max="5126" width="13" style="25" bestFit="1" customWidth="1"/>
    <col min="5127" max="5127" width="8.25" style="25" bestFit="1" customWidth="1"/>
    <col min="5128" max="5128" width="32.875" style="25" customWidth="1"/>
    <col min="5129" max="5129" width="72.125" style="25" customWidth="1"/>
    <col min="5130" max="5130" width="10.5" style="25" bestFit="1" customWidth="1"/>
    <col min="5131" max="5131" width="10.625" style="25" bestFit="1" customWidth="1"/>
    <col min="5132" max="5132" width="11.125" style="25" bestFit="1" customWidth="1"/>
    <col min="5133" max="5133" width="11.375" style="25" bestFit="1" customWidth="1"/>
    <col min="5134" max="5134" width="8.25" style="25" bestFit="1" customWidth="1"/>
    <col min="5135" max="5376" width="9" style="25"/>
    <col min="5377" max="5377" width="8.75" style="25" bestFit="1" customWidth="1"/>
    <col min="5378" max="5381" width="9" style="25"/>
    <col min="5382" max="5382" width="13" style="25" bestFit="1" customWidth="1"/>
    <col min="5383" max="5383" width="8.25" style="25" bestFit="1" customWidth="1"/>
    <col min="5384" max="5384" width="32.875" style="25" customWidth="1"/>
    <col min="5385" max="5385" width="72.125" style="25" customWidth="1"/>
    <col min="5386" max="5386" width="10.5" style="25" bestFit="1" customWidth="1"/>
    <col min="5387" max="5387" width="10.625" style="25" bestFit="1" customWidth="1"/>
    <col min="5388" max="5388" width="11.125" style="25" bestFit="1" customWidth="1"/>
    <col min="5389" max="5389" width="11.375" style="25" bestFit="1" customWidth="1"/>
    <col min="5390" max="5390" width="8.25" style="25" bestFit="1" customWidth="1"/>
    <col min="5391" max="5632" width="9" style="25"/>
    <col min="5633" max="5633" width="8.75" style="25" bestFit="1" customWidth="1"/>
    <col min="5634" max="5637" width="9" style="25"/>
    <col min="5638" max="5638" width="13" style="25" bestFit="1" customWidth="1"/>
    <col min="5639" max="5639" width="8.25" style="25" bestFit="1" customWidth="1"/>
    <col min="5640" max="5640" width="32.875" style="25" customWidth="1"/>
    <col min="5641" max="5641" width="72.125" style="25" customWidth="1"/>
    <col min="5642" max="5642" width="10.5" style="25" bestFit="1" customWidth="1"/>
    <col min="5643" max="5643" width="10.625" style="25" bestFit="1" customWidth="1"/>
    <col min="5644" max="5644" width="11.125" style="25" bestFit="1" customWidth="1"/>
    <col min="5645" max="5645" width="11.375" style="25" bestFit="1" customWidth="1"/>
    <col min="5646" max="5646" width="8.25" style="25" bestFit="1" customWidth="1"/>
    <col min="5647" max="5888" width="9" style="25"/>
    <col min="5889" max="5889" width="8.75" style="25" bestFit="1" customWidth="1"/>
    <col min="5890" max="5893" width="9" style="25"/>
    <col min="5894" max="5894" width="13" style="25" bestFit="1" customWidth="1"/>
    <col min="5895" max="5895" width="8.25" style="25" bestFit="1" customWidth="1"/>
    <col min="5896" max="5896" width="32.875" style="25" customWidth="1"/>
    <col min="5897" max="5897" width="72.125" style="25" customWidth="1"/>
    <col min="5898" max="5898" width="10.5" style="25" bestFit="1" customWidth="1"/>
    <col min="5899" max="5899" width="10.625" style="25" bestFit="1" customWidth="1"/>
    <col min="5900" max="5900" width="11.125" style="25" bestFit="1" customWidth="1"/>
    <col min="5901" max="5901" width="11.375" style="25" bestFit="1" customWidth="1"/>
    <col min="5902" max="5902" width="8.25" style="25" bestFit="1" customWidth="1"/>
    <col min="5903" max="6144" width="9" style="25"/>
    <col min="6145" max="6145" width="8.75" style="25" bestFit="1" customWidth="1"/>
    <col min="6146" max="6149" width="9" style="25"/>
    <col min="6150" max="6150" width="13" style="25" bestFit="1" customWidth="1"/>
    <col min="6151" max="6151" width="8.25" style="25" bestFit="1" customWidth="1"/>
    <col min="6152" max="6152" width="32.875" style="25" customWidth="1"/>
    <col min="6153" max="6153" width="72.125" style="25" customWidth="1"/>
    <col min="6154" max="6154" width="10.5" style="25" bestFit="1" customWidth="1"/>
    <col min="6155" max="6155" width="10.625" style="25" bestFit="1" customWidth="1"/>
    <col min="6156" max="6156" width="11.125" style="25" bestFit="1" customWidth="1"/>
    <col min="6157" max="6157" width="11.375" style="25" bestFit="1" customWidth="1"/>
    <col min="6158" max="6158" width="8.25" style="25" bestFit="1" customWidth="1"/>
    <col min="6159" max="6400" width="9" style="25"/>
    <col min="6401" max="6401" width="8.75" style="25" bestFit="1" customWidth="1"/>
    <col min="6402" max="6405" width="9" style="25"/>
    <col min="6406" max="6406" width="13" style="25" bestFit="1" customWidth="1"/>
    <col min="6407" max="6407" width="8.25" style="25" bestFit="1" customWidth="1"/>
    <col min="6408" max="6408" width="32.875" style="25" customWidth="1"/>
    <col min="6409" max="6409" width="72.125" style="25" customWidth="1"/>
    <col min="6410" max="6410" width="10.5" style="25" bestFit="1" customWidth="1"/>
    <col min="6411" max="6411" width="10.625" style="25" bestFit="1" customWidth="1"/>
    <col min="6412" max="6412" width="11.125" style="25" bestFit="1" customWidth="1"/>
    <col min="6413" max="6413" width="11.375" style="25" bestFit="1" customWidth="1"/>
    <col min="6414" max="6414" width="8.25" style="25" bestFit="1" customWidth="1"/>
    <col min="6415" max="6656" width="9" style="25"/>
    <col min="6657" max="6657" width="8.75" style="25" bestFit="1" customWidth="1"/>
    <col min="6658" max="6661" width="9" style="25"/>
    <col min="6662" max="6662" width="13" style="25" bestFit="1" customWidth="1"/>
    <col min="6663" max="6663" width="8.25" style="25" bestFit="1" customWidth="1"/>
    <col min="6664" max="6664" width="32.875" style="25" customWidth="1"/>
    <col min="6665" max="6665" width="72.125" style="25" customWidth="1"/>
    <col min="6666" max="6666" width="10.5" style="25" bestFit="1" customWidth="1"/>
    <col min="6667" max="6667" width="10.625" style="25" bestFit="1" customWidth="1"/>
    <col min="6668" max="6668" width="11.125" style="25" bestFit="1" customWidth="1"/>
    <col min="6669" max="6669" width="11.375" style="25" bestFit="1" customWidth="1"/>
    <col min="6670" max="6670" width="8.25" style="25" bestFit="1" customWidth="1"/>
    <col min="6671" max="6912" width="9" style="25"/>
    <col min="6913" max="6913" width="8.75" style="25" bestFit="1" customWidth="1"/>
    <col min="6914" max="6917" width="9" style="25"/>
    <col min="6918" max="6918" width="13" style="25" bestFit="1" customWidth="1"/>
    <col min="6919" max="6919" width="8.25" style="25" bestFit="1" customWidth="1"/>
    <col min="6920" max="6920" width="32.875" style="25" customWidth="1"/>
    <col min="6921" max="6921" width="72.125" style="25" customWidth="1"/>
    <col min="6922" max="6922" width="10.5" style="25" bestFit="1" customWidth="1"/>
    <col min="6923" max="6923" width="10.625" style="25" bestFit="1" customWidth="1"/>
    <col min="6924" max="6924" width="11.125" style="25" bestFit="1" customWidth="1"/>
    <col min="6925" max="6925" width="11.375" style="25" bestFit="1" customWidth="1"/>
    <col min="6926" max="6926" width="8.25" style="25" bestFit="1" customWidth="1"/>
    <col min="6927" max="7168" width="9" style="25"/>
    <col min="7169" max="7169" width="8.75" style="25" bestFit="1" customWidth="1"/>
    <col min="7170" max="7173" width="9" style="25"/>
    <col min="7174" max="7174" width="13" style="25" bestFit="1" customWidth="1"/>
    <col min="7175" max="7175" width="8.25" style="25" bestFit="1" customWidth="1"/>
    <col min="7176" max="7176" width="32.875" style="25" customWidth="1"/>
    <col min="7177" max="7177" width="72.125" style="25" customWidth="1"/>
    <col min="7178" max="7178" width="10.5" style="25" bestFit="1" customWidth="1"/>
    <col min="7179" max="7179" width="10.625" style="25" bestFit="1" customWidth="1"/>
    <col min="7180" max="7180" width="11.125" style="25" bestFit="1" customWidth="1"/>
    <col min="7181" max="7181" width="11.375" style="25" bestFit="1" customWidth="1"/>
    <col min="7182" max="7182" width="8.25" style="25" bestFit="1" customWidth="1"/>
    <col min="7183" max="7424" width="9" style="25"/>
    <col min="7425" max="7425" width="8.75" style="25" bestFit="1" customWidth="1"/>
    <col min="7426" max="7429" width="9" style="25"/>
    <col min="7430" max="7430" width="13" style="25" bestFit="1" customWidth="1"/>
    <col min="7431" max="7431" width="8.25" style="25" bestFit="1" customWidth="1"/>
    <col min="7432" max="7432" width="32.875" style="25" customWidth="1"/>
    <col min="7433" max="7433" width="72.125" style="25" customWidth="1"/>
    <col min="7434" max="7434" width="10.5" style="25" bestFit="1" customWidth="1"/>
    <col min="7435" max="7435" width="10.625" style="25" bestFit="1" customWidth="1"/>
    <col min="7436" max="7436" width="11.125" style="25" bestFit="1" customWidth="1"/>
    <col min="7437" max="7437" width="11.375" style="25" bestFit="1" customWidth="1"/>
    <col min="7438" max="7438" width="8.25" style="25" bestFit="1" customWidth="1"/>
    <col min="7439" max="7680" width="9" style="25"/>
    <col min="7681" max="7681" width="8.75" style="25" bestFit="1" customWidth="1"/>
    <col min="7682" max="7685" width="9" style="25"/>
    <col min="7686" max="7686" width="13" style="25" bestFit="1" customWidth="1"/>
    <col min="7687" max="7687" width="8.25" style="25" bestFit="1" customWidth="1"/>
    <col min="7688" max="7688" width="32.875" style="25" customWidth="1"/>
    <col min="7689" max="7689" width="72.125" style="25" customWidth="1"/>
    <col min="7690" max="7690" width="10.5" style="25" bestFit="1" customWidth="1"/>
    <col min="7691" max="7691" width="10.625" style="25" bestFit="1" customWidth="1"/>
    <col min="7692" max="7692" width="11.125" style="25" bestFit="1" customWidth="1"/>
    <col min="7693" max="7693" width="11.375" style="25" bestFit="1" customWidth="1"/>
    <col min="7694" max="7694" width="8.25" style="25" bestFit="1" customWidth="1"/>
    <col min="7695" max="7936" width="9" style="25"/>
    <col min="7937" max="7937" width="8.75" style="25" bestFit="1" customWidth="1"/>
    <col min="7938" max="7941" width="9" style="25"/>
    <col min="7942" max="7942" width="13" style="25" bestFit="1" customWidth="1"/>
    <col min="7943" max="7943" width="8.25" style="25" bestFit="1" customWidth="1"/>
    <col min="7944" max="7944" width="32.875" style="25" customWidth="1"/>
    <col min="7945" max="7945" width="72.125" style="25" customWidth="1"/>
    <col min="7946" max="7946" width="10.5" style="25" bestFit="1" customWidth="1"/>
    <col min="7947" max="7947" width="10.625" style="25" bestFit="1" customWidth="1"/>
    <col min="7948" max="7948" width="11.125" style="25" bestFit="1" customWidth="1"/>
    <col min="7949" max="7949" width="11.375" style="25" bestFit="1" customWidth="1"/>
    <col min="7950" max="7950" width="8.25" style="25" bestFit="1" customWidth="1"/>
    <col min="7951" max="8192" width="9" style="25"/>
    <col min="8193" max="8193" width="8.75" style="25" bestFit="1" customWidth="1"/>
    <col min="8194" max="8197" width="9" style="25"/>
    <col min="8198" max="8198" width="13" style="25" bestFit="1" customWidth="1"/>
    <col min="8199" max="8199" width="8.25" style="25" bestFit="1" customWidth="1"/>
    <col min="8200" max="8200" width="32.875" style="25" customWidth="1"/>
    <col min="8201" max="8201" width="72.125" style="25" customWidth="1"/>
    <col min="8202" max="8202" width="10.5" style="25" bestFit="1" customWidth="1"/>
    <col min="8203" max="8203" width="10.625" style="25" bestFit="1" customWidth="1"/>
    <col min="8204" max="8204" width="11.125" style="25" bestFit="1" customWidth="1"/>
    <col min="8205" max="8205" width="11.375" style="25" bestFit="1" customWidth="1"/>
    <col min="8206" max="8206" width="8.25" style="25" bestFit="1" customWidth="1"/>
    <col min="8207" max="8448" width="9" style="25"/>
    <col min="8449" max="8449" width="8.75" style="25" bestFit="1" customWidth="1"/>
    <col min="8450" max="8453" width="9" style="25"/>
    <col min="8454" max="8454" width="13" style="25" bestFit="1" customWidth="1"/>
    <col min="8455" max="8455" width="8.25" style="25" bestFit="1" customWidth="1"/>
    <col min="8456" max="8456" width="32.875" style="25" customWidth="1"/>
    <col min="8457" max="8457" width="72.125" style="25" customWidth="1"/>
    <col min="8458" max="8458" width="10.5" style="25" bestFit="1" customWidth="1"/>
    <col min="8459" max="8459" width="10.625" style="25" bestFit="1" customWidth="1"/>
    <col min="8460" max="8460" width="11.125" style="25" bestFit="1" customWidth="1"/>
    <col min="8461" max="8461" width="11.375" style="25" bestFit="1" customWidth="1"/>
    <col min="8462" max="8462" width="8.25" style="25" bestFit="1" customWidth="1"/>
    <col min="8463" max="8704" width="9" style="25"/>
    <col min="8705" max="8705" width="8.75" style="25" bestFit="1" customWidth="1"/>
    <col min="8706" max="8709" width="9" style="25"/>
    <col min="8710" max="8710" width="13" style="25" bestFit="1" customWidth="1"/>
    <col min="8711" max="8711" width="8.25" style="25" bestFit="1" customWidth="1"/>
    <col min="8712" max="8712" width="32.875" style="25" customWidth="1"/>
    <col min="8713" max="8713" width="72.125" style="25" customWidth="1"/>
    <col min="8714" max="8714" width="10.5" style="25" bestFit="1" customWidth="1"/>
    <col min="8715" max="8715" width="10.625" style="25" bestFit="1" customWidth="1"/>
    <col min="8716" max="8716" width="11.125" style="25" bestFit="1" customWidth="1"/>
    <col min="8717" max="8717" width="11.375" style="25" bestFit="1" customWidth="1"/>
    <col min="8718" max="8718" width="8.25" style="25" bestFit="1" customWidth="1"/>
    <col min="8719" max="8960" width="9" style="25"/>
    <col min="8961" max="8961" width="8.75" style="25" bestFit="1" customWidth="1"/>
    <col min="8962" max="8965" width="9" style="25"/>
    <col min="8966" max="8966" width="13" style="25" bestFit="1" customWidth="1"/>
    <col min="8967" max="8967" width="8.25" style="25" bestFit="1" customWidth="1"/>
    <col min="8968" max="8968" width="32.875" style="25" customWidth="1"/>
    <col min="8969" max="8969" width="72.125" style="25" customWidth="1"/>
    <col min="8970" max="8970" width="10.5" style="25" bestFit="1" customWidth="1"/>
    <col min="8971" max="8971" width="10.625" style="25" bestFit="1" customWidth="1"/>
    <col min="8972" max="8972" width="11.125" style="25" bestFit="1" customWidth="1"/>
    <col min="8973" max="8973" width="11.375" style="25" bestFit="1" customWidth="1"/>
    <col min="8974" max="8974" width="8.25" style="25" bestFit="1" customWidth="1"/>
    <col min="8975" max="9216" width="9" style="25"/>
    <col min="9217" max="9217" width="8.75" style="25" bestFit="1" customWidth="1"/>
    <col min="9218" max="9221" width="9" style="25"/>
    <col min="9222" max="9222" width="13" style="25" bestFit="1" customWidth="1"/>
    <col min="9223" max="9223" width="8.25" style="25" bestFit="1" customWidth="1"/>
    <col min="9224" max="9224" width="32.875" style="25" customWidth="1"/>
    <col min="9225" max="9225" width="72.125" style="25" customWidth="1"/>
    <col min="9226" max="9226" width="10.5" style="25" bestFit="1" customWidth="1"/>
    <col min="9227" max="9227" width="10.625" style="25" bestFit="1" customWidth="1"/>
    <col min="9228" max="9228" width="11.125" style="25" bestFit="1" customWidth="1"/>
    <col min="9229" max="9229" width="11.375" style="25" bestFit="1" customWidth="1"/>
    <col min="9230" max="9230" width="8.25" style="25" bestFit="1" customWidth="1"/>
    <col min="9231" max="9472" width="9" style="25"/>
    <col min="9473" max="9473" width="8.75" style="25" bestFit="1" customWidth="1"/>
    <col min="9474" max="9477" width="9" style="25"/>
    <col min="9478" max="9478" width="13" style="25" bestFit="1" customWidth="1"/>
    <col min="9479" max="9479" width="8.25" style="25" bestFit="1" customWidth="1"/>
    <col min="9480" max="9480" width="32.875" style="25" customWidth="1"/>
    <col min="9481" max="9481" width="72.125" style="25" customWidth="1"/>
    <col min="9482" max="9482" width="10.5" style="25" bestFit="1" customWidth="1"/>
    <col min="9483" max="9483" width="10.625" style="25" bestFit="1" customWidth="1"/>
    <col min="9484" max="9484" width="11.125" style="25" bestFit="1" customWidth="1"/>
    <col min="9485" max="9485" width="11.375" style="25" bestFit="1" customWidth="1"/>
    <col min="9486" max="9486" width="8.25" style="25" bestFit="1" customWidth="1"/>
    <col min="9487" max="9728" width="9" style="25"/>
    <col min="9729" max="9729" width="8.75" style="25" bestFit="1" customWidth="1"/>
    <col min="9730" max="9733" width="9" style="25"/>
    <col min="9734" max="9734" width="13" style="25" bestFit="1" customWidth="1"/>
    <col min="9735" max="9735" width="8.25" style="25" bestFit="1" customWidth="1"/>
    <col min="9736" max="9736" width="32.875" style="25" customWidth="1"/>
    <col min="9737" max="9737" width="72.125" style="25" customWidth="1"/>
    <col min="9738" max="9738" width="10.5" style="25" bestFit="1" customWidth="1"/>
    <col min="9739" max="9739" width="10.625" style="25" bestFit="1" customWidth="1"/>
    <col min="9740" max="9740" width="11.125" style="25" bestFit="1" customWidth="1"/>
    <col min="9741" max="9741" width="11.375" style="25" bestFit="1" customWidth="1"/>
    <col min="9742" max="9742" width="8.25" style="25" bestFit="1" customWidth="1"/>
    <col min="9743" max="9984" width="9" style="25"/>
    <col min="9985" max="9985" width="8.75" style="25" bestFit="1" customWidth="1"/>
    <col min="9986" max="9989" width="9" style="25"/>
    <col min="9990" max="9990" width="13" style="25" bestFit="1" customWidth="1"/>
    <col min="9991" max="9991" width="8.25" style="25" bestFit="1" customWidth="1"/>
    <col min="9992" max="9992" width="32.875" style="25" customWidth="1"/>
    <col min="9993" max="9993" width="72.125" style="25" customWidth="1"/>
    <col min="9994" max="9994" width="10.5" style="25" bestFit="1" customWidth="1"/>
    <col min="9995" max="9995" width="10.625" style="25" bestFit="1" customWidth="1"/>
    <col min="9996" max="9996" width="11.125" style="25" bestFit="1" customWidth="1"/>
    <col min="9997" max="9997" width="11.375" style="25" bestFit="1" customWidth="1"/>
    <col min="9998" max="9998" width="8.25" style="25" bestFit="1" customWidth="1"/>
    <col min="9999" max="10240" width="9" style="25"/>
    <col min="10241" max="10241" width="8.75" style="25" bestFit="1" customWidth="1"/>
    <col min="10242" max="10245" width="9" style="25"/>
    <col min="10246" max="10246" width="13" style="25" bestFit="1" customWidth="1"/>
    <col min="10247" max="10247" width="8.25" style="25" bestFit="1" customWidth="1"/>
    <col min="10248" max="10248" width="32.875" style="25" customWidth="1"/>
    <col min="10249" max="10249" width="72.125" style="25" customWidth="1"/>
    <col min="10250" max="10250" width="10.5" style="25" bestFit="1" customWidth="1"/>
    <col min="10251" max="10251" width="10.625" style="25" bestFit="1" customWidth="1"/>
    <col min="10252" max="10252" width="11.125" style="25" bestFit="1" customWidth="1"/>
    <col min="10253" max="10253" width="11.375" style="25" bestFit="1" customWidth="1"/>
    <col min="10254" max="10254" width="8.25" style="25" bestFit="1" customWidth="1"/>
    <col min="10255" max="10496" width="9" style="25"/>
    <col min="10497" max="10497" width="8.75" style="25" bestFit="1" customWidth="1"/>
    <col min="10498" max="10501" width="9" style="25"/>
    <col min="10502" max="10502" width="13" style="25" bestFit="1" customWidth="1"/>
    <col min="10503" max="10503" width="8.25" style="25" bestFit="1" customWidth="1"/>
    <col min="10504" max="10504" width="32.875" style="25" customWidth="1"/>
    <col min="10505" max="10505" width="72.125" style="25" customWidth="1"/>
    <col min="10506" max="10506" width="10.5" style="25" bestFit="1" customWidth="1"/>
    <col min="10507" max="10507" width="10.625" style="25" bestFit="1" customWidth="1"/>
    <col min="10508" max="10508" width="11.125" style="25" bestFit="1" customWidth="1"/>
    <col min="10509" max="10509" width="11.375" style="25" bestFit="1" customWidth="1"/>
    <col min="10510" max="10510" width="8.25" style="25" bestFit="1" customWidth="1"/>
    <col min="10511" max="10752" width="9" style="25"/>
    <col min="10753" max="10753" width="8.75" style="25" bestFit="1" customWidth="1"/>
    <col min="10754" max="10757" width="9" style="25"/>
    <col min="10758" max="10758" width="13" style="25" bestFit="1" customWidth="1"/>
    <col min="10759" max="10759" width="8.25" style="25" bestFit="1" customWidth="1"/>
    <col min="10760" max="10760" width="32.875" style="25" customWidth="1"/>
    <col min="10761" max="10761" width="72.125" style="25" customWidth="1"/>
    <col min="10762" max="10762" width="10.5" style="25" bestFit="1" customWidth="1"/>
    <col min="10763" max="10763" width="10.625" style="25" bestFit="1" customWidth="1"/>
    <col min="10764" max="10764" width="11.125" style="25" bestFit="1" customWidth="1"/>
    <col min="10765" max="10765" width="11.375" style="25" bestFit="1" customWidth="1"/>
    <col min="10766" max="10766" width="8.25" style="25" bestFit="1" customWidth="1"/>
    <col min="10767" max="11008" width="9" style="25"/>
    <col min="11009" max="11009" width="8.75" style="25" bestFit="1" customWidth="1"/>
    <col min="11010" max="11013" width="9" style="25"/>
    <col min="11014" max="11014" width="13" style="25" bestFit="1" customWidth="1"/>
    <col min="11015" max="11015" width="8.25" style="25" bestFit="1" customWidth="1"/>
    <col min="11016" max="11016" width="32.875" style="25" customWidth="1"/>
    <col min="11017" max="11017" width="72.125" style="25" customWidth="1"/>
    <col min="11018" max="11018" width="10.5" style="25" bestFit="1" customWidth="1"/>
    <col min="11019" max="11019" width="10.625" style="25" bestFit="1" customWidth="1"/>
    <col min="11020" max="11020" width="11.125" style="25" bestFit="1" customWidth="1"/>
    <col min="11021" max="11021" width="11.375" style="25" bestFit="1" customWidth="1"/>
    <col min="11022" max="11022" width="8.25" style="25" bestFit="1" customWidth="1"/>
    <col min="11023" max="11264" width="9" style="25"/>
    <col min="11265" max="11265" width="8.75" style="25" bestFit="1" customWidth="1"/>
    <col min="11266" max="11269" width="9" style="25"/>
    <col min="11270" max="11270" width="13" style="25" bestFit="1" customWidth="1"/>
    <col min="11271" max="11271" width="8.25" style="25" bestFit="1" customWidth="1"/>
    <col min="11272" max="11272" width="32.875" style="25" customWidth="1"/>
    <col min="11273" max="11273" width="72.125" style="25" customWidth="1"/>
    <col min="11274" max="11274" width="10.5" style="25" bestFit="1" customWidth="1"/>
    <col min="11275" max="11275" width="10.625" style="25" bestFit="1" customWidth="1"/>
    <col min="11276" max="11276" width="11.125" style="25" bestFit="1" customWidth="1"/>
    <col min="11277" max="11277" width="11.375" style="25" bestFit="1" customWidth="1"/>
    <col min="11278" max="11278" width="8.25" style="25" bestFit="1" customWidth="1"/>
    <col min="11279" max="11520" width="9" style="25"/>
    <col min="11521" max="11521" width="8.75" style="25" bestFit="1" customWidth="1"/>
    <col min="11522" max="11525" width="9" style="25"/>
    <col min="11526" max="11526" width="13" style="25" bestFit="1" customWidth="1"/>
    <col min="11527" max="11527" width="8.25" style="25" bestFit="1" customWidth="1"/>
    <col min="11528" max="11528" width="32.875" style="25" customWidth="1"/>
    <col min="11529" max="11529" width="72.125" style="25" customWidth="1"/>
    <col min="11530" max="11530" width="10.5" style="25" bestFit="1" customWidth="1"/>
    <col min="11531" max="11531" width="10.625" style="25" bestFit="1" customWidth="1"/>
    <col min="11532" max="11532" width="11.125" style="25" bestFit="1" customWidth="1"/>
    <col min="11533" max="11533" width="11.375" style="25" bestFit="1" customWidth="1"/>
    <col min="11534" max="11534" width="8.25" style="25" bestFit="1" customWidth="1"/>
    <col min="11535" max="11776" width="9" style="25"/>
    <col min="11777" max="11777" width="8.75" style="25" bestFit="1" customWidth="1"/>
    <col min="11778" max="11781" width="9" style="25"/>
    <col min="11782" max="11782" width="13" style="25" bestFit="1" customWidth="1"/>
    <col min="11783" max="11783" width="8.25" style="25" bestFit="1" customWidth="1"/>
    <col min="11784" max="11784" width="32.875" style="25" customWidth="1"/>
    <col min="11785" max="11785" width="72.125" style="25" customWidth="1"/>
    <col min="11786" max="11786" width="10.5" style="25" bestFit="1" customWidth="1"/>
    <col min="11787" max="11787" width="10.625" style="25" bestFit="1" customWidth="1"/>
    <col min="11788" max="11788" width="11.125" style="25" bestFit="1" customWidth="1"/>
    <col min="11789" max="11789" width="11.375" style="25" bestFit="1" customWidth="1"/>
    <col min="11790" max="11790" width="8.25" style="25" bestFit="1" customWidth="1"/>
    <col min="11791" max="12032" width="9" style="25"/>
    <col min="12033" max="12033" width="8.75" style="25" bestFit="1" customWidth="1"/>
    <col min="12034" max="12037" width="9" style="25"/>
    <col min="12038" max="12038" width="13" style="25" bestFit="1" customWidth="1"/>
    <col min="12039" max="12039" width="8.25" style="25" bestFit="1" customWidth="1"/>
    <col min="12040" max="12040" width="32.875" style="25" customWidth="1"/>
    <col min="12041" max="12041" width="72.125" style="25" customWidth="1"/>
    <col min="12042" max="12042" width="10.5" style="25" bestFit="1" customWidth="1"/>
    <col min="12043" max="12043" width="10.625" style="25" bestFit="1" customWidth="1"/>
    <col min="12044" max="12044" width="11.125" style="25" bestFit="1" customWidth="1"/>
    <col min="12045" max="12045" width="11.375" style="25" bestFit="1" customWidth="1"/>
    <col min="12046" max="12046" width="8.25" style="25" bestFit="1" customWidth="1"/>
    <col min="12047" max="12288" width="9" style="25"/>
    <col min="12289" max="12289" width="8.75" style="25" bestFit="1" customWidth="1"/>
    <col min="12290" max="12293" width="9" style="25"/>
    <col min="12294" max="12294" width="13" style="25" bestFit="1" customWidth="1"/>
    <col min="12295" max="12295" width="8.25" style="25" bestFit="1" customWidth="1"/>
    <col min="12296" max="12296" width="32.875" style="25" customWidth="1"/>
    <col min="12297" max="12297" width="72.125" style="25" customWidth="1"/>
    <col min="12298" max="12298" width="10.5" style="25" bestFit="1" customWidth="1"/>
    <col min="12299" max="12299" width="10.625" style="25" bestFit="1" customWidth="1"/>
    <col min="12300" max="12300" width="11.125" style="25" bestFit="1" customWidth="1"/>
    <col min="12301" max="12301" width="11.375" style="25" bestFit="1" customWidth="1"/>
    <col min="12302" max="12302" width="8.25" style="25" bestFit="1" customWidth="1"/>
    <col min="12303" max="12544" width="9" style="25"/>
    <col min="12545" max="12545" width="8.75" style="25" bestFit="1" customWidth="1"/>
    <col min="12546" max="12549" width="9" style="25"/>
    <col min="12550" max="12550" width="13" style="25" bestFit="1" customWidth="1"/>
    <col min="12551" max="12551" width="8.25" style="25" bestFit="1" customWidth="1"/>
    <col min="12552" max="12552" width="32.875" style="25" customWidth="1"/>
    <col min="12553" max="12553" width="72.125" style="25" customWidth="1"/>
    <col min="12554" max="12554" width="10.5" style="25" bestFit="1" customWidth="1"/>
    <col min="12555" max="12555" width="10.625" style="25" bestFit="1" customWidth="1"/>
    <col min="12556" max="12556" width="11.125" style="25" bestFit="1" customWidth="1"/>
    <col min="12557" max="12557" width="11.375" style="25" bestFit="1" customWidth="1"/>
    <col min="12558" max="12558" width="8.25" style="25" bestFit="1" customWidth="1"/>
    <col min="12559" max="12800" width="9" style="25"/>
    <col min="12801" max="12801" width="8.75" style="25" bestFit="1" customWidth="1"/>
    <col min="12802" max="12805" width="9" style="25"/>
    <col min="12806" max="12806" width="13" style="25" bestFit="1" customWidth="1"/>
    <col min="12807" max="12807" width="8.25" style="25" bestFit="1" customWidth="1"/>
    <col min="12808" max="12808" width="32.875" style="25" customWidth="1"/>
    <col min="12809" max="12809" width="72.125" style="25" customWidth="1"/>
    <col min="12810" max="12810" width="10.5" style="25" bestFit="1" customWidth="1"/>
    <col min="12811" max="12811" width="10.625" style="25" bestFit="1" customWidth="1"/>
    <col min="12812" max="12812" width="11.125" style="25" bestFit="1" customWidth="1"/>
    <col min="12813" max="12813" width="11.375" style="25" bestFit="1" customWidth="1"/>
    <col min="12814" max="12814" width="8.25" style="25" bestFit="1" customWidth="1"/>
    <col min="12815" max="13056" width="9" style="25"/>
    <col min="13057" max="13057" width="8.75" style="25" bestFit="1" customWidth="1"/>
    <col min="13058" max="13061" width="9" style="25"/>
    <col min="13062" max="13062" width="13" style="25" bestFit="1" customWidth="1"/>
    <col min="13063" max="13063" width="8.25" style="25" bestFit="1" customWidth="1"/>
    <col min="13064" max="13064" width="32.875" style="25" customWidth="1"/>
    <col min="13065" max="13065" width="72.125" style="25" customWidth="1"/>
    <col min="13066" max="13066" width="10.5" style="25" bestFit="1" customWidth="1"/>
    <col min="13067" max="13067" width="10.625" style="25" bestFit="1" customWidth="1"/>
    <col min="13068" max="13068" width="11.125" style="25" bestFit="1" customWidth="1"/>
    <col min="13069" max="13069" width="11.375" style="25" bestFit="1" customWidth="1"/>
    <col min="13070" max="13070" width="8.25" style="25" bestFit="1" customWidth="1"/>
    <col min="13071" max="13312" width="9" style="25"/>
    <col min="13313" max="13313" width="8.75" style="25" bestFit="1" customWidth="1"/>
    <col min="13314" max="13317" width="9" style="25"/>
    <col min="13318" max="13318" width="13" style="25" bestFit="1" customWidth="1"/>
    <col min="13319" max="13319" width="8.25" style="25" bestFit="1" customWidth="1"/>
    <col min="13320" max="13320" width="32.875" style="25" customWidth="1"/>
    <col min="13321" max="13321" width="72.125" style="25" customWidth="1"/>
    <col min="13322" max="13322" width="10.5" style="25" bestFit="1" customWidth="1"/>
    <col min="13323" max="13323" width="10.625" style="25" bestFit="1" customWidth="1"/>
    <col min="13324" max="13324" width="11.125" style="25" bestFit="1" customWidth="1"/>
    <col min="13325" max="13325" width="11.375" style="25" bestFit="1" customWidth="1"/>
    <col min="13326" max="13326" width="8.25" style="25" bestFit="1" customWidth="1"/>
    <col min="13327" max="13568" width="9" style="25"/>
    <col min="13569" max="13569" width="8.75" style="25" bestFit="1" customWidth="1"/>
    <col min="13570" max="13573" width="9" style="25"/>
    <col min="13574" max="13574" width="13" style="25" bestFit="1" customWidth="1"/>
    <col min="13575" max="13575" width="8.25" style="25" bestFit="1" customWidth="1"/>
    <col min="13576" max="13576" width="32.875" style="25" customWidth="1"/>
    <col min="13577" max="13577" width="72.125" style="25" customWidth="1"/>
    <col min="13578" max="13578" width="10.5" style="25" bestFit="1" customWidth="1"/>
    <col min="13579" max="13579" width="10.625" style="25" bestFit="1" customWidth="1"/>
    <col min="13580" max="13580" width="11.125" style="25" bestFit="1" customWidth="1"/>
    <col min="13581" max="13581" width="11.375" style="25" bestFit="1" customWidth="1"/>
    <col min="13582" max="13582" width="8.25" style="25" bestFit="1" customWidth="1"/>
    <col min="13583" max="13824" width="9" style="25"/>
    <col min="13825" max="13825" width="8.75" style="25" bestFit="1" customWidth="1"/>
    <col min="13826" max="13829" width="9" style="25"/>
    <col min="13830" max="13830" width="13" style="25" bestFit="1" customWidth="1"/>
    <col min="13831" max="13831" width="8.25" style="25" bestFit="1" customWidth="1"/>
    <col min="13832" max="13832" width="32.875" style="25" customWidth="1"/>
    <col min="13833" max="13833" width="72.125" style="25" customWidth="1"/>
    <col min="13834" max="13834" width="10.5" style="25" bestFit="1" customWidth="1"/>
    <col min="13835" max="13835" width="10.625" style="25" bestFit="1" customWidth="1"/>
    <col min="13836" max="13836" width="11.125" style="25" bestFit="1" customWidth="1"/>
    <col min="13837" max="13837" width="11.375" style="25" bestFit="1" customWidth="1"/>
    <col min="13838" max="13838" width="8.25" style="25" bestFit="1" customWidth="1"/>
    <col min="13839" max="14080" width="9" style="25"/>
    <col min="14081" max="14081" width="8.75" style="25" bestFit="1" customWidth="1"/>
    <col min="14082" max="14085" width="9" style="25"/>
    <col min="14086" max="14086" width="13" style="25" bestFit="1" customWidth="1"/>
    <col min="14087" max="14087" width="8.25" style="25" bestFit="1" customWidth="1"/>
    <col min="14088" max="14088" width="32.875" style="25" customWidth="1"/>
    <col min="14089" max="14089" width="72.125" style="25" customWidth="1"/>
    <col min="14090" max="14090" width="10.5" style="25" bestFit="1" customWidth="1"/>
    <col min="14091" max="14091" width="10.625" style="25" bestFit="1" customWidth="1"/>
    <col min="14092" max="14092" width="11.125" style="25" bestFit="1" customWidth="1"/>
    <col min="14093" max="14093" width="11.375" style="25" bestFit="1" customWidth="1"/>
    <col min="14094" max="14094" width="8.25" style="25" bestFit="1" customWidth="1"/>
    <col min="14095" max="14336" width="9" style="25"/>
    <col min="14337" max="14337" width="8.75" style="25" bestFit="1" customWidth="1"/>
    <col min="14338" max="14341" width="9" style="25"/>
    <col min="14342" max="14342" width="13" style="25" bestFit="1" customWidth="1"/>
    <col min="14343" max="14343" width="8.25" style="25" bestFit="1" customWidth="1"/>
    <col min="14344" max="14344" width="32.875" style="25" customWidth="1"/>
    <col min="14345" max="14345" width="72.125" style="25" customWidth="1"/>
    <col min="14346" max="14346" width="10.5" style="25" bestFit="1" customWidth="1"/>
    <col min="14347" max="14347" width="10.625" style="25" bestFit="1" customWidth="1"/>
    <col min="14348" max="14348" width="11.125" style="25" bestFit="1" customWidth="1"/>
    <col min="14349" max="14349" width="11.375" style="25" bestFit="1" customWidth="1"/>
    <col min="14350" max="14350" width="8.25" style="25" bestFit="1" customWidth="1"/>
    <col min="14351" max="14592" width="9" style="25"/>
    <col min="14593" max="14593" width="8.75" style="25" bestFit="1" customWidth="1"/>
    <col min="14594" max="14597" width="9" style="25"/>
    <col min="14598" max="14598" width="13" style="25" bestFit="1" customWidth="1"/>
    <col min="14599" max="14599" width="8.25" style="25" bestFit="1" customWidth="1"/>
    <col min="14600" max="14600" width="32.875" style="25" customWidth="1"/>
    <col min="14601" max="14601" width="72.125" style="25" customWidth="1"/>
    <col min="14602" max="14602" width="10.5" style="25" bestFit="1" customWidth="1"/>
    <col min="14603" max="14603" width="10.625" style="25" bestFit="1" customWidth="1"/>
    <col min="14604" max="14604" width="11.125" style="25" bestFit="1" customWidth="1"/>
    <col min="14605" max="14605" width="11.375" style="25" bestFit="1" customWidth="1"/>
    <col min="14606" max="14606" width="8.25" style="25" bestFit="1" customWidth="1"/>
    <col min="14607" max="14848" width="9" style="25"/>
    <col min="14849" max="14849" width="8.75" style="25" bestFit="1" customWidth="1"/>
    <col min="14850" max="14853" width="9" style="25"/>
    <col min="14854" max="14854" width="13" style="25" bestFit="1" customWidth="1"/>
    <col min="14855" max="14855" width="8.25" style="25" bestFit="1" customWidth="1"/>
    <col min="14856" max="14856" width="32.875" style="25" customWidth="1"/>
    <col min="14857" max="14857" width="72.125" style="25" customWidth="1"/>
    <col min="14858" max="14858" width="10.5" style="25" bestFit="1" customWidth="1"/>
    <col min="14859" max="14859" width="10.625" style="25" bestFit="1" customWidth="1"/>
    <col min="14860" max="14860" width="11.125" style="25" bestFit="1" customWidth="1"/>
    <col min="14861" max="14861" width="11.375" style="25" bestFit="1" customWidth="1"/>
    <col min="14862" max="14862" width="8.25" style="25" bestFit="1" customWidth="1"/>
    <col min="14863" max="15104" width="9" style="25"/>
    <col min="15105" max="15105" width="8.75" style="25" bestFit="1" customWidth="1"/>
    <col min="15106" max="15109" width="9" style="25"/>
    <col min="15110" max="15110" width="13" style="25" bestFit="1" customWidth="1"/>
    <col min="15111" max="15111" width="8.25" style="25" bestFit="1" customWidth="1"/>
    <col min="15112" max="15112" width="32.875" style="25" customWidth="1"/>
    <col min="15113" max="15113" width="72.125" style="25" customWidth="1"/>
    <col min="15114" max="15114" width="10.5" style="25" bestFit="1" customWidth="1"/>
    <col min="15115" max="15115" width="10.625" style="25" bestFit="1" customWidth="1"/>
    <col min="15116" max="15116" width="11.125" style="25" bestFit="1" customWidth="1"/>
    <col min="15117" max="15117" width="11.375" style="25" bestFit="1" customWidth="1"/>
    <col min="15118" max="15118" width="8.25" style="25" bestFit="1" customWidth="1"/>
    <col min="15119" max="15360" width="9" style="25"/>
    <col min="15361" max="15361" width="8.75" style="25" bestFit="1" customWidth="1"/>
    <col min="15362" max="15365" width="9" style="25"/>
    <col min="15366" max="15366" width="13" style="25" bestFit="1" customWidth="1"/>
    <col min="15367" max="15367" width="8.25" style="25" bestFit="1" customWidth="1"/>
    <col min="15368" max="15368" width="32.875" style="25" customWidth="1"/>
    <col min="15369" max="15369" width="72.125" style="25" customWidth="1"/>
    <col min="15370" max="15370" width="10.5" style="25" bestFit="1" customWidth="1"/>
    <col min="15371" max="15371" width="10.625" style="25" bestFit="1" customWidth="1"/>
    <col min="15372" max="15372" width="11.125" style="25" bestFit="1" customWidth="1"/>
    <col min="15373" max="15373" width="11.375" style="25" bestFit="1" customWidth="1"/>
    <col min="15374" max="15374" width="8.25" style="25" bestFit="1" customWidth="1"/>
    <col min="15375" max="15616" width="9" style="25"/>
    <col min="15617" max="15617" width="8.75" style="25" bestFit="1" customWidth="1"/>
    <col min="15618" max="15621" width="9" style="25"/>
    <col min="15622" max="15622" width="13" style="25" bestFit="1" customWidth="1"/>
    <col min="15623" max="15623" width="8.25" style="25" bestFit="1" customWidth="1"/>
    <col min="15624" max="15624" width="32.875" style="25" customWidth="1"/>
    <col min="15625" max="15625" width="72.125" style="25" customWidth="1"/>
    <col min="15626" max="15626" width="10.5" style="25" bestFit="1" customWidth="1"/>
    <col min="15627" max="15627" width="10.625" style="25" bestFit="1" customWidth="1"/>
    <col min="15628" max="15628" width="11.125" style="25" bestFit="1" customWidth="1"/>
    <col min="15629" max="15629" width="11.375" style="25" bestFit="1" customWidth="1"/>
    <col min="15630" max="15630" width="8.25" style="25" bestFit="1" customWidth="1"/>
    <col min="15631" max="15872" width="9" style="25"/>
    <col min="15873" max="15873" width="8.75" style="25" bestFit="1" customWidth="1"/>
    <col min="15874" max="15877" width="9" style="25"/>
    <col min="15878" max="15878" width="13" style="25" bestFit="1" customWidth="1"/>
    <col min="15879" max="15879" width="8.25" style="25" bestFit="1" customWidth="1"/>
    <col min="15880" max="15880" width="32.875" style="25" customWidth="1"/>
    <col min="15881" max="15881" width="72.125" style="25" customWidth="1"/>
    <col min="15882" max="15882" width="10.5" style="25" bestFit="1" customWidth="1"/>
    <col min="15883" max="15883" width="10.625" style="25" bestFit="1" customWidth="1"/>
    <col min="15884" max="15884" width="11.125" style="25" bestFit="1" customWidth="1"/>
    <col min="15885" max="15885" width="11.375" style="25" bestFit="1" customWidth="1"/>
    <col min="15886" max="15886" width="8.25" style="25" bestFit="1" customWidth="1"/>
    <col min="15887" max="16128" width="9" style="25"/>
    <col min="16129" max="16129" width="8.75" style="25" bestFit="1" customWidth="1"/>
    <col min="16130" max="16133" width="9" style="25"/>
    <col min="16134" max="16134" width="13" style="25" bestFit="1" customWidth="1"/>
    <col min="16135" max="16135" width="8.25" style="25" bestFit="1" customWidth="1"/>
    <col min="16136" max="16136" width="32.875" style="25" customWidth="1"/>
    <col min="16137" max="16137" width="72.125" style="25" customWidth="1"/>
    <col min="16138" max="16138" width="10.5" style="25" bestFit="1" customWidth="1"/>
    <col min="16139" max="16139" width="10.625" style="25" bestFit="1" customWidth="1"/>
    <col min="16140" max="16140" width="11.125" style="25" bestFit="1" customWidth="1"/>
    <col min="16141" max="16141" width="11.375" style="25" bestFit="1" customWidth="1"/>
    <col min="16142" max="16142" width="8.25" style="25" bestFit="1" customWidth="1"/>
    <col min="16143" max="16384" width="9" style="25"/>
  </cols>
  <sheetData>
    <row r="1" spans="1:14" ht="45">
      <c r="A1" s="253" t="s">
        <v>20</v>
      </c>
      <c r="B1" s="254" t="s">
        <v>53</v>
      </c>
      <c r="C1" s="253" t="s">
        <v>54</v>
      </c>
      <c r="D1" s="253" t="s">
        <v>55</v>
      </c>
      <c r="E1" s="253" t="s">
        <v>56</v>
      </c>
      <c r="F1" s="253" t="s">
        <v>57</v>
      </c>
      <c r="G1" s="253" t="s">
        <v>58</v>
      </c>
      <c r="H1" s="253" t="s">
        <v>59</v>
      </c>
      <c r="I1" s="253" t="s">
        <v>60</v>
      </c>
      <c r="J1" s="253" t="s">
        <v>61</v>
      </c>
      <c r="K1" s="253" t="s">
        <v>62</v>
      </c>
      <c r="L1" s="253" t="s">
        <v>63</v>
      </c>
      <c r="M1" s="253" t="s">
        <v>64</v>
      </c>
      <c r="N1" s="253" t="s">
        <v>65</v>
      </c>
    </row>
    <row r="2" spans="1:14" ht="14.25">
      <c r="A2" s="255"/>
      <c r="B2" s="256" t="s">
        <v>66</v>
      </c>
      <c r="C2" s="255"/>
      <c r="D2" s="255"/>
      <c r="E2" s="255">
        <f>SUM(E3:E3)</f>
        <v>32</v>
      </c>
      <c r="F2" s="257" t="str">
        <f>CONCATENATE("32'h",K2)</f>
        <v>32'h00250100</v>
      </c>
      <c r="G2" s="257"/>
      <c r="H2" s="258" t="s">
        <v>15736</v>
      </c>
      <c r="I2" s="258"/>
      <c r="J2" s="255"/>
      <c r="K2" s="255" t="str">
        <f>LOWER(DEC2HEX(L2,8))</f>
        <v>00250100</v>
      </c>
      <c r="L2" s="255">
        <f>SUM(L3:L3)</f>
        <v>2425088</v>
      </c>
      <c r="M2" s="255">
        <v>12</v>
      </c>
      <c r="N2" s="255" t="s">
        <v>731</v>
      </c>
    </row>
    <row r="3" spans="1:14" ht="28.5">
      <c r="A3" s="259"/>
      <c r="B3" s="260"/>
      <c r="C3" s="261">
        <v>0</v>
      </c>
      <c r="D3" s="261">
        <v>31</v>
      </c>
      <c r="E3" s="259">
        <f>D3+1-C3</f>
        <v>32</v>
      </c>
      <c r="F3" s="259" t="str">
        <f>CONCATENATE(E3,"'h",K3)</f>
        <v>32'h250100</v>
      </c>
      <c r="G3" s="259" t="s">
        <v>450</v>
      </c>
      <c r="H3" s="262" t="s">
        <v>732</v>
      </c>
      <c r="I3" s="263" t="s">
        <v>15737</v>
      </c>
      <c r="J3" s="264">
        <v>2425088</v>
      </c>
      <c r="K3" s="261" t="str">
        <f t="shared" ref="K3:K11" si="0">LOWER(DEC2HEX((J3)))</f>
        <v>250100</v>
      </c>
      <c r="L3" s="261">
        <f t="shared" ref="L3:L11" si="1">J3*(2^C3)</f>
        <v>2425088</v>
      </c>
      <c r="M3" s="266"/>
      <c r="N3" s="266"/>
    </row>
    <row r="4" spans="1:14" ht="14.25">
      <c r="A4" s="255"/>
      <c r="B4" s="256" t="s">
        <v>15738</v>
      </c>
      <c r="C4" s="255"/>
      <c r="D4" s="255"/>
      <c r="E4" s="255">
        <f>SUM(E5:E11)</f>
        <v>32</v>
      </c>
      <c r="F4" s="257" t="str">
        <f>CONCATENATE("32'h",K4)</f>
        <v>32'h0c80060a</v>
      </c>
      <c r="G4" s="257"/>
      <c r="H4" s="258" t="s">
        <v>15739</v>
      </c>
      <c r="I4" s="258"/>
      <c r="J4" s="255"/>
      <c r="K4" s="255" t="str">
        <f>LOWER(DEC2HEX(L4,8))</f>
        <v>0c80060a</v>
      </c>
      <c r="L4" s="255">
        <f>SUM(L5:L11)</f>
        <v>209716746</v>
      </c>
      <c r="M4" s="266"/>
      <c r="N4" s="266"/>
    </row>
    <row r="5" spans="1:14" ht="14.25">
      <c r="A5" s="259"/>
      <c r="B5" s="260"/>
      <c r="C5" s="261">
        <v>30</v>
      </c>
      <c r="D5" s="261">
        <v>31</v>
      </c>
      <c r="E5" s="259">
        <f t="shared" ref="E5:E11" si="2">D5+1-C5</f>
        <v>2</v>
      </c>
      <c r="F5" s="259" t="str">
        <f t="shared" ref="F5:F11" si="3">CONCATENATE(E5,"'h",K5)</f>
        <v>2'h0</v>
      </c>
      <c r="G5" s="259" t="s">
        <v>73</v>
      </c>
      <c r="H5" s="266" t="s">
        <v>20</v>
      </c>
      <c r="I5" s="266" t="s">
        <v>730</v>
      </c>
      <c r="J5" s="261">
        <v>0</v>
      </c>
      <c r="K5" s="261" t="str">
        <f t="shared" si="0"/>
        <v>0</v>
      </c>
      <c r="L5" s="261">
        <f t="shared" si="1"/>
        <v>0</v>
      </c>
      <c r="M5" s="266"/>
      <c r="N5" s="266"/>
    </row>
    <row r="6" spans="1:14" ht="14.25">
      <c r="A6" s="259"/>
      <c r="B6" s="260"/>
      <c r="C6" s="261">
        <v>16</v>
      </c>
      <c r="D6" s="261">
        <v>29</v>
      </c>
      <c r="E6" s="259">
        <f t="shared" si="2"/>
        <v>14</v>
      </c>
      <c r="F6" s="259" t="str">
        <f t="shared" si="3"/>
        <v>14'hc80</v>
      </c>
      <c r="G6" s="259" t="s">
        <v>489</v>
      </c>
      <c r="H6" s="266" t="s">
        <v>15740</v>
      </c>
      <c r="I6" s="266" t="s">
        <v>15741</v>
      </c>
      <c r="J6" s="261">
        <v>3200</v>
      </c>
      <c r="K6" s="261" t="str">
        <f t="shared" si="0"/>
        <v>c80</v>
      </c>
      <c r="L6" s="261">
        <f t="shared" si="1"/>
        <v>209715200</v>
      </c>
      <c r="M6" s="266"/>
      <c r="N6" s="266"/>
    </row>
    <row r="7" spans="1:14" ht="14.25">
      <c r="A7" s="259"/>
      <c r="B7" s="260"/>
      <c r="C7" s="261">
        <v>14</v>
      </c>
      <c r="D7" s="261">
        <v>15</v>
      </c>
      <c r="E7" s="259">
        <f t="shared" si="2"/>
        <v>2</v>
      </c>
      <c r="F7" s="259" t="str">
        <f t="shared" si="3"/>
        <v>2'h0</v>
      </c>
      <c r="G7" s="259" t="s">
        <v>73</v>
      </c>
      <c r="H7" s="266" t="s">
        <v>20</v>
      </c>
      <c r="I7" s="266" t="s">
        <v>730</v>
      </c>
      <c r="J7" s="261">
        <v>0</v>
      </c>
      <c r="K7" s="261" t="str">
        <f t="shared" si="0"/>
        <v>0</v>
      </c>
      <c r="L7" s="261">
        <f t="shared" si="1"/>
        <v>0</v>
      </c>
      <c r="M7" s="266"/>
      <c r="N7" s="266"/>
    </row>
    <row r="8" spans="1:14" ht="14.25">
      <c r="A8" s="259"/>
      <c r="B8" s="260"/>
      <c r="C8" s="261">
        <v>8</v>
      </c>
      <c r="D8" s="261">
        <v>13</v>
      </c>
      <c r="E8" s="259">
        <f t="shared" si="2"/>
        <v>6</v>
      </c>
      <c r="F8" s="259" t="str">
        <f t="shared" si="3"/>
        <v>6'h6</v>
      </c>
      <c r="G8" s="259" t="s">
        <v>15742</v>
      </c>
      <c r="H8" s="266" t="s">
        <v>15743</v>
      </c>
      <c r="I8" s="266" t="s">
        <v>15744</v>
      </c>
      <c r="J8" s="261">
        <v>6</v>
      </c>
      <c r="K8" s="261" t="str">
        <f t="shared" si="0"/>
        <v>6</v>
      </c>
      <c r="L8" s="261">
        <f t="shared" si="1"/>
        <v>1536</v>
      </c>
      <c r="M8" s="266"/>
      <c r="N8" s="266"/>
    </row>
    <row r="9" spans="1:14" ht="14.25">
      <c r="A9" s="259"/>
      <c r="B9" s="260"/>
      <c r="C9" s="261">
        <v>7</v>
      </c>
      <c r="D9" s="261">
        <v>7</v>
      </c>
      <c r="E9" s="259">
        <f t="shared" si="2"/>
        <v>1</v>
      </c>
      <c r="F9" s="259" t="str">
        <f t="shared" si="3"/>
        <v>1'h0</v>
      </c>
      <c r="G9" s="259" t="s">
        <v>15745</v>
      </c>
      <c r="H9" s="266" t="s">
        <v>15746</v>
      </c>
      <c r="I9" s="266" t="s">
        <v>730</v>
      </c>
      <c r="J9" s="261">
        <v>0</v>
      </c>
      <c r="K9" s="261" t="str">
        <f t="shared" si="0"/>
        <v>0</v>
      </c>
      <c r="L9" s="261">
        <f t="shared" si="1"/>
        <v>0</v>
      </c>
      <c r="M9" s="266"/>
      <c r="N9" s="266"/>
    </row>
    <row r="10" spans="1:14" ht="14.25">
      <c r="A10" s="259"/>
      <c r="B10" s="260"/>
      <c r="C10" s="261">
        <v>6</v>
      </c>
      <c r="D10" s="261">
        <v>6</v>
      </c>
      <c r="E10" s="259">
        <f>D10+1-C10</f>
        <v>1</v>
      </c>
      <c r="F10" s="259" t="str">
        <f>CONCATENATE(E10,"'h",K10)</f>
        <v>1'h0</v>
      </c>
      <c r="G10" s="259" t="s">
        <v>73</v>
      </c>
      <c r="H10" s="266" t="s">
        <v>20</v>
      </c>
      <c r="I10" s="266" t="s">
        <v>730</v>
      </c>
      <c r="J10" s="261">
        <v>0</v>
      </c>
      <c r="K10" s="261" t="str">
        <f>LOWER(DEC2HEX((J10)))</f>
        <v>0</v>
      </c>
      <c r="L10" s="261">
        <f>J10*(2^C10)</f>
        <v>0</v>
      </c>
      <c r="M10" s="266"/>
      <c r="N10" s="266"/>
    </row>
    <row r="11" spans="1:14" ht="14.25">
      <c r="A11" s="259"/>
      <c r="B11" s="260"/>
      <c r="C11" s="261">
        <v>0</v>
      </c>
      <c r="D11" s="261">
        <v>5</v>
      </c>
      <c r="E11" s="259">
        <f t="shared" si="2"/>
        <v>6</v>
      </c>
      <c r="F11" s="259" t="str">
        <f t="shared" si="3"/>
        <v>6'ha</v>
      </c>
      <c r="G11" s="259" t="s">
        <v>15747</v>
      </c>
      <c r="H11" s="266" t="s">
        <v>733</v>
      </c>
      <c r="I11" s="266" t="s">
        <v>15748</v>
      </c>
      <c r="J11" s="261">
        <v>10</v>
      </c>
      <c r="K11" s="261" t="str">
        <f t="shared" si="0"/>
        <v>a</v>
      </c>
      <c r="L11" s="261">
        <f t="shared" si="1"/>
        <v>10</v>
      </c>
      <c r="M11" s="266"/>
      <c r="N11" s="266"/>
    </row>
    <row r="12" spans="1:14" ht="14.25">
      <c r="A12" s="255"/>
      <c r="B12" s="256" t="s">
        <v>76</v>
      </c>
      <c r="C12" s="255"/>
      <c r="D12" s="255"/>
      <c r="E12" s="255">
        <f>SUM(E13:E28)</f>
        <v>32</v>
      </c>
      <c r="F12" s="257" t="str">
        <f>CONCATENATE("32'h",K12)</f>
        <v>32'h8000012c</v>
      </c>
      <c r="G12" s="257"/>
      <c r="H12" s="258" t="s">
        <v>15749</v>
      </c>
      <c r="I12" s="258"/>
      <c r="J12" s="255"/>
      <c r="K12" s="255" t="str">
        <f>LOWER(DEC2HEX(L12,8))</f>
        <v>8000012c</v>
      </c>
      <c r="L12" s="255">
        <f>SUM(L13:L28)</f>
        <v>2147483948</v>
      </c>
      <c r="M12" s="266"/>
      <c r="N12" s="266"/>
    </row>
    <row r="13" spans="1:14" ht="14.25">
      <c r="A13" s="259"/>
      <c r="B13" s="259"/>
      <c r="C13" s="261">
        <v>31</v>
      </c>
      <c r="D13" s="261">
        <v>31</v>
      </c>
      <c r="E13" s="259">
        <f t="shared" ref="E13:E28" si="4">D13+1-C13</f>
        <v>1</v>
      </c>
      <c r="F13" s="259" t="str">
        <f t="shared" ref="F13:F28" si="5">CONCATENATE(E13,"'h",K13)</f>
        <v>1'h1</v>
      </c>
      <c r="G13" s="259" t="s">
        <v>15747</v>
      </c>
      <c r="H13" s="266" t="s">
        <v>15750</v>
      </c>
      <c r="I13" s="266" t="s">
        <v>15751</v>
      </c>
      <c r="J13" s="261">
        <v>1</v>
      </c>
      <c r="K13" s="261" t="str">
        <f t="shared" ref="K13:K28" si="6">LOWER(DEC2HEX((J13)))</f>
        <v>1</v>
      </c>
      <c r="L13" s="261">
        <f t="shared" ref="L13:L28" si="7">J13*(2^C13)</f>
        <v>2147483648</v>
      </c>
      <c r="M13" s="266"/>
      <c r="N13" s="266"/>
    </row>
    <row r="14" spans="1:14" ht="42.75">
      <c r="A14" s="259"/>
      <c r="B14" s="259"/>
      <c r="C14" s="261">
        <v>30</v>
      </c>
      <c r="D14" s="261">
        <v>30</v>
      </c>
      <c r="E14" s="259">
        <f t="shared" si="4"/>
        <v>1</v>
      </c>
      <c r="F14" s="259" t="str">
        <f t="shared" si="5"/>
        <v>1'h0</v>
      </c>
      <c r="G14" s="259" t="s">
        <v>450</v>
      </c>
      <c r="H14" s="266" t="s">
        <v>15752</v>
      </c>
      <c r="I14" s="263" t="s">
        <v>15753</v>
      </c>
      <c r="J14" s="261">
        <v>0</v>
      </c>
      <c r="K14" s="261" t="str">
        <f t="shared" si="6"/>
        <v>0</v>
      </c>
      <c r="L14" s="261">
        <f t="shared" si="7"/>
        <v>0</v>
      </c>
      <c r="M14" s="266"/>
      <c r="N14" s="266"/>
    </row>
    <row r="15" spans="1:14" ht="14.25">
      <c r="A15" s="259"/>
      <c r="B15" s="259"/>
      <c r="C15" s="261">
        <v>29</v>
      </c>
      <c r="D15" s="261">
        <v>29</v>
      </c>
      <c r="E15" s="259">
        <f t="shared" si="4"/>
        <v>1</v>
      </c>
      <c r="F15" s="259" t="str">
        <f t="shared" si="5"/>
        <v>1'h0</v>
      </c>
      <c r="G15" s="259" t="s">
        <v>73</v>
      </c>
      <c r="H15" s="266" t="s">
        <v>15754</v>
      </c>
      <c r="I15" s="266"/>
      <c r="J15" s="261">
        <v>0</v>
      </c>
      <c r="K15" s="261" t="str">
        <f t="shared" si="6"/>
        <v>0</v>
      </c>
      <c r="L15" s="261">
        <f t="shared" si="7"/>
        <v>0</v>
      </c>
      <c r="M15" s="266"/>
      <c r="N15" s="266"/>
    </row>
    <row r="16" spans="1:14" ht="14.25">
      <c r="A16" s="259"/>
      <c r="B16" s="259"/>
      <c r="C16" s="261">
        <v>21</v>
      </c>
      <c r="D16" s="261">
        <v>28</v>
      </c>
      <c r="E16" s="259">
        <f t="shared" si="4"/>
        <v>8</v>
      </c>
      <c r="F16" s="259" t="str">
        <f t="shared" si="5"/>
        <v>8'h0</v>
      </c>
      <c r="G16" s="259" t="s">
        <v>73</v>
      </c>
      <c r="H16" s="266" t="s">
        <v>15755</v>
      </c>
      <c r="I16" s="266"/>
      <c r="J16" s="261">
        <v>0</v>
      </c>
      <c r="K16" s="261" t="str">
        <f t="shared" si="6"/>
        <v>0</v>
      </c>
      <c r="L16" s="261">
        <f t="shared" si="7"/>
        <v>0</v>
      </c>
      <c r="M16" s="266"/>
      <c r="N16" s="266"/>
    </row>
    <row r="17" spans="1:14" ht="14.25">
      <c r="A17" s="259"/>
      <c r="B17" s="259"/>
      <c r="C17" s="261">
        <v>20</v>
      </c>
      <c r="D17" s="261">
        <v>20</v>
      </c>
      <c r="E17" s="259">
        <f t="shared" si="4"/>
        <v>1</v>
      </c>
      <c r="F17" s="259" t="str">
        <f t="shared" si="5"/>
        <v>1'h0</v>
      </c>
      <c r="G17" s="259" t="s">
        <v>73</v>
      </c>
      <c r="H17" s="266" t="s">
        <v>15756</v>
      </c>
      <c r="I17" s="266"/>
      <c r="J17" s="261">
        <v>0</v>
      </c>
      <c r="K17" s="261" t="str">
        <f t="shared" si="6"/>
        <v>0</v>
      </c>
      <c r="L17" s="261">
        <f t="shared" si="7"/>
        <v>0</v>
      </c>
      <c r="M17" s="266"/>
      <c r="N17" s="266"/>
    </row>
    <row r="18" spans="1:14" ht="14.25">
      <c r="A18" s="259"/>
      <c r="B18" s="259"/>
      <c r="C18" s="261">
        <v>19</v>
      </c>
      <c r="D18" s="261">
        <v>19</v>
      </c>
      <c r="E18" s="259">
        <f t="shared" si="4"/>
        <v>1</v>
      </c>
      <c r="F18" s="259" t="str">
        <f t="shared" si="5"/>
        <v>1'h0</v>
      </c>
      <c r="G18" s="259" t="s">
        <v>73</v>
      </c>
      <c r="H18" s="266" t="s">
        <v>15757</v>
      </c>
      <c r="I18" s="266"/>
      <c r="J18" s="261">
        <v>0</v>
      </c>
      <c r="K18" s="261" t="str">
        <f t="shared" si="6"/>
        <v>0</v>
      </c>
      <c r="L18" s="261">
        <f t="shared" si="7"/>
        <v>0</v>
      </c>
      <c r="M18" s="266"/>
      <c r="N18" s="266"/>
    </row>
    <row r="19" spans="1:14" ht="14.25">
      <c r="A19" s="259"/>
      <c r="B19" s="259"/>
      <c r="C19" s="261">
        <v>18</v>
      </c>
      <c r="D19" s="261">
        <v>18</v>
      </c>
      <c r="E19" s="259">
        <f t="shared" si="4"/>
        <v>1</v>
      </c>
      <c r="F19" s="259" t="str">
        <f t="shared" si="5"/>
        <v>1'h0</v>
      </c>
      <c r="G19" s="259" t="s">
        <v>73</v>
      </c>
      <c r="H19" s="266" t="s">
        <v>14913</v>
      </c>
      <c r="I19" s="266"/>
      <c r="J19" s="261">
        <v>0</v>
      </c>
      <c r="K19" s="261" t="str">
        <f t="shared" si="6"/>
        <v>0</v>
      </c>
      <c r="L19" s="261">
        <f t="shared" si="7"/>
        <v>0</v>
      </c>
      <c r="M19" s="266"/>
      <c r="N19" s="266"/>
    </row>
    <row r="20" spans="1:14" ht="14.25">
      <c r="A20" s="259"/>
      <c r="B20" s="259"/>
      <c r="C20" s="261">
        <v>17</v>
      </c>
      <c r="D20" s="261">
        <v>17</v>
      </c>
      <c r="E20" s="259">
        <f t="shared" si="4"/>
        <v>1</v>
      </c>
      <c r="F20" s="259" t="str">
        <f t="shared" si="5"/>
        <v>1'h0</v>
      </c>
      <c r="G20" s="259" t="s">
        <v>73</v>
      </c>
      <c r="H20" s="266" t="s">
        <v>15758</v>
      </c>
      <c r="I20" s="266"/>
      <c r="J20" s="261">
        <v>0</v>
      </c>
      <c r="K20" s="261" t="str">
        <f t="shared" si="6"/>
        <v>0</v>
      </c>
      <c r="L20" s="261">
        <f t="shared" si="7"/>
        <v>0</v>
      </c>
      <c r="M20" s="266"/>
      <c r="N20" s="266"/>
    </row>
    <row r="21" spans="1:14" ht="14.25">
      <c r="A21" s="259"/>
      <c r="B21" s="259"/>
      <c r="C21" s="265">
        <v>16</v>
      </c>
      <c r="D21" s="265">
        <v>16</v>
      </c>
      <c r="E21" s="265">
        <f t="shared" si="4"/>
        <v>1</v>
      </c>
      <c r="F21" s="265" t="str">
        <f t="shared" si="5"/>
        <v>1'h0</v>
      </c>
      <c r="G21" s="265" t="s">
        <v>68</v>
      </c>
      <c r="H21" s="266" t="s">
        <v>15759</v>
      </c>
      <c r="I21" s="263"/>
      <c r="J21" s="265">
        <v>0</v>
      </c>
      <c r="K21" s="265" t="str">
        <f t="shared" si="6"/>
        <v>0</v>
      </c>
      <c r="L21" s="265">
        <f t="shared" si="7"/>
        <v>0</v>
      </c>
      <c r="M21" s="266"/>
      <c r="N21" s="266"/>
    </row>
    <row r="22" spans="1:14" ht="14.25">
      <c r="A22" s="259"/>
      <c r="B22" s="259"/>
      <c r="C22" s="265">
        <v>15</v>
      </c>
      <c r="D22" s="265">
        <v>15</v>
      </c>
      <c r="E22" s="265">
        <f t="shared" si="4"/>
        <v>1</v>
      </c>
      <c r="F22" s="265" t="str">
        <f t="shared" si="5"/>
        <v>1'h0</v>
      </c>
      <c r="G22" s="265" t="s">
        <v>68</v>
      </c>
      <c r="H22" s="266" t="s">
        <v>15760</v>
      </c>
      <c r="I22" s="263"/>
      <c r="J22" s="265">
        <v>0</v>
      </c>
      <c r="K22" s="265" t="str">
        <f t="shared" si="6"/>
        <v>0</v>
      </c>
      <c r="L22" s="265">
        <f t="shared" si="7"/>
        <v>0</v>
      </c>
      <c r="M22" s="266"/>
      <c r="N22" s="266"/>
    </row>
    <row r="23" spans="1:14" ht="14.25">
      <c r="A23" s="259"/>
      <c r="B23" s="259"/>
      <c r="C23" s="265">
        <v>14</v>
      </c>
      <c r="D23" s="265">
        <v>14</v>
      </c>
      <c r="E23" s="265">
        <f t="shared" si="4"/>
        <v>1</v>
      </c>
      <c r="F23" s="265" t="str">
        <f t="shared" si="5"/>
        <v>1'h0</v>
      </c>
      <c r="G23" s="265" t="s">
        <v>68</v>
      </c>
      <c r="H23" s="266" t="s">
        <v>15761</v>
      </c>
      <c r="I23" s="263"/>
      <c r="J23" s="265">
        <v>0</v>
      </c>
      <c r="K23" s="265" t="str">
        <f t="shared" si="6"/>
        <v>0</v>
      </c>
      <c r="L23" s="265">
        <f t="shared" si="7"/>
        <v>0</v>
      </c>
      <c r="M23" s="266"/>
      <c r="N23" s="266"/>
    </row>
    <row r="24" spans="1:14" ht="14.25">
      <c r="A24" s="265"/>
      <c r="B24" s="265"/>
      <c r="C24" s="265">
        <v>13</v>
      </c>
      <c r="D24" s="265">
        <v>13</v>
      </c>
      <c r="E24" s="265">
        <f t="shared" si="4"/>
        <v>1</v>
      </c>
      <c r="F24" s="265" t="str">
        <f t="shared" si="5"/>
        <v>1'h0</v>
      </c>
      <c r="G24" s="265" t="s">
        <v>68</v>
      </c>
      <c r="H24" s="266" t="s">
        <v>15762</v>
      </c>
      <c r="I24" s="263"/>
      <c r="J24" s="265">
        <v>0</v>
      </c>
      <c r="K24" s="265" t="str">
        <f t="shared" si="6"/>
        <v>0</v>
      </c>
      <c r="L24" s="265">
        <f t="shared" si="7"/>
        <v>0</v>
      </c>
      <c r="M24" s="266"/>
      <c r="N24" s="266"/>
    </row>
    <row r="25" spans="1:14" ht="14.25">
      <c r="A25" s="265"/>
      <c r="B25" s="265"/>
      <c r="C25" s="265">
        <v>12</v>
      </c>
      <c r="D25" s="265">
        <v>12</v>
      </c>
      <c r="E25" s="265">
        <f t="shared" si="4"/>
        <v>1</v>
      </c>
      <c r="F25" s="265" t="str">
        <f t="shared" si="5"/>
        <v>1'h0</v>
      </c>
      <c r="G25" s="265" t="s">
        <v>68</v>
      </c>
      <c r="H25" s="266" t="s">
        <v>15763</v>
      </c>
      <c r="I25" s="263"/>
      <c r="J25" s="265">
        <v>0</v>
      </c>
      <c r="K25" s="265" t="str">
        <f t="shared" si="6"/>
        <v>0</v>
      </c>
      <c r="L25" s="265">
        <f t="shared" si="7"/>
        <v>0</v>
      </c>
      <c r="M25" s="266"/>
      <c r="N25" s="266"/>
    </row>
    <row r="26" spans="1:14" ht="14.25">
      <c r="A26" s="265"/>
      <c r="B26" s="265"/>
      <c r="C26" s="265">
        <v>11</v>
      </c>
      <c r="D26" s="265">
        <v>11</v>
      </c>
      <c r="E26" s="265">
        <f t="shared" si="4"/>
        <v>1</v>
      </c>
      <c r="F26" s="265" t="str">
        <f t="shared" si="5"/>
        <v>1'h0</v>
      </c>
      <c r="G26" s="265" t="s">
        <v>68</v>
      </c>
      <c r="H26" s="266" t="s">
        <v>15764</v>
      </c>
      <c r="I26" s="263"/>
      <c r="J26" s="265">
        <v>0</v>
      </c>
      <c r="K26" s="265" t="str">
        <f t="shared" si="6"/>
        <v>0</v>
      </c>
      <c r="L26" s="265">
        <f t="shared" si="7"/>
        <v>0</v>
      </c>
      <c r="M26" s="266"/>
      <c r="N26" s="266"/>
    </row>
    <row r="27" spans="1:14" ht="71.25">
      <c r="A27" s="259"/>
      <c r="B27" s="260"/>
      <c r="C27" s="261">
        <v>9</v>
      </c>
      <c r="D27" s="261">
        <v>10</v>
      </c>
      <c r="E27" s="259">
        <f t="shared" si="4"/>
        <v>2</v>
      </c>
      <c r="F27" s="259" t="str">
        <f t="shared" si="5"/>
        <v>2'h0</v>
      </c>
      <c r="G27" s="259" t="s">
        <v>68</v>
      </c>
      <c r="H27" s="266" t="s">
        <v>15765</v>
      </c>
      <c r="I27" s="263" t="s">
        <v>15766</v>
      </c>
      <c r="J27" s="261">
        <v>0</v>
      </c>
      <c r="K27" s="261" t="str">
        <f t="shared" si="6"/>
        <v>0</v>
      </c>
      <c r="L27" s="261">
        <f t="shared" si="7"/>
        <v>0</v>
      </c>
      <c r="M27" s="266"/>
      <c r="N27" s="266"/>
    </row>
    <row r="28" spans="1:14" ht="14.25">
      <c r="A28" s="259"/>
      <c r="B28" s="260"/>
      <c r="C28" s="261">
        <v>0</v>
      </c>
      <c r="D28" s="261">
        <v>8</v>
      </c>
      <c r="E28" s="259">
        <f t="shared" si="4"/>
        <v>9</v>
      </c>
      <c r="F28" s="259" t="str">
        <f t="shared" si="5"/>
        <v>9'h12c</v>
      </c>
      <c r="G28" s="259" t="s">
        <v>15767</v>
      </c>
      <c r="H28" s="266" t="s">
        <v>15768</v>
      </c>
      <c r="I28" s="266" t="s">
        <v>15769</v>
      </c>
      <c r="J28" s="261">
        <v>300</v>
      </c>
      <c r="K28" s="261" t="str">
        <f t="shared" si="6"/>
        <v>12c</v>
      </c>
      <c r="L28" s="261">
        <f t="shared" si="7"/>
        <v>300</v>
      </c>
      <c r="M28" s="266"/>
      <c r="N28" s="266"/>
    </row>
    <row r="29" spans="1:14" ht="14.25">
      <c r="A29" s="255"/>
      <c r="B29" s="256" t="s">
        <v>15770</v>
      </c>
      <c r="C29" s="255"/>
      <c r="D29" s="255"/>
      <c r="E29" s="255">
        <f>SUM(E30:E37)</f>
        <v>32</v>
      </c>
      <c r="F29" s="257" t="str">
        <f>CONCATENATE("32'h",K29)</f>
        <v>32'h60000000</v>
      </c>
      <c r="G29" s="257"/>
      <c r="H29" s="258" t="s">
        <v>734</v>
      </c>
      <c r="I29" s="258"/>
      <c r="J29" s="255"/>
      <c r="K29" s="255" t="str">
        <f>LOWER(DEC2HEX(L29,8))</f>
        <v>60000000</v>
      </c>
      <c r="L29" s="255">
        <f>SUM(L30:L37)</f>
        <v>1610612736</v>
      </c>
      <c r="M29" s="266"/>
      <c r="N29" s="266"/>
    </row>
    <row r="30" spans="1:14" ht="14.25">
      <c r="A30" s="259"/>
      <c r="B30" s="260"/>
      <c r="C30" s="261">
        <v>28</v>
      </c>
      <c r="D30" s="261">
        <v>31</v>
      </c>
      <c r="E30" s="259">
        <f t="shared" ref="E30:E37" si="8">D30+1-C30</f>
        <v>4</v>
      </c>
      <c r="F30" s="259" t="str">
        <f t="shared" ref="F30:F37" si="9">CONCATENATE(E30,"'h",K30)</f>
        <v>4'h6</v>
      </c>
      <c r="G30" s="259" t="s">
        <v>15771</v>
      </c>
      <c r="H30" s="266" t="s">
        <v>15772</v>
      </c>
      <c r="I30" s="266" t="s">
        <v>15773</v>
      </c>
      <c r="J30" s="261">
        <v>6</v>
      </c>
      <c r="K30" s="261" t="str">
        <f t="shared" ref="K30:K37" si="10">LOWER(DEC2HEX((J30)))</f>
        <v>6</v>
      </c>
      <c r="L30" s="261">
        <f t="shared" ref="L30:L37" si="11">J30*(2^C30)</f>
        <v>1610612736</v>
      </c>
      <c r="M30" s="266"/>
      <c r="N30" s="266"/>
    </row>
    <row r="31" spans="1:14" ht="14.25">
      <c r="A31" s="259"/>
      <c r="B31" s="260"/>
      <c r="C31" s="261">
        <v>27</v>
      </c>
      <c r="D31" s="261">
        <v>27</v>
      </c>
      <c r="E31" s="259">
        <f>D31+1-C31</f>
        <v>1</v>
      </c>
      <c r="F31" s="259" t="str">
        <f>CONCATENATE(E31,"'h",K31)</f>
        <v>1'h0</v>
      </c>
      <c r="G31" s="259" t="s">
        <v>489</v>
      </c>
      <c r="H31" s="266" t="s">
        <v>15774</v>
      </c>
      <c r="I31" s="266" t="s">
        <v>15775</v>
      </c>
      <c r="J31" s="261">
        <v>0</v>
      </c>
      <c r="K31" s="261" t="str">
        <f>LOWER(DEC2HEX((J31)))</f>
        <v>0</v>
      </c>
      <c r="L31" s="261">
        <f>J31*(2^C31)</f>
        <v>0</v>
      </c>
      <c r="M31" s="266"/>
      <c r="N31" s="266"/>
    </row>
    <row r="32" spans="1:14" ht="28.5">
      <c r="A32" s="259"/>
      <c r="B32" s="260"/>
      <c r="C32" s="261">
        <v>26</v>
      </c>
      <c r="D32" s="261">
        <v>26</v>
      </c>
      <c r="E32" s="259">
        <f>D32+1-C32</f>
        <v>1</v>
      </c>
      <c r="F32" s="259" t="str">
        <f>CONCATENATE(E32,"'h",K32)</f>
        <v>1'h0</v>
      </c>
      <c r="G32" s="265" t="s">
        <v>68</v>
      </c>
      <c r="H32" s="266" t="s">
        <v>15776</v>
      </c>
      <c r="I32" s="263" t="s">
        <v>15777</v>
      </c>
      <c r="J32" s="261">
        <v>0</v>
      </c>
      <c r="K32" s="261" t="str">
        <f>LOWER(DEC2HEX((J32)))</f>
        <v>0</v>
      </c>
      <c r="L32" s="261">
        <f>J32*(2^C32)</f>
        <v>0</v>
      </c>
      <c r="M32" s="266"/>
      <c r="N32" s="266"/>
    </row>
    <row r="33" spans="1:14" ht="28.5">
      <c r="A33" s="259"/>
      <c r="B33" s="260"/>
      <c r="C33" s="261">
        <v>25</v>
      </c>
      <c r="D33" s="261">
        <v>25</v>
      </c>
      <c r="E33" s="259">
        <f>D33+1-C33</f>
        <v>1</v>
      </c>
      <c r="F33" s="259" t="str">
        <f>CONCATENATE(E33,"'h",K33)</f>
        <v>1'h0</v>
      </c>
      <c r="G33" s="265" t="s">
        <v>68</v>
      </c>
      <c r="H33" s="266" t="s">
        <v>15778</v>
      </c>
      <c r="I33" s="263" t="s">
        <v>15779</v>
      </c>
      <c r="J33" s="261">
        <v>0</v>
      </c>
      <c r="K33" s="261" t="str">
        <f>LOWER(DEC2HEX((J33)))</f>
        <v>0</v>
      </c>
      <c r="L33" s="261">
        <f>J33*(2^C33)</f>
        <v>0</v>
      </c>
      <c r="M33" s="266"/>
      <c r="N33" s="266"/>
    </row>
    <row r="34" spans="1:14" ht="14.25">
      <c r="A34" s="259"/>
      <c r="B34" s="260"/>
      <c r="C34" s="265">
        <v>17</v>
      </c>
      <c r="D34" s="265">
        <v>24</v>
      </c>
      <c r="E34" s="265">
        <f t="shared" si="8"/>
        <v>8</v>
      </c>
      <c r="F34" s="265" t="str">
        <f t="shared" si="9"/>
        <v>8'h0</v>
      </c>
      <c r="G34" s="265" t="s">
        <v>15780</v>
      </c>
      <c r="H34" s="266" t="s">
        <v>15781</v>
      </c>
      <c r="I34" s="263" t="s">
        <v>15782</v>
      </c>
      <c r="J34" s="265">
        <v>0</v>
      </c>
      <c r="K34" s="265" t="str">
        <f t="shared" si="10"/>
        <v>0</v>
      </c>
      <c r="L34" s="265">
        <f t="shared" si="11"/>
        <v>0</v>
      </c>
      <c r="M34" s="266"/>
      <c r="N34" s="266"/>
    </row>
    <row r="35" spans="1:14" ht="14.25">
      <c r="A35" s="259"/>
      <c r="B35" s="260"/>
      <c r="C35" s="265">
        <v>9</v>
      </c>
      <c r="D35" s="265">
        <v>16</v>
      </c>
      <c r="E35" s="265">
        <f t="shared" si="8"/>
        <v>8</v>
      </c>
      <c r="F35" s="265" t="str">
        <f t="shared" si="9"/>
        <v>8'h0</v>
      </c>
      <c r="G35" s="265" t="s">
        <v>68</v>
      </c>
      <c r="H35" s="266" t="s">
        <v>15783</v>
      </c>
      <c r="I35" s="263" t="s">
        <v>15784</v>
      </c>
      <c r="J35" s="265">
        <v>0</v>
      </c>
      <c r="K35" s="265" t="str">
        <f t="shared" si="10"/>
        <v>0</v>
      </c>
      <c r="L35" s="265">
        <f t="shared" si="11"/>
        <v>0</v>
      </c>
      <c r="M35" s="266"/>
      <c r="N35" s="266"/>
    </row>
    <row r="36" spans="1:14" ht="42.75">
      <c r="A36" s="259"/>
      <c r="B36" s="260"/>
      <c r="C36" s="265">
        <v>8</v>
      </c>
      <c r="D36" s="265">
        <v>8</v>
      </c>
      <c r="E36" s="265">
        <f t="shared" si="8"/>
        <v>1</v>
      </c>
      <c r="F36" s="265" t="str">
        <f t="shared" si="9"/>
        <v>1'h0</v>
      </c>
      <c r="G36" s="259" t="s">
        <v>15767</v>
      </c>
      <c r="H36" s="266" t="s">
        <v>15785</v>
      </c>
      <c r="I36" s="263" t="s">
        <v>15786</v>
      </c>
      <c r="J36" s="261">
        <v>0</v>
      </c>
      <c r="K36" s="261" t="str">
        <f t="shared" si="10"/>
        <v>0</v>
      </c>
      <c r="L36" s="261">
        <f t="shared" si="11"/>
        <v>0</v>
      </c>
      <c r="M36" s="266"/>
      <c r="N36" s="266"/>
    </row>
    <row r="37" spans="1:14" ht="14.25">
      <c r="A37" s="259"/>
      <c r="B37" s="260"/>
      <c r="C37" s="265">
        <v>0</v>
      </c>
      <c r="D37" s="265">
        <v>7</v>
      </c>
      <c r="E37" s="265">
        <f t="shared" si="8"/>
        <v>8</v>
      </c>
      <c r="F37" s="265" t="str">
        <f t="shared" si="9"/>
        <v>8'h0</v>
      </c>
      <c r="G37" s="265" t="s">
        <v>68</v>
      </c>
      <c r="H37" s="266" t="s">
        <v>15787</v>
      </c>
      <c r="I37" s="263" t="s">
        <v>15788</v>
      </c>
      <c r="J37" s="265">
        <v>0</v>
      </c>
      <c r="K37" s="265" t="str">
        <f t="shared" si="10"/>
        <v>0</v>
      </c>
      <c r="L37" s="265">
        <f t="shared" si="11"/>
        <v>0</v>
      </c>
      <c r="M37" s="266"/>
      <c r="N37" s="266"/>
    </row>
    <row r="38" spans="1:14" ht="14.25">
      <c r="A38" s="255"/>
      <c r="B38" s="256" t="s">
        <v>15789</v>
      </c>
      <c r="C38" s="255"/>
      <c r="D38" s="255"/>
      <c r="E38" s="255">
        <f>SUM(E39:E52)</f>
        <v>32</v>
      </c>
      <c r="F38" s="257" t="str">
        <f>CONCATENATE("32'h",K38)</f>
        <v>32'h0010014a</v>
      </c>
      <c r="G38" s="257"/>
      <c r="H38" s="258" t="s">
        <v>735</v>
      </c>
      <c r="I38" s="258"/>
      <c r="J38" s="255"/>
      <c r="K38" s="255" t="str">
        <f>LOWER(DEC2HEX(L38,8))</f>
        <v>0010014a</v>
      </c>
      <c r="L38" s="255">
        <f>SUM(L39:L52)</f>
        <v>1048906</v>
      </c>
      <c r="M38" s="266"/>
      <c r="N38" s="266"/>
    </row>
    <row r="39" spans="1:14" ht="14.25">
      <c r="A39" s="259"/>
      <c r="B39" s="259"/>
      <c r="C39" s="261">
        <v>25</v>
      </c>
      <c r="D39" s="261">
        <v>31</v>
      </c>
      <c r="E39" s="259">
        <f t="shared" ref="E39:E52" si="12">D39+1-C39</f>
        <v>7</v>
      </c>
      <c r="F39" s="259" t="str">
        <f t="shared" ref="F39:F52" si="13">CONCATENATE(E39,"'h",K39)</f>
        <v>7'h0</v>
      </c>
      <c r="G39" s="259" t="s">
        <v>73</v>
      </c>
      <c r="H39" s="266" t="s">
        <v>20</v>
      </c>
      <c r="I39" s="266" t="s">
        <v>730</v>
      </c>
      <c r="J39" s="261">
        <v>0</v>
      </c>
      <c r="K39" s="261" t="str">
        <f t="shared" ref="K39:K52" si="14">LOWER(DEC2HEX((J39)))</f>
        <v>0</v>
      </c>
      <c r="L39" s="261">
        <f t="shared" ref="L39:L52" si="15">J39*(2^C39)</f>
        <v>0</v>
      </c>
      <c r="M39" s="266"/>
      <c r="N39" s="266"/>
    </row>
    <row r="40" spans="1:14" ht="28.5">
      <c r="A40" s="259"/>
      <c r="B40" s="259"/>
      <c r="C40" s="265">
        <v>24</v>
      </c>
      <c r="D40" s="265">
        <v>24</v>
      </c>
      <c r="E40" s="265">
        <f t="shared" si="12"/>
        <v>1</v>
      </c>
      <c r="F40" s="265" t="str">
        <f t="shared" si="13"/>
        <v>1'h0</v>
      </c>
      <c r="G40" s="265" t="s">
        <v>68</v>
      </c>
      <c r="H40" s="266" t="s">
        <v>15790</v>
      </c>
      <c r="I40" s="263" t="s">
        <v>15791</v>
      </c>
      <c r="J40" s="265">
        <v>0</v>
      </c>
      <c r="K40" s="265" t="str">
        <f t="shared" si="14"/>
        <v>0</v>
      </c>
      <c r="L40" s="265">
        <f t="shared" si="15"/>
        <v>0</v>
      </c>
      <c r="M40" s="266"/>
      <c r="N40" s="266"/>
    </row>
    <row r="41" spans="1:14" ht="28.5">
      <c r="A41" s="259"/>
      <c r="B41" s="259"/>
      <c r="C41" s="265">
        <v>23</v>
      </c>
      <c r="D41" s="265">
        <v>23</v>
      </c>
      <c r="E41" s="265">
        <f t="shared" si="12"/>
        <v>1</v>
      </c>
      <c r="F41" s="265" t="str">
        <f t="shared" si="13"/>
        <v>1'h0</v>
      </c>
      <c r="G41" s="265" t="s">
        <v>68</v>
      </c>
      <c r="H41" s="266" t="s">
        <v>736</v>
      </c>
      <c r="I41" s="263" t="s">
        <v>15792</v>
      </c>
      <c r="J41" s="265">
        <v>0</v>
      </c>
      <c r="K41" s="265" t="str">
        <f t="shared" si="14"/>
        <v>0</v>
      </c>
      <c r="L41" s="265">
        <f t="shared" si="15"/>
        <v>0</v>
      </c>
      <c r="M41" s="266"/>
      <c r="N41" s="266"/>
    </row>
    <row r="42" spans="1:14" ht="14.25">
      <c r="A42" s="259"/>
      <c r="B42" s="259"/>
      <c r="C42" s="265">
        <v>22</v>
      </c>
      <c r="D42" s="265">
        <v>22</v>
      </c>
      <c r="E42" s="265">
        <f t="shared" si="12"/>
        <v>1</v>
      </c>
      <c r="F42" s="265" t="str">
        <f t="shared" si="13"/>
        <v>1'h0</v>
      </c>
      <c r="G42" s="265" t="s">
        <v>68</v>
      </c>
      <c r="H42" s="266" t="s">
        <v>15793</v>
      </c>
      <c r="I42" s="263" t="s">
        <v>15794</v>
      </c>
      <c r="J42" s="265">
        <v>0</v>
      </c>
      <c r="K42" s="265" t="str">
        <f t="shared" si="14"/>
        <v>0</v>
      </c>
      <c r="L42" s="265">
        <f t="shared" si="15"/>
        <v>0</v>
      </c>
      <c r="M42" s="266"/>
      <c r="N42" s="266"/>
    </row>
    <row r="43" spans="1:14" ht="14.25">
      <c r="A43" s="259"/>
      <c r="B43" s="259"/>
      <c r="C43" s="265">
        <v>21</v>
      </c>
      <c r="D43" s="265">
        <v>21</v>
      </c>
      <c r="E43" s="265">
        <f t="shared" si="12"/>
        <v>1</v>
      </c>
      <c r="F43" s="265" t="str">
        <f t="shared" si="13"/>
        <v>1'h0</v>
      </c>
      <c r="G43" s="265" t="s">
        <v>68</v>
      </c>
      <c r="H43" s="266" t="s">
        <v>15795</v>
      </c>
      <c r="I43" s="263" t="s">
        <v>15796</v>
      </c>
      <c r="J43" s="265">
        <v>0</v>
      </c>
      <c r="K43" s="265" t="str">
        <f t="shared" si="14"/>
        <v>0</v>
      </c>
      <c r="L43" s="265">
        <f t="shared" si="15"/>
        <v>0</v>
      </c>
      <c r="M43" s="266"/>
      <c r="N43" s="266"/>
    </row>
    <row r="44" spans="1:14" ht="28.5">
      <c r="A44" s="259"/>
      <c r="B44" s="259"/>
      <c r="C44" s="265">
        <v>20</v>
      </c>
      <c r="D44" s="265">
        <v>20</v>
      </c>
      <c r="E44" s="265">
        <f t="shared" si="12"/>
        <v>1</v>
      </c>
      <c r="F44" s="265" t="str">
        <f t="shared" si="13"/>
        <v>1'h1</v>
      </c>
      <c r="G44" s="265" t="s">
        <v>68</v>
      </c>
      <c r="H44" s="266" t="s">
        <v>737</v>
      </c>
      <c r="I44" s="263" t="s">
        <v>738</v>
      </c>
      <c r="J44" s="265">
        <v>1</v>
      </c>
      <c r="K44" s="265" t="str">
        <f t="shared" si="14"/>
        <v>1</v>
      </c>
      <c r="L44" s="265">
        <f t="shared" si="15"/>
        <v>1048576</v>
      </c>
      <c r="M44" s="266"/>
      <c r="N44" s="266"/>
    </row>
    <row r="45" spans="1:14" ht="14.25">
      <c r="A45" s="259"/>
      <c r="B45" s="259"/>
      <c r="C45" s="261">
        <v>19</v>
      </c>
      <c r="D45" s="261">
        <v>19</v>
      </c>
      <c r="E45" s="259">
        <f t="shared" si="12"/>
        <v>1</v>
      </c>
      <c r="F45" s="259" t="str">
        <f t="shared" si="13"/>
        <v>1'h0</v>
      </c>
      <c r="G45" s="259" t="s">
        <v>15797</v>
      </c>
      <c r="H45" s="266" t="s">
        <v>15798</v>
      </c>
      <c r="I45" s="262" t="s">
        <v>15799</v>
      </c>
      <c r="J45" s="261">
        <v>0</v>
      </c>
      <c r="K45" s="261" t="str">
        <f t="shared" si="14"/>
        <v>0</v>
      </c>
      <c r="L45" s="261">
        <f t="shared" si="15"/>
        <v>0</v>
      </c>
      <c r="M45" s="266"/>
      <c r="N45" s="266"/>
    </row>
    <row r="46" spans="1:14" ht="14.25">
      <c r="A46" s="265"/>
      <c r="B46" s="265"/>
      <c r="C46" s="261">
        <v>18</v>
      </c>
      <c r="D46" s="261">
        <v>18</v>
      </c>
      <c r="E46" s="259">
        <f t="shared" si="12"/>
        <v>1</v>
      </c>
      <c r="F46" s="259" t="str">
        <f t="shared" si="13"/>
        <v>1'h0</v>
      </c>
      <c r="G46" s="265" t="s">
        <v>15800</v>
      </c>
      <c r="H46" s="262" t="s">
        <v>15801</v>
      </c>
      <c r="I46" s="267"/>
      <c r="J46" s="268">
        <v>0</v>
      </c>
      <c r="K46" s="261" t="str">
        <f t="shared" si="14"/>
        <v>0</v>
      </c>
      <c r="L46" s="261">
        <f t="shared" si="15"/>
        <v>0</v>
      </c>
      <c r="M46" s="266"/>
      <c r="N46" s="266"/>
    </row>
    <row r="47" spans="1:14" ht="42.75">
      <c r="A47" s="265"/>
      <c r="B47" s="265"/>
      <c r="C47" s="261">
        <v>17</v>
      </c>
      <c r="D47" s="261">
        <v>17</v>
      </c>
      <c r="E47" s="259">
        <f t="shared" si="12"/>
        <v>1</v>
      </c>
      <c r="F47" s="259" t="str">
        <f t="shared" si="13"/>
        <v>1'h0</v>
      </c>
      <c r="G47" s="265" t="s">
        <v>68</v>
      </c>
      <c r="H47" s="262" t="s">
        <v>15802</v>
      </c>
      <c r="I47" s="267" t="s">
        <v>15803</v>
      </c>
      <c r="J47" s="268">
        <v>0</v>
      </c>
      <c r="K47" s="261" t="str">
        <f t="shared" si="14"/>
        <v>0</v>
      </c>
      <c r="L47" s="261">
        <f t="shared" si="15"/>
        <v>0</v>
      </c>
      <c r="M47" s="266"/>
      <c r="N47" s="266"/>
    </row>
    <row r="48" spans="1:14" ht="42.75">
      <c r="A48" s="265"/>
      <c r="B48" s="265"/>
      <c r="C48" s="261">
        <v>16</v>
      </c>
      <c r="D48" s="261">
        <v>16</v>
      </c>
      <c r="E48" s="259">
        <f t="shared" si="12"/>
        <v>1</v>
      </c>
      <c r="F48" s="259" t="str">
        <f t="shared" si="13"/>
        <v>1'h0</v>
      </c>
      <c r="G48" s="265" t="s">
        <v>68</v>
      </c>
      <c r="H48" s="262" t="s">
        <v>15804</v>
      </c>
      <c r="I48" s="267" t="s">
        <v>15805</v>
      </c>
      <c r="J48" s="268">
        <v>0</v>
      </c>
      <c r="K48" s="261" t="str">
        <f t="shared" si="14"/>
        <v>0</v>
      </c>
      <c r="L48" s="261">
        <f t="shared" si="15"/>
        <v>0</v>
      </c>
      <c r="M48" s="266"/>
      <c r="N48" s="266"/>
    </row>
    <row r="49" spans="1:14" ht="14.25">
      <c r="A49" s="265"/>
      <c r="B49" s="265"/>
      <c r="C49" s="261">
        <v>11</v>
      </c>
      <c r="D49" s="261">
        <v>15</v>
      </c>
      <c r="E49" s="259">
        <f t="shared" si="12"/>
        <v>5</v>
      </c>
      <c r="F49" s="259" t="str">
        <f t="shared" si="13"/>
        <v>5'h0</v>
      </c>
      <c r="G49" s="265" t="s">
        <v>15806</v>
      </c>
      <c r="H49" s="262" t="s">
        <v>15807</v>
      </c>
      <c r="I49" s="267"/>
      <c r="J49" s="268">
        <v>0</v>
      </c>
      <c r="K49" s="261" t="str">
        <f t="shared" si="14"/>
        <v>0</v>
      </c>
      <c r="L49" s="261">
        <f t="shared" si="15"/>
        <v>0</v>
      </c>
      <c r="M49" s="266"/>
      <c r="N49" s="266"/>
    </row>
    <row r="50" spans="1:14" ht="14.25">
      <c r="A50" s="265"/>
      <c r="B50" s="265"/>
      <c r="C50" s="261">
        <v>10</v>
      </c>
      <c r="D50" s="261">
        <v>10</v>
      </c>
      <c r="E50" s="259">
        <f t="shared" si="12"/>
        <v>1</v>
      </c>
      <c r="F50" s="259" t="str">
        <f t="shared" si="13"/>
        <v>1'h0</v>
      </c>
      <c r="G50" s="265" t="s">
        <v>15806</v>
      </c>
      <c r="H50" s="262" t="s">
        <v>15808</v>
      </c>
      <c r="I50" s="263"/>
      <c r="J50" s="268">
        <v>0</v>
      </c>
      <c r="K50" s="261" t="str">
        <f t="shared" si="14"/>
        <v>0</v>
      </c>
      <c r="L50" s="261">
        <f t="shared" si="15"/>
        <v>0</v>
      </c>
      <c r="M50" s="266"/>
      <c r="N50" s="266"/>
    </row>
    <row r="51" spans="1:14" ht="14.25">
      <c r="A51" s="259"/>
      <c r="B51" s="260"/>
      <c r="C51" s="261">
        <v>5</v>
      </c>
      <c r="D51" s="261">
        <v>9</v>
      </c>
      <c r="E51" s="259">
        <f t="shared" si="12"/>
        <v>5</v>
      </c>
      <c r="F51" s="259" t="str">
        <f t="shared" si="13"/>
        <v>5'ha</v>
      </c>
      <c r="G51" s="259" t="s">
        <v>15797</v>
      </c>
      <c r="H51" s="266" t="s">
        <v>15809</v>
      </c>
      <c r="I51" s="266"/>
      <c r="J51" s="261">
        <v>10</v>
      </c>
      <c r="K51" s="261" t="str">
        <f t="shared" si="14"/>
        <v>a</v>
      </c>
      <c r="L51" s="261">
        <f t="shared" si="15"/>
        <v>320</v>
      </c>
      <c r="M51" s="266"/>
      <c r="N51" s="266"/>
    </row>
    <row r="52" spans="1:14" ht="14.25">
      <c r="A52" s="259"/>
      <c r="B52" s="260"/>
      <c r="C52" s="261">
        <v>0</v>
      </c>
      <c r="D52" s="261">
        <v>4</v>
      </c>
      <c r="E52" s="259">
        <f t="shared" si="12"/>
        <v>5</v>
      </c>
      <c r="F52" s="259" t="str">
        <f t="shared" si="13"/>
        <v>5'ha</v>
      </c>
      <c r="G52" s="259" t="s">
        <v>15810</v>
      </c>
      <c r="H52" s="266" t="s">
        <v>15811</v>
      </c>
      <c r="I52" s="266"/>
      <c r="J52" s="261">
        <v>10</v>
      </c>
      <c r="K52" s="261" t="str">
        <f t="shared" si="14"/>
        <v>a</v>
      </c>
      <c r="L52" s="261">
        <f t="shared" si="15"/>
        <v>10</v>
      </c>
      <c r="M52" s="266"/>
      <c r="N52" s="266"/>
    </row>
    <row r="53" spans="1:14" ht="14.25">
      <c r="A53" s="255"/>
      <c r="B53" s="256" t="s">
        <v>15812</v>
      </c>
      <c r="C53" s="255"/>
      <c r="D53" s="255"/>
      <c r="E53" s="255">
        <f>SUM(E54:E70)</f>
        <v>32</v>
      </c>
      <c r="F53" s="257" t="str">
        <f>CONCATENATE("32'h",K53)</f>
        <v>32'h00000282</v>
      </c>
      <c r="G53" s="257"/>
      <c r="H53" s="258" t="s">
        <v>15813</v>
      </c>
      <c r="I53" s="258"/>
      <c r="J53" s="255"/>
      <c r="K53" s="255" t="str">
        <f>LOWER(DEC2HEX(L53,8))</f>
        <v>00000282</v>
      </c>
      <c r="L53" s="255">
        <f>SUM(L54:L70)</f>
        <v>642</v>
      </c>
      <c r="M53" s="266"/>
      <c r="N53" s="332"/>
    </row>
    <row r="54" spans="1:14" ht="14.25">
      <c r="A54" s="259"/>
      <c r="B54" s="259"/>
      <c r="C54" s="261">
        <v>24</v>
      </c>
      <c r="D54" s="261">
        <v>31</v>
      </c>
      <c r="E54" s="259">
        <f t="shared" ref="E54:E70" si="16">D54+1-C54</f>
        <v>8</v>
      </c>
      <c r="F54" s="259" t="str">
        <f t="shared" ref="F54:F70" si="17">CONCATENATE(E54,"'h",K54)</f>
        <v>8'h0</v>
      </c>
      <c r="G54" s="259" t="s">
        <v>73</v>
      </c>
      <c r="H54" s="266" t="s">
        <v>20</v>
      </c>
      <c r="I54" s="266" t="s">
        <v>730</v>
      </c>
      <c r="J54" s="261">
        <v>0</v>
      </c>
      <c r="K54" s="261" t="str">
        <f t="shared" ref="K54:K70" si="18">LOWER(DEC2HEX((J54)))</f>
        <v>0</v>
      </c>
      <c r="L54" s="261">
        <f t="shared" ref="L54:L70" si="19">J54*(2^C54)</f>
        <v>0</v>
      </c>
      <c r="M54" s="266"/>
      <c r="N54" s="333"/>
    </row>
    <row r="55" spans="1:14" ht="28.5">
      <c r="A55" s="259"/>
      <c r="B55" s="259"/>
      <c r="C55" s="261">
        <v>23</v>
      </c>
      <c r="D55" s="261">
        <v>23</v>
      </c>
      <c r="E55" s="259">
        <f t="shared" si="16"/>
        <v>1</v>
      </c>
      <c r="F55" s="259" t="str">
        <f t="shared" si="17"/>
        <v>1'h0</v>
      </c>
      <c r="G55" s="259" t="s">
        <v>1215</v>
      </c>
      <c r="H55" s="266" t="s">
        <v>739</v>
      </c>
      <c r="I55" s="267" t="s">
        <v>740</v>
      </c>
      <c r="J55" s="261">
        <v>0</v>
      </c>
      <c r="K55" s="261" t="str">
        <f t="shared" si="18"/>
        <v>0</v>
      </c>
      <c r="L55" s="261">
        <f t="shared" si="19"/>
        <v>0</v>
      </c>
      <c r="M55" s="266"/>
      <c r="N55" s="333"/>
    </row>
    <row r="56" spans="1:14" ht="28.5">
      <c r="A56" s="259"/>
      <c r="B56" s="259"/>
      <c r="C56" s="261">
        <v>22</v>
      </c>
      <c r="D56" s="261">
        <v>22</v>
      </c>
      <c r="E56" s="259">
        <f t="shared" si="16"/>
        <v>1</v>
      </c>
      <c r="F56" s="259" t="str">
        <f t="shared" si="17"/>
        <v>1'h0</v>
      </c>
      <c r="G56" s="259" t="s">
        <v>1215</v>
      </c>
      <c r="H56" s="266" t="s">
        <v>741</v>
      </c>
      <c r="I56" s="267" t="s">
        <v>742</v>
      </c>
      <c r="J56" s="261">
        <v>0</v>
      </c>
      <c r="K56" s="261" t="str">
        <f t="shared" si="18"/>
        <v>0</v>
      </c>
      <c r="L56" s="261">
        <f t="shared" si="19"/>
        <v>0</v>
      </c>
      <c r="M56" s="266"/>
      <c r="N56" s="333"/>
    </row>
    <row r="57" spans="1:14" ht="28.5">
      <c r="A57" s="259"/>
      <c r="B57" s="259"/>
      <c r="C57" s="261">
        <v>21</v>
      </c>
      <c r="D57" s="261">
        <v>21</v>
      </c>
      <c r="E57" s="259">
        <f t="shared" si="16"/>
        <v>1</v>
      </c>
      <c r="F57" s="259" t="str">
        <f t="shared" si="17"/>
        <v>1'h0</v>
      </c>
      <c r="G57" s="259" t="s">
        <v>713</v>
      </c>
      <c r="H57" s="266" t="s">
        <v>743</v>
      </c>
      <c r="I57" s="267" t="s">
        <v>744</v>
      </c>
      <c r="J57" s="261">
        <v>0</v>
      </c>
      <c r="K57" s="261" t="str">
        <f t="shared" si="18"/>
        <v>0</v>
      </c>
      <c r="L57" s="261">
        <f t="shared" si="19"/>
        <v>0</v>
      </c>
      <c r="M57" s="266"/>
      <c r="N57" s="333"/>
    </row>
    <row r="58" spans="1:14" ht="28.5">
      <c r="A58" s="259"/>
      <c r="B58" s="259"/>
      <c r="C58" s="261">
        <v>20</v>
      </c>
      <c r="D58" s="261">
        <v>20</v>
      </c>
      <c r="E58" s="259">
        <f t="shared" si="16"/>
        <v>1</v>
      </c>
      <c r="F58" s="259" t="str">
        <f t="shared" si="17"/>
        <v>1'h0</v>
      </c>
      <c r="G58" s="259" t="s">
        <v>713</v>
      </c>
      <c r="H58" s="266" t="s">
        <v>745</v>
      </c>
      <c r="I58" s="267" t="s">
        <v>746</v>
      </c>
      <c r="J58" s="261">
        <v>0</v>
      </c>
      <c r="K58" s="261" t="str">
        <f t="shared" si="18"/>
        <v>0</v>
      </c>
      <c r="L58" s="261">
        <f t="shared" si="19"/>
        <v>0</v>
      </c>
      <c r="M58" s="266"/>
      <c r="N58" s="332"/>
    </row>
    <row r="59" spans="1:14" ht="28.5">
      <c r="A59" s="259"/>
      <c r="B59" s="259"/>
      <c r="C59" s="261">
        <v>19</v>
      </c>
      <c r="D59" s="261">
        <v>19</v>
      </c>
      <c r="E59" s="259">
        <f t="shared" si="16"/>
        <v>1</v>
      </c>
      <c r="F59" s="259" t="str">
        <f t="shared" si="17"/>
        <v>1'h0</v>
      </c>
      <c r="G59" s="259" t="s">
        <v>713</v>
      </c>
      <c r="H59" s="266" t="s">
        <v>747</v>
      </c>
      <c r="I59" s="267" t="s">
        <v>15814</v>
      </c>
      <c r="J59" s="261">
        <v>0</v>
      </c>
      <c r="K59" s="261" t="str">
        <f t="shared" si="18"/>
        <v>0</v>
      </c>
      <c r="L59" s="261">
        <f t="shared" si="19"/>
        <v>0</v>
      </c>
      <c r="M59" s="266"/>
      <c r="N59" s="332"/>
    </row>
    <row r="60" spans="1:14" ht="28.5">
      <c r="A60" s="259"/>
      <c r="B60" s="259"/>
      <c r="C60" s="261">
        <v>18</v>
      </c>
      <c r="D60" s="261">
        <v>18</v>
      </c>
      <c r="E60" s="259">
        <f t="shared" si="16"/>
        <v>1</v>
      </c>
      <c r="F60" s="259" t="str">
        <f t="shared" si="17"/>
        <v>1'h0</v>
      </c>
      <c r="G60" s="259" t="s">
        <v>713</v>
      </c>
      <c r="H60" s="266" t="s">
        <v>748</v>
      </c>
      <c r="I60" s="267" t="s">
        <v>14914</v>
      </c>
      <c r="J60" s="261">
        <v>0</v>
      </c>
      <c r="K60" s="261" t="str">
        <f t="shared" si="18"/>
        <v>0</v>
      </c>
      <c r="L60" s="261">
        <f t="shared" si="19"/>
        <v>0</v>
      </c>
      <c r="M60" s="266"/>
      <c r="N60" s="332"/>
    </row>
    <row r="61" spans="1:14" ht="28.5">
      <c r="A61" s="259"/>
      <c r="B61" s="259"/>
      <c r="C61" s="261">
        <v>17</v>
      </c>
      <c r="D61" s="261">
        <v>17</v>
      </c>
      <c r="E61" s="259">
        <f t="shared" si="16"/>
        <v>1</v>
      </c>
      <c r="F61" s="259" t="str">
        <f t="shared" si="17"/>
        <v>1'h0</v>
      </c>
      <c r="G61" s="259" t="s">
        <v>713</v>
      </c>
      <c r="H61" s="266" t="s">
        <v>14915</v>
      </c>
      <c r="I61" s="267" t="s">
        <v>15815</v>
      </c>
      <c r="J61" s="261">
        <v>0</v>
      </c>
      <c r="K61" s="261" t="str">
        <f t="shared" si="18"/>
        <v>0</v>
      </c>
      <c r="L61" s="261">
        <f t="shared" si="19"/>
        <v>0</v>
      </c>
      <c r="M61" s="266"/>
      <c r="N61" s="333"/>
    </row>
    <row r="62" spans="1:14" ht="28.5">
      <c r="A62" s="259"/>
      <c r="B62" s="259"/>
      <c r="C62" s="261">
        <v>16</v>
      </c>
      <c r="D62" s="261">
        <v>16</v>
      </c>
      <c r="E62" s="259">
        <f t="shared" si="16"/>
        <v>1</v>
      </c>
      <c r="F62" s="259" t="str">
        <f t="shared" si="17"/>
        <v>1'h0</v>
      </c>
      <c r="G62" s="259" t="s">
        <v>713</v>
      </c>
      <c r="H62" s="266" t="s">
        <v>15816</v>
      </c>
      <c r="I62" s="267" t="s">
        <v>15817</v>
      </c>
      <c r="J62" s="261">
        <v>0</v>
      </c>
      <c r="K62" s="261" t="str">
        <f t="shared" si="18"/>
        <v>0</v>
      </c>
      <c r="L62" s="261">
        <f t="shared" si="19"/>
        <v>0</v>
      </c>
      <c r="M62" s="266"/>
      <c r="N62" s="333"/>
    </row>
    <row r="63" spans="1:14" ht="14.25">
      <c r="A63" s="259"/>
      <c r="B63" s="259"/>
      <c r="C63" s="261">
        <v>11</v>
      </c>
      <c r="D63" s="261">
        <v>15</v>
      </c>
      <c r="E63" s="259">
        <f t="shared" si="16"/>
        <v>5</v>
      </c>
      <c r="F63" s="259" t="str">
        <f t="shared" si="17"/>
        <v>5'h0</v>
      </c>
      <c r="G63" s="259" t="s">
        <v>450</v>
      </c>
      <c r="H63" s="266" t="s">
        <v>20</v>
      </c>
      <c r="I63" s="266" t="s">
        <v>730</v>
      </c>
      <c r="J63" s="261">
        <v>0</v>
      </c>
      <c r="K63" s="261" t="str">
        <f t="shared" si="18"/>
        <v>0</v>
      </c>
      <c r="L63" s="261">
        <f t="shared" si="19"/>
        <v>0</v>
      </c>
      <c r="M63" s="266"/>
      <c r="N63" s="333"/>
    </row>
    <row r="64" spans="1:14" ht="14.25">
      <c r="A64" s="259"/>
      <c r="B64" s="259"/>
      <c r="C64" s="261">
        <v>6</v>
      </c>
      <c r="D64" s="261">
        <v>10</v>
      </c>
      <c r="E64" s="259">
        <f t="shared" si="16"/>
        <v>5</v>
      </c>
      <c r="F64" s="259" t="str">
        <f t="shared" si="17"/>
        <v>5'ha</v>
      </c>
      <c r="G64" s="259" t="s">
        <v>450</v>
      </c>
      <c r="H64" s="266" t="s">
        <v>749</v>
      </c>
      <c r="I64" s="266"/>
      <c r="J64" s="261">
        <v>10</v>
      </c>
      <c r="K64" s="261" t="str">
        <f t="shared" si="18"/>
        <v>a</v>
      </c>
      <c r="L64" s="261">
        <f t="shared" si="19"/>
        <v>640</v>
      </c>
      <c r="M64" s="266"/>
      <c r="N64" s="333"/>
    </row>
    <row r="65" spans="1:14" ht="14.25">
      <c r="A65" s="259"/>
      <c r="B65" s="259"/>
      <c r="C65" s="261">
        <v>5</v>
      </c>
      <c r="D65" s="261">
        <v>5</v>
      </c>
      <c r="E65" s="259">
        <f>D65+1-C65</f>
        <v>1</v>
      </c>
      <c r="F65" s="259" t="str">
        <f>CONCATENATE(E65,"'h",K65)</f>
        <v>1'h0</v>
      </c>
      <c r="G65" s="259" t="s">
        <v>971</v>
      </c>
      <c r="H65" s="266" t="s">
        <v>14916</v>
      </c>
      <c r="I65" s="262" t="s">
        <v>14917</v>
      </c>
      <c r="J65" s="261">
        <v>0</v>
      </c>
      <c r="K65" s="261" t="str">
        <f>LOWER(DEC2HEX((J65)))</f>
        <v>0</v>
      </c>
      <c r="L65" s="261">
        <f>J65*(2^C65)</f>
        <v>0</v>
      </c>
      <c r="M65" s="266"/>
      <c r="N65" s="333"/>
    </row>
    <row r="66" spans="1:14" ht="14.25">
      <c r="A66" s="266"/>
      <c r="B66" s="266"/>
      <c r="C66" s="261">
        <v>4</v>
      </c>
      <c r="D66" s="261">
        <v>4</v>
      </c>
      <c r="E66" s="259">
        <f t="shared" si="16"/>
        <v>1</v>
      </c>
      <c r="F66" s="259" t="str">
        <f t="shared" si="17"/>
        <v>1'h0</v>
      </c>
      <c r="G66" s="259" t="s">
        <v>450</v>
      </c>
      <c r="H66" s="266" t="s">
        <v>15818</v>
      </c>
      <c r="I66" s="262" t="s">
        <v>750</v>
      </c>
      <c r="J66" s="261">
        <v>0</v>
      </c>
      <c r="K66" s="261" t="str">
        <f t="shared" si="18"/>
        <v>0</v>
      </c>
      <c r="L66" s="261">
        <f t="shared" si="19"/>
        <v>0</v>
      </c>
      <c r="M66" s="266"/>
      <c r="N66" s="333"/>
    </row>
    <row r="67" spans="1:14" ht="14.25">
      <c r="A67" s="266"/>
      <c r="B67" s="266"/>
      <c r="C67" s="261">
        <v>3</v>
      </c>
      <c r="D67" s="261">
        <v>3</v>
      </c>
      <c r="E67" s="259">
        <f t="shared" si="16"/>
        <v>1</v>
      </c>
      <c r="F67" s="259" t="str">
        <f t="shared" si="17"/>
        <v>1'h0</v>
      </c>
      <c r="G67" s="259" t="s">
        <v>450</v>
      </c>
      <c r="H67" s="266" t="s">
        <v>15819</v>
      </c>
      <c r="I67" s="262" t="s">
        <v>751</v>
      </c>
      <c r="J67" s="261">
        <v>0</v>
      </c>
      <c r="K67" s="261" t="str">
        <f t="shared" si="18"/>
        <v>0</v>
      </c>
      <c r="L67" s="261">
        <f t="shared" si="19"/>
        <v>0</v>
      </c>
      <c r="M67" s="266"/>
      <c r="N67" s="333"/>
    </row>
    <row r="68" spans="1:14" ht="42.75">
      <c r="A68" s="266"/>
      <c r="B68" s="266"/>
      <c r="C68" s="261">
        <v>2</v>
      </c>
      <c r="D68" s="261">
        <v>2</v>
      </c>
      <c r="E68" s="259">
        <f t="shared" si="16"/>
        <v>1</v>
      </c>
      <c r="F68" s="259" t="str">
        <f t="shared" si="17"/>
        <v>1'h0</v>
      </c>
      <c r="G68" s="259" t="s">
        <v>1215</v>
      </c>
      <c r="H68" s="266" t="s">
        <v>14918</v>
      </c>
      <c r="I68" s="262" t="s">
        <v>14919</v>
      </c>
      <c r="J68" s="261">
        <v>0</v>
      </c>
      <c r="K68" s="261" t="str">
        <f t="shared" si="18"/>
        <v>0</v>
      </c>
      <c r="L68" s="261">
        <f t="shared" si="19"/>
        <v>0</v>
      </c>
      <c r="M68" s="266"/>
      <c r="N68" s="333"/>
    </row>
    <row r="69" spans="1:14" ht="28.5">
      <c r="A69" s="266"/>
      <c r="B69" s="266"/>
      <c r="C69" s="261">
        <v>1</v>
      </c>
      <c r="D69" s="261">
        <v>1</v>
      </c>
      <c r="E69" s="259">
        <f t="shared" si="16"/>
        <v>1</v>
      </c>
      <c r="F69" s="259" t="str">
        <f t="shared" si="17"/>
        <v>1'h1</v>
      </c>
      <c r="G69" s="259" t="s">
        <v>1215</v>
      </c>
      <c r="H69" s="266" t="s">
        <v>14920</v>
      </c>
      <c r="I69" s="262" t="s">
        <v>15820</v>
      </c>
      <c r="J69" s="261">
        <v>1</v>
      </c>
      <c r="K69" s="261" t="str">
        <f t="shared" si="18"/>
        <v>1</v>
      </c>
      <c r="L69" s="261">
        <f t="shared" si="19"/>
        <v>2</v>
      </c>
      <c r="M69" s="266"/>
      <c r="N69" s="333"/>
    </row>
    <row r="70" spans="1:14" ht="28.5">
      <c r="A70" s="266"/>
      <c r="B70" s="266"/>
      <c r="C70" s="261">
        <v>0</v>
      </c>
      <c r="D70" s="261">
        <v>0</v>
      </c>
      <c r="E70" s="259">
        <f t="shared" si="16"/>
        <v>1</v>
      </c>
      <c r="F70" s="259" t="str">
        <f t="shared" si="17"/>
        <v>1'h0</v>
      </c>
      <c r="G70" s="259" t="s">
        <v>1215</v>
      </c>
      <c r="H70" s="266" t="s">
        <v>14921</v>
      </c>
      <c r="I70" s="269" t="s">
        <v>14922</v>
      </c>
      <c r="J70" s="261">
        <v>0</v>
      </c>
      <c r="K70" s="261" t="str">
        <f t="shared" si="18"/>
        <v>0</v>
      </c>
      <c r="L70" s="261">
        <f t="shared" si="19"/>
        <v>0</v>
      </c>
      <c r="M70" s="266"/>
      <c r="N70" s="333"/>
    </row>
    <row r="71" spans="1:14" ht="14.25">
      <c r="A71" s="255"/>
      <c r="B71" s="256" t="s">
        <v>5583</v>
      </c>
      <c r="C71" s="255"/>
      <c r="D71" s="255"/>
      <c r="E71" s="255">
        <f>SUM(E72:E73)</f>
        <v>32</v>
      </c>
      <c r="F71" s="257" t="str">
        <f>CONCATENATE("32'h",K71)</f>
        <v>32'h00000000</v>
      </c>
      <c r="G71" s="257"/>
      <c r="H71" s="258" t="s">
        <v>14923</v>
      </c>
      <c r="I71" s="258"/>
      <c r="J71" s="255"/>
      <c r="K71" s="255" t="str">
        <f>LOWER(DEC2HEX(L71,8))</f>
        <v>00000000</v>
      </c>
      <c r="L71" s="255">
        <f>SUM(L72:L73)</f>
        <v>0</v>
      </c>
      <c r="M71" s="266"/>
      <c r="N71" s="266"/>
    </row>
    <row r="72" spans="1:14" ht="27">
      <c r="A72" s="259"/>
      <c r="B72" s="260"/>
      <c r="C72" s="265">
        <v>16</v>
      </c>
      <c r="D72" s="265">
        <v>31</v>
      </c>
      <c r="E72" s="265">
        <f>D72+1-C72</f>
        <v>16</v>
      </c>
      <c r="F72" s="265" t="str">
        <f>CONCATENATE(E72,"'h",K72)</f>
        <v>16'h0</v>
      </c>
      <c r="G72" s="259" t="s">
        <v>489</v>
      </c>
      <c r="H72" s="266" t="s">
        <v>15821</v>
      </c>
      <c r="I72" s="284" t="s">
        <v>16137</v>
      </c>
      <c r="J72" s="265">
        <v>0</v>
      </c>
      <c r="K72" s="265" t="str">
        <f>LOWER(DEC2HEX((J72)))</f>
        <v>0</v>
      </c>
      <c r="L72" s="265">
        <f>J72*(2^C72)</f>
        <v>0</v>
      </c>
      <c r="M72" s="266"/>
      <c r="N72" s="266"/>
    </row>
    <row r="73" spans="1:14" ht="14.25">
      <c r="A73" s="259"/>
      <c r="B73" s="260"/>
      <c r="C73" s="265">
        <v>0</v>
      </c>
      <c r="D73" s="265">
        <v>15</v>
      </c>
      <c r="E73" s="265">
        <f>D73+1-C73</f>
        <v>16</v>
      </c>
      <c r="F73" s="265" t="str">
        <f>CONCATENATE(E73,"'h",K73)</f>
        <v>16'h0</v>
      </c>
      <c r="G73" s="265" t="s">
        <v>68</v>
      </c>
      <c r="H73" s="266" t="s">
        <v>14924</v>
      </c>
      <c r="I73" s="263" t="s">
        <v>14925</v>
      </c>
      <c r="J73" s="265">
        <v>0</v>
      </c>
      <c r="K73" s="265" t="str">
        <f>LOWER(DEC2HEX((J73)))</f>
        <v>0</v>
      </c>
      <c r="L73" s="265">
        <f>J73*(2^C73)</f>
        <v>0</v>
      </c>
      <c r="M73" s="266"/>
      <c r="N73" s="266"/>
    </row>
    <row r="74" spans="1:14" ht="14.25">
      <c r="A74" s="259"/>
      <c r="B74" s="256" t="s">
        <v>456</v>
      </c>
      <c r="C74" s="255"/>
      <c r="D74" s="255"/>
      <c r="E74" s="255">
        <f>SUM(E75:E76)</f>
        <v>32</v>
      </c>
      <c r="F74" s="257" t="str">
        <f>CONCATENATE("32'h",K74)</f>
        <v>32'h00000000</v>
      </c>
      <c r="G74" s="257"/>
      <c r="H74" s="258" t="s">
        <v>15822</v>
      </c>
      <c r="I74" s="270"/>
      <c r="J74" s="255"/>
      <c r="K74" s="255" t="str">
        <f>LOWER(DEC2HEX(L74,8))</f>
        <v>00000000</v>
      </c>
      <c r="L74" s="255">
        <f>SUM(L76:L76)</f>
        <v>0</v>
      </c>
      <c r="M74" s="266"/>
      <c r="N74" s="266"/>
    </row>
    <row r="75" spans="1:14" ht="42.75">
      <c r="A75" s="259"/>
      <c r="B75" s="175"/>
      <c r="C75" s="261">
        <v>24</v>
      </c>
      <c r="D75" s="261">
        <v>31</v>
      </c>
      <c r="E75" s="259">
        <f>D75+1-C75</f>
        <v>8</v>
      </c>
      <c r="F75" s="259" t="str">
        <f>CONCATENATE(E75,"'h",K75)</f>
        <v>8'h0</v>
      </c>
      <c r="G75" s="172" t="s">
        <v>15823</v>
      </c>
      <c r="H75" s="266" t="s">
        <v>15824</v>
      </c>
      <c r="I75" s="263" t="s">
        <v>16138</v>
      </c>
      <c r="J75" s="261">
        <v>0</v>
      </c>
      <c r="K75" s="261" t="str">
        <f>LOWER(DEC2HEX((J75)))</f>
        <v>0</v>
      </c>
      <c r="L75" s="261">
        <f>J75*(2^C75)</f>
        <v>0</v>
      </c>
      <c r="M75" s="266"/>
      <c r="N75" s="266"/>
    </row>
    <row r="76" spans="1:14" ht="28.5">
      <c r="A76" s="259"/>
      <c r="B76" s="175"/>
      <c r="C76" s="261">
        <v>0</v>
      </c>
      <c r="D76" s="261">
        <v>23</v>
      </c>
      <c r="E76" s="259">
        <f>D76+1-C76</f>
        <v>24</v>
      </c>
      <c r="F76" s="259" t="str">
        <f>CONCATENATE(E76,"'h",K76)</f>
        <v>24'h0</v>
      </c>
      <c r="G76" s="172" t="s">
        <v>15825</v>
      </c>
      <c r="H76" s="266" t="s">
        <v>15826</v>
      </c>
      <c r="I76" s="263" t="s">
        <v>15827</v>
      </c>
      <c r="J76" s="261">
        <v>0</v>
      </c>
      <c r="K76" s="261" t="str">
        <f>LOWER(DEC2HEX((J76)))</f>
        <v>0</v>
      </c>
      <c r="L76" s="261">
        <f>J76*(2^C76)</f>
        <v>0</v>
      </c>
      <c r="M76" s="266"/>
      <c r="N76" s="266"/>
    </row>
    <row r="77" spans="1:14" ht="14.25">
      <c r="A77" s="172"/>
      <c r="B77" s="256" t="s">
        <v>1142</v>
      </c>
      <c r="C77" s="255"/>
      <c r="D77" s="255"/>
      <c r="E77" s="255">
        <f>SUM(E78:E84)</f>
        <v>32</v>
      </c>
      <c r="F77" s="257" t="str">
        <f>CONCATENATE("32'h",K77)</f>
        <v>32'h0008860d</v>
      </c>
      <c r="G77" s="257"/>
      <c r="H77" s="270" t="s">
        <v>15828</v>
      </c>
      <c r="I77" s="270"/>
      <c r="J77" s="255"/>
      <c r="K77" s="255" t="str">
        <f>LOWER(DEC2HEX(L77,8))</f>
        <v>0008860d</v>
      </c>
      <c r="L77" s="255">
        <f>SUM(L78:L84)</f>
        <v>558605</v>
      </c>
      <c r="M77" s="172"/>
      <c r="N77" s="172"/>
    </row>
    <row r="78" spans="1:14" ht="14.25">
      <c r="A78" s="172"/>
      <c r="B78" s="175"/>
      <c r="C78" s="261">
        <v>20</v>
      </c>
      <c r="D78" s="261">
        <v>31</v>
      </c>
      <c r="E78" s="259">
        <f t="shared" ref="E78:E84" si="20">D78+1-C78</f>
        <v>12</v>
      </c>
      <c r="F78" s="259" t="str">
        <f t="shared" ref="F78:F84" si="21">CONCATENATE(E78,"'h",K78)</f>
        <v>12'h0</v>
      </c>
      <c r="G78" s="172" t="s">
        <v>73</v>
      </c>
      <c r="H78" s="172" t="s">
        <v>493</v>
      </c>
      <c r="I78" s="172" t="s">
        <v>730</v>
      </c>
      <c r="J78" s="261">
        <v>0</v>
      </c>
      <c r="K78" s="261" t="str">
        <f t="shared" ref="K78:K84" si="22">LOWER(DEC2HEX((J78)))</f>
        <v>0</v>
      </c>
      <c r="L78" s="261">
        <f t="shared" ref="L78:L84" si="23">J78*(2^C78)</f>
        <v>0</v>
      </c>
      <c r="M78" s="172"/>
      <c r="N78" s="172"/>
    </row>
    <row r="79" spans="1:14" ht="85.5">
      <c r="A79" s="172"/>
      <c r="B79" s="175"/>
      <c r="C79" s="261">
        <v>16</v>
      </c>
      <c r="D79" s="261">
        <v>19</v>
      </c>
      <c r="E79" s="259">
        <f t="shared" si="20"/>
        <v>4</v>
      </c>
      <c r="F79" s="259" t="str">
        <f t="shared" si="21"/>
        <v>4'h8</v>
      </c>
      <c r="G79" s="172" t="s">
        <v>489</v>
      </c>
      <c r="H79" s="172" t="s">
        <v>15829</v>
      </c>
      <c r="I79" s="271" t="s">
        <v>14926</v>
      </c>
      <c r="J79" s="261">
        <v>8</v>
      </c>
      <c r="K79" s="261" t="str">
        <f t="shared" si="22"/>
        <v>8</v>
      </c>
      <c r="L79" s="261">
        <f t="shared" si="23"/>
        <v>524288</v>
      </c>
      <c r="M79" s="172"/>
      <c r="N79" s="172"/>
    </row>
    <row r="80" spans="1:14" ht="85.5">
      <c r="A80" s="172"/>
      <c r="B80" s="272"/>
      <c r="C80" s="261">
        <v>12</v>
      </c>
      <c r="D80" s="261">
        <v>15</v>
      </c>
      <c r="E80" s="259">
        <f t="shared" si="20"/>
        <v>4</v>
      </c>
      <c r="F80" s="259" t="str">
        <f t="shared" si="21"/>
        <v>4'h8</v>
      </c>
      <c r="G80" s="172" t="s">
        <v>489</v>
      </c>
      <c r="H80" s="172" t="s">
        <v>15830</v>
      </c>
      <c r="I80" s="271" t="s">
        <v>15831</v>
      </c>
      <c r="J80" s="175">
        <v>8</v>
      </c>
      <c r="K80" s="261" t="str">
        <f t="shared" si="22"/>
        <v>8</v>
      </c>
      <c r="L80" s="261">
        <f t="shared" si="23"/>
        <v>32768</v>
      </c>
      <c r="M80" s="172"/>
      <c r="N80" s="172"/>
    </row>
    <row r="81" spans="1:14" ht="99.75">
      <c r="A81" s="172"/>
      <c r="B81" s="272"/>
      <c r="C81" s="261">
        <v>9</v>
      </c>
      <c r="D81" s="261">
        <v>11</v>
      </c>
      <c r="E81" s="259">
        <f t="shared" si="20"/>
        <v>3</v>
      </c>
      <c r="F81" s="259" t="str">
        <f t="shared" si="21"/>
        <v>3'h3</v>
      </c>
      <c r="G81" s="172" t="s">
        <v>15823</v>
      </c>
      <c r="H81" s="172" t="s">
        <v>15832</v>
      </c>
      <c r="I81" s="271" t="s">
        <v>15833</v>
      </c>
      <c r="J81" s="175">
        <v>3</v>
      </c>
      <c r="K81" s="261" t="str">
        <f t="shared" si="22"/>
        <v>3</v>
      </c>
      <c r="L81" s="261">
        <f t="shared" si="23"/>
        <v>1536</v>
      </c>
      <c r="M81" s="172"/>
      <c r="N81" s="172"/>
    </row>
    <row r="82" spans="1:14" ht="99.75">
      <c r="A82" s="172"/>
      <c r="B82" s="272"/>
      <c r="C82" s="261">
        <v>6</v>
      </c>
      <c r="D82" s="261">
        <v>8</v>
      </c>
      <c r="E82" s="259">
        <f t="shared" si="20"/>
        <v>3</v>
      </c>
      <c r="F82" s="259" t="str">
        <f t="shared" si="21"/>
        <v>3'h0</v>
      </c>
      <c r="G82" s="172" t="s">
        <v>15810</v>
      </c>
      <c r="H82" s="172" t="s">
        <v>15834</v>
      </c>
      <c r="I82" s="271" t="s">
        <v>15835</v>
      </c>
      <c r="J82" s="175">
        <v>0</v>
      </c>
      <c r="K82" s="261" t="str">
        <f t="shared" si="22"/>
        <v>0</v>
      </c>
      <c r="L82" s="261">
        <f t="shared" si="23"/>
        <v>0</v>
      </c>
      <c r="M82" s="172"/>
      <c r="N82" s="172"/>
    </row>
    <row r="83" spans="1:14" ht="99.75">
      <c r="A83" s="172"/>
      <c r="B83" s="272"/>
      <c r="C83" s="261">
        <v>3</v>
      </c>
      <c r="D83" s="261">
        <v>5</v>
      </c>
      <c r="E83" s="259">
        <f t="shared" si="20"/>
        <v>3</v>
      </c>
      <c r="F83" s="259" t="str">
        <f t="shared" si="21"/>
        <v>3'h1</v>
      </c>
      <c r="G83" s="172" t="s">
        <v>489</v>
      </c>
      <c r="H83" s="172" t="s">
        <v>14927</v>
      </c>
      <c r="I83" s="271" t="s">
        <v>14928</v>
      </c>
      <c r="J83" s="175">
        <v>1</v>
      </c>
      <c r="K83" s="261" t="str">
        <f t="shared" si="22"/>
        <v>1</v>
      </c>
      <c r="L83" s="261">
        <f t="shared" si="23"/>
        <v>8</v>
      </c>
      <c r="M83" s="172"/>
      <c r="N83" s="172"/>
    </row>
    <row r="84" spans="1:14" ht="99.75">
      <c r="A84" s="172"/>
      <c r="B84" s="272"/>
      <c r="C84" s="261">
        <v>0</v>
      </c>
      <c r="D84" s="261">
        <v>2</v>
      </c>
      <c r="E84" s="259">
        <f t="shared" si="20"/>
        <v>3</v>
      </c>
      <c r="F84" s="259" t="str">
        <f t="shared" si="21"/>
        <v>3'h5</v>
      </c>
      <c r="G84" s="172" t="s">
        <v>489</v>
      </c>
      <c r="H84" s="172" t="s">
        <v>15836</v>
      </c>
      <c r="I84" s="271" t="s">
        <v>15837</v>
      </c>
      <c r="J84" s="175">
        <v>5</v>
      </c>
      <c r="K84" s="261" t="str">
        <f t="shared" si="22"/>
        <v>5</v>
      </c>
      <c r="L84" s="261">
        <f t="shared" si="23"/>
        <v>5</v>
      </c>
      <c r="M84" s="172"/>
      <c r="N84" s="172"/>
    </row>
    <row r="85" spans="1:14" ht="14.25">
      <c r="A85" s="255"/>
      <c r="B85" s="256" t="s">
        <v>7259</v>
      </c>
      <c r="C85" s="255"/>
      <c r="D85" s="255"/>
      <c r="E85" s="255">
        <f>SUM(E86:E89)</f>
        <v>32</v>
      </c>
      <c r="F85" s="257" t="str">
        <f>CONCATENATE("32'h",K85)</f>
        <v>32'h00000003</v>
      </c>
      <c r="G85" s="257"/>
      <c r="H85" s="258" t="s">
        <v>15838</v>
      </c>
      <c r="I85" s="258"/>
      <c r="J85" s="255"/>
      <c r="K85" s="255" t="str">
        <f>LOWER(DEC2HEX(L85,8))</f>
        <v>00000003</v>
      </c>
      <c r="L85" s="255">
        <f>SUM(L86:L89)</f>
        <v>3</v>
      </c>
      <c r="M85" s="334"/>
      <c r="N85" s="334"/>
    </row>
    <row r="86" spans="1:14" ht="14.25">
      <c r="A86" s="259"/>
      <c r="B86" s="260"/>
      <c r="C86" s="261">
        <v>3</v>
      </c>
      <c r="D86" s="261">
        <v>31</v>
      </c>
      <c r="E86" s="259">
        <f>D86+1-C86</f>
        <v>29</v>
      </c>
      <c r="F86" s="259" t="str">
        <f>CONCATENATE(E86,"'h",K86)</f>
        <v>29'h0</v>
      </c>
      <c r="G86" s="259" t="s">
        <v>73</v>
      </c>
      <c r="H86" s="266" t="s">
        <v>20</v>
      </c>
      <c r="I86" s="266" t="s">
        <v>730</v>
      </c>
      <c r="J86" s="261">
        <v>0</v>
      </c>
      <c r="K86" s="261" t="str">
        <f>LOWER(DEC2HEX((J86)))</f>
        <v>0</v>
      </c>
      <c r="L86" s="261">
        <f>J86*(2^C86)</f>
        <v>0</v>
      </c>
      <c r="M86" s="277"/>
      <c r="N86" s="277"/>
    </row>
    <row r="87" spans="1:14" ht="42.75">
      <c r="A87" s="259"/>
      <c r="B87" s="260"/>
      <c r="C87" s="265">
        <v>2</v>
      </c>
      <c r="D87" s="265">
        <v>2</v>
      </c>
      <c r="E87" s="265">
        <f>D87+1-C87</f>
        <v>1</v>
      </c>
      <c r="F87" s="265" t="str">
        <f>CONCATENATE(E87,"'h",K87)</f>
        <v>1'h0</v>
      </c>
      <c r="G87" s="259" t="s">
        <v>489</v>
      </c>
      <c r="H87" s="266" t="s">
        <v>14929</v>
      </c>
      <c r="I87" s="271" t="s">
        <v>15839</v>
      </c>
      <c r="J87" s="265">
        <v>0</v>
      </c>
      <c r="K87" s="265" t="str">
        <f>LOWER(DEC2HEX((J87)))</f>
        <v>0</v>
      </c>
      <c r="L87" s="265">
        <f>J87*(2^C87)</f>
        <v>0</v>
      </c>
      <c r="M87" s="277"/>
      <c r="N87" s="277"/>
    </row>
    <row r="88" spans="1:14" ht="42.75">
      <c r="A88" s="259"/>
      <c r="B88" s="260"/>
      <c r="C88" s="265">
        <v>1</v>
      </c>
      <c r="D88" s="265">
        <v>1</v>
      </c>
      <c r="E88" s="265">
        <f>D88+1-C88</f>
        <v>1</v>
      </c>
      <c r="F88" s="265" t="str">
        <f>CONCATENATE(E88,"'h",K88)</f>
        <v>1'h1</v>
      </c>
      <c r="G88" s="259" t="s">
        <v>489</v>
      </c>
      <c r="H88" s="266" t="s">
        <v>14930</v>
      </c>
      <c r="I88" s="271" t="s">
        <v>14931</v>
      </c>
      <c r="J88" s="265">
        <v>1</v>
      </c>
      <c r="K88" s="265" t="str">
        <f>LOWER(DEC2HEX((J88)))</f>
        <v>1</v>
      </c>
      <c r="L88" s="265">
        <f>J88*(2^C88)</f>
        <v>2</v>
      </c>
      <c r="M88" s="277"/>
      <c r="N88" s="277"/>
    </row>
    <row r="89" spans="1:14" ht="42.75">
      <c r="A89" s="259"/>
      <c r="B89" s="260"/>
      <c r="C89" s="265">
        <v>0</v>
      </c>
      <c r="D89" s="265">
        <v>0</v>
      </c>
      <c r="E89" s="265">
        <f>D89+1-C89</f>
        <v>1</v>
      </c>
      <c r="F89" s="265" t="str">
        <f>CONCATENATE(E89,"'h",K89)</f>
        <v>1'h1</v>
      </c>
      <c r="G89" s="265" t="s">
        <v>68</v>
      </c>
      <c r="H89" s="266" t="s">
        <v>15840</v>
      </c>
      <c r="I89" s="271" t="s">
        <v>15841</v>
      </c>
      <c r="J89" s="265">
        <v>1</v>
      </c>
      <c r="K89" s="265" t="str">
        <f>LOWER(DEC2HEX((J89)))</f>
        <v>1</v>
      </c>
      <c r="L89" s="265">
        <f>J89*(2^C89)</f>
        <v>1</v>
      </c>
      <c r="M89" s="277"/>
      <c r="N89" s="277"/>
    </row>
    <row r="90" spans="1:14" ht="14.25">
      <c r="A90" s="255"/>
      <c r="B90" s="256" t="s">
        <v>15842</v>
      </c>
      <c r="C90" s="255"/>
      <c r="D90" s="255"/>
      <c r="E90" s="255">
        <f>SUM(E91:E94)</f>
        <v>32</v>
      </c>
      <c r="F90" s="257" t="str">
        <f>CONCATENATE("32'h",K90)</f>
        <v>32'h00000064</v>
      </c>
      <c r="G90" s="257"/>
      <c r="H90" s="258" t="s">
        <v>15843</v>
      </c>
      <c r="I90" s="258"/>
      <c r="J90" s="255"/>
      <c r="K90" s="255" t="str">
        <f>LOWER(DEC2HEX(L90,8))</f>
        <v>00000064</v>
      </c>
      <c r="L90" s="255">
        <f>SUM(L91:L94)</f>
        <v>100</v>
      </c>
      <c r="M90" s="334"/>
      <c r="N90" s="334"/>
    </row>
    <row r="91" spans="1:14" ht="14.25">
      <c r="A91" s="259"/>
      <c r="B91" s="260"/>
      <c r="C91" s="261">
        <v>18</v>
      </c>
      <c r="D91" s="261">
        <v>31</v>
      </c>
      <c r="E91" s="259">
        <f>D91+1-C91</f>
        <v>14</v>
      </c>
      <c r="F91" s="259" t="str">
        <f>CONCATENATE(E91,"'h",K91)</f>
        <v>14'h0</v>
      </c>
      <c r="G91" s="259" t="s">
        <v>73</v>
      </c>
      <c r="H91" s="266" t="s">
        <v>20</v>
      </c>
      <c r="I91" s="266" t="s">
        <v>730</v>
      </c>
      <c r="J91" s="261">
        <v>0</v>
      </c>
      <c r="K91" s="261" t="str">
        <f>LOWER(DEC2HEX((J91)))</f>
        <v>0</v>
      </c>
      <c r="L91" s="261">
        <f>J91*(2^C91)</f>
        <v>0</v>
      </c>
      <c r="M91" s="277"/>
      <c r="N91" s="334"/>
    </row>
    <row r="92" spans="1:14" ht="28.5">
      <c r="A92" s="259"/>
      <c r="B92" s="260"/>
      <c r="C92" s="265">
        <v>17</v>
      </c>
      <c r="D92" s="265">
        <v>17</v>
      </c>
      <c r="E92" s="265">
        <f>D92+1-C92</f>
        <v>1</v>
      </c>
      <c r="F92" s="265" t="str">
        <f>CONCATENATE(E92,"'h",K92)</f>
        <v>1'h0</v>
      </c>
      <c r="G92" s="259" t="s">
        <v>15797</v>
      </c>
      <c r="H92" s="266" t="s">
        <v>15844</v>
      </c>
      <c r="I92" s="271" t="s">
        <v>15845</v>
      </c>
      <c r="J92" s="265">
        <v>0</v>
      </c>
      <c r="K92" s="265" t="str">
        <f>LOWER(DEC2HEX((J92)))</f>
        <v>0</v>
      </c>
      <c r="L92" s="265">
        <f>J92*(2^C92)</f>
        <v>0</v>
      </c>
      <c r="M92" s="277"/>
      <c r="N92" s="277"/>
    </row>
    <row r="93" spans="1:14" ht="28.5">
      <c r="A93" s="259"/>
      <c r="B93" s="260"/>
      <c r="C93" s="265">
        <v>16</v>
      </c>
      <c r="D93" s="265">
        <v>16</v>
      </c>
      <c r="E93" s="265">
        <f>D93+1-C93</f>
        <v>1</v>
      </c>
      <c r="F93" s="265" t="str">
        <f>CONCATENATE(E93,"'h",K93)</f>
        <v>1'h0</v>
      </c>
      <c r="G93" s="259" t="s">
        <v>489</v>
      </c>
      <c r="H93" s="266" t="s">
        <v>752</v>
      </c>
      <c r="I93" s="271" t="s">
        <v>15846</v>
      </c>
      <c r="J93" s="265">
        <v>0</v>
      </c>
      <c r="K93" s="265" t="str">
        <f>LOWER(DEC2HEX((J93)))</f>
        <v>0</v>
      </c>
      <c r="L93" s="265">
        <f>J93*(2^C93)</f>
        <v>0</v>
      </c>
      <c r="M93" s="334"/>
      <c r="N93" s="334"/>
    </row>
    <row r="94" spans="1:14" ht="14.25">
      <c r="A94" s="259"/>
      <c r="B94" s="260"/>
      <c r="C94" s="265">
        <v>0</v>
      </c>
      <c r="D94" s="265">
        <v>15</v>
      </c>
      <c r="E94" s="265">
        <f>D94+1-C94</f>
        <v>16</v>
      </c>
      <c r="F94" s="265" t="str">
        <f>CONCATENATE(E94,"'h",K94)</f>
        <v>16'h64</v>
      </c>
      <c r="G94" s="259" t="s">
        <v>15797</v>
      </c>
      <c r="H94" s="266" t="s">
        <v>753</v>
      </c>
      <c r="I94" s="271" t="s">
        <v>15847</v>
      </c>
      <c r="J94" s="265">
        <v>100</v>
      </c>
      <c r="K94" s="265" t="str">
        <f>LOWER(DEC2HEX((J94)))</f>
        <v>64</v>
      </c>
      <c r="L94" s="265">
        <f>J94*(2^C94)</f>
        <v>100</v>
      </c>
      <c r="M94" s="277"/>
      <c r="N94" s="277"/>
    </row>
    <row r="95" spans="1:14" ht="14.25">
      <c r="A95" s="255"/>
      <c r="B95" s="256" t="s">
        <v>7265</v>
      </c>
      <c r="C95" s="255"/>
      <c r="D95" s="255"/>
      <c r="E95" s="255">
        <f>SUM(E96:E97)</f>
        <v>32</v>
      </c>
      <c r="F95" s="257" t="str">
        <f>CONCATENATE("32'h",K95)</f>
        <v>32'h00000000</v>
      </c>
      <c r="G95" s="257"/>
      <c r="H95" s="258" t="s">
        <v>15848</v>
      </c>
      <c r="I95" s="258"/>
      <c r="J95" s="255"/>
      <c r="K95" s="255" t="str">
        <f>LOWER(DEC2HEX(L95,8))</f>
        <v>00000000</v>
      </c>
      <c r="L95" s="255">
        <f>SUM(L96:L97)</f>
        <v>0</v>
      </c>
      <c r="M95" s="334"/>
      <c r="N95" s="334"/>
    </row>
    <row r="96" spans="1:14" ht="14.25">
      <c r="A96" s="259"/>
      <c r="B96" s="260"/>
      <c r="C96" s="261">
        <v>8</v>
      </c>
      <c r="D96" s="261">
        <v>31</v>
      </c>
      <c r="E96" s="259">
        <f>D96+1-C96</f>
        <v>24</v>
      </c>
      <c r="F96" s="259" t="str">
        <f>CONCATENATE(E96,"'h",K96)</f>
        <v>24'h0</v>
      </c>
      <c r="G96" s="259" t="s">
        <v>73</v>
      </c>
      <c r="H96" s="266" t="s">
        <v>20</v>
      </c>
      <c r="I96" s="266" t="s">
        <v>730</v>
      </c>
      <c r="J96" s="261">
        <v>0</v>
      </c>
      <c r="K96" s="261" t="str">
        <f>LOWER(DEC2HEX((J96)))</f>
        <v>0</v>
      </c>
      <c r="L96" s="261">
        <f>J96*(2^C96)</f>
        <v>0</v>
      </c>
      <c r="M96" s="334"/>
      <c r="N96" s="334"/>
    </row>
    <row r="97" spans="1:14" ht="14.25">
      <c r="A97" s="259"/>
      <c r="B97" s="260"/>
      <c r="C97" s="265">
        <v>0</v>
      </c>
      <c r="D97" s="265">
        <v>7</v>
      </c>
      <c r="E97" s="265">
        <f>D97+1-C97</f>
        <v>8</v>
      </c>
      <c r="F97" s="265" t="str">
        <f>CONCATENATE(E97,"'h",K97)</f>
        <v>8'h0</v>
      </c>
      <c r="G97" s="259" t="s">
        <v>15797</v>
      </c>
      <c r="H97" s="266" t="s">
        <v>15849</v>
      </c>
      <c r="I97" s="261" t="s">
        <v>15850</v>
      </c>
      <c r="J97" s="265">
        <v>0</v>
      </c>
      <c r="K97" s="265" t="str">
        <f>LOWER(DEC2HEX((J97)))</f>
        <v>0</v>
      </c>
      <c r="L97" s="265">
        <f>J97*(2^C97)</f>
        <v>0</v>
      </c>
      <c r="M97" s="334"/>
      <c r="N97" s="334"/>
    </row>
    <row r="98" spans="1:14" ht="14.25">
      <c r="A98" s="259"/>
      <c r="B98" s="256" t="s">
        <v>10380</v>
      </c>
      <c r="C98" s="255"/>
      <c r="D98" s="255"/>
      <c r="E98" s="255">
        <f>SUM(E99:E105)</f>
        <v>32</v>
      </c>
      <c r="F98" s="257" t="str">
        <f>CONCATENATE("32'h",K98)</f>
        <v>32'h00000000</v>
      </c>
      <c r="G98" s="257"/>
      <c r="H98" s="258" t="s">
        <v>15851</v>
      </c>
      <c r="I98" s="258"/>
      <c r="J98" s="255"/>
      <c r="K98" s="255" t="str">
        <f>LOWER(DEC2HEX(L98,8))</f>
        <v>00000000</v>
      </c>
      <c r="L98" s="255">
        <f>SUM(L99:L105)</f>
        <v>0</v>
      </c>
      <c r="M98" s="334"/>
      <c r="N98" s="334"/>
    </row>
    <row r="99" spans="1:14" ht="14.25">
      <c r="A99" s="259"/>
      <c r="B99" s="260"/>
      <c r="C99" s="261">
        <v>15</v>
      </c>
      <c r="D99" s="261">
        <v>31</v>
      </c>
      <c r="E99" s="259">
        <f t="shared" ref="E99:E105" si="24">D99+1-C99</f>
        <v>17</v>
      </c>
      <c r="F99" s="259" t="str">
        <f t="shared" ref="F99:F105" si="25">CONCATENATE(E99,"'h",K99)</f>
        <v>17'h0</v>
      </c>
      <c r="G99" s="259" t="s">
        <v>73</v>
      </c>
      <c r="H99" s="266" t="s">
        <v>20</v>
      </c>
      <c r="I99" s="266"/>
      <c r="J99" s="261">
        <v>0</v>
      </c>
      <c r="K99" s="261" t="str">
        <f t="shared" ref="K99:K105" si="26">LOWER(DEC2HEX((J99)))</f>
        <v>0</v>
      </c>
      <c r="L99" s="261">
        <f t="shared" ref="L99:L105" si="27">J99*(2^C99)</f>
        <v>0</v>
      </c>
      <c r="M99" s="334"/>
      <c r="N99" s="334"/>
    </row>
    <row r="100" spans="1:14" ht="14.25">
      <c r="A100" s="259"/>
      <c r="B100" s="260"/>
      <c r="C100" s="265">
        <v>12</v>
      </c>
      <c r="D100" s="265">
        <v>14</v>
      </c>
      <c r="E100" s="265">
        <f t="shared" si="24"/>
        <v>3</v>
      </c>
      <c r="F100" s="265" t="str">
        <f t="shared" si="25"/>
        <v>3'h0</v>
      </c>
      <c r="G100" s="259" t="s">
        <v>489</v>
      </c>
      <c r="H100" s="266" t="s">
        <v>15852</v>
      </c>
      <c r="I100" s="273" t="s">
        <v>15853</v>
      </c>
      <c r="J100" s="261">
        <v>0</v>
      </c>
      <c r="K100" s="265" t="str">
        <f t="shared" si="26"/>
        <v>0</v>
      </c>
      <c r="L100" s="265">
        <f t="shared" si="27"/>
        <v>0</v>
      </c>
      <c r="M100" s="334"/>
      <c r="N100" s="334"/>
    </row>
    <row r="101" spans="1:14" ht="14.25">
      <c r="A101" s="259"/>
      <c r="B101" s="260"/>
      <c r="C101" s="265">
        <v>11</v>
      </c>
      <c r="D101" s="265">
        <v>11</v>
      </c>
      <c r="E101" s="265">
        <f t="shared" si="24"/>
        <v>1</v>
      </c>
      <c r="F101" s="265" t="str">
        <f t="shared" si="25"/>
        <v>1'h0</v>
      </c>
      <c r="G101" s="259" t="s">
        <v>15854</v>
      </c>
      <c r="H101" s="266" t="s">
        <v>15855</v>
      </c>
      <c r="I101" s="261"/>
      <c r="J101" s="261">
        <v>0</v>
      </c>
      <c r="K101" s="265" t="str">
        <f t="shared" si="26"/>
        <v>0</v>
      </c>
      <c r="L101" s="265">
        <f t="shared" si="27"/>
        <v>0</v>
      </c>
      <c r="M101" s="334"/>
      <c r="N101" s="334"/>
    </row>
    <row r="102" spans="1:14" ht="14.25">
      <c r="A102" s="259"/>
      <c r="B102" s="260"/>
      <c r="C102" s="265">
        <v>10</v>
      </c>
      <c r="D102" s="265">
        <v>10</v>
      </c>
      <c r="E102" s="265">
        <f t="shared" si="24"/>
        <v>1</v>
      </c>
      <c r="F102" s="265" t="str">
        <f t="shared" si="25"/>
        <v>1'h0</v>
      </c>
      <c r="G102" s="259" t="s">
        <v>15854</v>
      </c>
      <c r="H102" s="266" t="s">
        <v>15856</v>
      </c>
      <c r="I102" s="261"/>
      <c r="J102" s="261">
        <v>0</v>
      </c>
      <c r="K102" s="265" t="str">
        <f t="shared" si="26"/>
        <v>0</v>
      </c>
      <c r="L102" s="265">
        <f t="shared" si="27"/>
        <v>0</v>
      </c>
      <c r="M102" s="334"/>
      <c r="N102" s="334"/>
    </row>
    <row r="103" spans="1:14" ht="14.25">
      <c r="A103" s="259"/>
      <c r="B103" s="260"/>
      <c r="C103" s="265">
        <v>9</v>
      </c>
      <c r="D103" s="265">
        <v>9</v>
      </c>
      <c r="E103" s="265">
        <f t="shared" si="24"/>
        <v>1</v>
      </c>
      <c r="F103" s="265" t="str">
        <f t="shared" si="25"/>
        <v>1'h0</v>
      </c>
      <c r="G103" s="259" t="s">
        <v>15857</v>
      </c>
      <c r="H103" s="266" t="s">
        <v>15858</v>
      </c>
      <c r="I103" s="261"/>
      <c r="J103" s="261">
        <v>0</v>
      </c>
      <c r="K103" s="265" t="str">
        <f t="shared" si="26"/>
        <v>0</v>
      </c>
      <c r="L103" s="265">
        <f t="shared" si="27"/>
        <v>0</v>
      </c>
      <c r="M103" s="334"/>
      <c r="N103" s="334"/>
    </row>
    <row r="104" spans="1:14" ht="14.25">
      <c r="A104" s="259"/>
      <c r="B104" s="260"/>
      <c r="C104" s="265">
        <v>8</v>
      </c>
      <c r="D104" s="265">
        <v>8</v>
      </c>
      <c r="E104" s="265">
        <f t="shared" si="24"/>
        <v>1</v>
      </c>
      <c r="F104" s="265" t="str">
        <f t="shared" si="25"/>
        <v>1'h0</v>
      </c>
      <c r="G104" s="259" t="s">
        <v>15810</v>
      </c>
      <c r="H104" s="266" t="s">
        <v>15859</v>
      </c>
      <c r="I104" s="261"/>
      <c r="J104" s="261">
        <v>0</v>
      </c>
      <c r="K104" s="265" t="str">
        <f t="shared" si="26"/>
        <v>0</v>
      </c>
      <c r="L104" s="265">
        <f t="shared" si="27"/>
        <v>0</v>
      </c>
      <c r="M104" s="334"/>
      <c r="N104" s="334"/>
    </row>
    <row r="105" spans="1:14" ht="14.25">
      <c r="A105" s="259"/>
      <c r="B105" s="260"/>
      <c r="C105" s="265">
        <v>0</v>
      </c>
      <c r="D105" s="265">
        <v>7</v>
      </c>
      <c r="E105" s="265">
        <f t="shared" si="24"/>
        <v>8</v>
      </c>
      <c r="F105" s="265" t="str">
        <f t="shared" si="25"/>
        <v>8'h0</v>
      </c>
      <c r="G105" s="259" t="s">
        <v>15810</v>
      </c>
      <c r="H105" s="266" t="s">
        <v>15860</v>
      </c>
      <c r="I105" s="261"/>
      <c r="J105" s="265">
        <v>0</v>
      </c>
      <c r="K105" s="265" t="str">
        <f t="shared" si="26"/>
        <v>0</v>
      </c>
      <c r="L105" s="265">
        <f t="shared" si="27"/>
        <v>0</v>
      </c>
      <c r="M105" s="334"/>
      <c r="N105" s="334"/>
    </row>
    <row r="106" spans="1:14" ht="14.25">
      <c r="A106" s="259"/>
      <c r="B106" s="256" t="s">
        <v>15861</v>
      </c>
      <c r="C106" s="255"/>
      <c r="D106" s="255"/>
      <c r="E106" s="255">
        <f>SUM(E107:E108)</f>
        <v>32</v>
      </c>
      <c r="F106" s="257" t="str">
        <f>CONCATENATE("32'h",K106)</f>
        <v>32'h00000000</v>
      </c>
      <c r="G106" s="257"/>
      <c r="H106" s="258" t="s">
        <v>15862</v>
      </c>
      <c r="I106" s="258"/>
      <c r="J106" s="255"/>
      <c r="K106" s="255" t="str">
        <f>LOWER(DEC2HEX(L106,8))</f>
        <v>00000000</v>
      </c>
      <c r="L106" s="255">
        <f>SUM(L107:L108)</f>
        <v>0</v>
      </c>
      <c r="M106" s="334"/>
      <c r="N106" s="334"/>
    </row>
    <row r="107" spans="1:14" ht="14.25">
      <c r="A107" s="259"/>
      <c r="B107" s="260"/>
      <c r="C107" s="261">
        <v>8</v>
      </c>
      <c r="D107" s="261">
        <v>31</v>
      </c>
      <c r="E107" s="259">
        <f>D107+1-C107</f>
        <v>24</v>
      </c>
      <c r="F107" s="259" t="str">
        <f>CONCATENATE(E107,"'h",K107)</f>
        <v>24'h0</v>
      </c>
      <c r="G107" s="259" t="s">
        <v>73</v>
      </c>
      <c r="H107" s="266" t="s">
        <v>20</v>
      </c>
      <c r="I107" s="266" t="s">
        <v>730</v>
      </c>
      <c r="J107" s="261">
        <v>0</v>
      </c>
      <c r="K107" s="261" t="str">
        <f>LOWER(DEC2HEX((J107)))</f>
        <v>0</v>
      </c>
      <c r="L107" s="261">
        <f>J107*(2^C107)</f>
        <v>0</v>
      </c>
      <c r="M107" s="334"/>
      <c r="N107" s="334"/>
    </row>
    <row r="108" spans="1:14" ht="14.25">
      <c r="A108" s="259"/>
      <c r="B108" s="260"/>
      <c r="C108" s="265">
        <v>0</v>
      </c>
      <c r="D108" s="265">
        <v>7</v>
      </c>
      <c r="E108" s="265">
        <f>D108+1-C108</f>
        <v>8</v>
      </c>
      <c r="F108" s="265" t="str">
        <f>CONCATENATE(E108,"'h",K108)</f>
        <v>8'h0</v>
      </c>
      <c r="G108" s="259" t="s">
        <v>489</v>
      </c>
      <c r="H108" s="266" t="s">
        <v>14932</v>
      </c>
      <c r="I108" s="261"/>
      <c r="J108" s="265">
        <v>0</v>
      </c>
      <c r="K108" s="265" t="str">
        <f>LOWER(DEC2HEX((J108)))</f>
        <v>0</v>
      </c>
      <c r="L108" s="265">
        <f>J108*(2^C108)</f>
        <v>0</v>
      </c>
      <c r="M108" s="334"/>
      <c r="N108" s="334"/>
    </row>
    <row r="109" spans="1:14" ht="14.25">
      <c r="A109" s="259"/>
      <c r="B109" s="256" t="s">
        <v>15863</v>
      </c>
      <c r="C109" s="255"/>
      <c r="D109" s="255"/>
      <c r="E109" s="255">
        <f>SUM(E110:E112)</f>
        <v>32</v>
      </c>
      <c r="F109" s="257" t="str">
        <f>CONCATENATE("32'h",K109)</f>
        <v>32'h00000000</v>
      </c>
      <c r="G109" s="257"/>
      <c r="H109" s="258" t="s">
        <v>15864</v>
      </c>
      <c r="I109" s="258"/>
      <c r="J109" s="255"/>
      <c r="K109" s="255" t="str">
        <f>LOWER(DEC2HEX(L109,8))</f>
        <v>00000000</v>
      </c>
      <c r="L109" s="255">
        <f>SUM(L110:L112)</f>
        <v>0</v>
      </c>
      <c r="M109" s="334"/>
      <c r="N109" s="334"/>
    </row>
    <row r="110" spans="1:14" ht="14.25">
      <c r="A110" s="259"/>
      <c r="B110" s="260"/>
      <c r="C110" s="265">
        <v>2</v>
      </c>
      <c r="D110" s="265">
        <v>31</v>
      </c>
      <c r="E110" s="265">
        <f t="shared" ref="E110" si="28">D110+1-C110</f>
        <v>30</v>
      </c>
      <c r="F110" s="265" t="str">
        <f t="shared" ref="F110" si="29">CONCATENATE(E110,"'h",K110)</f>
        <v>30'h0</v>
      </c>
      <c r="G110" s="259" t="s">
        <v>450</v>
      </c>
      <c r="H110" s="266" t="s">
        <v>15865</v>
      </c>
      <c r="I110" s="261"/>
      <c r="J110" s="265">
        <v>0</v>
      </c>
      <c r="K110" s="265" t="str">
        <f t="shared" ref="K110:K112" si="30">LOWER(DEC2HEX((J110)))</f>
        <v>0</v>
      </c>
      <c r="L110" s="265">
        <f t="shared" ref="L110" si="31">J110*(2^C110)</f>
        <v>0</v>
      </c>
      <c r="M110" s="334"/>
      <c r="N110" s="334"/>
    </row>
    <row r="111" spans="1:14" ht="14.25">
      <c r="A111" s="259"/>
      <c r="B111" s="260"/>
      <c r="C111" s="261">
        <v>1</v>
      </c>
      <c r="D111" s="261">
        <v>1</v>
      </c>
      <c r="E111" s="265">
        <f>D111+1-C111</f>
        <v>1</v>
      </c>
      <c r="F111" s="265" t="str">
        <f>CONCATENATE(E111,"'h",K111)</f>
        <v>1'h0</v>
      </c>
      <c r="G111" s="259" t="s">
        <v>489</v>
      </c>
      <c r="H111" s="266" t="s">
        <v>15866</v>
      </c>
      <c r="I111" s="261"/>
      <c r="J111" s="261">
        <v>0</v>
      </c>
      <c r="K111" s="265" t="str">
        <f t="shared" si="30"/>
        <v>0</v>
      </c>
      <c r="L111" s="265">
        <f>J111*(2^C111)</f>
        <v>0</v>
      </c>
      <c r="M111" s="334"/>
      <c r="N111" s="334"/>
    </row>
    <row r="112" spans="1:14" ht="14.25">
      <c r="A112" s="259"/>
      <c r="B112" s="260"/>
      <c r="C112" s="261">
        <v>0</v>
      </c>
      <c r="D112" s="261">
        <v>0</v>
      </c>
      <c r="E112" s="265">
        <f>D112+1-C112</f>
        <v>1</v>
      </c>
      <c r="F112" s="265" t="str">
        <f>CONCATENATE(E112,"'h",K112)</f>
        <v>1'h0</v>
      </c>
      <c r="G112" s="259" t="s">
        <v>15797</v>
      </c>
      <c r="H112" s="266" t="s">
        <v>14933</v>
      </c>
      <c r="I112" s="261"/>
      <c r="J112" s="261">
        <v>0</v>
      </c>
      <c r="K112" s="265" t="str">
        <f t="shared" si="30"/>
        <v>0</v>
      </c>
      <c r="L112" s="265">
        <f>J112*(2^C112)</f>
        <v>0</v>
      </c>
      <c r="M112" s="334"/>
      <c r="N112" s="334"/>
    </row>
    <row r="113" spans="1:14" ht="14.25">
      <c r="A113" s="255"/>
      <c r="B113" s="256" t="s">
        <v>496</v>
      </c>
      <c r="C113" s="255"/>
      <c r="D113" s="255"/>
      <c r="E113" s="255">
        <f>SUM(E114:E121)</f>
        <v>32</v>
      </c>
      <c r="F113" s="257" t="str">
        <f>CONCATENATE("32'h",K113)</f>
        <v>32'h000aa400</v>
      </c>
      <c r="G113" s="257"/>
      <c r="H113" s="270" t="s">
        <v>15867</v>
      </c>
      <c r="I113" s="270"/>
      <c r="J113" s="255"/>
      <c r="K113" s="255" t="str">
        <f>LOWER(DEC2HEX(L113,8))</f>
        <v>000aa400</v>
      </c>
      <c r="L113" s="255">
        <f>SUM(L114:L121)</f>
        <v>697344</v>
      </c>
      <c r="M113" s="334"/>
      <c r="N113" s="334"/>
    </row>
    <row r="114" spans="1:14" ht="14.25">
      <c r="A114" s="172"/>
      <c r="B114" s="175"/>
      <c r="C114" s="261">
        <v>21</v>
      </c>
      <c r="D114" s="261">
        <v>31</v>
      </c>
      <c r="E114" s="259">
        <f t="shared" ref="E114:E121" si="32">D114+1-C114</f>
        <v>11</v>
      </c>
      <c r="F114" s="259" t="str">
        <f t="shared" ref="F114:F121" si="33">CONCATENATE(E114,"'h",K114)</f>
        <v>11'h0</v>
      </c>
      <c r="G114" s="259" t="s">
        <v>73</v>
      </c>
      <c r="H114" s="274" t="s">
        <v>20</v>
      </c>
      <c r="I114" s="172" t="s">
        <v>730</v>
      </c>
      <c r="J114" s="261">
        <v>0</v>
      </c>
      <c r="K114" s="261" t="str">
        <f t="shared" ref="K114:K121" si="34">LOWER(DEC2HEX((J114)))</f>
        <v>0</v>
      </c>
      <c r="L114" s="261">
        <f t="shared" ref="L114:L121" si="35">J114*(2^C114)</f>
        <v>0</v>
      </c>
      <c r="M114" s="334"/>
      <c r="N114" s="334"/>
    </row>
    <row r="115" spans="1:14" ht="14.25">
      <c r="A115" s="456"/>
      <c r="B115" s="172"/>
      <c r="C115" s="261">
        <v>20</v>
      </c>
      <c r="D115" s="261">
        <v>20</v>
      </c>
      <c r="E115" s="259">
        <f t="shared" si="32"/>
        <v>1</v>
      </c>
      <c r="F115" s="259" t="str">
        <f t="shared" si="33"/>
        <v>1'h0</v>
      </c>
      <c r="G115" s="259" t="s">
        <v>489</v>
      </c>
      <c r="H115" s="176" t="s">
        <v>9457</v>
      </c>
      <c r="I115" s="176" t="s">
        <v>14934</v>
      </c>
      <c r="J115" s="175">
        <v>0</v>
      </c>
      <c r="K115" s="261" t="str">
        <f t="shared" si="34"/>
        <v>0</v>
      </c>
      <c r="L115" s="261">
        <f t="shared" si="35"/>
        <v>0</v>
      </c>
      <c r="M115" s="334"/>
      <c r="N115" s="334"/>
    </row>
    <row r="116" spans="1:14" ht="14.25">
      <c r="A116" s="457"/>
      <c r="B116" s="172"/>
      <c r="C116" s="261">
        <v>18</v>
      </c>
      <c r="D116" s="261">
        <v>19</v>
      </c>
      <c r="E116" s="259">
        <f t="shared" si="32"/>
        <v>2</v>
      </c>
      <c r="F116" s="259" t="str">
        <f t="shared" si="33"/>
        <v>2'h2</v>
      </c>
      <c r="G116" s="259" t="s">
        <v>489</v>
      </c>
      <c r="H116" s="176" t="s">
        <v>9458</v>
      </c>
      <c r="I116" s="175" t="s">
        <v>15868</v>
      </c>
      <c r="J116" s="175">
        <v>2</v>
      </c>
      <c r="K116" s="261" t="str">
        <f t="shared" si="34"/>
        <v>2</v>
      </c>
      <c r="L116" s="261">
        <f t="shared" si="35"/>
        <v>524288</v>
      </c>
      <c r="M116" s="334"/>
      <c r="N116" s="334"/>
    </row>
    <row r="117" spans="1:14" ht="14.25">
      <c r="A117" s="457"/>
      <c r="B117" s="172"/>
      <c r="C117" s="261">
        <v>16</v>
      </c>
      <c r="D117" s="261">
        <v>17</v>
      </c>
      <c r="E117" s="259">
        <f t="shared" si="32"/>
        <v>2</v>
      </c>
      <c r="F117" s="259" t="str">
        <f t="shared" si="33"/>
        <v>2'h2</v>
      </c>
      <c r="G117" s="259" t="s">
        <v>489</v>
      </c>
      <c r="H117" s="176" t="s">
        <v>9459</v>
      </c>
      <c r="I117" s="175" t="s">
        <v>15869</v>
      </c>
      <c r="J117" s="175">
        <v>2</v>
      </c>
      <c r="K117" s="261" t="str">
        <f t="shared" si="34"/>
        <v>2</v>
      </c>
      <c r="L117" s="261">
        <f t="shared" si="35"/>
        <v>131072</v>
      </c>
      <c r="M117" s="334"/>
      <c r="N117" s="334"/>
    </row>
    <row r="118" spans="1:14" ht="14.25">
      <c r="A118" s="457"/>
      <c r="B118" s="172"/>
      <c r="C118" s="261">
        <v>14</v>
      </c>
      <c r="D118" s="261">
        <v>15</v>
      </c>
      <c r="E118" s="259">
        <f t="shared" si="32"/>
        <v>2</v>
      </c>
      <c r="F118" s="259" t="str">
        <f t="shared" si="33"/>
        <v>2'h2</v>
      </c>
      <c r="G118" s="259" t="s">
        <v>15797</v>
      </c>
      <c r="H118" s="176" t="s">
        <v>9460</v>
      </c>
      <c r="I118" s="175" t="s">
        <v>15870</v>
      </c>
      <c r="J118" s="175">
        <v>2</v>
      </c>
      <c r="K118" s="261" t="str">
        <f t="shared" si="34"/>
        <v>2</v>
      </c>
      <c r="L118" s="261">
        <f t="shared" si="35"/>
        <v>32768</v>
      </c>
      <c r="M118" s="334"/>
      <c r="N118" s="334"/>
    </row>
    <row r="119" spans="1:14" ht="14.25">
      <c r="A119" s="457"/>
      <c r="B119" s="172"/>
      <c r="C119" s="261">
        <v>11</v>
      </c>
      <c r="D119" s="261">
        <v>13</v>
      </c>
      <c r="E119" s="259">
        <f t="shared" si="32"/>
        <v>3</v>
      </c>
      <c r="F119" s="259" t="str">
        <f t="shared" si="33"/>
        <v>3'h4</v>
      </c>
      <c r="G119" s="259" t="s">
        <v>489</v>
      </c>
      <c r="H119" s="176" t="s">
        <v>9461</v>
      </c>
      <c r="I119" s="175" t="s">
        <v>9462</v>
      </c>
      <c r="J119" s="175">
        <v>4</v>
      </c>
      <c r="K119" s="261" t="str">
        <f t="shared" si="34"/>
        <v>4</v>
      </c>
      <c r="L119" s="261">
        <f t="shared" si="35"/>
        <v>8192</v>
      </c>
      <c r="M119" s="334"/>
      <c r="N119" s="334"/>
    </row>
    <row r="120" spans="1:14" ht="14.25">
      <c r="A120" s="457"/>
      <c r="B120" s="172"/>
      <c r="C120" s="261">
        <v>8</v>
      </c>
      <c r="D120" s="261">
        <v>10</v>
      </c>
      <c r="E120" s="259">
        <f t="shared" si="32"/>
        <v>3</v>
      </c>
      <c r="F120" s="259" t="str">
        <f t="shared" si="33"/>
        <v>3'h4</v>
      </c>
      <c r="G120" s="259" t="s">
        <v>15797</v>
      </c>
      <c r="H120" s="176" t="s">
        <v>9463</v>
      </c>
      <c r="I120" s="175" t="s">
        <v>9462</v>
      </c>
      <c r="J120" s="175">
        <v>4</v>
      </c>
      <c r="K120" s="261" t="str">
        <f t="shared" si="34"/>
        <v>4</v>
      </c>
      <c r="L120" s="261">
        <f t="shared" si="35"/>
        <v>1024</v>
      </c>
      <c r="M120" s="334"/>
      <c r="N120" s="334"/>
    </row>
    <row r="121" spans="1:14" ht="14.25">
      <c r="A121" s="458"/>
      <c r="B121" s="172"/>
      <c r="C121" s="261">
        <v>0</v>
      </c>
      <c r="D121" s="261">
        <v>7</v>
      </c>
      <c r="E121" s="259">
        <f t="shared" si="32"/>
        <v>8</v>
      </c>
      <c r="F121" s="259" t="str">
        <f t="shared" si="33"/>
        <v>8'h0</v>
      </c>
      <c r="G121" s="259" t="s">
        <v>15806</v>
      </c>
      <c r="H121" s="274" t="s">
        <v>20</v>
      </c>
      <c r="I121" s="176"/>
      <c r="J121" s="175">
        <v>0</v>
      </c>
      <c r="K121" s="261" t="str">
        <f t="shared" si="34"/>
        <v>0</v>
      </c>
      <c r="L121" s="261">
        <f t="shared" si="35"/>
        <v>0</v>
      </c>
      <c r="M121" s="334"/>
      <c r="N121" s="334"/>
    </row>
    <row r="122" spans="1:14" ht="14.25">
      <c r="A122" s="172"/>
      <c r="B122" s="256" t="s">
        <v>488</v>
      </c>
      <c r="C122" s="255"/>
      <c r="D122" s="255"/>
      <c r="E122" s="255">
        <f>SUM(E123:E134)</f>
        <v>32</v>
      </c>
      <c r="F122" s="257" t="str">
        <f>CONCATENATE("32'h",K122)</f>
        <v>32'h00022304</v>
      </c>
      <c r="G122" s="257"/>
      <c r="H122" s="270" t="s">
        <v>14935</v>
      </c>
      <c r="I122" s="270"/>
      <c r="J122" s="255"/>
      <c r="K122" s="255" t="str">
        <f>LOWER(DEC2HEX(L122,8))</f>
        <v>00022304</v>
      </c>
      <c r="L122" s="255">
        <f>SUM(L123:L134)</f>
        <v>140036</v>
      </c>
      <c r="M122" s="334"/>
      <c r="N122" s="334"/>
    </row>
    <row r="123" spans="1:14" ht="14.25">
      <c r="A123" s="172"/>
      <c r="B123" s="175"/>
      <c r="C123" s="261">
        <v>23</v>
      </c>
      <c r="D123" s="261">
        <v>31</v>
      </c>
      <c r="E123" s="259">
        <f t="shared" ref="E123:E134" si="36">D123+1-C123</f>
        <v>9</v>
      </c>
      <c r="F123" s="259" t="str">
        <f t="shared" ref="F123:F134" si="37">CONCATENATE(E123,"'h",K123)</f>
        <v>9'h0</v>
      </c>
      <c r="G123" s="172" t="s">
        <v>450</v>
      </c>
      <c r="H123" s="172" t="s">
        <v>52</v>
      </c>
      <c r="I123" s="271"/>
      <c r="J123" s="175">
        <v>0</v>
      </c>
      <c r="K123" s="261" t="str">
        <f t="shared" ref="K123:K134" si="38">LOWER(DEC2HEX((J123)))</f>
        <v>0</v>
      </c>
      <c r="L123" s="261">
        <f t="shared" ref="L123:L134" si="39">J123*(2^C123)</f>
        <v>0</v>
      </c>
      <c r="M123" s="334"/>
      <c r="N123" s="334"/>
    </row>
    <row r="124" spans="1:14" ht="14.25">
      <c r="A124" s="172"/>
      <c r="B124" s="175"/>
      <c r="C124" s="261">
        <v>22</v>
      </c>
      <c r="D124" s="261">
        <v>22</v>
      </c>
      <c r="E124" s="259">
        <f>D124+1-C124</f>
        <v>1</v>
      </c>
      <c r="F124" s="259" t="str">
        <f>CONCATENATE(E124,"'h",K124)</f>
        <v>1'h0</v>
      </c>
      <c r="G124" s="172" t="s">
        <v>15871</v>
      </c>
      <c r="H124" s="172" t="s">
        <v>14936</v>
      </c>
      <c r="I124" s="262"/>
      <c r="J124" s="175">
        <v>0</v>
      </c>
      <c r="K124" s="261" t="str">
        <f>LOWER(DEC2HEX((J124)))</f>
        <v>0</v>
      </c>
      <c r="L124" s="261">
        <f>J124*(2^C124)</f>
        <v>0</v>
      </c>
      <c r="M124" s="334"/>
      <c r="N124" s="334"/>
    </row>
    <row r="125" spans="1:14" ht="14.25">
      <c r="A125" s="172"/>
      <c r="B125" s="175"/>
      <c r="C125" s="261">
        <v>21</v>
      </c>
      <c r="D125" s="261">
        <v>21</v>
      </c>
      <c r="E125" s="259">
        <f t="shared" ref="E125" si="40">D125+1-C125</f>
        <v>1</v>
      </c>
      <c r="F125" s="259" t="str">
        <f t="shared" ref="F125" si="41">CONCATENATE(E125,"'h",K125)</f>
        <v>1'h0</v>
      </c>
      <c r="G125" s="172" t="s">
        <v>15797</v>
      </c>
      <c r="H125" s="172" t="s">
        <v>15872</v>
      </c>
      <c r="I125" s="262"/>
      <c r="J125" s="175">
        <v>0</v>
      </c>
      <c r="K125" s="261" t="str">
        <f t="shared" ref="K125" si="42">LOWER(DEC2HEX((J125)))</f>
        <v>0</v>
      </c>
      <c r="L125" s="261">
        <f t="shared" ref="L125" si="43">J125*(2^C125)</f>
        <v>0</v>
      </c>
      <c r="M125" s="334"/>
      <c r="N125" s="334"/>
    </row>
    <row r="126" spans="1:14" ht="14.25">
      <c r="A126" s="172"/>
      <c r="B126" s="175"/>
      <c r="C126" s="261">
        <v>20</v>
      </c>
      <c r="D126" s="261">
        <v>20</v>
      </c>
      <c r="E126" s="259">
        <f>D126+1-C126</f>
        <v>1</v>
      </c>
      <c r="F126" s="259" t="str">
        <f>CONCATENATE(E126,"'h",K126)</f>
        <v>1'h0</v>
      </c>
      <c r="G126" s="172" t="s">
        <v>450</v>
      </c>
      <c r="H126" s="172" t="s">
        <v>15807</v>
      </c>
      <c r="I126" s="262"/>
      <c r="J126" s="175">
        <v>0</v>
      </c>
      <c r="K126" s="261" t="str">
        <f>LOWER(DEC2HEX((J126)))</f>
        <v>0</v>
      </c>
      <c r="L126" s="261">
        <f>J126*(2^C126)</f>
        <v>0</v>
      </c>
      <c r="M126" s="334"/>
      <c r="N126" s="334"/>
    </row>
    <row r="127" spans="1:14" ht="14.25">
      <c r="A127" s="172"/>
      <c r="B127" s="175"/>
      <c r="C127" s="261">
        <v>19</v>
      </c>
      <c r="D127" s="261">
        <v>19</v>
      </c>
      <c r="E127" s="259">
        <f t="shared" ref="E127" si="44">D127+1-C127</f>
        <v>1</v>
      </c>
      <c r="F127" s="259" t="str">
        <f t="shared" ref="F127" si="45">CONCATENATE(E127,"'h",K127)</f>
        <v>1'h0</v>
      </c>
      <c r="G127" s="172" t="s">
        <v>450</v>
      </c>
      <c r="H127" s="172" t="s">
        <v>52</v>
      </c>
      <c r="I127" s="262"/>
      <c r="J127" s="175">
        <v>0</v>
      </c>
      <c r="K127" s="261" t="str">
        <f t="shared" ref="K127" si="46">LOWER(DEC2HEX((J127)))</f>
        <v>0</v>
      </c>
      <c r="L127" s="261">
        <f t="shared" ref="L127" si="47">J127*(2^C127)</f>
        <v>0</v>
      </c>
      <c r="M127" s="334"/>
      <c r="N127" s="334"/>
    </row>
    <row r="128" spans="1:14" ht="14.25">
      <c r="A128" s="172"/>
      <c r="B128" s="175"/>
      <c r="C128" s="261">
        <v>17</v>
      </c>
      <c r="D128" s="261">
        <v>18</v>
      </c>
      <c r="E128" s="259">
        <f>D128+1-C128</f>
        <v>2</v>
      </c>
      <c r="F128" s="259" t="str">
        <f>CONCATENATE(E128,"'h",K128)</f>
        <v>2'h1</v>
      </c>
      <c r="G128" s="172" t="s">
        <v>489</v>
      </c>
      <c r="H128" s="172" t="s">
        <v>15873</v>
      </c>
      <c r="I128" s="259" t="s">
        <v>14937</v>
      </c>
      <c r="J128" s="175">
        <v>1</v>
      </c>
      <c r="K128" s="261" t="str">
        <f>LOWER(DEC2HEX((J128)))</f>
        <v>1</v>
      </c>
      <c r="L128" s="261">
        <f>J128*(2^C128)</f>
        <v>131072</v>
      </c>
      <c r="M128" s="334"/>
      <c r="N128" s="334"/>
    </row>
    <row r="129" spans="1:14" ht="14.25">
      <c r="A129" s="172"/>
      <c r="B129" s="175"/>
      <c r="C129" s="261">
        <v>16</v>
      </c>
      <c r="D129" s="261">
        <v>16</v>
      </c>
      <c r="E129" s="259">
        <f t="shared" si="36"/>
        <v>1</v>
      </c>
      <c r="F129" s="259" t="str">
        <f t="shared" si="37"/>
        <v>1'h0</v>
      </c>
      <c r="G129" s="172" t="s">
        <v>15797</v>
      </c>
      <c r="H129" s="172" t="s">
        <v>15874</v>
      </c>
      <c r="I129" s="259" t="s">
        <v>15875</v>
      </c>
      <c r="J129" s="175">
        <v>0</v>
      </c>
      <c r="K129" s="261" t="str">
        <f t="shared" si="38"/>
        <v>0</v>
      </c>
      <c r="L129" s="261">
        <f t="shared" si="39"/>
        <v>0</v>
      </c>
      <c r="M129" s="334"/>
      <c r="N129" s="334"/>
    </row>
    <row r="130" spans="1:14" ht="14.25">
      <c r="A130" s="172"/>
      <c r="B130" s="175"/>
      <c r="C130" s="261">
        <v>15</v>
      </c>
      <c r="D130" s="261">
        <v>15</v>
      </c>
      <c r="E130" s="259">
        <f t="shared" si="36"/>
        <v>1</v>
      </c>
      <c r="F130" s="259" t="str">
        <f t="shared" si="37"/>
        <v>1'h0</v>
      </c>
      <c r="G130" s="172" t="s">
        <v>450</v>
      </c>
      <c r="H130" s="172" t="s">
        <v>52</v>
      </c>
      <c r="I130" s="271"/>
      <c r="J130" s="175">
        <v>0</v>
      </c>
      <c r="K130" s="261" t="str">
        <f t="shared" si="38"/>
        <v>0</v>
      </c>
      <c r="L130" s="261">
        <f t="shared" si="39"/>
        <v>0</v>
      </c>
      <c r="M130" s="334"/>
      <c r="N130" s="334"/>
    </row>
    <row r="131" spans="1:14" ht="57">
      <c r="A131" s="172"/>
      <c r="B131" s="175"/>
      <c r="C131" s="261">
        <v>12</v>
      </c>
      <c r="D131" s="261">
        <v>14</v>
      </c>
      <c r="E131" s="259">
        <f t="shared" si="36"/>
        <v>3</v>
      </c>
      <c r="F131" s="259" t="str">
        <f t="shared" si="37"/>
        <v>3'h2</v>
      </c>
      <c r="G131" s="172" t="s">
        <v>489</v>
      </c>
      <c r="H131" s="172" t="s">
        <v>754</v>
      </c>
      <c r="I131" s="271" t="s">
        <v>15876</v>
      </c>
      <c r="J131" s="175">
        <v>2</v>
      </c>
      <c r="K131" s="261" t="str">
        <f t="shared" si="38"/>
        <v>2</v>
      </c>
      <c r="L131" s="261">
        <f t="shared" si="39"/>
        <v>8192</v>
      </c>
      <c r="M131" s="334"/>
      <c r="N131" s="334"/>
    </row>
    <row r="132" spans="1:14" ht="42.75">
      <c r="A132" s="172"/>
      <c r="B132" s="272"/>
      <c r="C132" s="261">
        <v>8</v>
      </c>
      <c r="D132" s="261">
        <v>11</v>
      </c>
      <c r="E132" s="259">
        <f t="shared" si="36"/>
        <v>4</v>
      </c>
      <c r="F132" s="259" t="str">
        <f t="shared" si="37"/>
        <v>4'h3</v>
      </c>
      <c r="G132" s="172" t="s">
        <v>15797</v>
      </c>
      <c r="H132" s="172" t="s">
        <v>755</v>
      </c>
      <c r="I132" s="271" t="s">
        <v>15877</v>
      </c>
      <c r="J132" s="261">
        <v>3</v>
      </c>
      <c r="K132" s="261" t="str">
        <f t="shared" si="38"/>
        <v>3</v>
      </c>
      <c r="L132" s="261">
        <f t="shared" si="39"/>
        <v>768</v>
      </c>
      <c r="M132" s="334"/>
      <c r="N132" s="334"/>
    </row>
    <row r="133" spans="1:14" ht="57">
      <c r="A133" s="172"/>
      <c r="B133" s="175"/>
      <c r="C133" s="261">
        <v>3</v>
      </c>
      <c r="D133" s="261">
        <v>7</v>
      </c>
      <c r="E133" s="259">
        <f t="shared" si="36"/>
        <v>5</v>
      </c>
      <c r="F133" s="259" t="str">
        <f t="shared" si="37"/>
        <v>5'h0</v>
      </c>
      <c r="G133" s="172" t="s">
        <v>15878</v>
      </c>
      <c r="H133" s="172" t="s">
        <v>756</v>
      </c>
      <c r="I133" s="271" t="s">
        <v>15879</v>
      </c>
      <c r="J133" s="175">
        <v>0</v>
      </c>
      <c r="K133" s="261" t="str">
        <f t="shared" si="38"/>
        <v>0</v>
      </c>
      <c r="L133" s="261">
        <f t="shared" si="39"/>
        <v>0</v>
      </c>
      <c r="M133" s="334"/>
      <c r="N133" s="334"/>
    </row>
    <row r="134" spans="1:14" ht="57">
      <c r="A134" s="172"/>
      <c r="B134" s="272"/>
      <c r="C134" s="261">
        <v>0</v>
      </c>
      <c r="D134" s="261">
        <v>2</v>
      </c>
      <c r="E134" s="259">
        <f t="shared" si="36"/>
        <v>3</v>
      </c>
      <c r="F134" s="259" t="str">
        <f t="shared" si="37"/>
        <v>3'h4</v>
      </c>
      <c r="G134" s="172" t="s">
        <v>15857</v>
      </c>
      <c r="H134" s="172" t="s">
        <v>757</v>
      </c>
      <c r="I134" s="271" t="s">
        <v>15880</v>
      </c>
      <c r="J134" s="261">
        <v>4</v>
      </c>
      <c r="K134" s="261" t="str">
        <f t="shared" si="38"/>
        <v>4</v>
      </c>
      <c r="L134" s="261">
        <f t="shared" si="39"/>
        <v>4</v>
      </c>
      <c r="M134" s="334"/>
      <c r="N134" s="334"/>
    </row>
    <row r="135" spans="1:14" ht="14.25">
      <c r="A135" s="172"/>
      <c r="B135" s="256" t="s">
        <v>15881</v>
      </c>
      <c r="C135" s="255"/>
      <c r="D135" s="255"/>
      <c r="E135" s="255">
        <f>SUM(E136:E143)</f>
        <v>32</v>
      </c>
      <c r="F135" s="257" t="str">
        <f>CONCATENATE("32'h",K135)</f>
        <v>32'h00000000</v>
      </c>
      <c r="G135" s="257"/>
      <c r="H135" s="270" t="s">
        <v>15882</v>
      </c>
      <c r="I135" s="270"/>
      <c r="J135" s="255"/>
      <c r="K135" s="255" t="str">
        <f>LOWER(DEC2HEX(L135,8))</f>
        <v>00000000</v>
      </c>
      <c r="L135" s="255">
        <f>SUM(L136:L143)</f>
        <v>0</v>
      </c>
      <c r="M135" s="334"/>
      <c r="N135" s="334"/>
    </row>
    <row r="136" spans="1:14" ht="14.25">
      <c r="A136" s="172"/>
      <c r="B136" s="175"/>
      <c r="C136" s="261">
        <v>15</v>
      </c>
      <c r="D136" s="261">
        <v>31</v>
      </c>
      <c r="E136" s="259">
        <f t="shared" ref="E136:E143" si="48">D136+1-C136</f>
        <v>17</v>
      </c>
      <c r="F136" s="259" t="str">
        <f t="shared" ref="F136:F143" si="49">CONCATENATE(E136,"'h",K136)</f>
        <v>17'h0</v>
      </c>
      <c r="G136" s="172" t="s">
        <v>15883</v>
      </c>
      <c r="H136" s="172" t="s">
        <v>15884</v>
      </c>
      <c r="I136" s="271"/>
      <c r="J136" s="175">
        <v>0</v>
      </c>
      <c r="K136" s="261" t="str">
        <f t="shared" ref="K136:K143" si="50">LOWER(DEC2HEX((J136)))</f>
        <v>0</v>
      </c>
      <c r="L136" s="261">
        <f t="shared" ref="L136:L143" si="51">J136*(2^C136)</f>
        <v>0</v>
      </c>
      <c r="M136" s="334"/>
      <c r="N136" s="334"/>
    </row>
    <row r="137" spans="1:14" ht="14.25">
      <c r="A137" s="172"/>
      <c r="B137" s="175"/>
      <c r="C137" s="261">
        <v>14</v>
      </c>
      <c r="D137" s="261">
        <v>14</v>
      </c>
      <c r="E137" s="259">
        <f t="shared" si="48"/>
        <v>1</v>
      </c>
      <c r="F137" s="259" t="str">
        <f t="shared" si="49"/>
        <v>1'h0</v>
      </c>
      <c r="G137" s="172" t="s">
        <v>15857</v>
      </c>
      <c r="H137" s="172" t="s">
        <v>758</v>
      </c>
      <c r="I137" s="271" t="s">
        <v>759</v>
      </c>
      <c r="J137" s="175">
        <v>0</v>
      </c>
      <c r="K137" s="261" t="str">
        <f t="shared" si="50"/>
        <v>0</v>
      </c>
      <c r="L137" s="261">
        <f t="shared" si="51"/>
        <v>0</v>
      </c>
      <c r="M137" s="334"/>
      <c r="N137" s="334"/>
    </row>
    <row r="138" spans="1:14" ht="14.25">
      <c r="A138" s="172"/>
      <c r="B138" s="175"/>
      <c r="C138" s="261">
        <v>13</v>
      </c>
      <c r="D138" s="261">
        <v>13</v>
      </c>
      <c r="E138" s="259">
        <f t="shared" si="48"/>
        <v>1</v>
      </c>
      <c r="F138" s="259" t="str">
        <f t="shared" si="49"/>
        <v>1'h0</v>
      </c>
      <c r="G138" s="172" t="s">
        <v>15857</v>
      </c>
      <c r="H138" s="172" t="s">
        <v>760</v>
      </c>
      <c r="I138" s="271" t="s">
        <v>15885</v>
      </c>
      <c r="J138" s="175">
        <v>0</v>
      </c>
      <c r="K138" s="261" t="str">
        <f t="shared" si="50"/>
        <v>0</v>
      </c>
      <c r="L138" s="261">
        <f t="shared" si="51"/>
        <v>0</v>
      </c>
      <c r="M138" s="334"/>
      <c r="N138" s="334"/>
    </row>
    <row r="139" spans="1:14" ht="14.25">
      <c r="A139" s="172"/>
      <c r="B139" s="272"/>
      <c r="C139" s="261">
        <v>7</v>
      </c>
      <c r="D139" s="261">
        <v>12</v>
      </c>
      <c r="E139" s="259">
        <f t="shared" si="48"/>
        <v>6</v>
      </c>
      <c r="F139" s="259" t="str">
        <f t="shared" si="49"/>
        <v>6'h0</v>
      </c>
      <c r="G139" s="172" t="s">
        <v>15857</v>
      </c>
      <c r="H139" s="172" t="s">
        <v>761</v>
      </c>
      <c r="I139" s="271" t="s">
        <v>762</v>
      </c>
      <c r="J139" s="261">
        <v>0</v>
      </c>
      <c r="K139" s="261" t="str">
        <f t="shared" si="50"/>
        <v>0</v>
      </c>
      <c r="L139" s="261">
        <f t="shared" si="51"/>
        <v>0</v>
      </c>
      <c r="M139" s="334"/>
      <c r="N139" s="334"/>
    </row>
    <row r="140" spans="1:14" ht="14.25">
      <c r="A140" s="172"/>
      <c r="B140" s="272"/>
      <c r="C140" s="261">
        <v>6</v>
      </c>
      <c r="D140" s="261">
        <v>6</v>
      </c>
      <c r="E140" s="259">
        <f t="shared" si="48"/>
        <v>1</v>
      </c>
      <c r="F140" s="259" t="str">
        <f t="shared" si="49"/>
        <v>1'h0</v>
      </c>
      <c r="G140" s="172" t="s">
        <v>15857</v>
      </c>
      <c r="H140" s="172" t="s">
        <v>15886</v>
      </c>
      <c r="I140" s="261" t="s">
        <v>763</v>
      </c>
      <c r="J140" s="261">
        <v>0</v>
      </c>
      <c r="K140" s="261" t="str">
        <f t="shared" si="50"/>
        <v>0</v>
      </c>
      <c r="L140" s="261">
        <f t="shared" si="51"/>
        <v>0</v>
      </c>
      <c r="M140" s="334"/>
      <c r="N140" s="334"/>
    </row>
    <row r="141" spans="1:14" ht="14.25">
      <c r="A141" s="172"/>
      <c r="B141" s="175"/>
      <c r="C141" s="261">
        <v>2</v>
      </c>
      <c r="D141" s="261">
        <v>5</v>
      </c>
      <c r="E141" s="259">
        <f t="shared" si="48"/>
        <v>4</v>
      </c>
      <c r="F141" s="259" t="str">
        <f t="shared" si="49"/>
        <v>4'h0</v>
      </c>
      <c r="G141" s="172" t="s">
        <v>15857</v>
      </c>
      <c r="H141" s="172" t="s">
        <v>15887</v>
      </c>
      <c r="I141" s="271" t="s">
        <v>15888</v>
      </c>
      <c r="J141" s="175">
        <v>0</v>
      </c>
      <c r="K141" s="261" t="str">
        <f t="shared" si="50"/>
        <v>0</v>
      </c>
      <c r="L141" s="261">
        <f t="shared" si="51"/>
        <v>0</v>
      </c>
      <c r="M141" s="334"/>
      <c r="N141" s="334"/>
    </row>
    <row r="142" spans="1:14" ht="14.25">
      <c r="A142" s="172"/>
      <c r="B142" s="175"/>
      <c r="C142" s="261">
        <v>1</v>
      </c>
      <c r="D142" s="261">
        <v>1</v>
      </c>
      <c r="E142" s="259">
        <f t="shared" si="48"/>
        <v>1</v>
      </c>
      <c r="F142" s="259" t="str">
        <f t="shared" si="49"/>
        <v>1'h0</v>
      </c>
      <c r="G142" s="172" t="s">
        <v>15857</v>
      </c>
      <c r="H142" s="172" t="s">
        <v>764</v>
      </c>
      <c r="I142" s="261" t="s">
        <v>15889</v>
      </c>
      <c r="J142" s="175">
        <v>0</v>
      </c>
      <c r="K142" s="261" t="str">
        <f t="shared" si="50"/>
        <v>0</v>
      </c>
      <c r="L142" s="261">
        <f t="shared" si="51"/>
        <v>0</v>
      </c>
      <c r="M142" s="334"/>
      <c r="N142" s="334"/>
    </row>
    <row r="143" spans="1:14" ht="14.25">
      <c r="A143" s="172"/>
      <c r="B143" s="272"/>
      <c r="C143" s="261">
        <v>0</v>
      </c>
      <c r="D143" s="261">
        <v>0</v>
      </c>
      <c r="E143" s="259">
        <f t="shared" si="48"/>
        <v>1</v>
      </c>
      <c r="F143" s="259" t="str">
        <f t="shared" si="49"/>
        <v>1'h0</v>
      </c>
      <c r="G143" s="172" t="s">
        <v>15890</v>
      </c>
      <c r="H143" s="172" t="s">
        <v>15884</v>
      </c>
      <c r="I143" s="271"/>
      <c r="J143" s="261">
        <v>0</v>
      </c>
      <c r="K143" s="261" t="str">
        <f t="shared" si="50"/>
        <v>0</v>
      </c>
      <c r="L143" s="261">
        <f t="shared" si="51"/>
        <v>0</v>
      </c>
      <c r="M143" s="277"/>
      <c r="N143" s="277"/>
    </row>
    <row r="144" spans="1:14" ht="14.25">
      <c r="A144" s="172"/>
      <c r="B144" s="256" t="s">
        <v>15891</v>
      </c>
      <c r="C144" s="255"/>
      <c r="D144" s="255"/>
      <c r="E144" s="255">
        <f>SUM(E145:E150)</f>
        <v>32</v>
      </c>
      <c r="F144" s="257" t="str">
        <f>CONCATENATE("32'h",K144)</f>
        <v>32'h00000000</v>
      </c>
      <c r="G144" s="257"/>
      <c r="H144" s="270" t="s">
        <v>15892</v>
      </c>
      <c r="I144" s="270"/>
      <c r="J144" s="255"/>
      <c r="K144" s="255" t="str">
        <f>LOWER(DEC2HEX(L144,8))</f>
        <v>00000000</v>
      </c>
      <c r="L144" s="255">
        <f>SUM(L145:L150)</f>
        <v>0</v>
      </c>
      <c r="M144" s="277"/>
      <c r="N144" s="277"/>
    </row>
    <row r="145" spans="1:14" ht="14.25">
      <c r="A145" s="172"/>
      <c r="B145" s="175"/>
      <c r="C145" s="261">
        <v>22</v>
      </c>
      <c r="D145" s="261">
        <v>31</v>
      </c>
      <c r="E145" s="259">
        <f t="shared" ref="E145:E150" si="52">D145+1-C145</f>
        <v>10</v>
      </c>
      <c r="F145" s="259" t="str">
        <f t="shared" ref="F145:F150" si="53">CONCATENATE(E145,"'h",K145)</f>
        <v>10'h0</v>
      </c>
      <c r="G145" s="172" t="s">
        <v>15883</v>
      </c>
      <c r="H145" s="172" t="s">
        <v>15884</v>
      </c>
      <c r="I145" s="271"/>
      <c r="J145" s="175">
        <v>0</v>
      </c>
      <c r="K145" s="261" t="str">
        <f t="shared" ref="K145:K150" si="54">LOWER(DEC2HEX((J145)))</f>
        <v>0</v>
      </c>
      <c r="L145" s="261">
        <f t="shared" ref="L145:L150" si="55">J145*(2^C145)</f>
        <v>0</v>
      </c>
      <c r="M145" s="334"/>
      <c r="N145" s="334"/>
    </row>
    <row r="146" spans="1:14" ht="14.25">
      <c r="A146" s="172"/>
      <c r="B146" s="272"/>
      <c r="C146" s="261">
        <v>16</v>
      </c>
      <c r="D146" s="261">
        <v>21</v>
      </c>
      <c r="E146" s="259">
        <f t="shared" si="52"/>
        <v>6</v>
      </c>
      <c r="F146" s="259" t="str">
        <f t="shared" si="53"/>
        <v>6'h0</v>
      </c>
      <c r="G146" s="172" t="s">
        <v>15857</v>
      </c>
      <c r="H146" s="172" t="s">
        <v>15893</v>
      </c>
      <c r="I146" s="271" t="s">
        <v>15894</v>
      </c>
      <c r="J146" s="261">
        <v>0</v>
      </c>
      <c r="K146" s="261" t="str">
        <f t="shared" si="54"/>
        <v>0</v>
      </c>
      <c r="L146" s="261">
        <f t="shared" si="55"/>
        <v>0</v>
      </c>
      <c r="M146" s="334"/>
      <c r="N146" s="334"/>
    </row>
    <row r="147" spans="1:14" ht="14.25">
      <c r="A147" s="172"/>
      <c r="B147" s="175"/>
      <c r="C147" s="261">
        <v>14</v>
      </c>
      <c r="D147" s="261">
        <v>15</v>
      </c>
      <c r="E147" s="259">
        <f t="shared" si="52"/>
        <v>2</v>
      </c>
      <c r="F147" s="259" t="str">
        <f t="shared" si="53"/>
        <v>2'h0</v>
      </c>
      <c r="G147" s="172" t="s">
        <v>15883</v>
      </c>
      <c r="H147" s="172" t="s">
        <v>15884</v>
      </c>
      <c r="I147" s="271"/>
      <c r="J147" s="175">
        <v>0</v>
      </c>
      <c r="K147" s="261" t="str">
        <f t="shared" si="54"/>
        <v>0</v>
      </c>
      <c r="L147" s="261">
        <f t="shared" si="55"/>
        <v>0</v>
      </c>
      <c r="M147" s="277"/>
      <c r="N147" s="277"/>
    </row>
    <row r="148" spans="1:14" ht="14.25">
      <c r="A148" s="172"/>
      <c r="B148" s="272"/>
      <c r="C148" s="261">
        <v>8</v>
      </c>
      <c r="D148" s="261">
        <v>13</v>
      </c>
      <c r="E148" s="259">
        <f t="shared" si="52"/>
        <v>6</v>
      </c>
      <c r="F148" s="259" t="str">
        <f t="shared" si="53"/>
        <v>6'h0</v>
      </c>
      <c r="G148" s="172" t="s">
        <v>15857</v>
      </c>
      <c r="H148" s="172" t="s">
        <v>15895</v>
      </c>
      <c r="I148" s="271" t="s">
        <v>15896</v>
      </c>
      <c r="J148" s="261">
        <v>0</v>
      </c>
      <c r="K148" s="261" t="str">
        <f t="shared" si="54"/>
        <v>0</v>
      </c>
      <c r="L148" s="261">
        <f t="shared" si="55"/>
        <v>0</v>
      </c>
      <c r="M148" s="277"/>
      <c r="N148" s="277"/>
    </row>
    <row r="149" spans="1:14" ht="14.25">
      <c r="A149" s="172"/>
      <c r="B149" s="175"/>
      <c r="C149" s="261">
        <v>5</v>
      </c>
      <c r="D149" s="261">
        <v>7</v>
      </c>
      <c r="E149" s="259">
        <f t="shared" si="52"/>
        <v>3</v>
      </c>
      <c r="F149" s="259" t="str">
        <f t="shared" si="53"/>
        <v>3'h0</v>
      </c>
      <c r="G149" s="172" t="s">
        <v>15883</v>
      </c>
      <c r="H149" s="172" t="s">
        <v>15884</v>
      </c>
      <c r="I149" s="271"/>
      <c r="J149" s="175">
        <v>0</v>
      </c>
      <c r="K149" s="261" t="str">
        <f t="shared" si="54"/>
        <v>0</v>
      </c>
      <c r="L149" s="261">
        <f t="shared" si="55"/>
        <v>0</v>
      </c>
      <c r="M149" s="277"/>
      <c r="N149" s="277"/>
    </row>
    <row r="150" spans="1:14" ht="14.25">
      <c r="A150" s="172"/>
      <c r="B150" s="272"/>
      <c r="C150" s="261">
        <v>0</v>
      </c>
      <c r="D150" s="261">
        <v>4</v>
      </c>
      <c r="E150" s="259">
        <f t="shared" si="52"/>
        <v>5</v>
      </c>
      <c r="F150" s="259" t="str">
        <f t="shared" si="53"/>
        <v>5'h0</v>
      </c>
      <c r="G150" s="172" t="s">
        <v>15857</v>
      </c>
      <c r="H150" s="172" t="s">
        <v>765</v>
      </c>
      <c r="I150" s="271" t="s">
        <v>15897</v>
      </c>
      <c r="J150" s="261">
        <v>0</v>
      </c>
      <c r="K150" s="261" t="str">
        <f t="shared" si="54"/>
        <v>0</v>
      </c>
      <c r="L150" s="261">
        <f t="shared" si="55"/>
        <v>0</v>
      </c>
      <c r="M150" s="334"/>
      <c r="N150" s="334"/>
    </row>
    <row r="151" spans="1:14" ht="14.25">
      <c r="A151" s="172"/>
      <c r="B151" s="256" t="s">
        <v>15898</v>
      </c>
      <c r="C151" s="255"/>
      <c r="D151" s="255"/>
      <c r="E151" s="255">
        <f>SUM(E152:E154)</f>
        <v>32</v>
      </c>
      <c r="F151" s="257" t="str">
        <f>CONCATENATE("32'h",K151)</f>
        <v>32'h00000000</v>
      </c>
      <c r="G151" s="257"/>
      <c r="H151" s="270" t="s">
        <v>15899</v>
      </c>
      <c r="I151" s="270"/>
      <c r="J151" s="255"/>
      <c r="K151" s="255" t="str">
        <f>LOWER(DEC2HEX(L151,8))</f>
        <v>00000000</v>
      </c>
      <c r="L151" s="255">
        <f>SUM(L152:L154)</f>
        <v>0</v>
      </c>
      <c r="M151" s="334"/>
      <c r="N151" s="334"/>
    </row>
    <row r="152" spans="1:14" ht="14.25">
      <c r="A152" s="172"/>
      <c r="B152" s="175"/>
      <c r="C152" s="261">
        <v>28</v>
      </c>
      <c r="D152" s="261">
        <v>31</v>
      </c>
      <c r="E152" s="259">
        <f>D152+1-C152</f>
        <v>4</v>
      </c>
      <c r="F152" s="259" t="str">
        <f>CONCATENATE(E152,"'h",K152)</f>
        <v>4'h0</v>
      </c>
      <c r="G152" s="172" t="s">
        <v>15883</v>
      </c>
      <c r="H152" s="172" t="s">
        <v>15884</v>
      </c>
      <c r="I152" s="271"/>
      <c r="J152" s="175">
        <v>0</v>
      </c>
      <c r="K152" s="261" t="str">
        <f>LOWER(DEC2HEX((J152)))</f>
        <v>0</v>
      </c>
      <c r="L152" s="261">
        <f>J152*(2^C152)</f>
        <v>0</v>
      </c>
      <c r="M152" s="334"/>
      <c r="N152" s="334"/>
    </row>
    <row r="153" spans="1:14" ht="14.25">
      <c r="A153" s="172"/>
      <c r="B153" s="175"/>
      <c r="C153" s="261">
        <v>27</v>
      </c>
      <c r="D153" s="261">
        <v>27</v>
      </c>
      <c r="E153" s="259">
        <f>D153+1-C153</f>
        <v>1</v>
      </c>
      <c r="F153" s="259" t="str">
        <f>CONCATENATE(E153,"'h",K153)</f>
        <v>1'h0</v>
      </c>
      <c r="G153" s="172" t="s">
        <v>15883</v>
      </c>
      <c r="H153" s="172" t="s">
        <v>766</v>
      </c>
      <c r="I153" s="271"/>
      <c r="J153" s="175">
        <v>0</v>
      </c>
      <c r="K153" s="261" t="str">
        <f>LOWER(DEC2HEX((J153)))</f>
        <v>0</v>
      </c>
      <c r="L153" s="261">
        <f>J153*(2^C153)</f>
        <v>0</v>
      </c>
      <c r="M153" s="334"/>
      <c r="N153" s="334"/>
    </row>
    <row r="154" spans="1:14" ht="14.25">
      <c r="A154" s="172"/>
      <c r="B154" s="272"/>
      <c r="C154" s="261">
        <v>0</v>
      </c>
      <c r="D154" s="261">
        <v>26</v>
      </c>
      <c r="E154" s="259">
        <f>D154+1-C154</f>
        <v>27</v>
      </c>
      <c r="F154" s="259" t="str">
        <f>CONCATENATE(E154,"'h",K154)</f>
        <v>27'h0</v>
      </c>
      <c r="G154" s="172" t="s">
        <v>15883</v>
      </c>
      <c r="H154" s="172" t="s">
        <v>767</v>
      </c>
      <c r="I154" s="271"/>
      <c r="J154" s="261">
        <v>0</v>
      </c>
      <c r="K154" s="261" t="str">
        <f>LOWER(DEC2HEX((J154)))</f>
        <v>0</v>
      </c>
      <c r="L154" s="261">
        <f>J154*(2^C154)</f>
        <v>0</v>
      </c>
      <c r="M154" s="334"/>
      <c r="N154" s="334"/>
    </row>
    <row r="155" spans="1:14" ht="14.25">
      <c r="A155" s="172"/>
      <c r="B155" s="256" t="s">
        <v>15900</v>
      </c>
      <c r="C155" s="255"/>
      <c r="D155" s="255"/>
      <c r="E155" s="255">
        <f>SUM(E156:E167)</f>
        <v>32</v>
      </c>
      <c r="F155" s="257" t="str">
        <f>CONCATENATE("32'h",K155)</f>
        <v>32'h00000000</v>
      </c>
      <c r="G155" s="257"/>
      <c r="H155" s="270" t="s">
        <v>15901</v>
      </c>
      <c r="I155" s="270"/>
      <c r="J155" s="255"/>
      <c r="K155" s="255" t="str">
        <f>LOWER(DEC2HEX(L155,8))</f>
        <v>00000000</v>
      </c>
      <c r="L155" s="255">
        <f>SUM(L156:L167)</f>
        <v>0</v>
      </c>
      <c r="M155" s="334"/>
      <c r="N155" s="334"/>
    </row>
    <row r="156" spans="1:14" ht="14.25">
      <c r="A156" s="172"/>
      <c r="B156" s="175"/>
      <c r="C156" s="261">
        <v>11</v>
      </c>
      <c r="D156" s="261">
        <v>31</v>
      </c>
      <c r="E156" s="259">
        <f>D156+1-C156</f>
        <v>21</v>
      </c>
      <c r="F156" s="259" t="str">
        <f>CONCATENATE(E156,"'h",K156)</f>
        <v>21'h0</v>
      </c>
      <c r="G156" s="172" t="s">
        <v>15883</v>
      </c>
      <c r="H156" s="172" t="s">
        <v>15884</v>
      </c>
      <c r="I156" s="271"/>
      <c r="J156" s="175">
        <v>0</v>
      </c>
      <c r="K156" s="261" t="str">
        <f>LOWER(DEC2HEX((J156)))</f>
        <v>0</v>
      </c>
      <c r="L156" s="261">
        <f>J156*(2^C156)</f>
        <v>0</v>
      </c>
      <c r="M156" s="334"/>
      <c r="N156" s="334"/>
    </row>
    <row r="157" spans="1:14" ht="14.25">
      <c r="A157" s="172"/>
      <c r="B157" s="175"/>
      <c r="C157" s="261">
        <v>10</v>
      </c>
      <c r="D157" s="261">
        <v>10</v>
      </c>
      <c r="E157" s="259">
        <f>D157+1-C157</f>
        <v>1</v>
      </c>
      <c r="F157" s="259" t="str">
        <f>CONCATENATE(E157,"'h",K157)</f>
        <v>1'h0</v>
      </c>
      <c r="G157" s="172" t="s">
        <v>15902</v>
      </c>
      <c r="H157" s="172" t="s">
        <v>15903</v>
      </c>
      <c r="I157" s="271" t="s">
        <v>4131</v>
      </c>
      <c r="J157" s="261">
        <v>0</v>
      </c>
      <c r="K157" s="261" t="str">
        <f>LOWER(DEC2HEX((J157)))</f>
        <v>0</v>
      </c>
      <c r="L157" s="261">
        <f>J157*(2^C157)</f>
        <v>0</v>
      </c>
      <c r="M157" s="334"/>
      <c r="N157" s="334"/>
    </row>
    <row r="158" spans="1:14" ht="14.25">
      <c r="A158" s="172"/>
      <c r="B158" s="175"/>
      <c r="C158" s="261">
        <v>9</v>
      </c>
      <c r="D158" s="261">
        <v>9</v>
      </c>
      <c r="E158" s="259">
        <f t="shared" ref="E158:E167" si="56">D158+1-C158</f>
        <v>1</v>
      </c>
      <c r="F158" s="259" t="str">
        <f t="shared" ref="F158:F167" si="57">CONCATENATE(E158,"'h",K158)</f>
        <v>1'h0</v>
      </c>
      <c r="G158" s="172" t="s">
        <v>15857</v>
      </c>
      <c r="H158" s="172" t="s">
        <v>15904</v>
      </c>
      <c r="I158" s="271" t="s">
        <v>4129</v>
      </c>
      <c r="J158" s="261">
        <v>0</v>
      </c>
      <c r="K158" s="261" t="str">
        <f t="shared" ref="K158:K167" si="58">LOWER(DEC2HEX((J158)))</f>
        <v>0</v>
      </c>
      <c r="L158" s="261">
        <f t="shared" ref="L158:L167" si="59">J158*(2^C158)</f>
        <v>0</v>
      </c>
      <c r="M158" s="334"/>
      <c r="N158" s="334"/>
    </row>
    <row r="159" spans="1:14" ht="14.25">
      <c r="A159" s="172"/>
      <c r="B159" s="172"/>
      <c r="C159" s="261">
        <v>8</v>
      </c>
      <c r="D159" s="261">
        <v>8</v>
      </c>
      <c r="E159" s="259">
        <f t="shared" si="56"/>
        <v>1</v>
      </c>
      <c r="F159" s="259" t="str">
        <f t="shared" si="57"/>
        <v>1'h0</v>
      </c>
      <c r="G159" s="172" t="s">
        <v>15905</v>
      </c>
      <c r="H159" s="172" t="s">
        <v>15906</v>
      </c>
      <c r="I159" s="271" t="s">
        <v>15908</v>
      </c>
      <c r="J159" s="261">
        <v>0</v>
      </c>
      <c r="K159" s="261" t="str">
        <f t="shared" si="58"/>
        <v>0</v>
      </c>
      <c r="L159" s="261">
        <f t="shared" si="59"/>
        <v>0</v>
      </c>
      <c r="M159" s="334"/>
      <c r="N159" s="334"/>
    </row>
    <row r="160" spans="1:14" ht="14.25">
      <c r="A160" s="172"/>
      <c r="B160" s="172"/>
      <c r="C160" s="261">
        <v>7</v>
      </c>
      <c r="D160" s="261">
        <v>7</v>
      </c>
      <c r="E160" s="259">
        <f t="shared" si="56"/>
        <v>1</v>
      </c>
      <c r="F160" s="259" t="str">
        <f t="shared" si="57"/>
        <v>1'h0</v>
      </c>
      <c r="G160" s="172" t="s">
        <v>15857</v>
      </c>
      <c r="H160" s="172" t="s">
        <v>15909</v>
      </c>
      <c r="I160" s="271" t="s">
        <v>15910</v>
      </c>
      <c r="J160" s="175">
        <v>0</v>
      </c>
      <c r="K160" s="261" t="str">
        <f t="shared" si="58"/>
        <v>0</v>
      </c>
      <c r="L160" s="261">
        <f t="shared" si="59"/>
        <v>0</v>
      </c>
      <c r="M160" s="334"/>
      <c r="N160" s="334"/>
    </row>
    <row r="161" spans="1:14" ht="14.25">
      <c r="A161" s="172"/>
      <c r="B161" s="172"/>
      <c r="C161" s="261">
        <v>6</v>
      </c>
      <c r="D161" s="261">
        <v>6</v>
      </c>
      <c r="E161" s="259">
        <f t="shared" si="56"/>
        <v>1</v>
      </c>
      <c r="F161" s="259" t="str">
        <f t="shared" si="57"/>
        <v>1'h0</v>
      </c>
      <c r="G161" s="172" t="s">
        <v>15857</v>
      </c>
      <c r="H161" s="172" t="s">
        <v>15911</v>
      </c>
      <c r="I161" s="271" t="s">
        <v>15910</v>
      </c>
      <c r="J161" s="175">
        <v>0</v>
      </c>
      <c r="K161" s="261" t="str">
        <f t="shared" si="58"/>
        <v>0</v>
      </c>
      <c r="L161" s="261">
        <f t="shared" si="59"/>
        <v>0</v>
      </c>
      <c r="M161" s="334"/>
      <c r="N161" s="334"/>
    </row>
    <row r="162" spans="1:14" ht="14.25">
      <c r="A162" s="172"/>
      <c r="B162" s="172"/>
      <c r="C162" s="261">
        <v>5</v>
      </c>
      <c r="D162" s="261">
        <v>5</v>
      </c>
      <c r="E162" s="259">
        <f t="shared" si="56"/>
        <v>1</v>
      </c>
      <c r="F162" s="259" t="str">
        <f t="shared" si="57"/>
        <v>1'h0</v>
      </c>
      <c r="G162" s="172" t="s">
        <v>15797</v>
      </c>
      <c r="H162" s="172" t="s">
        <v>15912</v>
      </c>
      <c r="I162" s="271" t="s">
        <v>15907</v>
      </c>
      <c r="J162" s="175">
        <v>0</v>
      </c>
      <c r="K162" s="261" t="str">
        <f t="shared" si="58"/>
        <v>0</v>
      </c>
      <c r="L162" s="261">
        <f t="shared" si="59"/>
        <v>0</v>
      </c>
      <c r="M162" s="334"/>
      <c r="N162" s="334"/>
    </row>
    <row r="163" spans="1:14" ht="14.25">
      <c r="A163" s="172"/>
      <c r="B163" s="172"/>
      <c r="C163" s="261">
        <v>4</v>
      </c>
      <c r="D163" s="261">
        <v>4</v>
      </c>
      <c r="E163" s="259">
        <f t="shared" si="56"/>
        <v>1</v>
      </c>
      <c r="F163" s="259" t="str">
        <f t="shared" si="57"/>
        <v>1'h0</v>
      </c>
      <c r="G163" s="172" t="s">
        <v>489</v>
      </c>
      <c r="H163" s="172" t="s">
        <v>14938</v>
      </c>
      <c r="I163" s="271" t="s">
        <v>15907</v>
      </c>
      <c r="J163" s="261">
        <v>0</v>
      </c>
      <c r="K163" s="261" t="str">
        <f t="shared" si="58"/>
        <v>0</v>
      </c>
      <c r="L163" s="261">
        <f t="shared" si="59"/>
        <v>0</v>
      </c>
      <c r="M163" s="334"/>
      <c r="N163" s="334"/>
    </row>
    <row r="164" spans="1:14" ht="14.25">
      <c r="A164" s="172"/>
      <c r="B164" s="172"/>
      <c r="C164" s="261">
        <v>3</v>
      </c>
      <c r="D164" s="261">
        <v>3</v>
      </c>
      <c r="E164" s="259">
        <f t="shared" si="56"/>
        <v>1</v>
      </c>
      <c r="F164" s="259" t="str">
        <f t="shared" si="57"/>
        <v>1'h0</v>
      </c>
      <c r="G164" s="172" t="s">
        <v>489</v>
      </c>
      <c r="H164" s="172" t="s">
        <v>15913</v>
      </c>
      <c r="I164" s="271" t="s">
        <v>15907</v>
      </c>
      <c r="J164" s="175">
        <v>0</v>
      </c>
      <c r="K164" s="261" t="str">
        <f t="shared" si="58"/>
        <v>0</v>
      </c>
      <c r="L164" s="261">
        <f t="shared" si="59"/>
        <v>0</v>
      </c>
      <c r="M164" s="334"/>
      <c r="N164" s="334"/>
    </row>
    <row r="165" spans="1:14" ht="14.25">
      <c r="A165" s="172"/>
      <c r="B165" s="172"/>
      <c r="C165" s="261">
        <v>2</v>
      </c>
      <c r="D165" s="261">
        <v>2</v>
      </c>
      <c r="E165" s="259">
        <f t="shared" si="56"/>
        <v>1</v>
      </c>
      <c r="F165" s="259" t="str">
        <f t="shared" si="57"/>
        <v>1'h0</v>
      </c>
      <c r="G165" s="172" t="s">
        <v>489</v>
      </c>
      <c r="H165" s="172" t="s">
        <v>14939</v>
      </c>
      <c r="I165" s="271" t="s">
        <v>15907</v>
      </c>
      <c r="J165" s="175">
        <v>0</v>
      </c>
      <c r="K165" s="261" t="str">
        <f t="shared" si="58"/>
        <v>0</v>
      </c>
      <c r="L165" s="261">
        <f t="shared" si="59"/>
        <v>0</v>
      </c>
      <c r="M165" s="334"/>
      <c r="N165" s="334"/>
    </row>
    <row r="166" spans="1:14" ht="14.25">
      <c r="A166" s="172"/>
      <c r="B166" s="172"/>
      <c r="C166" s="261">
        <v>1</v>
      </c>
      <c r="D166" s="261">
        <v>1</v>
      </c>
      <c r="E166" s="259">
        <f t="shared" si="56"/>
        <v>1</v>
      </c>
      <c r="F166" s="259" t="str">
        <f t="shared" si="57"/>
        <v>1'h0</v>
      </c>
      <c r="G166" s="172" t="s">
        <v>489</v>
      </c>
      <c r="H166" s="172" t="s">
        <v>15914</v>
      </c>
      <c r="I166" s="271" t="s">
        <v>15907</v>
      </c>
      <c r="J166" s="261">
        <v>0</v>
      </c>
      <c r="K166" s="261" t="str">
        <f t="shared" si="58"/>
        <v>0</v>
      </c>
      <c r="L166" s="261">
        <f t="shared" si="59"/>
        <v>0</v>
      </c>
      <c r="M166" s="334"/>
      <c r="N166" s="334"/>
    </row>
    <row r="167" spans="1:14" ht="14.25">
      <c r="A167" s="172"/>
      <c r="B167" s="172"/>
      <c r="C167" s="261">
        <v>0</v>
      </c>
      <c r="D167" s="261">
        <v>0</v>
      </c>
      <c r="E167" s="259">
        <f t="shared" si="56"/>
        <v>1</v>
      </c>
      <c r="F167" s="259" t="str">
        <f t="shared" si="57"/>
        <v>1'h0</v>
      </c>
      <c r="G167" s="172" t="s">
        <v>15797</v>
      </c>
      <c r="H167" s="172" t="s">
        <v>15915</v>
      </c>
      <c r="I167" s="271" t="s">
        <v>15907</v>
      </c>
      <c r="J167" s="175">
        <v>0</v>
      </c>
      <c r="K167" s="261" t="str">
        <f t="shared" si="58"/>
        <v>0</v>
      </c>
      <c r="L167" s="261">
        <f t="shared" si="59"/>
        <v>0</v>
      </c>
      <c r="M167" s="334"/>
      <c r="N167" s="334"/>
    </row>
    <row r="168" spans="1:14" ht="14.25">
      <c r="A168" s="172"/>
      <c r="B168" s="256" t="s">
        <v>10389</v>
      </c>
      <c r="C168" s="255"/>
      <c r="D168" s="255"/>
      <c r="E168" s="255">
        <f>SUM(E169:E170)</f>
        <v>32</v>
      </c>
      <c r="F168" s="257" t="str">
        <f>CONCATENATE("32'h",K168)</f>
        <v>32'h00000000</v>
      </c>
      <c r="G168" s="257"/>
      <c r="H168" s="270" t="s">
        <v>15916</v>
      </c>
      <c r="I168" s="270"/>
      <c r="J168" s="255"/>
      <c r="K168" s="255" t="str">
        <f>LOWER(DEC2HEX(L168,8))</f>
        <v>00000000</v>
      </c>
      <c r="L168" s="255">
        <f>SUM(L169:L170)</f>
        <v>0</v>
      </c>
      <c r="M168" s="334"/>
      <c r="N168" s="334"/>
    </row>
    <row r="169" spans="1:14" ht="14.25">
      <c r="A169" s="172"/>
      <c r="B169" s="175"/>
      <c r="C169" s="261">
        <v>2</v>
      </c>
      <c r="D169" s="261">
        <v>31</v>
      </c>
      <c r="E169" s="259">
        <f>D169+1-C169</f>
        <v>30</v>
      </c>
      <c r="F169" s="259" t="str">
        <f>CONCATENATE(E169,"'h",K169)</f>
        <v>30'h0</v>
      </c>
      <c r="G169" s="172" t="s">
        <v>450</v>
      </c>
      <c r="H169" s="172" t="s">
        <v>15884</v>
      </c>
      <c r="I169" s="271"/>
      <c r="J169" s="175">
        <v>0</v>
      </c>
      <c r="K169" s="261" t="str">
        <f>LOWER(DEC2HEX((J169)))</f>
        <v>0</v>
      </c>
      <c r="L169" s="261">
        <f>J169*(2^C169)</f>
        <v>0</v>
      </c>
      <c r="M169" s="334"/>
      <c r="N169" s="334"/>
    </row>
    <row r="170" spans="1:14" ht="14.25">
      <c r="A170" s="172"/>
      <c r="B170" s="272"/>
      <c r="C170" s="261">
        <v>0</v>
      </c>
      <c r="D170" s="261">
        <v>1</v>
      </c>
      <c r="E170" s="259">
        <f>D170+1-C170</f>
        <v>2</v>
      </c>
      <c r="F170" s="259" t="str">
        <f>CONCATENATE(E170,"'h",K170)</f>
        <v>2'h0</v>
      </c>
      <c r="G170" s="172" t="s">
        <v>15917</v>
      </c>
      <c r="H170" s="172" t="s">
        <v>15918</v>
      </c>
      <c r="I170" s="271"/>
      <c r="J170" s="261">
        <v>0</v>
      </c>
      <c r="K170" s="261" t="str">
        <f>LOWER(DEC2HEX((J170)))</f>
        <v>0</v>
      </c>
      <c r="L170" s="261">
        <f>J170*(2^C170)</f>
        <v>0</v>
      </c>
      <c r="M170" s="334"/>
      <c r="N170" s="334"/>
    </row>
    <row r="171" spans="1:14" ht="14.25">
      <c r="A171" s="172"/>
      <c r="B171" s="256" t="s">
        <v>11067</v>
      </c>
      <c r="C171" s="255"/>
      <c r="D171" s="255"/>
      <c r="E171" s="255">
        <f>SUM(E172:E177)</f>
        <v>32</v>
      </c>
      <c r="F171" s="257" t="str">
        <f>CONCATENATE("32'h",K171)</f>
        <v>32'h00000018</v>
      </c>
      <c r="G171" s="257"/>
      <c r="H171" s="270" t="s">
        <v>15919</v>
      </c>
      <c r="I171" s="270"/>
      <c r="J171" s="255"/>
      <c r="K171" s="255" t="str">
        <f>LOWER(DEC2HEX(L171,8))</f>
        <v>00000018</v>
      </c>
      <c r="L171" s="255">
        <f>SUM(L172:L177)</f>
        <v>24</v>
      </c>
      <c r="M171" s="334"/>
      <c r="N171" s="334"/>
    </row>
    <row r="172" spans="1:14" ht="14.25">
      <c r="A172" s="172"/>
      <c r="B172" s="175"/>
      <c r="C172" s="261">
        <v>6</v>
      </c>
      <c r="D172" s="261">
        <v>31</v>
      </c>
      <c r="E172" s="259">
        <f t="shared" ref="E172:E177" si="60">D172+1-C172</f>
        <v>26</v>
      </c>
      <c r="F172" s="259" t="str">
        <f t="shared" ref="F172:F177" si="61">CONCATENATE(E172,"'h",K172)</f>
        <v>26'h0</v>
      </c>
      <c r="G172" s="172" t="s">
        <v>450</v>
      </c>
      <c r="H172" s="172" t="s">
        <v>52</v>
      </c>
      <c r="I172" s="271"/>
      <c r="J172" s="175">
        <v>0</v>
      </c>
      <c r="K172" s="261" t="str">
        <f t="shared" ref="K172:K177" si="62">LOWER(DEC2HEX((J172)))</f>
        <v>0</v>
      </c>
      <c r="L172" s="265">
        <f t="shared" ref="L172:L177" si="63">J172*(2^C172)</f>
        <v>0</v>
      </c>
      <c r="M172" s="334"/>
      <c r="N172" s="334"/>
    </row>
    <row r="173" spans="1:14" ht="14.25">
      <c r="A173" s="172"/>
      <c r="B173" s="175"/>
      <c r="C173" s="265">
        <v>5</v>
      </c>
      <c r="D173" s="265">
        <v>5</v>
      </c>
      <c r="E173" s="265">
        <f t="shared" si="60"/>
        <v>1</v>
      </c>
      <c r="F173" s="265" t="str">
        <f t="shared" si="61"/>
        <v>1'h0</v>
      </c>
      <c r="G173" s="259" t="s">
        <v>68</v>
      </c>
      <c r="H173" s="66" t="s">
        <v>12941</v>
      </c>
      <c r="I173" s="271"/>
      <c r="J173" s="265">
        <v>0</v>
      </c>
      <c r="K173" s="265" t="str">
        <f t="shared" si="62"/>
        <v>0</v>
      </c>
      <c r="L173" s="265">
        <f t="shared" si="63"/>
        <v>0</v>
      </c>
      <c r="M173" s="255"/>
      <c r="N173" s="334"/>
    </row>
    <row r="174" spans="1:14" ht="14.25">
      <c r="A174" s="172"/>
      <c r="B174" s="175"/>
      <c r="C174" s="265">
        <v>4</v>
      </c>
      <c r="D174" s="265">
        <v>4</v>
      </c>
      <c r="E174" s="265">
        <f t="shared" si="60"/>
        <v>1</v>
      </c>
      <c r="F174" s="265" t="str">
        <f t="shared" si="61"/>
        <v>1'h1</v>
      </c>
      <c r="G174" s="259" t="s">
        <v>68</v>
      </c>
      <c r="H174" s="66" t="s">
        <v>15920</v>
      </c>
      <c r="I174" s="271"/>
      <c r="J174" s="265">
        <v>1</v>
      </c>
      <c r="K174" s="265" t="str">
        <f t="shared" si="62"/>
        <v>1</v>
      </c>
      <c r="L174" s="265">
        <f t="shared" si="63"/>
        <v>16</v>
      </c>
      <c r="M174" s="172"/>
      <c r="N174" s="334"/>
    </row>
    <row r="175" spans="1:14" ht="14.25">
      <c r="A175" s="172"/>
      <c r="B175" s="175"/>
      <c r="C175" s="265">
        <v>3</v>
      </c>
      <c r="D175" s="265">
        <v>3</v>
      </c>
      <c r="E175" s="265">
        <f t="shared" si="60"/>
        <v>1</v>
      </c>
      <c r="F175" s="265" t="str">
        <f t="shared" si="61"/>
        <v>1'h1</v>
      </c>
      <c r="G175" s="259" t="s">
        <v>68</v>
      </c>
      <c r="H175" s="266" t="s">
        <v>15921</v>
      </c>
      <c r="I175" s="263"/>
      <c r="J175" s="265">
        <v>1</v>
      </c>
      <c r="K175" s="265" t="str">
        <f t="shared" si="62"/>
        <v>1</v>
      </c>
      <c r="L175" s="265">
        <f t="shared" si="63"/>
        <v>8</v>
      </c>
      <c r="M175" s="172"/>
      <c r="N175" s="334"/>
    </row>
    <row r="176" spans="1:14" ht="28.5">
      <c r="A176" s="172"/>
      <c r="B176" s="175"/>
      <c r="C176" s="265">
        <v>2</v>
      </c>
      <c r="D176" s="265">
        <v>2</v>
      </c>
      <c r="E176" s="265">
        <f t="shared" si="60"/>
        <v>1</v>
      </c>
      <c r="F176" s="265" t="str">
        <f t="shared" si="61"/>
        <v>1'h0</v>
      </c>
      <c r="G176" s="259" t="s">
        <v>68</v>
      </c>
      <c r="H176" s="266" t="s">
        <v>15922</v>
      </c>
      <c r="I176" s="263" t="s">
        <v>15923</v>
      </c>
      <c r="J176" s="265">
        <v>0</v>
      </c>
      <c r="K176" s="265" t="str">
        <f t="shared" si="62"/>
        <v>0</v>
      </c>
      <c r="L176" s="265">
        <f t="shared" si="63"/>
        <v>0</v>
      </c>
      <c r="M176" s="172"/>
      <c r="N176" s="334"/>
    </row>
    <row r="177" spans="1:14" ht="42.75">
      <c r="A177" s="172"/>
      <c r="B177" s="272"/>
      <c r="C177" s="265">
        <v>0</v>
      </c>
      <c r="D177" s="265">
        <v>1</v>
      </c>
      <c r="E177" s="265">
        <f t="shared" si="60"/>
        <v>2</v>
      </c>
      <c r="F177" s="265" t="str">
        <f t="shared" si="61"/>
        <v>2'h0</v>
      </c>
      <c r="G177" s="259" t="s">
        <v>68</v>
      </c>
      <c r="H177" s="266" t="s">
        <v>15924</v>
      </c>
      <c r="I177" s="263" t="s">
        <v>768</v>
      </c>
      <c r="J177" s="265">
        <v>0</v>
      </c>
      <c r="K177" s="265" t="str">
        <f t="shared" si="62"/>
        <v>0</v>
      </c>
      <c r="L177" s="265">
        <f t="shared" si="63"/>
        <v>0</v>
      </c>
      <c r="M177" s="172"/>
      <c r="N177" s="334"/>
    </row>
    <row r="178" spans="1:14" ht="14.25">
      <c r="A178" s="255"/>
      <c r="B178" s="256" t="s">
        <v>15925</v>
      </c>
      <c r="C178" s="255"/>
      <c r="D178" s="255"/>
      <c r="E178" s="255">
        <f>SUM(E179:E188)</f>
        <v>32</v>
      </c>
      <c r="F178" s="257" t="str">
        <f>CONCATENATE("32'h",K178)</f>
        <v>32'h00000000</v>
      </c>
      <c r="G178" s="257"/>
      <c r="H178" s="258" t="s">
        <v>14940</v>
      </c>
      <c r="I178" s="258"/>
      <c r="J178" s="255"/>
      <c r="K178" s="255" t="str">
        <f>LOWER(DEC2HEX(L178,8))</f>
        <v>00000000</v>
      </c>
      <c r="L178" s="255">
        <f>SUM(L179:L188)</f>
        <v>0</v>
      </c>
      <c r="M178" s="172"/>
      <c r="N178" s="334"/>
    </row>
    <row r="179" spans="1:14" ht="14.25">
      <c r="A179" s="259"/>
      <c r="B179" s="260"/>
      <c r="C179" s="261">
        <v>21</v>
      </c>
      <c r="D179" s="261">
        <v>31</v>
      </c>
      <c r="E179" s="259">
        <f t="shared" ref="E179:E188" si="64">D179+1-C179</f>
        <v>11</v>
      </c>
      <c r="F179" s="259" t="str">
        <f t="shared" ref="F179:F188" si="65">CONCATENATE(E179,"'h",K179)</f>
        <v>11'h0</v>
      </c>
      <c r="G179" s="259" t="s">
        <v>450</v>
      </c>
      <c r="H179" s="266" t="s">
        <v>15884</v>
      </c>
      <c r="I179" s="266"/>
      <c r="J179" s="261">
        <v>0</v>
      </c>
      <c r="K179" s="261" t="str">
        <f t="shared" ref="K179:K188" si="66">LOWER(DEC2HEX((J179)))</f>
        <v>0</v>
      </c>
      <c r="L179" s="261">
        <f t="shared" ref="L179:L188" si="67">J179*(2^C179)</f>
        <v>0</v>
      </c>
      <c r="M179" s="172"/>
      <c r="N179" s="334"/>
    </row>
    <row r="180" spans="1:14" ht="14.25">
      <c r="A180" s="259"/>
      <c r="B180" s="260"/>
      <c r="C180" s="261">
        <v>16</v>
      </c>
      <c r="D180" s="261">
        <v>20</v>
      </c>
      <c r="E180" s="259">
        <f t="shared" si="64"/>
        <v>5</v>
      </c>
      <c r="F180" s="259" t="str">
        <f t="shared" si="65"/>
        <v>5'h0</v>
      </c>
      <c r="G180" s="259" t="s">
        <v>15883</v>
      </c>
      <c r="H180" s="266" t="s">
        <v>15926</v>
      </c>
      <c r="I180" s="263"/>
      <c r="J180" s="261">
        <v>0</v>
      </c>
      <c r="K180" s="261" t="str">
        <f t="shared" si="66"/>
        <v>0</v>
      </c>
      <c r="L180" s="261">
        <f t="shared" si="67"/>
        <v>0</v>
      </c>
      <c r="M180" s="172"/>
      <c r="N180" s="334"/>
    </row>
    <row r="181" spans="1:14" ht="14.25">
      <c r="A181" s="259"/>
      <c r="B181" s="260"/>
      <c r="C181" s="261">
        <v>11</v>
      </c>
      <c r="D181" s="261">
        <v>15</v>
      </c>
      <c r="E181" s="259">
        <f t="shared" si="64"/>
        <v>5</v>
      </c>
      <c r="F181" s="259" t="str">
        <f t="shared" si="65"/>
        <v>5'h0</v>
      </c>
      <c r="G181" s="259" t="s">
        <v>15883</v>
      </c>
      <c r="H181" s="266" t="s">
        <v>15927</v>
      </c>
      <c r="I181" s="263"/>
      <c r="J181" s="261">
        <v>0</v>
      </c>
      <c r="K181" s="261" t="str">
        <f t="shared" si="66"/>
        <v>0</v>
      </c>
      <c r="L181" s="261">
        <f t="shared" si="67"/>
        <v>0</v>
      </c>
      <c r="M181" s="172"/>
      <c r="N181" s="334"/>
    </row>
    <row r="182" spans="1:14" ht="14.25">
      <c r="A182" s="259"/>
      <c r="B182" s="260"/>
      <c r="C182" s="261">
        <v>6</v>
      </c>
      <c r="D182" s="261">
        <v>10</v>
      </c>
      <c r="E182" s="259">
        <f t="shared" si="64"/>
        <v>5</v>
      </c>
      <c r="F182" s="259" t="str">
        <f t="shared" si="65"/>
        <v>5'h0</v>
      </c>
      <c r="G182" s="259" t="s">
        <v>15883</v>
      </c>
      <c r="H182" s="266" t="s">
        <v>14941</v>
      </c>
      <c r="I182" s="263"/>
      <c r="J182" s="261">
        <v>0</v>
      </c>
      <c r="K182" s="261" t="str">
        <f t="shared" si="66"/>
        <v>0</v>
      </c>
      <c r="L182" s="261">
        <f t="shared" si="67"/>
        <v>0</v>
      </c>
      <c r="M182" s="172"/>
      <c r="N182" s="334"/>
    </row>
    <row r="183" spans="1:14" ht="14.25">
      <c r="A183" s="259"/>
      <c r="B183" s="260"/>
      <c r="C183" s="261">
        <v>5</v>
      </c>
      <c r="D183" s="261">
        <v>5</v>
      </c>
      <c r="E183" s="259">
        <f t="shared" si="64"/>
        <v>1</v>
      </c>
      <c r="F183" s="259" t="str">
        <f t="shared" si="65"/>
        <v>1'h0</v>
      </c>
      <c r="G183" s="259" t="s">
        <v>1221</v>
      </c>
      <c r="H183" s="266" t="s">
        <v>15928</v>
      </c>
      <c r="I183" s="263"/>
      <c r="J183" s="261">
        <v>0</v>
      </c>
      <c r="K183" s="261" t="str">
        <f t="shared" si="66"/>
        <v>0</v>
      </c>
      <c r="L183" s="261">
        <f t="shared" si="67"/>
        <v>0</v>
      </c>
      <c r="M183" s="172"/>
      <c r="N183" s="334"/>
    </row>
    <row r="184" spans="1:14" ht="14.25">
      <c r="A184" s="259"/>
      <c r="B184" s="260"/>
      <c r="C184" s="261">
        <v>4</v>
      </c>
      <c r="D184" s="261">
        <v>4</v>
      </c>
      <c r="E184" s="259">
        <f t="shared" si="64"/>
        <v>1</v>
      </c>
      <c r="F184" s="259" t="str">
        <f t="shared" si="65"/>
        <v>1'h0</v>
      </c>
      <c r="G184" s="259" t="s">
        <v>15929</v>
      </c>
      <c r="H184" s="266" t="s">
        <v>15930</v>
      </c>
      <c r="I184" s="263"/>
      <c r="J184" s="261">
        <v>0</v>
      </c>
      <c r="K184" s="261" t="str">
        <f t="shared" si="66"/>
        <v>0</v>
      </c>
      <c r="L184" s="261">
        <f t="shared" si="67"/>
        <v>0</v>
      </c>
      <c r="M184" s="172"/>
      <c r="N184" s="334"/>
    </row>
    <row r="185" spans="1:14" ht="14.25">
      <c r="A185" s="259"/>
      <c r="B185" s="260"/>
      <c r="C185" s="261">
        <v>3</v>
      </c>
      <c r="D185" s="261">
        <v>3</v>
      </c>
      <c r="E185" s="259">
        <f t="shared" si="64"/>
        <v>1</v>
      </c>
      <c r="F185" s="259" t="str">
        <f t="shared" si="65"/>
        <v>1'h0</v>
      </c>
      <c r="G185" s="259" t="s">
        <v>1221</v>
      </c>
      <c r="H185" s="266" t="s">
        <v>14942</v>
      </c>
      <c r="I185" s="263"/>
      <c r="J185" s="261">
        <v>0</v>
      </c>
      <c r="K185" s="261" t="str">
        <f t="shared" si="66"/>
        <v>0</v>
      </c>
      <c r="L185" s="261">
        <f t="shared" si="67"/>
        <v>0</v>
      </c>
      <c r="M185" s="172"/>
      <c r="N185" s="334"/>
    </row>
    <row r="186" spans="1:14" ht="14.25">
      <c r="A186" s="259"/>
      <c r="B186" s="260"/>
      <c r="C186" s="261">
        <v>2</v>
      </c>
      <c r="D186" s="261">
        <v>2</v>
      </c>
      <c r="E186" s="259">
        <f t="shared" si="64"/>
        <v>1</v>
      </c>
      <c r="F186" s="259" t="str">
        <f t="shared" si="65"/>
        <v>1'h0</v>
      </c>
      <c r="G186" s="259" t="s">
        <v>1221</v>
      </c>
      <c r="H186" s="266" t="s">
        <v>15931</v>
      </c>
      <c r="I186" s="263"/>
      <c r="J186" s="261">
        <v>0</v>
      </c>
      <c r="K186" s="261" t="str">
        <f t="shared" si="66"/>
        <v>0</v>
      </c>
      <c r="L186" s="261">
        <f t="shared" si="67"/>
        <v>0</v>
      </c>
      <c r="M186" s="172"/>
      <c r="N186" s="334"/>
    </row>
    <row r="187" spans="1:14" ht="14.25">
      <c r="A187" s="259"/>
      <c r="B187" s="260"/>
      <c r="C187" s="261">
        <v>1</v>
      </c>
      <c r="D187" s="261">
        <v>1</v>
      </c>
      <c r="E187" s="259">
        <f t="shared" si="64"/>
        <v>1</v>
      </c>
      <c r="F187" s="259" t="str">
        <f t="shared" si="65"/>
        <v>1'h0</v>
      </c>
      <c r="G187" s="259" t="s">
        <v>1221</v>
      </c>
      <c r="H187" s="266" t="s">
        <v>15932</v>
      </c>
      <c r="I187" s="263"/>
      <c r="J187" s="261">
        <v>0</v>
      </c>
      <c r="K187" s="261" t="str">
        <f t="shared" si="66"/>
        <v>0</v>
      </c>
      <c r="L187" s="261">
        <f t="shared" si="67"/>
        <v>0</v>
      </c>
      <c r="M187" s="172"/>
      <c r="N187" s="334"/>
    </row>
    <row r="188" spans="1:14" ht="14.25">
      <c r="A188" s="259"/>
      <c r="B188" s="260"/>
      <c r="C188" s="261">
        <v>0</v>
      </c>
      <c r="D188" s="261">
        <v>0</v>
      </c>
      <c r="E188" s="259">
        <f t="shared" si="64"/>
        <v>1</v>
      </c>
      <c r="F188" s="259" t="str">
        <f t="shared" si="65"/>
        <v>1'h0</v>
      </c>
      <c r="G188" s="259" t="s">
        <v>1221</v>
      </c>
      <c r="H188" s="266" t="s">
        <v>14943</v>
      </c>
      <c r="I188" s="263"/>
      <c r="J188" s="261">
        <v>0</v>
      </c>
      <c r="K188" s="261" t="str">
        <f t="shared" si="66"/>
        <v>0</v>
      </c>
      <c r="L188" s="261">
        <f t="shared" si="67"/>
        <v>0</v>
      </c>
      <c r="M188" s="172"/>
      <c r="N188" s="334"/>
    </row>
    <row r="189" spans="1:14" ht="14.25">
      <c r="A189" s="255"/>
      <c r="B189" s="256" t="s">
        <v>497</v>
      </c>
      <c r="C189" s="255"/>
      <c r="D189" s="255"/>
      <c r="E189" s="255">
        <f>SUM(E190:E196)</f>
        <v>32</v>
      </c>
      <c r="F189" s="257" t="str">
        <f>CONCATENATE("32'h",K189)</f>
        <v>32'h00000000</v>
      </c>
      <c r="G189" s="257"/>
      <c r="H189" s="270" t="s">
        <v>708</v>
      </c>
      <c r="I189" s="270"/>
      <c r="J189" s="255"/>
      <c r="K189" s="255" t="str">
        <f>LOWER(DEC2HEX(L189,8))</f>
        <v>00000000</v>
      </c>
      <c r="L189" s="255">
        <f>SUM(L190:L196)</f>
        <v>0</v>
      </c>
      <c r="M189" s="255"/>
      <c r="N189" s="334"/>
    </row>
    <row r="190" spans="1:14" ht="14.25">
      <c r="A190" s="175"/>
      <c r="B190" s="275"/>
      <c r="C190" s="259">
        <v>30</v>
      </c>
      <c r="D190" s="259">
        <v>31</v>
      </c>
      <c r="E190" s="259">
        <f t="shared" ref="E190:E196" si="68">D190+1-C190</f>
        <v>2</v>
      </c>
      <c r="F190" s="259" t="str">
        <f t="shared" ref="F190:F196" si="69">CONCATENATE(E190,"'h",K190)</f>
        <v>2'h0</v>
      </c>
      <c r="G190" s="259" t="s">
        <v>73</v>
      </c>
      <c r="H190" s="266" t="s">
        <v>20</v>
      </c>
      <c r="I190" s="266" t="s">
        <v>730</v>
      </c>
      <c r="J190" s="259">
        <v>0</v>
      </c>
      <c r="K190" s="259" t="str">
        <f t="shared" ref="K190:K196" si="70">LOWER(DEC2HEX((J190)))</f>
        <v>0</v>
      </c>
      <c r="L190" s="259">
        <f t="shared" ref="L190:L196" si="71">J190*(2^C190)</f>
        <v>0</v>
      </c>
      <c r="M190" s="172"/>
      <c r="N190" s="334"/>
    </row>
    <row r="191" spans="1:14" ht="14.25">
      <c r="A191" s="175"/>
      <c r="B191" s="275"/>
      <c r="C191" s="259">
        <v>29</v>
      </c>
      <c r="D191" s="259">
        <v>29</v>
      </c>
      <c r="E191" s="259">
        <f t="shared" si="68"/>
        <v>1</v>
      </c>
      <c r="F191" s="259" t="str">
        <f t="shared" si="69"/>
        <v>1'h0</v>
      </c>
      <c r="G191" s="259" t="s">
        <v>718</v>
      </c>
      <c r="H191" s="276" t="s">
        <v>719</v>
      </c>
      <c r="I191" s="263" t="s">
        <v>720</v>
      </c>
      <c r="J191" s="259">
        <v>0</v>
      </c>
      <c r="K191" s="259" t="str">
        <f t="shared" si="70"/>
        <v>0</v>
      </c>
      <c r="L191" s="259">
        <f t="shared" si="71"/>
        <v>0</v>
      </c>
      <c r="M191" s="172"/>
      <c r="N191" s="334"/>
    </row>
    <row r="192" spans="1:14" ht="28.5">
      <c r="A192" s="175"/>
      <c r="B192" s="275"/>
      <c r="C192" s="259">
        <v>25</v>
      </c>
      <c r="D192" s="259">
        <v>28</v>
      </c>
      <c r="E192" s="259">
        <f t="shared" si="68"/>
        <v>4</v>
      </c>
      <c r="F192" s="259" t="str">
        <f t="shared" si="69"/>
        <v>4'h0</v>
      </c>
      <c r="G192" s="259" t="s">
        <v>68</v>
      </c>
      <c r="H192" s="276" t="s">
        <v>721</v>
      </c>
      <c r="I192" s="263" t="s">
        <v>15933</v>
      </c>
      <c r="J192" s="259">
        <v>0</v>
      </c>
      <c r="K192" s="259" t="str">
        <f t="shared" si="70"/>
        <v>0</v>
      </c>
      <c r="L192" s="259">
        <f t="shared" si="71"/>
        <v>0</v>
      </c>
      <c r="M192" s="172"/>
      <c r="N192" s="334"/>
    </row>
    <row r="193" spans="1:14" ht="42.75">
      <c r="A193" s="175"/>
      <c r="B193" s="275"/>
      <c r="C193" s="259">
        <v>23</v>
      </c>
      <c r="D193" s="259">
        <v>24</v>
      </c>
      <c r="E193" s="259">
        <f t="shared" si="68"/>
        <v>2</v>
      </c>
      <c r="F193" s="259" t="str">
        <f t="shared" si="69"/>
        <v>2'h0</v>
      </c>
      <c r="G193" s="259" t="s">
        <v>68</v>
      </c>
      <c r="H193" s="276" t="s">
        <v>722</v>
      </c>
      <c r="I193" s="263" t="s">
        <v>723</v>
      </c>
      <c r="J193" s="259">
        <v>0</v>
      </c>
      <c r="K193" s="259" t="str">
        <f t="shared" si="70"/>
        <v>0</v>
      </c>
      <c r="L193" s="259">
        <f t="shared" si="71"/>
        <v>0</v>
      </c>
      <c r="M193" s="172"/>
      <c r="N193" s="334"/>
    </row>
    <row r="194" spans="1:14" ht="14.25">
      <c r="A194" s="175"/>
      <c r="B194" s="275"/>
      <c r="C194" s="259">
        <v>22</v>
      </c>
      <c r="D194" s="259">
        <v>22</v>
      </c>
      <c r="E194" s="259">
        <f t="shared" si="68"/>
        <v>1</v>
      </c>
      <c r="F194" s="259" t="str">
        <f t="shared" si="69"/>
        <v>1'h0</v>
      </c>
      <c r="G194" s="259" t="s">
        <v>68</v>
      </c>
      <c r="H194" s="276" t="s">
        <v>724</v>
      </c>
      <c r="I194" s="263" t="s">
        <v>725</v>
      </c>
      <c r="J194" s="259">
        <v>0</v>
      </c>
      <c r="K194" s="259" t="str">
        <f t="shared" si="70"/>
        <v>0</v>
      </c>
      <c r="L194" s="259">
        <f t="shared" si="71"/>
        <v>0</v>
      </c>
      <c r="M194" s="172"/>
      <c r="N194" s="334"/>
    </row>
    <row r="195" spans="1:14" ht="71.25">
      <c r="A195" s="175"/>
      <c r="B195" s="275"/>
      <c r="C195" s="259">
        <v>20</v>
      </c>
      <c r="D195" s="259">
        <v>21</v>
      </c>
      <c r="E195" s="259">
        <f t="shared" si="68"/>
        <v>2</v>
      </c>
      <c r="F195" s="259" t="str">
        <f t="shared" si="69"/>
        <v>2'h0</v>
      </c>
      <c r="G195" s="259" t="s">
        <v>68</v>
      </c>
      <c r="H195" s="276" t="s">
        <v>726</v>
      </c>
      <c r="I195" s="263" t="s">
        <v>727</v>
      </c>
      <c r="J195" s="259">
        <v>0</v>
      </c>
      <c r="K195" s="259" t="str">
        <f t="shared" si="70"/>
        <v>0</v>
      </c>
      <c r="L195" s="259">
        <f t="shared" si="71"/>
        <v>0</v>
      </c>
      <c r="M195" s="172"/>
      <c r="N195" s="334"/>
    </row>
    <row r="196" spans="1:14" ht="14.25">
      <c r="A196" s="175"/>
      <c r="B196" s="275"/>
      <c r="C196" s="259">
        <v>0</v>
      </c>
      <c r="D196" s="259">
        <v>19</v>
      </c>
      <c r="E196" s="259">
        <f t="shared" si="68"/>
        <v>20</v>
      </c>
      <c r="F196" s="259" t="str">
        <f t="shared" si="69"/>
        <v>20'h0</v>
      </c>
      <c r="G196" s="259" t="s">
        <v>73</v>
      </c>
      <c r="H196" s="276" t="s">
        <v>728</v>
      </c>
      <c r="I196" s="263" t="s">
        <v>729</v>
      </c>
      <c r="J196" s="259">
        <v>0</v>
      </c>
      <c r="K196" s="259" t="str">
        <f t="shared" si="70"/>
        <v>0</v>
      </c>
      <c r="L196" s="259">
        <f t="shared" si="71"/>
        <v>0</v>
      </c>
      <c r="M196" s="172"/>
      <c r="N196" s="334"/>
    </row>
    <row r="197" spans="1:14" ht="14.25">
      <c r="A197" s="255"/>
      <c r="B197" s="256" t="s">
        <v>15934</v>
      </c>
      <c r="C197" s="255"/>
      <c r="D197" s="255"/>
      <c r="E197" s="255">
        <f>SUM(E198:E202)</f>
        <v>32</v>
      </c>
      <c r="F197" s="257" t="str">
        <f>CONCATENATE("32'h",K197)</f>
        <v>32'h00000000</v>
      </c>
      <c r="G197" s="257"/>
      <c r="H197" s="270" t="s">
        <v>14944</v>
      </c>
      <c r="I197" s="270"/>
      <c r="J197" s="255"/>
      <c r="K197" s="255" t="str">
        <f>LOWER(DEC2HEX(L197,8))</f>
        <v>00000000</v>
      </c>
      <c r="L197" s="255">
        <f>SUM(L198:L202)</f>
        <v>0</v>
      </c>
      <c r="M197" s="255"/>
      <c r="N197" s="334"/>
    </row>
    <row r="198" spans="1:14" ht="14.25">
      <c r="A198" s="175"/>
      <c r="B198" s="275"/>
      <c r="C198" s="259">
        <v>4</v>
      </c>
      <c r="D198" s="259">
        <v>31</v>
      </c>
      <c r="E198" s="259">
        <f t="shared" ref="E198:E202" si="72">D198+1-C198</f>
        <v>28</v>
      </c>
      <c r="F198" s="259" t="str">
        <f t="shared" ref="F198:F202" si="73">CONCATENATE(E198,"'h",K198)</f>
        <v>28'h0</v>
      </c>
      <c r="G198" s="259" t="s">
        <v>73</v>
      </c>
      <c r="H198" s="266" t="s">
        <v>20</v>
      </c>
      <c r="I198" s="266" t="s">
        <v>730</v>
      </c>
      <c r="J198" s="259">
        <v>0</v>
      </c>
      <c r="K198" s="259" t="str">
        <f t="shared" ref="K198:K202" si="74">LOWER(DEC2HEX((J198)))</f>
        <v>0</v>
      </c>
      <c r="L198" s="259">
        <f t="shared" ref="L198:L202" si="75">J198*(2^C198)</f>
        <v>0</v>
      </c>
      <c r="M198" s="172"/>
      <c r="N198" s="334"/>
    </row>
    <row r="199" spans="1:14" ht="14.25">
      <c r="A199" s="175"/>
      <c r="B199" s="275"/>
      <c r="C199" s="259">
        <v>3</v>
      </c>
      <c r="D199" s="259">
        <v>3</v>
      </c>
      <c r="E199" s="259">
        <f t="shared" si="72"/>
        <v>1</v>
      </c>
      <c r="F199" s="259" t="str">
        <f t="shared" si="73"/>
        <v>1'h0</v>
      </c>
      <c r="G199" s="259" t="s">
        <v>73</v>
      </c>
      <c r="H199" s="276" t="s">
        <v>709</v>
      </c>
      <c r="I199" s="66" t="s">
        <v>710</v>
      </c>
      <c r="J199" s="259">
        <v>0</v>
      </c>
      <c r="K199" s="259" t="str">
        <f t="shared" si="74"/>
        <v>0</v>
      </c>
      <c r="L199" s="259">
        <f t="shared" si="75"/>
        <v>0</v>
      </c>
      <c r="M199" s="172"/>
      <c r="N199" s="334"/>
    </row>
    <row r="200" spans="1:14" ht="14.25">
      <c r="A200" s="175"/>
      <c r="B200" s="275"/>
      <c r="C200" s="259">
        <v>2</v>
      </c>
      <c r="D200" s="259">
        <v>2</v>
      </c>
      <c r="E200" s="259">
        <f t="shared" si="72"/>
        <v>1</v>
      </c>
      <c r="F200" s="259" t="str">
        <f t="shared" si="73"/>
        <v>1'h0</v>
      </c>
      <c r="G200" s="259" t="s">
        <v>73</v>
      </c>
      <c r="H200" s="276" t="s">
        <v>711</v>
      </c>
      <c r="I200" s="66" t="s">
        <v>712</v>
      </c>
      <c r="J200" s="259">
        <v>0</v>
      </c>
      <c r="K200" s="259" t="str">
        <f t="shared" si="74"/>
        <v>0</v>
      </c>
      <c r="L200" s="259">
        <f t="shared" si="75"/>
        <v>0</v>
      </c>
      <c r="M200" s="172"/>
      <c r="N200" s="334"/>
    </row>
    <row r="201" spans="1:14" ht="14.25">
      <c r="A201" s="175"/>
      <c r="B201" s="275"/>
      <c r="C201" s="259">
        <v>1</v>
      </c>
      <c r="D201" s="259">
        <v>1</v>
      </c>
      <c r="E201" s="259">
        <f t="shared" si="72"/>
        <v>1</v>
      </c>
      <c r="F201" s="259" t="str">
        <f t="shared" si="73"/>
        <v>1'h0</v>
      </c>
      <c r="G201" s="259" t="s">
        <v>713</v>
      </c>
      <c r="H201" s="276" t="s">
        <v>714</v>
      </c>
      <c r="I201" s="263" t="s">
        <v>715</v>
      </c>
      <c r="J201" s="259">
        <v>0</v>
      </c>
      <c r="K201" s="259" t="str">
        <f t="shared" si="74"/>
        <v>0</v>
      </c>
      <c r="L201" s="259">
        <f t="shared" si="75"/>
        <v>0</v>
      </c>
      <c r="M201" s="172"/>
      <c r="N201" s="334"/>
    </row>
    <row r="202" spans="1:14" ht="42.75">
      <c r="A202" s="175"/>
      <c r="B202" s="275"/>
      <c r="C202" s="259">
        <v>0</v>
      </c>
      <c r="D202" s="259">
        <v>0</v>
      </c>
      <c r="E202" s="259">
        <f t="shared" si="72"/>
        <v>1</v>
      </c>
      <c r="F202" s="259" t="str">
        <f t="shared" si="73"/>
        <v>1'h0</v>
      </c>
      <c r="G202" s="259" t="s">
        <v>68</v>
      </c>
      <c r="H202" s="276" t="s">
        <v>716</v>
      </c>
      <c r="I202" s="263" t="s">
        <v>717</v>
      </c>
      <c r="J202" s="259">
        <v>0</v>
      </c>
      <c r="K202" s="259" t="str">
        <f t="shared" si="74"/>
        <v>0</v>
      </c>
      <c r="L202" s="259">
        <f t="shared" si="75"/>
        <v>0</v>
      </c>
      <c r="M202" s="172"/>
      <c r="N202" s="334"/>
    </row>
    <row r="203" spans="1:14" ht="14.25">
      <c r="A203" s="175"/>
      <c r="B203" s="256" t="s">
        <v>15935</v>
      </c>
      <c r="C203" s="255"/>
      <c r="D203" s="255"/>
      <c r="E203" s="255">
        <f>SUM(E204:E205)</f>
        <v>32</v>
      </c>
      <c r="F203" s="335" t="str">
        <f>CONCATENATE("32'h",K203)</f>
        <v>32'h00000000</v>
      </c>
      <c r="G203" s="335"/>
      <c r="H203" s="270" t="s">
        <v>15936</v>
      </c>
      <c r="I203" s="270"/>
      <c r="J203" s="255"/>
      <c r="K203" s="255" t="str">
        <f>LOWER(DEC2HEX(L203,8))</f>
        <v>00000000</v>
      </c>
      <c r="L203" s="255">
        <f>SUM(L204:L205)</f>
        <v>0</v>
      </c>
      <c r="M203" s="277"/>
      <c r="N203" s="334"/>
    </row>
    <row r="204" spans="1:14" ht="14.25">
      <c r="A204" s="175"/>
      <c r="B204" s="278"/>
      <c r="C204" s="261">
        <v>1</v>
      </c>
      <c r="D204" s="261">
        <v>31</v>
      </c>
      <c r="E204" s="259">
        <f>D204+1-C204</f>
        <v>31</v>
      </c>
      <c r="F204" s="259" t="str">
        <f>CONCATENATE(E204,"'h",K204)</f>
        <v>31'h0</v>
      </c>
      <c r="G204" s="259" t="s">
        <v>73</v>
      </c>
      <c r="H204" s="259" t="s">
        <v>20</v>
      </c>
      <c r="I204" s="172"/>
      <c r="J204" s="261">
        <v>0</v>
      </c>
      <c r="K204" s="261" t="str">
        <f>LOWER(DEC2HEX((J204)))</f>
        <v>0</v>
      </c>
      <c r="L204" s="261">
        <f>J204*(2^C204)</f>
        <v>0</v>
      </c>
      <c r="M204" s="277"/>
      <c r="N204" s="334"/>
    </row>
    <row r="205" spans="1:14" ht="28.5">
      <c r="A205" s="175"/>
      <c r="B205" s="278"/>
      <c r="C205" s="261">
        <v>0</v>
      </c>
      <c r="D205" s="261">
        <v>0</v>
      </c>
      <c r="E205" s="259">
        <f>D205+1-C205</f>
        <v>1</v>
      </c>
      <c r="F205" s="259" t="str">
        <f>CONCATENATE(E205,"'h",K205)</f>
        <v>1'h0</v>
      </c>
      <c r="G205" s="259" t="s">
        <v>429</v>
      </c>
      <c r="H205" s="274" t="s">
        <v>15937</v>
      </c>
      <c r="I205" s="66" t="s">
        <v>15938</v>
      </c>
      <c r="J205" s="261">
        <v>0</v>
      </c>
      <c r="K205" s="261" t="str">
        <f>LOWER(DEC2HEX((J205)))</f>
        <v>0</v>
      </c>
      <c r="L205" s="261">
        <f>J205*(2^C205)</f>
        <v>0</v>
      </c>
      <c r="M205" s="334"/>
      <c r="N205" s="334"/>
    </row>
    <row r="206" spans="1:14" ht="14.25">
      <c r="A206" s="175"/>
      <c r="B206" s="256" t="s">
        <v>500</v>
      </c>
      <c r="C206" s="255"/>
      <c r="D206" s="255"/>
      <c r="E206" s="255">
        <f>SUM(E207:E207)</f>
        <v>32</v>
      </c>
      <c r="F206" s="257" t="str">
        <f>CONCATENATE("32'h",K206)</f>
        <v>32'h00000000</v>
      </c>
      <c r="G206" s="257"/>
      <c r="H206" s="270" t="s">
        <v>15939</v>
      </c>
      <c r="I206" s="270"/>
      <c r="J206" s="255"/>
      <c r="K206" s="255" t="str">
        <f>LOWER(DEC2HEX(L206,8))</f>
        <v>00000000</v>
      </c>
      <c r="L206" s="255">
        <f>SUM(L207:L207)</f>
        <v>0</v>
      </c>
      <c r="M206" s="334"/>
      <c r="N206" s="334"/>
    </row>
    <row r="207" spans="1:14" ht="14.25">
      <c r="A207" s="175"/>
      <c r="B207" s="272"/>
      <c r="C207" s="261">
        <v>0</v>
      </c>
      <c r="D207" s="261">
        <v>31</v>
      </c>
      <c r="E207" s="259">
        <f>D207+1-C207</f>
        <v>32</v>
      </c>
      <c r="F207" s="259" t="str">
        <f>CONCATENATE(E207,"'h",K207)</f>
        <v>32'h0</v>
      </c>
      <c r="G207" s="172" t="s">
        <v>489</v>
      </c>
      <c r="H207" s="172" t="s">
        <v>15940</v>
      </c>
      <c r="I207" s="271"/>
      <c r="J207" s="261">
        <v>0</v>
      </c>
      <c r="K207" s="261" t="str">
        <f>LOWER(DEC2HEX((J207)))</f>
        <v>0</v>
      </c>
      <c r="L207" s="261">
        <f>J207*(2^C207)</f>
        <v>0</v>
      </c>
      <c r="M207" s="334"/>
      <c r="N207" s="334"/>
    </row>
    <row r="208" spans="1:14" ht="14.25">
      <c r="A208" s="175"/>
      <c r="B208" s="256" t="s">
        <v>15941</v>
      </c>
      <c r="C208" s="255"/>
      <c r="D208" s="255"/>
      <c r="E208" s="255">
        <f>SUM(E209:E209)</f>
        <v>32</v>
      </c>
      <c r="F208" s="257" t="str">
        <f>CONCATENATE("32'h",K208)</f>
        <v>32'h00000000</v>
      </c>
      <c r="G208" s="257"/>
      <c r="H208" s="270" t="s">
        <v>15942</v>
      </c>
      <c r="I208" s="270"/>
      <c r="J208" s="255"/>
      <c r="K208" s="255" t="str">
        <f>LOWER(DEC2HEX(L208,8))</f>
        <v>00000000</v>
      </c>
      <c r="L208" s="255">
        <f>SUM(L209:L209)</f>
        <v>0</v>
      </c>
      <c r="M208" s="334"/>
      <c r="N208" s="334"/>
    </row>
    <row r="209" spans="1:14" ht="14.25">
      <c r="A209" s="175"/>
      <c r="B209" s="272"/>
      <c r="C209" s="261">
        <v>0</v>
      </c>
      <c r="D209" s="261">
        <v>31</v>
      </c>
      <c r="E209" s="259">
        <f>D209+1-C209</f>
        <v>32</v>
      </c>
      <c r="F209" s="259" t="str">
        <f>CONCATENATE(E209,"'h",K209)</f>
        <v>32'h0</v>
      </c>
      <c r="G209" s="172" t="s">
        <v>489</v>
      </c>
      <c r="H209" s="172" t="s">
        <v>14945</v>
      </c>
      <c r="I209" s="271"/>
      <c r="J209" s="261">
        <v>0</v>
      </c>
      <c r="K209" s="261" t="str">
        <f>LOWER(DEC2HEX((J209)))</f>
        <v>0</v>
      </c>
      <c r="L209" s="261">
        <f>J209*(2^C209)</f>
        <v>0</v>
      </c>
      <c r="M209" s="334"/>
      <c r="N209" s="334"/>
    </row>
    <row r="210" spans="1:14" ht="14.25">
      <c r="A210" s="175"/>
      <c r="B210" s="256" t="s">
        <v>15943</v>
      </c>
      <c r="C210" s="255"/>
      <c r="D210" s="255"/>
      <c r="E210" s="255">
        <f>SUM(E211:E211)</f>
        <v>32</v>
      </c>
      <c r="F210" s="257" t="str">
        <f>CONCATENATE("32'h",K210)</f>
        <v>32'h00000000</v>
      </c>
      <c r="G210" s="257"/>
      <c r="H210" s="270" t="s">
        <v>15944</v>
      </c>
      <c r="I210" s="270"/>
      <c r="J210" s="255"/>
      <c r="K210" s="255" t="str">
        <f>LOWER(DEC2HEX(L210,8))</f>
        <v>00000000</v>
      </c>
      <c r="L210" s="255">
        <f>SUM(L211:L211)</f>
        <v>0</v>
      </c>
      <c r="M210" s="334"/>
      <c r="N210" s="334"/>
    </row>
    <row r="211" spans="1:14" ht="14.25">
      <c r="A211" s="175"/>
      <c r="B211" s="272"/>
      <c r="C211" s="261">
        <v>0</v>
      </c>
      <c r="D211" s="261">
        <v>31</v>
      </c>
      <c r="E211" s="259">
        <f>D211+1-C211</f>
        <v>32</v>
      </c>
      <c r="F211" s="259" t="str">
        <f>CONCATENATE(E211,"'h",K211)</f>
        <v>32'h0</v>
      </c>
      <c r="G211" s="172" t="s">
        <v>489</v>
      </c>
      <c r="H211" s="172" t="s">
        <v>14946</v>
      </c>
      <c r="I211" s="271"/>
      <c r="J211" s="261">
        <v>0</v>
      </c>
      <c r="K211" s="261" t="str">
        <f>LOWER(DEC2HEX((J211)))</f>
        <v>0</v>
      </c>
      <c r="L211" s="261">
        <f>J211*(2^C211)</f>
        <v>0</v>
      </c>
      <c r="M211" s="334"/>
      <c r="N211" s="334"/>
    </row>
    <row r="212" spans="1:14" ht="14.25">
      <c r="A212" s="175"/>
      <c r="B212" s="256" t="s">
        <v>11079</v>
      </c>
      <c r="C212" s="255"/>
      <c r="D212" s="255"/>
      <c r="E212" s="255">
        <f>SUM(E213:E213)</f>
        <v>32</v>
      </c>
      <c r="F212" s="257" t="str">
        <f>CONCATENATE("32'h",K212)</f>
        <v>32'h00000000</v>
      </c>
      <c r="G212" s="257"/>
      <c r="H212" s="270" t="s">
        <v>15945</v>
      </c>
      <c r="I212" s="270"/>
      <c r="J212" s="255"/>
      <c r="K212" s="255" t="str">
        <f>LOWER(DEC2HEX(L212,8))</f>
        <v>00000000</v>
      </c>
      <c r="L212" s="255">
        <f>SUM(L213:L213)</f>
        <v>0</v>
      </c>
      <c r="M212" s="334"/>
      <c r="N212" s="334"/>
    </row>
    <row r="213" spans="1:14" ht="14.25">
      <c r="A213" s="175"/>
      <c r="B213" s="272"/>
      <c r="C213" s="261">
        <v>0</v>
      </c>
      <c r="D213" s="261">
        <v>31</v>
      </c>
      <c r="E213" s="259">
        <f>D213+1-C213</f>
        <v>32</v>
      </c>
      <c r="F213" s="259" t="str">
        <f>CONCATENATE(E213,"'h",K213)</f>
        <v>32'h0</v>
      </c>
      <c r="G213" s="172" t="s">
        <v>489</v>
      </c>
      <c r="H213" s="172" t="s">
        <v>15946</v>
      </c>
      <c r="I213" s="271"/>
      <c r="J213" s="261">
        <v>0</v>
      </c>
      <c r="K213" s="261" t="str">
        <f>LOWER(DEC2HEX((J213)))</f>
        <v>0</v>
      </c>
      <c r="L213" s="261">
        <f>J213*(2^C213)</f>
        <v>0</v>
      </c>
      <c r="M213" s="334"/>
      <c r="N213" s="334"/>
    </row>
    <row r="214" spans="1:14" ht="14.25">
      <c r="A214" s="175"/>
      <c r="B214" s="256" t="s">
        <v>15947</v>
      </c>
      <c r="C214" s="255"/>
      <c r="D214" s="255"/>
      <c r="E214" s="255">
        <f>SUM(E215:E215)</f>
        <v>32</v>
      </c>
      <c r="F214" s="257" t="str">
        <f>CONCATENATE("32'h",K214)</f>
        <v>32'h00000000</v>
      </c>
      <c r="G214" s="257"/>
      <c r="H214" s="270" t="s">
        <v>14947</v>
      </c>
      <c r="I214" s="270"/>
      <c r="J214" s="255"/>
      <c r="K214" s="255" t="str">
        <f>LOWER(DEC2HEX(L214,8))</f>
        <v>00000000</v>
      </c>
      <c r="L214" s="255">
        <f>SUM(L215:L215)</f>
        <v>0</v>
      </c>
      <c r="M214" s="334"/>
      <c r="N214" s="334"/>
    </row>
    <row r="215" spans="1:14" ht="14.25">
      <c r="A215" s="175"/>
      <c r="B215" s="272"/>
      <c r="C215" s="261">
        <v>0</v>
      </c>
      <c r="D215" s="261">
        <v>31</v>
      </c>
      <c r="E215" s="259">
        <f>D215+1-C215</f>
        <v>32</v>
      </c>
      <c r="F215" s="259" t="str">
        <f>CONCATENATE(E215,"'h",K215)</f>
        <v>32'h0</v>
      </c>
      <c r="G215" s="172" t="s">
        <v>489</v>
      </c>
      <c r="H215" s="172" t="s">
        <v>15948</v>
      </c>
      <c r="I215" s="271"/>
      <c r="J215" s="261">
        <v>0</v>
      </c>
      <c r="K215" s="261" t="str">
        <f>LOWER(DEC2HEX((J215)))</f>
        <v>0</v>
      </c>
      <c r="L215" s="261">
        <f>J215*(2^C215)</f>
        <v>0</v>
      </c>
      <c r="M215" s="334"/>
      <c r="N215" s="334"/>
    </row>
    <row r="216" spans="1:14" ht="14.25">
      <c r="A216" s="175"/>
      <c r="B216" s="256" t="s">
        <v>15949</v>
      </c>
      <c r="C216" s="255"/>
      <c r="D216" s="255"/>
      <c r="E216" s="255">
        <f>SUM(E217:E218)</f>
        <v>32</v>
      </c>
      <c r="F216" s="335" t="str">
        <f>CONCATENATE("32'h",K216)</f>
        <v>32'h00000000</v>
      </c>
      <c r="G216" s="335"/>
      <c r="H216" s="270" t="s">
        <v>15950</v>
      </c>
      <c r="I216" s="270"/>
      <c r="J216" s="255"/>
      <c r="K216" s="255" t="str">
        <f>LOWER(DEC2HEX(L216,8))</f>
        <v>00000000</v>
      </c>
      <c r="L216" s="255">
        <f>SUM(L217:L218)</f>
        <v>0</v>
      </c>
      <c r="M216" s="277"/>
      <c r="N216" s="334"/>
    </row>
    <row r="217" spans="1:14" ht="14.25">
      <c r="A217" s="175"/>
      <c r="B217" s="278"/>
      <c r="C217" s="261">
        <v>24</v>
      </c>
      <c r="D217" s="261">
        <v>31</v>
      </c>
      <c r="E217" s="259">
        <f>D217+1-C217</f>
        <v>8</v>
      </c>
      <c r="F217" s="259" t="str">
        <f>CONCATENATE(E217,"'h",K217)</f>
        <v>8'h0</v>
      </c>
      <c r="G217" s="259" t="s">
        <v>73</v>
      </c>
      <c r="H217" s="259" t="s">
        <v>20</v>
      </c>
      <c r="I217" s="172"/>
      <c r="J217" s="261">
        <v>0</v>
      </c>
      <c r="K217" s="261" t="str">
        <f>LOWER(DEC2HEX((J217)))</f>
        <v>0</v>
      </c>
      <c r="L217" s="261">
        <f>J217*(2^C217)</f>
        <v>0</v>
      </c>
      <c r="M217" s="277"/>
      <c r="N217" s="334"/>
    </row>
    <row r="218" spans="1:14" ht="14.25">
      <c r="A218" s="175"/>
      <c r="B218" s="278"/>
      <c r="C218" s="261">
        <v>0</v>
      </c>
      <c r="D218" s="261">
        <v>23</v>
      </c>
      <c r="E218" s="259">
        <f>D218+1-C218</f>
        <v>24</v>
      </c>
      <c r="F218" s="259" t="str">
        <f>CONCATENATE(E218,"'h",K218)</f>
        <v>24'h0</v>
      </c>
      <c r="G218" s="259" t="s">
        <v>450</v>
      </c>
      <c r="H218" s="274" t="s">
        <v>15951</v>
      </c>
      <c r="I218" s="66"/>
      <c r="J218" s="261">
        <v>0</v>
      </c>
      <c r="K218" s="261" t="str">
        <f>LOWER(DEC2HEX((J218)))</f>
        <v>0</v>
      </c>
      <c r="L218" s="261">
        <f>J218*(2^C218)</f>
        <v>0</v>
      </c>
      <c r="M218" s="334"/>
      <c r="N218" s="334"/>
    </row>
    <row r="219" spans="1:14" ht="14.25">
      <c r="A219" s="175"/>
      <c r="B219" s="256" t="s">
        <v>503</v>
      </c>
      <c r="C219" s="255"/>
      <c r="D219" s="255"/>
      <c r="E219" s="255">
        <f t="shared" ref="E219" si="76">SUM(E220:E221)</f>
        <v>32</v>
      </c>
      <c r="F219" s="335" t="str">
        <f t="shared" ref="F219" si="77">CONCATENATE("32'h",K219)</f>
        <v>32'h00ffffff</v>
      </c>
      <c r="G219" s="335"/>
      <c r="H219" s="270" t="s">
        <v>15952</v>
      </c>
      <c r="I219" s="270"/>
      <c r="J219" s="255"/>
      <c r="K219" s="255" t="str">
        <f t="shared" ref="K219" si="78">LOWER(DEC2HEX(L219,8))</f>
        <v>00ffffff</v>
      </c>
      <c r="L219" s="255">
        <f t="shared" ref="L219" si="79">SUM(L220:L221)</f>
        <v>16777215</v>
      </c>
      <c r="M219" s="334"/>
      <c r="N219" s="334"/>
    </row>
    <row r="220" spans="1:14" ht="14.25">
      <c r="A220" s="175"/>
      <c r="B220" s="278"/>
      <c r="C220" s="261">
        <v>24</v>
      </c>
      <c r="D220" s="261">
        <v>31</v>
      </c>
      <c r="E220" s="259">
        <f t="shared" ref="E220:E221" si="80">D220+1-C220</f>
        <v>8</v>
      </c>
      <c r="F220" s="259" t="str">
        <f t="shared" ref="F220:F221" si="81">CONCATENATE(E220,"'h",K220)</f>
        <v>8'h0</v>
      </c>
      <c r="G220" s="259" t="s">
        <v>73</v>
      </c>
      <c r="H220" s="259" t="s">
        <v>20</v>
      </c>
      <c r="I220" s="172"/>
      <c r="J220" s="261">
        <v>0</v>
      </c>
      <c r="K220" s="261" t="str">
        <f t="shared" ref="K220:K221" si="82">LOWER(DEC2HEX((J220)))</f>
        <v>0</v>
      </c>
      <c r="L220" s="261">
        <f t="shared" ref="L220:L221" si="83">J220*(2^C220)</f>
        <v>0</v>
      </c>
      <c r="M220" s="334"/>
      <c r="N220" s="334"/>
    </row>
    <row r="221" spans="1:14" ht="14.25">
      <c r="A221" s="175"/>
      <c r="B221" s="278"/>
      <c r="C221" s="261">
        <v>0</v>
      </c>
      <c r="D221" s="261">
        <v>23</v>
      </c>
      <c r="E221" s="259">
        <f t="shared" si="80"/>
        <v>24</v>
      </c>
      <c r="F221" s="259" t="str">
        <f t="shared" si="81"/>
        <v>24'hffffff</v>
      </c>
      <c r="G221" s="259" t="s">
        <v>450</v>
      </c>
      <c r="H221" s="274" t="s">
        <v>15953</v>
      </c>
      <c r="I221" s="66"/>
      <c r="J221" s="261">
        <v>16777215</v>
      </c>
      <c r="K221" s="261" t="str">
        <f t="shared" si="82"/>
        <v>ffffff</v>
      </c>
      <c r="L221" s="261">
        <f t="shared" si="83"/>
        <v>16777215</v>
      </c>
      <c r="M221" s="334"/>
      <c r="N221" s="334"/>
    </row>
    <row r="222" spans="1:14" ht="14.25">
      <c r="A222" s="175"/>
      <c r="B222" s="256" t="s">
        <v>11095</v>
      </c>
      <c r="C222" s="255"/>
      <c r="D222" s="255"/>
      <c r="E222" s="255">
        <f t="shared" ref="E222" si="84">SUM(E223:E224)</f>
        <v>32</v>
      </c>
      <c r="F222" s="335" t="str">
        <f t="shared" ref="F222" si="85">CONCATENATE("32'h",K222)</f>
        <v>32'h00ffffff</v>
      </c>
      <c r="G222" s="335"/>
      <c r="H222" s="270" t="s">
        <v>15954</v>
      </c>
      <c r="I222" s="270"/>
      <c r="J222" s="255"/>
      <c r="K222" s="255" t="str">
        <f t="shared" ref="K222" si="86">LOWER(DEC2HEX(L222,8))</f>
        <v>00ffffff</v>
      </c>
      <c r="L222" s="255">
        <f t="shared" ref="L222" si="87">SUM(L223:L224)</f>
        <v>16777215</v>
      </c>
      <c r="M222" s="334"/>
      <c r="N222" s="334"/>
    </row>
    <row r="223" spans="1:14" ht="14.25">
      <c r="A223" s="175"/>
      <c r="B223" s="278"/>
      <c r="C223" s="261">
        <v>24</v>
      </c>
      <c r="D223" s="261">
        <v>31</v>
      </c>
      <c r="E223" s="259">
        <f t="shared" ref="E223:E224" si="88">D223+1-C223</f>
        <v>8</v>
      </c>
      <c r="F223" s="259" t="str">
        <f t="shared" ref="F223:F224" si="89">CONCATENATE(E223,"'h",K223)</f>
        <v>8'h0</v>
      </c>
      <c r="G223" s="259" t="s">
        <v>73</v>
      </c>
      <c r="H223" s="259" t="s">
        <v>20</v>
      </c>
      <c r="I223" s="172"/>
      <c r="J223" s="261">
        <v>0</v>
      </c>
      <c r="K223" s="261" t="str">
        <f t="shared" ref="K223:K224" si="90">LOWER(DEC2HEX((J223)))</f>
        <v>0</v>
      </c>
      <c r="L223" s="261">
        <f t="shared" ref="L223:L224" si="91">J223*(2^C223)</f>
        <v>0</v>
      </c>
      <c r="M223" s="334"/>
      <c r="N223" s="334"/>
    </row>
    <row r="224" spans="1:14" ht="14.25">
      <c r="A224" s="175"/>
      <c r="B224" s="278"/>
      <c r="C224" s="261">
        <v>0</v>
      </c>
      <c r="D224" s="261">
        <v>23</v>
      </c>
      <c r="E224" s="259">
        <f t="shared" si="88"/>
        <v>24</v>
      </c>
      <c r="F224" s="259" t="str">
        <f t="shared" si="89"/>
        <v>24'hffffff</v>
      </c>
      <c r="G224" s="259" t="s">
        <v>450</v>
      </c>
      <c r="H224" s="274" t="s">
        <v>15955</v>
      </c>
      <c r="I224" s="66"/>
      <c r="J224" s="261">
        <v>16777215</v>
      </c>
      <c r="K224" s="261" t="str">
        <f t="shared" si="90"/>
        <v>ffffff</v>
      </c>
      <c r="L224" s="261">
        <f t="shared" si="91"/>
        <v>16777215</v>
      </c>
      <c r="M224" s="334"/>
      <c r="N224" s="334"/>
    </row>
    <row r="225" spans="1:14" ht="14.25">
      <c r="A225" s="175"/>
      <c r="B225" s="256" t="s">
        <v>504</v>
      </c>
      <c r="C225" s="255"/>
      <c r="D225" s="255"/>
      <c r="E225" s="255">
        <f>SUM(E226:E228)</f>
        <v>32</v>
      </c>
      <c r="F225" s="257" t="str">
        <f>CONCATENATE("32'h",K225)</f>
        <v>32'h00000000</v>
      </c>
      <c r="G225" s="257"/>
      <c r="H225" s="258" t="s">
        <v>15036</v>
      </c>
      <c r="I225" s="258"/>
      <c r="J225" s="255"/>
      <c r="K225" s="255" t="str">
        <f>LOWER(DEC2HEX(L225,8))</f>
        <v>00000000</v>
      </c>
      <c r="L225" s="255">
        <f>SUM(L226:L228)</f>
        <v>0</v>
      </c>
      <c r="M225" s="334"/>
      <c r="N225" s="334"/>
    </row>
    <row r="226" spans="1:14" ht="14.25">
      <c r="A226" s="175"/>
      <c r="B226" s="260"/>
      <c r="C226" s="261">
        <v>2</v>
      </c>
      <c r="D226" s="261">
        <v>31</v>
      </c>
      <c r="E226" s="259">
        <f t="shared" ref="E226" si="92">D226+1-C226</f>
        <v>30</v>
      </c>
      <c r="F226" s="259" t="str">
        <f t="shared" ref="F226" si="93">CONCATENATE(E226,"'h",K226)</f>
        <v>30'h0</v>
      </c>
      <c r="G226" s="259" t="s">
        <v>450</v>
      </c>
      <c r="H226" s="266" t="s">
        <v>52</v>
      </c>
      <c r="I226" s="266"/>
      <c r="J226" s="261">
        <v>0</v>
      </c>
      <c r="K226" s="261" t="str">
        <f t="shared" ref="K226" si="94">LOWER(DEC2HEX((J226)))</f>
        <v>0</v>
      </c>
      <c r="L226" s="261">
        <f t="shared" ref="L226" si="95">J226*(2^C226)</f>
        <v>0</v>
      </c>
      <c r="M226" s="334"/>
      <c r="N226" s="334"/>
    </row>
    <row r="227" spans="1:14" ht="14.25">
      <c r="A227" s="175"/>
      <c r="B227" s="260"/>
      <c r="C227" s="261">
        <v>1</v>
      </c>
      <c r="D227" s="261">
        <v>1</v>
      </c>
      <c r="E227" s="259">
        <f>D227+1-C227</f>
        <v>1</v>
      </c>
      <c r="F227" s="259" t="str">
        <f>CONCATENATE(E227,"'h",K227)</f>
        <v>1'h0</v>
      </c>
      <c r="G227" s="259" t="s">
        <v>68</v>
      </c>
      <c r="H227" s="334" t="s">
        <v>15956</v>
      </c>
      <c r="I227" s="263"/>
      <c r="J227" s="261">
        <v>0</v>
      </c>
      <c r="K227" s="261" t="str">
        <f>LOWER(DEC2HEX((J227)))</f>
        <v>0</v>
      </c>
      <c r="L227" s="261">
        <f>J227*(2^C227)</f>
        <v>0</v>
      </c>
      <c r="M227" s="334"/>
      <c r="N227" s="334"/>
    </row>
    <row r="228" spans="1:14" ht="14.25">
      <c r="A228" s="175"/>
      <c r="B228" s="260"/>
      <c r="C228" s="261">
        <v>0</v>
      </c>
      <c r="D228" s="261">
        <v>0</v>
      </c>
      <c r="E228" s="259">
        <f t="shared" ref="E228" si="96">D228+1-C228</f>
        <v>1</v>
      </c>
      <c r="F228" s="259" t="str">
        <f t="shared" ref="F228" si="97">CONCATENATE(E228,"'h",K228)</f>
        <v>1'h0</v>
      </c>
      <c r="G228" s="259" t="s">
        <v>68</v>
      </c>
      <c r="H228" s="334" t="s">
        <v>15037</v>
      </c>
      <c r="I228" s="263"/>
      <c r="J228" s="261">
        <v>0</v>
      </c>
      <c r="K228" s="261" t="str">
        <f t="shared" ref="K228" si="98">LOWER(DEC2HEX((J228)))</f>
        <v>0</v>
      </c>
      <c r="L228" s="261">
        <f t="shared" ref="L228" si="99">J228*(2^C228)</f>
        <v>0</v>
      </c>
      <c r="M228" s="334"/>
      <c r="N228" s="334"/>
    </row>
    <row r="229" spans="1:14" ht="14.25">
      <c r="A229" s="175"/>
      <c r="B229" s="256" t="s">
        <v>16070</v>
      </c>
      <c r="C229" s="255"/>
      <c r="D229" s="255"/>
      <c r="E229" s="255">
        <f>SUM(E230:E233)</f>
        <v>32</v>
      </c>
      <c r="F229" s="257" t="str">
        <f>CONCATENATE("32'h",K229)</f>
        <v>32'h07d3e9f4</v>
      </c>
      <c r="G229" s="257"/>
      <c r="H229" s="270" t="s">
        <v>16071</v>
      </c>
      <c r="I229" s="270"/>
      <c r="J229" s="255"/>
      <c r="K229" s="255" t="str">
        <f>LOWER(DEC2HEX(L229,8))</f>
        <v>07d3e9f4</v>
      </c>
      <c r="L229" s="255">
        <f>SUM(L230:L233)</f>
        <v>131328500</v>
      </c>
      <c r="M229" s="334"/>
      <c r="N229" s="334"/>
    </row>
    <row r="230" spans="1:14" ht="14.25">
      <c r="A230" s="175"/>
      <c r="B230" s="275"/>
      <c r="C230" s="259">
        <v>27</v>
      </c>
      <c r="D230" s="259">
        <v>31</v>
      </c>
      <c r="E230" s="259">
        <f t="shared" ref="E230:E233" si="100">D230+1-C230</f>
        <v>5</v>
      </c>
      <c r="F230" s="259" t="str">
        <f t="shared" ref="F230:F233" si="101">CONCATENATE(E230,"'h",K230)</f>
        <v>5'h0</v>
      </c>
      <c r="G230" s="259" t="s">
        <v>73</v>
      </c>
      <c r="H230" s="266" t="s">
        <v>20</v>
      </c>
      <c r="I230" s="266" t="s">
        <v>730</v>
      </c>
      <c r="J230" s="259">
        <v>0</v>
      </c>
      <c r="K230" s="259" t="str">
        <f t="shared" ref="K230:K233" si="102">LOWER(DEC2HEX((J230)))</f>
        <v>0</v>
      </c>
      <c r="L230" s="259">
        <f t="shared" ref="L230:L233" si="103">J230*(2^C230)</f>
        <v>0</v>
      </c>
      <c r="M230" s="334"/>
      <c r="N230" s="334"/>
    </row>
    <row r="231" spans="1:14" ht="14.25">
      <c r="A231" s="175"/>
      <c r="B231" s="275"/>
      <c r="C231" s="259">
        <v>18</v>
      </c>
      <c r="D231" s="259">
        <v>26</v>
      </c>
      <c r="E231" s="259">
        <f t="shared" si="100"/>
        <v>9</v>
      </c>
      <c r="F231" s="259" t="str">
        <f t="shared" si="101"/>
        <v>9'h1f4</v>
      </c>
      <c r="G231" s="259" t="s">
        <v>68</v>
      </c>
      <c r="H231" s="276" t="s">
        <v>16074</v>
      </c>
      <c r="I231" s="66"/>
      <c r="J231" s="259">
        <v>500</v>
      </c>
      <c r="K231" s="259" t="str">
        <f t="shared" si="102"/>
        <v>1f4</v>
      </c>
      <c r="L231" s="259">
        <f t="shared" si="103"/>
        <v>131072000</v>
      </c>
      <c r="M231" s="334"/>
      <c r="N231" s="334"/>
    </row>
    <row r="232" spans="1:14" ht="14.25">
      <c r="A232" s="175"/>
      <c r="B232" s="275"/>
      <c r="C232" s="259">
        <v>9</v>
      </c>
      <c r="D232" s="259">
        <v>17</v>
      </c>
      <c r="E232" s="259">
        <f t="shared" si="100"/>
        <v>9</v>
      </c>
      <c r="F232" s="259" t="str">
        <f t="shared" si="101"/>
        <v>9'h1f4</v>
      </c>
      <c r="G232" s="259" t="s">
        <v>68</v>
      </c>
      <c r="H232" s="276" t="s">
        <v>16073</v>
      </c>
      <c r="I232" s="263"/>
      <c r="J232" s="259">
        <v>500</v>
      </c>
      <c r="K232" s="259" t="str">
        <f t="shared" si="102"/>
        <v>1f4</v>
      </c>
      <c r="L232" s="259">
        <f t="shared" si="103"/>
        <v>256000</v>
      </c>
      <c r="M232" s="334"/>
      <c r="N232" s="334"/>
    </row>
    <row r="233" spans="1:14" ht="14.25">
      <c r="A233" s="175"/>
      <c r="B233" s="275"/>
      <c r="C233" s="259">
        <v>0</v>
      </c>
      <c r="D233" s="259">
        <v>8</v>
      </c>
      <c r="E233" s="259">
        <f t="shared" si="100"/>
        <v>9</v>
      </c>
      <c r="F233" s="259" t="str">
        <f t="shared" si="101"/>
        <v>9'h1f4</v>
      </c>
      <c r="G233" s="259" t="s">
        <v>68</v>
      </c>
      <c r="H233" s="276" t="s">
        <v>16072</v>
      </c>
      <c r="I233" s="263"/>
      <c r="J233" s="259">
        <v>500</v>
      </c>
      <c r="K233" s="259" t="str">
        <f t="shared" si="102"/>
        <v>1f4</v>
      </c>
      <c r="L233" s="259">
        <f t="shared" si="103"/>
        <v>500</v>
      </c>
      <c r="M233" s="334"/>
      <c r="N233" s="334"/>
    </row>
    <row r="234" spans="1:14" ht="14.25">
      <c r="A234" s="259"/>
      <c r="B234" s="256" t="s">
        <v>4137</v>
      </c>
      <c r="C234" s="255"/>
      <c r="D234" s="255"/>
      <c r="E234" s="255">
        <f>SUM(E235:E241)</f>
        <v>32</v>
      </c>
      <c r="F234" s="257" t="str">
        <f>CONCATENATE("32'h",K234)</f>
        <v>32'h00000020</v>
      </c>
      <c r="G234" s="257"/>
      <c r="H234" s="258" t="s">
        <v>15957</v>
      </c>
      <c r="I234" s="258"/>
      <c r="J234" s="255"/>
      <c r="K234" s="255" t="str">
        <f>LOWER(DEC2HEX(L234,8))</f>
        <v>00000020</v>
      </c>
      <c r="L234" s="255">
        <f>SUM(L235:L241)</f>
        <v>32</v>
      </c>
      <c r="M234" s="334"/>
      <c r="N234" s="334"/>
    </row>
    <row r="235" spans="1:14" ht="14.25">
      <c r="A235" s="259"/>
      <c r="B235" s="260"/>
      <c r="C235" s="261">
        <v>8</v>
      </c>
      <c r="D235" s="261">
        <v>31</v>
      </c>
      <c r="E235" s="259">
        <f t="shared" ref="E235:E241" si="104">D235+1-C235</f>
        <v>24</v>
      </c>
      <c r="F235" s="259" t="str">
        <f t="shared" ref="F235:F241" si="105">CONCATENATE(E235,"'h",K235)</f>
        <v>24'h0</v>
      </c>
      <c r="G235" s="259" t="s">
        <v>489</v>
      </c>
      <c r="H235" s="266" t="s">
        <v>15958</v>
      </c>
      <c r="I235" s="266" t="s">
        <v>15959</v>
      </c>
      <c r="J235" s="261">
        <v>0</v>
      </c>
      <c r="K235" s="261" t="str">
        <f t="shared" ref="K235:K241" si="106">LOWER(DEC2HEX((J235)))</f>
        <v>0</v>
      </c>
      <c r="L235" s="261">
        <f t="shared" ref="L235:L241" si="107">J235*(2^C235)</f>
        <v>0</v>
      </c>
      <c r="M235" s="334"/>
      <c r="N235" s="334"/>
    </row>
    <row r="236" spans="1:14" ht="14.25">
      <c r="A236" s="259"/>
      <c r="B236" s="260"/>
      <c r="C236" s="261">
        <v>7</v>
      </c>
      <c r="D236" s="261">
        <v>7</v>
      </c>
      <c r="E236" s="259">
        <f>D236+1-C236</f>
        <v>1</v>
      </c>
      <c r="F236" s="259" t="str">
        <f>CONCATENATE(E236,"'h",K236)</f>
        <v>1'h0</v>
      </c>
      <c r="G236" s="259" t="s">
        <v>68</v>
      </c>
      <c r="H236" s="334" t="s">
        <v>15960</v>
      </c>
      <c r="I236" s="263"/>
      <c r="J236" s="261">
        <v>0</v>
      </c>
      <c r="K236" s="261" t="str">
        <f>LOWER(DEC2HEX((J236)))</f>
        <v>0</v>
      </c>
      <c r="L236" s="261">
        <f>J236*(2^C236)</f>
        <v>0</v>
      </c>
      <c r="M236" s="334"/>
      <c r="N236" s="334"/>
    </row>
    <row r="237" spans="1:14" ht="14.25">
      <c r="A237" s="259"/>
      <c r="B237" s="260"/>
      <c r="C237" s="261">
        <v>6</v>
      </c>
      <c r="D237" s="261">
        <v>6</v>
      </c>
      <c r="E237" s="259">
        <f t="shared" si="104"/>
        <v>1</v>
      </c>
      <c r="F237" s="259" t="str">
        <f t="shared" si="105"/>
        <v>1'h0</v>
      </c>
      <c r="G237" s="259" t="s">
        <v>68</v>
      </c>
      <c r="H237" s="334" t="s">
        <v>14948</v>
      </c>
      <c r="I237" s="263"/>
      <c r="J237" s="261">
        <v>0</v>
      </c>
      <c r="K237" s="261" t="str">
        <f t="shared" si="106"/>
        <v>0</v>
      </c>
      <c r="L237" s="261">
        <f t="shared" si="107"/>
        <v>0</v>
      </c>
      <c r="M237" s="334"/>
      <c r="N237" s="334"/>
    </row>
    <row r="238" spans="1:14" ht="14.25">
      <c r="A238" s="259"/>
      <c r="B238" s="260"/>
      <c r="C238" s="261">
        <v>5</v>
      </c>
      <c r="D238" s="261">
        <v>5</v>
      </c>
      <c r="E238" s="259">
        <f t="shared" si="104"/>
        <v>1</v>
      </c>
      <c r="F238" s="259" t="str">
        <f t="shared" si="105"/>
        <v>1'h1</v>
      </c>
      <c r="G238" s="259" t="s">
        <v>68</v>
      </c>
      <c r="H238" s="334" t="s">
        <v>769</v>
      </c>
      <c r="I238" s="263"/>
      <c r="J238" s="261">
        <v>1</v>
      </c>
      <c r="K238" s="261" t="str">
        <f t="shared" si="106"/>
        <v>1</v>
      </c>
      <c r="L238" s="261">
        <f t="shared" si="107"/>
        <v>32</v>
      </c>
      <c r="M238" s="334"/>
      <c r="N238" s="334"/>
    </row>
    <row r="239" spans="1:14" ht="14.25">
      <c r="A239" s="259"/>
      <c r="B239" s="260"/>
      <c r="C239" s="261">
        <v>4</v>
      </c>
      <c r="D239" s="261">
        <v>4</v>
      </c>
      <c r="E239" s="259">
        <f t="shared" si="104"/>
        <v>1</v>
      </c>
      <c r="F239" s="259" t="str">
        <f t="shared" si="105"/>
        <v>1'h0</v>
      </c>
      <c r="G239" s="259" t="s">
        <v>68</v>
      </c>
      <c r="H239" s="266" t="s">
        <v>15961</v>
      </c>
      <c r="I239" s="263" t="s">
        <v>15962</v>
      </c>
      <c r="J239" s="261">
        <v>0</v>
      </c>
      <c r="K239" s="261" t="str">
        <f t="shared" si="106"/>
        <v>0</v>
      </c>
      <c r="L239" s="261">
        <f t="shared" si="107"/>
        <v>0</v>
      </c>
      <c r="M239" s="334"/>
      <c r="N239" s="334"/>
    </row>
    <row r="240" spans="1:14" ht="71.25">
      <c r="A240" s="259"/>
      <c r="B240" s="260"/>
      <c r="C240" s="261">
        <v>1</v>
      </c>
      <c r="D240" s="261">
        <v>3</v>
      </c>
      <c r="E240" s="259">
        <f t="shared" si="104"/>
        <v>3</v>
      </c>
      <c r="F240" s="259" t="str">
        <f t="shared" si="105"/>
        <v>3'h0</v>
      </c>
      <c r="G240" s="259" t="s">
        <v>68</v>
      </c>
      <c r="H240" s="266" t="s">
        <v>15963</v>
      </c>
      <c r="I240" s="263" t="s">
        <v>15964</v>
      </c>
      <c r="J240" s="261">
        <v>0</v>
      </c>
      <c r="K240" s="261" t="str">
        <f t="shared" si="106"/>
        <v>0</v>
      </c>
      <c r="L240" s="261">
        <f t="shared" si="107"/>
        <v>0</v>
      </c>
      <c r="M240" s="334"/>
      <c r="N240" s="334"/>
    </row>
    <row r="241" spans="1:14" ht="14.25">
      <c r="A241" s="259"/>
      <c r="B241" s="260"/>
      <c r="C241" s="261">
        <v>0</v>
      </c>
      <c r="D241" s="261">
        <v>0</v>
      </c>
      <c r="E241" s="259">
        <f t="shared" si="104"/>
        <v>1</v>
      </c>
      <c r="F241" s="259" t="str">
        <f t="shared" si="105"/>
        <v>1'h0</v>
      </c>
      <c r="G241" s="259" t="s">
        <v>68</v>
      </c>
      <c r="H241" s="266" t="s">
        <v>15965</v>
      </c>
      <c r="I241" s="266" t="s">
        <v>15966</v>
      </c>
      <c r="J241" s="261">
        <v>0</v>
      </c>
      <c r="K241" s="261" t="str">
        <f t="shared" si="106"/>
        <v>0</v>
      </c>
      <c r="L241" s="261">
        <f t="shared" si="107"/>
        <v>0</v>
      </c>
      <c r="M241" s="334"/>
      <c r="N241" s="334"/>
    </row>
    <row r="242" spans="1:14" ht="14.25">
      <c r="A242" s="259"/>
      <c r="B242" s="256" t="s">
        <v>4138</v>
      </c>
      <c r="C242" s="255"/>
      <c r="D242" s="255"/>
      <c r="E242" s="255">
        <f>SUM(E243:E257)</f>
        <v>32</v>
      </c>
      <c r="F242" s="257" t="str">
        <f>CONCATENATE("32'h",K242)</f>
        <v>32'h40802000</v>
      </c>
      <c r="G242" s="257"/>
      <c r="H242" s="258" t="s">
        <v>15967</v>
      </c>
      <c r="I242" s="258"/>
      <c r="J242" s="255"/>
      <c r="K242" s="255" t="str">
        <f>LOWER(DEC2HEX(L242,8))</f>
        <v>40802000</v>
      </c>
      <c r="L242" s="255">
        <f>SUM(L243:L257)</f>
        <v>1082138624</v>
      </c>
      <c r="M242" s="334"/>
      <c r="N242" s="334"/>
    </row>
    <row r="243" spans="1:14" ht="42.75">
      <c r="A243" s="259"/>
      <c r="B243" s="260"/>
      <c r="C243" s="261">
        <v>31</v>
      </c>
      <c r="D243" s="261">
        <v>31</v>
      </c>
      <c r="E243" s="259">
        <f>D243+1-C243</f>
        <v>1</v>
      </c>
      <c r="F243" s="259" t="str">
        <f>CONCATENATE(E243,"'h",K243)</f>
        <v>1'h0</v>
      </c>
      <c r="G243" s="259" t="s">
        <v>489</v>
      </c>
      <c r="H243" s="266" t="s">
        <v>14949</v>
      </c>
      <c r="I243" s="262" t="s">
        <v>14950</v>
      </c>
      <c r="J243" s="261">
        <v>0</v>
      </c>
      <c r="K243" s="261" t="str">
        <f>LOWER(DEC2HEX((J243)))</f>
        <v>0</v>
      </c>
      <c r="L243" s="261">
        <f>J243*(2^C243)</f>
        <v>0</v>
      </c>
      <c r="M243" s="334"/>
      <c r="N243" s="334"/>
    </row>
    <row r="244" spans="1:14" ht="14.25">
      <c r="A244" s="259"/>
      <c r="B244" s="260"/>
      <c r="C244" s="265">
        <v>30</v>
      </c>
      <c r="D244" s="265">
        <v>30</v>
      </c>
      <c r="E244" s="265">
        <f t="shared" ref="E244:E254" si="108">D244+1-C244</f>
        <v>1</v>
      </c>
      <c r="F244" s="265" t="str">
        <f t="shared" ref="F244:F254" si="109">CONCATENATE(E244,"'h",K244)</f>
        <v>1'h1</v>
      </c>
      <c r="G244" s="259" t="s">
        <v>489</v>
      </c>
      <c r="H244" s="266" t="s">
        <v>15968</v>
      </c>
      <c r="I244" s="261" t="s">
        <v>14951</v>
      </c>
      <c r="J244" s="265">
        <v>1</v>
      </c>
      <c r="K244" s="265" t="str">
        <f t="shared" ref="K244:K254" si="110">LOWER(DEC2HEX((J244)))</f>
        <v>1</v>
      </c>
      <c r="L244" s="265">
        <f t="shared" ref="L244:L254" si="111">J244*(2^C244)</f>
        <v>1073741824</v>
      </c>
      <c r="M244" s="334"/>
      <c r="N244" s="334"/>
    </row>
    <row r="245" spans="1:14" ht="71.25">
      <c r="A245" s="259"/>
      <c r="B245" s="260"/>
      <c r="C245" s="265">
        <v>28</v>
      </c>
      <c r="D245" s="265">
        <v>29</v>
      </c>
      <c r="E245" s="265">
        <f t="shared" si="108"/>
        <v>2</v>
      </c>
      <c r="F245" s="265" t="str">
        <f t="shared" si="109"/>
        <v>2'h0</v>
      </c>
      <c r="G245" s="259" t="s">
        <v>489</v>
      </c>
      <c r="H245" s="266" t="s">
        <v>15969</v>
      </c>
      <c r="I245" s="262" t="s">
        <v>1216</v>
      </c>
      <c r="J245" s="265">
        <v>0</v>
      </c>
      <c r="K245" s="265" t="str">
        <f t="shared" si="110"/>
        <v>0</v>
      </c>
      <c r="L245" s="265">
        <f t="shared" si="111"/>
        <v>0</v>
      </c>
      <c r="M245" s="334"/>
      <c r="N245" s="334"/>
    </row>
    <row r="246" spans="1:14" ht="14.25">
      <c r="A246" s="259"/>
      <c r="B246" s="260"/>
      <c r="C246" s="265">
        <v>26</v>
      </c>
      <c r="D246" s="265">
        <v>27</v>
      </c>
      <c r="E246" s="265">
        <f t="shared" si="108"/>
        <v>2</v>
      </c>
      <c r="F246" s="265" t="str">
        <f t="shared" si="109"/>
        <v>2'h0</v>
      </c>
      <c r="G246" s="259" t="s">
        <v>450</v>
      </c>
      <c r="H246" s="266" t="s">
        <v>52</v>
      </c>
      <c r="I246" s="261">
        <v>0</v>
      </c>
      <c r="J246" s="265">
        <v>0</v>
      </c>
      <c r="K246" s="265" t="str">
        <f t="shared" si="110"/>
        <v>0</v>
      </c>
      <c r="L246" s="265">
        <f t="shared" si="111"/>
        <v>0</v>
      </c>
      <c r="M246" s="334"/>
      <c r="N246" s="334"/>
    </row>
    <row r="247" spans="1:14" ht="42.75">
      <c r="A247" s="259"/>
      <c r="B247" s="260"/>
      <c r="C247" s="265">
        <v>25</v>
      </c>
      <c r="D247" s="265">
        <v>25</v>
      </c>
      <c r="E247" s="265">
        <f t="shared" si="108"/>
        <v>1</v>
      </c>
      <c r="F247" s="265" t="str">
        <f t="shared" si="109"/>
        <v>1'h0</v>
      </c>
      <c r="G247" s="259" t="s">
        <v>489</v>
      </c>
      <c r="H247" s="266" t="s">
        <v>15970</v>
      </c>
      <c r="I247" s="262" t="s">
        <v>15971</v>
      </c>
      <c r="J247" s="265">
        <v>0</v>
      </c>
      <c r="K247" s="265" t="str">
        <f t="shared" si="110"/>
        <v>0</v>
      </c>
      <c r="L247" s="265">
        <f t="shared" si="111"/>
        <v>0</v>
      </c>
      <c r="M247" s="334"/>
      <c r="N247" s="334"/>
    </row>
    <row r="248" spans="1:14" ht="42.75">
      <c r="A248" s="259"/>
      <c r="B248" s="260"/>
      <c r="C248" s="265">
        <v>24</v>
      </c>
      <c r="D248" s="265">
        <v>24</v>
      </c>
      <c r="E248" s="265">
        <f t="shared" si="108"/>
        <v>1</v>
      </c>
      <c r="F248" s="265" t="str">
        <f t="shared" si="109"/>
        <v>1'h0</v>
      </c>
      <c r="G248" s="259" t="s">
        <v>489</v>
      </c>
      <c r="H248" s="266" t="s">
        <v>14952</v>
      </c>
      <c r="I248" s="262" t="s">
        <v>14953</v>
      </c>
      <c r="J248" s="265">
        <v>0</v>
      </c>
      <c r="K248" s="265" t="str">
        <f t="shared" si="110"/>
        <v>0</v>
      </c>
      <c r="L248" s="265">
        <f t="shared" si="111"/>
        <v>0</v>
      </c>
      <c r="M248" s="334"/>
      <c r="N248" s="334"/>
    </row>
    <row r="249" spans="1:14" ht="14.25">
      <c r="A249" s="255"/>
      <c r="B249" s="260"/>
      <c r="C249" s="265">
        <v>23</v>
      </c>
      <c r="D249" s="265">
        <v>23</v>
      </c>
      <c r="E249" s="265">
        <f t="shared" si="108"/>
        <v>1</v>
      </c>
      <c r="F249" s="265" t="str">
        <f t="shared" si="109"/>
        <v>1'h1</v>
      </c>
      <c r="G249" s="259" t="s">
        <v>450</v>
      </c>
      <c r="H249" s="266" t="s">
        <v>15972</v>
      </c>
      <c r="I249" s="261" t="s">
        <v>15973</v>
      </c>
      <c r="J249" s="265">
        <v>1</v>
      </c>
      <c r="K249" s="265" t="str">
        <f t="shared" si="110"/>
        <v>1</v>
      </c>
      <c r="L249" s="265">
        <f t="shared" si="111"/>
        <v>8388608</v>
      </c>
      <c r="M249" s="334"/>
      <c r="N249" s="334"/>
    </row>
    <row r="250" spans="1:14" ht="14.25">
      <c r="A250" s="259"/>
      <c r="B250" s="260"/>
      <c r="C250" s="265">
        <v>22</v>
      </c>
      <c r="D250" s="265">
        <v>22</v>
      </c>
      <c r="E250" s="265">
        <f t="shared" si="108"/>
        <v>1</v>
      </c>
      <c r="F250" s="265" t="str">
        <f t="shared" si="109"/>
        <v>1'h0</v>
      </c>
      <c r="G250" s="259" t="s">
        <v>450</v>
      </c>
      <c r="H250" s="266" t="s">
        <v>15974</v>
      </c>
      <c r="I250" s="271" t="s">
        <v>14954</v>
      </c>
      <c r="J250" s="265">
        <v>0</v>
      </c>
      <c r="K250" s="265" t="str">
        <f t="shared" si="110"/>
        <v>0</v>
      </c>
      <c r="L250" s="265">
        <f t="shared" si="111"/>
        <v>0</v>
      </c>
      <c r="M250" s="334"/>
      <c r="N250" s="334"/>
    </row>
    <row r="251" spans="1:14" ht="14.25">
      <c r="A251" s="259"/>
      <c r="B251" s="260"/>
      <c r="C251" s="265">
        <v>17</v>
      </c>
      <c r="D251" s="265">
        <v>21</v>
      </c>
      <c r="E251" s="265">
        <f t="shared" si="108"/>
        <v>5</v>
      </c>
      <c r="F251" s="265" t="str">
        <f t="shared" si="109"/>
        <v>5'h0</v>
      </c>
      <c r="G251" s="259" t="s">
        <v>489</v>
      </c>
      <c r="H251" s="266" t="s">
        <v>15975</v>
      </c>
      <c r="I251" s="271" t="s">
        <v>14955</v>
      </c>
      <c r="J251" s="265">
        <v>0</v>
      </c>
      <c r="K251" s="265" t="str">
        <f t="shared" si="110"/>
        <v>0</v>
      </c>
      <c r="L251" s="265">
        <f t="shared" si="111"/>
        <v>0</v>
      </c>
      <c r="M251" s="334"/>
      <c r="N251" s="334"/>
    </row>
    <row r="252" spans="1:14" ht="14.25">
      <c r="A252" s="259"/>
      <c r="B252" s="260"/>
      <c r="C252" s="265">
        <v>16</v>
      </c>
      <c r="D252" s="265">
        <v>16</v>
      </c>
      <c r="E252" s="265">
        <f t="shared" si="108"/>
        <v>1</v>
      </c>
      <c r="F252" s="265" t="str">
        <f t="shared" si="109"/>
        <v>1'h0</v>
      </c>
      <c r="G252" s="259" t="s">
        <v>489</v>
      </c>
      <c r="H252" s="266" t="s">
        <v>15976</v>
      </c>
      <c r="I252" s="271" t="s">
        <v>15977</v>
      </c>
      <c r="J252" s="265">
        <v>0</v>
      </c>
      <c r="K252" s="265" t="str">
        <f t="shared" si="110"/>
        <v>0</v>
      </c>
      <c r="L252" s="265">
        <f t="shared" si="111"/>
        <v>0</v>
      </c>
      <c r="M252" s="334"/>
      <c r="N252" s="334"/>
    </row>
    <row r="253" spans="1:14" ht="14.25">
      <c r="A253" s="259"/>
      <c r="B253" s="260"/>
      <c r="C253" s="265">
        <v>15</v>
      </c>
      <c r="D253" s="265">
        <v>15</v>
      </c>
      <c r="E253" s="265">
        <f t="shared" si="108"/>
        <v>1</v>
      </c>
      <c r="F253" s="265" t="str">
        <f t="shared" si="109"/>
        <v>1'h0</v>
      </c>
      <c r="G253" s="259" t="s">
        <v>489</v>
      </c>
      <c r="H253" s="266" t="s">
        <v>1473</v>
      </c>
      <c r="I253" s="262" t="s">
        <v>1474</v>
      </c>
      <c r="J253" s="265">
        <v>0</v>
      </c>
      <c r="K253" s="265" t="str">
        <f t="shared" si="110"/>
        <v>0</v>
      </c>
      <c r="L253" s="265">
        <f t="shared" si="111"/>
        <v>0</v>
      </c>
      <c r="M253" s="334"/>
      <c r="N253" s="334"/>
    </row>
    <row r="254" spans="1:14" ht="14.25">
      <c r="A254" s="259"/>
      <c r="B254" s="260"/>
      <c r="C254" s="265">
        <v>14</v>
      </c>
      <c r="D254" s="265">
        <v>14</v>
      </c>
      <c r="E254" s="265">
        <f t="shared" si="108"/>
        <v>1</v>
      </c>
      <c r="F254" s="265" t="str">
        <f t="shared" si="109"/>
        <v>1'h0</v>
      </c>
      <c r="G254" s="259" t="s">
        <v>489</v>
      </c>
      <c r="H254" s="266" t="s">
        <v>15978</v>
      </c>
      <c r="I254" s="271"/>
      <c r="J254" s="265">
        <v>0</v>
      </c>
      <c r="K254" s="265" t="str">
        <f t="shared" si="110"/>
        <v>0</v>
      </c>
      <c r="L254" s="265">
        <f t="shared" si="111"/>
        <v>0</v>
      </c>
      <c r="M254" s="334"/>
      <c r="N254" s="334"/>
    </row>
    <row r="255" spans="1:14" ht="28.5">
      <c r="A255" s="259"/>
      <c r="B255" s="260"/>
      <c r="C255" s="265">
        <v>13</v>
      </c>
      <c r="D255" s="265">
        <v>13</v>
      </c>
      <c r="E255" s="265">
        <f>D255+1-C255</f>
        <v>1</v>
      </c>
      <c r="F255" s="265" t="str">
        <f>CONCATENATE(E255,"'h",K255)</f>
        <v>1'h1</v>
      </c>
      <c r="G255" s="259" t="s">
        <v>450</v>
      </c>
      <c r="H255" s="266" t="s">
        <v>15979</v>
      </c>
      <c r="I255" s="271" t="s">
        <v>15980</v>
      </c>
      <c r="J255" s="265">
        <v>1</v>
      </c>
      <c r="K255" s="265" t="str">
        <f>LOWER(DEC2HEX((J255)))</f>
        <v>1</v>
      </c>
      <c r="L255" s="265">
        <f>J255*(2^C255)</f>
        <v>8192</v>
      </c>
      <c r="M255" s="334"/>
      <c r="N255" s="334"/>
    </row>
    <row r="256" spans="1:14" ht="14.25">
      <c r="A256" s="259"/>
      <c r="B256" s="260"/>
      <c r="C256" s="265">
        <v>7</v>
      </c>
      <c r="D256" s="265">
        <v>12</v>
      </c>
      <c r="E256" s="265">
        <f>D256+1-C256</f>
        <v>6</v>
      </c>
      <c r="F256" s="265" t="str">
        <f>CONCATENATE(E256,"'h",K256)</f>
        <v>6'h0</v>
      </c>
      <c r="G256" s="259" t="s">
        <v>489</v>
      </c>
      <c r="H256" s="266" t="s">
        <v>14956</v>
      </c>
      <c r="I256" s="271" t="s">
        <v>770</v>
      </c>
      <c r="J256" s="265">
        <v>0</v>
      </c>
      <c r="K256" s="265" t="str">
        <f>LOWER(DEC2HEX((J256)))</f>
        <v>0</v>
      </c>
      <c r="L256" s="265">
        <f>J256*(2^C256)</f>
        <v>0</v>
      </c>
      <c r="M256" s="334"/>
      <c r="N256" s="334"/>
    </row>
    <row r="257" spans="1:14" ht="14.25">
      <c r="A257" s="259"/>
      <c r="B257" s="260"/>
      <c r="C257" s="265">
        <v>0</v>
      </c>
      <c r="D257" s="265">
        <v>6</v>
      </c>
      <c r="E257" s="265">
        <f>D257+1-C257</f>
        <v>7</v>
      </c>
      <c r="F257" s="265" t="str">
        <f>CONCATENATE(E257,"'h",K257)</f>
        <v>7'h0</v>
      </c>
      <c r="G257" s="265" t="s">
        <v>68</v>
      </c>
      <c r="H257" s="266" t="s">
        <v>15981</v>
      </c>
      <c r="I257" s="271" t="s">
        <v>15982</v>
      </c>
      <c r="J257" s="265">
        <v>0</v>
      </c>
      <c r="K257" s="265" t="str">
        <f>LOWER(DEC2HEX((J257)))</f>
        <v>0</v>
      </c>
      <c r="L257" s="265">
        <f>J257*(2^C257)</f>
        <v>0</v>
      </c>
      <c r="M257" s="334"/>
      <c r="N257" s="334"/>
    </row>
    <row r="258" spans="1:14" ht="14.25">
      <c r="A258" s="259"/>
      <c r="B258" s="256" t="s">
        <v>4139</v>
      </c>
      <c r="C258" s="255"/>
      <c r="D258" s="255"/>
      <c r="E258" s="255">
        <f>SUM(E259:E271)</f>
        <v>32</v>
      </c>
      <c r="F258" s="257" t="str">
        <f>CONCATENATE("32'h",K258)</f>
        <v>32'h00020200</v>
      </c>
      <c r="G258" s="257"/>
      <c r="H258" s="258" t="s">
        <v>15983</v>
      </c>
      <c r="I258" s="258"/>
      <c r="J258" s="255"/>
      <c r="K258" s="255" t="str">
        <f>LOWER(DEC2HEX(L258,8))</f>
        <v>00020200</v>
      </c>
      <c r="L258" s="255">
        <f>SUM(L259:L271)</f>
        <v>131584</v>
      </c>
      <c r="M258" s="334"/>
      <c r="N258" s="334"/>
    </row>
    <row r="259" spans="1:14" ht="14.25">
      <c r="A259" s="259"/>
      <c r="B259" s="260"/>
      <c r="C259" s="261">
        <v>30</v>
      </c>
      <c r="D259" s="261">
        <v>31</v>
      </c>
      <c r="E259" s="259">
        <f t="shared" ref="E259:E271" si="112">D259+1-C259</f>
        <v>2</v>
      </c>
      <c r="F259" s="259" t="str">
        <f t="shared" ref="F259:F271" si="113">CONCATENATE(E259,"'h",K259)</f>
        <v>2'h0</v>
      </c>
      <c r="G259" s="259" t="s">
        <v>450</v>
      </c>
      <c r="H259" s="266" t="s">
        <v>52</v>
      </c>
      <c r="I259" s="266"/>
      <c r="J259" s="261">
        <v>0</v>
      </c>
      <c r="K259" s="261" t="str">
        <f t="shared" ref="K259:K271" si="114">LOWER(DEC2HEX((J259)))</f>
        <v>0</v>
      </c>
      <c r="L259" s="261">
        <f t="shared" ref="L259:L271" si="115">J259*(2^C259)</f>
        <v>0</v>
      </c>
      <c r="M259" s="334"/>
      <c r="N259" s="334"/>
    </row>
    <row r="260" spans="1:14" ht="105">
      <c r="A260" s="259"/>
      <c r="B260" s="260"/>
      <c r="C260" s="261">
        <v>26</v>
      </c>
      <c r="D260" s="261">
        <v>29</v>
      </c>
      <c r="E260" s="265">
        <f>D260+1-C260</f>
        <v>4</v>
      </c>
      <c r="F260" s="265" t="str">
        <f>CONCATENATE(E260,"'h",K260)</f>
        <v>4'h0</v>
      </c>
      <c r="G260" s="259" t="s">
        <v>489</v>
      </c>
      <c r="H260" s="266" t="s">
        <v>15984</v>
      </c>
      <c r="I260" s="57" t="s">
        <v>15985</v>
      </c>
      <c r="J260" s="265">
        <v>0</v>
      </c>
      <c r="K260" s="265" t="str">
        <f>LOWER(DEC2HEX((J260)))</f>
        <v>0</v>
      </c>
      <c r="L260" s="265">
        <f>J260*(2^C260)</f>
        <v>0</v>
      </c>
      <c r="M260" s="334"/>
      <c r="N260" s="334"/>
    </row>
    <row r="261" spans="1:14" ht="14.25">
      <c r="A261" s="259"/>
      <c r="B261" s="260"/>
      <c r="C261" s="265">
        <v>18</v>
      </c>
      <c r="D261" s="265">
        <v>25</v>
      </c>
      <c r="E261" s="265">
        <f>D261+1-C261</f>
        <v>8</v>
      </c>
      <c r="F261" s="265" t="str">
        <f>CONCATENATE(E261,"'h",K261)</f>
        <v>8'h0</v>
      </c>
      <c r="G261" s="259" t="s">
        <v>489</v>
      </c>
      <c r="H261" s="266" t="s">
        <v>15986</v>
      </c>
      <c r="I261" s="261"/>
      <c r="J261" s="265">
        <v>0</v>
      </c>
      <c r="K261" s="265" t="str">
        <f>LOWER(DEC2HEX((J261)))</f>
        <v>0</v>
      </c>
      <c r="L261" s="265">
        <f>J261*(2^C261)</f>
        <v>0</v>
      </c>
      <c r="M261" s="334"/>
      <c r="N261" s="334"/>
    </row>
    <row r="262" spans="1:14" ht="14.25">
      <c r="A262" s="259"/>
      <c r="B262" s="260"/>
      <c r="C262" s="265">
        <v>17</v>
      </c>
      <c r="D262" s="265">
        <v>17</v>
      </c>
      <c r="E262" s="265">
        <f t="shared" si="112"/>
        <v>1</v>
      </c>
      <c r="F262" s="265" t="str">
        <f t="shared" si="113"/>
        <v>1'h1</v>
      </c>
      <c r="G262" s="259" t="s">
        <v>489</v>
      </c>
      <c r="H262" s="266" t="s">
        <v>14957</v>
      </c>
      <c r="I262" s="261" t="s">
        <v>15987</v>
      </c>
      <c r="J262" s="265">
        <v>1</v>
      </c>
      <c r="K262" s="265" t="str">
        <f t="shared" si="114"/>
        <v>1</v>
      </c>
      <c r="L262" s="265">
        <f t="shared" si="115"/>
        <v>131072</v>
      </c>
      <c r="M262" s="334"/>
      <c r="N262" s="334"/>
    </row>
    <row r="263" spans="1:14" ht="42.75">
      <c r="A263" s="334"/>
      <c r="B263" s="260"/>
      <c r="C263" s="265">
        <v>16</v>
      </c>
      <c r="D263" s="265">
        <v>16</v>
      </c>
      <c r="E263" s="265">
        <f t="shared" si="112"/>
        <v>1</v>
      </c>
      <c r="F263" s="265" t="str">
        <f t="shared" si="113"/>
        <v>1'h0</v>
      </c>
      <c r="G263" s="259" t="s">
        <v>489</v>
      </c>
      <c r="H263" s="266" t="s">
        <v>15988</v>
      </c>
      <c r="I263" s="262" t="s">
        <v>14958</v>
      </c>
      <c r="J263" s="265">
        <v>0</v>
      </c>
      <c r="K263" s="265" t="str">
        <f t="shared" si="114"/>
        <v>0</v>
      </c>
      <c r="L263" s="265">
        <f t="shared" si="115"/>
        <v>0</v>
      </c>
      <c r="M263" s="334"/>
      <c r="N263" s="334"/>
    </row>
    <row r="264" spans="1:14" ht="270.75">
      <c r="A264" s="334"/>
      <c r="B264" s="260"/>
      <c r="C264" s="265">
        <v>13</v>
      </c>
      <c r="D264" s="265">
        <v>15</v>
      </c>
      <c r="E264" s="265">
        <f>D264+1-C264</f>
        <v>3</v>
      </c>
      <c r="F264" s="265" t="str">
        <f>CONCATENATE(E264,"'h",K264)</f>
        <v>3'h0</v>
      </c>
      <c r="G264" s="259" t="s">
        <v>489</v>
      </c>
      <c r="H264" s="266" t="s">
        <v>15989</v>
      </c>
      <c r="I264" s="262" t="s">
        <v>14959</v>
      </c>
      <c r="J264" s="265">
        <v>0</v>
      </c>
      <c r="K264" s="265" t="str">
        <f>LOWER(DEC2HEX((J264)))</f>
        <v>0</v>
      </c>
      <c r="L264" s="265">
        <f>J264*(2^C264)</f>
        <v>0</v>
      </c>
      <c r="M264" s="334"/>
      <c r="N264" s="334"/>
    </row>
    <row r="265" spans="1:14" ht="14.25">
      <c r="A265" s="334"/>
      <c r="B265" s="260"/>
      <c r="C265" s="265">
        <v>11</v>
      </c>
      <c r="D265" s="265">
        <v>12</v>
      </c>
      <c r="E265" s="265">
        <f t="shared" si="112"/>
        <v>2</v>
      </c>
      <c r="F265" s="265" t="str">
        <f t="shared" si="113"/>
        <v>2'h0</v>
      </c>
      <c r="G265" s="259" t="s">
        <v>489</v>
      </c>
      <c r="H265" s="266" t="s">
        <v>14960</v>
      </c>
      <c r="I265" s="261"/>
      <c r="J265" s="265">
        <v>0</v>
      </c>
      <c r="K265" s="265" t="str">
        <f t="shared" si="114"/>
        <v>0</v>
      </c>
      <c r="L265" s="265">
        <f t="shared" si="115"/>
        <v>0</v>
      </c>
      <c r="M265" s="334"/>
      <c r="N265" s="334"/>
    </row>
    <row r="266" spans="1:14" ht="14.25">
      <c r="A266" s="334"/>
      <c r="B266" s="260"/>
      <c r="C266" s="265">
        <v>10</v>
      </c>
      <c r="D266" s="265">
        <v>10</v>
      </c>
      <c r="E266" s="265">
        <f t="shared" si="112"/>
        <v>1</v>
      </c>
      <c r="F266" s="265" t="str">
        <f t="shared" si="113"/>
        <v>1'h0</v>
      </c>
      <c r="G266" s="259" t="s">
        <v>450</v>
      </c>
      <c r="H266" s="266" t="s">
        <v>14961</v>
      </c>
      <c r="I266" s="261" t="s">
        <v>14962</v>
      </c>
      <c r="J266" s="265">
        <v>0</v>
      </c>
      <c r="K266" s="265" t="str">
        <f t="shared" si="114"/>
        <v>0</v>
      </c>
      <c r="L266" s="265">
        <f t="shared" si="115"/>
        <v>0</v>
      </c>
      <c r="M266" s="334"/>
      <c r="N266" s="334"/>
    </row>
    <row r="267" spans="1:14" ht="14.25">
      <c r="A267" s="334"/>
      <c r="B267" s="260"/>
      <c r="C267" s="265">
        <v>9</v>
      </c>
      <c r="D267" s="265">
        <v>9</v>
      </c>
      <c r="E267" s="265">
        <f t="shared" si="112"/>
        <v>1</v>
      </c>
      <c r="F267" s="265" t="str">
        <f t="shared" si="113"/>
        <v>1'h1</v>
      </c>
      <c r="G267" s="259" t="s">
        <v>489</v>
      </c>
      <c r="H267" s="266" t="s">
        <v>14963</v>
      </c>
      <c r="I267" s="261" t="s">
        <v>14951</v>
      </c>
      <c r="J267" s="265">
        <v>1</v>
      </c>
      <c r="K267" s="265" t="str">
        <f t="shared" si="114"/>
        <v>1</v>
      </c>
      <c r="L267" s="265">
        <f t="shared" si="115"/>
        <v>512</v>
      </c>
      <c r="M267" s="334"/>
      <c r="N267" s="334"/>
    </row>
    <row r="268" spans="1:14" ht="14.25">
      <c r="A268" s="334"/>
      <c r="B268" s="260"/>
      <c r="C268" s="265">
        <v>3</v>
      </c>
      <c r="D268" s="265">
        <v>8</v>
      </c>
      <c r="E268" s="265">
        <f t="shared" si="112"/>
        <v>6</v>
      </c>
      <c r="F268" s="265" t="str">
        <f t="shared" si="113"/>
        <v>6'h0</v>
      </c>
      <c r="G268" s="259" t="s">
        <v>489</v>
      </c>
      <c r="H268" s="266" t="s">
        <v>14964</v>
      </c>
      <c r="I268" s="262" t="s">
        <v>1217</v>
      </c>
      <c r="J268" s="265">
        <v>0</v>
      </c>
      <c r="K268" s="265" t="str">
        <f t="shared" si="114"/>
        <v>0</v>
      </c>
      <c r="L268" s="265">
        <f t="shared" si="115"/>
        <v>0</v>
      </c>
      <c r="M268" s="334"/>
      <c r="N268" s="334"/>
    </row>
    <row r="269" spans="1:14" ht="42.75">
      <c r="A269" s="334"/>
      <c r="B269" s="260"/>
      <c r="C269" s="265">
        <v>2</v>
      </c>
      <c r="D269" s="265">
        <v>2</v>
      </c>
      <c r="E269" s="265">
        <f t="shared" si="112"/>
        <v>1</v>
      </c>
      <c r="F269" s="265" t="str">
        <f t="shared" si="113"/>
        <v>1'h0</v>
      </c>
      <c r="G269" s="259" t="s">
        <v>489</v>
      </c>
      <c r="H269" s="266" t="s">
        <v>4130</v>
      </c>
      <c r="I269" s="262" t="s">
        <v>14965</v>
      </c>
      <c r="J269" s="265">
        <v>0</v>
      </c>
      <c r="K269" s="265" t="str">
        <f t="shared" si="114"/>
        <v>0</v>
      </c>
      <c r="L269" s="265">
        <f t="shared" si="115"/>
        <v>0</v>
      </c>
      <c r="M269" s="334"/>
      <c r="N269" s="334"/>
    </row>
    <row r="270" spans="1:14" ht="14.25">
      <c r="A270" s="334"/>
      <c r="B270" s="260"/>
      <c r="C270" s="265">
        <v>1</v>
      </c>
      <c r="D270" s="265">
        <v>1</v>
      </c>
      <c r="E270" s="265">
        <f t="shared" si="112"/>
        <v>1</v>
      </c>
      <c r="F270" s="265" t="str">
        <f t="shared" si="113"/>
        <v>1'h0</v>
      </c>
      <c r="G270" s="259" t="s">
        <v>971</v>
      </c>
      <c r="H270" s="266" t="s">
        <v>15990</v>
      </c>
      <c r="I270" s="261" t="s">
        <v>15991</v>
      </c>
      <c r="J270" s="265">
        <v>0</v>
      </c>
      <c r="K270" s="265" t="str">
        <f t="shared" si="114"/>
        <v>0</v>
      </c>
      <c r="L270" s="265">
        <f t="shared" si="115"/>
        <v>0</v>
      </c>
      <c r="M270" s="334"/>
      <c r="N270" s="334"/>
    </row>
    <row r="271" spans="1:14" ht="14.25">
      <c r="A271" s="334"/>
      <c r="B271" s="260"/>
      <c r="C271" s="265">
        <v>0</v>
      </c>
      <c r="D271" s="265">
        <v>0</v>
      </c>
      <c r="E271" s="265">
        <f t="shared" si="112"/>
        <v>1</v>
      </c>
      <c r="F271" s="265" t="str">
        <f t="shared" si="113"/>
        <v>1'h0</v>
      </c>
      <c r="G271" s="259" t="s">
        <v>15992</v>
      </c>
      <c r="H271" s="266" t="s">
        <v>15993</v>
      </c>
      <c r="I271" s="261" t="s">
        <v>15991</v>
      </c>
      <c r="J271" s="265">
        <v>0</v>
      </c>
      <c r="K271" s="265" t="str">
        <f t="shared" si="114"/>
        <v>0</v>
      </c>
      <c r="L271" s="265">
        <f t="shared" si="115"/>
        <v>0</v>
      </c>
      <c r="M271" s="334"/>
      <c r="N271" s="334"/>
    </row>
    <row r="272" spans="1:14" ht="14.25">
      <c r="A272" s="334"/>
      <c r="B272" s="256" t="s">
        <v>15994</v>
      </c>
      <c r="C272" s="255"/>
      <c r="D272" s="255"/>
      <c r="E272" s="255">
        <f>SUM(E273:E304)</f>
        <v>32</v>
      </c>
      <c r="F272" s="257" t="str">
        <f>CONCATENATE("32'h",K272)</f>
        <v>32'h00000000</v>
      </c>
      <c r="G272" s="257"/>
      <c r="H272" s="258" t="s">
        <v>15995</v>
      </c>
      <c r="I272" s="258"/>
      <c r="J272" s="255"/>
      <c r="K272" s="255" t="str">
        <f>LOWER(DEC2HEX(L272,8))</f>
        <v>00000000</v>
      </c>
      <c r="L272" s="255">
        <f>SUM(L273:L304)</f>
        <v>0</v>
      </c>
      <c r="M272" s="334"/>
      <c r="N272" s="334"/>
    </row>
    <row r="273" spans="1:14" ht="14.25">
      <c r="A273" s="334"/>
      <c r="B273" s="260"/>
      <c r="C273" s="265">
        <v>31</v>
      </c>
      <c r="D273" s="265">
        <v>31</v>
      </c>
      <c r="E273" s="265">
        <f t="shared" ref="E273:E304" si="116">D273+1-C273</f>
        <v>1</v>
      </c>
      <c r="F273" s="265" t="str">
        <f t="shared" ref="F273:F304" si="117">CONCATENATE(E273,"'h",K273)</f>
        <v>1'h0</v>
      </c>
      <c r="G273" s="259" t="s">
        <v>15996</v>
      </c>
      <c r="H273" s="266" t="s">
        <v>15997</v>
      </c>
      <c r="I273" s="261"/>
      <c r="J273" s="261">
        <v>0</v>
      </c>
      <c r="K273" s="265" t="str">
        <f t="shared" ref="K273:K304" si="118">LOWER(DEC2HEX((J273)))</f>
        <v>0</v>
      </c>
      <c r="L273" s="265">
        <f t="shared" ref="L273:L304" si="119">J273*(2^C273)</f>
        <v>0</v>
      </c>
      <c r="M273" s="334"/>
      <c r="N273" s="334"/>
    </row>
    <row r="274" spans="1:14" ht="14.25">
      <c r="A274" s="334"/>
      <c r="B274" s="260"/>
      <c r="C274" s="265">
        <v>30</v>
      </c>
      <c r="D274" s="265">
        <v>30</v>
      </c>
      <c r="E274" s="265">
        <f t="shared" si="116"/>
        <v>1</v>
      </c>
      <c r="F274" s="265" t="str">
        <f t="shared" si="117"/>
        <v>1'h0</v>
      </c>
      <c r="G274" s="259" t="s">
        <v>450</v>
      </c>
      <c r="H274" s="266" t="s">
        <v>15998</v>
      </c>
      <c r="I274" s="261"/>
      <c r="J274" s="261">
        <v>0</v>
      </c>
      <c r="K274" s="265" t="str">
        <f t="shared" si="118"/>
        <v>0</v>
      </c>
      <c r="L274" s="265">
        <f t="shared" si="119"/>
        <v>0</v>
      </c>
      <c r="M274" s="334"/>
      <c r="N274" s="334"/>
    </row>
    <row r="275" spans="1:14" ht="14.25">
      <c r="A275" s="334"/>
      <c r="B275" s="260"/>
      <c r="C275" s="265">
        <v>29</v>
      </c>
      <c r="D275" s="265">
        <v>29</v>
      </c>
      <c r="E275" s="265">
        <f t="shared" si="116"/>
        <v>1</v>
      </c>
      <c r="F275" s="265" t="str">
        <f t="shared" si="117"/>
        <v>1'h0</v>
      </c>
      <c r="G275" s="259" t="s">
        <v>450</v>
      </c>
      <c r="H275" s="266" t="s">
        <v>52</v>
      </c>
      <c r="I275" s="261"/>
      <c r="J275" s="261">
        <v>0</v>
      </c>
      <c r="K275" s="265" t="str">
        <f t="shared" si="118"/>
        <v>0</v>
      </c>
      <c r="L275" s="265">
        <f t="shared" si="119"/>
        <v>0</v>
      </c>
      <c r="M275" s="334"/>
      <c r="N275" s="334"/>
    </row>
    <row r="276" spans="1:14" ht="14.25">
      <c r="A276" s="334"/>
      <c r="B276" s="260"/>
      <c r="C276" s="265">
        <v>28</v>
      </c>
      <c r="D276" s="265">
        <v>28</v>
      </c>
      <c r="E276" s="265">
        <f t="shared" si="116"/>
        <v>1</v>
      </c>
      <c r="F276" s="265" t="str">
        <f t="shared" si="117"/>
        <v>1'h0</v>
      </c>
      <c r="G276" s="259" t="s">
        <v>450</v>
      </c>
      <c r="H276" s="266" t="s">
        <v>15997</v>
      </c>
      <c r="I276" s="261"/>
      <c r="J276" s="261">
        <v>0</v>
      </c>
      <c r="K276" s="265" t="str">
        <f t="shared" si="118"/>
        <v>0</v>
      </c>
      <c r="L276" s="265">
        <f t="shared" si="119"/>
        <v>0</v>
      </c>
      <c r="M276" s="334"/>
      <c r="N276" s="334"/>
    </row>
    <row r="277" spans="1:14" s="337" customFormat="1" ht="14.25">
      <c r="A277" s="334"/>
      <c r="B277" s="260"/>
      <c r="C277" s="265">
        <v>27</v>
      </c>
      <c r="D277" s="265">
        <v>27</v>
      </c>
      <c r="E277" s="265">
        <f t="shared" si="116"/>
        <v>1</v>
      </c>
      <c r="F277" s="265" t="str">
        <f t="shared" si="117"/>
        <v>1'h0</v>
      </c>
      <c r="G277" s="259" t="s">
        <v>15747</v>
      </c>
      <c r="H277" s="266" t="s">
        <v>15999</v>
      </c>
      <c r="I277" s="261"/>
      <c r="J277" s="261">
        <v>0</v>
      </c>
      <c r="K277" s="265" t="str">
        <f t="shared" si="118"/>
        <v>0</v>
      </c>
      <c r="L277" s="265">
        <f t="shared" si="119"/>
        <v>0</v>
      </c>
      <c r="M277" s="334"/>
      <c r="N277" s="336"/>
    </row>
    <row r="278" spans="1:14" s="337" customFormat="1" ht="14.25">
      <c r="A278" s="334"/>
      <c r="B278" s="260"/>
      <c r="C278" s="265">
        <v>26</v>
      </c>
      <c r="D278" s="265">
        <v>26</v>
      </c>
      <c r="E278" s="265">
        <f t="shared" si="116"/>
        <v>1</v>
      </c>
      <c r="F278" s="265" t="str">
        <f t="shared" si="117"/>
        <v>1'h0</v>
      </c>
      <c r="G278" s="259" t="s">
        <v>15747</v>
      </c>
      <c r="H278" s="266" t="s">
        <v>16000</v>
      </c>
      <c r="I278" s="261"/>
      <c r="J278" s="261">
        <v>0</v>
      </c>
      <c r="K278" s="265" t="str">
        <f t="shared" si="118"/>
        <v>0</v>
      </c>
      <c r="L278" s="265">
        <f t="shared" si="119"/>
        <v>0</v>
      </c>
      <c r="M278" s="334"/>
      <c r="N278" s="336"/>
    </row>
    <row r="279" spans="1:14" s="337" customFormat="1" ht="14.25">
      <c r="A279" s="334"/>
      <c r="B279" s="260"/>
      <c r="C279" s="265">
        <v>25</v>
      </c>
      <c r="D279" s="265">
        <v>25</v>
      </c>
      <c r="E279" s="265">
        <f t="shared" si="116"/>
        <v>1</v>
      </c>
      <c r="F279" s="265" t="str">
        <f t="shared" si="117"/>
        <v>1'h0</v>
      </c>
      <c r="G279" s="259" t="s">
        <v>16001</v>
      </c>
      <c r="H279" s="279" t="s">
        <v>16002</v>
      </c>
      <c r="I279" s="261"/>
      <c r="J279" s="261">
        <v>0</v>
      </c>
      <c r="K279" s="265" t="str">
        <f t="shared" si="118"/>
        <v>0</v>
      </c>
      <c r="L279" s="265">
        <f t="shared" si="119"/>
        <v>0</v>
      </c>
      <c r="M279" s="334"/>
      <c r="N279" s="336"/>
    </row>
    <row r="280" spans="1:14" s="337" customFormat="1" ht="14.25">
      <c r="A280" s="334"/>
      <c r="B280" s="260"/>
      <c r="C280" s="265">
        <v>24</v>
      </c>
      <c r="D280" s="265">
        <v>24</v>
      </c>
      <c r="E280" s="265">
        <f t="shared" si="116"/>
        <v>1</v>
      </c>
      <c r="F280" s="265" t="str">
        <f t="shared" si="117"/>
        <v>1'h0</v>
      </c>
      <c r="G280" s="259" t="s">
        <v>16003</v>
      </c>
      <c r="H280" s="266" t="s">
        <v>16004</v>
      </c>
      <c r="I280" s="261"/>
      <c r="J280" s="261">
        <v>0</v>
      </c>
      <c r="K280" s="265" t="str">
        <f t="shared" si="118"/>
        <v>0</v>
      </c>
      <c r="L280" s="265">
        <f t="shared" si="119"/>
        <v>0</v>
      </c>
      <c r="M280" s="334"/>
      <c r="N280" s="336"/>
    </row>
    <row r="281" spans="1:14" s="337" customFormat="1" ht="14.25">
      <c r="A281" s="334"/>
      <c r="B281" s="260"/>
      <c r="C281" s="265">
        <v>23</v>
      </c>
      <c r="D281" s="265">
        <v>23</v>
      </c>
      <c r="E281" s="265">
        <f t="shared" si="116"/>
        <v>1</v>
      </c>
      <c r="F281" s="265" t="str">
        <f t="shared" si="117"/>
        <v>1'h0</v>
      </c>
      <c r="G281" s="259" t="s">
        <v>16005</v>
      </c>
      <c r="H281" s="266" t="s">
        <v>16006</v>
      </c>
      <c r="I281" s="261"/>
      <c r="J281" s="261">
        <v>0</v>
      </c>
      <c r="K281" s="265" t="str">
        <f t="shared" si="118"/>
        <v>0</v>
      </c>
      <c r="L281" s="265">
        <f t="shared" si="119"/>
        <v>0</v>
      </c>
      <c r="M281" s="334"/>
      <c r="N281" s="336"/>
    </row>
    <row r="282" spans="1:14" s="337" customFormat="1" ht="14.25">
      <c r="A282" s="334"/>
      <c r="B282" s="260"/>
      <c r="C282" s="265">
        <v>22</v>
      </c>
      <c r="D282" s="265">
        <v>22</v>
      </c>
      <c r="E282" s="265">
        <f t="shared" si="116"/>
        <v>1</v>
      </c>
      <c r="F282" s="265" t="str">
        <f t="shared" si="117"/>
        <v>1'h0</v>
      </c>
      <c r="G282" s="259" t="s">
        <v>16003</v>
      </c>
      <c r="H282" s="266" t="s">
        <v>16007</v>
      </c>
      <c r="I282" s="261"/>
      <c r="J282" s="261">
        <v>0</v>
      </c>
      <c r="K282" s="265" t="str">
        <f t="shared" si="118"/>
        <v>0</v>
      </c>
      <c r="L282" s="265">
        <f t="shared" si="119"/>
        <v>0</v>
      </c>
      <c r="M282" s="334"/>
      <c r="N282" s="336"/>
    </row>
    <row r="283" spans="1:14" s="337" customFormat="1" ht="14.25">
      <c r="A283" s="334"/>
      <c r="B283" s="260"/>
      <c r="C283" s="265">
        <v>21</v>
      </c>
      <c r="D283" s="265">
        <v>21</v>
      </c>
      <c r="E283" s="265">
        <f t="shared" si="116"/>
        <v>1</v>
      </c>
      <c r="F283" s="265" t="str">
        <f t="shared" si="117"/>
        <v>1'h0</v>
      </c>
      <c r="G283" s="259" t="s">
        <v>15747</v>
      </c>
      <c r="H283" s="266" t="s">
        <v>16008</v>
      </c>
      <c r="I283" s="261"/>
      <c r="J283" s="261">
        <v>0</v>
      </c>
      <c r="K283" s="265" t="str">
        <f t="shared" si="118"/>
        <v>0</v>
      </c>
      <c r="L283" s="265">
        <f t="shared" si="119"/>
        <v>0</v>
      </c>
      <c r="M283" s="334"/>
      <c r="N283" s="336"/>
    </row>
    <row r="284" spans="1:14" s="337" customFormat="1" ht="14.25">
      <c r="A284" s="334"/>
      <c r="B284" s="260"/>
      <c r="C284" s="265">
        <v>20</v>
      </c>
      <c r="D284" s="265">
        <v>20</v>
      </c>
      <c r="E284" s="265">
        <f t="shared" si="116"/>
        <v>1</v>
      </c>
      <c r="F284" s="265" t="str">
        <f t="shared" si="117"/>
        <v>1'h0</v>
      </c>
      <c r="G284" s="259" t="s">
        <v>16009</v>
      </c>
      <c r="H284" s="266" t="s">
        <v>16010</v>
      </c>
      <c r="I284" s="261"/>
      <c r="J284" s="261">
        <v>0</v>
      </c>
      <c r="K284" s="265" t="str">
        <f t="shared" si="118"/>
        <v>0</v>
      </c>
      <c r="L284" s="265">
        <f t="shared" si="119"/>
        <v>0</v>
      </c>
      <c r="M284" s="334"/>
      <c r="N284" s="336"/>
    </row>
    <row r="285" spans="1:14" s="337" customFormat="1" ht="14.25">
      <c r="A285" s="334"/>
      <c r="B285" s="260"/>
      <c r="C285" s="265">
        <v>19</v>
      </c>
      <c r="D285" s="265">
        <v>19</v>
      </c>
      <c r="E285" s="265">
        <f t="shared" si="116"/>
        <v>1</v>
      </c>
      <c r="F285" s="265" t="str">
        <f t="shared" si="117"/>
        <v>1'h0</v>
      </c>
      <c r="G285" s="259" t="s">
        <v>15747</v>
      </c>
      <c r="H285" s="266" t="s">
        <v>16011</v>
      </c>
      <c r="I285" s="261"/>
      <c r="J285" s="261">
        <v>0</v>
      </c>
      <c r="K285" s="265" t="str">
        <f t="shared" si="118"/>
        <v>0</v>
      </c>
      <c r="L285" s="265">
        <f t="shared" si="119"/>
        <v>0</v>
      </c>
      <c r="M285" s="334"/>
      <c r="N285" s="336"/>
    </row>
    <row r="286" spans="1:14" s="337" customFormat="1" ht="14.25">
      <c r="A286" s="334"/>
      <c r="B286" s="260"/>
      <c r="C286" s="265">
        <v>18</v>
      </c>
      <c r="D286" s="265">
        <v>18</v>
      </c>
      <c r="E286" s="265">
        <f t="shared" si="116"/>
        <v>1</v>
      </c>
      <c r="F286" s="265" t="str">
        <f t="shared" si="117"/>
        <v>1'h0</v>
      </c>
      <c r="G286" s="259" t="s">
        <v>16001</v>
      </c>
      <c r="H286" s="266" t="s">
        <v>16012</v>
      </c>
      <c r="I286" s="261"/>
      <c r="J286" s="261">
        <v>0</v>
      </c>
      <c r="K286" s="265" t="str">
        <f t="shared" si="118"/>
        <v>0</v>
      </c>
      <c r="L286" s="265">
        <f t="shared" si="119"/>
        <v>0</v>
      </c>
      <c r="M286" s="334"/>
      <c r="N286" s="336"/>
    </row>
    <row r="287" spans="1:14" s="337" customFormat="1" ht="14.25">
      <c r="A287" s="334"/>
      <c r="B287" s="260"/>
      <c r="C287" s="265">
        <v>17</v>
      </c>
      <c r="D287" s="265">
        <v>17</v>
      </c>
      <c r="E287" s="265">
        <f t="shared" si="116"/>
        <v>1</v>
      </c>
      <c r="F287" s="265" t="str">
        <f t="shared" si="117"/>
        <v>1'h0</v>
      </c>
      <c r="G287" s="259" t="s">
        <v>489</v>
      </c>
      <c r="H287" s="266" t="s">
        <v>16013</v>
      </c>
      <c r="I287" s="261"/>
      <c r="J287" s="261">
        <v>0</v>
      </c>
      <c r="K287" s="265" t="str">
        <f t="shared" si="118"/>
        <v>0</v>
      </c>
      <c r="L287" s="265">
        <f t="shared" si="119"/>
        <v>0</v>
      </c>
      <c r="M287" s="334"/>
      <c r="N287" s="336"/>
    </row>
    <row r="288" spans="1:14" s="337" customFormat="1" ht="14.25">
      <c r="A288" s="334"/>
      <c r="B288" s="260"/>
      <c r="C288" s="265">
        <v>16</v>
      </c>
      <c r="D288" s="265">
        <v>16</v>
      </c>
      <c r="E288" s="265">
        <f t="shared" si="116"/>
        <v>1</v>
      </c>
      <c r="F288" s="265" t="str">
        <f t="shared" si="117"/>
        <v>1'h0</v>
      </c>
      <c r="G288" s="259" t="s">
        <v>489</v>
      </c>
      <c r="H288" s="266" t="s">
        <v>16014</v>
      </c>
      <c r="I288" s="261"/>
      <c r="J288" s="261">
        <v>0</v>
      </c>
      <c r="K288" s="265" t="str">
        <f t="shared" si="118"/>
        <v>0</v>
      </c>
      <c r="L288" s="265">
        <f t="shared" si="119"/>
        <v>0</v>
      </c>
      <c r="M288" s="336"/>
      <c r="N288" s="336"/>
    </row>
    <row r="289" spans="1:14" s="337" customFormat="1" ht="14.25">
      <c r="A289" s="334"/>
      <c r="B289" s="260"/>
      <c r="C289" s="265">
        <v>15</v>
      </c>
      <c r="D289" s="265">
        <v>15</v>
      </c>
      <c r="E289" s="265">
        <f t="shared" si="116"/>
        <v>1</v>
      </c>
      <c r="F289" s="265" t="str">
        <f t="shared" si="117"/>
        <v>1'h0</v>
      </c>
      <c r="G289" s="259" t="s">
        <v>16015</v>
      </c>
      <c r="H289" s="266" t="s">
        <v>16016</v>
      </c>
      <c r="I289" s="261"/>
      <c r="J289" s="261">
        <v>0</v>
      </c>
      <c r="K289" s="265" t="str">
        <f t="shared" si="118"/>
        <v>0</v>
      </c>
      <c r="L289" s="265">
        <f t="shared" si="119"/>
        <v>0</v>
      </c>
      <c r="M289" s="336"/>
      <c r="N289" s="336"/>
    </row>
    <row r="290" spans="1:14" s="337" customFormat="1" ht="14.25">
      <c r="A290" s="334"/>
      <c r="B290" s="260"/>
      <c r="C290" s="265">
        <v>14</v>
      </c>
      <c r="D290" s="265">
        <v>14</v>
      </c>
      <c r="E290" s="265">
        <f t="shared" si="116"/>
        <v>1</v>
      </c>
      <c r="F290" s="265" t="str">
        <f t="shared" si="117"/>
        <v>1'h0</v>
      </c>
      <c r="G290" s="259" t="s">
        <v>16001</v>
      </c>
      <c r="H290" s="266" t="s">
        <v>16017</v>
      </c>
      <c r="I290" s="261"/>
      <c r="J290" s="261">
        <v>0</v>
      </c>
      <c r="K290" s="265" t="str">
        <f t="shared" si="118"/>
        <v>0</v>
      </c>
      <c r="L290" s="265">
        <f t="shared" si="119"/>
        <v>0</v>
      </c>
      <c r="M290" s="336"/>
      <c r="N290" s="336"/>
    </row>
    <row r="291" spans="1:14" s="337" customFormat="1" ht="14.25">
      <c r="A291" s="334"/>
      <c r="B291" s="260"/>
      <c r="C291" s="265">
        <v>13</v>
      </c>
      <c r="D291" s="265">
        <v>13</v>
      </c>
      <c r="E291" s="265">
        <f t="shared" si="116"/>
        <v>1</v>
      </c>
      <c r="F291" s="265" t="str">
        <f t="shared" si="117"/>
        <v>1'h0</v>
      </c>
      <c r="G291" s="259" t="s">
        <v>16005</v>
      </c>
      <c r="H291" s="266" t="s">
        <v>16018</v>
      </c>
      <c r="I291" s="261"/>
      <c r="J291" s="261">
        <v>0</v>
      </c>
      <c r="K291" s="265" t="str">
        <f t="shared" si="118"/>
        <v>0</v>
      </c>
      <c r="L291" s="265">
        <f t="shared" si="119"/>
        <v>0</v>
      </c>
      <c r="M291" s="336"/>
      <c r="N291" s="336"/>
    </row>
    <row r="292" spans="1:14" s="337" customFormat="1" ht="14.25">
      <c r="A292" s="334"/>
      <c r="B292" s="260"/>
      <c r="C292" s="265">
        <v>12</v>
      </c>
      <c r="D292" s="265">
        <v>12</v>
      </c>
      <c r="E292" s="265">
        <f t="shared" si="116"/>
        <v>1</v>
      </c>
      <c r="F292" s="265" t="str">
        <f t="shared" si="117"/>
        <v>1'h0</v>
      </c>
      <c r="G292" s="259" t="s">
        <v>16015</v>
      </c>
      <c r="H292" s="266" t="s">
        <v>16019</v>
      </c>
      <c r="I292" s="261"/>
      <c r="J292" s="261">
        <v>0</v>
      </c>
      <c r="K292" s="265" t="str">
        <f t="shared" si="118"/>
        <v>0</v>
      </c>
      <c r="L292" s="265">
        <f t="shared" si="119"/>
        <v>0</v>
      </c>
      <c r="M292" s="336"/>
      <c r="N292" s="336"/>
    </row>
    <row r="293" spans="1:14" s="337" customFormat="1" ht="14.25">
      <c r="A293" s="334"/>
      <c r="B293" s="260"/>
      <c r="C293" s="265">
        <v>11</v>
      </c>
      <c r="D293" s="265">
        <v>11</v>
      </c>
      <c r="E293" s="265">
        <f t="shared" si="116"/>
        <v>1</v>
      </c>
      <c r="F293" s="265" t="str">
        <f t="shared" si="117"/>
        <v>1'h0</v>
      </c>
      <c r="G293" s="259" t="s">
        <v>15810</v>
      </c>
      <c r="H293" s="266" t="s">
        <v>16020</v>
      </c>
      <c r="I293" s="261"/>
      <c r="J293" s="261">
        <v>0</v>
      </c>
      <c r="K293" s="265" t="str">
        <f t="shared" si="118"/>
        <v>0</v>
      </c>
      <c r="L293" s="265">
        <f t="shared" si="119"/>
        <v>0</v>
      </c>
      <c r="M293" s="336"/>
      <c r="N293" s="336"/>
    </row>
    <row r="294" spans="1:14" ht="14.25">
      <c r="A294" s="334"/>
      <c r="B294" s="260"/>
      <c r="C294" s="265">
        <v>10</v>
      </c>
      <c r="D294" s="265">
        <v>10</v>
      </c>
      <c r="E294" s="265">
        <f t="shared" si="116"/>
        <v>1</v>
      </c>
      <c r="F294" s="265" t="str">
        <f t="shared" si="117"/>
        <v>1'h0</v>
      </c>
      <c r="G294" s="259" t="s">
        <v>489</v>
      </c>
      <c r="H294" s="266" t="s">
        <v>14966</v>
      </c>
      <c r="I294" s="261"/>
      <c r="J294" s="261">
        <v>0</v>
      </c>
      <c r="K294" s="265" t="str">
        <f t="shared" si="118"/>
        <v>0</v>
      </c>
      <c r="L294" s="265">
        <f t="shared" si="119"/>
        <v>0</v>
      </c>
      <c r="M294" s="336"/>
      <c r="N294" s="334"/>
    </row>
    <row r="295" spans="1:14" ht="14.25">
      <c r="A295" s="334"/>
      <c r="B295" s="260"/>
      <c r="C295" s="265">
        <v>9</v>
      </c>
      <c r="D295" s="265">
        <v>9</v>
      </c>
      <c r="E295" s="265">
        <f>D295+1-C295</f>
        <v>1</v>
      </c>
      <c r="F295" s="265" t="str">
        <f>CONCATENATE(E295,"'h",K295)</f>
        <v>1'h0</v>
      </c>
      <c r="G295" s="259" t="s">
        <v>16001</v>
      </c>
      <c r="H295" s="266" t="s">
        <v>16021</v>
      </c>
      <c r="I295" s="261"/>
      <c r="J295" s="261">
        <v>0</v>
      </c>
      <c r="K295" s="265" t="str">
        <f>LOWER(DEC2HEX((J295)))</f>
        <v>0</v>
      </c>
      <c r="L295" s="265">
        <f>J295*(2^C295)</f>
        <v>0</v>
      </c>
      <c r="M295" s="336"/>
      <c r="N295" s="334"/>
    </row>
    <row r="296" spans="1:14" ht="14.25">
      <c r="A296" s="334"/>
      <c r="B296" s="260"/>
      <c r="C296" s="265">
        <v>8</v>
      </c>
      <c r="D296" s="265">
        <v>8</v>
      </c>
      <c r="E296" s="265">
        <f>D296+1-C296</f>
        <v>1</v>
      </c>
      <c r="F296" s="265" t="str">
        <f>CONCATENATE(E296,"'h",K296)</f>
        <v>1'h0</v>
      </c>
      <c r="G296" s="259" t="s">
        <v>16001</v>
      </c>
      <c r="H296" s="266" t="s">
        <v>16022</v>
      </c>
      <c r="I296" s="261"/>
      <c r="J296" s="261">
        <v>0</v>
      </c>
      <c r="K296" s="265" t="str">
        <f>LOWER(DEC2HEX((J296)))</f>
        <v>0</v>
      </c>
      <c r="L296" s="265">
        <f>J296*(2^C296)</f>
        <v>0</v>
      </c>
      <c r="M296" s="334"/>
      <c r="N296" s="334"/>
    </row>
    <row r="297" spans="1:14" ht="14.25">
      <c r="A297" s="334"/>
      <c r="B297" s="260"/>
      <c r="C297" s="265">
        <v>7</v>
      </c>
      <c r="D297" s="265">
        <v>7</v>
      </c>
      <c r="E297" s="265">
        <f t="shared" si="116"/>
        <v>1</v>
      </c>
      <c r="F297" s="265" t="str">
        <f t="shared" si="117"/>
        <v>1'h0</v>
      </c>
      <c r="G297" s="259" t="s">
        <v>15747</v>
      </c>
      <c r="H297" s="266" t="s">
        <v>16023</v>
      </c>
      <c r="I297" s="261"/>
      <c r="J297" s="261">
        <v>0</v>
      </c>
      <c r="K297" s="265" t="str">
        <f t="shared" si="118"/>
        <v>0</v>
      </c>
      <c r="L297" s="265">
        <f t="shared" si="119"/>
        <v>0</v>
      </c>
      <c r="M297" s="334"/>
      <c r="N297" s="334"/>
    </row>
    <row r="298" spans="1:14" ht="14.25">
      <c r="A298" s="334"/>
      <c r="B298" s="260"/>
      <c r="C298" s="265">
        <v>6</v>
      </c>
      <c r="D298" s="265">
        <v>6</v>
      </c>
      <c r="E298" s="265">
        <f t="shared" si="116"/>
        <v>1</v>
      </c>
      <c r="F298" s="265" t="str">
        <f t="shared" si="117"/>
        <v>1'h0</v>
      </c>
      <c r="G298" s="259" t="s">
        <v>489</v>
      </c>
      <c r="H298" s="266" t="s">
        <v>14967</v>
      </c>
      <c r="I298" s="261"/>
      <c r="J298" s="261">
        <v>0</v>
      </c>
      <c r="K298" s="265" t="str">
        <f t="shared" si="118"/>
        <v>0</v>
      </c>
      <c r="L298" s="265">
        <f t="shared" si="119"/>
        <v>0</v>
      </c>
      <c r="M298" s="334"/>
      <c r="N298" s="334"/>
    </row>
    <row r="299" spans="1:14" ht="14.25">
      <c r="A299" s="334"/>
      <c r="B299" s="260"/>
      <c r="C299" s="265">
        <v>5</v>
      </c>
      <c r="D299" s="265">
        <v>5</v>
      </c>
      <c r="E299" s="265">
        <f t="shared" si="116"/>
        <v>1</v>
      </c>
      <c r="F299" s="265" t="str">
        <f t="shared" si="117"/>
        <v>1'h0</v>
      </c>
      <c r="G299" s="259" t="s">
        <v>450</v>
      </c>
      <c r="H299" s="266" t="s">
        <v>16024</v>
      </c>
      <c r="I299" s="271"/>
      <c r="J299" s="261">
        <v>0</v>
      </c>
      <c r="K299" s="265" t="str">
        <f t="shared" si="118"/>
        <v>0</v>
      </c>
      <c r="L299" s="265">
        <f t="shared" si="119"/>
        <v>0</v>
      </c>
      <c r="M299" s="334"/>
      <c r="N299" s="334"/>
    </row>
    <row r="300" spans="1:14" ht="14.25">
      <c r="A300" s="334"/>
      <c r="B300" s="260"/>
      <c r="C300" s="265">
        <v>4</v>
      </c>
      <c r="D300" s="265">
        <v>4</v>
      </c>
      <c r="E300" s="265">
        <f t="shared" si="116"/>
        <v>1</v>
      </c>
      <c r="F300" s="265" t="str">
        <f t="shared" si="117"/>
        <v>1'h0</v>
      </c>
      <c r="G300" s="259" t="s">
        <v>15996</v>
      </c>
      <c r="H300" s="266" t="s">
        <v>52</v>
      </c>
      <c r="I300" s="261"/>
      <c r="J300" s="261">
        <v>0</v>
      </c>
      <c r="K300" s="265" t="str">
        <f t="shared" si="118"/>
        <v>0</v>
      </c>
      <c r="L300" s="265">
        <f t="shared" si="119"/>
        <v>0</v>
      </c>
      <c r="M300" s="334"/>
      <c r="N300" s="334"/>
    </row>
    <row r="301" spans="1:14" ht="14.25">
      <c r="A301" s="334"/>
      <c r="B301" s="260"/>
      <c r="C301" s="265">
        <v>3</v>
      </c>
      <c r="D301" s="265">
        <v>3</v>
      </c>
      <c r="E301" s="265">
        <f t="shared" si="116"/>
        <v>1</v>
      </c>
      <c r="F301" s="265" t="str">
        <f t="shared" si="117"/>
        <v>1'h0</v>
      </c>
      <c r="G301" s="259" t="s">
        <v>16001</v>
      </c>
      <c r="H301" s="266" t="s">
        <v>16025</v>
      </c>
      <c r="I301" s="261"/>
      <c r="J301" s="261">
        <v>0</v>
      </c>
      <c r="K301" s="265" t="str">
        <f t="shared" si="118"/>
        <v>0</v>
      </c>
      <c r="L301" s="265">
        <f t="shared" si="119"/>
        <v>0</v>
      </c>
      <c r="M301" s="334"/>
      <c r="N301" s="334"/>
    </row>
    <row r="302" spans="1:14" ht="14.25">
      <c r="A302" s="334"/>
      <c r="B302" s="260"/>
      <c r="C302" s="265">
        <v>2</v>
      </c>
      <c r="D302" s="265">
        <v>2</v>
      </c>
      <c r="E302" s="265">
        <f t="shared" si="116"/>
        <v>1</v>
      </c>
      <c r="F302" s="265" t="str">
        <f t="shared" si="117"/>
        <v>1'h0</v>
      </c>
      <c r="G302" s="259" t="s">
        <v>16001</v>
      </c>
      <c r="H302" s="266" t="s">
        <v>16026</v>
      </c>
      <c r="I302" s="261"/>
      <c r="J302" s="261">
        <v>0</v>
      </c>
      <c r="K302" s="265" t="str">
        <f t="shared" si="118"/>
        <v>0</v>
      </c>
      <c r="L302" s="265">
        <f t="shared" si="119"/>
        <v>0</v>
      </c>
      <c r="M302" s="334"/>
      <c r="N302" s="334"/>
    </row>
    <row r="303" spans="1:14" ht="14.25">
      <c r="A303" s="334"/>
      <c r="B303" s="260"/>
      <c r="C303" s="265">
        <v>1</v>
      </c>
      <c r="D303" s="265">
        <v>1</v>
      </c>
      <c r="E303" s="265">
        <f t="shared" si="116"/>
        <v>1</v>
      </c>
      <c r="F303" s="265" t="str">
        <f t="shared" si="117"/>
        <v>1'h0</v>
      </c>
      <c r="G303" s="259" t="s">
        <v>489</v>
      </c>
      <c r="H303" s="266" t="s">
        <v>16027</v>
      </c>
      <c r="I303" s="271"/>
      <c r="J303" s="261">
        <v>0</v>
      </c>
      <c r="K303" s="265" t="str">
        <f t="shared" si="118"/>
        <v>0</v>
      </c>
      <c r="L303" s="265">
        <f t="shared" si="119"/>
        <v>0</v>
      </c>
      <c r="M303" s="334"/>
      <c r="N303" s="334"/>
    </row>
    <row r="304" spans="1:14" ht="14.25">
      <c r="A304" s="334"/>
      <c r="B304" s="260"/>
      <c r="C304" s="265">
        <v>0</v>
      </c>
      <c r="D304" s="265">
        <v>0</v>
      </c>
      <c r="E304" s="265">
        <f t="shared" si="116"/>
        <v>1</v>
      </c>
      <c r="F304" s="265" t="str">
        <f t="shared" si="117"/>
        <v>1'h0</v>
      </c>
      <c r="G304" s="259" t="s">
        <v>16005</v>
      </c>
      <c r="H304" s="266" t="s">
        <v>16028</v>
      </c>
      <c r="I304" s="261"/>
      <c r="J304" s="265">
        <v>0</v>
      </c>
      <c r="K304" s="265" t="str">
        <f t="shared" si="118"/>
        <v>0</v>
      </c>
      <c r="L304" s="265">
        <f t="shared" si="119"/>
        <v>0</v>
      </c>
      <c r="M304" s="334"/>
      <c r="N304" s="334"/>
    </row>
    <row r="305" spans="1:14" ht="14.25">
      <c r="A305" s="334"/>
      <c r="B305" s="256" t="s">
        <v>4141</v>
      </c>
      <c r="C305" s="255"/>
      <c r="D305" s="255"/>
      <c r="E305" s="255">
        <f>SUM(E306:E309)</f>
        <v>32</v>
      </c>
      <c r="F305" s="257" t="str">
        <f>CONCATENATE("32'h",K305)</f>
        <v>32'h0000001b</v>
      </c>
      <c r="G305" s="257"/>
      <c r="H305" s="258" t="s">
        <v>16029</v>
      </c>
      <c r="I305" s="258"/>
      <c r="J305" s="255"/>
      <c r="K305" s="255" t="str">
        <f>LOWER(DEC2HEX(L305,8))</f>
        <v>0000001b</v>
      </c>
      <c r="L305" s="255">
        <f>SUM(L306:L309)</f>
        <v>27</v>
      </c>
      <c r="M305" s="334"/>
      <c r="N305" s="334"/>
    </row>
    <row r="306" spans="1:14" ht="14.25">
      <c r="A306" s="334"/>
      <c r="B306" s="260"/>
      <c r="C306" s="265">
        <v>6</v>
      </c>
      <c r="D306" s="265">
        <v>31</v>
      </c>
      <c r="E306" s="265">
        <f>D306+1-C306</f>
        <v>26</v>
      </c>
      <c r="F306" s="265" t="str">
        <f>CONCATENATE(E306,"'h",K306)</f>
        <v>26'h0</v>
      </c>
      <c r="G306" s="259" t="s">
        <v>16030</v>
      </c>
      <c r="H306" s="266" t="s">
        <v>52</v>
      </c>
      <c r="I306" s="261"/>
      <c r="J306" s="261">
        <v>0</v>
      </c>
      <c r="K306" s="265" t="str">
        <f>LOWER(DEC2HEX((J306)))</f>
        <v>0</v>
      </c>
      <c r="L306" s="265">
        <f>J306*(2^C306)</f>
        <v>0</v>
      </c>
      <c r="M306" s="334"/>
      <c r="N306" s="334"/>
    </row>
    <row r="307" spans="1:14" ht="57">
      <c r="A307" s="334"/>
      <c r="B307" s="260"/>
      <c r="C307" s="265">
        <v>3</v>
      </c>
      <c r="D307" s="265">
        <v>5</v>
      </c>
      <c r="E307" s="265">
        <f>D307+1-C307</f>
        <v>3</v>
      </c>
      <c r="F307" s="265" t="str">
        <f>CONCATENATE(E307,"'h",K307)</f>
        <v>3'h3</v>
      </c>
      <c r="G307" s="259" t="s">
        <v>16001</v>
      </c>
      <c r="H307" s="266" t="s">
        <v>16031</v>
      </c>
      <c r="I307" s="262" t="s">
        <v>1218</v>
      </c>
      <c r="J307" s="261">
        <v>3</v>
      </c>
      <c r="K307" s="265" t="str">
        <f>LOWER(DEC2HEX((J307)))</f>
        <v>3</v>
      </c>
      <c r="L307" s="265">
        <f>J307*(2^C307)</f>
        <v>24</v>
      </c>
      <c r="M307" s="334"/>
      <c r="N307" s="334"/>
    </row>
    <row r="308" spans="1:14" ht="14.25">
      <c r="A308" s="334"/>
      <c r="B308" s="260"/>
      <c r="C308" s="265">
        <v>2</v>
      </c>
      <c r="D308" s="265">
        <v>2</v>
      </c>
      <c r="E308" s="265">
        <f>D308+1-C308</f>
        <v>1</v>
      </c>
      <c r="F308" s="265" t="str">
        <f>CONCATENATE(E308,"'h",K308)</f>
        <v>1'h0</v>
      </c>
      <c r="G308" s="259" t="s">
        <v>15747</v>
      </c>
      <c r="H308" s="266" t="s">
        <v>16032</v>
      </c>
      <c r="I308" s="259"/>
      <c r="J308" s="261">
        <v>0</v>
      </c>
      <c r="K308" s="265" t="str">
        <f>LOWER(DEC2HEX((J308)))</f>
        <v>0</v>
      </c>
      <c r="L308" s="265">
        <f>J308*(2^C308)</f>
        <v>0</v>
      </c>
      <c r="M308" s="334"/>
      <c r="N308" s="334"/>
    </row>
    <row r="309" spans="1:14" ht="14.25">
      <c r="A309" s="334"/>
      <c r="B309" s="260"/>
      <c r="C309" s="265">
        <v>0</v>
      </c>
      <c r="D309" s="265">
        <v>1</v>
      </c>
      <c r="E309" s="265">
        <f>D309+1-C309</f>
        <v>2</v>
      </c>
      <c r="F309" s="265" t="str">
        <f>CONCATENATE(E309,"'h",K309)</f>
        <v>2'h3</v>
      </c>
      <c r="G309" s="259" t="s">
        <v>15996</v>
      </c>
      <c r="H309" s="266" t="s">
        <v>15997</v>
      </c>
      <c r="I309" s="261"/>
      <c r="J309" s="261">
        <v>3</v>
      </c>
      <c r="K309" s="265" t="str">
        <f>LOWER(DEC2HEX((J309)))</f>
        <v>3</v>
      </c>
      <c r="L309" s="265">
        <f>J309*(2^C309)</f>
        <v>3</v>
      </c>
      <c r="M309" s="334"/>
      <c r="N309" s="334"/>
    </row>
    <row r="310" spans="1:14" ht="14.25">
      <c r="A310" s="334"/>
      <c r="B310" s="256" t="s">
        <v>16033</v>
      </c>
      <c r="C310" s="255"/>
      <c r="D310" s="255"/>
      <c r="E310" s="255">
        <f>SUM(E311:E314)</f>
        <v>32</v>
      </c>
      <c r="F310" s="257" t="str">
        <f>CONCATENATE("32'h",K310)</f>
        <v>32'h00000000</v>
      </c>
      <c r="G310" s="257"/>
      <c r="H310" s="258" t="s">
        <v>16034</v>
      </c>
      <c r="I310" s="258"/>
      <c r="J310" s="255"/>
      <c r="K310" s="255" t="str">
        <f>LOWER(DEC2HEX(L310,8))</f>
        <v>00000000</v>
      </c>
      <c r="L310" s="255">
        <f>SUM(L311:L314)</f>
        <v>0</v>
      </c>
      <c r="M310" s="334"/>
      <c r="N310" s="334"/>
    </row>
    <row r="311" spans="1:14" ht="14.25">
      <c r="A311" s="334"/>
      <c r="B311" s="260"/>
      <c r="C311" s="265">
        <v>9</v>
      </c>
      <c r="D311" s="265">
        <v>31</v>
      </c>
      <c r="E311" s="265">
        <f>D311+1-C311</f>
        <v>23</v>
      </c>
      <c r="F311" s="265" t="str">
        <f>CONCATENATE(E311,"'h",K311)</f>
        <v>23'h0</v>
      </c>
      <c r="G311" s="259" t="s">
        <v>16035</v>
      </c>
      <c r="H311" s="266" t="s">
        <v>52</v>
      </c>
      <c r="I311" s="261"/>
      <c r="J311" s="261">
        <v>0</v>
      </c>
      <c r="K311" s="265" t="str">
        <f>LOWER(DEC2HEX((J311)))</f>
        <v>0</v>
      </c>
      <c r="L311" s="265">
        <f>J311*(2^C311)</f>
        <v>0</v>
      </c>
      <c r="M311" s="334"/>
      <c r="N311" s="334"/>
    </row>
    <row r="312" spans="1:14" ht="71.25">
      <c r="A312" s="334"/>
      <c r="B312" s="260"/>
      <c r="C312" s="265">
        <v>3</v>
      </c>
      <c r="D312" s="265">
        <v>8</v>
      </c>
      <c r="E312" s="265">
        <f>D312+1-C312</f>
        <v>6</v>
      </c>
      <c r="F312" s="265" t="str">
        <f>CONCATENATE(E312,"'h",K312)</f>
        <v>6'h0</v>
      </c>
      <c r="G312" s="259" t="s">
        <v>15742</v>
      </c>
      <c r="H312" s="266" t="s">
        <v>1475</v>
      </c>
      <c r="I312" s="262" t="s">
        <v>16036</v>
      </c>
      <c r="J312" s="261">
        <v>0</v>
      </c>
      <c r="K312" s="265" t="str">
        <f>LOWER(DEC2HEX((J312)))</f>
        <v>0</v>
      </c>
      <c r="L312" s="265">
        <f>J312*(2^C312)</f>
        <v>0</v>
      </c>
      <c r="M312" s="334"/>
      <c r="N312" s="334"/>
    </row>
    <row r="313" spans="1:14" ht="28.5">
      <c r="A313" s="334"/>
      <c r="B313" s="260"/>
      <c r="C313" s="265">
        <v>2</v>
      </c>
      <c r="D313" s="265">
        <v>2</v>
      </c>
      <c r="E313" s="265">
        <f>D313+1-C313</f>
        <v>1</v>
      </c>
      <c r="F313" s="265" t="str">
        <f>CONCATENATE(E313,"'h",K313)</f>
        <v>1'h0</v>
      </c>
      <c r="G313" s="259" t="s">
        <v>489</v>
      </c>
      <c r="H313" s="266" t="s">
        <v>1476</v>
      </c>
      <c r="I313" s="262" t="s">
        <v>16037</v>
      </c>
      <c r="J313" s="261">
        <v>0</v>
      </c>
      <c r="K313" s="265" t="str">
        <f>LOWER(DEC2HEX((J313)))</f>
        <v>0</v>
      </c>
      <c r="L313" s="265">
        <f>J313*(2^C313)</f>
        <v>0</v>
      </c>
      <c r="M313" s="334"/>
      <c r="N313" s="334"/>
    </row>
    <row r="314" spans="1:14" ht="71.25">
      <c r="A314" s="334"/>
      <c r="B314" s="260"/>
      <c r="C314" s="265">
        <v>0</v>
      </c>
      <c r="D314" s="265">
        <v>1</v>
      </c>
      <c r="E314" s="265">
        <f>D314+1-C314</f>
        <v>2</v>
      </c>
      <c r="F314" s="265" t="str">
        <f>CONCATENATE(E314,"'h",K314)</f>
        <v>2'h0</v>
      </c>
      <c r="G314" s="259" t="s">
        <v>489</v>
      </c>
      <c r="H314" s="266" t="s">
        <v>1477</v>
      </c>
      <c r="I314" s="262" t="s">
        <v>16038</v>
      </c>
      <c r="J314" s="261">
        <v>0</v>
      </c>
      <c r="K314" s="265" t="str">
        <f>LOWER(DEC2HEX((J314)))</f>
        <v>0</v>
      </c>
      <c r="L314" s="265">
        <f>J314*(2^C314)</f>
        <v>0</v>
      </c>
      <c r="M314" s="334"/>
      <c r="N314" s="334"/>
    </row>
    <row r="315" spans="1:14" ht="14.25">
      <c r="A315" s="334"/>
      <c r="B315" s="256" t="s">
        <v>16039</v>
      </c>
      <c r="C315" s="255"/>
      <c r="D315" s="255"/>
      <c r="E315" s="255">
        <f>SUM(E316:E320)</f>
        <v>32</v>
      </c>
      <c r="F315" s="257" t="str">
        <f>CONCATENATE("32'h",K315)</f>
        <v>32'h00000000</v>
      </c>
      <c r="G315" s="257"/>
      <c r="H315" s="258" t="s">
        <v>14968</v>
      </c>
      <c r="I315" s="258"/>
      <c r="J315" s="255"/>
      <c r="K315" s="255" t="str">
        <f>LOWER(DEC2HEX(L315,8))</f>
        <v>00000000</v>
      </c>
      <c r="L315" s="255">
        <f>SUM(L316:L320)</f>
        <v>0</v>
      </c>
      <c r="M315" s="334"/>
      <c r="N315" s="334"/>
    </row>
    <row r="316" spans="1:14" ht="14.25">
      <c r="A316" s="334"/>
      <c r="B316" s="260"/>
      <c r="C316" s="265">
        <v>9</v>
      </c>
      <c r="D316" s="265">
        <v>31</v>
      </c>
      <c r="E316" s="265">
        <f>D316+1-C316</f>
        <v>23</v>
      </c>
      <c r="F316" s="265" t="str">
        <f>CONCATENATE(E316,"'h",K316)</f>
        <v>23'h0</v>
      </c>
      <c r="G316" s="259" t="s">
        <v>16035</v>
      </c>
      <c r="H316" s="266" t="s">
        <v>52</v>
      </c>
      <c r="I316" s="261"/>
      <c r="J316" s="261">
        <v>0</v>
      </c>
      <c r="K316" s="265" t="str">
        <f>LOWER(DEC2HEX((J316)))</f>
        <v>0</v>
      </c>
      <c r="L316" s="265">
        <f>J316*(2^C316)</f>
        <v>0</v>
      </c>
      <c r="M316" s="334"/>
      <c r="N316" s="334"/>
    </row>
    <row r="317" spans="1:14" ht="42.75">
      <c r="A317" s="334"/>
      <c r="B317" s="260"/>
      <c r="C317" s="265">
        <v>8</v>
      </c>
      <c r="D317" s="265">
        <v>8</v>
      </c>
      <c r="E317" s="265">
        <f>D317+1-C317</f>
        <v>1</v>
      </c>
      <c r="F317" s="265" t="str">
        <f>CONCATENATE(E317,"'h",K317)</f>
        <v>1'h0</v>
      </c>
      <c r="G317" s="259" t="s">
        <v>15742</v>
      </c>
      <c r="H317" s="266" t="s">
        <v>14969</v>
      </c>
      <c r="I317" s="262" t="s">
        <v>16040</v>
      </c>
      <c r="J317" s="261">
        <v>0</v>
      </c>
      <c r="K317" s="265" t="str">
        <f>LOWER(DEC2HEX((J317)))</f>
        <v>0</v>
      </c>
      <c r="L317" s="265">
        <f>J317*(2^C317)</f>
        <v>0</v>
      </c>
      <c r="M317" s="334"/>
      <c r="N317" s="334"/>
    </row>
    <row r="318" spans="1:14" ht="28.5">
      <c r="A318" s="334"/>
      <c r="B318" s="260"/>
      <c r="C318" s="265">
        <v>2</v>
      </c>
      <c r="D318" s="265">
        <v>7</v>
      </c>
      <c r="E318" s="265">
        <f>D318+1-C318</f>
        <v>6</v>
      </c>
      <c r="F318" s="265" t="str">
        <f>CONCATENATE(E318,"'h",K318)</f>
        <v>6'h0</v>
      </c>
      <c r="G318" s="259" t="s">
        <v>15742</v>
      </c>
      <c r="H318" s="266" t="s">
        <v>1478</v>
      </c>
      <c r="I318" s="271" t="s">
        <v>16041</v>
      </c>
      <c r="J318" s="261">
        <v>0</v>
      </c>
      <c r="K318" s="265" t="str">
        <f>LOWER(DEC2HEX((J318)))</f>
        <v>0</v>
      </c>
      <c r="L318" s="265">
        <f>J318*(2^C318)</f>
        <v>0</v>
      </c>
      <c r="M318" s="334"/>
      <c r="N318" s="334"/>
    </row>
    <row r="319" spans="1:14" ht="28.5">
      <c r="A319" s="334"/>
      <c r="B319" s="260"/>
      <c r="C319" s="265">
        <v>1</v>
      </c>
      <c r="D319" s="265">
        <v>1</v>
      </c>
      <c r="E319" s="265">
        <f>D319+1-C319</f>
        <v>1</v>
      </c>
      <c r="F319" s="265" t="str">
        <f>CONCATENATE(E319,"'h",K319)</f>
        <v>1'h0</v>
      </c>
      <c r="G319" s="259" t="s">
        <v>15742</v>
      </c>
      <c r="H319" s="266" t="s">
        <v>1479</v>
      </c>
      <c r="I319" s="262" t="s">
        <v>14970</v>
      </c>
      <c r="J319" s="261">
        <v>0</v>
      </c>
      <c r="K319" s="265" t="str">
        <f>LOWER(DEC2HEX((J319)))</f>
        <v>0</v>
      </c>
      <c r="L319" s="265">
        <f>J319*(2^C319)</f>
        <v>0</v>
      </c>
      <c r="M319" s="334"/>
      <c r="N319" s="334"/>
    </row>
    <row r="320" spans="1:14" ht="42.75">
      <c r="A320" s="334"/>
      <c r="B320" s="260"/>
      <c r="C320" s="265">
        <v>0</v>
      </c>
      <c r="D320" s="265">
        <v>0</v>
      </c>
      <c r="E320" s="265">
        <f>D320+1-C320</f>
        <v>1</v>
      </c>
      <c r="F320" s="265" t="str">
        <f>CONCATENATE(E320,"'h",K320)</f>
        <v>1'h0</v>
      </c>
      <c r="G320" s="259" t="s">
        <v>15742</v>
      </c>
      <c r="H320" s="266" t="s">
        <v>1480</v>
      </c>
      <c r="I320" s="262" t="s">
        <v>18672</v>
      </c>
      <c r="J320" s="261">
        <v>0</v>
      </c>
      <c r="K320" s="265" t="str">
        <f>LOWER(DEC2HEX((J320)))</f>
        <v>0</v>
      </c>
      <c r="L320" s="265">
        <f>J320*(2^C320)</f>
        <v>0</v>
      </c>
      <c r="M320" s="334"/>
      <c r="N320" s="334"/>
    </row>
    <row r="321" spans="1:14" ht="14.25">
      <c r="A321" s="334"/>
      <c r="B321" s="256" t="s">
        <v>4142</v>
      </c>
      <c r="C321" s="255"/>
      <c r="D321" s="255"/>
      <c r="E321" s="255">
        <f>SUM(E322:E324)</f>
        <v>32</v>
      </c>
      <c r="F321" s="257" t="str">
        <f>CONCATENATE("32'h",K321)</f>
        <v>32'h00000000</v>
      </c>
      <c r="G321" s="257"/>
      <c r="H321" s="258" t="s">
        <v>16042</v>
      </c>
      <c r="I321" s="258"/>
      <c r="J321" s="255"/>
      <c r="K321" s="255" t="str">
        <f>LOWER(DEC2HEX(L321,8))</f>
        <v>00000000</v>
      </c>
      <c r="L321" s="255">
        <f>SUM(L322:L324)</f>
        <v>0</v>
      </c>
      <c r="M321" s="334"/>
      <c r="N321" s="334"/>
    </row>
    <row r="322" spans="1:14" ht="14.25">
      <c r="A322" s="334"/>
      <c r="B322" s="260"/>
      <c r="C322" s="265">
        <v>7</v>
      </c>
      <c r="D322" s="265">
        <v>31</v>
      </c>
      <c r="E322" s="265">
        <f>D322+1-C322</f>
        <v>25</v>
      </c>
      <c r="F322" s="265" t="str">
        <f>CONCATENATE(E322,"'h",K322)</f>
        <v>25'h0</v>
      </c>
      <c r="G322" s="259" t="s">
        <v>16035</v>
      </c>
      <c r="H322" s="266" t="s">
        <v>16043</v>
      </c>
      <c r="I322" s="261"/>
      <c r="J322" s="261">
        <v>0</v>
      </c>
      <c r="K322" s="265" t="str">
        <f>LOWER(DEC2HEX((J322)))</f>
        <v>0</v>
      </c>
      <c r="L322" s="265">
        <f>J322*(2^C322)</f>
        <v>0</v>
      </c>
      <c r="M322" s="334"/>
      <c r="N322" s="334"/>
    </row>
    <row r="323" spans="1:14" ht="71.25">
      <c r="A323" s="334"/>
      <c r="B323" s="260"/>
      <c r="C323" s="265">
        <v>1</v>
      </c>
      <c r="D323" s="265">
        <v>6</v>
      </c>
      <c r="E323" s="265">
        <f>D323+1-C323</f>
        <v>6</v>
      </c>
      <c r="F323" s="265" t="str">
        <f>CONCATENATE(E323,"'h",K323)</f>
        <v>6'h0</v>
      </c>
      <c r="G323" s="259" t="s">
        <v>15742</v>
      </c>
      <c r="H323" s="266" t="s">
        <v>1481</v>
      </c>
      <c r="I323" s="262" t="s">
        <v>16045</v>
      </c>
      <c r="J323" s="261">
        <v>0</v>
      </c>
      <c r="K323" s="265" t="str">
        <f>LOWER(DEC2HEX((J323)))</f>
        <v>0</v>
      </c>
      <c r="L323" s="265">
        <f>J323*(2^C323)</f>
        <v>0</v>
      </c>
      <c r="M323" s="334"/>
      <c r="N323" s="334"/>
    </row>
    <row r="324" spans="1:14" ht="42.75">
      <c r="A324" s="334"/>
      <c r="B324" s="260"/>
      <c r="C324" s="265">
        <v>0</v>
      </c>
      <c r="D324" s="265">
        <v>0</v>
      </c>
      <c r="E324" s="265">
        <f>D324+1-C324</f>
        <v>1</v>
      </c>
      <c r="F324" s="265" t="str">
        <f>CONCATENATE(E324,"'h",K324)</f>
        <v>1'h0</v>
      </c>
      <c r="G324" s="259" t="s">
        <v>15742</v>
      </c>
      <c r="H324" s="266" t="s">
        <v>1482</v>
      </c>
      <c r="I324" s="262" t="s">
        <v>16046</v>
      </c>
      <c r="J324" s="261">
        <v>0</v>
      </c>
      <c r="K324" s="265" t="str">
        <f>LOWER(DEC2HEX((J324)))</f>
        <v>0</v>
      </c>
      <c r="L324" s="265">
        <f>J324*(2^C324)</f>
        <v>0</v>
      </c>
      <c r="M324" s="334"/>
      <c r="N324" s="334"/>
    </row>
    <row r="325" spans="1:14" ht="14.25">
      <c r="A325" s="334"/>
      <c r="B325" s="256" t="s">
        <v>1483</v>
      </c>
      <c r="C325" s="255"/>
      <c r="D325" s="255"/>
      <c r="E325" s="255">
        <f>SUM(E326:E328)</f>
        <v>32</v>
      </c>
      <c r="F325" s="257" t="str">
        <f>CONCATENATE("32'h",K325)</f>
        <v>32'h00000000</v>
      </c>
      <c r="G325" s="257"/>
      <c r="H325" s="258" t="s">
        <v>16047</v>
      </c>
      <c r="I325" s="258"/>
      <c r="J325" s="255"/>
      <c r="K325" s="255" t="str">
        <f>LOWER(DEC2HEX(L325,8))</f>
        <v>00000000</v>
      </c>
      <c r="L325" s="255">
        <f>SUM(L326:L328)</f>
        <v>0</v>
      </c>
      <c r="M325" s="334"/>
      <c r="N325" s="334"/>
    </row>
    <row r="326" spans="1:14" ht="14.25">
      <c r="A326" s="334"/>
      <c r="B326" s="260"/>
      <c r="C326" s="265">
        <v>7</v>
      </c>
      <c r="D326" s="265">
        <v>31</v>
      </c>
      <c r="E326" s="265">
        <f>D326+1-C326</f>
        <v>25</v>
      </c>
      <c r="F326" s="265" t="str">
        <f>CONCATENATE(E326,"'h",K326)</f>
        <v>25'h0</v>
      </c>
      <c r="G326" s="259" t="s">
        <v>450</v>
      </c>
      <c r="H326" s="266" t="s">
        <v>52</v>
      </c>
      <c r="I326" s="261"/>
      <c r="J326" s="261">
        <v>0</v>
      </c>
      <c r="K326" s="265" t="str">
        <f>LOWER(DEC2HEX((J326)))</f>
        <v>0</v>
      </c>
      <c r="L326" s="265">
        <f>J326*(2^C326)</f>
        <v>0</v>
      </c>
      <c r="M326" s="334"/>
      <c r="N326" s="334"/>
    </row>
    <row r="327" spans="1:14" ht="71.25">
      <c r="A327" s="334"/>
      <c r="B327" s="260"/>
      <c r="C327" s="265">
        <v>1</v>
      </c>
      <c r="D327" s="265">
        <v>6</v>
      </c>
      <c r="E327" s="265">
        <f>D327+1-C327</f>
        <v>6</v>
      </c>
      <c r="F327" s="265" t="str">
        <f>CONCATENATE(E327,"'h",K327)</f>
        <v>6'h0</v>
      </c>
      <c r="G327" s="259" t="s">
        <v>489</v>
      </c>
      <c r="H327" s="266" t="s">
        <v>1484</v>
      </c>
      <c r="I327" s="262" t="s">
        <v>16044</v>
      </c>
      <c r="J327" s="261">
        <v>0</v>
      </c>
      <c r="K327" s="265" t="str">
        <f>LOWER(DEC2HEX((J327)))</f>
        <v>0</v>
      </c>
      <c r="L327" s="265">
        <f>J327*(2^C327)</f>
        <v>0</v>
      </c>
      <c r="M327" s="334"/>
      <c r="N327" s="334"/>
    </row>
    <row r="328" spans="1:14" ht="14.25">
      <c r="A328" s="334"/>
      <c r="B328" s="260"/>
      <c r="C328" s="265">
        <v>0</v>
      </c>
      <c r="D328" s="265">
        <v>0</v>
      </c>
      <c r="E328" s="265">
        <f>D328+1-C328</f>
        <v>1</v>
      </c>
      <c r="F328" s="265" t="str">
        <f>CONCATENATE(E328,"'h",K328)</f>
        <v>1'h0</v>
      </c>
      <c r="G328" s="259" t="s">
        <v>450</v>
      </c>
      <c r="H328" s="266" t="s">
        <v>52</v>
      </c>
      <c r="I328" s="261"/>
      <c r="J328" s="261">
        <v>0</v>
      </c>
      <c r="K328" s="265" t="str">
        <f>LOWER(DEC2HEX((J328)))</f>
        <v>0</v>
      </c>
      <c r="L328" s="265">
        <f>J328*(2^C328)</f>
        <v>0</v>
      </c>
      <c r="M328" s="334"/>
      <c r="N328" s="334"/>
    </row>
    <row r="329" spans="1:14" ht="14.25">
      <c r="A329" s="334"/>
      <c r="B329" s="256" t="s">
        <v>9475</v>
      </c>
      <c r="C329" s="255"/>
      <c r="D329" s="255"/>
      <c r="E329" s="255">
        <f>SUM(E330:E334)</f>
        <v>32</v>
      </c>
      <c r="F329" s="257" t="str">
        <f>CONCATENATE("32'h",K329)</f>
        <v>32'h00000002</v>
      </c>
      <c r="G329" s="257"/>
      <c r="H329" s="258" t="s">
        <v>14971</v>
      </c>
      <c r="I329" s="258"/>
      <c r="J329" s="255"/>
      <c r="K329" s="255" t="str">
        <f>LOWER(DEC2HEX(L329,8))</f>
        <v>00000002</v>
      </c>
      <c r="L329" s="255">
        <f>SUM(L330:L334)</f>
        <v>2</v>
      </c>
      <c r="M329" s="334"/>
      <c r="N329" s="334"/>
    </row>
    <row r="330" spans="1:14" ht="14.25">
      <c r="A330" s="334"/>
      <c r="B330" s="260"/>
      <c r="C330" s="265">
        <v>5</v>
      </c>
      <c r="D330" s="265">
        <v>31</v>
      </c>
      <c r="E330" s="265">
        <f>D330+1-C330</f>
        <v>27</v>
      </c>
      <c r="F330" s="265" t="str">
        <f>CONCATENATE(E330,"'h",K330)</f>
        <v>27'h0</v>
      </c>
      <c r="G330" s="259" t="s">
        <v>450</v>
      </c>
      <c r="H330" s="266" t="s">
        <v>52</v>
      </c>
      <c r="I330" s="261"/>
      <c r="J330" s="261">
        <v>0</v>
      </c>
      <c r="K330" s="265" t="str">
        <f>LOWER(DEC2HEX((J330)))</f>
        <v>0</v>
      </c>
      <c r="L330" s="265">
        <f>J330*(2^C330)</f>
        <v>0</v>
      </c>
      <c r="M330" s="334"/>
      <c r="N330" s="334"/>
    </row>
    <row r="331" spans="1:14" ht="14.25">
      <c r="A331" s="334"/>
      <c r="B331" s="260"/>
      <c r="C331" s="265">
        <v>4</v>
      </c>
      <c r="D331" s="265">
        <v>4</v>
      </c>
      <c r="E331" s="265">
        <f>D331+1-C331</f>
        <v>1</v>
      </c>
      <c r="F331" s="265" t="str">
        <f>CONCATENATE(E331,"'h",K331)</f>
        <v>1'h0</v>
      </c>
      <c r="G331" s="259" t="s">
        <v>450</v>
      </c>
      <c r="H331" s="266" t="s">
        <v>16048</v>
      </c>
      <c r="I331" s="259" t="s">
        <v>1485</v>
      </c>
      <c r="J331" s="261">
        <v>0</v>
      </c>
      <c r="K331" s="265" t="str">
        <f>LOWER(DEC2HEX((J331)))</f>
        <v>0</v>
      </c>
      <c r="L331" s="265">
        <f>J331*(2^C331)</f>
        <v>0</v>
      </c>
      <c r="M331" s="334"/>
      <c r="N331" s="334"/>
    </row>
    <row r="332" spans="1:14" ht="71.25">
      <c r="A332" s="334"/>
      <c r="B332" s="260"/>
      <c r="C332" s="265">
        <v>2</v>
      </c>
      <c r="D332" s="265">
        <v>3</v>
      </c>
      <c r="E332" s="265">
        <f>D332+1-C332</f>
        <v>2</v>
      </c>
      <c r="F332" s="265" t="str">
        <f>CONCATENATE(E332,"'h",K332)</f>
        <v>2'h0</v>
      </c>
      <c r="G332" s="259" t="s">
        <v>489</v>
      </c>
      <c r="H332" s="266" t="s">
        <v>1486</v>
      </c>
      <c r="I332" s="262" t="s">
        <v>1487</v>
      </c>
      <c r="J332" s="261">
        <v>0</v>
      </c>
      <c r="K332" s="265" t="str">
        <f>LOWER(DEC2HEX((J332)))</f>
        <v>0</v>
      </c>
      <c r="L332" s="265">
        <f>J332*(2^C332)</f>
        <v>0</v>
      </c>
      <c r="M332" s="334"/>
      <c r="N332" s="334"/>
    </row>
    <row r="333" spans="1:14" ht="14.25">
      <c r="A333" s="334"/>
      <c r="B333" s="260"/>
      <c r="C333" s="265">
        <v>1</v>
      </c>
      <c r="D333" s="265">
        <v>1</v>
      </c>
      <c r="E333" s="265">
        <f>D333+1-C333</f>
        <v>1</v>
      </c>
      <c r="F333" s="265" t="str">
        <f>CONCATENATE(E333,"'h",K333)</f>
        <v>1'h1</v>
      </c>
      <c r="G333" s="259" t="s">
        <v>489</v>
      </c>
      <c r="H333" s="266" t="s">
        <v>1488</v>
      </c>
      <c r="I333" s="259" t="s">
        <v>1489</v>
      </c>
      <c r="J333" s="261">
        <v>1</v>
      </c>
      <c r="K333" s="265" t="str">
        <f>LOWER(DEC2HEX((J333)))</f>
        <v>1</v>
      </c>
      <c r="L333" s="265">
        <f>J333*(2^C333)</f>
        <v>2</v>
      </c>
      <c r="M333" s="334"/>
      <c r="N333" s="334"/>
    </row>
    <row r="334" spans="1:14" ht="14.25">
      <c r="A334" s="334"/>
      <c r="B334" s="260"/>
      <c r="C334" s="265">
        <v>0</v>
      </c>
      <c r="D334" s="265">
        <v>0</v>
      </c>
      <c r="E334" s="265">
        <f>D334+1-C334</f>
        <v>1</v>
      </c>
      <c r="F334" s="265" t="str">
        <f>CONCATENATE(E334,"'h",K334)</f>
        <v>1'h0</v>
      </c>
      <c r="G334" s="259" t="s">
        <v>450</v>
      </c>
      <c r="H334" s="266" t="s">
        <v>52</v>
      </c>
      <c r="I334" s="259"/>
      <c r="J334" s="261">
        <v>0</v>
      </c>
      <c r="K334" s="265" t="str">
        <f>LOWER(DEC2HEX((J334)))</f>
        <v>0</v>
      </c>
      <c r="L334" s="265">
        <f>J334*(2^C334)</f>
        <v>0</v>
      </c>
      <c r="M334" s="334"/>
      <c r="N334" s="334"/>
    </row>
    <row r="335" spans="1:14" ht="14.25">
      <c r="A335" s="334"/>
      <c r="B335" s="256" t="s">
        <v>16049</v>
      </c>
      <c r="C335" s="255"/>
      <c r="D335" s="255"/>
      <c r="E335" s="255">
        <f>SUM(E336:E363)</f>
        <v>32</v>
      </c>
      <c r="F335" s="257" t="str">
        <f>CONCATENATE("32'h",K335)</f>
        <v>32'h00000000</v>
      </c>
      <c r="G335" s="257"/>
      <c r="H335" s="258" t="s">
        <v>14972</v>
      </c>
      <c r="I335" s="258"/>
      <c r="J335" s="255"/>
      <c r="K335" s="255" t="str">
        <f>LOWER(DEC2HEX(L335,8))</f>
        <v>00000000</v>
      </c>
      <c r="L335" s="255">
        <f>SUM(L336:L363)</f>
        <v>0</v>
      </c>
      <c r="M335" s="334"/>
      <c r="N335" s="334"/>
    </row>
    <row r="336" spans="1:14" ht="14.25">
      <c r="A336" s="334"/>
      <c r="B336" s="260"/>
      <c r="C336" s="265">
        <v>27</v>
      </c>
      <c r="D336" s="265">
        <v>31</v>
      </c>
      <c r="E336" s="265">
        <f t="shared" ref="E336:E363" si="120">D336+1-C336</f>
        <v>5</v>
      </c>
      <c r="F336" s="265" t="str">
        <f t="shared" ref="F336:F363" si="121">CONCATENATE(E336,"'h",K336)</f>
        <v>5'h0</v>
      </c>
      <c r="G336" s="259" t="s">
        <v>489</v>
      </c>
      <c r="H336" s="266" t="s">
        <v>16050</v>
      </c>
      <c r="I336" s="261"/>
      <c r="J336" s="261">
        <v>0</v>
      </c>
      <c r="K336" s="265" t="str">
        <f t="shared" ref="K336:K363" si="122">LOWER(DEC2HEX((J336)))</f>
        <v>0</v>
      </c>
      <c r="L336" s="265">
        <f t="shared" ref="L336:L363" si="123">J336*(2^C336)</f>
        <v>0</v>
      </c>
      <c r="M336" s="334"/>
      <c r="N336" s="334"/>
    </row>
    <row r="337" spans="1:14" ht="14.25">
      <c r="A337" s="334"/>
      <c r="B337" s="260"/>
      <c r="C337" s="265">
        <v>26</v>
      </c>
      <c r="D337" s="265">
        <v>26</v>
      </c>
      <c r="E337" s="265">
        <f t="shared" si="120"/>
        <v>1</v>
      </c>
      <c r="F337" s="265" t="str">
        <f t="shared" si="121"/>
        <v>1'h0</v>
      </c>
      <c r="G337" s="259" t="s">
        <v>489</v>
      </c>
      <c r="H337" s="266" t="s">
        <v>14973</v>
      </c>
      <c r="I337" s="261"/>
      <c r="J337" s="261">
        <v>0</v>
      </c>
      <c r="K337" s="265" t="str">
        <f t="shared" si="122"/>
        <v>0</v>
      </c>
      <c r="L337" s="265">
        <f t="shared" si="123"/>
        <v>0</v>
      </c>
      <c r="M337" s="334"/>
      <c r="N337" s="334"/>
    </row>
    <row r="338" spans="1:14" ht="14.25">
      <c r="A338" s="334"/>
      <c r="B338" s="260"/>
      <c r="C338" s="265">
        <v>25</v>
      </c>
      <c r="D338" s="265">
        <v>25</v>
      </c>
      <c r="E338" s="265">
        <f t="shared" si="120"/>
        <v>1</v>
      </c>
      <c r="F338" s="265" t="str">
        <f t="shared" si="121"/>
        <v>1'h0</v>
      </c>
      <c r="G338" s="259" t="s">
        <v>489</v>
      </c>
      <c r="H338" s="266" t="s">
        <v>14974</v>
      </c>
      <c r="I338" s="261"/>
      <c r="J338" s="261">
        <v>0</v>
      </c>
      <c r="K338" s="265" t="str">
        <f t="shared" si="122"/>
        <v>0</v>
      </c>
      <c r="L338" s="265">
        <f t="shared" si="123"/>
        <v>0</v>
      </c>
      <c r="M338" s="334"/>
      <c r="N338" s="334"/>
    </row>
    <row r="339" spans="1:14" ht="14.25">
      <c r="A339" s="334"/>
      <c r="B339" s="260"/>
      <c r="C339" s="265">
        <v>24</v>
      </c>
      <c r="D339" s="265">
        <v>24</v>
      </c>
      <c r="E339" s="265">
        <f t="shared" si="120"/>
        <v>1</v>
      </c>
      <c r="F339" s="265" t="str">
        <f t="shared" si="121"/>
        <v>1'h0</v>
      </c>
      <c r="G339" s="259" t="s">
        <v>489</v>
      </c>
      <c r="H339" s="266" t="s">
        <v>14975</v>
      </c>
      <c r="I339" s="261"/>
      <c r="J339" s="261">
        <v>0</v>
      </c>
      <c r="K339" s="265" t="str">
        <f t="shared" si="122"/>
        <v>0</v>
      </c>
      <c r="L339" s="265">
        <f t="shared" si="123"/>
        <v>0</v>
      </c>
      <c r="M339" s="334"/>
      <c r="N339" s="334"/>
    </row>
    <row r="340" spans="1:14" ht="14.25">
      <c r="A340" s="334"/>
      <c r="B340" s="260"/>
      <c r="C340" s="265">
        <v>23</v>
      </c>
      <c r="D340" s="265">
        <v>23</v>
      </c>
      <c r="E340" s="265">
        <f t="shared" si="120"/>
        <v>1</v>
      </c>
      <c r="F340" s="265" t="str">
        <f t="shared" si="121"/>
        <v>1'h0</v>
      </c>
      <c r="G340" s="259" t="s">
        <v>489</v>
      </c>
      <c r="H340" s="266" t="s">
        <v>14976</v>
      </c>
      <c r="I340" s="261"/>
      <c r="J340" s="261">
        <v>0</v>
      </c>
      <c r="K340" s="265" t="str">
        <f t="shared" si="122"/>
        <v>0</v>
      </c>
      <c r="L340" s="265">
        <f t="shared" si="123"/>
        <v>0</v>
      </c>
      <c r="M340" s="334"/>
      <c r="N340" s="334"/>
    </row>
    <row r="341" spans="1:14" ht="14.25">
      <c r="A341" s="334"/>
      <c r="B341" s="260"/>
      <c r="C341" s="265">
        <v>22</v>
      </c>
      <c r="D341" s="265">
        <v>22</v>
      </c>
      <c r="E341" s="265">
        <f t="shared" si="120"/>
        <v>1</v>
      </c>
      <c r="F341" s="265" t="str">
        <f t="shared" si="121"/>
        <v>1'h0</v>
      </c>
      <c r="G341" s="259" t="s">
        <v>489</v>
      </c>
      <c r="H341" s="266" t="s">
        <v>14977</v>
      </c>
      <c r="I341" s="261"/>
      <c r="J341" s="261">
        <v>0</v>
      </c>
      <c r="K341" s="265" t="str">
        <f t="shared" si="122"/>
        <v>0</v>
      </c>
      <c r="L341" s="265">
        <f t="shared" si="123"/>
        <v>0</v>
      </c>
      <c r="M341" s="334"/>
      <c r="N341" s="334"/>
    </row>
    <row r="342" spans="1:14" ht="14.25">
      <c r="A342" s="334"/>
      <c r="B342" s="260"/>
      <c r="C342" s="265">
        <v>21</v>
      </c>
      <c r="D342" s="265">
        <v>21</v>
      </c>
      <c r="E342" s="265">
        <f t="shared" si="120"/>
        <v>1</v>
      </c>
      <c r="F342" s="265" t="str">
        <f t="shared" si="121"/>
        <v>1'h0</v>
      </c>
      <c r="G342" s="259" t="s">
        <v>489</v>
      </c>
      <c r="H342" s="266" t="s">
        <v>14978</v>
      </c>
      <c r="I342" s="261"/>
      <c r="J342" s="261">
        <v>0</v>
      </c>
      <c r="K342" s="265" t="str">
        <f t="shared" si="122"/>
        <v>0</v>
      </c>
      <c r="L342" s="265">
        <f t="shared" si="123"/>
        <v>0</v>
      </c>
      <c r="M342" s="334"/>
      <c r="N342" s="334"/>
    </row>
    <row r="343" spans="1:14" ht="14.25">
      <c r="A343" s="334"/>
      <c r="B343" s="260"/>
      <c r="C343" s="265">
        <v>20</v>
      </c>
      <c r="D343" s="265">
        <v>20</v>
      </c>
      <c r="E343" s="265">
        <f t="shared" si="120"/>
        <v>1</v>
      </c>
      <c r="F343" s="265" t="str">
        <f t="shared" si="121"/>
        <v>1'h0</v>
      </c>
      <c r="G343" s="259" t="s">
        <v>489</v>
      </c>
      <c r="H343" s="266" t="s">
        <v>16051</v>
      </c>
      <c r="I343" s="261"/>
      <c r="J343" s="261">
        <v>0</v>
      </c>
      <c r="K343" s="265" t="str">
        <f t="shared" si="122"/>
        <v>0</v>
      </c>
      <c r="L343" s="265">
        <f t="shared" si="123"/>
        <v>0</v>
      </c>
      <c r="M343" s="334"/>
      <c r="N343" s="334"/>
    </row>
    <row r="344" spans="1:14" ht="14.25">
      <c r="A344" s="334"/>
      <c r="B344" s="260"/>
      <c r="C344" s="265">
        <v>19</v>
      </c>
      <c r="D344" s="265">
        <v>19</v>
      </c>
      <c r="E344" s="265">
        <f t="shared" si="120"/>
        <v>1</v>
      </c>
      <c r="F344" s="265" t="str">
        <f t="shared" si="121"/>
        <v>1'h0</v>
      </c>
      <c r="G344" s="259" t="s">
        <v>489</v>
      </c>
      <c r="H344" s="266" t="s">
        <v>14979</v>
      </c>
      <c r="I344" s="261"/>
      <c r="J344" s="261">
        <v>0</v>
      </c>
      <c r="K344" s="265" t="str">
        <f t="shared" si="122"/>
        <v>0</v>
      </c>
      <c r="L344" s="265">
        <f t="shared" si="123"/>
        <v>0</v>
      </c>
      <c r="M344" s="334"/>
      <c r="N344" s="334"/>
    </row>
    <row r="345" spans="1:14" ht="14.25">
      <c r="A345" s="334"/>
      <c r="B345" s="260"/>
      <c r="C345" s="265">
        <v>18</v>
      </c>
      <c r="D345" s="265">
        <v>18</v>
      </c>
      <c r="E345" s="265">
        <f t="shared" si="120"/>
        <v>1</v>
      </c>
      <c r="F345" s="265" t="str">
        <f t="shared" si="121"/>
        <v>1'h0</v>
      </c>
      <c r="G345" s="259" t="s">
        <v>489</v>
      </c>
      <c r="H345" s="266" t="s">
        <v>14980</v>
      </c>
      <c r="I345" s="261"/>
      <c r="J345" s="261">
        <v>0</v>
      </c>
      <c r="K345" s="265" t="str">
        <f t="shared" si="122"/>
        <v>0</v>
      </c>
      <c r="L345" s="265">
        <f t="shared" si="123"/>
        <v>0</v>
      </c>
      <c r="M345" s="334"/>
      <c r="N345" s="334"/>
    </row>
    <row r="346" spans="1:14" ht="14.25">
      <c r="A346" s="334"/>
      <c r="B346" s="260"/>
      <c r="C346" s="265">
        <v>17</v>
      </c>
      <c r="D346" s="265">
        <v>17</v>
      </c>
      <c r="E346" s="265">
        <f t="shared" si="120"/>
        <v>1</v>
      </c>
      <c r="F346" s="265" t="str">
        <f t="shared" si="121"/>
        <v>1'h0</v>
      </c>
      <c r="G346" s="259" t="s">
        <v>489</v>
      </c>
      <c r="H346" s="266" t="s">
        <v>14981</v>
      </c>
      <c r="I346" s="261"/>
      <c r="J346" s="261">
        <v>0</v>
      </c>
      <c r="K346" s="265" t="str">
        <f t="shared" si="122"/>
        <v>0</v>
      </c>
      <c r="L346" s="265">
        <f t="shared" si="123"/>
        <v>0</v>
      </c>
      <c r="M346" s="334"/>
      <c r="N346" s="334"/>
    </row>
    <row r="347" spans="1:14" ht="14.25">
      <c r="A347" s="334"/>
      <c r="B347" s="260"/>
      <c r="C347" s="265">
        <v>16</v>
      </c>
      <c r="D347" s="265">
        <v>16</v>
      </c>
      <c r="E347" s="265">
        <f t="shared" si="120"/>
        <v>1</v>
      </c>
      <c r="F347" s="265" t="str">
        <f t="shared" si="121"/>
        <v>1'h0</v>
      </c>
      <c r="G347" s="259" t="s">
        <v>489</v>
      </c>
      <c r="H347" s="266" t="s">
        <v>16052</v>
      </c>
      <c r="I347" s="261"/>
      <c r="J347" s="261">
        <v>0</v>
      </c>
      <c r="K347" s="265" t="str">
        <f t="shared" si="122"/>
        <v>0</v>
      </c>
      <c r="L347" s="265">
        <f t="shared" si="123"/>
        <v>0</v>
      </c>
      <c r="M347" s="334"/>
      <c r="N347" s="334"/>
    </row>
    <row r="348" spans="1:14" ht="14.25">
      <c r="A348" s="334"/>
      <c r="B348" s="260"/>
      <c r="C348" s="265">
        <v>15</v>
      </c>
      <c r="D348" s="265">
        <v>15</v>
      </c>
      <c r="E348" s="265">
        <f t="shared" si="120"/>
        <v>1</v>
      </c>
      <c r="F348" s="265" t="str">
        <f t="shared" si="121"/>
        <v>1'h0</v>
      </c>
      <c r="G348" s="259" t="s">
        <v>489</v>
      </c>
      <c r="H348" s="266" t="s">
        <v>14982</v>
      </c>
      <c r="I348" s="261"/>
      <c r="J348" s="261">
        <v>0</v>
      </c>
      <c r="K348" s="265" t="str">
        <f t="shared" si="122"/>
        <v>0</v>
      </c>
      <c r="L348" s="265">
        <f t="shared" si="123"/>
        <v>0</v>
      </c>
      <c r="M348" s="334"/>
      <c r="N348" s="334"/>
    </row>
    <row r="349" spans="1:14" ht="14.25">
      <c r="A349" s="334"/>
      <c r="B349" s="260"/>
      <c r="C349" s="265">
        <v>14</v>
      </c>
      <c r="D349" s="265">
        <v>14</v>
      </c>
      <c r="E349" s="265">
        <f t="shared" si="120"/>
        <v>1</v>
      </c>
      <c r="F349" s="265" t="str">
        <f t="shared" si="121"/>
        <v>1'h0</v>
      </c>
      <c r="G349" s="259" t="s">
        <v>489</v>
      </c>
      <c r="H349" s="266" t="s">
        <v>12947</v>
      </c>
      <c r="I349" s="261"/>
      <c r="J349" s="261">
        <v>0</v>
      </c>
      <c r="K349" s="265" t="str">
        <f t="shared" si="122"/>
        <v>0</v>
      </c>
      <c r="L349" s="265">
        <f t="shared" si="123"/>
        <v>0</v>
      </c>
      <c r="M349" s="334"/>
      <c r="N349" s="334"/>
    </row>
    <row r="350" spans="1:14" ht="14.25">
      <c r="A350" s="334"/>
      <c r="B350" s="260"/>
      <c r="C350" s="265">
        <v>13</v>
      </c>
      <c r="D350" s="265">
        <v>13</v>
      </c>
      <c r="E350" s="265">
        <f t="shared" si="120"/>
        <v>1</v>
      </c>
      <c r="F350" s="265" t="str">
        <f t="shared" si="121"/>
        <v>1'h0</v>
      </c>
      <c r="G350" s="259" t="s">
        <v>489</v>
      </c>
      <c r="H350" s="266" t="s">
        <v>16053</v>
      </c>
      <c r="I350" s="261"/>
      <c r="J350" s="261">
        <v>0</v>
      </c>
      <c r="K350" s="265" t="str">
        <f t="shared" si="122"/>
        <v>0</v>
      </c>
      <c r="L350" s="265">
        <f t="shared" si="123"/>
        <v>0</v>
      </c>
      <c r="M350" s="334"/>
      <c r="N350" s="334"/>
    </row>
    <row r="351" spans="1:14" ht="14.25">
      <c r="A351" s="334"/>
      <c r="B351" s="260"/>
      <c r="C351" s="265">
        <v>12</v>
      </c>
      <c r="D351" s="265">
        <v>12</v>
      </c>
      <c r="E351" s="265">
        <f t="shared" si="120"/>
        <v>1</v>
      </c>
      <c r="F351" s="265" t="str">
        <f t="shared" si="121"/>
        <v>1'h0</v>
      </c>
      <c r="G351" s="259" t="s">
        <v>489</v>
      </c>
      <c r="H351" s="266" t="s">
        <v>16054</v>
      </c>
      <c r="I351" s="261"/>
      <c r="J351" s="261">
        <v>0</v>
      </c>
      <c r="K351" s="265" t="str">
        <f t="shared" si="122"/>
        <v>0</v>
      </c>
      <c r="L351" s="265">
        <f t="shared" si="123"/>
        <v>0</v>
      </c>
      <c r="M351" s="334"/>
      <c r="N351" s="334"/>
    </row>
    <row r="352" spans="1:14" ht="14.25">
      <c r="A352" s="334"/>
      <c r="B352" s="260"/>
      <c r="C352" s="265">
        <v>11</v>
      </c>
      <c r="D352" s="265">
        <v>11</v>
      </c>
      <c r="E352" s="265">
        <f t="shared" si="120"/>
        <v>1</v>
      </c>
      <c r="F352" s="265" t="str">
        <f t="shared" si="121"/>
        <v>1'h0</v>
      </c>
      <c r="G352" s="259" t="s">
        <v>489</v>
      </c>
      <c r="H352" s="266" t="s">
        <v>14983</v>
      </c>
      <c r="I352" s="261"/>
      <c r="J352" s="261">
        <v>0</v>
      </c>
      <c r="K352" s="265" t="str">
        <f t="shared" si="122"/>
        <v>0</v>
      </c>
      <c r="L352" s="265">
        <f t="shared" si="123"/>
        <v>0</v>
      </c>
      <c r="M352" s="334"/>
      <c r="N352" s="334"/>
    </row>
    <row r="353" spans="1:14" ht="14.25">
      <c r="A353" s="334"/>
      <c r="B353" s="260"/>
      <c r="C353" s="265">
        <v>10</v>
      </c>
      <c r="D353" s="265">
        <v>10</v>
      </c>
      <c r="E353" s="265">
        <f t="shared" si="120"/>
        <v>1</v>
      </c>
      <c r="F353" s="265" t="str">
        <f t="shared" si="121"/>
        <v>1'h0</v>
      </c>
      <c r="G353" s="259" t="s">
        <v>489</v>
      </c>
      <c r="H353" s="266" t="s">
        <v>16055</v>
      </c>
      <c r="I353" s="261"/>
      <c r="J353" s="261">
        <v>0</v>
      </c>
      <c r="K353" s="265" t="str">
        <f t="shared" si="122"/>
        <v>0</v>
      </c>
      <c r="L353" s="265">
        <f t="shared" si="123"/>
        <v>0</v>
      </c>
      <c r="M353" s="334"/>
      <c r="N353" s="334"/>
    </row>
    <row r="354" spans="1:14" ht="14.25">
      <c r="A354" s="334"/>
      <c r="B354" s="260"/>
      <c r="C354" s="265">
        <v>9</v>
      </c>
      <c r="D354" s="265">
        <v>9</v>
      </c>
      <c r="E354" s="265">
        <f t="shared" si="120"/>
        <v>1</v>
      </c>
      <c r="F354" s="265" t="str">
        <f t="shared" si="121"/>
        <v>1'h0</v>
      </c>
      <c r="G354" s="259" t="s">
        <v>489</v>
      </c>
      <c r="H354" s="266" t="s">
        <v>16056</v>
      </c>
      <c r="I354" s="261"/>
      <c r="J354" s="261">
        <v>0</v>
      </c>
      <c r="K354" s="265" t="str">
        <f t="shared" si="122"/>
        <v>0</v>
      </c>
      <c r="L354" s="265">
        <f t="shared" si="123"/>
        <v>0</v>
      </c>
      <c r="M354" s="334"/>
      <c r="N354" s="334"/>
    </row>
    <row r="355" spans="1:14" ht="14.25">
      <c r="A355" s="334"/>
      <c r="B355" s="260"/>
      <c r="C355" s="265">
        <v>8</v>
      </c>
      <c r="D355" s="265">
        <v>8</v>
      </c>
      <c r="E355" s="265">
        <f t="shared" si="120"/>
        <v>1</v>
      </c>
      <c r="F355" s="265" t="str">
        <f t="shared" si="121"/>
        <v>1'h0</v>
      </c>
      <c r="G355" s="259" t="s">
        <v>489</v>
      </c>
      <c r="H355" s="266" t="s">
        <v>16057</v>
      </c>
      <c r="I355" s="261"/>
      <c r="J355" s="261">
        <v>0</v>
      </c>
      <c r="K355" s="265" t="str">
        <f t="shared" si="122"/>
        <v>0</v>
      </c>
      <c r="L355" s="265">
        <f t="shared" si="123"/>
        <v>0</v>
      </c>
      <c r="M355" s="334"/>
      <c r="N355" s="334"/>
    </row>
    <row r="356" spans="1:14" ht="14.25">
      <c r="A356" s="334"/>
      <c r="B356" s="260"/>
      <c r="C356" s="265">
        <v>7</v>
      </c>
      <c r="D356" s="265">
        <v>7</v>
      </c>
      <c r="E356" s="265">
        <f t="shared" si="120"/>
        <v>1</v>
      </c>
      <c r="F356" s="265" t="str">
        <f t="shared" si="121"/>
        <v>1'h0</v>
      </c>
      <c r="G356" s="259" t="s">
        <v>489</v>
      </c>
      <c r="H356" s="266" t="s">
        <v>16058</v>
      </c>
      <c r="I356" s="261"/>
      <c r="J356" s="261">
        <v>0</v>
      </c>
      <c r="K356" s="265" t="str">
        <f t="shared" si="122"/>
        <v>0</v>
      </c>
      <c r="L356" s="265">
        <f t="shared" si="123"/>
        <v>0</v>
      </c>
      <c r="M356" s="334"/>
      <c r="N356" s="334"/>
    </row>
    <row r="357" spans="1:14" ht="14.25">
      <c r="A357" s="334"/>
      <c r="B357" s="260"/>
      <c r="C357" s="265">
        <v>6</v>
      </c>
      <c r="D357" s="265">
        <v>6</v>
      </c>
      <c r="E357" s="265">
        <f t="shared" si="120"/>
        <v>1</v>
      </c>
      <c r="F357" s="265" t="str">
        <f t="shared" si="121"/>
        <v>1'h0</v>
      </c>
      <c r="G357" s="259" t="s">
        <v>15747</v>
      </c>
      <c r="H357" s="266" t="s">
        <v>16059</v>
      </c>
      <c r="I357" s="261"/>
      <c r="J357" s="261">
        <v>0</v>
      </c>
      <c r="K357" s="265" t="str">
        <f t="shared" si="122"/>
        <v>0</v>
      </c>
      <c r="L357" s="265">
        <f t="shared" si="123"/>
        <v>0</v>
      </c>
      <c r="M357" s="334"/>
      <c r="N357" s="334"/>
    </row>
    <row r="358" spans="1:14" ht="14.25">
      <c r="A358" s="334"/>
      <c r="B358" s="260"/>
      <c r="C358" s="265">
        <v>5</v>
      </c>
      <c r="D358" s="265">
        <v>5</v>
      </c>
      <c r="E358" s="265">
        <f t="shared" si="120"/>
        <v>1</v>
      </c>
      <c r="F358" s="265" t="str">
        <f t="shared" si="121"/>
        <v>1'h0</v>
      </c>
      <c r="G358" s="259" t="s">
        <v>489</v>
      </c>
      <c r="H358" s="266" t="s">
        <v>14984</v>
      </c>
      <c r="I358" s="261"/>
      <c r="J358" s="261">
        <v>0</v>
      </c>
      <c r="K358" s="265" t="str">
        <f t="shared" si="122"/>
        <v>0</v>
      </c>
      <c r="L358" s="265">
        <f t="shared" si="123"/>
        <v>0</v>
      </c>
      <c r="M358" s="334"/>
      <c r="N358" s="334"/>
    </row>
    <row r="359" spans="1:14" ht="14.25">
      <c r="A359" s="334"/>
      <c r="B359" s="260"/>
      <c r="C359" s="265">
        <v>4</v>
      </c>
      <c r="D359" s="265">
        <v>4</v>
      </c>
      <c r="E359" s="265">
        <f t="shared" si="120"/>
        <v>1</v>
      </c>
      <c r="F359" s="265" t="str">
        <f t="shared" si="121"/>
        <v>1'h0</v>
      </c>
      <c r="G359" s="259" t="s">
        <v>489</v>
      </c>
      <c r="H359" s="266" t="s">
        <v>14985</v>
      </c>
      <c r="I359" s="261"/>
      <c r="J359" s="261">
        <v>0</v>
      </c>
      <c r="K359" s="265" t="str">
        <f t="shared" si="122"/>
        <v>0</v>
      </c>
      <c r="L359" s="265">
        <f t="shared" si="123"/>
        <v>0</v>
      </c>
      <c r="M359" s="334"/>
      <c r="N359" s="334"/>
    </row>
    <row r="360" spans="1:14" ht="14.25">
      <c r="A360" s="334"/>
      <c r="B360" s="260"/>
      <c r="C360" s="265">
        <v>3</v>
      </c>
      <c r="D360" s="265">
        <v>3</v>
      </c>
      <c r="E360" s="265">
        <f t="shared" si="120"/>
        <v>1</v>
      </c>
      <c r="F360" s="265" t="str">
        <f t="shared" si="121"/>
        <v>1'h0</v>
      </c>
      <c r="G360" s="259" t="s">
        <v>489</v>
      </c>
      <c r="H360" s="266" t="s">
        <v>16060</v>
      </c>
      <c r="I360" s="261"/>
      <c r="J360" s="261">
        <v>0</v>
      </c>
      <c r="K360" s="265" t="str">
        <f t="shared" si="122"/>
        <v>0</v>
      </c>
      <c r="L360" s="265">
        <f t="shared" si="123"/>
        <v>0</v>
      </c>
      <c r="M360" s="334"/>
      <c r="N360" s="334"/>
    </row>
    <row r="361" spans="1:14" ht="14.25">
      <c r="A361" s="334"/>
      <c r="B361" s="260"/>
      <c r="C361" s="265">
        <v>2</v>
      </c>
      <c r="D361" s="265">
        <v>2</v>
      </c>
      <c r="E361" s="265">
        <f t="shared" si="120"/>
        <v>1</v>
      </c>
      <c r="F361" s="265" t="str">
        <f t="shared" si="121"/>
        <v>1'h0</v>
      </c>
      <c r="G361" s="259" t="s">
        <v>489</v>
      </c>
      <c r="H361" s="266" t="s">
        <v>16061</v>
      </c>
      <c r="I361" s="261"/>
      <c r="J361" s="261">
        <v>0</v>
      </c>
      <c r="K361" s="265" t="str">
        <f t="shared" si="122"/>
        <v>0</v>
      </c>
      <c r="L361" s="265">
        <f t="shared" si="123"/>
        <v>0</v>
      </c>
      <c r="M361" s="334"/>
      <c r="N361" s="334"/>
    </row>
    <row r="362" spans="1:14" ht="14.25">
      <c r="A362" s="334"/>
      <c r="B362" s="260"/>
      <c r="C362" s="265">
        <v>1</v>
      </c>
      <c r="D362" s="265">
        <v>1</v>
      </c>
      <c r="E362" s="265">
        <f t="shared" si="120"/>
        <v>1</v>
      </c>
      <c r="F362" s="265" t="str">
        <f t="shared" si="121"/>
        <v>1'h0</v>
      </c>
      <c r="G362" s="259" t="s">
        <v>489</v>
      </c>
      <c r="H362" s="266" t="s">
        <v>14986</v>
      </c>
      <c r="I362" s="261"/>
      <c r="J362" s="261">
        <v>0</v>
      </c>
      <c r="K362" s="265" t="str">
        <f t="shared" si="122"/>
        <v>0</v>
      </c>
      <c r="L362" s="265">
        <f t="shared" si="123"/>
        <v>0</v>
      </c>
      <c r="M362" s="334"/>
      <c r="N362" s="334"/>
    </row>
    <row r="363" spans="1:14" ht="14.25">
      <c r="A363" s="334"/>
      <c r="B363" s="260"/>
      <c r="C363" s="265">
        <v>0</v>
      </c>
      <c r="D363" s="265">
        <v>0</v>
      </c>
      <c r="E363" s="265">
        <f t="shared" si="120"/>
        <v>1</v>
      </c>
      <c r="F363" s="265" t="str">
        <f t="shared" si="121"/>
        <v>1'h0</v>
      </c>
      <c r="G363" s="259" t="s">
        <v>489</v>
      </c>
      <c r="H363" s="266" t="s">
        <v>16062</v>
      </c>
      <c r="I363" s="261"/>
      <c r="J363" s="261">
        <v>0</v>
      </c>
      <c r="K363" s="265" t="str">
        <f t="shared" si="122"/>
        <v>0</v>
      </c>
      <c r="L363" s="265">
        <f t="shared" si="123"/>
        <v>0</v>
      </c>
      <c r="M363" s="334"/>
      <c r="N363" s="334"/>
    </row>
    <row r="364" spans="1:14">
      <c r="I364" s="25"/>
    </row>
    <row r="365" spans="1:14">
      <c r="I365" s="25"/>
    </row>
    <row r="366" spans="1:14">
      <c r="I366" s="25"/>
    </row>
    <row r="367" spans="1:14">
      <c r="I367" s="25"/>
    </row>
    <row r="368" spans="1:14">
      <c r="I368" s="25"/>
    </row>
    <row r="369" spans="9:9">
      <c r="I369" s="25"/>
    </row>
  </sheetData>
  <mergeCells count="1">
    <mergeCell ref="A115:A121"/>
  </mergeCells>
  <phoneticPr fontId="3" type="noConversion"/>
  <conditionalFormatting sqref="G5:G6">
    <cfRule type="duplicateValues" dxfId="17" priority="11" stopIfTrue="1"/>
  </conditionalFormatting>
  <conditionalFormatting sqref="G7:G9">
    <cfRule type="duplicateValues" dxfId="16" priority="10" stopIfTrue="1"/>
  </conditionalFormatting>
  <conditionalFormatting sqref="G10:G11">
    <cfRule type="duplicateValues" dxfId="15" priority="9" stopIfTrue="1"/>
  </conditionalFormatting>
  <conditionalFormatting sqref="G235">
    <cfRule type="duplicateValues" dxfId="14" priority="8" stopIfTrue="1"/>
  </conditionalFormatting>
  <conditionalFormatting sqref="G179:G182">
    <cfRule type="duplicateValues" dxfId="13" priority="7" stopIfTrue="1"/>
  </conditionalFormatting>
  <conditionalFormatting sqref="G28">
    <cfRule type="duplicateValues" dxfId="12" priority="12" stopIfTrue="1"/>
  </conditionalFormatting>
  <conditionalFormatting sqref="G30">
    <cfRule type="duplicateValues" dxfId="11" priority="6" stopIfTrue="1"/>
  </conditionalFormatting>
  <conditionalFormatting sqref="H346">
    <cfRule type="cellIs" dxfId="10" priority="5" operator="equal">
      <formula>"LOGIC"</formula>
    </cfRule>
  </conditionalFormatting>
  <conditionalFormatting sqref="H343">
    <cfRule type="containsText" dxfId="9" priority="4" operator="containsText" text="DIRECT_">
      <formula>NOT(ISERROR(SEARCH("DIRECT_",H343)))</formula>
    </cfRule>
  </conditionalFormatting>
  <conditionalFormatting sqref="H342">
    <cfRule type="containsText" dxfId="8" priority="3" operator="containsText" text="DIRECT_">
      <formula>NOT(ISERROR(SEARCH("DIRECT_",H342)))</formula>
    </cfRule>
  </conditionalFormatting>
  <conditionalFormatting sqref="G52">
    <cfRule type="duplicateValues" dxfId="7" priority="2" stopIfTrue="1"/>
  </conditionalFormatting>
  <conditionalFormatting sqref="G51">
    <cfRule type="duplicateValues" dxfId="6" priority="1" stopIfTrue="1"/>
  </conditionalFormatting>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9"/>
  <sheetViews>
    <sheetView topLeftCell="A319" zoomScaleNormal="100" workbookViewId="0">
      <selection activeCell="J339" sqref="J339:L340"/>
    </sheetView>
  </sheetViews>
  <sheetFormatPr defaultRowHeight="13.5"/>
  <cols>
    <col min="1" max="1" width="8.75" bestFit="1" customWidth="1"/>
    <col min="6" max="6" width="16.75" customWidth="1"/>
    <col min="7" max="7" width="8.25" bestFit="1" customWidth="1"/>
    <col min="8" max="8" width="31.375" customWidth="1"/>
    <col min="9" max="9" width="71.25" style="41" customWidth="1"/>
    <col min="10" max="10" width="10.5" bestFit="1" customWidth="1"/>
    <col min="11" max="11" width="10.75" bestFit="1" customWidth="1"/>
    <col min="12" max="12" width="11.25" bestFit="1" customWidth="1"/>
    <col min="13" max="13" width="11.375" bestFit="1" customWidth="1"/>
    <col min="14" max="14" width="10.625" customWidth="1"/>
  </cols>
  <sheetData>
    <row r="1" spans="1:14" s="25" customFormat="1" ht="30">
      <c r="A1" s="23" t="s">
        <v>20</v>
      </c>
      <c r="B1" s="24" t="s">
        <v>53</v>
      </c>
      <c r="C1" s="23" t="s">
        <v>54</v>
      </c>
      <c r="D1" s="23" t="s">
        <v>55</v>
      </c>
      <c r="E1" s="23" t="s">
        <v>56</v>
      </c>
      <c r="F1" s="23" t="s">
        <v>57</v>
      </c>
      <c r="G1" s="23" t="s">
        <v>58</v>
      </c>
      <c r="H1" s="23" t="s">
        <v>59</v>
      </c>
      <c r="I1" s="23" t="s">
        <v>60</v>
      </c>
      <c r="J1" s="23" t="s">
        <v>61</v>
      </c>
      <c r="K1" s="23" t="s">
        <v>62</v>
      </c>
      <c r="L1" s="23" t="s">
        <v>63</v>
      </c>
      <c r="M1" s="23" t="s">
        <v>64</v>
      </c>
      <c r="N1" s="23" t="s">
        <v>65</v>
      </c>
    </row>
    <row r="2" spans="1:14" ht="15">
      <c r="A2" s="26"/>
      <c r="B2" s="27" t="s">
        <v>66</v>
      </c>
      <c r="C2" s="26"/>
      <c r="D2" s="26"/>
      <c r="E2" s="26">
        <f>SUM(E3:E3)</f>
        <v>32</v>
      </c>
      <c r="F2" s="28" t="str">
        <f>CONCATENATE("32'h",K2)</f>
        <v>32'h00000001</v>
      </c>
      <c r="G2" s="28"/>
      <c r="H2" s="29" t="s">
        <v>67</v>
      </c>
      <c r="I2" s="29"/>
      <c r="J2" s="26"/>
      <c r="K2" s="26" t="str">
        <f>LOWER(DEC2HEX(L2,8))</f>
        <v>00000001</v>
      </c>
      <c r="L2" s="26">
        <f>SUM(L3:L3)</f>
        <v>1</v>
      </c>
      <c r="M2" s="26"/>
      <c r="N2" s="26"/>
    </row>
    <row r="3" spans="1:14" ht="15">
      <c r="A3" s="22"/>
      <c r="B3" s="30"/>
      <c r="C3" s="31">
        <v>0</v>
      </c>
      <c r="D3" s="31">
        <v>31</v>
      </c>
      <c r="E3" s="32">
        <f>D3+1-C3</f>
        <v>32</v>
      </c>
      <c r="F3" s="32" t="str">
        <f>CONCATENATE(E3,"'h",K3)</f>
        <v>32'h1</v>
      </c>
      <c r="G3" s="32" t="s">
        <v>68</v>
      </c>
      <c r="H3" s="32" t="s">
        <v>69</v>
      </c>
      <c r="I3" s="32"/>
      <c r="J3" s="31">
        <v>1</v>
      </c>
      <c r="K3" s="31" t="str">
        <f>LOWER(DEC2HEX((J3)))</f>
        <v>1</v>
      </c>
      <c r="L3" s="31">
        <f>J3*(2^C3)</f>
        <v>1</v>
      </c>
      <c r="M3" s="33"/>
    </row>
    <row r="4" spans="1:14" ht="15">
      <c r="A4" s="26"/>
      <c r="B4" s="27" t="s">
        <v>70</v>
      </c>
      <c r="C4" s="26"/>
      <c r="D4" s="26"/>
      <c r="E4" s="26">
        <f>SUM(E5:E8)</f>
        <v>32</v>
      </c>
      <c r="F4" s="28" t="str">
        <f>CONCATENATE("32'h",K4)</f>
        <v>32'h00000000</v>
      </c>
      <c r="G4" s="28"/>
      <c r="H4" s="29" t="s">
        <v>71</v>
      </c>
      <c r="I4" s="29"/>
      <c r="J4" s="26"/>
      <c r="K4" s="26" t="str">
        <f>LOWER(DEC2HEX(L4,8))</f>
        <v>00000000</v>
      </c>
      <c r="L4" s="26">
        <f>SUM(L5:L8)</f>
        <v>0</v>
      </c>
      <c r="M4" s="33"/>
    </row>
    <row r="5" spans="1:14" ht="15">
      <c r="A5" s="34"/>
      <c r="B5" s="34"/>
      <c r="C5" s="35">
        <v>16</v>
      </c>
      <c r="D5" s="35">
        <v>31</v>
      </c>
      <c r="E5" s="35">
        <f>D5+1-C5</f>
        <v>16</v>
      </c>
      <c r="F5" s="35" t="str">
        <f>CONCATENATE(E5,"'h",K5)</f>
        <v>16'h0</v>
      </c>
      <c r="G5" s="35" t="s">
        <v>68</v>
      </c>
      <c r="H5" s="36" t="s">
        <v>72</v>
      </c>
      <c r="I5" s="37"/>
      <c r="J5" s="35">
        <v>0</v>
      </c>
      <c r="K5" s="35" t="str">
        <f>LOWER(DEC2HEX((J5)))</f>
        <v>0</v>
      </c>
      <c r="L5" s="35">
        <f>J5*(2^C5)</f>
        <v>0</v>
      </c>
      <c r="M5" s="33"/>
    </row>
    <row r="6" spans="1:14" ht="15">
      <c r="A6" s="34"/>
      <c r="B6" s="34"/>
      <c r="C6" s="35">
        <v>15</v>
      </c>
      <c r="D6" s="35">
        <v>15</v>
      </c>
      <c r="E6" s="35">
        <f>D6+1-C6</f>
        <v>1</v>
      </c>
      <c r="F6" s="35" t="str">
        <f>CONCATENATE(E6,"'h",K6)</f>
        <v>1'h0</v>
      </c>
      <c r="G6" s="35" t="s">
        <v>73</v>
      </c>
      <c r="H6" s="36" t="s">
        <v>20</v>
      </c>
      <c r="I6" s="37"/>
      <c r="J6" s="35">
        <v>0</v>
      </c>
      <c r="K6" s="35" t="str">
        <f>LOWER(DEC2HEX((J6)))</f>
        <v>0</v>
      </c>
      <c r="L6" s="35">
        <f>J6*(2^C6)</f>
        <v>0</v>
      </c>
      <c r="M6" s="33"/>
    </row>
    <row r="7" spans="1:14" ht="15">
      <c r="A7" s="34"/>
      <c r="B7" s="34"/>
      <c r="C7" s="35">
        <v>12</v>
      </c>
      <c r="D7" s="35">
        <v>14</v>
      </c>
      <c r="E7" s="35">
        <f>D7+1-C7</f>
        <v>3</v>
      </c>
      <c r="F7" s="35" t="str">
        <f>CONCATENATE(E7,"'h",K7)</f>
        <v>3'h0</v>
      </c>
      <c r="G7" s="35" t="s">
        <v>68</v>
      </c>
      <c r="H7" s="36" t="s">
        <v>74</v>
      </c>
      <c r="I7" s="37"/>
      <c r="J7" s="35">
        <v>0</v>
      </c>
      <c r="K7" s="35" t="str">
        <f>LOWER(DEC2HEX((J7)))</f>
        <v>0</v>
      </c>
      <c r="L7" s="35">
        <f>J7*(2^C7)</f>
        <v>0</v>
      </c>
      <c r="M7" s="33"/>
    </row>
    <row r="8" spans="1:14" ht="15">
      <c r="A8" s="34"/>
      <c r="B8" s="34"/>
      <c r="C8" s="35">
        <v>0</v>
      </c>
      <c r="D8" s="35">
        <v>11</v>
      </c>
      <c r="E8" s="35">
        <f>D8+1-C8</f>
        <v>12</v>
      </c>
      <c r="F8" s="35" t="str">
        <f>CONCATENATE(E8,"'h",K8)</f>
        <v>12'h0</v>
      </c>
      <c r="G8" s="35" t="s">
        <v>68</v>
      </c>
      <c r="H8" s="32" t="s">
        <v>75</v>
      </c>
      <c r="I8" s="38"/>
      <c r="J8" s="35">
        <v>0</v>
      </c>
      <c r="K8" s="35" t="str">
        <f>LOWER(DEC2HEX((J8)))</f>
        <v>0</v>
      </c>
      <c r="L8" s="35">
        <f>J8*(2^C8)</f>
        <v>0</v>
      </c>
      <c r="M8" s="33"/>
    </row>
    <row r="9" spans="1:14" ht="18.75" customHeight="1">
      <c r="A9" s="26"/>
      <c r="B9" s="27" t="s">
        <v>76</v>
      </c>
      <c r="C9" s="26"/>
      <c r="D9" s="26"/>
      <c r="E9" s="26">
        <f>SUM(E10:E10)</f>
        <v>32</v>
      </c>
      <c r="F9" s="28" t="str">
        <f>CONCATENATE("32'h",K9)</f>
        <v>32'h00000000</v>
      </c>
      <c r="G9" s="28"/>
      <c r="H9" s="29" t="s">
        <v>77</v>
      </c>
      <c r="I9" s="29"/>
      <c r="J9" s="26"/>
      <c r="K9" s="26" t="str">
        <f>LOWER(DEC2HEX(L9,8))</f>
        <v>00000000</v>
      </c>
      <c r="L9" s="26">
        <f>SUM(L10:L10)</f>
        <v>0</v>
      </c>
      <c r="M9" s="33"/>
    </row>
    <row r="10" spans="1:14" ht="15">
      <c r="A10" s="22"/>
      <c r="B10" s="22"/>
      <c r="C10" s="31">
        <v>0</v>
      </c>
      <c r="D10" s="31">
        <v>31</v>
      </c>
      <c r="E10" s="32">
        <f>D10+1-C10</f>
        <v>32</v>
      </c>
      <c r="F10" s="32" t="str">
        <f>CONCATENATE(E10,"'h",K10)</f>
        <v>32'h0</v>
      </c>
      <c r="G10" s="32" t="s">
        <v>68</v>
      </c>
      <c r="H10" s="36" t="s">
        <v>78</v>
      </c>
      <c r="I10" s="39"/>
      <c r="J10" s="31">
        <v>0</v>
      </c>
      <c r="K10" s="31" t="str">
        <f>LOWER(DEC2HEX((J10)))</f>
        <v>0</v>
      </c>
      <c r="L10" s="31">
        <f>J10*(2^C10)</f>
        <v>0</v>
      </c>
      <c r="M10" s="33"/>
    </row>
    <row r="11" spans="1:14" ht="15">
      <c r="A11" s="26"/>
      <c r="B11" s="27" t="s">
        <v>79</v>
      </c>
      <c r="C11" s="26"/>
      <c r="D11" s="26"/>
      <c r="E11" s="26">
        <f>SUM(E12:E25)</f>
        <v>32</v>
      </c>
      <c r="F11" s="28" t="str">
        <f>CONCATENATE("32'h",K11)</f>
        <v>32'h00000000</v>
      </c>
      <c r="G11" s="28"/>
      <c r="H11" s="29" t="s">
        <v>80</v>
      </c>
      <c r="I11" s="29"/>
      <c r="J11" s="26"/>
      <c r="K11" s="26" t="str">
        <f>LOWER(DEC2HEX(L11,8))</f>
        <v>00000000</v>
      </c>
      <c r="L11" s="26">
        <f>SUM(L12:L25)</f>
        <v>0</v>
      </c>
      <c r="M11" s="33"/>
    </row>
    <row r="12" spans="1:14" ht="15">
      <c r="A12" s="34"/>
      <c r="B12" s="34"/>
      <c r="C12" s="35">
        <v>30</v>
      </c>
      <c r="D12" s="35">
        <v>31</v>
      </c>
      <c r="E12" s="35">
        <f t="shared" ref="E12:E25" si="0">D12+1-C12</f>
        <v>2</v>
      </c>
      <c r="F12" s="35" t="str">
        <f t="shared" ref="F12:F25" si="1">CONCATENATE(E12,"'h",K12)</f>
        <v>2'h0</v>
      </c>
      <c r="G12" s="35" t="s">
        <v>73</v>
      </c>
      <c r="H12" s="36" t="s">
        <v>20</v>
      </c>
      <c r="I12" s="37"/>
      <c r="J12" s="35">
        <v>0</v>
      </c>
      <c r="K12" s="35" t="str">
        <f t="shared" ref="K12:K25" si="2">LOWER(DEC2HEX((J12)))</f>
        <v>0</v>
      </c>
      <c r="L12" s="35">
        <f t="shared" ref="L12:L25" si="3">J12*(2^C12)</f>
        <v>0</v>
      </c>
      <c r="M12" s="33"/>
    </row>
    <row r="13" spans="1:14" ht="15">
      <c r="A13" s="22"/>
      <c r="B13" s="22"/>
      <c r="C13" s="31">
        <v>24</v>
      </c>
      <c r="D13" s="31">
        <v>29</v>
      </c>
      <c r="E13" s="32">
        <f t="shared" si="0"/>
        <v>6</v>
      </c>
      <c r="F13" s="32" t="str">
        <f t="shared" si="1"/>
        <v>6'h0</v>
      </c>
      <c r="G13" s="32" t="s">
        <v>68</v>
      </c>
      <c r="H13" s="36" t="s">
        <v>81</v>
      </c>
      <c r="I13" s="39"/>
      <c r="J13" s="31">
        <v>0</v>
      </c>
      <c r="K13" s="31" t="str">
        <f t="shared" si="2"/>
        <v>0</v>
      </c>
      <c r="L13" s="31">
        <f t="shared" si="3"/>
        <v>0</v>
      </c>
      <c r="M13" s="33"/>
    </row>
    <row r="14" spans="1:14" ht="15">
      <c r="A14" s="22"/>
      <c r="B14" s="22"/>
      <c r="C14" s="31">
        <v>22</v>
      </c>
      <c r="D14" s="31">
        <v>23</v>
      </c>
      <c r="E14" s="32">
        <f t="shared" si="0"/>
        <v>2</v>
      </c>
      <c r="F14" s="32" t="str">
        <f t="shared" si="1"/>
        <v>2'h0</v>
      </c>
      <c r="G14" s="32" t="s">
        <v>68</v>
      </c>
      <c r="H14" s="36" t="s">
        <v>82</v>
      </c>
      <c r="I14" s="39"/>
      <c r="J14" s="31">
        <v>0</v>
      </c>
      <c r="K14" s="31" t="str">
        <f t="shared" si="2"/>
        <v>0</v>
      </c>
      <c r="L14" s="31">
        <f t="shared" si="3"/>
        <v>0</v>
      </c>
      <c r="M14" s="33"/>
    </row>
    <row r="15" spans="1:14" ht="15">
      <c r="A15" s="22"/>
      <c r="B15" s="22"/>
      <c r="C15" s="31">
        <v>21</v>
      </c>
      <c r="D15" s="31">
        <v>21</v>
      </c>
      <c r="E15" s="32">
        <f t="shared" si="0"/>
        <v>1</v>
      </c>
      <c r="F15" s="32" t="str">
        <f t="shared" si="1"/>
        <v>1'h0</v>
      </c>
      <c r="G15" s="32" t="s">
        <v>68</v>
      </c>
      <c r="H15" s="36" t="s">
        <v>83</v>
      </c>
      <c r="I15" s="39"/>
      <c r="J15" s="31">
        <v>0</v>
      </c>
      <c r="K15" s="31" t="str">
        <f t="shared" si="2"/>
        <v>0</v>
      </c>
      <c r="L15" s="31">
        <f t="shared" si="3"/>
        <v>0</v>
      </c>
      <c r="M15" s="33"/>
    </row>
    <row r="16" spans="1:14" ht="15">
      <c r="A16" s="22"/>
      <c r="B16" s="22"/>
      <c r="C16" s="31">
        <v>20</v>
      </c>
      <c r="D16" s="31">
        <v>20</v>
      </c>
      <c r="E16" s="32">
        <f t="shared" si="0"/>
        <v>1</v>
      </c>
      <c r="F16" s="32" t="str">
        <f t="shared" si="1"/>
        <v>1'h0</v>
      </c>
      <c r="G16" s="32" t="s">
        <v>68</v>
      </c>
      <c r="H16" s="36" t="s">
        <v>84</v>
      </c>
      <c r="I16" s="39"/>
      <c r="J16" s="31">
        <v>0</v>
      </c>
      <c r="K16" s="31" t="str">
        <f t="shared" si="2"/>
        <v>0</v>
      </c>
      <c r="L16" s="31">
        <f t="shared" si="3"/>
        <v>0</v>
      </c>
      <c r="M16" s="33"/>
    </row>
    <row r="17" spans="1:13" ht="15">
      <c r="A17" s="22"/>
      <c r="B17" s="22"/>
      <c r="C17" s="31">
        <v>19</v>
      </c>
      <c r="D17" s="31">
        <v>19</v>
      </c>
      <c r="E17" s="32">
        <f t="shared" si="0"/>
        <v>1</v>
      </c>
      <c r="F17" s="32" t="str">
        <f t="shared" si="1"/>
        <v>1'h0</v>
      </c>
      <c r="G17" s="32" t="s">
        <v>68</v>
      </c>
      <c r="H17" s="36" t="s">
        <v>85</v>
      </c>
      <c r="I17" s="39"/>
      <c r="J17" s="31">
        <v>0</v>
      </c>
      <c r="K17" s="31" t="str">
        <f t="shared" si="2"/>
        <v>0</v>
      </c>
      <c r="L17" s="31">
        <f t="shared" si="3"/>
        <v>0</v>
      </c>
      <c r="M17" s="33"/>
    </row>
    <row r="18" spans="1:13" ht="15">
      <c r="A18" s="22"/>
      <c r="B18" s="22"/>
      <c r="C18" s="31">
        <v>18</v>
      </c>
      <c r="D18" s="31">
        <v>18</v>
      </c>
      <c r="E18" s="32">
        <f t="shared" si="0"/>
        <v>1</v>
      </c>
      <c r="F18" s="32" t="str">
        <f t="shared" si="1"/>
        <v>1'h0</v>
      </c>
      <c r="G18" s="32" t="s">
        <v>73</v>
      </c>
      <c r="H18" s="36" t="s">
        <v>20</v>
      </c>
      <c r="I18" s="39"/>
      <c r="J18" s="31">
        <v>0</v>
      </c>
      <c r="K18" s="31" t="str">
        <f t="shared" si="2"/>
        <v>0</v>
      </c>
      <c r="L18" s="31">
        <f t="shared" si="3"/>
        <v>0</v>
      </c>
      <c r="M18" s="33"/>
    </row>
    <row r="19" spans="1:13" ht="15">
      <c r="A19" s="22"/>
      <c r="B19" s="22"/>
      <c r="C19" s="31">
        <v>16</v>
      </c>
      <c r="D19" s="31">
        <v>17</v>
      </c>
      <c r="E19" s="32">
        <f t="shared" si="0"/>
        <v>2</v>
      </c>
      <c r="F19" s="32" t="str">
        <f t="shared" si="1"/>
        <v>2'h0</v>
      </c>
      <c r="G19" s="32" t="s">
        <v>68</v>
      </c>
      <c r="H19" s="36" t="s">
        <v>561</v>
      </c>
      <c r="I19" s="39"/>
      <c r="J19" s="31">
        <v>0</v>
      </c>
      <c r="K19" s="31" t="str">
        <f t="shared" si="2"/>
        <v>0</v>
      </c>
      <c r="L19" s="31">
        <f t="shared" si="3"/>
        <v>0</v>
      </c>
      <c r="M19" s="33"/>
    </row>
    <row r="20" spans="1:13" ht="15">
      <c r="A20" s="22"/>
      <c r="B20" s="22"/>
      <c r="C20" s="31">
        <v>6</v>
      </c>
      <c r="D20" s="31">
        <v>15</v>
      </c>
      <c r="E20" s="32">
        <f t="shared" si="0"/>
        <v>10</v>
      </c>
      <c r="F20" s="32" t="str">
        <f t="shared" si="1"/>
        <v>10'h0</v>
      </c>
      <c r="G20" s="32" t="s">
        <v>73</v>
      </c>
      <c r="H20" s="36" t="s">
        <v>20</v>
      </c>
      <c r="I20" s="39"/>
      <c r="J20" s="31">
        <v>0</v>
      </c>
      <c r="K20" s="31" t="str">
        <f t="shared" si="2"/>
        <v>0</v>
      </c>
      <c r="L20" s="31">
        <f t="shared" si="3"/>
        <v>0</v>
      </c>
      <c r="M20" s="33"/>
    </row>
    <row r="21" spans="1:13" ht="15">
      <c r="A21" s="22"/>
      <c r="B21" s="22"/>
      <c r="C21" s="31">
        <v>5</v>
      </c>
      <c r="D21" s="31">
        <v>5</v>
      </c>
      <c r="E21" s="32">
        <f t="shared" si="0"/>
        <v>1</v>
      </c>
      <c r="F21" s="32" t="str">
        <f t="shared" si="1"/>
        <v>1'h0</v>
      </c>
      <c r="G21" s="32" t="s">
        <v>68</v>
      </c>
      <c r="H21" s="36" t="s">
        <v>86</v>
      </c>
      <c r="I21" s="39"/>
      <c r="J21" s="31">
        <v>0</v>
      </c>
      <c r="K21" s="31" t="str">
        <f t="shared" si="2"/>
        <v>0</v>
      </c>
      <c r="L21" s="31">
        <f t="shared" si="3"/>
        <v>0</v>
      </c>
      <c r="M21" s="33"/>
    </row>
    <row r="22" spans="1:13" ht="15">
      <c r="A22" s="22"/>
      <c r="B22" s="22"/>
      <c r="C22" s="31">
        <v>4</v>
      </c>
      <c r="D22" s="31">
        <v>4</v>
      </c>
      <c r="E22" s="32">
        <f t="shared" si="0"/>
        <v>1</v>
      </c>
      <c r="F22" s="32" t="str">
        <f t="shared" si="1"/>
        <v>1'h0</v>
      </c>
      <c r="G22" s="32" t="s">
        <v>68</v>
      </c>
      <c r="H22" s="36" t="s">
        <v>87</v>
      </c>
      <c r="I22" s="39"/>
      <c r="J22" s="31">
        <v>0</v>
      </c>
      <c r="K22" s="31" t="str">
        <f t="shared" si="2"/>
        <v>0</v>
      </c>
      <c r="L22" s="31">
        <f t="shared" si="3"/>
        <v>0</v>
      </c>
      <c r="M22" s="33"/>
    </row>
    <row r="23" spans="1:13" ht="15">
      <c r="A23" s="22"/>
      <c r="B23" s="22"/>
      <c r="C23" s="31">
        <v>2</v>
      </c>
      <c r="D23" s="31">
        <v>3</v>
      </c>
      <c r="E23" s="32">
        <f t="shared" si="0"/>
        <v>2</v>
      </c>
      <c r="F23" s="32" t="str">
        <f t="shared" si="1"/>
        <v>2'h0</v>
      </c>
      <c r="G23" s="32" t="s">
        <v>68</v>
      </c>
      <c r="H23" s="36" t="s">
        <v>88</v>
      </c>
      <c r="I23" s="39"/>
      <c r="J23" s="31">
        <v>0</v>
      </c>
      <c r="K23" s="31" t="str">
        <f t="shared" si="2"/>
        <v>0</v>
      </c>
      <c r="L23" s="31">
        <f t="shared" si="3"/>
        <v>0</v>
      </c>
      <c r="M23" s="33"/>
    </row>
    <row r="24" spans="1:13" ht="15">
      <c r="A24" s="22"/>
      <c r="B24" s="22"/>
      <c r="C24" s="31">
        <v>1</v>
      </c>
      <c r="D24" s="31">
        <v>1</v>
      </c>
      <c r="E24" s="32">
        <f t="shared" si="0"/>
        <v>1</v>
      </c>
      <c r="F24" s="32" t="str">
        <f t="shared" si="1"/>
        <v>1'h0</v>
      </c>
      <c r="G24" s="32" t="s">
        <v>68</v>
      </c>
      <c r="H24" s="36" t="s">
        <v>89</v>
      </c>
      <c r="I24" s="39"/>
      <c r="J24" s="31">
        <v>0</v>
      </c>
      <c r="K24" s="31" t="str">
        <f t="shared" si="2"/>
        <v>0</v>
      </c>
      <c r="L24" s="31">
        <f t="shared" si="3"/>
        <v>0</v>
      </c>
      <c r="M24" s="33"/>
    </row>
    <row r="25" spans="1:13" ht="15">
      <c r="A25" s="22"/>
      <c r="B25" s="22"/>
      <c r="C25" s="31">
        <v>0</v>
      </c>
      <c r="D25" s="31">
        <v>0</v>
      </c>
      <c r="E25" s="32">
        <f t="shared" si="0"/>
        <v>1</v>
      </c>
      <c r="F25" s="32" t="str">
        <f t="shared" si="1"/>
        <v>1'h0</v>
      </c>
      <c r="G25" s="32" t="s">
        <v>68</v>
      </c>
      <c r="H25" s="36" t="s">
        <v>90</v>
      </c>
      <c r="I25" s="39"/>
      <c r="J25" s="31">
        <v>0</v>
      </c>
      <c r="K25" s="31" t="str">
        <f t="shared" si="2"/>
        <v>0</v>
      </c>
      <c r="L25" s="31">
        <f t="shared" si="3"/>
        <v>0</v>
      </c>
      <c r="M25" s="33"/>
    </row>
    <row r="26" spans="1:13" ht="15">
      <c r="A26" s="26"/>
      <c r="B26" s="27" t="s">
        <v>91</v>
      </c>
      <c r="C26" s="26"/>
      <c r="D26" s="26"/>
      <c r="E26" s="26">
        <f>SUM(E27:E27)</f>
        <v>32</v>
      </c>
      <c r="F26" s="28" t="str">
        <f>CONCATENATE("32'h",K26)</f>
        <v>32'h00000000</v>
      </c>
      <c r="G26" s="28"/>
      <c r="H26" s="29" t="s">
        <v>92</v>
      </c>
      <c r="I26" s="29"/>
      <c r="J26" s="26"/>
      <c r="K26" s="26" t="str">
        <f>LOWER(DEC2HEX(L26,8))</f>
        <v>00000000</v>
      </c>
      <c r="L26" s="26">
        <f>SUM(L27:L27)</f>
        <v>0</v>
      </c>
      <c r="M26" s="33"/>
    </row>
    <row r="27" spans="1:13" ht="15">
      <c r="A27" s="34"/>
      <c r="B27" s="34"/>
      <c r="C27" s="35">
        <v>0</v>
      </c>
      <c r="D27" s="35">
        <v>31</v>
      </c>
      <c r="E27" s="35">
        <f>D27+1-C27</f>
        <v>32</v>
      </c>
      <c r="F27" s="35" t="str">
        <f>CONCATENATE(E27,"'h",K27)</f>
        <v>32'h0</v>
      </c>
      <c r="G27" s="35" t="s">
        <v>93</v>
      </c>
      <c r="H27" s="36" t="s">
        <v>94</v>
      </c>
      <c r="I27" s="37"/>
      <c r="J27" s="35">
        <v>0</v>
      </c>
      <c r="K27" s="35" t="str">
        <f>LOWER(DEC2HEX((J27)))</f>
        <v>0</v>
      </c>
      <c r="L27" s="35">
        <f>J27*(2^C27)</f>
        <v>0</v>
      </c>
      <c r="M27" s="33"/>
    </row>
    <row r="28" spans="1:13" ht="15">
      <c r="A28" s="26"/>
      <c r="B28" s="27" t="s">
        <v>95</v>
      </c>
      <c r="C28" s="26"/>
      <c r="D28" s="26"/>
      <c r="E28" s="26">
        <f>SUM(E29:E29)</f>
        <v>32</v>
      </c>
      <c r="F28" s="28" t="str">
        <f>CONCATENATE("32'h",K28)</f>
        <v>32'h00000000</v>
      </c>
      <c r="G28" s="28"/>
      <c r="H28" s="29" t="s">
        <v>96</v>
      </c>
      <c r="I28" s="29"/>
      <c r="J28" s="26"/>
      <c r="K28" s="26" t="str">
        <f>LOWER(DEC2HEX(L28,8))</f>
        <v>00000000</v>
      </c>
      <c r="L28" s="26">
        <f>SUM(L29:L29)</f>
        <v>0</v>
      </c>
      <c r="M28" s="40"/>
    </row>
    <row r="29" spans="1:13" ht="15">
      <c r="A29" s="22"/>
      <c r="B29" s="30"/>
      <c r="C29" s="31">
        <v>0</v>
      </c>
      <c r="D29" s="31">
        <v>31</v>
      </c>
      <c r="E29" s="32">
        <f>D29+1-C29</f>
        <v>32</v>
      </c>
      <c r="F29" s="32" t="str">
        <f>CONCATENATE(E29,"'h",K29)</f>
        <v>32'h0</v>
      </c>
      <c r="G29" s="32" t="s">
        <v>93</v>
      </c>
      <c r="H29" s="36" t="s">
        <v>94</v>
      </c>
      <c r="I29" s="32"/>
      <c r="J29" s="31">
        <v>0</v>
      </c>
      <c r="K29" s="31" t="str">
        <f>LOWER(DEC2HEX((J29)))</f>
        <v>0</v>
      </c>
      <c r="L29" s="31">
        <f>J29*(2^C29)</f>
        <v>0</v>
      </c>
      <c r="M29" s="33"/>
    </row>
    <row r="30" spans="1:13" ht="15">
      <c r="A30" s="26"/>
      <c r="B30" s="27" t="s">
        <v>97</v>
      </c>
      <c r="C30" s="26"/>
      <c r="D30" s="26"/>
      <c r="E30" s="26">
        <f>SUM(E31:E31)</f>
        <v>32</v>
      </c>
      <c r="F30" s="28" t="str">
        <f>CONCATENATE("32'h",K30)</f>
        <v>32'h00000000</v>
      </c>
      <c r="G30" s="28"/>
      <c r="H30" s="29" t="s">
        <v>98</v>
      </c>
      <c r="I30" s="29"/>
      <c r="J30" s="26"/>
      <c r="K30" s="26" t="str">
        <f>LOWER(DEC2HEX(L30,8))</f>
        <v>00000000</v>
      </c>
      <c r="L30" s="26">
        <f>SUM(L31:L31)</f>
        <v>0</v>
      </c>
      <c r="M30" s="40"/>
    </row>
    <row r="31" spans="1:13" ht="15">
      <c r="A31" s="22"/>
      <c r="B31" s="30"/>
      <c r="C31" s="31">
        <v>0</v>
      </c>
      <c r="D31" s="31">
        <v>31</v>
      </c>
      <c r="E31" s="32">
        <f>D31+1-C31</f>
        <v>32</v>
      </c>
      <c r="F31" s="32" t="str">
        <f>CONCATENATE(E31,"'h",K31)</f>
        <v>32'h0</v>
      </c>
      <c r="G31" s="32" t="s">
        <v>93</v>
      </c>
      <c r="H31" s="36" t="s">
        <v>94</v>
      </c>
      <c r="I31" s="32"/>
      <c r="J31" s="31">
        <v>0</v>
      </c>
      <c r="K31" s="31" t="str">
        <f>LOWER(DEC2HEX((J31)))</f>
        <v>0</v>
      </c>
      <c r="L31" s="31">
        <f>J31*(2^C31)</f>
        <v>0</v>
      </c>
      <c r="M31" s="33"/>
    </row>
    <row r="32" spans="1:13" ht="15">
      <c r="A32" s="26"/>
      <c r="B32" s="27" t="s">
        <v>99</v>
      </c>
      <c r="C32" s="26"/>
      <c r="D32" s="26"/>
      <c r="E32" s="26">
        <f>SUM(E33:E33)</f>
        <v>32</v>
      </c>
      <c r="F32" s="28" t="str">
        <f>CONCATENATE("32'h",K32)</f>
        <v>32'h00000000</v>
      </c>
      <c r="G32" s="28"/>
      <c r="H32" s="29" t="s">
        <v>100</v>
      </c>
      <c r="I32" s="29"/>
      <c r="J32" s="26"/>
      <c r="K32" s="26" t="str">
        <f>LOWER(DEC2HEX(L32,8))</f>
        <v>00000000</v>
      </c>
      <c r="L32" s="26">
        <f>SUM(L33:L33)</f>
        <v>0</v>
      </c>
      <c r="M32" s="40"/>
    </row>
    <row r="33" spans="1:13" ht="15">
      <c r="A33" s="22"/>
      <c r="B33" s="30"/>
      <c r="C33" s="31">
        <v>0</v>
      </c>
      <c r="D33" s="31">
        <v>31</v>
      </c>
      <c r="E33" s="32">
        <f>D33+1-C33</f>
        <v>32</v>
      </c>
      <c r="F33" s="32" t="str">
        <f>CONCATENATE(E33,"'h",K33)</f>
        <v>32'h0</v>
      </c>
      <c r="G33" s="32" t="s">
        <v>93</v>
      </c>
      <c r="H33" s="36" t="s">
        <v>94</v>
      </c>
      <c r="I33" s="32"/>
      <c r="J33" s="31">
        <v>0</v>
      </c>
      <c r="K33" s="31" t="str">
        <f>LOWER(DEC2HEX((J33)))</f>
        <v>0</v>
      </c>
      <c r="L33" s="31">
        <f>J33*(2^C33)</f>
        <v>0</v>
      </c>
      <c r="M33" s="33"/>
    </row>
    <row r="34" spans="1:13" ht="14.25" customHeight="1">
      <c r="A34" s="26"/>
      <c r="B34" s="27" t="s">
        <v>101</v>
      </c>
      <c r="C34" s="26"/>
      <c r="D34" s="26"/>
      <c r="E34" s="26">
        <f>SUM(E35:E35)</f>
        <v>32</v>
      </c>
      <c r="F34" s="28" t="str">
        <f>CONCATENATE("32'h",K34)</f>
        <v>32'h00000000</v>
      </c>
      <c r="G34" s="28"/>
      <c r="H34" s="29" t="s">
        <v>102</v>
      </c>
      <c r="I34" s="29"/>
      <c r="J34" s="26"/>
      <c r="K34" s="26" t="str">
        <f>LOWER(DEC2HEX(L34,8))</f>
        <v>00000000</v>
      </c>
      <c r="L34" s="26">
        <f>SUM(L35:L35)</f>
        <v>0</v>
      </c>
      <c r="M34" s="33"/>
    </row>
    <row r="35" spans="1:13" ht="15">
      <c r="A35" s="34"/>
      <c r="B35" s="34"/>
      <c r="C35" s="35">
        <v>0</v>
      </c>
      <c r="D35" s="35">
        <v>31</v>
      </c>
      <c r="E35" s="35">
        <f>D35+1-C35</f>
        <v>32</v>
      </c>
      <c r="F35" s="35" t="str">
        <f>CONCATENATE(E35,"'h",K35)</f>
        <v>32'h0</v>
      </c>
      <c r="G35" s="32" t="s">
        <v>68</v>
      </c>
      <c r="H35" s="32" t="s">
        <v>103</v>
      </c>
      <c r="I35" s="37"/>
      <c r="J35" s="35">
        <v>0</v>
      </c>
      <c r="K35" s="35" t="str">
        <f>LOWER(DEC2HEX((J35)))</f>
        <v>0</v>
      </c>
      <c r="L35" s="35">
        <f>J35*(2^C35)</f>
        <v>0</v>
      </c>
      <c r="M35" s="33"/>
    </row>
    <row r="36" spans="1:13" ht="15">
      <c r="A36" s="26"/>
      <c r="B36" s="27" t="s">
        <v>104</v>
      </c>
      <c r="C36" s="26"/>
      <c r="D36" s="26"/>
      <c r="E36" s="26">
        <f>SUM(E37:E52)</f>
        <v>32</v>
      </c>
      <c r="F36" s="28" t="str">
        <f>CONCATENATE("32'h",K36)</f>
        <v>32'h00000000</v>
      </c>
      <c r="G36" s="28"/>
      <c r="H36" s="29" t="s">
        <v>105</v>
      </c>
      <c r="I36" s="29"/>
      <c r="J36" s="26"/>
      <c r="K36" s="26" t="str">
        <f>LOWER(DEC2HEX(L36,8))</f>
        <v>00000000</v>
      </c>
      <c r="L36" s="26">
        <f>SUM(L37:L52)</f>
        <v>0</v>
      </c>
      <c r="M36" s="33"/>
    </row>
    <row r="37" spans="1:13" ht="15">
      <c r="A37" s="22"/>
      <c r="B37" s="30"/>
      <c r="C37" s="31">
        <v>25</v>
      </c>
      <c r="D37" s="31">
        <v>31</v>
      </c>
      <c r="E37" s="32">
        <f t="shared" ref="E37:E52" si="4">D37+1-C37</f>
        <v>7</v>
      </c>
      <c r="F37" s="32" t="str">
        <f t="shared" ref="F37:F52" si="5">CONCATENATE(E37,"'h",K37)</f>
        <v>7'h0</v>
      </c>
      <c r="G37" s="32" t="s">
        <v>73</v>
      </c>
      <c r="H37" s="32" t="s">
        <v>20</v>
      </c>
      <c r="I37" s="32"/>
      <c r="J37" s="31">
        <v>0</v>
      </c>
      <c r="K37" s="31" t="str">
        <f t="shared" ref="K37:K52" si="6">LOWER(DEC2HEX((J37)))</f>
        <v>0</v>
      </c>
      <c r="L37" s="31">
        <f t="shared" ref="L37:L52" si="7">J37*(2^C37)</f>
        <v>0</v>
      </c>
      <c r="M37" s="33"/>
    </row>
    <row r="38" spans="1:13" ht="15">
      <c r="A38" s="22"/>
      <c r="B38" s="30"/>
      <c r="C38" s="31">
        <v>24</v>
      </c>
      <c r="D38" s="31">
        <v>24</v>
      </c>
      <c r="E38" s="32">
        <f t="shared" si="4"/>
        <v>1</v>
      </c>
      <c r="F38" s="32" t="str">
        <f t="shared" si="5"/>
        <v>1'h0</v>
      </c>
      <c r="G38" s="32" t="s">
        <v>73</v>
      </c>
      <c r="H38" s="32" t="s">
        <v>106</v>
      </c>
      <c r="I38" s="32"/>
      <c r="J38" s="31">
        <v>0</v>
      </c>
      <c r="K38" s="31" t="str">
        <f t="shared" si="6"/>
        <v>0</v>
      </c>
      <c r="L38" s="31">
        <f t="shared" si="7"/>
        <v>0</v>
      </c>
      <c r="M38" s="33"/>
    </row>
    <row r="39" spans="1:13" ht="15">
      <c r="A39" s="22"/>
      <c r="B39" s="30"/>
      <c r="C39" s="31">
        <v>20</v>
      </c>
      <c r="D39" s="31">
        <v>23</v>
      </c>
      <c r="E39" s="32">
        <f t="shared" si="4"/>
        <v>4</v>
      </c>
      <c r="F39" s="32" t="str">
        <f t="shared" si="5"/>
        <v>4'h0</v>
      </c>
      <c r="G39" s="32" t="s">
        <v>73</v>
      </c>
      <c r="H39" s="32" t="s">
        <v>107</v>
      </c>
      <c r="I39" s="32"/>
      <c r="J39" s="31">
        <v>0</v>
      </c>
      <c r="K39" s="31" t="str">
        <f t="shared" si="6"/>
        <v>0</v>
      </c>
      <c r="L39" s="31">
        <f t="shared" si="7"/>
        <v>0</v>
      </c>
      <c r="M39" s="33"/>
    </row>
    <row r="40" spans="1:13" ht="15">
      <c r="A40" s="34"/>
      <c r="B40" s="34"/>
      <c r="C40" s="35">
        <v>19</v>
      </c>
      <c r="D40" s="35">
        <v>19</v>
      </c>
      <c r="E40" s="35">
        <f t="shared" si="4"/>
        <v>1</v>
      </c>
      <c r="F40" s="35" t="str">
        <f t="shared" si="5"/>
        <v>1'h0</v>
      </c>
      <c r="G40" s="32" t="s">
        <v>73</v>
      </c>
      <c r="H40" s="32" t="s">
        <v>108</v>
      </c>
      <c r="I40" s="37"/>
      <c r="J40" s="35">
        <v>0</v>
      </c>
      <c r="K40" s="35" t="str">
        <f t="shared" si="6"/>
        <v>0</v>
      </c>
      <c r="L40" s="35">
        <f t="shared" si="7"/>
        <v>0</v>
      </c>
      <c r="M40" s="33"/>
    </row>
    <row r="41" spans="1:13" ht="15">
      <c r="A41" s="22"/>
      <c r="B41" s="22"/>
      <c r="C41" s="31">
        <v>18</v>
      </c>
      <c r="D41" s="31">
        <v>18</v>
      </c>
      <c r="E41" s="32">
        <f t="shared" si="4"/>
        <v>1</v>
      </c>
      <c r="F41" s="32" t="str">
        <f t="shared" si="5"/>
        <v>1'h0</v>
      </c>
      <c r="G41" s="32" t="s">
        <v>73</v>
      </c>
      <c r="H41" s="36" t="s">
        <v>109</v>
      </c>
      <c r="I41" s="39"/>
      <c r="J41" s="31">
        <v>0</v>
      </c>
      <c r="K41" s="31" t="str">
        <f t="shared" si="6"/>
        <v>0</v>
      </c>
      <c r="L41" s="31">
        <f t="shared" si="7"/>
        <v>0</v>
      </c>
      <c r="M41" s="33"/>
    </row>
    <row r="42" spans="1:13" ht="15">
      <c r="A42" s="22"/>
      <c r="B42" s="30"/>
      <c r="C42" s="31">
        <v>17</v>
      </c>
      <c r="D42" s="31">
        <v>17</v>
      </c>
      <c r="E42" s="32">
        <f t="shared" si="4"/>
        <v>1</v>
      </c>
      <c r="F42" s="32" t="str">
        <f t="shared" si="5"/>
        <v>1'h0</v>
      </c>
      <c r="G42" s="32" t="s">
        <v>73</v>
      </c>
      <c r="H42" s="32" t="s">
        <v>110</v>
      </c>
      <c r="I42" s="32"/>
      <c r="J42" s="31">
        <v>0</v>
      </c>
      <c r="K42" s="31" t="str">
        <f t="shared" si="6"/>
        <v>0</v>
      </c>
      <c r="L42" s="31">
        <f t="shared" si="7"/>
        <v>0</v>
      </c>
      <c r="M42" s="33"/>
    </row>
    <row r="43" spans="1:13" ht="15">
      <c r="A43" s="22"/>
      <c r="B43" s="30"/>
      <c r="C43" s="31">
        <v>16</v>
      </c>
      <c r="D43" s="31">
        <v>16</v>
      </c>
      <c r="E43" s="32">
        <f t="shared" si="4"/>
        <v>1</v>
      </c>
      <c r="F43" s="32" t="str">
        <f t="shared" si="5"/>
        <v>1'h0</v>
      </c>
      <c r="G43" s="32" t="s">
        <v>73</v>
      </c>
      <c r="H43" s="32" t="s">
        <v>111</v>
      </c>
      <c r="I43" s="32"/>
      <c r="J43" s="31">
        <v>0</v>
      </c>
      <c r="K43" s="31" t="str">
        <f t="shared" si="6"/>
        <v>0</v>
      </c>
      <c r="L43" s="31">
        <f t="shared" si="7"/>
        <v>0</v>
      </c>
      <c r="M43" s="33"/>
    </row>
    <row r="44" spans="1:13" ht="15">
      <c r="A44" s="34"/>
      <c r="B44" s="34"/>
      <c r="C44" s="35">
        <v>12</v>
      </c>
      <c r="D44" s="35">
        <v>15</v>
      </c>
      <c r="E44" s="35">
        <f t="shared" si="4"/>
        <v>4</v>
      </c>
      <c r="F44" s="35" t="str">
        <f t="shared" si="5"/>
        <v>4'h0</v>
      </c>
      <c r="G44" s="32" t="s">
        <v>73</v>
      </c>
      <c r="H44" s="32" t="s">
        <v>20</v>
      </c>
      <c r="I44" s="37"/>
      <c r="J44" s="35">
        <v>0</v>
      </c>
      <c r="K44" s="35" t="str">
        <f t="shared" si="6"/>
        <v>0</v>
      </c>
      <c r="L44" s="35">
        <f t="shared" si="7"/>
        <v>0</v>
      </c>
      <c r="M44" s="33"/>
    </row>
    <row r="45" spans="1:13" ht="15">
      <c r="A45" s="22"/>
      <c r="B45" s="22"/>
      <c r="C45" s="31">
        <v>11</v>
      </c>
      <c r="D45" s="31">
        <v>11</v>
      </c>
      <c r="E45" s="32">
        <f t="shared" si="4"/>
        <v>1</v>
      </c>
      <c r="F45" s="32" t="str">
        <f t="shared" si="5"/>
        <v>1'h0</v>
      </c>
      <c r="G45" s="32" t="s">
        <v>93</v>
      </c>
      <c r="H45" s="36" t="s">
        <v>112</v>
      </c>
      <c r="I45" s="39"/>
      <c r="J45" s="31">
        <v>0</v>
      </c>
      <c r="K45" s="31" t="str">
        <f t="shared" si="6"/>
        <v>0</v>
      </c>
      <c r="L45" s="31">
        <f t="shared" si="7"/>
        <v>0</v>
      </c>
      <c r="M45" s="33"/>
    </row>
    <row r="46" spans="1:13" ht="15">
      <c r="A46" s="22"/>
      <c r="B46" s="30"/>
      <c r="C46" s="31">
        <v>10</v>
      </c>
      <c r="D46" s="31">
        <v>10</v>
      </c>
      <c r="E46" s="32">
        <f t="shared" si="4"/>
        <v>1</v>
      </c>
      <c r="F46" s="32" t="str">
        <f t="shared" si="5"/>
        <v>1'h0</v>
      </c>
      <c r="G46" s="32" t="s">
        <v>93</v>
      </c>
      <c r="H46" s="32" t="s">
        <v>113</v>
      </c>
      <c r="I46" s="32"/>
      <c r="J46" s="31">
        <v>0</v>
      </c>
      <c r="K46" s="31" t="str">
        <f t="shared" si="6"/>
        <v>0</v>
      </c>
      <c r="L46" s="31">
        <f t="shared" si="7"/>
        <v>0</v>
      </c>
      <c r="M46" s="33"/>
    </row>
    <row r="47" spans="1:13" ht="15">
      <c r="A47" s="34"/>
      <c r="B47" s="34"/>
      <c r="C47" s="35">
        <v>9</v>
      </c>
      <c r="D47" s="35">
        <v>9</v>
      </c>
      <c r="E47" s="35">
        <f t="shared" si="4"/>
        <v>1</v>
      </c>
      <c r="F47" s="35" t="str">
        <f t="shared" si="5"/>
        <v>1'h0</v>
      </c>
      <c r="G47" s="32" t="s">
        <v>93</v>
      </c>
      <c r="H47" s="32" t="s">
        <v>114</v>
      </c>
      <c r="I47" s="37"/>
      <c r="J47" s="35">
        <v>0</v>
      </c>
      <c r="K47" s="35" t="str">
        <f t="shared" si="6"/>
        <v>0</v>
      </c>
      <c r="L47" s="35">
        <f t="shared" si="7"/>
        <v>0</v>
      </c>
      <c r="M47" s="33"/>
    </row>
    <row r="48" spans="1:13" ht="15">
      <c r="A48" s="22"/>
      <c r="B48" s="22"/>
      <c r="C48" s="31">
        <v>8</v>
      </c>
      <c r="D48" s="31">
        <v>8</v>
      </c>
      <c r="E48" s="32">
        <f t="shared" si="4"/>
        <v>1</v>
      </c>
      <c r="F48" s="32" t="str">
        <f t="shared" si="5"/>
        <v>1'h0</v>
      </c>
      <c r="G48" s="32" t="s">
        <v>93</v>
      </c>
      <c r="H48" s="36" t="s">
        <v>115</v>
      </c>
      <c r="I48" s="39"/>
      <c r="J48" s="31">
        <v>0</v>
      </c>
      <c r="K48" s="31" t="str">
        <f t="shared" si="6"/>
        <v>0</v>
      </c>
      <c r="L48" s="31">
        <f t="shared" si="7"/>
        <v>0</v>
      </c>
      <c r="M48" s="33"/>
    </row>
    <row r="49" spans="1:13" ht="15">
      <c r="A49" s="22"/>
      <c r="B49" s="30"/>
      <c r="C49" s="31">
        <v>3</v>
      </c>
      <c r="D49" s="31">
        <v>7</v>
      </c>
      <c r="E49" s="32">
        <f t="shared" si="4"/>
        <v>5</v>
      </c>
      <c r="F49" s="32" t="str">
        <f t="shared" si="5"/>
        <v>5'h0</v>
      </c>
      <c r="G49" s="32" t="s">
        <v>73</v>
      </c>
      <c r="H49" s="32" t="s">
        <v>20</v>
      </c>
      <c r="I49" s="32"/>
      <c r="J49" s="31">
        <v>0</v>
      </c>
      <c r="K49" s="31" t="str">
        <f t="shared" si="6"/>
        <v>0</v>
      </c>
      <c r="L49" s="31">
        <f t="shared" si="7"/>
        <v>0</v>
      </c>
      <c r="M49" s="33"/>
    </row>
    <row r="50" spans="1:13" ht="15">
      <c r="A50" s="22"/>
      <c r="B50" s="30"/>
      <c r="C50" s="31">
        <v>2</v>
      </c>
      <c r="D50" s="31">
        <v>2</v>
      </c>
      <c r="E50" s="32">
        <f t="shared" si="4"/>
        <v>1</v>
      </c>
      <c r="F50" s="32" t="str">
        <f t="shared" si="5"/>
        <v>1'h0</v>
      </c>
      <c r="G50" s="32" t="s">
        <v>93</v>
      </c>
      <c r="H50" s="32" t="s">
        <v>116</v>
      </c>
      <c r="I50" s="32"/>
      <c r="J50" s="31">
        <v>0</v>
      </c>
      <c r="K50" s="31" t="str">
        <f t="shared" si="6"/>
        <v>0</v>
      </c>
      <c r="L50" s="31">
        <f t="shared" si="7"/>
        <v>0</v>
      </c>
      <c r="M50" s="33"/>
    </row>
    <row r="51" spans="1:13" ht="15">
      <c r="A51" s="34"/>
      <c r="B51" s="34"/>
      <c r="C51" s="35">
        <v>1</v>
      </c>
      <c r="D51" s="35">
        <v>1</v>
      </c>
      <c r="E51" s="35">
        <f t="shared" si="4"/>
        <v>1</v>
      </c>
      <c r="F51" s="35" t="str">
        <f t="shared" si="5"/>
        <v>1'h0</v>
      </c>
      <c r="G51" s="32" t="s">
        <v>93</v>
      </c>
      <c r="H51" s="36" t="s">
        <v>117</v>
      </c>
      <c r="I51" s="37"/>
      <c r="J51" s="35">
        <v>0</v>
      </c>
      <c r="K51" s="35" t="str">
        <f t="shared" si="6"/>
        <v>0</v>
      </c>
      <c r="L51" s="35">
        <f t="shared" si="7"/>
        <v>0</v>
      </c>
      <c r="M51" s="33"/>
    </row>
    <row r="52" spans="1:13" ht="15">
      <c r="A52" s="22"/>
      <c r="B52" s="22"/>
      <c r="C52" s="31">
        <v>0</v>
      </c>
      <c r="D52" s="31">
        <v>0</v>
      </c>
      <c r="E52" s="32">
        <f t="shared" si="4"/>
        <v>1</v>
      </c>
      <c r="F52" s="32" t="str">
        <f t="shared" si="5"/>
        <v>1'h0</v>
      </c>
      <c r="G52" s="32" t="s">
        <v>93</v>
      </c>
      <c r="H52" s="36" t="s">
        <v>118</v>
      </c>
      <c r="I52" s="39"/>
      <c r="J52" s="31">
        <v>0</v>
      </c>
      <c r="K52" s="31" t="str">
        <f t="shared" si="6"/>
        <v>0</v>
      </c>
      <c r="L52" s="31">
        <f t="shared" si="7"/>
        <v>0</v>
      </c>
      <c r="M52" s="33"/>
    </row>
    <row r="53" spans="1:13" ht="15">
      <c r="A53" s="26"/>
      <c r="B53" s="27" t="s">
        <v>119</v>
      </c>
      <c r="C53" s="26"/>
      <c r="D53" s="26"/>
      <c r="E53" s="26">
        <f>SUM(E54:E68)</f>
        <v>32</v>
      </c>
      <c r="F53" s="28" t="str">
        <f>CONCATENATE("32'h",K53)</f>
        <v>32'h00000000</v>
      </c>
      <c r="G53" s="28"/>
      <c r="H53" s="29" t="s">
        <v>120</v>
      </c>
      <c r="I53" s="29"/>
      <c r="J53" s="26"/>
      <c r="K53" s="26" t="str">
        <f>LOWER(DEC2HEX(L53,8))</f>
        <v>00000000</v>
      </c>
      <c r="L53" s="26">
        <f>SUM(L54:L68)</f>
        <v>0</v>
      </c>
      <c r="M53" s="33"/>
    </row>
    <row r="54" spans="1:13" ht="15">
      <c r="A54" s="34"/>
      <c r="B54" s="34"/>
      <c r="C54" s="35">
        <v>20</v>
      </c>
      <c r="D54" s="35">
        <v>31</v>
      </c>
      <c r="E54" s="35">
        <f t="shared" ref="E54:E68" si="8">D54+1-C54</f>
        <v>12</v>
      </c>
      <c r="F54" s="35" t="str">
        <f t="shared" ref="F54:F68" si="9">CONCATENATE(E54,"'h",K54)</f>
        <v>12'h0</v>
      </c>
      <c r="G54" s="35" t="s">
        <v>73</v>
      </c>
      <c r="H54" s="36" t="s">
        <v>20</v>
      </c>
      <c r="I54" s="37"/>
      <c r="J54" s="35">
        <v>0</v>
      </c>
      <c r="K54" s="35" t="str">
        <f t="shared" ref="K54:K68" si="10">LOWER(DEC2HEX((J54)))</f>
        <v>0</v>
      </c>
      <c r="L54" s="35">
        <f t="shared" ref="L54:L68" si="11">J54*(2^C54)</f>
        <v>0</v>
      </c>
      <c r="M54" s="33"/>
    </row>
    <row r="55" spans="1:13" ht="15">
      <c r="A55" s="34"/>
      <c r="B55" s="34"/>
      <c r="C55" s="35">
        <v>19</v>
      </c>
      <c r="D55" s="35">
        <v>19</v>
      </c>
      <c r="E55" s="35">
        <f t="shared" si="8"/>
        <v>1</v>
      </c>
      <c r="F55" s="35" t="str">
        <f t="shared" si="9"/>
        <v>1'h0</v>
      </c>
      <c r="G55" s="35" t="s">
        <v>68</v>
      </c>
      <c r="H55" s="36" t="s">
        <v>121</v>
      </c>
      <c r="I55" s="39"/>
      <c r="J55" s="35">
        <v>0</v>
      </c>
      <c r="K55" s="35" t="str">
        <f t="shared" si="10"/>
        <v>0</v>
      </c>
      <c r="L55" s="35">
        <f t="shared" si="11"/>
        <v>0</v>
      </c>
      <c r="M55" s="33"/>
    </row>
    <row r="56" spans="1:13" ht="15">
      <c r="A56" s="34"/>
      <c r="B56" s="34"/>
      <c r="C56" s="35">
        <v>18</v>
      </c>
      <c r="D56" s="35">
        <v>18</v>
      </c>
      <c r="E56" s="35">
        <f t="shared" si="8"/>
        <v>1</v>
      </c>
      <c r="F56" s="35" t="str">
        <f t="shared" si="9"/>
        <v>1'h0</v>
      </c>
      <c r="G56" s="35" t="s">
        <v>68</v>
      </c>
      <c r="H56" s="36" t="s">
        <v>122</v>
      </c>
      <c r="I56" s="37"/>
      <c r="J56" s="35">
        <v>0</v>
      </c>
      <c r="K56" s="35" t="str">
        <f t="shared" si="10"/>
        <v>0</v>
      </c>
      <c r="L56" s="35">
        <f t="shared" si="11"/>
        <v>0</v>
      </c>
      <c r="M56" s="33"/>
    </row>
    <row r="57" spans="1:13" ht="15">
      <c r="A57" s="34"/>
      <c r="B57" s="34"/>
      <c r="C57" s="35">
        <v>17</v>
      </c>
      <c r="D57" s="35">
        <v>17</v>
      </c>
      <c r="E57" s="35">
        <f t="shared" si="8"/>
        <v>1</v>
      </c>
      <c r="F57" s="35" t="str">
        <f t="shared" si="9"/>
        <v>1'h0</v>
      </c>
      <c r="G57" s="35" t="s">
        <v>123</v>
      </c>
      <c r="H57" s="36" t="s">
        <v>124</v>
      </c>
      <c r="I57" s="39"/>
      <c r="J57" s="35">
        <v>0</v>
      </c>
      <c r="K57" s="35" t="str">
        <f t="shared" si="10"/>
        <v>0</v>
      </c>
      <c r="L57" s="35">
        <f t="shared" si="11"/>
        <v>0</v>
      </c>
      <c r="M57" s="33"/>
    </row>
    <row r="58" spans="1:13" ht="15">
      <c r="A58" s="34"/>
      <c r="B58" s="34"/>
      <c r="C58" s="35">
        <v>16</v>
      </c>
      <c r="D58" s="35">
        <v>16</v>
      </c>
      <c r="E58" s="35">
        <f t="shared" si="8"/>
        <v>1</v>
      </c>
      <c r="F58" s="35" t="str">
        <f t="shared" si="9"/>
        <v>1'h0</v>
      </c>
      <c r="G58" s="35" t="s">
        <v>68</v>
      </c>
      <c r="H58" s="36" t="s">
        <v>125</v>
      </c>
      <c r="I58" s="37"/>
      <c r="J58" s="35">
        <v>0</v>
      </c>
      <c r="K58" s="35" t="str">
        <f t="shared" si="10"/>
        <v>0</v>
      </c>
      <c r="L58" s="35">
        <f t="shared" si="11"/>
        <v>0</v>
      </c>
      <c r="M58" s="33"/>
    </row>
    <row r="59" spans="1:13" ht="15">
      <c r="A59" s="34"/>
      <c r="B59" s="34"/>
      <c r="C59" s="35">
        <v>12</v>
      </c>
      <c r="D59" s="35">
        <v>15</v>
      </c>
      <c r="E59" s="35">
        <f t="shared" si="8"/>
        <v>4</v>
      </c>
      <c r="F59" s="35" t="str">
        <f t="shared" si="9"/>
        <v>4'h0</v>
      </c>
      <c r="G59" s="35" t="s">
        <v>73</v>
      </c>
      <c r="H59" s="36" t="s">
        <v>20</v>
      </c>
      <c r="I59" s="39"/>
      <c r="J59" s="35">
        <v>0</v>
      </c>
      <c r="K59" s="35" t="str">
        <f t="shared" si="10"/>
        <v>0</v>
      </c>
      <c r="L59" s="35">
        <f t="shared" si="11"/>
        <v>0</v>
      </c>
      <c r="M59" s="33"/>
    </row>
    <row r="60" spans="1:13" ht="15">
      <c r="A60" s="34"/>
      <c r="B60" s="34"/>
      <c r="C60" s="35">
        <v>9</v>
      </c>
      <c r="D60" s="35">
        <v>11</v>
      </c>
      <c r="E60" s="35">
        <f t="shared" si="8"/>
        <v>3</v>
      </c>
      <c r="F60" s="35" t="str">
        <f t="shared" si="9"/>
        <v>3'h0</v>
      </c>
      <c r="G60" s="35" t="s">
        <v>68</v>
      </c>
      <c r="H60" s="36" t="s">
        <v>126</v>
      </c>
      <c r="I60" s="37"/>
      <c r="J60" s="35">
        <v>0</v>
      </c>
      <c r="K60" s="35" t="str">
        <f t="shared" si="10"/>
        <v>0</v>
      </c>
      <c r="L60" s="35">
        <f t="shared" si="11"/>
        <v>0</v>
      </c>
      <c r="M60" s="33"/>
    </row>
    <row r="61" spans="1:13" ht="15">
      <c r="A61" s="34"/>
      <c r="B61" s="34"/>
      <c r="C61" s="35">
        <v>8</v>
      </c>
      <c r="D61" s="35">
        <v>8</v>
      </c>
      <c r="E61" s="35">
        <f t="shared" si="8"/>
        <v>1</v>
      </c>
      <c r="F61" s="35" t="str">
        <f t="shared" si="9"/>
        <v>1'h0</v>
      </c>
      <c r="G61" s="35" t="s">
        <v>68</v>
      </c>
      <c r="H61" s="36" t="s">
        <v>127</v>
      </c>
      <c r="I61" s="39"/>
      <c r="J61" s="35">
        <v>0</v>
      </c>
      <c r="K61" s="35" t="str">
        <f t="shared" si="10"/>
        <v>0</v>
      </c>
      <c r="L61" s="35">
        <f t="shared" si="11"/>
        <v>0</v>
      </c>
      <c r="M61" s="33"/>
    </row>
    <row r="62" spans="1:13" ht="15">
      <c r="A62" s="34"/>
      <c r="B62" s="34"/>
      <c r="C62" s="35">
        <v>7</v>
      </c>
      <c r="D62" s="35">
        <v>7</v>
      </c>
      <c r="E62" s="35">
        <f t="shared" si="8"/>
        <v>1</v>
      </c>
      <c r="F62" s="35" t="str">
        <f t="shared" si="9"/>
        <v>1'h0</v>
      </c>
      <c r="G62" s="35" t="s">
        <v>68</v>
      </c>
      <c r="H62" s="36" t="s">
        <v>128</v>
      </c>
      <c r="I62" s="37"/>
      <c r="J62" s="35">
        <v>0</v>
      </c>
      <c r="K62" s="35" t="str">
        <f t="shared" si="10"/>
        <v>0</v>
      </c>
      <c r="L62" s="35">
        <f t="shared" si="11"/>
        <v>0</v>
      </c>
      <c r="M62" s="33"/>
    </row>
    <row r="63" spans="1:13" ht="15">
      <c r="A63" s="34"/>
      <c r="B63" s="34"/>
      <c r="C63" s="35">
        <v>6</v>
      </c>
      <c r="D63" s="35">
        <v>6</v>
      </c>
      <c r="E63" s="35">
        <f t="shared" si="8"/>
        <v>1</v>
      </c>
      <c r="F63" s="35" t="str">
        <f t="shared" si="9"/>
        <v>1'h0</v>
      </c>
      <c r="G63" s="35" t="s">
        <v>68</v>
      </c>
      <c r="H63" s="36" t="s">
        <v>129</v>
      </c>
      <c r="I63" s="39"/>
      <c r="J63" s="35">
        <v>0</v>
      </c>
      <c r="K63" s="35" t="str">
        <f t="shared" si="10"/>
        <v>0</v>
      </c>
      <c r="L63" s="35">
        <f t="shared" si="11"/>
        <v>0</v>
      </c>
      <c r="M63" s="33"/>
    </row>
    <row r="64" spans="1:13" ht="15">
      <c r="A64" s="34"/>
      <c r="B64" s="34"/>
      <c r="C64" s="35">
        <v>5</v>
      </c>
      <c r="D64" s="35">
        <v>5</v>
      </c>
      <c r="E64" s="35">
        <f t="shared" si="8"/>
        <v>1</v>
      </c>
      <c r="F64" s="35" t="str">
        <f t="shared" si="9"/>
        <v>1'h0</v>
      </c>
      <c r="G64" s="35" t="s">
        <v>68</v>
      </c>
      <c r="H64" s="36" t="s">
        <v>130</v>
      </c>
      <c r="I64" s="37"/>
      <c r="J64" s="35">
        <v>0</v>
      </c>
      <c r="K64" s="35" t="str">
        <f t="shared" si="10"/>
        <v>0</v>
      </c>
      <c r="L64" s="35">
        <f t="shared" si="11"/>
        <v>0</v>
      </c>
      <c r="M64" s="33"/>
    </row>
    <row r="65" spans="1:13" ht="15">
      <c r="A65" s="34"/>
      <c r="B65" s="34"/>
      <c r="C65" s="35">
        <v>3</v>
      </c>
      <c r="D65" s="35">
        <v>4</v>
      </c>
      <c r="E65" s="35">
        <f t="shared" si="8"/>
        <v>2</v>
      </c>
      <c r="F65" s="35" t="str">
        <f t="shared" si="9"/>
        <v>2'h0</v>
      </c>
      <c r="G65" s="35" t="s">
        <v>68</v>
      </c>
      <c r="H65" s="36" t="s">
        <v>131</v>
      </c>
      <c r="I65" s="39"/>
      <c r="J65" s="35">
        <v>0</v>
      </c>
      <c r="K65" s="35" t="str">
        <f t="shared" si="10"/>
        <v>0</v>
      </c>
      <c r="L65" s="35">
        <f t="shared" si="11"/>
        <v>0</v>
      </c>
      <c r="M65" s="33"/>
    </row>
    <row r="66" spans="1:13" ht="15">
      <c r="A66" s="34"/>
      <c r="B66" s="34"/>
      <c r="C66" s="35">
        <v>2</v>
      </c>
      <c r="D66" s="35">
        <v>2</v>
      </c>
      <c r="E66" s="35">
        <f t="shared" si="8"/>
        <v>1</v>
      </c>
      <c r="F66" s="35" t="str">
        <f t="shared" si="9"/>
        <v>1'h0</v>
      </c>
      <c r="G66" s="35" t="s">
        <v>68</v>
      </c>
      <c r="H66" s="36" t="s">
        <v>132</v>
      </c>
      <c r="I66" s="37"/>
      <c r="J66" s="35">
        <v>0</v>
      </c>
      <c r="K66" s="35" t="str">
        <f t="shared" si="10"/>
        <v>0</v>
      </c>
      <c r="L66" s="35">
        <f t="shared" si="11"/>
        <v>0</v>
      </c>
      <c r="M66" s="33"/>
    </row>
    <row r="67" spans="1:13" ht="15">
      <c r="A67" s="34"/>
      <c r="B67" s="34"/>
      <c r="C67" s="35">
        <v>1</v>
      </c>
      <c r="D67" s="35">
        <v>1</v>
      </c>
      <c r="E67" s="35">
        <f t="shared" si="8"/>
        <v>1</v>
      </c>
      <c r="F67" s="35" t="str">
        <f t="shared" si="9"/>
        <v>1'h0</v>
      </c>
      <c r="G67" s="35" t="s">
        <v>68</v>
      </c>
      <c r="H67" s="36" t="s">
        <v>133</v>
      </c>
      <c r="I67" s="39"/>
      <c r="J67" s="35">
        <v>0</v>
      </c>
      <c r="K67" s="35" t="str">
        <f t="shared" si="10"/>
        <v>0</v>
      </c>
      <c r="L67" s="35">
        <f t="shared" si="11"/>
        <v>0</v>
      </c>
      <c r="M67" s="33"/>
    </row>
    <row r="68" spans="1:13" ht="15">
      <c r="A68" s="34"/>
      <c r="B68" s="34"/>
      <c r="C68" s="35">
        <v>0</v>
      </c>
      <c r="D68" s="35">
        <v>0</v>
      </c>
      <c r="E68" s="35">
        <f t="shared" si="8"/>
        <v>1</v>
      </c>
      <c r="F68" s="35" t="str">
        <f t="shared" si="9"/>
        <v>1'h0</v>
      </c>
      <c r="G68" s="35" t="s">
        <v>68</v>
      </c>
      <c r="H68" s="36" t="s">
        <v>134</v>
      </c>
      <c r="I68" s="37"/>
      <c r="J68" s="35">
        <v>0</v>
      </c>
      <c r="K68" s="35" t="str">
        <f t="shared" si="10"/>
        <v>0</v>
      </c>
      <c r="L68" s="35">
        <f t="shared" si="11"/>
        <v>0</v>
      </c>
      <c r="M68" s="33"/>
    </row>
    <row r="69" spans="1:13" ht="15">
      <c r="A69" s="26"/>
      <c r="B69" s="27" t="s">
        <v>135</v>
      </c>
      <c r="C69" s="26"/>
      <c r="D69" s="26"/>
      <c r="E69" s="26">
        <f>SUM(E70:E82)</f>
        <v>32</v>
      </c>
      <c r="F69" s="28" t="str">
        <f>CONCATENATE("32'h",K69)</f>
        <v>32'h00000000</v>
      </c>
      <c r="G69" s="28"/>
      <c r="H69" s="29" t="s">
        <v>136</v>
      </c>
      <c r="I69" s="29"/>
      <c r="J69" s="26"/>
      <c r="K69" s="26" t="str">
        <f>LOWER(DEC2HEX(L69,8))</f>
        <v>00000000</v>
      </c>
      <c r="L69" s="26">
        <f>SUM(L70:L82)</f>
        <v>0</v>
      </c>
      <c r="M69" s="33"/>
    </row>
    <row r="70" spans="1:13" ht="15">
      <c r="A70" s="34"/>
      <c r="B70" s="34"/>
      <c r="C70" s="35">
        <v>27</v>
      </c>
      <c r="D70" s="35">
        <v>31</v>
      </c>
      <c r="E70" s="35">
        <f t="shared" ref="E70:E82" si="12">D70+1-C70</f>
        <v>5</v>
      </c>
      <c r="F70" s="35" t="str">
        <f t="shared" ref="F70:F82" si="13">CONCATENATE(E70,"'h",K70)</f>
        <v>5'h0</v>
      </c>
      <c r="G70" s="35" t="s">
        <v>73</v>
      </c>
      <c r="H70" s="36" t="s">
        <v>20</v>
      </c>
      <c r="I70" s="39"/>
      <c r="J70" s="35">
        <v>0</v>
      </c>
      <c r="K70" s="35" t="str">
        <f t="shared" ref="K70:K82" si="14">LOWER(DEC2HEX((J70)))</f>
        <v>0</v>
      </c>
      <c r="L70" s="35">
        <f t="shared" ref="L70:L82" si="15">J70*(2^C70)</f>
        <v>0</v>
      </c>
      <c r="M70" s="33"/>
    </row>
    <row r="71" spans="1:13" ht="15">
      <c r="A71" s="34"/>
      <c r="B71" s="34"/>
      <c r="C71" s="35">
        <v>26</v>
      </c>
      <c r="D71" s="35">
        <v>26</v>
      </c>
      <c r="E71" s="35">
        <f t="shared" si="12"/>
        <v>1</v>
      </c>
      <c r="F71" s="35" t="str">
        <f t="shared" si="13"/>
        <v>1'h0</v>
      </c>
      <c r="G71" s="35" t="s">
        <v>123</v>
      </c>
      <c r="H71" s="36" t="s">
        <v>137</v>
      </c>
      <c r="I71" s="37"/>
      <c r="J71" s="35">
        <v>0</v>
      </c>
      <c r="K71" s="35" t="str">
        <f t="shared" si="14"/>
        <v>0</v>
      </c>
      <c r="L71" s="35">
        <f t="shared" si="15"/>
        <v>0</v>
      </c>
      <c r="M71" s="33"/>
    </row>
    <row r="72" spans="1:13" ht="15">
      <c r="A72" s="34"/>
      <c r="B72" s="34"/>
      <c r="C72" s="35">
        <v>25</v>
      </c>
      <c r="D72" s="35">
        <v>25</v>
      </c>
      <c r="E72" s="35">
        <f t="shared" si="12"/>
        <v>1</v>
      </c>
      <c r="F72" s="35" t="str">
        <f t="shared" si="13"/>
        <v>1'h0</v>
      </c>
      <c r="G72" s="35" t="s">
        <v>123</v>
      </c>
      <c r="H72" s="36" t="s">
        <v>138</v>
      </c>
      <c r="I72" s="39"/>
      <c r="J72" s="35">
        <v>0</v>
      </c>
      <c r="K72" s="35" t="str">
        <f t="shared" si="14"/>
        <v>0</v>
      </c>
      <c r="L72" s="35">
        <f t="shared" si="15"/>
        <v>0</v>
      </c>
      <c r="M72" s="33"/>
    </row>
    <row r="73" spans="1:13" ht="15">
      <c r="A73" s="34"/>
      <c r="B73" s="34"/>
      <c r="C73" s="35">
        <v>24</v>
      </c>
      <c r="D73" s="35">
        <v>24</v>
      </c>
      <c r="E73" s="35">
        <f t="shared" si="12"/>
        <v>1</v>
      </c>
      <c r="F73" s="35" t="str">
        <f t="shared" si="13"/>
        <v>1'h0</v>
      </c>
      <c r="G73" s="35" t="s">
        <v>123</v>
      </c>
      <c r="H73" s="36" t="s">
        <v>139</v>
      </c>
      <c r="I73" s="37"/>
      <c r="J73" s="35">
        <v>0</v>
      </c>
      <c r="K73" s="35" t="str">
        <f t="shared" si="14"/>
        <v>0</v>
      </c>
      <c r="L73" s="35">
        <f t="shared" si="15"/>
        <v>0</v>
      </c>
      <c r="M73" s="33"/>
    </row>
    <row r="74" spans="1:13" ht="15">
      <c r="A74" s="34"/>
      <c r="B74" s="34"/>
      <c r="C74" s="35">
        <v>20</v>
      </c>
      <c r="D74" s="35">
        <v>23</v>
      </c>
      <c r="E74" s="35">
        <f t="shared" si="12"/>
        <v>4</v>
      </c>
      <c r="F74" s="35" t="str">
        <f t="shared" si="13"/>
        <v>4'h0</v>
      </c>
      <c r="G74" s="35" t="s">
        <v>73</v>
      </c>
      <c r="H74" s="36" t="s">
        <v>20</v>
      </c>
      <c r="I74" s="39"/>
      <c r="J74" s="35">
        <v>0</v>
      </c>
      <c r="K74" s="35" t="str">
        <f t="shared" si="14"/>
        <v>0</v>
      </c>
      <c r="L74" s="35">
        <f t="shared" si="15"/>
        <v>0</v>
      </c>
      <c r="M74" s="33"/>
    </row>
    <row r="75" spans="1:13" ht="15">
      <c r="A75" s="34"/>
      <c r="B75" s="34"/>
      <c r="C75" s="35">
        <v>16</v>
      </c>
      <c r="D75" s="35">
        <v>19</v>
      </c>
      <c r="E75" s="35">
        <f t="shared" si="12"/>
        <v>4</v>
      </c>
      <c r="F75" s="35" t="str">
        <f t="shared" si="13"/>
        <v>4'h0</v>
      </c>
      <c r="G75" s="35" t="s">
        <v>68</v>
      </c>
      <c r="H75" s="36" t="s">
        <v>140</v>
      </c>
      <c r="I75" s="37"/>
      <c r="J75" s="35">
        <v>0</v>
      </c>
      <c r="K75" s="35" t="str">
        <f t="shared" si="14"/>
        <v>0</v>
      </c>
      <c r="L75" s="35">
        <f t="shared" si="15"/>
        <v>0</v>
      </c>
      <c r="M75" s="33"/>
    </row>
    <row r="76" spans="1:13" ht="15">
      <c r="A76" s="34"/>
      <c r="B76" s="34"/>
      <c r="C76" s="35">
        <v>8</v>
      </c>
      <c r="D76" s="35">
        <v>15</v>
      </c>
      <c r="E76" s="35">
        <f t="shared" si="12"/>
        <v>8</v>
      </c>
      <c r="F76" s="35" t="str">
        <f t="shared" si="13"/>
        <v>8'h0</v>
      </c>
      <c r="G76" s="35" t="s">
        <v>68</v>
      </c>
      <c r="H76" s="36" t="s">
        <v>141</v>
      </c>
      <c r="I76" s="37"/>
      <c r="J76" s="35">
        <v>0</v>
      </c>
      <c r="K76" s="35" t="str">
        <f t="shared" si="14"/>
        <v>0</v>
      </c>
      <c r="L76" s="35">
        <f t="shared" si="15"/>
        <v>0</v>
      </c>
      <c r="M76" s="33"/>
    </row>
    <row r="77" spans="1:13" ht="15">
      <c r="A77" s="34"/>
      <c r="B77" s="34"/>
      <c r="C77" s="35">
        <v>6</v>
      </c>
      <c r="D77" s="35">
        <v>7</v>
      </c>
      <c r="E77" s="35">
        <f t="shared" si="12"/>
        <v>2</v>
      </c>
      <c r="F77" s="35" t="str">
        <f t="shared" si="13"/>
        <v>2'h0</v>
      </c>
      <c r="G77" s="35" t="s">
        <v>68</v>
      </c>
      <c r="H77" s="36" t="s">
        <v>142</v>
      </c>
      <c r="I77" s="39"/>
      <c r="J77" s="35">
        <v>0</v>
      </c>
      <c r="K77" s="35" t="str">
        <f t="shared" si="14"/>
        <v>0</v>
      </c>
      <c r="L77" s="35">
        <f t="shared" si="15"/>
        <v>0</v>
      </c>
      <c r="M77" s="33"/>
    </row>
    <row r="78" spans="1:13" ht="15">
      <c r="A78" s="34"/>
      <c r="B78" s="34"/>
      <c r="C78" s="35">
        <v>5</v>
      </c>
      <c r="D78" s="35">
        <v>5</v>
      </c>
      <c r="E78" s="35">
        <f t="shared" si="12"/>
        <v>1</v>
      </c>
      <c r="F78" s="35" t="str">
        <f t="shared" si="13"/>
        <v>1'h0</v>
      </c>
      <c r="G78" s="35" t="s">
        <v>93</v>
      </c>
      <c r="H78" s="36" t="s">
        <v>143</v>
      </c>
      <c r="I78" s="37"/>
      <c r="J78" s="35">
        <v>0</v>
      </c>
      <c r="K78" s="35" t="str">
        <f t="shared" si="14"/>
        <v>0</v>
      </c>
      <c r="L78" s="35">
        <f t="shared" si="15"/>
        <v>0</v>
      </c>
      <c r="M78" s="33"/>
    </row>
    <row r="79" spans="1:13" ht="15">
      <c r="A79" s="34"/>
      <c r="B79" s="34"/>
      <c r="C79" s="35">
        <v>3</v>
      </c>
      <c r="D79" s="35">
        <v>4</v>
      </c>
      <c r="E79" s="35">
        <f t="shared" si="12"/>
        <v>2</v>
      </c>
      <c r="F79" s="35" t="str">
        <f t="shared" si="13"/>
        <v>2'h0</v>
      </c>
      <c r="G79" s="35" t="s">
        <v>73</v>
      </c>
      <c r="H79" s="36" t="s">
        <v>20</v>
      </c>
      <c r="I79" s="39"/>
      <c r="J79" s="35">
        <v>0</v>
      </c>
      <c r="K79" s="35" t="str">
        <f t="shared" si="14"/>
        <v>0</v>
      </c>
      <c r="L79" s="35">
        <f t="shared" si="15"/>
        <v>0</v>
      </c>
      <c r="M79" s="33"/>
    </row>
    <row r="80" spans="1:13" ht="15">
      <c r="A80" s="34"/>
      <c r="B80" s="34"/>
      <c r="C80" s="35">
        <v>2</v>
      </c>
      <c r="D80" s="35">
        <v>2</v>
      </c>
      <c r="E80" s="35">
        <f t="shared" si="12"/>
        <v>1</v>
      </c>
      <c r="F80" s="35" t="str">
        <f t="shared" si="13"/>
        <v>1'h0</v>
      </c>
      <c r="G80" s="35" t="s">
        <v>68</v>
      </c>
      <c r="H80" s="36" t="s">
        <v>144</v>
      </c>
      <c r="I80" s="37"/>
      <c r="J80" s="35">
        <v>0</v>
      </c>
      <c r="K80" s="35" t="str">
        <f t="shared" si="14"/>
        <v>0</v>
      </c>
      <c r="L80" s="35">
        <f t="shared" si="15"/>
        <v>0</v>
      </c>
      <c r="M80" s="33"/>
    </row>
    <row r="81" spans="1:13" ht="15">
      <c r="A81" s="34"/>
      <c r="B81" s="34"/>
      <c r="C81" s="35">
        <v>1</v>
      </c>
      <c r="D81" s="35">
        <v>1</v>
      </c>
      <c r="E81" s="35">
        <f t="shared" si="12"/>
        <v>1</v>
      </c>
      <c r="F81" s="35" t="str">
        <f t="shared" si="13"/>
        <v>1'h0</v>
      </c>
      <c r="G81" s="35" t="s">
        <v>93</v>
      </c>
      <c r="H81" s="36" t="s">
        <v>145</v>
      </c>
      <c r="I81" s="39"/>
      <c r="J81" s="35">
        <v>0</v>
      </c>
      <c r="K81" s="35" t="str">
        <f t="shared" si="14"/>
        <v>0</v>
      </c>
      <c r="L81" s="35">
        <f t="shared" si="15"/>
        <v>0</v>
      </c>
      <c r="M81" s="33"/>
    </row>
    <row r="82" spans="1:13" ht="15">
      <c r="A82" s="34"/>
      <c r="B82" s="34"/>
      <c r="C82" s="35">
        <v>0</v>
      </c>
      <c r="D82" s="35">
        <v>0</v>
      </c>
      <c r="E82" s="35">
        <f t="shared" si="12"/>
        <v>1</v>
      </c>
      <c r="F82" s="35" t="str">
        <f t="shared" si="13"/>
        <v>1'h0</v>
      </c>
      <c r="G82" s="35" t="s">
        <v>68</v>
      </c>
      <c r="H82" s="36" t="s">
        <v>146</v>
      </c>
      <c r="I82" s="37"/>
      <c r="J82" s="35">
        <v>0</v>
      </c>
      <c r="K82" s="35" t="str">
        <f t="shared" si="14"/>
        <v>0</v>
      </c>
      <c r="L82" s="35">
        <f t="shared" si="15"/>
        <v>0</v>
      </c>
      <c r="M82" s="33"/>
    </row>
    <row r="83" spans="1:13" ht="15">
      <c r="A83" s="26"/>
      <c r="B83" s="27" t="s">
        <v>147</v>
      </c>
      <c r="C83" s="26"/>
      <c r="D83" s="26"/>
      <c r="E83" s="26">
        <f>SUM(E84:E110)</f>
        <v>32</v>
      </c>
      <c r="F83" s="28" t="str">
        <f>CONCATENATE("32'h",K83)</f>
        <v>32'h00000000</v>
      </c>
      <c r="G83" s="28"/>
      <c r="H83" s="29" t="s">
        <v>148</v>
      </c>
      <c r="I83" s="29"/>
      <c r="J83" s="26"/>
      <c r="K83" s="26" t="str">
        <f>LOWER(DEC2HEX(L83,8))</f>
        <v>00000000</v>
      </c>
      <c r="L83" s="26">
        <f>SUM(L84:L110)</f>
        <v>0</v>
      </c>
      <c r="M83" s="33"/>
    </row>
    <row r="84" spans="1:13" ht="15">
      <c r="A84" s="34"/>
      <c r="B84" s="34"/>
      <c r="C84" s="35">
        <v>27</v>
      </c>
      <c r="D84" s="35">
        <v>31</v>
      </c>
      <c r="E84" s="35">
        <f t="shared" ref="E84:E110" si="16">D84+1-C84</f>
        <v>5</v>
      </c>
      <c r="F84" s="35" t="str">
        <f t="shared" ref="F84:F110" si="17">CONCATENATE(E84,"'h",K84)</f>
        <v>5'h0</v>
      </c>
      <c r="G84" s="35" t="s">
        <v>73</v>
      </c>
      <c r="H84" s="36" t="s">
        <v>20</v>
      </c>
      <c r="I84" s="37"/>
      <c r="J84" s="35">
        <v>0</v>
      </c>
      <c r="K84" s="35" t="str">
        <f t="shared" ref="K84:K110" si="18">LOWER(DEC2HEX((J84)))</f>
        <v>0</v>
      </c>
      <c r="L84" s="35">
        <f t="shared" ref="L84:L110" si="19">J84*(2^C84)</f>
        <v>0</v>
      </c>
      <c r="M84" s="33"/>
    </row>
    <row r="85" spans="1:13" ht="15">
      <c r="A85" s="34"/>
      <c r="B85" s="34"/>
      <c r="C85" s="35">
        <v>26</v>
      </c>
      <c r="D85" s="35">
        <v>26</v>
      </c>
      <c r="E85" s="35">
        <f t="shared" si="16"/>
        <v>1</v>
      </c>
      <c r="F85" s="35" t="str">
        <f t="shared" si="17"/>
        <v>1'h0</v>
      </c>
      <c r="G85" s="35" t="s">
        <v>149</v>
      </c>
      <c r="H85" s="36" t="s">
        <v>150</v>
      </c>
      <c r="I85" s="39"/>
      <c r="J85" s="35">
        <v>0</v>
      </c>
      <c r="K85" s="35" t="str">
        <f t="shared" si="18"/>
        <v>0</v>
      </c>
      <c r="L85" s="35">
        <f t="shared" si="19"/>
        <v>0</v>
      </c>
      <c r="M85" s="33"/>
    </row>
    <row r="86" spans="1:13" ht="15">
      <c r="A86" s="34"/>
      <c r="B86" s="34"/>
      <c r="C86" s="35">
        <v>25</v>
      </c>
      <c r="D86" s="35">
        <v>25</v>
      </c>
      <c r="E86" s="35">
        <f t="shared" si="16"/>
        <v>1</v>
      </c>
      <c r="F86" s="35" t="str">
        <f t="shared" si="17"/>
        <v>1'h0</v>
      </c>
      <c r="G86" s="35" t="s">
        <v>149</v>
      </c>
      <c r="H86" s="36" t="s">
        <v>151</v>
      </c>
      <c r="I86" s="37"/>
      <c r="J86" s="35">
        <v>0</v>
      </c>
      <c r="K86" s="35" t="str">
        <f t="shared" si="18"/>
        <v>0</v>
      </c>
      <c r="L86" s="35">
        <f t="shared" si="19"/>
        <v>0</v>
      </c>
      <c r="M86" s="33"/>
    </row>
    <row r="87" spans="1:13" ht="15">
      <c r="A87" s="34"/>
      <c r="B87" s="34"/>
      <c r="C87" s="35">
        <v>24</v>
      </c>
      <c r="D87" s="35">
        <v>24</v>
      </c>
      <c r="E87" s="35">
        <f t="shared" si="16"/>
        <v>1</v>
      </c>
      <c r="F87" s="35" t="str">
        <f t="shared" si="17"/>
        <v>1'h0</v>
      </c>
      <c r="G87" s="35" t="s">
        <v>149</v>
      </c>
      <c r="H87" s="36" t="s">
        <v>152</v>
      </c>
      <c r="I87" s="39"/>
      <c r="J87" s="35">
        <v>0</v>
      </c>
      <c r="K87" s="35" t="str">
        <f t="shared" si="18"/>
        <v>0</v>
      </c>
      <c r="L87" s="35">
        <f t="shared" si="19"/>
        <v>0</v>
      </c>
      <c r="M87" s="33"/>
    </row>
    <row r="88" spans="1:13" ht="15">
      <c r="A88" s="34"/>
      <c r="B88" s="34"/>
      <c r="C88" s="35">
        <v>23</v>
      </c>
      <c r="D88" s="35">
        <v>23</v>
      </c>
      <c r="E88" s="35">
        <f t="shared" si="16"/>
        <v>1</v>
      </c>
      <c r="F88" s="35" t="str">
        <f t="shared" si="17"/>
        <v>1'h0</v>
      </c>
      <c r="G88" s="35" t="s">
        <v>149</v>
      </c>
      <c r="H88" s="36" t="s">
        <v>153</v>
      </c>
      <c r="I88" s="37"/>
      <c r="J88" s="35">
        <v>0</v>
      </c>
      <c r="K88" s="35" t="str">
        <f t="shared" si="18"/>
        <v>0</v>
      </c>
      <c r="L88" s="35">
        <f t="shared" si="19"/>
        <v>0</v>
      </c>
      <c r="M88" s="33"/>
    </row>
    <row r="89" spans="1:13" ht="15">
      <c r="A89" s="34"/>
      <c r="B89" s="34"/>
      <c r="C89" s="35">
        <v>22</v>
      </c>
      <c r="D89" s="35">
        <v>22</v>
      </c>
      <c r="E89" s="35">
        <f t="shared" si="16"/>
        <v>1</v>
      </c>
      <c r="F89" s="35" t="str">
        <f t="shared" si="17"/>
        <v>1'h0</v>
      </c>
      <c r="G89" s="35" t="s">
        <v>149</v>
      </c>
      <c r="H89" s="36" t="s">
        <v>154</v>
      </c>
      <c r="I89" s="39"/>
      <c r="J89" s="35">
        <v>0</v>
      </c>
      <c r="K89" s="35" t="str">
        <f t="shared" si="18"/>
        <v>0</v>
      </c>
      <c r="L89" s="35">
        <f t="shared" si="19"/>
        <v>0</v>
      </c>
      <c r="M89" s="33"/>
    </row>
    <row r="90" spans="1:13" ht="15">
      <c r="A90" s="34"/>
      <c r="B90" s="34"/>
      <c r="C90" s="35">
        <v>21</v>
      </c>
      <c r="D90" s="35">
        <v>21</v>
      </c>
      <c r="E90" s="35">
        <f t="shared" si="16"/>
        <v>1</v>
      </c>
      <c r="F90" s="35" t="str">
        <f t="shared" si="17"/>
        <v>1'h0</v>
      </c>
      <c r="G90" s="35" t="s">
        <v>149</v>
      </c>
      <c r="H90" s="36" t="s">
        <v>155</v>
      </c>
      <c r="I90" s="37"/>
      <c r="J90" s="35">
        <v>0</v>
      </c>
      <c r="K90" s="35" t="str">
        <f t="shared" si="18"/>
        <v>0</v>
      </c>
      <c r="L90" s="35">
        <f t="shared" si="19"/>
        <v>0</v>
      </c>
      <c r="M90" s="33"/>
    </row>
    <row r="91" spans="1:13" ht="15">
      <c r="A91" s="34"/>
      <c r="B91" s="34"/>
      <c r="C91" s="35">
        <v>20</v>
      </c>
      <c r="D91" s="35">
        <v>20</v>
      </c>
      <c r="E91" s="35">
        <f t="shared" si="16"/>
        <v>1</v>
      </c>
      <c r="F91" s="35" t="str">
        <f t="shared" si="17"/>
        <v>1'h0</v>
      </c>
      <c r="G91" s="35" t="s">
        <v>149</v>
      </c>
      <c r="H91" s="36" t="s">
        <v>156</v>
      </c>
      <c r="I91" s="39"/>
      <c r="J91" s="35">
        <v>0</v>
      </c>
      <c r="K91" s="35" t="str">
        <f t="shared" si="18"/>
        <v>0</v>
      </c>
      <c r="L91" s="35">
        <f t="shared" si="19"/>
        <v>0</v>
      </c>
      <c r="M91" s="33"/>
    </row>
    <row r="92" spans="1:13" ht="15">
      <c r="A92" s="34"/>
      <c r="B92" s="34"/>
      <c r="C92" s="35">
        <v>19</v>
      </c>
      <c r="D92" s="35">
        <v>19</v>
      </c>
      <c r="E92" s="35">
        <f t="shared" si="16"/>
        <v>1</v>
      </c>
      <c r="F92" s="35" t="str">
        <f t="shared" si="17"/>
        <v>1'h0</v>
      </c>
      <c r="G92" s="35" t="s">
        <v>149</v>
      </c>
      <c r="H92" s="36" t="s">
        <v>157</v>
      </c>
      <c r="I92" s="37"/>
      <c r="J92" s="35">
        <v>0</v>
      </c>
      <c r="K92" s="35" t="str">
        <f t="shared" si="18"/>
        <v>0</v>
      </c>
      <c r="L92" s="35">
        <f t="shared" si="19"/>
        <v>0</v>
      </c>
      <c r="M92" s="33"/>
    </row>
    <row r="93" spans="1:13" ht="15">
      <c r="A93" s="34"/>
      <c r="B93" s="34"/>
      <c r="C93" s="35">
        <v>18</v>
      </c>
      <c r="D93" s="35">
        <v>18</v>
      </c>
      <c r="E93" s="35">
        <f t="shared" si="16"/>
        <v>1</v>
      </c>
      <c r="F93" s="35" t="str">
        <f t="shared" si="17"/>
        <v>1'h0</v>
      </c>
      <c r="G93" s="35" t="s">
        <v>149</v>
      </c>
      <c r="H93" s="36" t="s">
        <v>158</v>
      </c>
      <c r="I93" s="39"/>
      <c r="J93" s="35">
        <v>0</v>
      </c>
      <c r="K93" s="35" t="str">
        <f t="shared" si="18"/>
        <v>0</v>
      </c>
      <c r="L93" s="35">
        <f t="shared" si="19"/>
        <v>0</v>
      </c>
      <c r="M93" s="33"/>
    </row>
    <row r="94" spans="1:13" ht="15">
      <c r="A94" s="34"/>
      <c r="B94" s="34"/>
      <c r="C94" s="35">
        <v>17</v>
      </c>
      <c r="D94" s="35">
        <v>17</v>
      </c>
      <c r="E94" s="35">
        <f t="shared" si="16"/>
        <v>1</v>
      </c>
      <c r="F94" s="35" t="str">
        <f t="shared" si="17"/>
        <v>1'h0</v>
      </c>
      <c r="G94" s="35" t="s">
        <v>149</v>
      </c>
      <c r="H94" s="36" t="s">
        <v>159</v>
      </c>
      <c r="I94" s="37"/>
      <c r="J94" s="35">
        <v>0</v>
      </c>
      <c r="K94" s="35" t="str">
        <f t="shared" si="18"/>
        <v>0</v>
      </c>
      <c r="L94" s="35">
        <f t="shared" si="19"/>
        <v>0</v>
      </c>
      <c r="M94" s="33"/>
    </row>
    <row r="95" spans="1:13" ht="15">
      <c r="A95" s="34"/>
      <c r="B95" s="34"/>
      <c r="C95" s="35">
        <v>16</v>
      </c>
      <c r="D95" s="35">
        <v>16</v>
      </c>
      <c r="E95" s="35">
        <f t="shared" si="16"/>
        <v>1</v>
      </c>
      <c r="F95" s="35" t="str">
        <f t="shared" si="17"/>
        <v>1'h0</v>
      </c>
      <c r="G95" s="35" t="s">
        <v>149</v>
      </c>
      <c r="H95" s="36" t="s">
        <v>160</v>
      </c>
      <c r="I95" s="39"/>
      <c r="J95" s="35">
        <v>0</v>
      </c>
      <c r="K95" s="35" t="str">
        <f t="shared" si="18"/>
        <v>0</v>
      </c>
      <c r="L95" s="35">
        <f t="shared" si="19"/>
        <v>0</v>
      </c>
      <c r="M95" s="33"/>
    </row>
    <row r="96" spans="1:13" ht="15">
      <c r="A96" s="34"/>
      <c r="B96" s="34"/>
      <c r="C96" s="35">
        <v>15</v>
      </c>
      <c r="D96" s="35">
        <v>15</v>
      </c>
      <c r="E96" s="35">
        <f t="shared" si="16"/>
        <v>1</v>
      </c>
      <c r="F96" s="35" t="str">
        <f t="shared" si="17"/>
        <v>1'h0</v>
      </c>
      <c r="G96" s="35" t="s">
        <v>93</v>
      </c>
      <c r="H96" s="36" t="s">
        <v>161</v>
      </c>
      <c r="I96" s="39"/>
      <c r="J96" s="35">
        <v>0</v>
      </c>
      <c r="K96" s="35" t="str">
        <f t="shared" si="18"/>
        <v>0</v>
      </c>
      <c r="L96" s="35">
        <f t="shared" si="19"/>
        <v>0</v>
      </c>
      <c r="M96" s="33"/>
    </row>
    <row r="97" spans="1:13" ht="15">
      <c r="A97" s="34"/>
      <c r="B97" s="34"/>
      <c r="C97" s="35">
        <v>13</v>
      </c>
      <c r="D97" s="35">
        <v>14</v>
      </c>
      <c r="E97" s="35">
        <f t="shared" si="16"/>
        <v>2</v>
      </c>
      <c r="F97" s="35" t="str">
        <f t="shared" si="17"/>
        <v>2'h0</v>
      </c>
      <c r="G97" s="35" t="s">
        <v>73</v>
      </c>
      <c r="H97" s="36" t="s">
        <v>20</v>
      </c>
      <c r="I97" s="39"/>
      <c r="J97" s="35">
        <v>0</v>
      </c>
      <c r="K97" s="35" t="str">
        <f t="shared" si="18"/>
        <v>0</v>
      </c>
      <c r="L97" s="35">
        <f t="shared" si="19"/>
        <v>0</v>
      </c>
      <c r="M97" s="33"/>
    </row>
    <row r="98" spans="1:13" ht="15">
      <c r="A98" s="34"/>
      <c r="B98" s="34"/>
      <c r="C98" s="35">
        <v>12</v>
      </c>
      <c r="D98" s="35">
        <v>12</v>
      </c>
      <c r="E98" s="35">
        <f t="shared" si="16"/>
        <v>1</v>
      </c>
      <c r="F98" s="35" t="str">
        <f t="shared" si="17"/>
        <v>1'h0</v>
      </c>
      <c r="G98" s="35" t="s">
        <v>93</v>
      </c>
      <c r="H98" s="36" t="s">
        <v>162</v>
      </c>
      <c r="I98" s="37"/>
      <c r="J98" s="35">
        <v>0</v>
      </c>
      <c r="K98" s="35" t="str">
        <f t="shared" si="18"/>
        <v>0</v>
      </c>
      <c r="L98" s="35">
        <f t="shared" si="19"/>
        <v>0</v>
      </c>
      <c r="M98" s="33"/>
    </row>
    <row r="99" spans="1:13" ht="15">
      <c r="A99" s="34"/>
      <c r="B99" s="34"/>
      <c r="C99" s="35">
        <v>11</v>
      </c>
      <c r="D99" s="35">
        <v>11</v>
      </c>
      <c r="E99" s="35">
        <f t="shared" si="16"/>
        <v>1</v>
      </c>
      <c r="F99" s="35" t="str">
        <f t="shared" si="17"/>
        <v>1'h0</v>
      </c>
      <c r="G99" s="35" t="s">
        <v>93</v>
      </c>
      <c r="H99" s="36" t="s">
        <v>163</v>
      </c>
      <c r="I99" s="39"/>
      <c r="J99" s="35">
        <v>0</v>
      </c>
      <c r="K99" s="35" t="str">
        <f t="shared" si="18"/>
        <v>0</v>
      </c>
      <c r="L99" s="35">
        <f t="shared" si="19"/>
        <v>0</v>
      </c>
      <c r="M99" s="33"/>
    </row>
    <row r="100" spans="1:13" ht="15">
      <c r="A100" s="34"/>
      <c r="B100" s="34"/>
      <c r="C100" s="35">
        <v>10</v>
      </c>
      <c r="D100" s="35">
        <v>10</v>
      </c>
      <c r="E100" s="35">
        <f t="shared" si="16"/>
        <v>1</v>
      </c>
      <c r="F100" s="35" t="str">
        <f t="shared" si="17"/>
        <v>1'h0</v>
      </c>
      <c r="G100" s="35" t="s">
        <v>93</v>
      </c>
      <c r="H100" s="36" t="s">
        <v>164</v>
      </c>
      <c r="I100" s="37"/>
      <c r="J100" s="35">
        <v>0</v>
      </c>
      <c r="K100" s="35" t="str">
        <f t="shared" si="18"/>
        <v>0</v>
      </c>
      <c r="L100" s="35">
        <f t="shared" si="19"/>
        <v>0</v>
      </c>
      <c r="M100" s="33"/>
    </row>
    <row r="101" spans="1:13" ht="15">
      <c r="A101" s="34"/>
      <c r="B101" s="34"/>
      <c r="C101" s="35">
        <v>9</v>
      </c>
      <c r="D101" s="35">
        <v>9</v>
      </c>
      <c r="E101" s="35">
        <f t="shared" si="16"/>
        <v>1</v>
      </c>
      <c r="F101" s="35" t="str">
        <f t="shared" si="17"/>
        <v>1'h0</v>
      </c>
      <c r="G101" s="35" t="s">
        <v>93</v>
      </c>
      <c r="H101" s="36" t="s">
        <v>165</v>
      </c>
      <c r="I101" s="37"/>
      <c r="J101" s="35">
        <v>0</v>
      </c>
      <c r="K101" s="35" t="str">
        <f t="shared" si="18"/>
        <v>0</v>
      </c>
      <c r="L101" s="35">
        <f t="shared" si="19"/>
        <v>0</v>
      </c>
      <c r="M101" s="33"/>
    </row>
    <row r="102" spans="1:13" ht="15">
      <c r="A102" s="34"/>
      <c r="B102" s="34"/>
      <c r="C102" s="35">
        <v>8</v>
      </c>
      <c r="D102" s="35">
        <v>8</v>
      </c>
      <c r="E102" s="35">
        <f t="shared" si="16"/>
        <v>1</v>
      </c>
      <c r="F102" s="35" t="str">
        <f t="shared" si="17"/>
        <v>1'h0</v>
      </c>
      <c r="G102" s="35" t="s">
        <v>93</v>
      </c>
      <c r="H102" s="36" t="s">
        <v>166</v>
      </c>
      <c r="I102" s="39"/>
      <c r="J102" s="35">
        <v>0</v>
      </c>
      <c r="K102" s="35" t="str">
        <f t="shared" si="18"/>
        <v>0</v>
      </c>
      <c r="L102" s="35">
        <f t="shared" si="19"/>
        <v>0</v>
      </c>
      <c r="M102" s="33"/>
    </row>
    <row r="103" spans="1:13" ht="15">
      <c r="A103" s="34"/>
      <c r="B103" s="34"/>
      <c r="C103" s="35">
        <v>7</v>
      </c>
      <c r="D103" s="35">
        <v>7</v>
      </c>
      <c r="E103" s="35">
        <f t="shared" si="16"/>
        <v>1</v>
      </c>
      <c r="F103" s="35" t="str">
        <f t="shared" si="17"/>
        <v>1'h0</v>
      </c>
      <c r="G103" s="35" t="s">
        <v>149</v>
      </c>
      <c r="H103" s="36" t="s">
        <v>167</v>
      </c>
      <c r="I103" s="37"/>
      <c r="J103" s="35">
        <v>0</v>
      </c>
      <c r="K103" s="35" t="str">
        <f t="shared" si="18"/>
        <v>0</v>
      </c>
      <c r="L103" s="35">
        <f t="shared" si="19"/>
        <v>0</v>
      </c>
      <c r="M103" s="33"/>
    </row>
    <row r="104" spans="1:13" ht="15">
      <c r="A104" s="34"/>
      <c r="B104" s="34"/>
      <c r="C104" s="35">
        <v>6</v>
      </c>
      <c r="D104" s="35">
        <v>6</v>
      </c>
      <c r="E104" s="35">
        <f t="shared" si="16"/>
        <v>1</v>
      </c>
      <c r="F104" s="35" t="str">
        <f t="shared" si="17"/>
        <v>1'h0</v>
      </c>
      <c r="G104" s="35" t="s">
        <v>149</v>
      </c>
      <c r="H104" s="36" t="s">
        <v>168</v>
      </c>
      <c r="I104" s="39"/>
      <c r="J104" s="35">
        <v>0</v>
      </c>
      <c r="K104" s="35" t="str">
        <f t="shared" si="18"/>
        <v>0</v>
      </c>
      <c r="L104" s="35">
        <f t="shared" si="19"/>
        <v>0</v>
      </c>
      <c r="M104" s="33"/>
    </row>
    <row r="105" spans="1:13" ht="15">
      <c r="A105" s="34"/>
      <c r="B105" s="34"/>
      <c r="C105" s="35">
        <v>5</v>
      </c>
      <c r="D105" s="35">
        <v>5</v>
      </c>
      <c r="E105" s="35">
        <f t="shared" si="16"/>
        <v>1</v>
      </c>
      <c r="F105" s="35" t="str">
        <f t="shared" si="17"/>
        <v>1'h0</v>
      </c>
      <c r="G105" s="35" t="s">
        <v>149</v>
      </c>
      <c r="H105" s="36" t="s">
        <v>169</v>
      </c>
      <c r="I105" s="37"/>
      <c r="J105" s="35">
        <v>0</v>
      </c>
      <c r="K105" s="35" t="str">
        <f t="shared" si="18"/>
        <v>0</v>
      </c>
      <c r="L105" s="35">
        <f t="shared" si="19"/>
        <v>0</v>
      </c>
      <c r="M105" s="33"/>
    </row>
    <row r="106" spans="1:13" ht="15">
      <c r="A106" s="34"/>
      <c r="B106" s="34"/>
      <c r="C106" s="35">
        <v>4</v>
      </c>
      <c r="D106" s="35">
        <v>4</v>
      </c>
      <c r="E106" s="35">
        <f t="shared" si="16"/>
        <v>1</v>
      </c>
      <c r="F106" s="35" t="str">
        <f t="shared" si="17"/>
        <v>1'h0</v>
      </c>
      <c r="G106" s="35" t="s">
        <v>149</v>
      </c>
      <c r="H106" s="36" t="s">
        <v>170</v>
      </c>
      <c r="I106" s="39"/>
      <c r="J106" s="35">
        <v>0</v>
      </c>
      <c r="K106" s="35" t="str">
        <f t="shared" si="18"/>
        <v>0</v>
      </c>
      <c r="L106" s="35">
        <f t="shared" si="19"/>
        <v>0</v>
      </c>
      <c r="M106" s="33"/>
    </row>
    <row r="107" spans="1:13" ht="15">
      <c r="A107" s="34"/>
      <c r="B107" s="34"/>
      <c r="C107" s="35">
        <v>3</v>
      </c>
      <c r="D107" s="35">
        <v>3</v>
      </c>
      <c r="E107" s="35">
        <f t="shared" si="16"/>
        <v>1</v>
      </c>
      <c r="F107" s="35" t="str">
        <f t="shared" si="17"/>
        <v>1'h0</v>
      </c>
      <c r="G107" s="35" t="s">
        <v>149</v>
      </c>
      <c r="H107" s="36" t="s">
        <v>171</v>
      </c>
      <c r="I107" s="37"/>
      <c r="J107" s="35">
        <v>0</v>
      </c>
      <c r="K107" s="35" t="str">
        <f t="shared" si="18"/>
        <v>0</v>
      </c>
      <c r="L107" s="35">
        <f t="shared" si="19"/>
        <v>0</v>
      </c>
      <c r="M107" s="33"/>
    </row>
    <row r="108" spans="1:13" ht="15">
      <c r="A108" s="34"/>
      <c r="B108" s="34"/>
      <c r="C108" s="35">
        <v>2</v>
      </c>
      <c r="D108" s="35">
        <v>2</v>
      </c>
      <c r="E108" s="35">
        <f t="shared" si="16"/>
        <v>1</v>
      </c>
      <c r="F108" s="35" t="str">
        <f t="shared" si="17"/>
        <v>1'h0</v>
      </c>
      <c r="G108" s="35" t="s">
        <v>149</v>
      </c>
      <c r="H108" s="36" t="s">
        <v>172</v>
      </c>
      <c r="I108" s="39"/>
      <c r="J108" s="35">
        <v>0</v>
      </c>
      <c r="K108" s="35" t="str">
        <f t="shared" si="18"/>
        <v>0</v>
      </c>
      <c r="L108" s="35">
        <f t="shared" si="19"/>
        <v>0</v>
      </c>
      <c r="M108" s="33"/>
    </row>
    <row r="109" spans="1:13" ht="15">
      <c r="A109" s="34"/>
      <c r="B109" s="34"/>
      <c r="C109" s="35">
        <v>1</v>
      </c>
      <c r="D109" s="35">
        <v>1</v>
      </c>
      <c r="E109" s="35">
        <f t="shared" si="16"/>
        <v>1</v>
      </c>
      <c r="F109" s="35" t="str">
        <f t="shared" si="17"/>
        <v>1'h0</v>
      </c>
      <c r="G109" s="35" t="s">
        <v>149</v>
      </c>
      <c r="H109" s="36" t="s">
        <v>173</v>
      </c>
      <c r="I109" s="37"/>
      <c r="J109" s="35">
        <v>0</v>
      </c>
      <c r="K109" s="35" t="str">
        <f t="shared" si="18"/>
        <v>0</v>
      </c>
      <c r="L109" s="35">
        <f t="shared" si="19"/>
        <v>0</v>
      </c>
      <c r="M109" s="33"/>
    </row>
    <row r="110" spans="1:13" ht="15">
      <c r="A110" s="34"/>
      <c r="B110" s="34"/>
      <c r="C110" s="35">
        <v>0</v>
      </c>
      <c r="D110" s="35">
        <v>0</v>
      </c>
      <c r="E110" s="35">
        <f t="shared" si="16"/>
        <v>1</v>
      </c>
      <c r="F110" s="35" t="str">
        <f t="shared" si="17"/>
        <v>1'h0</v>
      </c>
      <c r="G110" s="35" t="s">
        <v>149</v>
      </c>
      <c r="H110" s="36" t="s">
        <v>174</v>
      </c>
      <c r="I110" s="39"/>
      <c r="J110" s="35">
        <v>0</v>
      </c>
      <c r="K110" s="35" t="str">
        <f t="shared" si="18"/>
        <v>0</v>
      </c>
      <c r="L110" s="35">
        <f t="shared" si="19"/>
        <v>0</v>
      </c>
      <c r="M110" s="33"/>
    </row>
    <row r="111" spans="1:13" ht="15">
      <c r="A111" s="26"/>
      <c r="B111" s="27" t="s">
        <v>175</v>
      </c>
      <c r="C111" s="26"/>
      <c r="D111" s="26"/>
      <c r="E111" s="26">
        <f>SUM(E112:E137)</f>
        <v>32</v>
      </c>
      <c r="F111" s="28" t="str">
        <f>CONCATENATE("32'h",K111)</f>
        <v>32'h00000000</v>
      </c>
      <c r="G111" s="28"/>
      <c r="H111" s="29" t="s">
        <v>176</v>
      </c>
      <c r="I111" s="29"/>
      <c r="J111" s="26"/>
      <c r="K111" s="26" t="str">
        <f>LOWER(DEC2HEX(L111,8))</f>
        <v>00000000</v>
      </c>
      <c r="L111" s="26">
        <f>SUM(L112:L137)</f>
        <v>0</v>
      </c>
      <c r="M111" s="33"/>
    </row>
    <row r="112" spans="1:13" ht="15">
      <c r="A112" s="34"/>
      <c r="B112" s="34"/>
      <c r="C112" s="35">
        <v>27</v>
      </c>
      <c r="D112" s="35">
        <v>31</v>
      </c>
      <c r="E112" s="35">
        <f t="shared" ref="E112:E164" si="20">D112+1-C112</f>
        <v>5</v>
      </c>
      <c r="F112" s="35" t="str">
        <f t="shared" ref="F112:F137" si="21">CONCATENATE(E112,"'h",K112)</f>
        <v>5'h0</v>
      </c>
      <c r="G112" s="35" t="s">
        <v>73</v>
      </c>
      <c r="H112" s="36" t="s">
        <v>20</v>
      </c>
      <c r="I112" s="39"/>
      <c r="J112" s="35">
        <v>0</v>
      </c>
      <c r="K112" s="35" t="str">
        <f t="shared" ref="K112:K137" si="22">LOWER(DEC2HEX((J112)))</f>
        <v>0</v>
      </c>
      <c r="L112" s="35">
        <f t="shared" ref="L112:L137" si="23">J112*(2^C112)</f>
        <v>0</v>
      </c>
      <c r="M112" s="33"/>
    </row>
    <row r="113" spans="1:13" ht="15">
      <c r="A113" s="34"/>
      <c r="B113" s="34"/>
      <c r="C113" s="35">
        <v>26</v>
      </c>
      <c r="D113" s="35">
        <v>26</v>
      </c>
      <c r="E113" s="35">
        <f t="shared" si="20"/>
        <v>1</v>
      </c>
      <c r="F113" s="35" t="str">
        <f t="shared" si="21"/>
        <v>1'h0</v>
      </c>
      <c r="G113" s="35" t="s">
        <v>68</v>
      </c>
      <c r="H113" s="36" t="s">
        <v>177</v>
      </c>
      <c r="I113" s="39"/>
      <c r="J113" s="35">
        <v>0</v>
      </c>
      <c r="K113" s="35" t="str">
        <f t="shared" si="22"/>
        <v>0</v>
      </c>
      <c r="L113" s="35">
        <f t="shared" si="23"/>
        <v>0</v>
      </c>
      <c r="M113" s="33"/>
    </row>
    <row r="114" spans="1:13" ht="15">
      <c r="A114" s="34"/>
      <c r="B114" s="34"/>
      <c r="C114" s="35">
        <v>25</v>
      </c>
      <c r="D114" s="35">
        <v>25</v>
      </c>
      <c r="E114" s="35">
        <f t="shared" si="20"/>
        <v>1</v>
      </c>
      <c r="F114" s="35" t="str">
        <f t="shared" si="21"/>
        <v>1'h0</v>
      </c>
      <c r="G114" s="35" t="s">
        <v>68</v>
      </c>
      <c r="H114" s="36" t="s">
        <v>178</v>
      </c>
      <c r="I114" s="37"/>
      <c r="J114" s="35">
        <v>0</v>
      </c>
      <c r="K114" s="35" t="str">
        <f t="shared" si="22"/>
        <v>0</v>
      </c>
      <c r="L114" s="35">
        <f t="shared" si="23"/>
        <v>0</v>
      </c>
      <c r="M114" s="33"/>
    </row>
    <row r="115" spans="1:13" ht="15">
      <c r="A115" s="34"/>
      <c r="B115" s="34"/>
      <c r="C115" s="35">
        <v>24</v>
      </c>
      <c r="D115" s="35">
        <v>24</v>
      </c>
      <c r="E115" s="35">
        <f t="shared" si="20"/>
        <v>1</v>
      </c>
      <c r="F115" s="35" t="str">
        <f t="shared" si="21"/>
        <v>1'h0</v>
      </c>
      <c r="G115" s="35" t="s">
        <v>68</v>
      </c>
      <c r="H115" s="36" t="s">
        <v>179</v>
      </c>
      <c r="I115" s="39"/>
      <c r="J115" s="35">
        <v>0</v>
      </c>
      <c r="K115" s="35" t="str">
        <f t="shared" si="22"/>
        <v>0</v>
      </c>
      <c r="L115" s="35">
        <f t="shared" si="23"/>
        <v>0</v>
      </c>
      <c r="M115" s="33"/>
    </row>
    <row r="116" spans="1:13" ht="15">
      <c r="A116" s="34"/>
      <c r="B116" s="34"/>
      <c r="C116" s="35">
        <v>23</v>
      </c>
      <c r="D116" s="35">
        <v>23</v>
      </c>
      <c r="E116" s="35">
        <f t="shared" si="20"/>
        <v>1</v>
      </c>
      <c r="F116" s="35" t="str">
        <f t="shared" si="21"/>
        <v>1'h0</v>
      </c>
      <c r="G116" s="35" t="s">
        <v>68</v>
      </c>
      <c r="H116" s="36" t="s">
        <v>180</v>
      </c>
      <c r="I116" s="37"/>
      <c r="J116" s="35">
        <v>0</v>
      </c>
      <c r="K116" s="35" t="str">
        <f t="shared" si="22"/>
        <v>0</v>
      </c>
      <c r="L116" s="35">
        <f t="shared" si="23"/>
        <v>0</v>
      </c>
      <c r="M116" s="33"/>
    </row>
    <row r="117" spans="1:13" ht="15">
      <c r="A117" s="34"/>
      <c r="B117" s="34"/>
      <c r="C117" s="35">
        <v>22</v>
      </c>
      <c r="D117" s="35">
        <v>22</v>
      </c>
      <c r="E117" s="35">
        <f t="shared" si="20"/>
        <v>1</v>
      </c>
      <c r="F117" s="35" t="str">
        <f t="shared" si="21"/>
        <v>1'h0</v>
      </c>
      <c r="G117" s="35" t="s">
        <v>68</v>
      </c>
      <c r="H117" s="36" t="s">
        <v>181</v>
      </c>
      <c r="I117" s="37"/>
      <c r="J117" s="35">
        <v>0</v>
      </c>
      <c r="K117" s="35" t="str">
        <f t="shared" si="22"/>
        <v>0</v>
      </c>
      <c r="L117" s="35">
        <f t="shared" si="23"/>
        <v>0</v>
      </c>
      <c r="M117" s="33"/>
    </row>
    <row r="118" spans="1:13" ht="15">
      <c r="A118" s="34"/>
      <c r="B118" s="34"/>
      <c r="C118" s="35">
        <v>21</v>
      </c>
      <c r="D118" s="35">
        <v>21</v>
      </c>
      <c r="E118" s="35">
        <f t="shared" si="20"/>
        <v>1</v>
      </c>
      <c r="F118" s="35" t="str">
        <f t="shared" si="21"/>
        <v>1'h0</v>
      </c>
      <c r="G118" s="35" t="s">
        <v>68</v>
      </c>
      <c r="H118" s="36" t="s">
        <v>182</v>
      </c>
      <c r="I118" s="39"/>
      <c r="J118" s="35">
        <v>0</v>
      </c>
      <c r="K118" s="35" t="str">
        <f t="shared" si="22"/>
        <v>0</v>
      </c>
      <c r="L118" s="35">
        <f t="shared" si="23"/>
        <v>0</v>
      </c>
      <c r="M118" s="33"/>
    </row>
    <row r="119" spans="1:13" ht="15">
      <c r="A119" s="34"/>
      <c r="B119" s="34"/>
      <c r="C119" s="35">
        <v>20</v>
      </c>
      <c r="D119" s="35">
        <v>20</v>
      </c>
      <c r="E119" s="35">
        <f t="shared" si="20"/>
        <v>1</v>
      </c>
      <c r="F119" s="35" t="str">
        <f t="shared" si="21"/>
        <v>1'h0</v>
      </c>
      <c r="G119" s="35" t="s">
        <v>68</v>
      </c>
      <c r="H119" s="36" t="s">
        <v>183</v>
      </c>
      <c r="I119" s="37"/>
      <c r="J119" s="35">
        <v>0</v>
      </c>
      <c r="K119" s="35" t="str">
        <f t="shared" si="22"/>
        <v>0</v>
      </c>
      <c r="L119" s="35">
        <f t="shared" si="23"/>
        <v>0</v>
      </c>
      <c r="M119" s="33"/>
    </row>
    <row r="120" spans="1:13" ht="15">
      <c r="A120" s="34"/>
      <c r="B120" s="34"/>
      <c r="C120" s="35">
        <v>19</v>
      </c>
      <c r="D120" s="35">
        <v>19</v>
      </c>
      <c r="E120" s="35">
        <f t="shared" si="20"/>
        <v>1</v>
      </c>
      <c r="F120" s="35" t="str">
        <f t="shared" si="21"/>
        <v>1'h0</v>
      </c>
      <c r="G120" s="35" t="s">
        <v>68</v>
      </c>
      <c r="H120" s="36" t="s">
        <v>184</v>
      </c>
      <c r="I120" s="39"/>
      <c r="J120" s="35">
        <v>0</v>
      </c>
      <c r="K120" s="35" t="str">
        <f t="shared" si="22"/>
        <v>0</v>
      </c>
      <c r="L120" s="35">
        <f t="shared" si="23"/>
        <v>0</v>
      </c>
      <c r="M120" s="33"/>
    </row>
    <row r="121" spans="1:13" ht="15">
      <c r="A121" s="34"/>
      <c r="B121" s="34"/>
      <c r="C121" s="35">
        <v>18</v>
      </c>
      <c r="D121" s="35">
        <v>18</v>
      </c>
      <c r="E121" s="35">
        <f t="shared" si="20"/>
        <v>1</v>
      </c>
      <c r="F121" s="35" t="str">
        <f t="shared" si="21"/>
        <v>1'h0</v>
      </c>
      <c r="G121" s="35" t="s">
        <v>68</v>
      </c>
      <c r="H121" s="36" t="s">
        <v>185</v>
      </c>
      <c r="I121" s="37"/>
      <c r="J121" s="35">
        <v>0</v>
      </c>
      <c r="K121" s="35" t="str">
        <f t="shared" si="22"/>
        <v>0</v>
      </c>
      <c r="L121" s="35">
        <f t="shared" si="23"/>
        <v>0</v>
      </c>
      <c r="M121" s="33"/>
    </row>
    <row r="122" spans="1:13" ht="15">
      <c r="A122" s="34"/>
      <c r="B122" s="34"/>
      <c r="C122" s="35">
        <v>17</v>
      </c>
      <c r="D122" s="35">
        <v>17</v>
      </c>
      <c r="E122" s="35">
        <f t="shared" si="20"/>
        <v>1</v>
      </c>
      <c r="F122" s="35" t="str">
        <f t="shared" si="21"/>
        <v>1'h0</v>
      </c>
      <c r="G122" s="35" t="s">
        <v>68</v>
      </c>
      <c r="H122" s="36" t="s">
        <v>186</v>
      </c>
      <c r="I122" s="39"/>
      <c r="J122" s="35">
        <v>0</v>
      </c>
      <c r="K122" s="35" t="str">
        <f t="shared" si="22"/>
        <v>0</v>
      </c>
      <c r="L122" s="35">
        <f t="shared" si="23"/>
        <v>0</v>
      </c>
      <c r="M122" s="33"/>
    </row>
    <row r="123" spans="1:13" ht="15">
      <c r="A123" s="34"/>
      <c r="B123" s="34"/>
      <c r="C123" s="35">
        <v>16</v>
      </c>
      <c r="D123" s="35">
        <v>16</v>
      </c>
      <c r="E123" s="35">
        <f t="shared" si="20"/>
        <v>1</v>
      </c>
      <c r="F123" s="35" t="str">
        <f t="shared" si="21"/>
        <v>1'h0</v>
      </c>
      <c r="G123" s="35" t="s">
        <v>68</v>
      </c>
      <c r="H123" s="36" t="s">
        <v>187</v>
      </c>
      <c r="I123" s="37"/>
      <c r="J123" s="35">
        <v>0</v>
      </c>
      <c r="K123" s="35" t="str">
        <f t="shared" si="22"/>
        <v>0</v>
      </c>
      <c r="L123" s="35">
        <f t="shared" si="23"/>
        <v>0</v>
      </c>
      <c r="M123" s="33"/>
    </row>
    <row r="124" spans="1:13" ht="15">
      <c r="A124" s="34"/>
      <c r="B124" s="34"/>
      <c r="C124" s="35">
        <v>13</v>
      </c>
      <c r="D124" s="35">
        <v>15</v>
      </c>
      <c r="E124" s="35">
        <f t="shared" si="20"/>
        <v>3</v>
      </c>
      <c r="F124" s="35" t="str">
        <f t="shared" si="21"/>
        <v>3'h0</v>
      </c>
      <c r="G124" s="35" t="s">
        <v>73</v>
      </c>
      <c r="H124" s="36" t="s">
        <v>20</v>
      </c>
      <c r="I124" s="37"/>
      <c r="J124" s="35">
        <v>0</v>
      </c>
      <c r="K124" s="35" t="str">
        <f t="shared" si="22"/>
        <v>0</v>
      </c>
      <c r="L124" s="35">
        <f t="shared" si="23"/>
        <v>0</v>
      </c>
      <c r="M124" s="33"/>
    </row>
    <row r="125" spans="1:13" ht="15">
      <c r="A125" s="34"/>
      <c r="B125" s="34"/>
      <c r="C125" s="35">
        <v>12</v>
      </c>
      <c r="D125" s="35">
        <v>12</v>
      </c>
      <c r="E125" s="35">
        <f t="shared" si="20"/>
        <v>1</v>
      </c>
      <c r="F125" s="35" t="str">
        <f t="shared" si="21"/>
        <v>1'h0</v>
      </c>
      <c r="G125" s="35" t="s">
        <v>68</v>
      </c>
      <c r="H125" s="36" t="s">
        <v>188</v>
      </c>
      <c r="I125" s="37"/>
      <c r="J125" s="35">
        <v>0</v>
      </c>
      <c r="K125" s="35" t="str">
        <f t="shared" si="22"/>
        <v>0</v>
      </c>
      <c r="L125" s="35">
        <f t="shared" si="23"/>
        <v>0</v>
      </c>
      <c r="M125" s="33"/>
    </row>
    <row r="126" spans="1:13" ht="15">
      <c r="A126" s="34"/>
      <c r="B126" s="34"/>
      <c r="C126" s="35">
        <v>11</v>
      </c>
      <c r="D126" s="35">
        <v>11</v>
      </c>
      <c r="E126" s="35">
        <f t="shared" si="20"/>
        <v>1</v>
      </c>
      <c r="F126" s="35" t="str">
        <f t="shared" si="21"/>
        <v>1'h0</v>
      </c>
      <c r="G126" s="35" t="s">
        <v>73</v>
      </c>
      <c r="H126" s="36" t="s">
        <v>189</v>
      </c>
      <c r="I126" s="39"/>
      <c r="J126" s="35">
        <v>0</v>
      </c>
      <c r="K126" s="35" t="str">
        <f t="shared" si="22"/>
        <v>0</v>
      </c>
      <c r="L126" s="35">
        <f t="shared" si="23"/>
        <v>0</v>
      </c>
      <c r="M126" s="33"/>
    </row>
    <row r="127" spans="1:13" ht="15">
      <c r="A127" s="34"/>
      <c r="B127" s="34"/>
      <c r="C127" s="35">
        <v>10</v>
      </c>
      <c r="D127" s="35">
        <v>10</v>
      </c>
      <c r="E127" s="35">
        <f t="shared" si="20"/>
        <v>1</v>
      </c>
      <c r="F127" s="35" t="str">
        <f t="shared" si="21"/>
        <v>1'h0</v>
      </c>
      <c r="G127" s="35" t="s">
        <v>73</v>
      </c>
      <c r="H127" s="36" t="s">
        <v>190</v>
      </c>
      <c r="I127" s="37"/>
      <c r="J127" s="35">
        <v>0</v>
      </c>
      <c r="K127" s="35" t="str">
        <f t="shared" si="22"/>
        <v>0</v>
      </c>
      <c r="L127" s="35">
        <f t="shared" si="23"/>
        <v>0</v>
      </c>
      <c r="M127" s="33"/>
    </row>
    <row r="128" spans="1:13" ht="15">
      <c r="A128" s="34"/>
      <c r="B128" s="34"/>
      <c r="C128" s="35">
        <v>9</v>
      </c>
      <c r="D128" s="35">
        <v>9</v>
      </c>
      <c r="E128" s="35">
        <f t="shared" si="20"/>
        <v>1</v>
      </c>
      <c r="F128" s="35" t="str">
        <f t="shared" si="21"/>
        <v>1'h0</v>
      </c>
      <c r="G128" s="35" t="s">
        <v>73</v>
      </c>
      <c r="H128" s="36" t="s">
        <v>191</v>
      </c>
      <c r="I128" s="39"/>
      <c r="J128" s="35">
        <v>0</v>
      </c>
      <c r="K128" s="35" t="str">
        <f t="shared" si="22"/>
        <v>0</v>
      </c>
      <c r="L128" s="35">
        <f t="shared" si="23"/>
        <v>0</v>
      </c>
      <c r="M128" s="33"/>
    </row>
    <row r="129" spans="1:13" ht="15">
      <c r="A129" s="34"/>
      <c r="B129" s="34"/>
      <c r="C129" s="35">
        <v>8</v>
      </c>
      <c r="D129" s="35">
        <v>8</v>
      </c>
      <c r="E129" s="35">
        <f t="shared" si="20"/>
        <v>1</v>
      </c>
      <c r="F129" s="35" t="str">
        <f t="shared" si="21"/>
        <v>1'h0</v>
      </c>
      <c r="G129" s="35" t="s">
        <v>68</v>
      </c>
      <c r="H129" s="36" t="s">
        <v>192</v>
      </c>
      <c r="I129" s="37"/>
      <c r="J129" s="35">
        <v>0</v>
      </c>
      <c r="K129" s="35" t="str">
        <f t="shared" si="22"/>
        <v>0</v>
      </c>
      <c r="L129" s="35">
        <f t="shared" si="23"/>
        <v>0</v>
      </c>
      <c r="M129" s="33"/>
    </row>
    <row r="130" spans="1:13" ht="15">
      <c r="A130" s="34"/>
      <c r="B130" s="34"/>
      <c r="C130" s="35">
        <v>7</v>
      </c>
      <c r="D130" s="35">
        <v>7</v>
      </c>
      <c r="E130" s="35">
        <f t="shared" si="20"/>
        <v>1</v>
      </c>
      <c r="F130" s="35" t="str">
        <f t="shared" si="21"/>
        <v>1'h0</v>
      </c>
      <c r="G130" s="35" t="s">
        <v>68</v>
      </c>
      <c r="H130" s="36" t="s">
        <v>193</v>
      </c>
      <c r="I130" s="39"/>
      <c r="J130" s="35">
        <v>0</v>
      </c>
      <c r="K130" s="35" t="str">
        <f t="shared" si="22"/>
        <v>0</v>
      </c>
      <c r="L130" s="35">
        <f t="shared" si="23"/>
        <v>0</v>
      </c>
      <c r="M130" s="33"/>
    </row>
    <row r="131" spans="1:13" ht="15">
      <c r="A131" s="34"/>
      <c r="B131" s="34"/>
      <c r="C131" s="35">
        <v>6</v>
      </c>
      <c r="D131" s="35">
        <v>6</v>
      </c>
      <c r="E131" s="35">
        <f t="shared" si="20"/>
        <v>1</v>
      </c>
      <c r="F131" s="35" t="str">
        <f t="shared" si="21"/>
        <v>1'h0</v>
      </c>
      <c r="G131" s="35" t="s">
        <v>68</v>
      </c>
      <c r="H131" s="36" t="s">
        <v>194</v>
      </c>
      <c r="I131" s="37"/>
      <c r="J131" s="35">
        <v>0</v>
      </c>
      <c r="K131" s="35" t="str">
        <f t="shared" si="22"/>
        <v>0</v>
      </c>
      <c r="L131" s="35">
        <f t="shared" si="23"/>
        <v>0</v>
      </c>
      <c r="M131" s="33"/>
    </row>
    <row r="132" spans="1:13" ht="15">
      <c r="A132" s="34"/>
      <c r="B132" s="34"/>
      <c r="C132" s="35">
        <v>5</v>
      </c>
      <c r="D132" s="35">
        <v>5</v>
      </c>
      <c r="E132" s="35">
        <f t="shared" si="20"/>
        <v>1</v>
      </c>
      <c r="F132" s="35" t="str">
        <f t="shared" si="21"/>
        <v>1'h0</v>
      </c>
      <c r="G132" s="35" t="s">
        <v>68</v>
      </c>
      <c r="H132" s="36" t="s">
        <v>195</v>
      </c>
      <c r="I132" s="39"/>
      <c r="J132" s="35">
        <v>0</v>
      </c>
      <c r="K132" s="35" t="str">
        <f t="shared" si="22"/>
        <v>0</v>
      </c>
      <c r="L132" s="35">
        <f t="shared" si="23"/>
        <v>0</v>
      </c>
      <c r="M132" s="33"/>
    </row>
    <row r="133" spans="1:13" ht="15">
      <c r="A133" s="34"/>
      <c r="B133" s="34"/>
      <c r="C133" s="35">
        <v>4</v>
      </c>
      <c r="D133" s="35">
        <v>4</v>
      </c>
      <c r="E133" s="35">
        <f t="shared" si="20"/>
        <v>1</v>
      </c>
      <c r="F133" s="35" t="str">
        <f t="shared" si="21"/>
        <v>1'h0</v>
      </c>
      <c r="G133" s="35" t="s">
        <v>68</v>
      </c>
      <c r="H133" s="36" t="s">
        <v>196</v>
      </c>
      <c r="I133" s="37"/>
      <c r="J133" s="35">
        <v>0</v>
      </c>
      <c r="K133" s="35" t="str">
        <f t="shared" si="22"/>
        <v>0</v>
      </c>
      <c r="L133" s="35">
        <f t="shared" si="23"/>
        <v>0</v>
      </c>
      <c r="M133" s="33"/>
    </row>
    <row r="134" spans="1:13" ht="15">
      <c r="A134" s="34"/>
      <c r="B134" s="34"/>
      <c r="C134" s="35">
        <v>3</v>
      </c>
      <c r="D134" s="35">
        <v>3</v>
      </c>
      <c r="E134" s="35">
        <f t="shared" si="20"/>
        <v>1</v>
      </c>
      <c r="F134" s="35" t="str">
        <f t="shared" si="21"/>
        <v>1'h0</v>
      </c>
      <c r="G134" s="35" t="s">
        <v>68</v>
      </c>
      <c r="H134" s="36" t="s">
        <v>197</v>
      </c>
      <c r="I134" s="39"/>
      <c r="J134" s="35">
        <v>0</v>
      </c>
      <c r="K134" s="35" t="str">
        <f t="shared" si="22"/>
        <v>0</v>
      </c>
      <c r="L134" s="35">
        <f t="shared" si="23"/>
        <v>0</v>
      </c>
      <c r="M134" s="33"/>
    </row>
    <row r="135" spans="1:13" ht="15">
      <c r="A135" s="34"/>
      <c r="B135" s="34"/>
      <c r="C135" s="35">
        <v>2</v>
      </c>
      <c r="D135" s="35">
        <v>2</v>
      </c>
      <c r="E135" s="35">
        <f t="shared" si="20"/>
        <v>1</v>
      </c>
      <c r="F135" s="35" t="str">
        <f t="shared" si="21"/>
        <v>1'h0</v>
      </c>
      <c r="G135" s="35" t="s">
        <v>68</v>
      </c>
      <c r="H135" s="36" t="s">
        <v>198</v>
      </c>
      <c r="I135" s="37"/>
      <c r="J135" s="35">
        <v>0</v>
      </c>
      <c r="K135" s="35" t="str">
        <f t="shared" si="22"/>
        <v>0</v>
      </c>
      <c r="L135" s="35">
        <f t="shared" si="23"/>
        <v>0</v>
      </c>
      <c r="M135" s="33"/>
    </row>
    <row r="136" spans="1:13" ht="15">
      <c r="A136" s="34"/>
      <c r="B136" s="34"/>
      <c r="C136" s="35">
        <v>1</v>
      </c>
      <c r="D136" s="35">
        <v>1</v>
      </c>
      <c r="E136" s="35">
        <f t="shared" si="20"/>
        <v>1</v>
      </c>
      <c r="F136" s="35" t="str">
        <f t="shared" si="21"/>
        <v>1'h0</v>
      </c>
      <c r="G136" s="35" t="s">
        <v>68</v>
      </c>
      <c r="H136" s="36" t="s">
        <v>199</v>
      </c>
      <c r="I136" s="39"/>
      <c r="J136" s="35">
        <v>0</v>
      </c>
      <c r="K136" s="35" t="str">
        <f t="shared" si="22"/>
        <v>0</v>
      </c>
      <c r="L136" s="35">
        <f t="shared" si="23"/>
        <v>0</v>
      </c>
      <c r="M136" s="33"/>
    </row>
    <row r="137" spans="1:13" ht="15">
      <c r="A137" s="34"/>
      <c r="B137" s="34"/>
      <c r="C137" s="35">
        <v>0</v>
      </c>
      <c r="D137" s="35">
        <v>0</v>
      </c>
      <c r="E137" s="35">
        <f t="shared" si="20"/>
        <v>1</v>
      </c>
      <c r="F137" s="35" t="str">
        <f t="shared" si="21"/>
        <v>1'h0</v>
      </c>
      <c r="G137" s="35" t="s">
        <v>68</v>
      </c>
      <c r="H137" s="36" t="s">
        <v>200</v>
      </c>
      <c r="I137" s="37"/>
      <c r="J137" s="35">
        <v>0</v>
      </c>
      <c r="K137" s="35" t="str">
        <f t="shared" si="22"/>
        <v>0</v>
      </c>
      <c r="L137" s="35">
        <f t="shared" si="23"/>
        <v>0</v>
      </c>
      <c r="M137" s="33"/>
    </row>
    <row r="138" spans="1:13" ht="15">
      <c r="A138" s="26"/>
      <c r="B138" s="27" t="s">
        <v>201</v>
      </c>
      <c r="C138" s="26"/>
      <c r="D138" s="26"/>
      <c r="E138" s="26">
        <f>SUM(E139:E164)</f>
        <v>32</v>
      </c>
      <c r="F138" s="28" t="str">
        <f>CONCATENATE("32'h",K138)</f>
        <v>32'h00000000</v>
      </c>
      <c r="G138" s="28"/>
      <c r="H138" s="29" t="s">
        <v>202</v>
      </c>
      <c r="I138" s="29"/>
      <c r="J138" s="26"/>
      <c r="K138" s="26" t="str">
        <f>LOWER(DEC2HEX(L138,8))</f>
        <v>00000000</v>
      </c>
      <c r="L138" s="26">
        <f>SUM(L139:L164)</f>
        <v>0</v>
      </c>
      <c r="M138" s="33"/>
    </row>
    <row r="139" spans="1:13" ht="15">
      <c r="A139" s="34"/>
      <c r="B139" s="34"/>
      <c r="C139" s="35">
        <v>27</v>
      </c>
      <c r="D139" s="35">
        <v>31</v>
      </c>
      <c r="E139" s="35">
        <f t="shared" ref="E139:E150" si="24">D139+1-C139</f>
        <v>5</v>
      </c>
      <c r="F139" s="35" t="str">
        <f t="shared" ref="F139:F164" si="25">CONCATENATE(E139,"'h",K139)</f>
        <v>5'h0</v>
      </c>
      <c r="G139" s="35" t="s">
        <v>73</v>
      </c>
      <c r="H139" s="36" t="s">
        <v>20</v>
      </c>
      <c r="I139" s="39"/>
      <c r="J139" s="35">
        <v>0</v>
      </c>
      <c r="K139" s="35" t="str">
        <f t="shared" ref="K139:K164" si="26">LOWER(DEC2HEX((J139)))</f>
        <v>0</v>
      </c>
      <c r="L139" s="35">
        <f t="shared" ref="L139:L164" si="27">J139*(2^C139)</f>
        <v>0</v>
      </c>
      <c r="M139" s="33"/>
    </row>
    <row r="140" spans="1:13" ht="15">
      <c r="A140" s="34"/>
      <c r="B140" s="34"/>
      <c r="C140" s="35">
        <v>26</v>
      </c>
      <c r="D140" s="35">
        <v>26</v>
      </c>
      <c r="E140" s="35">
        <f t="shared" si="24"/>
        <v>1</v>
      </c>
      <c r="F140" s="35" t="str">
        <f t="shared" si="25"/>
        <v>1'h0</v>
      </c>
      <c r="G140" s="35" t="s">
        <v>68</v>
      </c>
      <c r="H140" s="36" t="s">
        <v>203</v>
      </c>
      <c r="I140" s="39"/>
      <c r="J140" s="35">
        <v>0</v>
      </c>
      <c r="K140" s="35" t="str">
        <f t="shared" si="26"/>
        <v>0</v>
      </c>
      <c r="L140" s="35">
        <f t="shared" si="27"/>
        <v>0</v>
      </c>
      <c r="M140" s="33"/>
    </row>
    <row r="141" spans="1:13" ht="15">
      <c r="A141" s="34"/>
      <c r="B141" s="34"/>
      <c r="C141" s="35">
        <v>25</v>
      </c>
      <c r="D141" s="35">
        <v>25</v>
      </c>
      <c r="E141" s="35">
        <f t="shared" si="24"/>
        <v>1</v>
      </c>
      <c r="F141" s="35" t="str">
        <f t="shared" si="25"/>
        <v>1'h0</v>
      </c>
      <c r="G141" s="35" t="s">
        <v>68</v>
      </c>
      <c r="H141" s="36" t="s">
        <v>204</v>
      </c>
      <c r="I141" s="37"/>
      <c r="J141" s="35">
        <v>0</v>
      </c>
      <c r="K141" s="35" t="str">
        <f t="shared" si="26"/>
        <v>0</v>
      </c>
      <c r="L141" s="35">
        <f t="shared" si="27"/>
        <v>0</v>
      </c>
      <c r="M141" s="33"/>
    </row>
    <row r="142" spans="1:13" ht="15">
      <c r="A142" s="34"/>
      <c r="B142" s="34"/>
      <c r="C142" s="35">
        <v>24</v>
      </c>
      <c r="D142" s="35">
        <v>24</v>
      </c>
      <c r="E142" s="35">
        <f t="shared" si="24"/>
        <v>1</v>
      </c>
      <c r="F142" s="35" t="str">
        <f t="shared" si="25"/>
        <v>1'h0</v>
      </c>
      <c r="G142" s="35" t="s">
        <v>68</v>
      </c>
      <c r="H142" s="36" t="s">
        <v>205</v>
      </c>
      <c r="I142" s="39"/>
      <c r="J142" s="35">
        <v>0</v>
      </c>
      <c r="K142" s="35" t="str">
        <f t="shared" si="26"/>
        <v>0</v>
      </c>
      <c r="L142" s="35">
        <f t="shared" si="27"/>
        <v>0</v>
      </c>
      <c r="M142" s="33"/>
    </row>
    <row r="143" spans="1:13" ht="15">
      <c r="A143" s="34"/>
      <c r="B143" s="34"/>
      <c r="C143" s="35">
        <v>23</v>
      </c>
      <c r="D143" s="35">
        <v>23</v>
      </c>
      <c r="E143" s="35">
        <f t="shared" si="24"/>
        <v>1</v>
      </c>
      <c r="F143" s="35" t="str">
        <f t="shared" si="25"/>
        <v>1'h0</v>
      </c>
      <c r="G143" s="35" t="s">
        <v>68</v>
      </c>
      <c r="H143" s="36" t="s">
        <v>206</v>
      </c>
      <c r="I143" s="37"/>
      <c r="J143" s="35">
        <v>0</v>
      </c>
      <c r="K143" s="35" t="str">
        <f t="shared" si="26"/>
        <v>0</v>
      </c>
      <c r="L143" s="35">
        <f t="shared" si="27"/>
        <v>0</v>
      </c>
      <c r="M143" s="33"/>
    </row>
    <row r="144" spans="1:13" ht="15">
      <c r="A144" s="34"/>
      <c r="B144" s="34"/>
      <c r="C144" s="35">
        <v>22</v>
      </c>
      <c r="D144" s="35">
        <v>22</v>
      </c>
      <c r="E144" s="35">
        <f t="shared" si="24"/>
        <v>1</v>
      </c>
      <c r="F144" s="35" t="str">
        <f t="shared" si="25"/>
        <v>1'h0</v>
      </c>
      <c r="G144" s="35" t="s">
        <v>68</v>
      </c>
      <c r="H144" s="36" t="s">
        <v>207</v>
      </c>
      <c r="I144" s="37"/>
      <c r="J144" s="35">
        <v>0</v>
      </c>
      <c r="K144" s="35" t="str">
        <f t="shared" si="26"/>
        <v>0</v>
      </c>
      <c r="L144" s="35">
        <f t="shared" si="27"/>
        <v>0</v>
      </c>
      <c r="M144" s="33"/>
    </row>
    <row r="145" spans="1:13" ht="15">
      <c r="A145" s="34"/>
      <c r="B145" s="34"/>
      <c r="C145" s="35">
        <v>21</v>
      </c>
      <c r="D145" s="35">
        <v>21</v>
      </c>
      <c r="E145" s="35">
        <f t="shared" si="24"/>
        <v>1</v>
      </c>
      <c r="F145" s="35" t="str">
        <f t="shared" si="25"/>
        <v>1'h0</v>
      </c>
      <c r="G145" s="35" t="s">
        <v>68</v>
      </c>
      <c r="H145" s="36" t="s">
        <v>208</v>
      </c>
      <c r="I145" s="39"/>
      <c r="J145" s="35">
        <v>0</v>
      </c>
      <c r="K145" s="35" t="str">
        <f t="shared" si="26"/>
        <v>0</v>
      </c>
      <c r="L145" s="35">
        <f t="shared" si="27"/>
        <v>0</v>
      </c>
      <c r="M145" s="33"/>
    </row>
    <row r="146" spans="1:13" ht="15">
      <c r="A146" s="34"/>
      <c r="B146" s="34"/>
      <c r="C146" s="35">
        <v>20</v>
      </c>
      <c r="D146" s="35">
        <v>20</v>
      </c>
      <c r="E146" s="35">
        <f t="shared" si="24"/>
        <v>1</v>
      </c>
      <c r="F146" s="35" t="str">
        <f t="shared" si="25"/>
        <v>1'h0</v>
      </c>
      <c r="G146" s="35" t="s">
        <v>68</v>
      </c>
      <c r="H146" s="36" t="s">
        <v>209</v>
      </c>
      <c r="I146" s="37"/>
      <c r="J146" s="35">
        <v>0</v>
      </c>
      <c r="K146" s="35" t="str">
        <f t="shared" si="26"/>
        <v>0</v>
      </c>
      <c r="L146" s="35">
        <f t="shared" si="27"/>
        <v>0</v>
      </c>
      <c r="M146" s="33"/>
    </row>
    <row r="147" spans="1:13" ht="15">
      <c r="A147" s="34"/>
      <c r="B147" s="34"/>
      <c r="C147" s="35">
        <v>19</v>
      </c>
      <c r="D147" s="35">
        <v>19</v>
      </c>
      <c r="E147" s="35">
        <f t="shared" si="24"/>
        <v>1</v>
      </c>
      <c r="F147" s="35" t="str">
        <f t="shared" si="25"/>
        <v>1'h0</v>
      </c>
      <c r="G147" s="35" t="s">
        <v>68</v>
      </c>
      <c r="H147" s="36" t="s">
        <v>210</v>
      </c>
      <c r="I147" s="39"/>
      <c r="J147" s="35">
        <v>0</v>
      </c>
      <c r="K147" s="35" t="str">
        <f t="shared" si="26"/>
        <v>0</v>
      </c>
      <c r="L147" s="35">
        <f t="shared" si="27"/>
        <v>0</v>
      </c>
      <c r="M147" s="33"/>
    </row>
    <row r="148" spans="1:13" ht="15">
      <c r="A148" s="34"/>
      <c r="B148" s="34"/>
      <c r="C148" s="35">
        <v>18</v>
      </c>
      <c r="D148" s="35">
        <v>18</v>
      </c>
      <c r="E148" s="35">
        <f t="shared" si="24"/>
        <v>1</v>
      </c>
      <c r="F148" s="35" t="str">
        <f t="shared" si="25"/>
        <v>1'h0</v>
      </c>
      <c r="G148" s="35" t="s">
        <v>68</v>
      </c>
      <c r="H148" s="36" t="s">
        <v>211</v>
      </c>
      <c r="I148" s="37"/>
      <c r="J148" s="35">
        <v>0</v>
      </c>
      <c r="K148" s="35" t="str">
        <f t="shared" si="26"/>
        <v>0</v>
      </c>
      <c r="L148" s="35">
        <f t="shared" si="27"/>
        <v>0</v>
      </c>
      <c r="M148" s="33"/>
    </row>
    <row r="149" spans="1:13" ht="15">
      <c r="A149" s="34"/>
      <c r="B149" s="34"/>
      <c r="C149" s="35">
        <v>17</v>
      </c>
      <c r="D149" s="35">
        <v>17</v>
      </c>
      <c r="E149" s="35">
        <f t="shared" si="24"/>
        <v>1</v>
      </c>
      <c r="F149" s="35" t="str">
        <f t="shared" si="25"/>
        <v>1'h0</v>
      </c>
      <c r="G149" s="35" t="s">
        <v>68</v>
      </c>
      <c r="H149" s="36" t="s">
        <v>212</v>
      </c>
      <c r="I149" s="39"/>
      <c r="J149" s="35">
        <v>0</v>
      </c>
      <c r="K149" s="35" t="str">
        <f t="shared" si="26"/>
        <v>0</v>
      </c>
      <c r="L149" s="35">
        <f t="shared" si="27"/>
        <v>0</v>
      </c>
      <c r="M149" s="33"/>
    </row>
    <row r="150" spans="1:13" ht="15">
      <c r="A150" s="34"/>
      <c r="B150" s="34"/>
      <c r="C150" s="35">
        <v>16</v>
      </c>
      <c r="D150" s="35">
        <v>16</v>
      </c>
      <c r="E150" s="35">
        <f t="shared" si="24"/>
        <v>1</v>
      </c>
      <c r="F150" s="35" t="str">
        <f t="shared" si="25"/>
        <v>1'h0</v>
      </c>
      <c r="G150" s="35" t="s">
        <v>68</v>
      </c>
      <c r="H150" s="36" t="s">
        <v>213</v>
      </c>
      <c r="I150" s="37"/>
      <c r="J150" s="35">
        <v>0</v>
      </c>
      <c r="K150" s="35" t="str">
        <f t="shared" si="26"/>
        <v>0</v>
      </c>
      <c r="L150" s="35">
        <f t="shared" si="27"/>
        <v>0</v>
      </c>
      <c r="M150" s="33"/>
    </row>
    <row r="151" spans="1:13" ht="15">
      <c r="A151" s="34"/>
      <c r="B151" s="34"/>
      <c r="C151" s="35">
        <v>13</v>
      </c>
      <c r="D151" s="35">
        <v>15</v>
      </c>
      <c r="E151" s="35">
        <f t="shared" si="20"/>
        <v>3</v>
      </c>
      <c r="F151" s="35" t="str">
        <f t="shared" si="25"/>
        <v>3'h0</v>
      </c>
      <c r="G151" s="35" t="s">
        <v>73</v>
      </c>
      <c r="H151" s="36" t="s">
        <v>20</v>
      </c>
      <c r="I151" s="39"/>
      <c r="J151" s="35">
        <v>0</v>
      </c>
      <c r="K151" s="35" t="str">
        <f t="shared" si="26"/>
        <v>0</v>
      </c>
      <c r="L151" s="35">
        <f t="shared" si="27"/>
        <v>0</v>
      </c>
      <c r="M151" s="33"/>
    </row>
    <row r="152" spans="1:13" ht="15">
      <c r="A152" s="34"/>
      <c r="B152" s="34"/>
      <c r="C152" s="35">
        <v>12</v>
      </c>
      <c r="D152" s="35">
        <v>12</v>
      </c>
      <c r="E152" s="35">
        <f t="shared" si="20"/>
        <v>1</v>
      </c>
      <c r="F152" s="35" t="str">
        <f t="shared" si="25"/>
        <v>1'h0</v>
      </c>
      <c r="G152" s="35" t="s">
        <v>68</v>
      </c>
      <c r="H152" s="36" t="s">
        <v>214</v>
      </c>
      <c r="I152" s="37"/>
      <c r="J152" s="35">
        <v>0</v>
      </c>
      <c r="K152" s="35" t="str">
        <f t="shared" si="26"/>
        <v>0</v>
      </c>
      <c r="L152" s="35">
        <f t="shared" si="27"/>
        <v>0</v>
      </c>
      <c r="M152" s="33"/>
    </row>
    <row r="153" spans="1:13" ht="15">
      <c r="A153" s="34"/>
      <c r="B153" s="34"/>
      <c r="C153" s="35">
        <v>11</v>
      </c>
      <c r="D153" s="35">
        <v>11</v>
      </c>
      <c r="E153" s="35">
        <f t="shared" si="20"/>
        <v>1</v>
      </c>
      <c r="F153" s="35" t="str">
        <f t="shared" si="25"/>
        <v>1'h0</v>
      </c>
      <c r="G153" s="35" t="s">
        <v>73</v>
      </c>
      <c r="H153" s="36" t="s">
        <v>215</v>
      </c>
      <c r="I153" s="37"/>
      <c r="J153" s="35">
        <v>0</v>
      </c>
      <c r="K153" s="35" t="str">
        <f t="shared" si="26"/>
        <v>0</v>
      </c>
      <c r="L153" s="35">
        <f t="shared" si="27"/>
        <v>0</v>
      </c>
      <c r="M153" s="33"/>
    </row>
    <row r="154" spans="1:13" ht="15">
      <c r="A154" s="34"/>
      <c r="B154" s="34"/>
      <c r="C154" s="35">
        <v>10</v>
      </c>
      <c r="D154" s="35">
        <v>10</v>
      </c>
      <c r="E154" s="35">
        <f t="shared" si="20"/>
        <v>1</v>
      </c>
      <c r="F154" s="35" t="str">
        <f t="shared" si="25"/>
        <v>1'h0</v>
      </c>
      <c r="G154" s="35" t="s">
        <v>73</v>
      </c>
      <c r="H154" s="36" t="s">
        <v>216</v>
      </c>
      <c r="I154" s="39"/>
      <c r="J154" s="35">
        <v>0</v>
      </c>
      <c r="K154" s="35" t="str">
        <f t="shared" si="26"/>
        <v>0</v>
      </c>
      <c r="L154" s="35">
        <f t="shared" si="27"/>
        <v>0</v>
      </c>
      <c r="M154" s="33"/>
    </row>
    <row r="155" spans="1:13" ht="15">
      <c r="A155" s="34"/>
      <c r="B155" s="34"/>
      <c r="C155" s="35">
        <v>9</v>
      </c>
      <c r="D155" s="35">
        <v>9</v>
      </c>
      <c r="E155" s="35">
        <f t="shared" si="20"/>
        <v>1</v>
      </c>
      <c r="F155" s="35" t="str">
        <f t="shared" si="25"/>
        <v>1'h0</v>
      </c>
      <c r="G155" s="35" t="s">
        <v>73</v>
      </c>
      <c r="H155" s="36" t="s">
        <v>217</v>
      </c>
      <c r="I155" s="37"/>
      <c r="J155" s="35">
        <v>0</v>
      </c>
      <c r="K155" s="35" t="str">
        <f t="shared" si="26"/>
        <v>0</v>
      </c>
      <c r="L155" s="35">
        <f t="shared" si="27"/>
        <v>0</v>
      </c>
      <c r="M155" s="33"/>
    </row>
    <row r="156" spans="1:13" ht="15">
      <c r="A156" s="34"/>
      <c r="B156" s="34"/>
      <c r="C156" s="35">
        <v>8</v>
      </c>
      <c r="D156" s="35">
        <v>8</v>
      </c>
      <c r="E156" s="35">
        <f t="shared" si="20"/>
        <v>1</v>
      </c>
      <c r="F156" s="35" t="str">
        <f t="shared" si="25"/>
        <v>1'h0</v>
      </c>
      <c r="G156" s="35" t="s">
        <v>68</v>
      </c>
      <c r="H156" s="36" t="s">
        <v>218</v>
      </c>
      <c r="I156" s="39"/>
      <c r="J156" s="35">
        <v>0</v>
      </c>
      <c r="K156" s="35" t="str">
        <f t="shared" si="26"/>
        <v>0</v>
      </c>
      <c r="L156" s="35">
        <f t="shared" si="27"/>
        <v>0</v>
      </c>
      <c r="M156" s="33"/>
    </row>
    <row r="157" spans="1:13" ht="15">
      <c r="A157" s="34"/>
      <c r="B157" s="34"/>
      <c r="C157" s="35">
        <v>7</v>
      </c>
      <c r="D157" s="35">
        <v>7</v>
      </c>
      <c r="E157" s="35">
        <f t="shared" si="20"/>
        <v>1</v>
      </c>
      <c r="F157" s="35" t="str">
        <f t="shared" si="25"/>
        <v>1'h0</v>
      </c>
      <c r="G157" s="35" t="s">
        <v>68</v>
      </c>
      <c r="H157" s="36" t="s">
        <v>219</v>
      </c>
      <c r="I157" s="37"/>
      <c r="J157" s="35">
        <v>0</v>
      </c>
      <c r="K157" s="35" t="str">
        <f t="shared" si="26"/>
        <v>0</v>
      </c>
      <c r="L157" s="35">
        <f t="shared" si="27"/>
        <v>0</v>
      </c>
      <c r="M157" s="33"/>
    </row>
    <row r="158" spans="1:13" ht="15">
      <c r="A158" s="34"/>
      <c r="B158" s="34"/>
      <c r="C158" s="35">
        <v>6</v>
      </c>
      <c r="D158" s="35">
        <v>6</v>
      </c>
      <c r="E158" s="35">
        <f t="shared" si="20"/>
        <v>1</v>
      </c>
      <c r="F158" s="35" t="str">
        <f t="shared" si="25"/>
        <v>1'h0</v>
      </c>
      <c r="G158" s="35" t="s">
        <v>68</v>
      </c>
      <c r="H158" s="36" t="s">
        <v>220</v>
      </c>
      <c r="I158" s="37"/>
      <c r="J158" s="35">
        <v>0</v>
      </c>
      <c r="K158" s="35" t="str">
        <f t="shared" si="26"/>
        <v>0</v>
      </c>
      <c r="L158" s="35">
        <f t="shared" si="27"/>
        <v>0</v>
      </c>
      <c r="M158" s="33"/>
    </row>
    <row r="159" spans="1:13" ht="15">
      <c r="A159" s="34"/>
      <c r="B159" s="34"/>
      <c r="C159" s="35">
        <v>5</v>
      </c>
      <c r="D159" s="35">
        <v>5</v>
      </c>
      <c r="E159" s="35">
        <f t="shared" si="20"/>
        <v>1</v>
      </c>
      <c r="F159" s="35" t="str">
        <f t="shared" si="25"/>
        <v>1'h0</v>
      </c>
      <c r="G159" s="35" t="s">
        <v>68</v>
      </c>
      <c r="H159" s="36" t="s">
        <v>221</v>
      </c>
      <c r="I159" s="39"/>
      <c r="J159" s="35">
        <v>0</v>
      </c>
      <c r="K159" s="35" t="str">
        <f t="shared" si="26"/>
        <v>0</v>
      </c>
      <c r="L159" s="35">
        <f t="shared" si="27"/>
        <v>0</v>
      </c>
      <c r="M159" s="33"/>
    </row>
    <row r="160" spans="1:13" ht="15">
      <c r="A160" s="34"/>
      <c r="B160" s="34"/>
      <c r="C160" s="35">
        <v>4</v>
      </c>
      <c r="D160" s="35">
        <v>4</v>
      </c>
      <c r="E160" s="35">
        <f t="shared" si="20"/>
        <v>1</v>
      </c>
      <c r="F160" s="35" t="str">
        <f t="shared" si="25"/>
        <v>1'h0</v>
      </c>
      <c r="G160" s="35" t="s">
        <v>68</v>
      </c>
      <c r="H160" s="36" t="s">
        <v>222</v>
      </c>
      <c r="I160" s="37"/>
      <c r="J160" s="35">
        <v>0</v>
      </c>
      <c r="K160" s="35" t="str">
        <f t="shared" si="26"/>
        <v>0</v>
      </c>
      <c r="L160" s="35">
        <f t="shared" si="27"/>
        <v>0</v>
      </c>
      <c r="M160" s="33"/>
    </row>
    <row r="161" spans="1:13" ht="15">
      <c r="A161" s="34"/>
      <c r="B161" s="34"/>
      <c r="C161" s="35">
        <v>3</v>
      </c>
      <c r="D161" s="35">
        <v>3</v>
      </c>
      <c r="E161" s="35">
        <f t="shared" si="20"/>
        <v>1</v>
      </c>
      <c r="F161" s="35" t="str">
        <f t="shared" si="25"/>
        <v>1'h0</v>
      </c>
      <c r="G161" s="35" t="s">
        <v>68</v>
      </c>
      <c r="H161" s="36" t="s">
        <v>223</v>
      </c>
      <c r="I161" s="39"/>
      <c r="J161" s="35">
        <v>0</v>
      </c>
      <c r="K161" s="35" t="str">
        <f t="shared" si="26"/>
        <v>0</v>
      </c>
      <c r="L161" s="35">
        <f t="shared" si="27"/>
        <v>0</v>
      </c>
      <c r="M161" s="33"/>
    </row>
    <row r="162" spans="1:13" ht="15">
      <c r="A162" s="34"/>
      <c r="B162" s="34"/>
      <c r="C162" s="35">
        <v>2</v>
      </c>
      <c r="D162" s="35">
        <v>2</v>
      </c>
      <c r="E162" s="35">
        <f t="shared" si="20"/>
        <v>1</v>
      </c>
      <c r="F162" s="35" t="str">
        <f t="shared" si="25"/>
        <v>1'h0</v>
      </c>
      <c r="G162" s="35" t="s">
        <v>68</v>
      </c>
      <c r="H162" s="36" t="s">
        <v>224</v>
      </c>
      <c r="I162" s="37"/>
      <c r="J162" s="35">
        <v>0</v>
      </c>
      <c r="K162" s="35" t="str">
        <f t="shared" si="26"/>
        <v>0</v>
      </c>
      <c r="L162" s="35">
        <f t="shared" si="27"/>
        <v>0</v>
      </c>
      <c r="M162" s="33"/>
    </row>
    <row r="163" spans="1:13" ht="15">
      <c r="A163" s="34"/>
      <c r="B163" s="34"/>
      <c r="C163" s="35">
        <v>1</v>
      </c>
      <c r="D163" s="35">
        <v>1</v>
      </c>
      <c r="E163" s="35">
        <f t="shared" si="20"/>
        <v>1</v>
      </c>
      <c r="F163" s="35" t="str">
        <f t="shared" si="25"/>
        <v>1'h0</v>
      </c>
      <c r="G163" s="35" t="s">
        <v>68</v>
      </c>
      <c r="H163" s="36" t="s">
        <v>225</v>
      </c>
      <c r="I163" s="39"/>
      <c r="J163" s="35">
        <v>0</v>
      </c>
      <c r="K163" s="35" t="str">
        <f t="shared" si="26"/>
        <v>0</v>
      </c>
      <c r="L163" s="35">
        <f t="shared" si="27"/>
        <v>0</v>
      </c>
      <c r="M163" s="33"/>
    </row>
    <row r="164" spans="1:13" ht="15">
      <c r="A164" s="34"/>
      <c r="B164" s="34"/>
      <c r="C164" s="35">
        <v>0</v>
      </c>
      <c r="D164" s="35">
        <v>0</v>
      </c>
      <c r="E164" s="35">
        <f t="shared" si="20"/>
        <v>1</v>
      </c>
      <c r="F164" s="35" t="str">
        <f t="shared" si="25"/>
        <v>1'h0</v>
      </c>
      <c r="G164" s="35" t="s">
        <v>68</v>
      </c>
      <c r="H164" s="36" t="s">
        <v>226</v>
      </c>
      <c r="I164" s="37"/>
      <c r="J164" s="35">
        <v>0</v>
      </c>
      <c r="K164" s="35" t="str">
        <f t="shared" si="26"/>
        <v>0</v>
      </c>
      <c r="L164" s="35">
        <f t="shared" si="27"/>
        <v>0</v>
      </c>
      <c r="M164" s="33"/>
    </row>
    <row r="165" spans="1:13" ht="15">
      <c r="A165" s="26"/>
      <c r="B165" s="27" t="s">
        <v>227</v>
      </c>
      <c r="C165" s="26"/>
      <c r="D165" s="26"/>
      <c r="E165" s="26">
        <f>SUM(E166:E181)</f>
        <v>32</v>
      </c>
      <c r="F165" s="28" t="str">
        <f>CONCATENATE("32'h",K165)</f>
        <v>32'h00000000</v>
      </c>
      <c r="G165" s="28"/>
      <c r="H165" s="29" t="s">
        <v>228</v>
      </c>
      <c r="I165" s="29"/>
      <c r="J165" s="26"/>
      <c r="K165" s="26" t="str">
        <f>LOWER(DEC2HEX(L165,8))</f>
        <v>00000000</v>
      </c>
      <c r="L165" s="26">
        <f>SUM(L166:L181)</f>
        <v>0</v>
      </c>
      <c r="M165" s="33"/>
    </row>
    <row r="166" spans="1:13" ht="15">
      <c r="A166" s="34"/>
      <c r="B166" s="34"/>
      <c r="C166" s="35">
        <v>31</v>
      </c>
      <c r="D166" s="35">
        <v>31</v>
      </c>
      <c r="E166" s="35">
        <f>D166+1-C166</f>
        <v>1</v>
      </c>
      <c r="F166" s="35" t="str">
        <f>CONCATENATE(E166,"'h",K166)</f>
        <v>1'h0</v>
      </c>
      <c r="G166" s="35" t="s">
        <v>68</v>
      </c>
      <c r="H166" s="36" t="s">
        <v>229</v>
      </c>
      <c r="I166" s="37"/>
      <c r="J166" s="35">
        <v>0</v>
      </c>
      <c r="K166" s="35" t="str">
        <f t="shared" ref="K166:K181" si="28">LOWER(DEC2HEX((J166)))</f>
        <v>0</v>
      </c>
      <c r="L166" s="35">
        <f>J166*(2^C166)</f>
        <v>0</v>
      </c>
      <c r="M166" s="33"/>
    </row>
    <row r="167" spans="1:13" ht="15">
      <c r="A167" s="34"/>
      <c r="B167" s="34"/>
      <c r="C167" s="35">
        <v>30</v>
      </c>
      <c r="D167" s="35">
        <v>30</v>
      </c>
      <c r="E167" s="35">
        <f t="shared" ref="E167:E181" si="29">D167+1-C167</f>
        <v>1</v>
      </c>
      <c r="F167" s="35" t="str">
        <f t="shared" ref="F167:F181" si="30">CONCATENATE(E167,"'h",K167)</f>
        <v>1'h0</v>
      </c>
      <c r="G167" s="35" t="s">
        <v>68</v>
      </c>
      <c r="H167" s="36" t="s">
        <v>230</v>
      </c>
      <c r="I167" s="37"/>
      <c r="J167" s="35">
        <v>0</v>
      </c>
      <c r="K167" s="35" t="str">
        <f t="shared" si="28"/>
        <v>0</v>
      </c>
      <c r="L167" s="35">
        <f t="shared" ref="L167:L181" si="31">J167*(2^C167)</f>
        <v>0</v>
      </c>
      <c r="M167" s="33"/>
    </row>
    <row r="168" spans="1:13" ht="15">
      <c r="A168" s="34"/>
      <c r="B168" s="34"/>
      <c r="C168" s="35">
        <v>24</v>
      </c>
      <c r="D168" s="35">
        <v>29</v>
      </c>
      <c r="E168" s="35">
        <f t="shared" si="29"/>
        <v>6</v>
      </c>
      <c r="F168" s="35" t="str">
        <f t="shared" si="30"/>
        <v>6'h0</v>
      </c>
      <c r="G168" s="35" t="s">
        <v>73</v>
      </c>
      <c r="H168" s="36" t="s">
        <v>20</v>
      </c>
      <c r="I168" s="39"/>
      <c r="J168" s="35">
        <v>0</v>
      </c>
      <c r="K168" s="35" t="str">
        <f t="shared" si="28"/>
        <v>0</v>
      </c>
      <c r="L168" s="35">
        <f t="shared" si="31"/>
        <v>0</v>
      </c>
      <c r="M168" s="33"/>
    </row>
    <row r="169" spans="1:13" ht="15">
      <c r="A169" s="34"/>
      <c r="B169" s="34"/>
      <c r="C169" s="35">
        <v>23</v>
      </c>
      <c r="D169" s="35">
        <v>23</v>
      </c>
      <c r="E169" s="35">
        <f t="shared" si="29"/>
        <v>1</v>
      </c>
      <c r="F169" s="35" t="str">
        <f t="shared" si="30"/>
        <v>1'h0</v>
      </c>
      <c r="G169" s="35" t="s">
        <v>68</v>
      </c>
      <c r="H169" s="36" t="s">
        <v>231</v>
      </c>
      <c r="I169" s="37"/>
      <c r="J169" s="35">
        <v>0</v>
      </c>
      <c r="K169" s="35" t="str">
        <f t="shared" si="28"/>
        <v>0</v>
      </c>
      <c r="L169" s="35">
        <f t="shared" si="31"/>
        <v>0</v>
      </c>
      <c r="M169" s="33"/>
    </row>
    <row r="170" spans="1:13" ht="15">
      <c r="A170" s="34"/>
      <c r="B170" s="34"/>
      <c r="C170" s="35">
        <v>22</v>
      </c>
      <c r="D170" s="35">
        <v>22</v>
      </c>
      <c r="E170" s="35">
        <f t="shared" si="29"/>
        <v>1</v>
      </c>
      <c r="F170" s="35" t="str">
        <f t="shared" si="30"/>
        <v>1'h0</v>
      </c>
      <c r="G170" s="35" t="s">
        <v>123</v>
      </c>
      <c r="H170" s="36" t="s">
        <v>232</v>
      </c>
      <c r="I170" s="39"/>
      <c r="J170" s="35">
        <v>0</v>
      </c>
      <c r="K170" s="35" t="str">
        <f t="shared" si="28"/>
        <v>0</v>
      </c>
      <c r="L170" s="35">
        <f t="shared" si="31"/>
        <v>0</v>
      </c>
      <c r="M170" s="33"/>
    </row>
    <row r="171" spans="1:13" ht="15">
      <c r="A171" s="34"/>
      <c r="B171" s="34"/>
      <c r="C171" s="35">
        <v>20</v>
      </c>
      <c r="D171" s="35">
        <v>21</v>
      </c>
      <c r="E171" s="35">
        <f t="shared" si="29"/>
        <v>2</v>
      </c>
      <c r="F171" s="35" t="str">
        <f t="shared" si="30"/>
        <v>2'h0</v>
      </c>
      <c r="G171" s="35" t="s">
        <v>68</v>
      </c>
      <c r="H171" s="36" t="s">
        <v>233</v>
      </c>
      <c r="I171" s="37"/>
      <c r="J171" s="35">
        <v>0</v>
      </c>
      <c r="K171" s="35" t="str">
        <f t="shared" si="28"/>
        <v>0</v>
      </c>
      <c r="L171" s="35">
        <f t="shared" si="31"/>
        <v>0</v>
      </c>
      <c r="M171" s="33"/>
    </row>
    <row r="172" spans="1:13" ht="15">
      <c r="A172" s="34"/>
      <c r="B172" s="34"/>
      <c r="C172" s="35">
        <v>19</v>
      </c>
      <c r="D172" s="35">
        <v>19</v>
      </c>
      <c r="E172" s="35">
        <f t="shared" si="29"/>
        <v>1</v>
      </c>
      <c r="F172" s="35" t="str">
        <f t="shared" si="30"/>
        <v>1'h0</v>
      </c>
      <c r="G172" s="35" t="s">
        <v>68</v>
      </c>
      <c r="H172" s="36" t="s">
        <v>234</v>
      </c>
      <c r="I172" s="39"/>
      <c r="J172" s="35">
        <v>0</v>
      </c>
      <c r="K172" s="35" t="str">
        <f t="shared" si="28"/>
        <v>0</v>
      </c>
      <c r="L172" s="35">
        <f t="shared" si="31"/>
        <v>0</v>
      </c>
      <c r="M172" s="33"/>
    </row>
    <row r="173" spans="1:13" ht="15">
      <c r="A173" s="34"/>
      <c r="B173" s="34"/>
      <c r="C173" s="35">
        <v>16</v>
      </c>
      <c r="D173" s="35">
        <v>18</v>
      </c>
      <c r="E173" s="35">
        <f t="shared" si="29"/>
        <v>3</v>
      </c>
      <c r="F173" s="35" t="str">
        <f t="shared" si="30"/>
        <v>3'h0</v>
      </c>
      <c r="G173" s="35" t="s">
        <v>68</v>
      </c>
      <c r="H173" s="36" t="s">
        <v>235</v>
      </c>
      <c r="I173" s="37"/>
      <c r="J173" s="35">
        <v>0</v>
      </c>
      <c r="K173" s="35" t="str">
        <f t="shared" si="28"/>
        <v>0</v>
      </c>
      <c r="L173" s="35">
        <f t="shared" si="31"/>
        <v>0</v>
      </c>
      <c r="M173" s="33"/>
    </row>
    <row r="174" spans="1:13" ht="15">
      <c r="A174" s="34"/>
      <c r="B174" s="34"/>
      <c r="C174" s="35">
        <v>8</v>
      </c>
      <c r="D174" s="35">
        <v>15</v>
      </c>
      <c r="E174" s="35">
        <f t="shared" si="29"/>
        <v>8</v>
      </c>
      <c r="F174" s="35" t="str">
        <f t="shared" si="30"/>
        <v>8'h0</v>
      </c>
      <c r="G174" s="35" t="s">
        <v>73</v>
      </c>
      <c r="H174" s="36" t="s">
        <v>20</v>
      </c>
      <c r="I174" s="39"/>
      <c r="J174" s="35">
        <v>0</v>
      </c>
      <c r="K174" s="35" t="str">
        <f t="shared" si="28"/>
        <v>0</v>
      </c>
      <c r="L174" s="35">
        <f t="shared" si="31"/>
        <v>0</v>
      </c>
      <c r="M174" s="33"/>
    </row>
    <row r="175" spans="1:13" ht="15">
      <c r="A175" s="34"/>
      <c r="B175" s="34"/>
      <c r="C175" s="35">
        <v>7</v>
      </c>
      <c r="D175" s="35">
        <v>7</v>
      </c>
      <c r="E175" s="35">
        <f t="shared" si="29"/>
        <v>1</v>
      </c>
      <c r="F175" s="35" t="str">
        <f t="shared" si="30"/>
        <v>1'h0</v>
      </c>
      <c r="G175" s="35" t="s">
        <v>93</v>
      </c>
      <c r="H175" s="36" t="s">
        <v>236</v>
      </c>
      <c r="I175" s="37"/>
      <c r="J175" s="35">
        <v>0</v>
      </c>
      <c r="K175" s="35" t="str">
        <f t="shared" si="28"/>
        <v>0</v>
      </c>
      <c r="L175" s="35">
        <f t="shared" si="31"/>
        <v>0</v>
      </c>
      <c r="M175" s="33"/>
    </row>
    <row r="176" spans="1:13" ht="15">
      <c r="A176" s="34"/>
      <c r="B176" s="34"/>
      <c r="C176" s="35">
        <v>5</v>
      </c>
      <c r="D176" s="35">
        <v>6</v>
      </c>
      <c r="E176" s="35">
        <f t="shared" si="29"/>
        <v>2</v>
      </c>
      <c r="F176" s="35" t="str">
        <f t="shared" si="30"/>
        <v>2'h0</v>
      </c>
      <c r="G176" s="35" t="s">
        <v>73</v>
      </c>
      <c r="H176" s="36" t="s">
        <v>20</v>
      </c>
      <c r="I176" s="39"/>
      <c r="J176" s="35">
        <v>0</v>
      </c>
      <c r="K176" s="35" t="str">
        <f t="shared" si="28"/>
        <v>0</v>
      </c>
      <c r="L176" s="35">
        <f t="shared" si="31"/>
        <v>0</v>
      </c>
      <c r="M176" s="33"/>
    </row>
    <row r="177" spans="1:13" ht="15">
      <c r="A177" s="34"/>
      <c r="B177" s="34"/>
      <c r="C177" s="35">
        <v>4</v>
      </c>
      <c r="D177" s="35">
        <v>4</v>
      </c>
      <c r="E177" s="35">
        <f t="shared" si="29"/>
        <v>1</v>
      </c>
      <c r="F177" s="35" t="str">
        <f t="shared" si="30"/>
        <v>1'h0</v>
      </c>
      <c r="G177" s="35" t="s">
        <v>93</v>
      </c>
      <c r="H177" s="36" t="s">
        <v>237</v>
      </c>
      <c r="I177" s="37"/>
      <c r="J177" s="35">
        <v>0</v>
      </c>
      <c r="K177" s="35" t="str">
        <f t="shared" si="28"/>
        <v>0</v>
      </c>
      <c r="L177" s="35">
        <f t="shared" si="31"/>
        <v>0</v>
      </c>
      <c r="M177" s="33"/>
    </row>
    <row r="178" spans="1:13" ht="15">
      <c r="A178" s="34"/>
      <c r="B178" s="34"/>
      <c r="C178" s="35">
        <v>3</v>
      </c>
      <c r="D178" s="35">
        <v>3</v>
      </c>
      <c r="E178" s="35">
        <f t="shared" si="29"/>
        <v>1</v>
      </c>
      <c r="F178" s="35" t="str">
        <f t="shared" si="30"/>
        <v>1'h0</v>
      </c>
      <c r="G178" s="35" t="s">
        <v>93</v>
      </c>
      <c r="H178" s="36" t="s">
        <v>238</v>
      </c>
      <c r="I178" s="39"/>
      <c r="J178" s="35">
        <v>0</v>
      </c>
      <c r="K178" s="35" t="str">
        <f t="shared" si="28"/>
        <v>0</v>
      </c>
      <c r="L178" s="35">
        <f t="shared" si="31"/>
        <v>0</v>
      </c>
      <c r="M178" s="33"/>
    </row>
    <row r="179" spans="1:13" ht="15">
      <c r="A179" s="34"/>
      <c r="B179" s="34"/>
      <c r="C179" s="35">
        <v>2</v>
      </c>
      <c r="D179" s="35">
        <v>2</v>
      </c>
      <c r="E179" s="35">
        <f t="shared" si="29"/>
        <v>1</v>
      </c>
      <c r="F179" s="35" t="str">
        <f t="shared" si="30"/>
        <v>1'h0</v>
      </c>
      <c r="G179" s="35" t="s">
        <v>93</v>
      </c>
      <c r="H179" s="36" t="s">
        <v>239</v>
      </c>
      <c r="I179" s="37"/>
      <c r="J179" s="35">
        <v>0</v>
      </c>
      <c r="K179" s="35" t="str">
        <f t="shared" si="28"/>
        <v>0</v>
      </c>
      <c r="L179" s="35">
        <f t="shared" si="31"/>
        <v>0</v>
      </c>
      <c r="M179" s="33"/>
    </row>
    <row r="180" spans="1:13" ht="15">
      <c r="A180" s="34"/>
      <c r="B180" s="34"/>
      <c r="C180" s="35">
        <v>1</v>
      </c>
      <c r="D180" s="35">
        <v>1</v>
      </c>
      <c r="E180" s="35">
        <f t="shared" si="29"/>
        <v>1</v>
      </c>
      <c r="F180" s="35" t="str">
        <f t="shared" si="30"/>
        <v>1'h0</v>
      </c>
      <c r="G180" s="35" t="s">
        <v>93</v>
      </c>
      <c r="H180" s="36" t="s">
        <v>240</v>
      </c>
      <c r="I180" s="39"/>
      <c r="J180" s="35">
        <v>0</v>
      </c>
      <c r="K180" s="35" t="str">
        <f t="shared" si="28"/>
        <v>0</v>
      </c>
      <c r="L180" s="35">
        <f t="shared" si="31"/>
        <v>0</v>
      </c>
      <c r="M180" s="33"/>
    </row>
    <row r="181" spans="1:13" ht="15">
      <c r="A181" s="34"/>
      <c r="B181" s="34"/>
      <c r="C181" s="35">
        <v>0</v>
      </c>
      <c r="D181" s="35">
        <v>0</v>
      </c>
      <c r="E181" s="35">
        <f t="shared" si="29"/>
        <v>1</v>
      </c>
      <c r="F181" s="35" t="str">
        <f t="shared" si="30"/>
        <v>1'h0</v>
      </c>
      <c r="G181" s="35" t="s">
        <v>93</v>
      </c>
      <c r="H181" s="36" t="s">
        <v>241</v>
      </c>
      <c r="I181" s="37"/>
      <c r="J181" s="35">
        <v>0</v>
      </c>
      <c r="K181" s="35" t="str">
        <f t="shared" si="28"/>
        <v>0</v>
      </c>
      <c r="L181" s="35">
        <f t="shared" si="31"/>
        <v>0</v>
      </c>
      <c r="M181" s="33"/>
    </row>
    <row r="182" spans="1:13" ht="15">
      <c r="A182" s="26"/>
      <c r="B182" s="27" t="s">
        <v>242</v>
      </c>
      <c r="C182" s="26"/>
      <c r="D182" s="26"/>
      <c r="E182" s="26">
        <f>SUM(E183:E200)</f>
        <v>32</v>
      </c>
      <c r="F182" s="28" t="str">
        <f>CONCATENATE("32'h",K182)</f>
        <v>32'h00000000</v>
      </c>
      <c r="G182" s="28"/>
      <c r="H182" s="29" t="s">
        <v>243</v>
      </c>
      <c r="I182" s="29"/>
      <c r="J182" s="26"/>
      <c r="K182" s="26" t="str">
        <f>LOWER(DEC2HEX(L182,8))</f>
        <v>00000000</v>
      </c>
      <c r="L182" s="26">
        <f>SUM(L183:L200)</f>
        <v>0</v>
      </c>
      <c r="M182" s="33"/>
    </row>
    <row r="183" spans="1:13" ht="15">
      <c r="A183" s="34"/>
      <c r="B183" s="34"/>
      <c r="C183" s="35">
        <v>30</v>
      </c>
      <c r="D183" s="35">
        <v>31</v>
      </c>
      <c r="E183" s="35">
        <f t="shared" ref="E183:E200" si="32">D183+1-C183</f>
        <v>2</v>
      </c>
      <c r="F183" s="35" t="str">
        <f t="shared" ref="F183:F200" si="33">CONCATENATE(E183,"'h",K183)</f>
        <v>2'h0</v>
      </c>
      <c r="G183" s="35" t="s">
        <v>68</v>
      </c>
      <c r="H183" s="36" t="s">
        <v>244</v>
      </c>
      <c r="I183" s="39"/>
      <c r="J183" s="35">
        <v>0</v>
      </c>
      <c r="K183" s="35" t="str">
        <f t="shared" ref="K183:K200" si="34">LOWER(DEC2HEX((J183)))</f>
        <v>0</v>
      </c>
      <c r="L183" s="35">
        <f t="shared" ref="L183:L200" si="35">J183*(2^C183)</f>
        <v>0</v>
      </c>
      <c r="M183" s="33"/>
    </row>
    <row r="184" spans="1:13" ht="15">
      <c r="A184" s="34"/>
      <c r="B184" s="34"/>
      <c r="C184" s="35">
        <v>29</v>
      </c>
      <c r="D184" s="35">
        <v>29</v>
      </c>
      <c r="E184" s="35">
        <f t="shared" si="32"/>
        <v>1</v>
      </c>
      <c r="F184" s="35" t="str">
        <f t="shared" si="33"/>
        <v>1'h0</v>
      </c>
      <c r="G184" s="35" t="s">
        <v>73</v>
      </c>
      <c r="H184" s="36" t="s">
        <v>245</v>
      </c>
      <c r="I184" s="39"/>
      <c r="J184" s="35">
        <v>0</v>
      </c>
      <c r="K184" s="35" t="str">
        <f t="shared" si="34"/>
        <v>0</v>
      </c>
      <c r="L184" s="35">
        <f t="shared" si="35"/>
        <v>0</v>
      </c>
      <c r="M184" s="33"/>
    </row>
    <row r="185" spans="1:13" ht="15">
      <c r="A185" s="34"/>
      <c r="B185" s="34"/>
      <c r="C185" s="35">
        <v>28</v>
      </c>
      <c r="D185" s="35">
        <v>28</v>
      </c>
      <c r="E185" s="35">
        <f t="shared" si="32"/>
        <v>1</v>
      </c>
      <c r="F185" s="35" t="str">
        <f t="shared" si="33"/>
        <v>1'h0</v>
      </c>
      <c r="G185" s="35" t="s">
        <v>73</v>
      </c>
      <c r="H185" s="36" t="s">
        <v>246</v>
      </c>
      <c r="I185" s="37"/>
      <c r="J185" s="35">
        <v>0</v>
      </c>
      <c r="K185" s="35" t="str">
        <f t="shared" si="34"/>
        <v>0</v>
      </c>
      <c r="L185" s="35">
        <f t="shared" si="35"/>
        <v>0</v>
      </c>
      <c r="M185" s="33"/>
    </row>
    <row r="186" spans="1:13" ht="15">
      <c r="A186" s="34"/>
      <c r="B186" s="34"/>
      <c r="C186" s="35">
        <v>27</v>
      </c>
      <c r="D186" s="35">
        <v>27</v>
      </c>
      <c r="E186" s="35">
        <f t="shared" si="32"/>
        <v>1</v>
      </c>
      <c r="F186" s="35" t="str">
        <f t="shared" si="33"/>
        <v>1'h0</v>
      </c>
      <c r="G186" s="35" t="s">
        <v>73</v>
      </c>
      <c r="H186" s="36" t="s">
        <v>20</v>
      </c>
      <c r="I186" s="37"/>
      <c r="J186" s="35">
        <v>0</v>
      </c>
      <c r="K186" s="35" t="str">
        <f t="shared" si="34"/>
        <v>0</v>
      </c>
      <c r="L186" s="35">
        <f t="shared" si="35"/>
        <v>0</v>
      </c>
      <c r="M186" s="33"/>
    </row>
    <row r="187" spans="1:13" ht="15">
      <c r="A187" s="34"/>
      <c r="B187" s="34"/>
      <c r="C187" s="35">
        <v>26</v>
      </c>
      <c r="D187" s="35">
        <v>26</v>
      </c>
      <c r="E187" s="35">
        <f t="shared" si="32"/>
        <v>1</v>
      </c>
      <c r="F187" s="35" t="str">
        <f t="shared" si="33"/>
        <v>1'h0</v>
      </c>
      <c r="G187" s="35" t="s">
        <v>68</v>
      </c>
      <c r="H187" s="36" t="s">
        <v>247</v>
      </c>
      <c r="I187" s="39"/>
      <c r="J187" s="35">
        <v>0</v>
      </c>
      <c r="K187" s="35" t="str">
        <f t="shared" si="34"/>
        <v>0</v>
      </c>
      <c r="L187" s="35">
        <f t="shared" si="35"/>
        <v>0</v>
      </c>
      <c r="M187" s="33"/>
    </row>
    <row r="188" spans="1:13" ht="15">
      <c r="A188" s="34"/>
      <c r="B188" s="34"/>
      <c r="C188" s="35">
        <v>25</v>
      </c>
      <c r="D188" s="35">
        <v>25</v>
      </c>
      <c r="E188" s="35">
        <f t="shared" si="32"/>
        <v>1</v>
      </c>
      <c r="F188" s="35" t="str">
        <f t="shared" si="33"/>
        <v>1'h0</v>
      </c>
      <c r="G188" s="35" t="s">
        <v>68</v>
      </c>
      <c r="H188" s="36" t="s">
        <v>248</v>
      </c>
      <c r="I188" s="37"/>
      <c r="J188" s="35">
        <v>0</v>
      </c>
      <c r="K188" s="35" t="str">
        <f t="shared" si="34"/>
        <v>0</v>
      </c>
      <c r="L188" s="35">
        <f t="shared" si="35"/>
        <v>0</v>
      </c>
      <c r="M188" s="33"/>
    </row>
    <row r="189" spans="1:13" ht="15">
      <c r="A189" s="34"/>
      <c r="B189" s="34"/>
      <c r="C189" s="35">
        <v>24</v>
      </c>
      <c r="D189" s="35">
        <v>24</v>
      </c>
      <c r="E189" s="35">
        <f t="shared" si="32"/>
        <v>1</v>
      </c>
      <c r="F189" s="35" t="str">
        <f t="shared" si="33"/>
        <v>1'h0</v>
      </c>
      <c r="G189" s="35" t="s">
        <v>68</v>
      </c>
      <c r="H189" s="36" t="s">
        <v>249</v>
      </c>
      <c r="I189" s="39"/>
      <c r="J189" s="35">
        <v>0</v>
      </c>
      <c r="K189" s="35" t="str">
        <f t="shared" si="34"/>
        <v>0</v>
      </c>
      <c r="L189" s="35">
        <f t="shared" si="35"/>
        <v>0</v>
      </c>
      <c r="M189" s="33"/>
    </row>
    <row r="190" spans="1:13" ht="15">
      <c r="A190" s="34"/>
      <c r="B190" s="34"/>
      <c r="C190" s="35">
        <v>23</v>
      </c>
      <c r="D190" s="35">
        <v>23</v>
      </c>
      <c r="E190" s="35">
        <f t="shared" si="32"/>
        <v>1</v>
      </c>
      <c r="F190" s="35" t="str">
        <f t="shared" si="33"/>
        <v>1'h0</v>
      </c>
      <c r="G190" s="35" t="s">
        <v>68</v>
      </c>
      <c r="H190" s="36" t="s">
        <v>250</v>
      </c>
      <c r="I190" s="37"/>
      <c r="J190" s="35">
        <v>0</v>
      </c>
      <c r="K190" s="35" t="str">
        <f t="shared" si="34"/>
        <v>0</v>
      </c>
      <c r="L190" s="35">
        <f t="shared" si="35"/>
        <v>0</v>
      </c>
      <c r="M190" s="33"/>
    </row>
    <row r="191" spans="1:13" ht="15">
      <c r="A191" s="34"/>
      <c r="B191" s="34"/>
      <c r="C191" s="35">
        <v>22</v>
      </c>
      <c r="D191" s="35">
        <v>22</v>
      </c>
      <c r="E191" s="35">
        <f t="shared" si="32"/>
        <v>1</v>
      </c>
      <c r="F191" s="35" t="str">
        <f t="shared" si="33"/>
        <v>1'h0</v>
      </c>
      <c r="G191" s="35" t="s">
        <v>68</v>
      </c>
      <c r="H191" s="36" t="s">
        <v>251</v>
      </c>
      <c r="I191" s="39"/>
      <c r="J191" s="35">
        <v>0</v>
      </c>
      <c r="K191" s="35" t="str">
        <f t="shared" si="34"/>
        <v>0</v>
      </c>
      <c r="L191" s="35">
        <f t="shared" si="35"/>
        <v>0</v>
      </c>
      <c r="M191" s="33"/>
    </row>
    <row r="192" spans="1:13" ht="15">
      <c r="A192" s="34"/>
      <c r="B192" s="34"/>
      <c r="C192" s="35">
        <v>21</v>
      </c>
      <c r="D192" s="35">
        <v>21</v>
      </c>
      <c r="E192" s="35">
        <f t="shared" si="32"/>
        <v>1</v>
      </c>
      <c r="F192" s="35" t="str">
        <f t="shared" si="33"/>
        <v>1'h0</v>
      </c>
      <c r="G192" s="35" t="s">
        <v>68</v>
      </c>
      <c r="H192" s="36" t="s">
        <v>252</v>
      </c>
      <c r="I192" s="37"/>
      <c r="J192" s="35">
        <v>0</v>
      </c>
      <c r="K192" s="35" t="str">
        <f t="shared" si="34"/>
        <v>0</v>
      </c>
      <c r="L192" s="35">
        <f t="shared" si="35"/>
        <v>0</v>
      </c>
      <c r="M192" s="33"/>
    </row>
    <row r="193" spans="1:13" ht="15">
      <c r="A193" s="34"/>
      <c r="B193" s="34"/>
      <c r="C193" s="35">
        <v>20</v>
      </c>
      <c r="D193" s="35">
        <v>20</v>
      </c>
      <c r="E193" s="35">
        <f t="shared" si="32"/>
        <v>1</v>
      </c>
      <c r="F193" s="35" t="str">
        <f t="shared" si="33"/>
        <v>1'h0</v>
      </c>
      <c r="G193" s="35" t="s">
        <v>73</v>
      </c>
      <c r="H193" s="36" t="s">
        <v>253</v>
      </c>
      <c r="I193" s="39"/>
      <c r="J193" s="35">
        <v>0</v>
      </c>
      <c r="K193" s="35" t="str">
        <f t="shared" si="34"/>
        <v>0</v>
      </c>
      <c r="L193" s="35">
        <f t="shared" si="35"/>
        <v>0</v>
      </c>
      <c r="M193" s="33"/>
    </row>
    <row r="194" spans="1:13" ht="15">
      <c r="A194" s="34"/>
      <c r="B194" s="34"/>
      <c r="C194" s="35">
        <v>19</v>
      </c>
      <c r="D194" s="35">
        <v>19</v>
      </c>
      <c r="E194" s="35">
        <f t="shared" si="32"/>
        <v>1</v>
      </c>
      <c r="F194" s="35" t="str">
        <f t="shared" si="33"/>
        <v>1'h0</v>
      </c>
      <c r="G194" s="35" t="s">
        <v>68</v>
      </c>
      <c r="H194" s="36" t="s">
        <v>254</v>
      </c>
      <c r="I194" s="37"/>
      <c r="J194" s="35">
        <v>0</v>
      </c>
      <c r="K194" s="35" t="str">
        <f t="shared" si="34"/>
        <v>0</v>
      </c>
      <c r="L194" s="35">
        <f t="shared" si="35"/>
        <v>0</v>
      </c>
      <c r="M194" s="33"/>
    </row>
    <row r="195" spans="1:13" ht="15">
      <c r="A195" s="34"/>
      <c r="B195" s="34"/>
      <c r="C195" s="35">
        <v>18</v>
      </c>
      <c r="D195" s="35">
        <v>18</v>
      </c>
      <c r="E195" s="35">
        <f t="shared" si="32"/>
        <v>1</v>
      </c>
      <c r="F195" s="35" t="str">
        <f t="shared" si="33"/>
        <v>1'h0</v>
      </c>
      <c r="G195" s="35" t="s">
        <v>68</v>
      </c>
      <c r="H195" s="36" t="s">
        <v>255</v>
      </c>
      <c r="I195" s="39"/>
      <c r="J195" s="35">
        <v>0</v>
      </c>
      <c r="K195" s="35" t="str">
        <f t="shared" si="34"/>
        <v>0</v>
      </c>
      <c r="L195" s="35">
        <f t="shared" si="35"/>
        <v>0</v>
      </c>
      <c r="M195" s="33"/>
    </row>
    <row r="196" spans="1:13" ht="15">
      <c r="A196" s="34"/>
      <c r="B196" s="34"/>
      <c r="C196" s="35">
        <v>16</v>
      </c>
      <c r="D196" s="35">
        <v>17</v>
      </c>
      <c r="E196" s="35">
        <f t="shared" si="32"/>
        <v>2</v>
      </c>
      <c r="F196" s="35" t="str">
        <f t="shared" si="33"/>
        <v>2'h0</v>
      </c>
      <c r="G196" s="35" t="s">
        <v>68</v>
      </c>
      <c r="H196" s="36" t="s">
        <v>256</v>
      </c>
      <c r="I196" s="37"/>
      <c r="J196" s="35">
        <v>0</v>
      </c>
      <c r="K196" s="35" t="str">
        <f t="shared" si="34"/>
        <v>0</v>
      </c>
      <c r="L196" s="35">
        <f t="shared" si="35"/>
        <v>0</v>
      </c>
      <c r="M196" s="33"/>
    </row>
    <row r="197" spans="1:13" ht="15">
      <c r="A197" s="34"/>
      <c r="B197" s="34"/>
      <c r="C197" s="35">
        <v>8</v>
      </c>
      <c r="D197" s="35">
        <v>15</v>
      </c>
      <c r="E197" s="35">
        <f t="shared" si="32"/>
        <v>8</v>
      </c>
      <c r="F197" s="35" t="str">
        <f t="shared" si="33"/>
        <v>8'h0</v>
      </c>
      <c r="G197" s="35" t="s">
        <v>68</v>
      </c>
      <c r="H197" s="36" t="s">
        <v>257</v>
      </c>
      <c r="I197" s="39"/>
      <c r="J197" s="35">
        <v>0</v>
      </c>
      <c r="K197" s="35" t="str">
        <f t="shared" si="34"/>
        <v>0</v>
      </c>
      <c r="L197" s="35">
        <f t="shared" si="35"/>
        <v>0</v>
      </c>
      <c r="M197" s="33"/>
    </row>
    <row r="198" spans="1:13" ht="15">
      <c r="A198" s="34"/>
      <c r="B198" s="34"/>
      <c r="C198" s="35">
        <v>7</v>
      </c>
      <c r="D198" s="35">
        <v>7</v>
      </c>
      <c r="E198" s="35">
        <f t="shared" si="32"/>
        <v>1</v>
      </c>
      <c r="F198" s="35" t="str">
        <f t="shared" si="33"/>
        <v>1'h0</v>
      </c>
      <c r="G198" s="35" t="s">
        <v>68</v>
      </c>
      <c r="H198" s="36" t="s">
        <v>258</v>
      </c>
      <c r="I198" s="37"/>
      <c r="J198" s="35">
        <v>0</v>
      </c>
      <c r="K198" s="35" t="str">
        <f t="shared" si="34"/>
        <v>0</v>
      </c>
      <c r="L198" s="35">
        <f t="shared" si="35"/>
        <v>0</v>
      </c>
      <c r="M198" s="33"/>
    </row>
    <row r="199" spans="1:13" ht="15">
      <c r="A199" s="34"/>
      <c r="B199" s="34"/>
      <c r="C199" s="35">
        <v>6</v>
      </c>
      <c r="D199" s="35">
        <v>6</v>
      </c>
      <c r="E199" s="35">
        <f t="shared" si="32"/>
        <v>1</v>
      </c>
      <c r="F199" s="35" t="str">
        <f t="shared" si="33"/>
        <v>1'h0</v>
      </c>
      <c r="G199" s="35" t="s">
        <v>73</v>
      </c>
      <c r="H199" s="36" t="s">
        <v>20</v>
      </c>
      <c r="I199" s="39"/>
      <c r="J199" s="35">
        <v>0</v>
      </c>
      <c r="K199" s="35" t="str">
        <f t="shared" si="34"/>
        <v>0</v>
      </c>
      <c r="L199" s="35">
        <f t="shared" si="35"/>
        <v>0</v>
      </c>
      <c r="M199" s="33"/>
    </row>
    <row r="200" spans="1:13" ht="15">
      <c r="A200" s="34"/>
      <c r="B200" s="34"/>
      <c r="C200" s="35">
        <v>0</v>
      </c>
      <c r="D200" s="35">
        <v>5</v>
      </c>
      <c r="E200" s="35">
        <f t="shared" si="32"/>
        <v>6</v>
      </c>
      <c r="F200" s="35" t="str">
        <f t="shared" si="33"/>
        <v>6'h0</v>
      </c>
      <c r="G200" s="35" t="s">
        <v>68</v>
      </c>
      <c r="H200" s="36" t="s">
        <v>259</v>
      </c>
      <c r="I200" s="37"/>
      <c r="J200" s="35">
        <v>0</v>
      </c>
      <c r="K200" s="35" t="str">
        <f t="shared" si="34"/>
        <v>0</v>
      </c>
      <c r="L200" s="35">
        <f t="shared" si="35"/>
        <v>0</v>
      </c>
      <c r="M200" s="33"/>
    </row>
    <row r="201" spans="1:13" ht="15">
      <c r="A201" s="26"/>
      <c r="B201" s="27" t="s">
        <v>260</v>
      </c>
      <c r="C201" s="26"/>
      <c r="D201" s="26"/>
      <c r="E201" s="26">
        <f>SUM(E202:E215)</f>
        <v>32</v>
      </c>
      <c r="F201" s="28" t="str">
        <f>CONCATENATE("32'h",K201)</f>
        <v>32'h00000000</v>
      </c>
      <c r="G201" s="28"/>
      <c r="H201" s="29" t="s">
        <v>261</v>
      </c>
      <c r="I201" s="29"/>
      <c r="J201" s="26"/>
      <c r="K201" s="26" t="str">
        <f>LOWER(DEC2HEX(L201,8))</f>
        <v>00000000</v>
      </c>
      <c r="L201" s="26">
        <f>SUM(L202:L215)</f>
        <v>0</v>
      </c>
      <c r="M201" s="33"/>
    </row>
    <row r="202" spans="1:13" ht="15">
      <c r="A202" s="34"/>
      <c r="B202" s="34"/>
      <c r="C202" s="35">
        <v>24</v>
      </c>
      <c r="D202" s="35">
        <v>31</v>
      </c>
      <c r="E202" s="35">
        <f t="shared" ref="E202:E215" si="36">D202+1-C202</f>
        <v>8</v>
      </c>
      <c r="F202" s="35" t="str">
        <f t="shared" ref="F202:F215" si="37">CONCATENATE(E202,"'h",K202)</f>
        <v>8'h0</v>
      </c>
      <c r="G202" s="35" t="s">
        <v>73</v>
      </c>
      <c r="H202" s="36" t="s">
        <v>20</v>
      </c>
      <c r="I202" s="37"/>
      <c r="J202" s="35">
        <v>0</v>
      </c>
      <c r="K202" s="35" t="str">
        <f t="shared" ref="K202:K215" si="38">LOWER(DEC2HEX((J202)))</f>
        <v>0</v>
      </c>
      <c r="L202" s="35">
        <f t="shared" ref="L202:L215" si="39">J202*(2^C202)</f>
        <v>0</v>
      </c>
      <c r="M202" s="33"/>
    </row>
    <row r="203" spans="1:13" ht="15">
      <c r="A203" s="34"/>
      <c r="B203" s="34"/>
      <c r="C203" s="35">
        <v>16</v>
      </c>
      <c r="D203" s="35">
        <v>23</v>
      </c>
      <c r="E203" s="35">
        <f t="shared" si="36"/>
        <v>8</v>
      </c>
      <c r="F203" s="35" t="str">
        <f t="shared" si="37"/>
        <v>8'h0</v>
      </c>
      <c r="G203" s="35" t="s">
        <v>73</v>
      </c>
      <c r="H203" s="36" t="s">
        <v>262</v>
      </c>
      <c r="I203" s="39"/>
      <c r="J203" s="35">
        <v>0</v>
      </c>
      <c r="K203" s="35" t="str">
        <f t="shared" si="38"/>
        <v>0</v>
      </c>
      <c r="L203" s="35">
        <f t="shared" si="39"/>
        <v>0</v>
      </c>
      <c r="M203" s="33"/>
    </row>
    <row r="204" spans="1:13" ht="15">
      <c r="A204" s="34"/>
      <c r="B204" s="34"/>
      <c r="C204" s="35">
        <v>14</v>
      </c>
      <c r="D204" s="35">
        <v>15</v>
      </c>
      <c r="E204" s="35">
        <f t="shared" si="36"/>
        <v>2</v>
      </c>
      <c r="F204" s="35" t="str">
        <f t="shared" si="37"/>
        <v>2'h0</v>
      </c>
      <c r="G204" s="35" t="s">
        <v>73</v>
      </c>
      <c r="H204" s="36" t="s">
        <v>263</v>
      </c>
      <c r="I204" s="37"/>
      <c r="J204" s="35">
        <v>0</v>
      </c>
      <c r="K204" s="35" t="str">
        <f t="shared" si="38"/>
        <v>0</v>
      </c>
      <c r="L204" s="35">
        <f t="shared" si="39"/>
        <v>0</v>
      </c>
      <c r="M204" s="33"/>
    </row>
    <row r="205" spans="1:13" ht="15">
      <c r="A205" s="34"/>
      <c r="B205" s="34"/>
      <c r="C205" s="35">
        <v>13</v>
      </c>
      <c r="D205" s="35">
        <v>13</v>
      </c>
      <c r="E205" s="35">
        <f t="shared" si="36"/>
        <v>1</v>
      </c>
      <c r="F205" s="35" t="str">
        <f t="shared" si="37"/>
        <v>1'h0</v>
      </c>
      <c r="G205" s="35" t="s">
        <v>68</v>
      </c>
      <c r="H205" s="36" t="s">
        <v>264</v>
      </c>
      <c r="I205" s="39"/>
      <c r="J205" s="35">
        <v>0</v>
      </c>
      <c r="K205" s="35" t="str">
        <f t="shared" si="38"/>
        <v>0</v>
      </c>
      <c r="L205" s="35">
        <f t="shared" si="39"/>
        <v>0</v>
      </c>
      <c r="M205" s="33"/>
    </row>
    <row r="206" spans="1:13" ht="15">
      <c r="A206" s="34"/>
      <c r="B206" s="34"/>
      <c r="C206" s="35">
        <v>12</v>
      </c>
      <c r="D206" s="35">
        <v>12</v>
      </c>
      <c r="E206" s="35">
        <f t="shared" si="36"/>
        <v>1</v>
      </c>
      <c r="F206" s="35" t="str">
        <f t="shared" si="37"/>
        <v>1'h0</v>
      </c>
      <c r="G206" s="35" t="s">
        <v>73</v>
      </c>
      <c r="H206" s="36" t="s">
        <v>20</v>
      </c>
      <c r="I206" s="39"/>
      <c r="J206" s="35">
        <v>0</v>
      </c>
      <c r="K206" s="35" t="str">
        <f t="shared" si="38"/>
        <v>0</v>
      </c>
      <c r="L206" s="35">
        <f t="shared" si="39"/>
        <v>0</v>
      </c>
      <c r="M206" s="33"/>
    </row>
    <row r="207" spans="1:13" ht="15">
      <c r="A207" s="34"/>
      <c r="B207" s="34"/>
      <c r="C207" s="35">
        <v>8</v>
      </c>
      <c r="D207" s="35">
        <v>11</v>
      </c>
      <c r="E207" s="35">
        <f t="shared" si="36"/>
        <v>4</v>
      </c>
      <c r="F207" s="35" t="str">
        <f t="shared" si="37"/>
        <v>4'h0</v>
      </c>
      <c r="G207" s="35" t="s">
        <v>73</v>
      </c>
      <c r="H207" s="36" t="s">
        <v>265</v>
      </c>
      <c r="I207" s="37"/>
      <c r="J207" s="35">
        <v>0</v>
      </c>
      <c r="K207" s="35" t="str">
        <f t="shared" si="38"/>
        <v>0</v>
      </c>
      <c r="L207" s="35">
        <f t="shared" si="39"/>
        <v>0</v>
      </c>
      <c r="M207" s="33"/>
    </row>
    <row r="208" spans="1:13" ht="15">
      <c r="A208" s="34"/>
      <c r="B208" s="34"/>
      <c r="C208" s="35">
        <v>7</v>
      </c>
      <c r="D208" s="35">
        <v>7</v>
      </c>
      <c r="E208" s="35">
        <f t="shared" si="36"/>
        <v>1</v>
      </c>
      <c r="F208" s="35" t="str">
        <f t="shared" si="37"/>
        <v>1'h0</v>
      </c>
      <c r="G208" s="35" t="s">
        <v>73</v>
      </c>
      <c r="H208" s="36" t="s">
        <v>20</v>
      </c>
      <c r="I208" s="39"/>
      <c r="J208" s="35">
        <v>0</v>
      </c>
      <c r="K208" s="35" t="str">
        <f t="shared" si="38"/>
        <v>0</v>
      </c>
      <c r="L208" s="35">
        <f t="shared" si="39"/>
        <v>0</v>
      </c>
      <c r="M208" s="33"/>
    </row>
    <row r="209" spans="1:13" ht="15">
      <c r="A209" s="34"/>
      <c r="B209" s="34"/>
      <c r="C209" s="35">
        <v>6</v>
      </c>
      <c r="D209" s="35">
        <v>6</v>
      </c>
      <c r="E209" s="35">
        <f t="shared" si="36"/>
        <v>1</v>
      </c>
      <c r="F209" s="35" t="str">
        <f t="shared" si="37"/>
        <v>1'h0</v>
      </c>
      <c r="G209" s="35" t="s">
        <v>68</v>
      </c>
      <c r="H209" s="36" t="s">
        <v>266</v>
      </c>
      <c r="I209" s="37"/>
      <c r="J209" s="35">
        <v>0</v>
      </c>
      <c r="K209" s="35" t="str">
        <f t="shared" si="38"/>
        <v>0</v>
      </c>
      <c r="L209" s="35">
        <f t="shared" si="39"/>
        <v>0</v>
      </c>
      <c r="M209" s="33"/>
    </row>
    <row r="210" spans="1:13" ht="15">
      <c r="A210" s="34"/>
      <c r="B210" s="34"/>
      <c r="C210" s="35">
        <v>5</v>
      </c>
      <c r="D210" s="35">
        <v>5</v>
      </c>
      <c r="E210" s="35">
        <f t="shared" si="36"/>
        <v>1</v>
      </c>
      <c r="F210" s="35" t="str">
        <f t="shared" si="37"/>
        <v>1'h0</v>
      </c>
      <c r="G210" s="35" t="s">
        <v>68</v>
      </c>
      <c r="H210" s="36" t="s">
        <v>267</v>
      </c>
      <c r="I210" s="39"/>
      <c r="J210" s="35">
        <v>0</v>
      </c>
      <c r="K210" s="35" t="str">
        <f t="shared" si="38"/>
        <v>0</v>
      </c>
      <c r="L210" s="35">
        <f t="shared" si="39"/>
        <v>0</v>
      </c>
      <c r="M210" s="33"/>
    </row>
    <row r="211" spans="1:13" ht="15">
      <c r="A211" s="34"/>
      <c r="B211" s="34"/>
      <c r="C211" s="35">
        <v>4</v>
      </c>
      <c r="D211" s="35">
        <v>4</v>
      </c>
      <c r="E211" s="35">
        <f t="shared" si="36"/>
        <v>1</v>
      </c>
      <c r="F211" s="35" t="str">
        <f t="shared" si="37"/>
        <v>1'h0</v>
      </c>
      <c r="G211" s="35" t="s">
        <v>68</v>
      </c>
      <c r="H211" s="36" t="s">
        <v>268</v>
      </c>
      <c r="I211" s="37"/>
      <c r="J211" s="35">
        <v>0</v>
      </c>
      <c r="K211" s="35" t="str">
        <f t="shared" si="38"/>
        <v>0</v>
      </c>
      <c r="L211" s="35">
        <f t="shared" si="39"/>
        <v>0</v>
      </c>
      <c r="M211" s="33"/>
    </row>
    <row r="212" spans="1:13" ht="15">
      <c r="A212" s="34"/>
      <c r="B212" s="34"/>
      <c r="C212" s="35">
        <v>3</v>
      </c>
      <c r="D212" s="35">
        <v>3</v>
      </c>
      <c r="E212" s="35">
        <f t="shared" si="36"/>
        <v>1</v>
      </c>
      <c r="F212" s="35" t="str">
        <f t="shared" si="37"/>
        <v>1'h0</v>
      </c>
      <c r="G212" s="35" t="s">
        <v>73</v>
      </c>
      <c r="H212" s="36" t="s">
        <v>20</v>
      </c>
      <c r="I212" s="39"/>
      <c r="J212" s="35">
        <v>0</v>
      </c>
      <c r="K212" s="35" t="str">
        <f t="shared" si="38"/>
        <v>0</v>
      </c>
      <c r="L212" s="35">
        <f t="shared" si="39"/>
        <v>0</v>
      </c>
      <c r="M212" s="33"/>
    </row>
    <row r="213" spans="1:13" ht="15">
      <c r="A213" s="34"/>
      <c r="B213" s="34"/>
      <c r="C213" s="35">
        <v>2</v>
      </c>
      <c r="D213" s="35">
        <v>2</v>
      </c>
      <c r="E213" s="35">
        <f t="shared" si="36"/>
        <v>1</v>
      </c>
      <c r="F213" s="35" t="str">
        <f t="shared" si="37"/>
        <v>1'h0</v>
      </c>
      <c r="G213" s="35" t="s">
        <v>68</v>
      </c>
      <c r="H213" s="36" t="s">
        <v>269</v>
      </c>
      <c r="I213" s="37"/>
      <c r="J213" s="35">
        <v>0</v>
      </c>
      <c r="K213" s="35" t="str">
        <f t="shared" si="38"/>
        <v>0</v>
      </c>
      <c r="L213" s="35">
        <f t="shared" si="39"/>
        <v>0</v>
      </c>
      <c r="M213" s="33"/>
    </row>
    <row r="214" spans="1:13" ht="15">
      <c r="A214" s="34"/>
      <c r="B214" s="34"/>
      <c r="C214" s="35">
        <v>1</v>
      </c>
      <c r="D214" s="35">
        <v>1</v>
      </c>
      <c r="E214" s="35">
        <f t="shared" si="36"/>
        <v>1</v>
      </c>
      <c r="F214" s="35" t="str">
        <f t="shared" si="37"/>
        <v>1'h0</v>
      </c>
      <c r="G214" s="35" t="s">
        <v>68</v>
      </c>
      <c r="H214" s="36" t="s">
        <v>270</v>
      </c>
      <c r="I214" s="39"/>
      <c r="J214" s="35">
        <v>0</v>
      </c>
      <c r="K214" s="35" t="str">
        <f t="shared" si="38"/>
        <v>0</v>
      </c>
      <c r="L214" s="35">
        <f t="shared" si="39"/>
        <v>0</v>
      </c>
      <c r="M214" s="33"/>
    </row>
    <row r="215" spans="1:13" ht="15">
      <c r="A215" s="34"/>
      <c r="B215" s="34"/>
      <c r="C215" s="35">
        <v>0</v>
      </c>
      <c r="D215" s="35">
        <v>0</v>
      </c>
      <c r="E215" s="35">
        <f t="shared" si="36"/>
        <v>1</v>
      </c>
      <c r="F215" s="35" t="str">
        <f t="shared" si="37"/>
        <v>1'h0</v>
      </c>
      <c r="G215" s="35" t="s">
        <v>68</v>
      </c>
      <c r="H215" s="36" t="s">
        <v>271</v>
      </c>
      <c r="I215" s="37"/>
      <c r="J215" s="35">
        <v>0</v>
      </c>
      <c r="K215" s="35" t="str">
        <f t="shared" si="38"/>
        <v>0</v>
      </c>
      <c r="L215" s="35">
        <f t="shared" si="39"/>
        <v>0</v>
      </c>
      <c r="M215" s="33"/>
    </row>
    <row r="216" spans="1:13" ht="15">
      <c r="A216" s="26"/>
      <c r="B216" s="27" t="s">
        <v>272</v>
      </c>
      <c r="C216" s="26"/>
      <c r="D216" s="26"/>
      <c r="E216" s="26">
        <f>SUM(E217:E220)</f>
        <v>32</v>
      </c>
      <c r="F216" s="28" t="str">
        <f>CONCATENATE("32'h",K216)</f>
        <v>32'h00000000</v>
      </c>
      <c r="G216" s="28"/>
      <c r="H216" s="29" t="s">
        <v>273</v>
      </c>
      <c r="I216" s="29"/>
      <c r="J216" s="26"/>
      <c r="K216" s="26" t="str">
        <f>LOWER(DEC2HEX(L216,8))</f>
        <v>00000000</v>
      </c>
      <c r="L216" s="26">
        <f>SUM(L217:L221)</f>
        <v>0</v>
      </c>
      <c r="M216" s="33"/>
    </row>
    <row r="217" spans="1:13" ht="15">
      <c r="A217" s="34"/>
      <c r="B217" s="34"/>
      <c r="C217" s="35">
        <v>24</v>
      </c>
      <c r="D217" s="35">
        <v>31</v>
      </c>
      <c r="E217" s="35">
        <f>D217+1-C217</f>
        <v>8</v>
      </c>
      <c r="F217" s="35" t="str">
        <f>CONCATENATE(E217,"'h",K217)</f>
        <v>8'h0</v>
      </c>
      <c r="G217" s="35" t="s">
        <v>73</v>
      </c>
      <c r="H217" s="36" t="s">
        <v>20</v>
      </c>
      <c r="I217" s="39"/>
      <c r="J217" s="35">
        <v>0</v>
      </c>
      <c r="K217" s="35" t="str">
        <f>LOWER(DEC2HEX((J217)))</f>
        <v>0</v>
      </c>
      <c r="L217" s="35">
        <f>J217*(2^C217)</f>
        <v>0</v>
      </c>
      <c r="M217" s="33"/>
    </row>
    <row r="218" spans="1:13" ht="15">
      <c r="A218" s="34"/>
      <c r="B218" s="34"/>
      <c r="C218" s="35">
        <v>16</v>
      </c>
      <c r="D218" s="35">
        <v>23</v>
      </c>
      <c r="E218" s="35">
        <f>D218+1-C218</f>
        <v>8</v>
      </c>
      <c r="F218" s="35" t="str">
        <f>CONCATENATE(E218,"'h",K218)</f>
        <v>8'h0</v>
      </c>
      <c r="G218" s="35" t="s">
        <v>73</v>
      </c>
      <c r="H218" s="36" t="s">
        <v>274</v>
      </c>
      <c r="I218" s="37"/>
      <c r="J218" s="35">
        <v>0</v>
      </c>
      <c r="K218" s="35" t="str">
        <f>LOWER(DEC2HEX((J218)))</f>
        <v>0</v>
      </c>
      <c r="L218" s="35">
        <f>J218*(2^C218)</f>
        <v>0</v>
      </c>
      <c r="M218" s="33"/>
    </row>
    <row r="219" spans="1:13" ht="15">
      <c r="A219" s="34"/>
      <c r="B219" s="34"/>
      <c r="C219" s="35">
        <v>8</v>
      </c>
      <c r="D219" s="35">
        <v>15</v>
      </c>
      <c r="E219" s="35">
        <f>D219+1-C219</f>
        <v>8</v>
      </c>
      <c r="F219" s="35" t="str">
        <f>CONCATENATE(E219,"'h",K219)</f>
        <v>8'h0</v>
      </c>
      <c r="G219" s="35" t="s">
        <v>73</v>
      </c>
      <c r="H219" s="36" t="s">
        <v>275</v>
      </c>
      <c r="I219" s="39"/>
      <c r="J219" s="35">
        <v>0</v>
      </c>
      <c r="K219" s="35" t="str">
        <f>LOWER(DEC2HEX((J219)))</f>
        <v>0</v>
      </c>
      <c r="L219" s="35">
        <f>J219*(2^C219)</f>
        <v>0</v>
      </c>
      <c r="M219" s="33"/>
    </row>
    <row r="220" spans="1:13" ht="15">
      <c r="A220" s="34"/>
      <c r="B220" s="34"/>
      <c r="C220" s="35">
        <v>0</v>
      </c>
      <c r="D220" s="35">
        <v>7</v>
      </c>
      <c r="E220" s="35">
        <f>D220+1-C220</f>
        <v>8</v>
      </c>
      <c r="F220" s="35" t="str">
        <f>CONCATENATE(E220,"'h",K220)</f>
        <v>8'h0</v>
      </c>
      <c r="G220" s="35" t="s">
        <v>68</v>
      </c>
      <c r="H220" s="36" t="s">
        <v>276</v>
      </c>
      <c r="I220" s="37"/>
      <c r="J220" s="35">
        <v>0</v>
      </c>
      <c r="K220" s="35" t="str">
        <f>LOWER(DEC2HEX((J220)))</f>
        <v>0</v>
      </c>
      <c r="L220" s="35">
        <f>J220*(2^C220)</f>
        <v>0</v>
      </c>
      <c r="M220" s="33"/>
    </row>
    <row r="221" spans="1:13" ht="15">
      <c r="A221" s="26"/>
      <c r="B221" s="27" t="s">
        <v>277</v>
      </c>
      <c r="C221" s="26"/>
      <c r="D221" s="26"/>
      <c r="E221" s="26">
        <f>SUM(E222:E222)</f>
        <v>32</v>
      </c>
      <c r="F221" s="28" t="str">
        <f>CONCATENATE("32'h",K221)</f>
        <v>32'h00000000</v>
      </c>
      <c r="G221" s="28"/>
      <c r="H221" s="29" t="s">
        <v>278</v>
      </c>
      <c r="I221" s="29"/>
      <c r="J221" s="26"/>
      <c r="K221" s="26" t="str">
        <f>LOWER(DEC2HEX(L221,8))</f>
        <v>00000000</v>
      </c>
      <c r="L221" s="26">
        <f>SUM(L222:L222)</f>
        <v>0</v>
      </c>
      <c r="M221" s="33"/>
    </row>
    <row r="222" spans="1:13" ht="15">
      <c r="A222" s="34"/>
      <c r="B222" s="34"/>
      <c r="C222" s="35">
        <v>0</v>
      </c>
      <c r="D222" s="35">
        <v>31</v>
      </c>
      <c r="E222" s="35">
        <f>D222+1-C222</f>
        <v>32</v>
      </c>
      <c r="F222" s="35" t="str">
        <f>CONCATENATE(E222,"'h",K222)</f>
        <v>32'h0</v>
      </c>
      <c r="G222" s="35" t="s">
        <v>73</v>
      </c>
      <c r="H222" s="36" t="s">
        <v>20</v>
      </c>
      <c r="I222" s="39"/>
      <c r="J222" s="35">
        <v>0</v>
      </c>
      <c r="K222" s="35" t="str">
        <f>LOWER(DEC2HEX((J222)))</f>
        <v>0</v>
      </c>
      <c r="L222" s="35">
        <f>J222*(2^C222)</f>
        <v>0</v>
      </c>
      <c r="M222" s="33"/>
    </row>
    <row r="223" spans="1:13" ht="15">
      <c r="A223" s="26"/>
      <c r="B223" s="27" t="s">
        <v>279</v>
      </c>
      <c r="C223" s="26"/>
      <c r="D223" s="26"/>
      <c r="E223" s="26">
        <f>SUM(E224:E244)</f>
        <v>32</v>
      </c>
      <c r="F223" s="28" t="str">
        <f>CONCATENATE("32'h",K223)</f>
        <v>32'h00000000</v>
      </c>
      <c r="G223" s="28"/>
      <c r="H223" s="29" t="s">
        <v>280</v>
      </c>
      <c r="I223" s="29"/>
      <c r="J223" s="26"/>
      <c r="K223" s="26" t="str">
        <f>LOWER(DEC2HEX(L223,8))</f>
        <v>00000000</v>
      </c>
      <c r="L223" s="26">
        <f>SUM(L224:L244)</f>
        <v>0</v>
      </c>
      <c r="M223" s="33"/>
    </row>
    <row r="224" spans="1:13" ht="15">
      <c r="A224" s="34"/>
      <c r="B224" s="34"/>
      <c r="C224" s="35">
        <v>29</v>
      </c>
      <c r="D224" s="35">
        <v>31</v>
      </c>
      <c r="E224" s="35">
        <f t="shared" ref="E224:E244" si="40">D224+1-C224</f>
        <v>3</v>
      </c>
      <c r="F224" s="35" t="str">
        <f t="shared" ref="F224:F244" si="41">CONCATENATE(E224,"'h",K224)</f>
        <v>3'h0</v>
      </c>
      <c r="G224" s="35" t="s">
        <v>73</v>
      </c>
      <c r="H224" s="36" t="s">
        <v>20</v>
      </c>
      <c r="I224" s="37"/>
      <c r="J224" s="35">
        <v>0</v>
      </c>
      <c r="K224" s="35" t="str">
        <f t="shared" ref="K224:K244" si="42">LOWER(DEC2HEX((J224)))</f>
        <v>0</v>
      </c>
      <c r="L224" s="35">
        <f t="shared" ref="L224:L244" si="43">J224*(2^C224)</f>
        <v>0</v>
      </c>
      <c r="M224" s="33"/>
    </row>
    <row r="225" spans="1:13" ht="15">
      <c r="A225" s="34"/>
      <c r="B225" s="34"/>
      <c r="C225" s="35">
        <v>28</v>
      </c>
      <c r="D225" s="35">
        <v>28</v>
      </c>
      <c r="E225" s="35">
        <f t="shared" si="40"/>
        <v>1</v>
      </c>
      <c r="F225" s="35" t="str">
        <f t="shared" si="41"/>
        <v>1'h0</v>
      </c>
      <c r="G225" s="35" t="s">
        <v>281</v>
      </c>
      <c r="H225" s="36" t="s">
        <v>282</v>
      </c>
      <c r="I225" s="39"/>
      <c r="J225" s="35">
        <v>0</v>
      </c>
      <c r="K225" s="35" t="str">
        <f t="shared" si="42"/>
        <v>0</v>
      </c>
      <c r="L225" s="35">
        <f t="shared" si="43"/>
        <v>0</v>
      </c>
      <c r="M225" s="33"/>
    </row>
    <row r="226" spans="1:13" ht="15">
      <c r="A226" s="34"/>
      <c r="B226" s="34"/>
      <c r="C226" s="35">
        <v>26</v>
      </c>
      <c r="D226" s="35">
        <v>27</v>
      </c>
      <c r="E226" s="35">
        <f t="shared" si="40"/>
        <v>2</v>
      </c>
      <c r="F226" s="35" t="str">
        <f t="shared" si="41"/>
        <v>2'h0</v>
      </c>
      <c r="G226" s="35" t="s">
        <v>73</v>
      </c>
      <c r="H226" s="36" t="s">
        <v>20</v>
      </c>
      <c r="I226" s="37"/>
      <c r="J226" s="35">
        <v>0</v>
      </c>
      <c r="K226" s="35" t="str">
        <f t="shared" si="42"/>
        <v>0</v>
      </c>
      <c r="L226" s="35">
        <f t="shared" si="43"/>
        <v>0</v>
      </c>
      <c r="M226" s="33"/>
    </row>
    <row r="227" spans="1:13" ht="15">
      <c r="A227" s="34"/>
      <c r="B227" s="34"/>
      <c r="C227" s="35">
        <v>25</v>
      </c>
      <c r="D227" s="35">
        <v>25</v>
      </c>
      <c r="E227" s="35">
        <f t="shared" si="40"/>
        <v>1</v>
      </c>
      <c r="F227" s="35" t="str">
        <f t="shared" si="41"/>
        <v>1'h0</v>
      </c>
      <c r="G227" s="35" t="s">
        <v>281</v>
      </c>
      <c r="H227" s="36" t="s">
        <v>283</v>
      </c>
      <c r="I227" s="39"/>
      <c r="J227" s="35">
        <v>0</v>
      </c>
      <c r="K227" s="35" t="str">
        <f t="shared" si="42"/>
        <v>0</v>
      </c>
      <c r="L227" s="35">
        <f t="shared" si="43"/>
        <v>0</v>
      </c>
      <c r="M227" s="33"/>
    </row>
    <row r="228" spans="1:13" ht="15">
      <c r="A228" s="34"/>
      <c r="B228" s="34"/>
      <c r="C228" s="35">
        <v>24</v>
      </c>
      <c r="D228" s="35">
        <v>24</v>
      </c>
      <c r="E228" s="35">
        <f t="shared" si="40"/>
        <v>1</v>
      </c>
      <c r="F228" s="35" t="str">
        <f t="shared" si="41"/>
        <v>1'h0</v>
      </c>
      <c r="G228" s="35" t="s">
        <v>281</v>
      </c>
      <c r="H228" s="36" t="s">
        <v>284</v>
      </c>
      <c r="I228" s="39"/>
      <c r="J228" s="35">
        <v>0</v>
      </c>
      <c r="K228" s="35" t="str">
        <f t="shared" si="42"/>
        <v>0</v>
      </c>
      <c r="L228" s="35">
        <f t="shared" si="43"/>
        <v>0</v>
      </c>
      <c r="M228" s="33"/>
    </row>
    <row r="229" spans="1:13" ht="15">
      <c r="A229" s="34"/>
      <c r="B229" s="34"/>
      <c r="C229" s="35">
        <v>23</v>
      </c>
      <c r="D229" s="35">
        <v>23</v>
      </c>
      <c r="E229" s="35">
        <f t="shared" si="40"/>
        <v>1</v>
      </c>
      <c r="F229" s="35" t="str">
        <f t="shared" si="41"/>
        <v>1'h0</v>
      </c>
      <c r="G229" s="35" t="s">
        <v>281</v>
      </c>
      <c r="H229" s="36" t="s">
        <v>285</v>
      </c>
      <c r="I229" s="37"/>
      <c r="J229" s="35">
        <v>0</v>
      </c>
      <c r="K229" s="35" t="str">
        <f t="shared" si="42"/>
        <v>0</v>
      </c>
      <c r="L229" s="35">
        <f t="shared" si="43"/>
        <v>0</v>
      </c>
      <c r="M229" s="33"/>
    </row>
    <row r="230" spans="1:13" ht="15">
      <c r="A230" s="34"/>
      <c r="B230" s="34"/>
      <c r="C230" s="35">
        <v>22</v>
      </c>
      <c r="D230" s="35">
        <v>22</v>
      </c>
      <c r="E230" s="35">
        <f t="shared" si="40"/>
        <v>1</v>
      </c>
      <c r="F230" s="35" t="str">
        <f t="shared" si="41"/>
        <v>1'h0</v>
      </c>
      <c r="G230" s="35" t="s">
        <v>281</v>
      </c>
      <c r="H230" s="36" t="s">
        <v>286</v>
      </c>
      <c r="I230" s="39"/>
      <c r="J230" s="35">
        <v>0</v>
      </c>
      <c r="K230" s="35" t="str">
        <f t="shared" si="42"/>
        <v>0</v>
      </c>
      <c r="L230" s="35">
        <f t="shared" si="43"/>
        <v>0</v>
      </c>
      <c r="M230" s="33"/>
    </row>
    <row r="231" spans="1:13" ht="15">
      <c r="A231" s="34"/>
      <c r="B231" s="34"/>
      <c r="C231" s="35">
        <v>21</v>
      </c>
      <c r="D231" s="35">
        <v>21</v>
      </c>
      <c r="E231" s="35">
        <f t="shared" si="40"/>
        <v>1</v>
      </c>
      <c r="F231" s="35" t="str">
        <f t="shared" si="41"/>
        <v>1'h0</v>
      </c>
      <c r="G231" s="35" t="s">
        <v>281</v>
      </c>
      <c r="H231" s="36" t="s">
        <v>287</v>
      </c>
      <c r="I231" s="37"/>
      <c r="J231" s="35">
        <v>0</v>
      </c>
      <c r="K231" s="35" t="str">
        <f t="shared" si="42"/>
        <v>0</v>
      </c>
      <c r="L231" s="35">
        <f t="shared" si="43"/>
        <v>0</v>
      </c>
      <c r="M231" s="33"/>
    </row>
    <row r="232" spans="1:13" ht="15">
      <c r="A232" s="34"/>
      <c r="B232" s="34"/>
      <c r="C232" s="35">
        <v>20</v>
      </c>
      <c r="D232" s="35">
        <v>20</v>
      </c>
      <c r="E232" s="35">
        <f t="shared" si="40"/>
        <v>1</v>
      </c>
      <c r="F232" s="35" t="str">
        <f t="shared" si="41"/>
        <v>1'h0</v>
      </c>
      <c r="G232" s="35" t="s">
        <v>281</v>
      </c>
      <c r="H232" s="36" t="s">
        <v>288</v>
      </c>
      <c r="I232" s="39"/>
      <c r="J232" s="35">
        <v>0</v>
      </c>
      <c r="K232" s="35" t="str">
        <f t="shared" si="42"/>
        <v>0</v>
      </c>
      <c r="L232" s="35">
        <f t="shared" si="43"/>
        <v>0</v>
      </c>
      <c r="M232" s="33"/>
    </row>
    <row r="233" spans="1:13" ht="15">
      <c r="A233" s="34"/>
      <c r="B233" s="34"/>
      <c r="C233" s="35">
        <v>19</v>
      </c>
      <c r="D233" s="35">
        <v>19</v>
      </c>
      <c r="E233" s="35">
        <f t="shared" si="40"/>
        <v>1</v>
      </c>
      <c r="F233" s="35" t="str">
        <f t="shared" si="41"/>
        <v>1'h0</v>
      </c>
      <c r="G233" s="35" t="s">
        <v>281</v>
      </c>
      <c r="H233" s="36" t="s">
        <v>289</v>
      </c>
      <c r="I233" s="37"/>
      <c r="J233" s="35">
        <v>0</v>
      </c>
      <c r="K233" s="35" t="str">
        <f t="shared" si="42"/>
        <v>0</v>
      </c>
      <c r="L233" s="35">
        <f t="shared" si="43"/>
        <v>0</v>
      </c>
      <c r="M233" s="33"/>
    </row>
    <row r="234" spans="1:13" ht="15">
      <c r="A234" s="34"/>
      <c r="B234" s="34"/>
      <c r="C234" s="35">
        <v>18</v>
      </c>
      <c r="D234" s="35">
        <v>18</v>
      </c>
      <c r="E234" s="35">
        <f t="shared" si="40"/>
        <v>1</v>
      </c>
      <c r="F234" s="35" t="str">
        <f t="shared" si="41"/>
        <v>1'h0</v>
      </c>
      <c r="G234" s="35" t="s">
        <v>281</v>
      </c>
      <c r="H234" s="36" t="s">
        <v>290</v>
      </c>
      <c r="I234" s="39"/>
      <c r="J234" s="35">
        <v>0</v>
      </c>
      <c r="K234" s="35" t="str">
        <f t="shared" si="42"/>
        <v>0</v>
      </c>
      <c r="L234" s="35">
        <f t="shared" si="43"/>
        <v>0</v>
      </c>
      <c r="M234" s="33"/>
    </row>
    <row r="235" spans="1:13" ht="15">
      <c r="A235" s="34"/>
      <c r="B235" s="34"/>
      <c r="C235" s="35">
        <v>17</v>
      </c>
      <c r="D235" s="35">
        <v>17</v>
      </c>
      <c r="E235" s="35">
        <f t="shared" si="40"/>
        <v>1</v>
      </c>
      <c r="F235" s="35" t="str">
        <f t="shared" si="41"/>
        <v>1'h0</v>
      </c>
      <c r="G235" s="35" t="s">
        <v>281</v>
      </c>
      <c r="H235" s="36" t="s">
        <v>291</v>
      </c>
      <c r="I235" s="37"/>
      <c r="J235" s="35">
        <v>0</v>
      </c>
      <c r="K235" s="35" t="str">
        <f t="shared" si="42"/>
        <v>0</v>
      </c>
      <c r="L235" s="35">
        <f t="shared" si="43"/>
        <v>0</v>
      </c>
      <c r="M235" s="33"/>
    </row>
    <row r="236" spans="1:13" ht="15">
      <c r="A236" s="34"/>
      <c r="B236" s="34"/>
      <c r="C236" s="35">
        <v>16</v>
      </c>
      <c r="D236" s="35">
        <v>16</v>
      </c>
      <c r="E236" s="35">
        <f t="shared" si="40"/>
        <v>1</v>
      </c>
      <c r="F236" s="35" t="str">
        <f t="shared" si="41"/>
        <v>1'h0</v>
      </c>
      <c r="G236" s="35" t="s">
        <v>281</v>
      </c>
      <c r="H236" s="36" t="s">
        <v>292</v>
      </c>
      <c r="I236" s="39"/>
      <c r="J236" s="35">
        <v>0</v>
      </c>
      <c r="K236" s="35" t="str">
        <f t="shared" si="42"/>
        <v>0</v>
      </c>
      <c r="L236" s="35">
        <f t="shared" si="43"/>
        <v>0</v>
      </c>
      <c r="M236" s="33"/>
    </row>
    <row r="237" spans="1:13" ht="15">
      <c r="A237" s="34"/>
      <c r="B237" s="34"/>
      <c r="C237" s="35">
        <v>8</v>
      </c>
      <c r="D237" s="35">
        <v>15</v>
      </c>
      <c r="E237" s="35">
        <f t="shared" si="40"/>
        <v>8</v>
      </c>
      <c r="F237" s="35" t="str">
        <f t="shared" si="41"/>
        <v>8'h0</v>
      </c>
      <c r="G237" s="35" t="s">
        <v>73</v>
      </c>
      <c r="H237" s="36" t="s">
        <v>20</v>
      </c>
      <c r="I237" s="37"/>
      <c r="J237" s="35">
        <v>0</v>
      </c>
      <c r="K237" s="35" t="str">
        <f t="shared" si="42"/>
        <v>0</v>
      </c>
      <c r="L237" s="35">
        <f t="shared" si="43"/>
        <v>0</v>
      </c>
      <c r="M237" s="33"/>
    </row>
    <row r="238" spans="1:13" ht="15">
      <c r="A238" s="34"/>
      <c r="B238" s="34"/>
      <c r="C238" s="35">
        <v>7</v>
      </c>
      <c r="D238" s="35">
        <v>7</v>
      </c>
      <c r="E238" s="35">
        <f t="shared" si="40"/>
        <v>1</v>
      </c>
      <c r="F238" s="35" t="str">
        <f t="shared" si="41"/>
        <v>1'h0</v>
      </c>
      <c r="G238" s="35" t="s">
        <v>281</v>
      </c>
      <c r="H238" s="36" t="s">
        <v>293</v>
      </c>
      <c r="I238" s="39"/>
      <c r="J238" s="35">
        <v>0</v>
      </c>
      <c r="K238" s="35" t="str">
        <f t="shared" si="42"/>
        <v>0</v>
      </c>
      <c r="L238" s="35">
        <f t="shared" si="43"/>
        <v>0</v>
      </c>
      <c r="M238" s="33"/>
    </row>
    <row r="239" spans="1:13" ht="15">
      <c r="A239" s="34"/>
      <c r="B239" s="34"/>
      <c r="C239" s="35">
        <v>5</v>
      </c>
      <c r="D239" s="35">
        <v>6</v>
      </c>
      <c r="E239" s="35">
        <f t="shared" si="40"/>
        <v>2</v>
      </c>
      <c r="F239" s="35" t="str">
        <f t="shared" si="41"/>
        <v>2'h0</v>
      </c>
      <c r="G239" s="35" t="s">
        <v>73</v>
      </c>
      <c r="H239" s="36" t="s">
        <v>20</v>
      </c>
      <c r="I239" s="37"/>
      <c r="J239" s="35">
        <v>0</v>
      </c>
      <c r="K239" s="35" t="str">
        <f t="shared" si="42"/>
        <v>0</v>
      </c>
      <c r="L239" s="35">
        <f t="shared" si="43"/>
        <v>0</v>
      </c>
      <c r="M239" s="33"/>
    </row>
    <row r="240" spans="1:13" ht="15">
      <c r="A240" s="34"/>
      <c r="B240" s="34"/>
      <c r="C240" s="35">
        <v>4</v>
      </c>
      <c r="D240" s="35">
        <v>4</v>
      </c>
      <c r="E240" s="35">
        <f t="shared" si="40"/>
        <v>1</v>
      </c>
      <c r="F240" s="35" t="str">
        <f t="shared" si="41"/>
        <v>1'h0</v>
      </c>
      <c r="G240" s="35" t="s">
        <v>281</v>
      </c>
      <c r="H240" s="36" t="s">
        <v>294</v>
      </c>
      <c r="I240" s="39"/>
      <c r="J240" s="35">
        <v>0</v>
      </c>
      <c r="K240" s="35" t="str">
        <f t="shared" si="42"/>
        <v>0</v>
      </c>
      <c r="L240" s="35">
        <f t="shared" si="43"/>
        <v>0</v>
      </c>
      <c r="M240" s="33"/>
    </row>
    <row r="241" spans="1:13" ht="15">
      <c r="A241" s="34"/>
      <c r="B241" s="34"/>
      <c r="C241" s="35">
        <v>3</v>
      </c>
      <c r="D241" s="35">
        <v>3</v>
      </c>
      <c r="E241" s="35">
        <f t="shared" si="40"/>
        <v>1</v>
      </c>
      <c r="F241" s="35" t="str">
        <f t="shared" si="41"/>
        <v>1'h0</v>
      </c>
      <c r="G241" s="35" t="s">
        <v>281</v>
      </c>
      <c r="H241" s="36" t="s">
        <v>295</v>
      </c>
      <c r="I241" s="37"/>
      <c r="J241" s="35">
        <v>0</v>
      </c>
      <c r="K241" s="35" t="str">
        <f t="shared" si="42"/>
        <v>0</v>
      </c>
      <c r="L241" s="35">
        <f t="shared" si="43"/>
        <v>0</v>
      </c>
      <c r="M241" s="33"/>
    </row>
    <row r="242" spans="1:13" ht="15">
      <c r="A242" s="34"/>
      <c r="B242" s="34"/>
      <c r="C242" s="35">
        <v>2</v>
      </c>
      <c r="D242" s="35">
        <v>2</v>
      </c>
      <c r="E242" s="35">
        <f t="shared" si="40"/>
        <v>1</v>
      </c>
      <c r="F242" s="35" t="str">
        <f t="shared" si="41"/>
        <v>1'h0</v>
      </c>
      <c r="G242" s="35" t="s">
        <v>281</v>
      </c>
      <c r="H242" s="36" t="s">
        <v>296</v>
      </c>
      <c r="I242" s="39"/>
      <c r="J242" s="35">
        <v>0</v>
      </c>
      <c r="K242" s="35" t="str">
        <f t="shared" si="42"/>
        <v>0</v>
      </c>
      <c r="L242" s="35">
        <f t="shared" si="43"/>
        <v>0</v>
      </c>
      <c r="M242" s="33"/>
    </row>
    <row r="243" spans="1:13" ht="15">
      <c r="A243" s="34"/>
      <c r="B243" s="34"/>
      <c r="C243" s="35">
        <v>1</v>
      </c>
      <c r="D243" s="35">
        <v>1</v>
      </c>
      <c r="E243" s="35">
        <f t="shared" si="40"/>
        <v>1</v>
      </c>
      <c r="F243" s="35" t="str">
        <f t="shared" si="41"/>
        <v>1'h0</v>
      </c>
      <c r="G243" s="35" t="s">
        <v>281</v>
      </c>
      <c r="H243" s="36" t="s">
        <v>297</v>
      </c>
      <c r="I243" s="37"/>
      <c r="J243" s="35">
        <v>0</v>
      </c>
      <c r="K243" s="35" t="str">
        <f t="shared" si="42"/>
        <v>0</v>
      </c>
      <c r="L243" s="35">
        <f t="shared" si="43"/>
        <v>0</v>
      </c>
      <c r="M243" s="33"/>
    </row>
    <row r="244" spans="1:13" ht="15">
      <c r="A244" s="34"/>
      <c r="B244" s="34"/>
      <c r="C244" s="35">
        <v>0</v>
      </c>
      <c r="D244" s="35">
        <v>0</v>
      </c>
      <c r="E244" s="35">
        <f t="shared" si="40"/>
        <v>1</v>
      </c>
      <c r="F244" s="35" t="str">
        <f t="shared" si="41"/>
        <v>1'h0</v>
      </c>
      <c r="G244" s="35" t="s">
        <v>281</v>
      </c>
      <c r="H244" s="36" t="s">
        <v>298</v>
      </c>
      <c r="I244" s="39"/>
      <c r="J244" s="35">
        <v>0</v>
      </c>
      <c r="K244" s="35" t="str">
        <f t="shared" si="42"/>
        <v>0</v>
      </c>
      <c r="L244" s="35">
        <f t="shared" si="43"/>
        <v>0</v>
      </c>
      <c r="M244" s="33"/>
    </row>
    <row r="245" spans="1:13" ht="15">
      <c r="A245" s="26"/>
      <c r="B245" s="27" t="s">
        <v>299</v>
      </c>
      <c r="C245" s="26"/>
      <c r="D245" s="26"/>
      <c r="E245" s="26">
        <f>SUM(E246:E248)</f>
        <v>32</v>
      </c>
      <c r="F245" s="28" t="str">
        <f>CONCATENATE("32'h",K245)</f>
        <v>32'h00000000</v>
      </c>
      <c r="G245" s="28"/>
      <c r="H245" s="29" t="s">
        <v>300</v>
      </c>
      <c r="I245" s="29"/>
      <c r="J245" s="26"/>
      <c r="K245" s="26" t="str">
        <f>LOWER(DEC2HEX(L245,8))</f>
        <v>00000000</v>
      </c>
      <c r="L245" s="26">
        <f>SUM(L246:L248)</f>
        <v>0</v>
      </c>
      <c r="M245" s="33"/>
    </row>
    <row r="246" spans="1:13" ht="15">
      <c r="A246" s="34"/>
      <c r="B246" s="34"/>
      <c r="C246" s="35">
        <v>3</v>
      </c>
      <c r="D246" s="35">
        <v>31</v>
      </c>
      <c r="E246" s="35">
        <f>D246+1-C246</f>
        <v>29</v>
      </c>
      <c r="F246" s="35" t="str">
        <f>CONCATENATE(E246,"'h",K246)</f>
        <v>29'h0</v>
      </c>
      <c r="G246" s="35" t="s">
        <v>73</v>
      </c>
      <c r="H246" s="36" t="s">
        <v>20</v>
      </c>
      <c r="I246" s="39"/>
      <c r="J246" s="35">
        <v>0</v>
      </c>
      <c r="K246" s="35" t="str">
        <f>LOWER(DEC2HEX((J246)))</f>
        <v>0</v>
      </c>
      <c r="L246" s="35">
        <f>J246*(2^C246)</f>
        <v>0</v>
      </c>
      <c r="M246" s="33"/>
    </row>
    <row r="247" spans="1:13" ht="15">
      <c r="A247" s="34"/>
      <c r="B247" s="34"/>
      <c r="C247" s="35">
        <v>2</v>
      </c>
      <c r="D247" s="35">
        <v>2</v>
      </c>
      <c r="E247" s="35">
        <f>D247+1-C247</f>
        <v>1</v>
      </c>
      <c r="F247" s="35" t="str">
        <f>CONCATENATE(E247,"'h",K247)</f>
        <v>1'h0</v>
      </c>
      <c r="G247" s="35" t="s">
        <v>93</v>
      </c>
      <c r="H247" s="36" t="s">
        <v>301</v>
      </c>
      <c r="I247" s="37"/>
      <c r="J247" s="35">
        <v>0</v>
      </c>
      <c r="K247" s="35" t="str">
        <f>LOWER(DEC2HEX((J247)))</f>
        <v>0</v>
      </c>
      <c r="L247" s="35">
        <f>J247*(2^C247)</f>
        <v>0</v>
      </c>
      <c r="M247" s="33"/>
    </row>
    <row r="248" spans="1:13" ht="15">
      <c r="A248" s="34"/>
      <c r="B248" s="34"/>
      <c r="C248" s="35">
        <v>0</v>
      </c>
      <c r="D248" s="35">
        <v>1</v>
      </c>
      <c r="E248" s="35">
        <f>D248+1-C248</f>
        <v>2</v>
      </c>
      <c r="F248" s="35" t="str">
        <f>CONCATENATE(E248,"'h",K248)</f>
        <v>2'h0</v>
      </c>
      <c r="G248" s="35" t="s">
        <v>93</v>
      </c>
      <c r="H248" s="36" t="s">
        <v>302</v>
      </c>
      <c r="I248" s="39"/>
      <c r="J248" s="35">
        <v>0</v>
      </c>
      <c r="K248" s="35" t="str">
        <f>LOWER(DEC2HEX((J248)))</f>
        <v>0</v>
      </c>
      <c r="L248" s="35">
        <f>J248*(2^C248)</f>
        <v>0</v>
      </c>
      <c r="M248" s="33"/>
    </row>
    <row r="249" spans="1:13" ht="15">
      <c r="A249" s="26"/>
      <c r="B249" s="27" t="s">
        <v>303</v>
      </c>
      <c r="C249" s="26"/>
      <c r="D249" s="26"/>
      <c r="E249" s="26">
        <f>SUM(E250:E250)</f>
        <v>32</v>
      </c>
      <c r="F249" s="28" t="str">
        <f>CONCATENATE("32'h",K249)</f>
        <v>32'h00000000</v>
      </c>
      <c r="G249" s="28"/>
      <c r="H249" s="29" t="s">
        <v>304</v>
      </c>
      <c r="I249" s="29"/>
      <c r="J249" s="26"/>
      <c r="K249" s="26" t="str">
        <f>LOWER(DEC2HEX(L249,8))</f>
        <v>00000000</v>
      </c>
      <c r="L249" s="26">
        <f>SUM(L250:L250)</f>
        <v>0</v>
      </c>
      <c r="M249" s="33"/>
    </row>
    <row r="250" spans="1:13" ht="15">
      <c r="A250" s="34"/>
      <c r="B250" s="34"/>
      <c r="C250" s="35">
        <v>0</v>
      </c>
      <c r="D250" s="35">
        <v>31</v>
      </c>
      <c r="E250" s="35">
        <f>D250+1-C250</f>
        <v>32</v>
      </c>
      <c r="F250" s="35" t="str">
        <f>CONCATENATE(E250,"'h",K250)</f>
        <v>32'h0</v>
      </c>
      <c r="G250" s="35" t="s">
        <v>68</v>
      </c>
      <c r="H250" s="36" t="s">
        <v>305</v>
      </c>
      <c r="I250" s="37"/>
      <c r="J250" s="35">
        <v>0</v>
      </c>
      <c r="K250" s="35" t="str">
        <f>LOWER(DEC2HEX((J250)))</f>
        <v>0</v>
      </c>
      <c r="L250" s="35">
        <f>J250*(2^C250)</f>
        <v>0</v>
      </c>
      <c r="M250" s="33"/>
    </row>
    <row r="251" spans="1:13" ht="15">
      <c r="A251" s="26"/>
      <c r="B251" s="27" t="s">
        <v>306</v>
      </c>
      <c r="C251" s="26"/>
      <c r="D251" s="26"/>
      <c r="E251" s="26">
        <f>SUM(E252:E252)</f>
        <v>32</v>
      </c>
      <c r="F251" s="28" t="str">
        <f>CONCATENATE("32'h",K251)</f>
        <v>32'h00000000</v>
      </c>
      <c r="G251" s="28"/>
      <c r="H251" s="29" t="s">
        <v>307</v>
      </c>
      <c r="I251" s="29"/>
      <c r="J251" s="26"/>
      <c r="K251" s="26" t="str">
        <f>LOWER(DEC2HEX(L251,8))</f>
        <v>00000000</v>
      </c>
      <c r="L251" s="26">
        <f>SUM(L252:L252)</f>
        <v>0</v>
      </c>
      <c r="M251" s="33"/>
    </row>
    <row r="252" spans="1:13" ht="15">
      <c r="A252" s="34"/>
      <c r="B252" s="34"/>
      <c r="C252" s="35">
        <v>0</v>
      </c>
      <c r="D252" s="35">
        <v>31</v>
      </c>
      <c r="E252" s="35">
        <f>D252+1-C252</f>
        <v>32</v>
      </c>
      <c r="F252" s="35" t="str">
        <f>CONCATENATE(E252,"'h",K252)</f>
        <v>32'h0</v>
      </c>
      <c r="G252" s="35" t="s">
        <v>68</v>
      </c>
      <c r="H252" s="36" t="s">
        <v>308</v>
      </c>
      <c r="I252" s="37"/>
      <c r="J252" s="35">
        <v>0</v>
      </c>
      <c r="K252" s="35" t="str">
        <f>LOWER(DEC2HEX((J252)))</f>
        <v>0</v>
      </c>
      <c r="L252" s="35">
        <f>J252*(2^C252)</f>
        <v>0</v>
      </c>
      <c r="M252" s="33"/>
    </row>
    <row r="253" spans="1:13" ht="15">
      <c r="A253" s="26"/>
      <c r="B253" s="27" t="s">
        <v>309</v>
      </c>
      <c r="C253" s="26"/>
      <c r="D253" s="26"/>
      <c r="E253" s="26">
        <f>SUM(E254:E258)</f>
        <v>32</v>
      </c>
      <c r="F253" s="28" t="str">
        <f>CONCATENATE("32'h",K253)</f>
        <v>32'h00000000</v>
      </c>
      <c r="G253" s="28"/>
      <c r="H253" s="29" t="s">
        <v>310</v>
      </c>
      <c r="I253" s="29"/>
      <c r="J253" s="26"/>
      <c r="K253" s="26" t="str">
        <f>LOWER(DEC2HEX(L253,8))</f>
        <v>00000000</v>
      </c>
      <c r="L253" s="26">
        <f>SUM(L254:L258)</f>
        <v>0</v>
      </c>
      <c r="M253" s="33"/>
    </row>
    <row r="254" spans="1:13" ht="15">
      <c r="A254" s="34"/>
      <c r="B254" s="34"/>
      <c r="C254" s="35">
        <v>16</v>
      </c>
      <c r="D254" s="35">
        <v>31</v>
      </c>
      <c r="E254" s="35">
        <f>D254+1-C254</f>
        <v>16</v>
      </c>
      <c r="F254" s="35" t="str">
        <f>CONCATENATE(E254,"'h",K254)</f>
        <v>16'h0</v>
      </c>
      <c r="G254" s="35" t="s">
        <v>73</v>
      </c>
      <c r="H254" s="36" t="s">
        <v>20</v>
      </c>
      <c r="I254" s="37"/>
      <c r="J254" s="35">
        <v>0</v>
      </c>
      <c r="K254" s="35" t="str">
        <f>LOWER(DEC2HEX((J254)))</f>
        <v>0</v>
      </c>
      <c r="L254" s="35">
        <f>J254*(2^C254)</f>
        <v>0</v>
      </c>
      <c r="M254" s="33"/>
    </row>
    <row r="255" spans="1:13" ht="15">
      <c r="A255" s="34"/>
      <c r="B255" s="34"/>
      <c r="C255" s="35">
        <v>14</v>
      </c>
      <c r="D255" s="35">
        <v>15</v>
      </c>
      <c r="E255" s="35">
        <f>D255+1-C255</f>
        <v>2</v>
      </c>
      <c r="F255" s="35" t="str">
        <f>CONCATENATE(E255,"'h",K255)</f>
        <v>2'h0</v>
      </c>
      <c r="G255" s="35" t="s">
        <v>73</v>
      </c>
      <c r="H255" s="36" t="s">
        <v>233</v>
      </c>
      <c r="I255" s="39"/>
      <c r="J255" s="35">
        <v>0</v>
      </c>
      <c r="K255" s="35" t="str">
        <f>LOWER(DEC2HEX((J255)))</f>
        <v>0</v>
      </c>
      <c r="L255" s="35">
        <f>J255*(2^C255)</f>
        <v>0</v>
      </c>
      <c r="M255" s="33"/>
    </row>
    <row r="256" spans="1:13" ht="15">
      <c r="A256" s="34"/>
      <c r="B256" s="34"/>
      <c r="C256" s="35">
        <v>11</v>
      </c>
      <c r="D256" s="35">
        <v>13</v>
      </c>
      <c r="E256" s="35">
        <f>D256+1-C256</f>
        <v>3</v>
      </c>
      <c r="F256" s="35" t="str">
        <f>CONCATENATE(E256,"'h",K256)</f>
        <v>3'h0</v>
      </c>
      <c r="G256" s="35" t="s">
        <v>73</v>
      </c>
      <c r="H256" s="36" t="s">
        <v>20</v>
      </c>
      <c r="I256" s="37"/>
      <c r="J256" s="35">
        <v>0</v>
      </c>
      <c r="K256" s="35" t="str">
        <f>LOWER(DEC2HEX((J256)))</f>
        <v>0</v>
      </c>
      <c r="L256" s="35">
        <f>J256*(2^C256)</f>
        <v>0</v>
      </c>
      <c r="M256" s="33"/>
    </row>
    <row r="257" spans="1:13" ht="15">
      <c r="A257" s="34"/>
      <c r="B257" s="34"/>
      <c r="C257" s="35">
        <v>10</v>
      </c>
      <c r="D257" s="35">
        <v>10</v>
      </c>
      <c r="E257" s="35">
        <f>D257+1-C257</f>
        <v>1</v>
      </c>
      <c r="F257" s="35" t="str">
        <f>CONCATENATE(E257,"'h",K257)</f>
        <v>1'h0</v>
      </c>
      <c r="G257" s="35" t="s">
        <v>73</v>
      </c>
      <c r="H257" s="36" t="s">
        <v>143</v>
      </c>
      <c r="I257" s="39"/>
      <c r="J257" s="35">
        <v>0</v>
      </c>
      <c r="K257" s="35" t="str">
        <f>LOWER(DEC2HEX((J257)))</f>
        <v>0</v>
      </c>
      <c r="L257" s="35">
        <f>J257*(2^C257)</f>
        <v>0</v>
      </c>
      <c r="M257" s="33"/>
    </row>
    <row r="258" spans="1:13" ht="15">
      <c r="A258" s="34"/>
      <c r="B258" s="34"/>
      <c r="C258" s="35">
        <v>0</v>
      </c>
      <c r="D258" s="35">
        <v>9</v>
      </c>
      <c r="E258" s="35">
        <f>D258+1-C258</f>
        <v>10</v>
      </c>
      <c r="F258" s="35" t="str">
        <f>CONCATENATE(E258,"'h",K258)</f>
        <v>10'h0</v>
      </c>
      <c r="G258" s="35" t="s">
        <v>73</v>
      </c>
      <c r="H258" s="36" t="s">
        <v>311</v>
      </c>
      <c r="I258" s="37"/>
      <c r="J258" s="35">
        <v>0</v>
      </c>
      <c r="K258" s="35" t="str">
        <f>LOWER(DEC2HEX((J258)))</f>
        <v>0</v>
      </c>
      <c r="L258" s="35">
        <f>J258*(2^C258)</f>
        <v>0</v>
      </c>
      <c r="M258" s="33"/>
    </row>
    <row r="259" spans="1:13" ht="15">
      <c r="A259" s="26"/>
      <c r="B259" s="27" t="s">
        <v>312</v>
      </c>
      <c r="C259" s="26"/>
      <c r="D259" s="26"/>
      <c r="E259" s="26">
        <f>SUM(E260:E264)</f>
        <v>32</v>
      </c>
      <c r="F259" s="28" t="str">
        <f>CONCATENATE("32'h",K259)</f>
        <v>32'h00000000</v>
      </c>
      <c r="G259" s="28"/>
      <c r="H259" s="29" t="s">
        <v>313</v>
      </c>
      <c r="I259" s="29"/>
      <c r="J259" s="26"/>
      <c r="K259" s="26" t="str">
        <f>LOWER(DEC2HEX(L259,8))</f>
        <v>00000000</v>
      </c>
      <c r="L259" s="26">
        <f>SUM(L260:L264)</f>
        <v>0</v>
      </c>
      <c r="M259" s="33"/>
    </row>
    <row r="260" spans="1:13" ht="15">
      <c r="A260" s="34"/>
      <c r="B260" s="34"/>
      <c r="C260" s="35">
        <v>16</v>
      </c>
      <c r="D260" s="35">
        <v>31</v>
      </c>
      <c r="E260" s="35">
        <f>D260+1-C260</f>
        <v>16</v>
      </c>
      <c r="F260" s="35" t="str">
        <f>CONCATENATE(E260,"'h",K260)</f>
        <v>16'h0</v>
      </c>
      <c r="G260" s="35" t="s">
        <v>73</v>
      </c>
      <c r="H260" s="36" t="s">
        <v>20</v>
      </c>
      <c r="I260" s="37"/>
      <c r="J260" s="35">
        <v>0</v>
      </c>
      <c r="K260" s="35" t="str">
        <f>LOWER(DEC2HEX((J260)))</f>
        <v>0</v>
      </c>
      <c r="L260" s="35">
        <f>J260*(2^C260)</f>
        <v>0</v>
      </c>
      <c r="M260" s="33"/>
    </row>
    <row r="261" spans="1:13" ht="15">
      <c r="A261" s="34"/>
      <c r="B261" s="34"/>
      <c r="C261" s="35">
        <v>14</v>
      </c>
      <c r="D261" s="35">
        <v>15</v>
      </c>
      <c r="E261" s="35">
        <f>D261+1-C261</f>
        <v>2</v>
      </c>
      <c r="F261" s="35" t="str">
        <f>CONCATENATE(E261,"'h",K261)</f>
        <v>2'h0</v>
      </c>
      <c r="G261" s="35" t="s">
        <v>73</v>
      </c>
      <c r="H261" s="36" t="s">
        <v>233</v>
      </c>
      <c r="I261" s="39"/>
      <c r="J261" s="35">
        <v>0</v>
      </c>
      <c r="K261" s="35" t="str">
        <f>LOWER(DEC2HEX((J261)))</f>
        <v>0</v>
      </c>
      <c r="L261" s="35">
        <f>J261*(2^C261)</f>
        <v>0</v>
      </c>
      <c r="M261" s="33"/>
    </row>
    <row r="262" spans="1:13" ht="15">
      <c r="A262" s="34"/>
      <c r="B262" s="34"/>
      <c r="C262" s="35">
        <v>11</v>
      </c>
      <c r="D262" s="35">
        <v>13</v>
      </c>
      <c r="E262" s="35">
        <f>D262+1-C262</f>
        <v>3</v>
      </c>
      <c r="F262" s="35" t="str">
        <f>CONCATENATE(E262,"'h",K262)</f>
        <v>3'h0</v>
      </c>
      <c r="G262" s="35" t="s">
        <v>73</v>
      </c>
      <c r="H262" s="36" t="s">
        <v>20</v>
      </c>
      <c r="I262" s="37"/>
      <c r="J262" s="35">
        <v>0</v>
      </c>
      <c r="K262" s="35" t="str">
        <f>LOWER(DEC2HEX((J262)))</f>
        <v>0</v>
      </c>
      <c r="L262" s="35">
        <f>J262*(2^C262)</f>
        <v>0</v>
      </c>
      <c r="M262" s="33"/>
    </row>
    <row r="263" spans="1:13" ht="15">
      <c r="A263" s="34"/>
      <c r="B263" s="34"/>
      <c r="C263" s="35">
        <v>10</v>
      </c>
      <c r="D263" s="35">
        <v>10</v>
      </c>
      <c r="E263" s="35">
        <f>D263+1-C263</f>
        <v>1</v>
      </c>
      <c r="F263" s="35" t="str">
        <f>CONCATENATE(E263,"'h",K263)</f>
        <v>1'h0</v>
      </c>
      <c r="G263" s="35" t="s">
        <v>73</v>
      </c>
      <c r="H263" s="36" t="s">
        <v>143</v>
      </c>
      <c r="I263" s="39"/>
      <c r="J263" s="35">
        <v>0</v>
      </c>
      <c r="K263" s="35" t="str">
        <f>LOWER(DEC2HEX((J263)))</f>
        <v>0</v>
      </c>
      <c r="L263" s="35">
        <f>J263*(2^C263)</f>
        <v>0</v>
      </c>
      <c r="M263" s="33"/>
    </row>
    <row r="264" spans="1:13" ht="15">
      <c r="A264" s="34"/>
      <c r="B264" s="34"/>
      <c r="C264" s="35">
        <v>0</v>
      </c>
      <c r="D264" s="35">
        <v>9</v>
      </c>
      <c r="E264" s="35">
        <f>D264+1-C264</f>
        <v>10</v>
      </c>
      <c r="F264" s="35" t="str">
        <f>CONCATENATE(E264,"'h",K264)</f>
        <v>10'h0</v>
      </c>
      <c r="G264" s="35" t="s">
        <v>73</v>
      </c>
      <c r="H264" s="36" t="s">
        <v>311</v>
      </c>
      <c r="I264" s="37"/>
      <c r="J264" s="35">
        <v>0</v>
      </c>
      <c r="K264" s="35" t="str">
        <f>LOWER(DEC2HEX((J264)))</f>
        <v>0</v>
      </c>
      <c r="L264" s="35">
        <f>J264*(2^C264)</f>
        <v>0</v>
      </c>
      <c r="M264" s="33"/>
    </row>
    <row r="265" spans="1:13" ht="15">
      <c r="A265" s="26"/>
      <c r="B265" s="27" t="s">
        <v>314</v>
      </c>
      <c r="C265" s="26"/>
      <c r="D265" s="26"/>
      <c r="E265" s="26">
        <f>SUM(E266:E270)</f>
        <v>32</v>
      </c>
      <c r="F265" s="28" t="str">
        <f>CONCATENATE("32'h",K265)</f>
        <v>32'h00000000</v>
      </c>
      <c r="G265" s="28"/>
      <c r="H265" s="29" t="s">
        <v>315</v>
      </c>
      <c r="I265" s="29"/>
      <c r="J265" s="26"/>
      <c r="K265" s="26" t="str">
        <f>LOWER(DEC2HEX(L265,8))</f>
        <v>00000000</v>
      </c>
      <c r="L265" s="26">
        <f>SUM(L266:L270)</f>
        <v>0</v>
      </c>
      <c r="M265" s="33"/>
    </row>
    <row r="266" spans="1:13" ht="15">
      <c r="A266" s="34"/>
      <c r="B266" s="34"/>
      <c r="C266" s="35">
        <v>16</v>
      </c>
      <c r="D266" s="35">
        <v>31</v>
      </c>
      <c r="E266" s="35">
        <f>D266+1-C266</f>
        <v>16</v>
      </c>
      <c r="F266" s="35" t="str">
        <f>CONCATENATE(E266,"'h",K266)</f>
        <v>16'h0</v>
      </c>
      <c r="G266" s="35" t="s">
        <v>73</v>
      </c>
      <c r="H266" s="36" t="s">
        <v>20</v>
      </c>
      <c r="I266" s="37"/>
      <c r="J266" s="35">
        <v>0</v>
      </c>
      <c r="K266" s="35" t="str">
        <f>LOWER(DEC2HEX((J266)))</f>
        <v>0</v>
      </c>
      <c r="L266" s="35">
        <f>J266*(2^C266)</f>
        <v>0</v>
      </c>
      <c r="M266" s="33"/>
    </row>
    <row r="267" spans="1:13" ht="15">
      <c r="A267" s="34"/>
      <c r="B267" s="34"/>
      <c r="C267" s="35">
        <v>14</v>
      </c>
      <c r="D267" s="35">
        <v>15</v>
      </c>
      <c r="E267" s="35">
        <f>D267+1-C267</f>
        <v>2</v>
      </c>
      <c r="F267" s="35" t="str">
        <f>CONCATENATE(E267,"'h",K267)</f>
        <v>2'h0</v>
      </c>
      <c r="G267" s="35" t="s">
        <v>73</v>
      </c>
      <c r="H267" s="36" t="s">
        <v>233</v>
      </c>
      <c r="I267" s="39"/>
      <c r="J267" s="35">
        <v>0</v>
      </c>
      <c r="K267" s="35" t="str">
        <f>LOWER(DEC2HEX((J267)))</f>
        <v>0</v>
      </c>
      <c r="L267" s="35">
        <f>J267*(2^C267)</f>
        <v>0</v>
      </c>
      <c r="M267" s="33"/>
    </row>
    <row r="268" spans="1:13" ht="15">
      <c r="A268" s="34"/>
      <c r="B268" s="34"/>
      <c r="C268" s="35">
        <v>11</v>
      </c>
      <c r="D268" s="35">
        <v>13</v>
      </c>
      <c r="E268" s="35">
        <f>D268+1-C268</f>
        <v>3</v>
      </c>
      <c r="F268" s="35" t="str">
        <f>CONCATENATE(E268,"'h",K268)</f>
        <v>3'h0</v>
      </c>
      <c r="G268" s="35" t="s">
        <v>73</v>
      </c>
      <c r="H268" s="36" t="s">
        <v>20</v>
      </c>
      <c r="I268" s="37"/>
      <c r="J268" s="35">
        <v>0</v>
      </c>
      <c r="K268" s="35" t="str">
        <f>LOWER(DEC2HEX((J268)))</f>
        <v>0</v>
      </c>
      <c r="L268" s="35">
        <f>J268*(2^C268)</f>
        <v>0</v>
      </c>
      <c r="M268" s="33"/>
    </row>
    <row r="269" spans="1:13" ht="15">
      <c r="A269" s="34"/>
      <c r="B269" s="34"/>
      <c r="C269" s="35">
        <v>10</v>
      </c>
      <c r="D269" s="35">
        <v>10</v>
      </c>
      <c r="E269" s="35">
        <f>D269+1-C269</f>
        <v>1</v>
      </c>
      <c r="F269" s="35" t="str">
        <f>CONCATENATE(E269,"'h",K269)</f>
        <v>1'h0</v>
      </c>
      <c r="G269" s="35" t="s">
        <v>73</v>
      </c>
      <c r="H269" s="36" t="s">
        <v>143</v>
      </c>
      <c r="I269" s="39"/>
      <c r="J269" s="35">
        <v>0</v>
      </c>
      <c r="K269" s="35" t="str">
        <f>LOWER(DEC2HEX((J269)))</f>
        <v>0</v>
      </c>
      <c r="L269" s="35">
        <f>J269*(2^C269)</f>
        <v>0</v>
      </c>
      <c r="M269" s="33"/>
    </row>
    <row r="270" spans="1:13" ht="15">
      <c r="A270" s="34"/>
      <c r="B270" s="34"/>
      <c r="C270" s="35">
        <v>0</v>
      </c>
      <c r="D270" s="35">
        <v>9</v>
      </c>
      <c r="E270" s="35">
        <f>D270+1-C270</f>
        <v>10</v>
      </c>
      <c r="F270" s="35" t="str">
        <f>CONCATENATE(E270,"'h",K270)</f>
        <v>10'h0</v>
      </c>
      <c r="G270" s="35" t="s">
        <v>73</v>
      </c>
      <c r="H270" s="36" t="s">
        <v>311</v>
      </c>
      <c r="I270" s="37"/>
      <c r="J270" s="35">
        <v>0</v>
      </c>
      <c r="K270" s="35" t="str">
        <f>LOWER(DEC2HEX((J270)))</f>
        <v>0</v>
      </c>
      <c r="L270" s="35">
        <f>J270*(2^C270)</f>
        <v>0</v>
      </c>
      <c r="M270" s="33"/>
    </row>
    <row r="271" spans="1:13" ht="15">
      <c r="A271" s="26"/>
      <c r="B271" s="27" t="s">
        <v>316</v>
      </c>
      <c r="C271" s="26"/>
      <c r="D271" s="26"/>
      <c r="E271" s="26">
        <f>SUM(E272:E276)</f>
        <v>32</v>
      </c>
      <c r="F271" s="28" t="str">
        <f>CONCATENATE("32'h",K271)</f>
        <v>32'h00000000</v>
      </c>
      <c r="G271" s="28"/>
      <c r="H271" s="29" t="s">
        <v>317</v>
      </c>
      <c r="I271" s="29"/>
      <c r="J271" s="26"/>
      <c r="K271" s="26" t="str">
        <f>LOWER(DEC2HEX(L271,8))</f>
        <v>00000000</v>
      </c>
      <c r="L271" s="26">
        <f>SUM(L272:L276)</f>
        <v>0</v>
      </c>
      <c r="M271" s="33"/>
    </row>
    <row r="272" spans="1:13" ht="15">
      <c r="A272" s="34"/>
      <c r="B272" s="34"/>
      <c r="C272" s="35">
        <v>16</v>
      </c>
      <c r="D272" s="35">
        <v>31</v>
      </c>
      <c r="E272" s="35">
        <f>D272+1-C272</f>
        <v>16</v>
      </c>
      <c r="F272" s="35" t="str">
        <f>CONCATENATE(E272,"'h",K272)</f>
        <v>16'h0</v>
      </c>
      <c r="G272" s="35" t="s">
        <v>73</v>
      </c>
      <c r="H272" s="36" t="s">
        <v>20</v>
      </c>
      <c r="I272" s="37"/>
      <c r="J272" s="35">
        <v>0</v>
      </c>
      <c r="K272" s="35" t="str">
        <f>LOWER(DEC2HEX((J272)))</f>
        <v>0</v>
      </c>
      <c r="L272" s="35">
        <f>J272*(2^C272)</f>
        <v>0</v>
      </c>
      <c r="M272" s="33"/>
    </row>
    <row r="273" spans="1:13" ht="15">
      <c r="A273" s="34"/>
      <c r="B273" s="34"/>
      <c r="C273" s="35">
        <v>14</v>
      </c>
      <c r="D273" s="35">
        <v>15</v>
      </c>
      <c r="E273" s="35">
        <f>D273+1-C273</f>
        <v>2</v>
      </c>
      <c r="F273" s="35" t="str">
        <f>CONCATENATE(E273,"'h",K273)</f>
        <v>2'h0</v>
      </c>
      <c r="G273" s="35" t="s">
        <v>73</v>
      </c>
      <c r="H273" s="36" t="s">
        <v>233</v>
      </c>
      <c r="I273" s="39"/>
      <c r="J273" s="35">
        <v>0</v>
      </c>
      <c r="K273" s="35" t="str">
        <f>LOWER(DEC2HEX((J273)))</f>
        <v>0</v>
      </c>
      <c r="L273" s="35">
        <f>J273*(2^C273)</f>
        <v>0</v>
      </c>
      <c r="M273" s="33"/>
    </row>
    <row r="274" spans="1:13" ht="15">
      <c r="A274" s="34"/>
      <c r="B274" s="34"/>
      <c r="C274" s="35">
        <v>11</v>
      </c>
      <c r="D274" s="35">
        <v>13</v>
      </c>
      <c r="E274" s="35">
        <f>D274+1-C274</f>
        <v>3</v>
      </c>
      <c r="F274" s="35" t="str">
        <f>CONCATENATE(E274,"'h",K274)</f>
        <v>3'h0</v>
      </c>
      <c r="G274" s="35" t="s">
        <v>73</v>
      </c>
      <c r="H274" s="36" t="s">
        <v>20</v>
      </c>
      <c r="I274" s="37"/>
      <c r="J274" s="35">
        <v>0</v>
      </c>
      <c r="K274" s="35" t="str">
        <f>LOWER(DEC2HEX((J274)))</f>
        <v>0</v>
      </c>
      <c r="L274" s="35">
        <f>J274*(2^C274)</f>
        <v>0</v>
      </c>
      <c r="M274" s="33"/>
    </row>
    <row r="275" spans="1:13" ht="15">
      <c r="A275" s="34"/>
      <c r="B275" s="34"/>
      <c r="C275" s="35">
        <v>10</v>
      </c>
      <c r="D275" s="35">
        <v>10</v>
      </c>
      <c r="E275" s="35">
        <f>D275+1-C275</f>
        <v>1</v>
      </c>
      <c r="F275" s="35" t="str">
        <f>CONCATENATE(E275,"'h",K275)</f>
        <v>1'h0</v>
      </c>
      <c r="G275" s="35" t="s">
        <v>73</v>
      </c>
      <c r="H275" s="36" t="s">
        <v>143</v>
      </c>
      <c r="I275" s="39"/>
      <c r="J275" s="35">
        <v>0</v>
      </c>
      <c r="K275" s="35" t="str">
        <f>LOWER(DEC2HEX((J275)))</f>
        <v>0</v>
      </c>
      <c r="L275" s="35">
        <f>J275*(2^C275)</f>
        <v>0</v>
      </c>
      <c r="M275" s="33"/>
    </row>
    <row r="276" spans="1:13" ht="15">
      <c r="A276" s="34"/>
      <c r="B276" s="34"/>
      <c r="C276" s="35">
        <v>0</v>
      </c>
      <c r="D276" s="35">
        <v>9</v>
      </c>
      <c r="E276" s="35">
        <f>D276+1-C276</f>
        <v>10</v>
      </c>
      <c r="F276" s="35" t="str">
        <f>CONCATENATE(E276,"'h",K276)</f>
        <v>10'h0</v>
      </c>
      <c r="G276" s="35" t="s">
        <v>73</v>
      </c>
      <c r="H276" s="36" t="s">
        <v>311</v>
      </c>
      <c r="I276" s="37"/>
      <c r="J276" s="35">
        <v>0</v>
      </c>
      <c r="K276" s="35" t="str">
        <f>LOWER(DEC2HEX((J276)))</f>
        <v>0</v>
      </c>
      <c r="L276" s="35">
        <f>J276*(2^C276)</f>
        <v>0</v>
      </c>
      <c r="M276" s="33"/>
    </row>
    <row r="277" spans="1:13" ht="15">
      <c r="A277" s="26"/>
      <c r="B277" s="27" t="s">
        <v>318</v>
      </c>
      <c r="C277" s="26"/>
      <c r="D277" s="26"/>
      <c r="E277" s="26">
        <f>SUM(E278:E280)</f>
        <v>32</v>
      </c>
      <c r="F277" s="28" t="str">
        <f>CONCATENATE("32'h",K277)</f>
        <v>32'h00000000</v>
      </c>
      <c r="G277" s="28"/>
      <c r="H277" s="29" t="s">
        <v>319</v>
      </c>
      <c r="I277" s="29"/>
      <c r="J277" s="26"/>
      <c r="K277" s="26" t="str">
        <f>LOWER(DEC2HEX(L277,8))</f>
        <v>00000000</v>
      </c>
      <c r="L277" s="26">
        <f>SUM(L278:L280)</f>
        <v>0</v>
      </c>
      <c r="M277" s="33"/>
    </row>
    <row r="278" spans="1:13" ht="15">
      <c r="A278" s="34"/>
      <c r="B278" s="34"/>
      <c r="C278" s="35">
        <v>24</v>
      </c>
      <c r="D278" s="35">
        <v>31</v>
      </c>
      <c r="E278" s="35">
        <f>D278+1-C278</f>
        <v>8</v>
      </c>
      <c r="F278" s="35" t="str">
        <f>CONCATENATE(E278,"'h",K278)</f>
        <v>8'h0</v>
      </c>
      <c r="G278" s="35" t="s">
        <v>73</v>
      </c>
      <c r="H278" s="36" t="s">
        <v>320</v>
      </c>
      <c r="I278" s="37"/>
      <c r="J278" s="35">
        <v>0</v>
      </c>
      <c r="K278" s="35" t="str">
        <f>LOWER(DEC2HEX((J278)))</f>
        <v>0</v>
      </c>
      <c r="L278" s="35">
        <f>J278*(2^C278)</f>
        <v>0</v>
      </c>
      <c r="M278" s="33"/>
    </row>
    <row r="279" spans="1:13" ht="15">
      <c r="A279" s="34"/>
      <c r="B279" s="34"/>
      <c r="C279" s="35">
        <v>16</v>
      </c>
      <c r="D279" s="35">
        <v>23</v>
      </c>
      <c r="E279" s="35">
        <f>D279+1-C279</f>
        <v>8</v>
      </c>
      <c r="F279" s="35" t="str">
        <f>CONCATENATE(E279,"'h",K279)</f>
        <v>8'h0</v>
      </c>
      <c r="G279" s="35" t="s">
        <v>68</v>
      </c>
      <c r="H279" s="36" t="s">
        <v>321</v>
      </c>
      <c r="I279" s="39"/>
      <c r="J279" s="35">
        <v>0</v>
      </c>
      <c r="K279" s="35" t="str">
        <f>LOWER(DEC2HEX((J279)))</f>
        <v>0</v>
      </c>
      <c r="L279" s="35">
        <f>J279*(2^C279)</f>
        <v>0</v>
      </c>
      <c r="M279" s="33"/>
    </row>
    <row r="280" spans="1:13" ht="15">
      <c r="A280" s="34"/>
      <c r="B280" s="34"/>
      <c r="C280" s="35">
        <v>0</v>
      </c>
      <c r="D280" s="35">
        <v>15</v>
      </c>
      <c r="E280" s="35">
        <f>D280+1-C280</f>
        <v>16</v>
      </c>
      <c r="F280" s="35" t="str">
        <f>CONCATENATE(E280,"'h",K280)</f>
        <v>16'h0</v>
      </c>
      <c r="G280" s="35" t="s">
        <v>73</v>
      </c>
      <c r="H280" s="36" t="s">
        <v>20</v>
      </c>
      <c r="I280" s="37"/>
      <c r="J280" s="35">
        <v>0</v>
      </c>
      <c r="K280" s="35" t="str">
        <f>LOWER(DEC2HEX((J280)))</f>
        <v>0</v>
      </c>
      <c r="L280" s="35">
        <f>J280*(2^C280)</f>
        <v>0</v>
      </c>
      <c r="M280" s="33"/>
    </row>
    <row r="281" spans="1:13" ht="15">
      <c r="A281" s="26"/>
      <c r="B281" s="27" t="s">
        <v>322</v>
      </c>
      <c r="C281" s="26"/>
      <c r="D281" s="26"/>
      <c r="E281" s="26">
        <f>SUM(E282:E289)</f>
        <v>32</v>
      </c>
      <c r="F281" s="28" t="str">
        <f>CONCATENATE("32'h",K281)</f>
        <v>32'h00000000</v>
      </c>
      <c r="G281" s="28"/>
      <c r="H281" s="29" t="s">
        <v>323</v>
      </c>
      <c r="I281" s="29"/>
      <c r="J281" s="26"/>
      <c r="K281" s="26" t="str">
        <f>LOWER(DEC2HEX(L281,8))</f>
        <v>00000000</v>
      </c>
      <c r="L281" s="26">
        <f>SUM(L282:L289)</f>
        <v>0</v>
      </c>
      <c r="M281" s="33"/>
    </row>
    <row r="282" spans="1:13" ht="15">
      <c r="A282" s="34"/>
      <c r="B282" s="34"/>
      <c r="C282" s="35">
        <v>28</v>
      </c>
      <c r="D282" s="35">
        <v>31</v>
      </c>
      <c r="E282" s="35">
        <f t="shared" ref="E282:E289" si="44">D282+1-C282</f>
        <v>4</v>
      </c>
      <c r="F282" s="35" t="str">
        <f t="shared" ref="F282:F289" si="45">CONCATENATE(E282,"'h",K282)</f>
        <v>4'h0</v>
      </c>
      <c r="G282" s="35" t="s">
        <v>73</v>
      </c>
      <c r="H282" s="36" t="s">
        <v>20</v>
      </c>
      <c r="I282" s="37"/>
      <c r="J282" s="35">
        <v>0</v>
      </c>
      <c r="K282" s="35" t="str">
        <f t="shared" ref="K282:K289" si="46">LOWER(DEC2HEX((J282)))</f>
        <v>0</v>
      </c>
      <c r="L282" s="35">
        <f t="shared" ref="L282:L289" si="47">J282*(2^C282)</f>
        <v>0</v>
      </c>
      <c r="M282" s="33"/>
    </row>
    <row r="283" spans="1:13" ht="15">
      <c r="A283" s="34"/>
      <c r="B283" s="34"/>
      <c r="C283" s="35">
        <v>24</v>
      </c>
      <c r="D283" s="35">
        <v>27</v>
      </c>
      <c r="E283" s="35">
        <f t="shared" si="44"/>
        <v>4</v>
      </c>
      <c r="F283" s="35" t="str">
        <f t="shared" si="45"/>
        <v>4'h0</v>
      </c>
      <c r="G283" s="35" t="s">
        <v>68</v>
      </c>
      <c r="H283" s="36" t="s">
        <v>324</v>
      </c>
      <c r="I283" s="39"/>
      <c r="J283" s="35">
        <v>0</v>
      </c>
      <c r="K283" s="35" t="str">
        <f t="shared" si="46"/>
        <v>0</v>
      </c>
      <c r="L283" s="35">
        <f t="shared" si="47"/>
        <v>0</v>
      </c>
      <c r="M283" s="33"/>
    </row>
    <row r="284" spans="1:13" ht="15">
      <c r="A284" s="34"/>
      <c r="B284" s="34"/>
      <c r="C284" s="35">
        <v>17</v>
      </c>
      <c r="D284" s="35">
        <v>23</v>
      </c>
      <c r="E284" s="35">
        <f t="shared" si="44"/>
        <v>7</v>
      </c>
      <c r="F284" s="35" t="str">
        <f t="shared" si="45"/>
        <v>7'h0</v>
      </c>
      <c r="G284" s="35" t="s">
        <v>73</v>
      </c>
      <c r="H284" s="36" t="s">
        <v>20</v>
      </c>
      <c r="I284" s="37"/>
      <c r="J284" s="35">
        <v>0</v>
      </c>
      <c r="K284" s="35" t="str">
        <f t="shared" si="46"/>
        <v>0</v>
      </c>
      <c r="L284" s="35">
        <f t="shared" si="47"/>
        <v>0</v>
      </c>
      <c r="M284" s="33"/>
    </row>
    <row r="285" spans="1:13" ht="15">
      <c r="A285" s="34"/>
      <c r="B285" s="34"/>
      <c r="C285" s="35">
        <v>16</v>
      </c>
      <c r="D285" s="35">
        <v>16</v>
      </c>
      <c r="E285" s="35">
        <f t="shared" si="44"/>
        <v>1</v>
      </c>
      <c r="F285" s="35" t="str">
        <f t="shared" si="45"/>
        <v>1'h0</v>
      </c>
      <c r="G285" s="35" t="s">
        <v>68</v>
      </c>
      <c r="H285" s="36" t="s">
        <v>325</v>
      </c>
      <c r="I285" s="39"/>
      <c r="J285" s="35">
        <v>0</v>
      </c>
      <c r="K285" s="35" t="str">
        <f t="shared" si="46"/>
        <v>0</v>
      </c>
      <c r="L285" s="35">
        <f t="shared" si="47"/>
        <v>0</v>
      </c>
      <c r="M285" s="33"/>
    </row>
    <row r="286" spans="1:13" ht="15">
      <c r="A286" s="34"/>
      <c r="B286" s="34"/>
      <c r="C286" s="35">
        <v>14</v>
      </c>
      <c r="D286" s="35">
        <v>15</v>
      </c>
      <c r="E286" s="35">
        <f t="shared" si="44"/>
        <v>2</v>
      </c>
      <c r="F286" s="35" t="str">
        <f t="shared" si="45"/>
        <v>2'h0</v>
      </c>
      <c r="G286" s="35" t="s">
        <v>73</v>
      </c>
      <c r="H286" s="36" t="s">
        <v>20</v>
      </c>
      <c r="I286" s="37"/>
      <c r="J286" s="35">
        <v>0</v>
      </c>
      <c r="K286" s="35" t="str">
        <f t="shared" si="46"/>
        <v>0</v>
      </c>
      <c r="L286" s="35">
        <f t="shared" si="47"/>
        <v>0</v>
      </c>
      <c r="M286" s="33"/>
    </row>
    <row r="287" spans="1:13" ht="15">
      <c r="A287" s="34"/>
      <c r="B287" s="34"/>
      <c r="C287" s="35">
        <v>8</v>
      </c>
      <c r="D287" s="35">
        <v>13</v>
      </c>
      <c r="E287" s="35">
        <f t="shared" si="44"/>
        <v>6</v>
      </c>
      <c r="F287" s="35" t="str">
        <f t="shared" si="45"/>
        <v>6'h0</v>
      </c>
      <c r="G287" s="35" t="s">
        <v>68</v>
      </c>
      <c r="H287" s="36" t="s">
        <v>326</v>
      </c>
      <c r="I287" s="39"/>
      <c r="J287" s="35">
        <v>0</v>
      </c>
      <c r="K287" s="35" t="str">
        <f t="shared" si="46"/>
        <v>0</v>
      </c>
      <c r="L287" s="35">
        <f t="shared" si="47"/>
        <v>0</v>
      </c>
      <c r="M287" s="33"/>
    </row>
    <row r="288" spans="1:13" ht="15">
      <c r="A288" s="34"/>
      <c r="B288" s="34"/>
      <c r="C288" s="35">
        <v>1</v>
      </c>
      <c r="D288" s="35">
        <v>7</v>
      </c>
      <c r="E288" s="35">
        <f t="shared" si="44"/>
        <v>7</v>
      </c>
      <c r="F288" s="35" t="str">
        <f t="shared" si="45"/>
        <v>7'h0</v>
      </c>
      <c r="G288" s="35" t="s">
        <v>73</v>
      </c>
      <c r="H288" s="36" t="s">
        <v>20</v>
      </c>
      <c r="I288" s="37"/>
      <c r="J288" s="35">
        <v>0</v>
      </c>
      <c r="K288" s="35" t="str">
        <f t="shared" si="46"/>
        <v>0</v>
      </c>
      <c r="L288" s="35">
        <f t="shared" si="47"/>
        <v>0</v>
      </c>
      <c r="M288" s="33"/>
    </row>
    <row r="289" spans="1:13" ht="15">
      <c r="A289" s="34"/>
      <c r="B289" s="34"/>
      <c r="C289" s="35">
        <v>0</v>
      </c>
      <c r="D289" s="35">
        <v>0</v>
      </c>
      <c r="E289" s="35">
        <f t="shared" si="44"/>
        <v>1</v>
      </c>
      <c r="F289" s="35" t="str">
        <f t="shared" si="45"/>
        <v>1'h0</v>
      </c>
      <c r="G289" s="35" t="s">
        <v>68</v>
      </c>
      <c r="H289" s="36" t="s">
        <v>327</v>
      </c>
      <c r="I289" s="39"/>
      <c r="J289" s="35">
        <v>0</v>
      </c>
      <c r="K289" s="35" t="str">
        <f t="shared" si="46"/>
        <v>0</v>
      </c>
      <c r="L289" s="35">
        <f t="shared" si="47"/>
        <v>0</v>
      </c>
      <c r="M289" s="33"/>
    </row>
    <row r="290" spans="1:13" ht="15">
      <c r="A290" s="26"/>
      <c r="B290" s="27" t="s">
        <v>328</v>
      </c>
      <c r="C290" s="26"/>
      <c r="D290" s="26"/>
      <c r="E290" s="26">
        <f>SUM(E291:E300)</f>
        <v>32</v>
      </c>
      <c r="F290" s="28" t="str">
        <f>CONCATENATE("32'h",K290)</f>
        <v>32'h00000000</v>
      </c>
      <c r="G290" s="28"/>
      <c r="H290" s="29" t="s">
        <v>329</v>
      </c>
      <c r="I290" s="29"/>
      <c r="J290" s="26"/>
      <c r="K290" s="26" t="str">
        <f>LOWER(DEC2HEX(L290,8))</f>
        <v>00000000</v>
      </c>
      <c r="L290" s="26">
        <f>SUM(L291:L300)</f>
        <v>0</v>
      </c>
      <c r="M290" s="33"/>
    </row>
    <row r="291" spans="1:13" ht="15">
      <c r="A291" s="34"/>
      <c r="B291" s="34"/>
      <c r="C291" s="35">
        <v>25</v>
      </c>
      <c r="D291" s="35">
        <v>31</v>
      </c>
      <c r="E291" s="35">
        <f t="shared" ref="E291:E300" si="48">D291+1-C291</f>
        <v>7</v>
      </c>
      <c r="F291" s="35" t="str">
        <f t="shared" ref="F291:F300" si="49">CONCATENATE(E291,"'h",K291)</f>
        <v>7'h0</v>
      </c>
      <c r="G291" s="35" t="s">
        <v>73</v>
      </c>
      <c r="H291" s="36" t="s">
        <v>20</v>
      </c>
      <c r="I291" s="39"/>
      <c r="J291" s="35">
        <v>0</v>
      </c>
      <c r="K291" s="35" t="str">
        <f t="shared" ref="K291:K300" si="50">LOWER(DEC2HEX((J291)))</f>
        <v>0</v>
      </c>
      <c r="L291" s="35">
        <f t="shared" ref="L291:L300" si="51">J291*(2^C291)</f>
        <v>0</v>
      </c>
      <c r="M291" s="33"/>
    </row>
    <row r="292" spans="1:13" ht="15">
      <c r="A292" s="34"/>
      <c r="B292" s="34"/>
      <c r="C292" s="35">
        <v>24</v>
      </c>
      <c r="D292" s="35">
        <v>24</v>
      </c>
      <c r="E292" s="35">
        <f t="shared" si="48"/>
        <v>1</v>
      </c>
      <c r="F292" s="35" t="str">
        <f t="shared" si="49"/>
        <v>1'h0</v>
      </c>
      <c r="G292" s="35" t="s">
        <v>68</v>
      </c>
      <c r="H292" s="36" t="s">
        <v>330</v>
      </c>
      <c r="I292" s="37"/>
      <c r="J292" s="35">
        <v>0</v>
      </c>
      <c r="K292" s="35" t="str">
        <f t="shared" si="50"/>
        <v>0</v>
      </c>
      <c r="L292" s="35">
        <f t="shared" si="51"/>
        <v>0</v>
      </c>
      <c r="M292" s="33"/>
    </row>
    <row r="293" spans="1:13" ht="15">
      <c r="A293" s="34"/>
      <c r="B293" s="34"/>
      <c r="C293" s="35">
        <v>19</v>
      </c>
      <c r="D293" s="35">
        <v>23</v>
      </c>
      <c r="E293" s="35">
        <f t="shared" si="48"/>
        <v>5</v>
      </c>
      <c r="F293" s="35" t="str">
        <f t="shared" si="49"/>
        <v>5'h0</v>
      </c>
      <c r="G293" s="35" t="s">
        <v>73</v>
      </c>
      <c r="H293" s="36" t="s">
        <v>20</v>
      </c>
      <c r="I293" s="39"/>
      <c r="J293" s="35">
        <v>0</v>
      </c>
      <c r="K293" s="35" t="str">
        <f t="shared" si="50"/>
        <v>0</v>
      </c>
      <c r="L293" s="35">
        <f t="shared" si="51"/>
        <v>0</v>
      </c>
      <c r="M293" s="33"/>
    </row>
    <row r="294" spans="1:13" ht="15">
      <c r="A294" s="34"/>
      <c r="B294" s="34"/>
      <c r="C294" s="35">
        <v>16</v>
      </c>
      <c r="D294" s="35">
        <v>18</v>
      </c>
      <c r="E294" s="35">
        <f t="shared" si="48"/>
        <v>3</v>
      </c>
      <c r="F294" s="35" t="str">
        <f t="shared" si="49"/>
        <v>3'h0</v>
      </c>
      <c r="G294" s="35" t="s">
        <v>68</v>
      </c>
      <c r="H294" s="36" t="s">
        <v>331</v>
      </c>
      <c r="I294" s="37"/>
      <c r="J294" s="35">
        <v>0</v>
      </c>
      <c r="K294" s="35" t="str">
        <f t="shared" si="50"/>
        <v>0</v>
      </c>
      <c r="L294" s="35">
        <f t="shared" si="51"/>
        <v>0</v>
      </c>
      <c r="M294" s="33"/>
    </row>
    <row r="295" spans="1:13" ht="15">
      <c r="A295" s="34"/>
      <c r="B295" s="34"/>
      <c r="C295" s="35">
        <v>12</v>
      </c>
      <c r="D295" s="35">
        <v>15</v>
      </c>
      <c r="E295" s="35">
        <f t="shared" si="48"/>
        <v>4</v>
      </c>
      <c r="F295" s="35" t="str">
        <f t="shared" si="49"/>
        <v>4'h0</v>
      </c>
      <c r="G295" s="35" t="s">
        <v>73</v>
      </c>
      <c r="H295" s="36" t="s">
        <v>20</v>
      </c>
      <c r="I295" s="39"/>
      <c r="J295" s="35">
        <v>0</v>
      </c>
      <c r="K295" s="35" t="str">
        <f t="shared" si="50"/>
        <v>0</v>
      </c>
      <c r="L295" s="35">
        <f t="shared" si="51"/>
        <v>0</v>
      </c>
      <c r="M295" s="33"/>
    </row>
    <row r="296" spans="1:13" ht="15">
      <c r="A296" s="34"/>
      <c r="B296" s="34"/>
      <c r="C296" s="35">
        <v>8</v>
      </c>
      <c r="D296" s="35">
        <v>11</v>
      </c>
      <c r="E296" s="35">
        <f t="shared" si="48"/>
        <v>4</v>
      </c>
      <c r="F296" s="35" t="str">
        <f t="shared" si="49"/>
        <v>4'h0</v>
      </c>
      <c r="G296" s="35" t="s">
        <v>68</v>
      </c>
      <c r="H296" s="36" t="s">
        <v>332</v>
      </c>
      <c r="I296" s="37"/>
      <c r="J296" s="35">
        <v>0</v>
      </c>
      <c r="K296" s="35" t="str">
        <f t="shared" si="50"/>
        <v>0</v>
      </c>
      <c r="L296" s="35">
        <f t="shared" si="51"/>
        <v>0</v>
      </c>
      <c r="M296" s="33"/>
    </row>
    <row r="297" spans="1:13" ht="15">
      <c r="A297" s="34"/>
      <c r="B297" s="34"/>
      <c r="C297" s="35">
        <v>4</v>
      </c>
      <c r="D297" s="35">
        <v>7</v>
      </c>
      <c r="E297" s="35">
        <f t="shared" si="48"/>
        <v>4</v>
      </c>
      <c r="F297" s="35" t="str">
        <f t="shared" si="49"/>
        <v>4'h0</v>
      </c>
      <c r="G297" s="35" t="s">
        <v>73</v>
      </c>
      <c r="H297" s="36" t="s">
        <v>20</v>
      </c>
      <c r="I297" s="39"/>
      <c r="J297" s="35">
        <v>0</v>
      </c>
      <c r="K297" s="35" t="str">
        <f t="shared" si="50"/>
        <v>0</v>
      </c>
      <c r="L297" s="35">
        <f t="shared" si="51"/>
        <v>0</v>
      </c>
      <c r="M297" s="33"/>
    </row>
    <row r="298" spans="1:13" ht="15">
      <c r="A298" s="34"/>
      <c r="B298" s="34"/>
      <c r="C298" s="35">
        <v>3</v>
      </c>
      <c r="D298" s="35">
        <v>3</v>
      </c>
      <c r="E298" s="35">
        <f t="shared" si="48"/>
        <v>1</v>
      </c>
      <c r="F298" s="35" t="str">
        <f t="shared" si="49"/>
        <v>1'h0</v>
      </c>
      <c r="G298" s="35" t="s">
        <v>73</v>
      </c>
      <c r="H298" s="36" t="s">
        <v>333</v>
      </c>
      <c r="I298" s="37"/>
      <c r="J298" s="35">
        <v>0</v>
      </c>
      <c r="K298" s="35" t="str">
        <f t="shared" si="50"/>
        <v>0</v>
      </c>
      <c r="L298" s="35">
        <f t="shared" si="51"/>
        <v>0</v>
      </c>
      <c r="M298" s="33"/>
    </row>
    <row r="299" spans="1:13" ht="15">
      <c r="A299" s="34"/>
      <c r="B299" s="34"/>
      <c r="C299" s="35">
        <v>2</v>
      </c>
      <c r="D299" s="35">
        <v>2</v>
      </c>
      <c r="E299" s="35">
        <f t="shared" si="48"/>
        <v>1</v>
      </c>
      <c r="F299" s="35" t="str">
        <f t="shared" si="49"/>
        <v>1'h0</v>
      </c>
      <c r="G299" s="35" t="s">
        <v>68</v>
      </c>
      <c r="H299" s="36" t="s">
        <v>334</v>
      </c>
      <c r="I299" s="39"/>
      <c r="J299" s="35">
        <v>0</v>
      </c>
      <c r="K299" s="35" t="str">
        <f t="shared" si="50"/>
        <v>0</v>
      </c>
      <c r="L299" s="35">
        <f t="shared" si="51"/>
        <v>0</v>
      </c>
      <c r="M299" s="33"/>
    </row>
    <row r="300" spans="1:13" ht="15">
      <c r="A300" s="34"/>
      <c r="B300" s="34"/>
      <c r="C300" s="35">
        <v>0</v>
      </c>
      <c r="D300" s="35">
        <v>1</v>
      </c>
      <c r="E300" s="35">
        <f t="shared" si="48"/>
        <v>2</v>
      </c>
      <c r="F300" s="35" t="str">
        <f t="shared" si="49"/>
        <v>2'h0</v>
      </c>
      <c r="G300" s="35" t="s">
        <v>68</v>
      </c>
      <c r="H300" s="36" t="s">
        <v>335</v>
      </c>
      <c r="I300" s="37"/>
      <c r="J300" s="35">
        <v>0</v>
      </c>
      <c r="K300" s="35" t="str">
        <f t="shared" si="50"/>
        <v>0</v>
      </c>
      <c r="L300" s="35">
        <f t="shared" si="51"/>
        <v>0</v>
      </c>
      <c r="M300" s="33"/>
    </row>
    <row r="301" spans="1:13" ht="15">
      <c r="A301" s="26"/>
      <c r="B301" s="27" t="s">
        <v>336</v>
      </c>
      <c r="C301" s="26"/>
      <c r="D301" s="26"/>
      <c r="E301" s="26">
        <f>SUM(E302:E303)</f>
        <v>32</v>
      </c>
      <c r="F301" s="28" t="str">
        <f>CONCATENATE("32'h",K301)</f>
        <v>32'h00000000</v>
      </c>
      <c r="G301" s="28"/>
      <c r="H301" s="29" t="s">
        <v>337</v>
      </c>
      <c r="I301" s="29"/>
      <c r="J301" s="26"/>
      <c r="K301" s="26" t="str">
        <f>LOWER(DEC2HEX(L301,8))</f>
        <v>00000000</v>
      </c>
      <c r="L301" s="26">
        <f>SUM(L302:L303)</f>
        <v>0</v>
      </c>
      <c r="M301" s="33"/>
    </row>
    <row r="302" spans="1:13" ht="15">
      <c r="A302" s="34"/>
      <c r="B302" s="34"/>
      <c r="C302" s="35">
        <v>1</v>
      </c>
      <c r="D302" s="35">
        <v>31</v>
      </c>
      <c r="E302" s="35">
        <f>D302+1-C302</f>
        <v>31</v>
      </c>
      <c r="F302" s="35" t="str">
        <f>CONCATENATE(E302,"'h",K302)</f>
        <v>31'h0</v>
      </c>
      <c r="G302" s="35" t="s">
        <v>73</v>
      </c>
      <c r="H302" s="36" t="s">
        <v>20</v>
      </c>
      <c r="I302" s="39"/>
      <c r="J302" s="35">
        <v>0</v>
      </c>
      <c r="K302" s="35" t="str">
        <f>LOWER(DEC2HEX((J302)))</f>
        <v>0</v>
      </c>
      <c r="L302" s="35">
        <f>J302*(2^C302)</f>
        <v>0</v>
      </c>
      <c r="M302" s="33"/>
    </row>
    <row r="303" spans="1:13" ht="15">
      <c r="A303" s="34"/>
      <c r="B303" s="34"/>
      <c r="C303" s="35">
        <v>0</v>
      </c>
      <c r="D303" s="35">
        <v>0</v>
      </c>
      <c r="E303" s="35">
        <f>D303+1-C303</f>
        <v>1</v>
      </c>
      <c r="F303" s="35" t="str">
        <f>CONCATENATE(E303,"'h",K303)</f>
        <v>1'h0</v>
      </c>
      <c r="G303" s="35" t="s">
        <v>123</v>
      </c>
      <c r="H303" s="36" t="s">
        <v>338</v>
      </c>
      <c r="I303" s="37"/>
      <c r="J303" s="35">
        <v>0</v>
      </c>
      <c r="K303" s="35" t="str">
        <f>LOWER(DEC2HEX((J303)))</f>
        <v>0</v>
      </c>
      <c r="L303" s="35">
        <f>J303*(2^C303)</f>
        <v>0</v>
      </c>
      <c r="M303" s="33"/>
    </row>
    <row r="304" spans="1:13" ht="15">
      <c r="A304" s="26"/>
      <c r="B304" s="27" t="s">
        <v>339</v>
      </c>
      <c r="C304" s="26"/>
      <c r="D304" s="26"/>
      <c r="E304" s="26">
        <f>SUM(E305:E312)</f>
        <v>32</v>
      </c>
      <c r="F304" s="28" t="str">
        <f>CONCATENATE("32'h",K304)</f>
        <v>32'h00000000</v>
      </c>
      <c r="G304" s="28"/>
      <c r="H304" s="29" t="s">
        <v>340</v>
      </c>
      <c r="I304" s="29"/>
      <c r="J304" s="26"/>
      <c r="K304" s="26" t="str">
        <f>LOWER(DEC2HEX(L304,8))</f>
        <v>00000000</v>
      </c>
      <c r="L304" s="26">
        <f>SUM(L305:L312)</f>
        <v>0</v>
      </c>
      <c r="M304" s="33"/>
    </row>
    <row r="305" spans="1:13" ht="15">
      <c r="A305" s="34"/>
      <c r="B305" s="34"/>
      <c r="C305" s="35">
        <v>29</v>
      </c>
      <c r="D305" s="35">
        <v>31</v>
      </c>
      <c r="E305" s="35">
        <f t="shared" ref="E305:E312" si="52">D305+1-C305</f>
        <v>3</v>
      </c>
      <c r="F305" s="35" t="str">
        <f t="shared" ref="F305:F312" si="53">CONCATENATE(E305,"'h",K305)</f>
        <v>3'h0</v>
      </c>
      <c r="G305" s="35" t="s">
        <v>73</v>
      </c>
      <c r="H305" s="36" t="s">
        <v>20</v>
      </c>
      <c r="I305" s="39"/>
      <c r="J305" s="35">
        <v>0</v>
      </c>
      <c r="K305" s="35" t="str">
        <f t="shared" ref="K305:K312" si="54">LOWER(DEC2HEX((J305)))</f>
        <v>0</v>
      </c>
      <c r="L305" s="35">
        <f t="shared" ref="L305:L312" si="55">J305*(2^C305)</f>
        <v>0</v>
      </c>
      <c r="M305" s="33"/>
    </row>
    <row r="306" spans="1:13" ht="15">
      <c r="A306" s="34"/>
      <c r="B306" s="34"/>
      <c r="C306" s="35">
        <v>24</v>
      </c>
      <c r="D306" s="35">
        <v>28</v>
      </c>
      <c r="E306" s="35">
        <f t="shared" si="52"/>
        <v>5</v>
      </c>
      <c r="F306" s="35" t="str">
        <f t="shared" si="53"/>
        <v>5'h0</v>
      </c>
      <c r="G306" s="35" t="s">
        <v>68</v>
      </c>
      <c r="H306" s="36" t="s">
        <v>341</v>
      </c>
      <c r="I306" s="37"/>
      <c r="J306" s="35">
        <v>0</v>
      </c>
      <c r="K306" s="35" t="str">
        <f t="shared" si="54"/>
        <v>0</v>
      </c>
      <c r="L306" s="35">
        <f t="shared" si="55"/>
        <v>0</v>
      </c>
      <c r="M306" s="33"/>
    </row>
    <row r="307" spans="1:13" ht="15">
      <c r="A307" s="34"/>
      <c r="B307" s="34"/>
      <c r="C307" s="35">
        <v>21</v>
      </c>
      <c r="D307" s="35">
        <v>23</v>
      </c>
      <c r="E307" s="35">
        <f t="shared" si="52"/>
        <v>3</v>
      </c>
      <c r="F307" s="35" t="str">
        <f t="shared" si="53"/>
        <v>3'h0</v>
      </c>
      <c r="G307" s="35" t="s">
        <v>73</v>
      </c>
      <c r="H307" s="36" t="s">
        <v>20</v>
      </c>
      <c r="I307" s="39"/>
      <c r="J307" s="35">
        <v>0</v>
      </c>
      <c r="K307" s="35" t="str">
        <f t="shared" si="54"/>
        <v>0</v>
      </c>
      <c r="L307" s="35">
        <f t="shared" si="55"/>
        <v>0</v>
      </c>
      <c r="M307" s="33"/>
    </row>
    <row r="308" spans="1:13" ht="15">
      <c r="A308" s="34"/>
      <c r="B308" s="34"/>
      <c r="C308" s="35">
        <v>16</v>
      </c>
      <c r="D308" s="35">
        <v>20</v>
      </c>
      <c r="E308" s="35">
        <f t="shared" si="52"/>
        <v>5</v>
      </c>
      <c r="F308" s="35" t="str">
        <f t="shared" si="53"/>
        <v>5'h0</v>
      </c>
      <c r="G308" s="35" t="s">
        <v>68</v>
      </c>
      <c r="H308" s="36" t="s">
        <v>342</v>
      </c>
      <c r="I308" s="37"/>
      <c r="J308" s="35">
        <v>0</v>
      </c>
      <c r="K308" s="35" t="str">
        <f t="shared" si="54"/>
        <v>0</v>
      </c>
      <c r="L308" s="35">
        <f t="shared" si="55"/>
        <v>0</v>
      </c>
      <c r="M308" s="33"/>
    </row>
    <row r="309" spans="1:13" ht="15">
      <c r="A309" s="34"/>
      <c r="B309" s="34"/>
      <c r="C309" s="35">
        <v>13</v>
      </c>
      <c r="D309" s="35">
        <v>15</v>
      </c>
      <c r="E309" s="35">
        <f t="shared" si="52"/>
        <v>3</v>
      </c>
      <c r="F309" s="35" t="str">
        <f t="shared" si="53"/>
        <v>3'h0</v>
      </c>
      <c r="G309" s="35" t="s">
        <v>73</v>
      </c>
      <c r="H309" s="36" t="s">
        <v>20</v>
      </c>
      <c r="I309" s="39"/>
      <c r="J309" s="35">
        <v>0</v>
      </c>
      <c r="K309" s="35" t="str">
        <f t="shared" si="54"/>
        <v>0</v>
      </c>
      <c r="L309" s="35">
        <f t="shared" si="55"/>
        <v>0</v>
      </c>
      <c r="M309" s="33"/>
    </row>
    <row r="310" spans="1:13" ht="15">
      <c r="A310" s="34"/>
      <c r="B310" s="34"/>
      <c r="C310" s="35">
        <v>8</v>
      </c>
      <c r="D310" s="35">
        <v>12</v>
      </c>
      <c r="E310" s="35">
        <f t="shared" si="52"/>
        <v>5</v>
      </c>
      <c r="F310" s="35" t="str">
        <f t="shared" si="53"/>
        <v>5'h0</v>
      </c>
      <c r="G310" s="35" t="s">
        <v>68</v>
      </c>
      <c r="H310" s="36" t="s">
        <v>343</v>
      </c>
      <c r="I310" s="37"/>
      <c r="J310" s="35">
        <v>0</v>
      </c>
      <c r="K310" s="35" t="str">
        <f t="shared" si="54"/>
        <v>0</v>
      </c>
      <c r="L310" s="35">
        <f t="shared" si="55"/>
        <v>0</v>
      </c>
      <c r="M310" s="33"/>
    </row>
    <row r="311" spans="1:13" ht="15">
      <c r="A311" s="34"/>
      <c r="B311" s="34"/>
      <c r="C311" s="35">
        <v>5</v>
      </c>
      <c r="D311" s="35">
        <v>7</v>
      </c>
      <c r="E311" s="35">
        <f t="shared" si="52"/>
        <v>3</v>
      </c>
      <c r="F311" s="35" t="str">
        <f t="shared" si="53"/>
        <v>3'h0</v>
      </c>
      <c r="G311" s="35" t="s">
        <v>73</v>
      </c>
      <c r="H311" s="36" t="s">
        <v>20</v>
      </c>
      <c r="I311" s="39"/>
      <c r="J311" s="35">
        <v>0</v>
      </c>
      <c r="K311" s="35" t="str">
        <f t="shared" si="54"/>
        <v>0</v>
      </c>
      <c r="L311" s="35">
        <f t="shared" si="55"/>
        <v>0</v>
      </c>
      <c r="M311" s="33"/>
    </row>
    <row r="312" spans="1:13" ht="15">
      <c r="A312" s="34"/>
      <c r="B312" s="34"/>
      <c r="C312" s="35">
        <v>0</v>
      </c>
      <c r="D312" s="35">
        <v>4</v>
      </c>
      <c r="E312" s="35">
        <f t="shared" si="52"/>
        <v>5</v>
      </c>
      <c r="F312" s="35" t="str">
        <f t="shared" si="53"/>
        <v>5'h0</v>
      </c>
      <c r="G312" s="35" t="s">
        <v>68</v>
      </c>
      <c r="H312" s="36" t="s">
        <v>344</v>
      </c>
      <c r="I312" s="37"/>
      <c r="J312" s="35">
        <v>0</v>
      </c>
      <c r="K312" s="35" t="str">
        <f t="shared" si="54"/>
        <v>0</v>
      </c>
      <c r="L312" s="35">
        <f t="shared" si="55"/>
        <v>0</v>
      </c>
      <c r="M312" s="33"/>
    </row>
    <row r="313" spans="1:13" ht="15">
      <c r="A313" s="26"/>
      <c r="B313" s="27" t="s">
        <v>345</v>
      </c>
      <c r="C313" s="26"/>
      <c r="D313" s="26"/>
      <c r="E313" s="26">
        <f>SUM(E314:E314)</f>
        <v>32</v>
      </c>
      <c r="F313" s="28" t="str">
        <f>CONCATENATE("32'h",K313)</f>
        <v>32'h00000000</v>
      </c>
      <c r="G313" s="28"/>
      <c r="H313" s="29" t="s">
        <v>346</v>
      </c>
      <c r="I313" s="29"/>
      <c r="J313" s="26"/>
      <c r="K313" s="26" t="str">
        <f>LOWER(DEC2HEX(L313,8))</f>
        <v>00000000</v>
      </c>
      <c r="L313" s="26">
        <f>SUM(L314:L314)</f>
        <v>0</v>
      </c>
      <c r="M313" s="33"/>
    </row>
    <row r="314" spans="1:13" ht="15">
      <c r="A314" s="34"/>
      <c r="B314" s="34"/>
      <c r="C314" s="35">
        <v>0</v>
      </c>
      <c r="D314" s="35">
        <v>31</v>
      </c>
      <c r="E314" s="35">
        <f>D314+1-C314</f>
        <v>32</v>
      </c>
      <c r="F314" s="35" t="str">
        <f>CONCATENATE(E314,"'h",K314)</f>
        <v>32'h0</v>
      </c>
      <c r="G314" s="35" t="s">
        <v>73</v>
      </c>
      <c r="H314" s="36" t="s">
        <v>347</v>
      </c>
      <c r="I314" s="37"/>
      <c r="J314" s="35">
        <v>0</v>
      </c>
      <c r="K314" s="35" t="str">
        <f>LOWER(DEC2HEX((J314)))</f>
        <v>0</v>
      </c>
      <c r="L314" s="35">
        <f>J314*(2^C314)</f>
        <v>0</v>
      </c>
      <c r="M314" s="33"/>
    </row>
    <row r="315" spans="1:13" ht="15">
      <c r="A315" s="26"/>
      <c r="B315" s="27" t="s">
        <v>348</v>
      </c>
      <c r="C315" s="26"/>
      <c r="D315" s="26"/>
      <c r="E315" s="26">
        <f>SUM(E316:E317)</f>
        <v>32</v>
      </c>
      <c r="F315" s="28" t="str">
        <f>CONCATENATE("32'h",K315)</f>
        <v>32'h00000000</v>
      </c>
      <c r="G315" s="28"/>
      <c r="H315" s="29" t="s">
        <v>349</v>
      </c>
      <c r="I315" s="29"/>
      <c r="J315" s="26"/>
      <c r="K315" s="26" t="str">
        <f>LOWER(DEC2HEX(L315,8))</f>
        <v>00000000</v>
      </c>
      <c r="L315" s="26">
        <f>SUM(L316:L317)</f>
        <v>0</v>
      </c>
      <c r="M315" s="33"/>
    </row>
    <row r="316" spans="1:13" ht="15">
      <c r="A316" s="34"/>
      <c r="B316" s="34"/>
      <c r="C316" s="35">
        <v>4</v>
      </c>
      <c r="D316" s="35">
        <v>31</v>
      </c>
      <c r="E316" s="35">
        <f>D316+1-C316</f>
        <v>28</v>
      </c>
      <c r="F316" s="35" t="str">
        <f>CONCATENATE(E316,"'h",K316)</f>
        <v>28'h0</v>
      </c>
      <c r="G316" s="35" t="s">
        <v>73</v>
      </c>
      <c r="H316" s="36" t="s">
        <v>20</v>
      </c>
      <c r="I316" s="39"/>
      <c r="J316" s="35">
        <v>0</v>
      </c>
      <c r="K316" s="35" t="str">
        <f>LOWER(DEC2HEX((J316)))</f>
        <v>0</v>
      </c>
      <c r="L316" s="35">
        <f>J316*(2^C316)</f>
        <v>0</v>
      </c>
      <c r="M316" s="33"/>
    </row>
    <row r="317" spans="1:13" ht="15">
      <c r="A317" s="34"/>
      <c r="B317" s="34"/>
      <c r="C317" s="35">
        <v>0</v>
      </c>
      <c r="D317" s="35">
        <v>3</v>
      </c>
      <c r="E317" s="35">
        <f>D317+1-C317</f>
        <v>4</v>
      </c>
      <c r="F317" s="35" t="str">
        <f>CONCATENATE(E317,"'h",K317)</f>
        <v>4'h0</v>
      </c>
      <c r="G317" s="35" t="s">
        <v>68</v>
      </c>
      <c r="H317" s="36" t="s">
        <v>350</v>
      </c>
      <c r="I317" s="37"/>
      <c r="J317" s="35">
        <v>0</v>
      </c>
      <c r="K317" s="35" t="str">
        <f>LOWER(DEC2HEX((J317)))</f>
        <v>0</v>
      </c>
      <c r="L317" s="35">
        <f>J317*(2^C317)</f>
        <v>0</v>
      </c>
      <c r="M317" s="33"/>
    </row>
    <row r="318" spans="1:13" ht="15">
      <c r="A318" s="26"/>
      <c r="B318" s="27" t="s">
        <v>351</v>
      </c>
      <c r="C318" s="26"/>
      <c r="D318" s="26"/>
      <c r="E318" s="26">
        <f>SUM(E319:E320)</f>
        <v>32</v>
      </c>
      <c r="F318" s="28" t="str">
        <f>CONCATENATE("32'h",K318)</f>
        <v>32'h00000000</v>
      </c>
      <c r="G318" s="28"/>
      <c r="H318" s="29" t="s">
        <v>352</v>
      </c>
      <c r="I318" s="29"/>
      <c r="J318" s="26"/>
      <c r="K318" s="26" t="str">
        <f>LOWER(DEC2HEX(L318,8))</f>
        <v>00000000</v>
      </c>
      <c r="L318" s="26">
        <f>SUM(L319:L320)</f>
        <v>0</v>
      </c>
      <c r="M318" s="33"/>
    </row>
    <row r="319" spans="1:13" ht="15">
      <c r="A319" s="34"/>
      <c r="B319" s="34"/>
      <c r="C319" s="35">
        <v>1</v>
      </c>
      <c r="D319" s="35">
        <v>31</v>
      </c>
      <c r="E319" s="35">
        <f>D319+1-C319</f>
        <v>31</v>
      </c>
      <c r="F319" s="35" t="str">
        <f>CONCATENATE(E319,"'h",K319)</f>
        <v>31'h0</v>
      </c>
      <c r="G319" s="35" t="s">
        <v>73</v>
      </c>
      <c r="H319" s="36" t="s">
        <v>20</v>
      </c>
      <c r="I319" s="39"/>
      <c r="J319" s="35">
        <v>0</v>
      </c>
      <c r="K319" s="35" t="str">
        <f>LOWER(DEC2HEX((J319)))</f>
        <v>0</v>
      </c>
      <c r="L319" s="35">
        <f>J319*(2^C319)</f>
        <v>0</v>
      </c>
      <c r="M319" s="33"/>
    </row>
    <row r="320" spans="1:13" ht="15">
      <c r="A320" s="34"/>
      <c r="B320" s="34"/>
      <c r="C320" s="35">
        <v>0</v>
      </c>
      <c r="D320" s="35">
        <v>0</v>
      </c>
      <c r="E320" s="35">
        <f>D320+1-C320</f>
        <v>1</v>
      </c>
      <c r="F320" s="35" t="str">
        <f>CONCATENATE(E320,"'h",K320)</f>
        <v>1'h0</v>
      </c>
      <c r="G320" s="35" t="s">
        <v>68</v>
      </c>
      <c r="H320" s="36" t="s">
        <v>353</v>
      </c>
      <c r="I320" s="37"/>
      <c r="J320" s="35">
        <v>0</v>
      </c>
      <c r="K320" s="35" t="str">
        <f>LOWER(DEC2HEX((J320)))</f>
        <v>0</v>
      </c>
      <c r="L320" s="35">
        <f>J320*(2^C320)</f>
        <v>0</v>
      </c>
      <c r="M320" s="33"/>
    </row>
    <row r="321" spans="1:13" ht="15">
      <c r="A321" s="26"/>
      <c r="B321" s="27" t="s">
        <v>354</v>
      </c>
      <c r="C321" s="26"/>
      <c r="D321" s="26"/>
      <c r="E321" s="26">
        <f>SUM(E322:E328)</f>
        <v>32</v>
      </c>
      <c r="F321" s="28" t="str">
        <f>CONCATENATE("32'h",K321)</f>
        <v>32'h00000000</v>
      </c>
      <c r="G321" s="28"/>
      <c r="H321" s="29" t="s">
        <v>355</v>
      </c>
      <c r="I321" s="29"/>
      <c r="J321" s="26"/>
      <c r="K321" s="26" t="str">
        <f>LOWER(DEC2HEX(L321,8))</f>
        <v>00000000</v>
      </c>
      <c r="L321" s="26">
        <f>SUM(L322:L328)</f>
        <v>0</v>
      </c>
      <c r="M321" s="33"/>
    </row>
    <row r="322" spans="1:13" ht="15">
      <c r="A322" s="34"/>
      <c r="B322" s="34"/>
      <c r="C322" s="35">
        <v>6</v>
      </c>
      <c r="D322" s="35">
        <v>31</v>
      </c>
      <c r="E322" s="35">
        <f t="shared" ref="E322:E328" si="56">D322+1-C322</f>
        <v>26</v>
      </c>
      <c r="F322" s="35" t="str">
        <f t="shared" ref="F322:F328" si="57">CONCATENATE(E322,"'h",K322)</f>
        <v>26'h0</v>
      </c>
      <c r="G322" s="35" t="s">
        <v>73</v>
      </c>
      <c r="H322" s="36" t="s">
        <v>20</v>
      </c>
      <c r="I322" s="37"/>
      <c r="J322" s="35">
        <v>0</v>
      </c>
      <c r="K322" s="35" t="str">
        <f t="shared" ref="K322:K328" si="58">LOWER(DEC2HEX((J322)))</f>
        <v>0</v>
      </c>
      <c r="L322" s="35">
        <f t="shared" ref="L322:L328" si="59">J322*(2^C322)</f>
        <v>0</v>
      </c>
      <c r="M322" s="33"/>
    </row>
    <row r="323" spans="1:13" ht="15">
      <c r="A323" s="34"/>
      <c r="B323" s="34"/>
      <c r="C323" s="35">
        <v>5</v>
      </c>
      <c r="D323" s="35">
        <v>5</v>
      </c>
      <c r="E323" s="35">
        <f t="shared" si="56"/>
        <v>1</v>
      </c>
      <c r="F323" s="35" t="str">
        <f t="shared" si="57"/>
        <v>1'h0</v>
      </c>
      <c r="G323" s="35" t="s">
        <v>149</v>
      </c>
      <c r="H323" s="36" t="s">
        <v>356</v>
      </c>
      <c r="I323" s="39"/>
      <c r="J323" s="35">
        <v>0</v>
      </c>
      <c r="K323" s="35" t="str">
        <f t="shared" si="58"/>
        <v>0</v>
      </c>
      <c r="L323" s="35">
        <f t="shared" si="59"/>
        <v>0</v>
      </c>
      <c r="M323" s="33"/>
    </row>
    <row r="324" spans="1:13" ht="15">
      <c r="A324" s="34"/>
      <c r="B324" s="34"/>
      <c r="C324" s="35">
        <v>4</v>
      </c>
      <c r="D324" s="35">
        <v>4</v>
      </c>
      <c r="E324" s="35">
        <f t="shared" si="56"/>
        <v>1</v>
      </c>
      <c r="F324" s="35" t="str">
        <f t="shared" si="57"/>
        <v>1'h0</v>
      </c>
      <c r="G324" s="35" t="s">
        <v>149</v>
      </c>
      <c r="H324" s="36" t="s">
        <v>357</v>
      </c>
      <c r="I324" s="37"/>
      <c r="J324" s="35">
        <v>0</v>
      </c>
      <c r="K324" s="35" t="str">
        <f t="shared" si="58"/>
        <v>0</v>
      </c>
      <c r="L324" s="35">
        <f t="shared" si="59"/>
        <v>0</v>
      </c>
      <c r="M324" s="33"/>
    </row>
    <row r="325" spans="1:13" ht="15">
      <c r="A325" s="34"/>
      <c r="B325" s="34"/>
      <c r="C325" s="35">
        <v>3</v>
      </c>
      <c r="D325" s="35">
        <v>3</v>
      </c>
      <c r="E325" s="35">
        <f t="shared" si="56"/>
        <v>1</v>
      </c>
      <c r="F325" s="35" t="str">
        <f t="shared" si="57"/>
        <v>1'h0</v>
      </c>
      <c r="G325" s="35" t="s">
        <v>149</v>
      </c>
      <c r="H325" s="36" t="s">
        <v>358</v>
      </c>
      <c r="I325" s="39"/>
      <c r="J325" s="35">
        <v>0</v>
      </c>
      <c r="K325" s="35" t="str">
        <f t="shared" si="58"/>
        <v>0</v>
      </c>
      <c r="L325" s="35">
        <f t="shared" si="59"/>
        <v>0</v>
      </c>
      <c r="M325" s="33"/>
    </row>
    <row r="326" spans="1:13" ht="15">
      <c r="A326" s="34"/>
      <c r="B326" s="34"/>
      <c r="C326" s="35">
        <v>2</v>
      </c>
      <c r="D326" s="35">
        <v>2</v>
      </c>
      <c r="E326" s="35">
        <f t="shared" si="56"/>
        <v>1</v>
      </c>
      <c r="F326" s="35" t="str">
        <f t="shared" si="57"/>
        <v>1'h0</v>
      </c>
      <c r="G326" s="35" t="s">
        <v>149</v>
      </c>
      <c r="H326" s="36" t="s">
        <v>359</v>
      </c>
      <c r="I326" s="37"/>
      <c r="J326" s="35">
        <v>0</v>
      </c>
      <c r="K326" s="35" t="str">
        <f t="shared" si="58"/>
        <v>0</v>
      </c>
      <c r="L326" s="35">
        <f t="shared" si="59"/>
        <v>0</v>
      </c>
      <c r="M326" s="33"/>
    </row>
    <row r="327" spans="1:13" ht="15">
      <c r="A327" s="34"/>
      <c r="B327" s="34"/>
      <c r="C327" s="35">
        <v>1</v>
      </c>
      <c r="D327" s="35">
        <v>1</v>
      </c>
      <c r="E327" s="35">
        <f t="shared" si="56"/>
        <v>1</v>
      </c>
      <c r="F327" s="35" t="str">
        <f t="shared" si="57"/>
        <v>1'h0</v>
      </c>
      <c r="G327" s="35" t="s">
        <v>149</v>
      </c>
      <c r="H327" s="36" t="s">
        <v>360</v>
      </c>
      <c r="I327" s="39"/>
      <c r="J327" s="35">
        <v>0</v>
      </c>
      <c r="K327" s="35" t="str">
        <f t="shared" si="58"/>
        <v>0</v>
      </c>
      <c r="L327" s="35">
        <f t="shared" si="59"/>
        <v>0</v>
      </c>
      <c r="M327" s="33"/>
    </row>
    <row r="328" spans="1:13" ht="15">
      <c r="A328" s="34"/>
      <c r="B328" s="34"/>
      <c r="C328" s="35">
        <v>0</v>
      </c>
      <c r="D328" s="35">
        <v>0</v>
      </c>
      <c r="E328" s="35">
        <f t="shared" si="56"/>
        <v>1</v>
      </c>
      <c r="F328" s="35" t="str">
        <f t="shared" si="57"/>
        <v>1'h0</v>
      </c>
      <c r="G328" s="35" t="s">
        <v>149</v>
      </c>
      <c r="H328" s="36" t="s">
        <v>361</v>
      </c>
      <c r="I328" s="37"/>
      <c r="J328" s="35">
        <v>0</v>
      </c>
      <c r="K328" s="35" t="str">
        <f t="shared" si="58"/>
        <v>0</v>
      </c>
      <c r="L328" s="35">
        <f t="shared" si="59"/>
        <v>0</v>
      </c>
      <c r="M328" s="33"/>
    </row>
    <row r="329" spans="1:13" ht="15">
      <c r="A329" s="26"/>
      <c r="B329" s="27" t="s">
        <v>362</v>
      </c>
      <c r="C329" s="26"/>
      <c r="D329" s="26"/>
      <c r="E329" s="26">
        <f>SUM(E330:E336)</f>
        <v>32</v>
      </c>
      <c r="F329" s="28" t="str">
        <f>CONCATENATE("32'h",K329)</f>
        <v>32'h00000000</v>
      </c>
      <c r="G329" s="28"/>
      <c r="H329" s="29" t="s">
        <v>363</v>
      </c>
      <c r="I329" s="29"/>
      <c r="J329" s="26"/>
      <c r="K329" s="26" t="str">
        <f>LOWER(DEC2HEX(L329,8))</f>
        <v>00000000</v>
      </c>
      <c r="L329" s="26">
        <f>SUM(L330:L336)</f>
        <v>0</v>
      </c>
      <c r="M329" s="33"/>
    </row>
    <row r="330" spans="1:13" ht="15">
      <c r="A330" s="34"/>
      <c r="B330" s="34"/>
      <c r="C330" s="35">
        <v>6</v>
      </c>
      <c r="D330" s="35">
        <v>31</v>
      </c>
      <c r="E330" s="35">
        <f t="shared" ref="E330:E336" si="60">D330+1-C330</f>
        <v>26</v>
      </c>
      <c r="F330" s="35" t="str">
        <f t="shared" ref="F330:F336" si="61">CONCATENATE(E330,"'h",K330)</f>
        <v>26'h0</v>
      </c>
      <c r="G330" s="35" t="s">
        <v>73</v>
      </c>
      <c r="H330" s="36" t="s">
        <v>20</v>
      </c>
      <c r="I330" s="37"/>
      <c r="J330" s="35">
        <v>0</v>
      </c>
      <c r="K330" s="35" t="str">
        <f t="shared" ref="K330:K336" si="62">LOWER(DEC2HEX((J330)))</f>
        <v>0</v>
      </c>
      <c r="L330" s="35">
        <f t="shared" ref="L330:L336" si="63">J330*(2^C330)</f>
        <v>0</v>
      </c>
      <c r="M330" s="33"/>
    </row>
    <row r="331" spans="1:13" ht="15">
      <c r="A331" s="34"/>
      <c r="B331" s="34"/>
      <c r="C331" s="35">
        <v>5</v>
      </c>
      <c r="D331" s="35">
        <v>5</v>
      </c>
      <c r="E331" s="35">
        <f t="shared" si="60"/>
        <v>1</v>
      </c>
      <c r="F331" s="35" t="str">
        <f t="shared" si="61"/>
        <v>1'h0</v>
      </c>
      <c r="G331" s="35" t="s">
        <v>68</v>
      </c>
      <c r="H331" s="36" t="s">
        <v>364</v>
      </c>
      <c r="I331" s="39"/>
      <c r="J331" s="35">
        <v>0</v>
      </c>
      <c r="K331" s="35" t="str">
        <f t="shared" si="62"/>
        <v>0</v>
      </c>
      <c r="L331" s="35">
        <f t="shared" si="63"/>
        <v>0</v>
      </c>
      <c r="M331" s="33"/>
    </row>
    <row r="332" spans="1:13" ht="15">
      <c r="A332" s="34"/>
      <c r="B332" s="34"/>
      <c r="C332" s="35">
        <v>4</v>
      </c>
      <c r="D332" s="35">
        <v>4</v>
      </c>
      <c r="E332" s="35">
        <f t="shared" si="60"/>
        <v>1</v>
      </c>
      <c r="F332" s="35" t="str">
        <f t="shared" si="61"/>
        <v>1'h0</v>
      </c>
      <c r="G332" s="35" t="s">
        <v>68</v>
      </c>
      <c r="H332" s="36" t="s">
        <v>365</v>
      </c>
      <c r="I332" s="37"/>
      <c r="J332" s="35">
        <v>0</v>
      </c>
      <c r="K332" s="35" t="str">
        <f t="shared" si="62"/>
        <v>0</v>
      </c>
      <c r="L332" s="35">
        <f t="shared" si="63"/>
        <v>0</v>
      </c>
      <c r="M332" s="33"/>
    </row>
    <row r="333" spans="1:13" ht="15">
      <c r="A333" s="34"/>
      <c r="B333" s="34"/>
      <c r="C333" s="35">
        <v>3</v>
      </c>
      <c r="D333" s="35">
        <v>3</v>
      </c>
      <c r="E333" s="35">
        <f t="shared" si="60"/>
        <v>1</v>
      </c>
      <c r="F333" s="35" t="str">
        <f t="shared" si="61"/>
        <v>1'h0</v>
      </c>
      <c r="G333" s="35" t="s">
        <v>68</v>
      </c>
      <c r="H333" s="36" t="s">
        <v>366</v>
      </c>
      <c r="I333" s="39"/>
      <c r="J333" s="35">
        <v>0</v>
      </c>
      <c r="K333" s="35" t="str">
        <f t="shared" si="62"/>
        <v>0</v>
      </c>
      <c r="L333" s="35">
        <f t="shared" si="63"/>
        <v>0</v>
      </c>
      <c r="M333" s="33"/>
    </row>
    <row r="334" spans="1:13" ht="15">
      <c r="A334" s="34"/>
      <c r="B334" s="34"/>
      <c r="C334" s="35">
        <v>2</v>
      </c>
      <c r="D334" s="35">
        <v>2</v>
      </c>
      <c r="E334" s="35">
        <f t="shared" si="60"/>
        <v>1</v>
      </c>
      <c r="F334" s="35" t="str">
        <f t="shared" si="61"/>
        <v>1'h0</v>
      </c>
      <c r="G334" s="35" t="s">
        <v>68</v>
      </c>
      <c r="H334" s="36" t="s">
        <v>367</v>
      </c>
      <c r="I334" s="37"/>
      <c r="J334" s="35">
        <v>0</v>
      </c>
      <c r="K334" s="35" t="str">
        <f t="shared" si="62"/>
        <v>0</v>
      </c>
      <c r="L334" s="35">
        <f t="shared" si="63"/>
        <v>0</v>
      </c>
      <c r="M334" s="33"/>
    </row>
    <row r="335" spans="1:13" ht="15">
      <c r="A335" s="34"/>
      <c r="B335" s="34"/>
      <c r="C335" s="35">
        <v>1</v>
      </c>
      <c r="D335" s="35">
        <v>1</v>
      </c>
      <c r="E335" s="35">
        <f t="shared" si="60"/>
        <v>1</v>
      </c>
      <c r="F335" s="35" t="str">
        <f t="shared" si="61"/>
        <v>1'h0</v>
      </c>
      <c r="G335" s="35" t="s">
        <v>68</v>
      </c>
      <c r="H335" s="36" t="s">
        <v>368</v>
      </c>
      <c r="I335" s="39"/>
      <c r="J335" s="35">
        <v>0</v>
      </c>
      <c r="K335" s="35" t="str">
        <f t="shared" si="62"/>
        <v>0</v>
      </c>
      <c r="L335" s="35">
        <f t="shared" si="63"/>
        <v>0</v>
      </c>
      <c r="M335" s="33"/>
    </row>
    <row r="336" spans="1:13" ht="15">
      <c r="A336" s="34"/>
      <c r="B336" s="34"/>
      <c r="C336" s="35">
        <v>0</v>
      </c>
      <c r="D336" s="35">
        <v>0</v>
      </c>
      <c r="E336" s="35">
        <f t="shared" si="60"/>
        <v>1</v>
      </c>
      <c r="F336" s="35" t="str">
        <f t="shared" si="61"/>
        <v>1'h0</v>
      </c>
      <c r="G336" s="35" t="s">
        <v>68</v>
      </c>
      <c r="H336" s="36" t="s">
        <v>369</v>
      </c>
      <c r="I336" s="37"/>
      <c r="J336" s="35">
        <v>0</v>
      </c>
      <c r="K336" s="35" t="str">
        <f t="shared" si="62"/>
        <v>0</v>
      </c>
      <c r="L336" s="35">
        <f t="shared" si="63"/>
        <v>0</v>
      </c>
      <c r="M336" s="33"/>
    </row>
    <row r="337" spans="1:13" ht="15">
      <c r="A337" s="26"/>
      <c r="B337" s="27" t="s">
        <v>370</v>
      </c>
      <c r="C337" s="26"/>
      <c r="D337" s="26"/>
      <c r="E337" s="26">
        <f>SUM(E338:E346)</f>
        <v>32</v>
      </c>
      <c r="F337" s="28" t="str">
        <f>CONCATENATE("32'h",K337)</f>
        <v>32'h00000000</v>
      </c>
      <c r="G337" s="28"/>
      <c r="H337" s="29" t="s">
        <v>371</v>
      </c>
      <c r="I337" s="29"/>
      <c r="J337" s="26"/>
      <c r="K337" s="26" t="str">
        <f>LOWER(DEC2HEX(L337,8))</f>
        <v>00000000</v>
      </c>
      <c r="L337" s="26">
        <f>SUM(L338:L346)</f>
        <v>0</v>
      </c>
      <c r="M337" s="33"/>
    </row>
    <row r="338" spans="1:13" ht="15">
      <c r="A338" s="34"/>
      <c r="B338" s="34"/>
      <c r="C338" s="35">
        <v>8</v>
      </c>
      <c r="D338" s="35">
        <v>31</v>
      </c>
      <c r="E338" s="35">
        <f t="shared" ref="E338:E346" si="64">D338+1-C338</f>
        <v>24</v>
      </c>
      <c r="F338" s="35" t="str">
        <f t="shared" ref="F338:F346" si="65">CONCATENATE(E338,"'h",K338)</f>
        <v>24'h0</v>
      </c>
      <c r="G338" s="35" t="s">
        <v>73</v>
      </c>
      <c r="H338" s="36" t="s">
        <v>20</v>
      </c>
      <c r="I338" s="37"/>
      <c r="J338" s="35">
        <v>0</v>
      </c>
      <c r="K338" s="35" t="str">
        <f t="shared" ref="K338:K346" si="66">LOWER(DEC2HEX((J338)))</f>
        <v>0</v>
      </c>
      <c r="L338" s="35">
        <f t="shared" ref="L338:L346" si="67">J338*(2^C338)</f>
        <v>0</v>
      </c>
      <c r="M338" s="33"/>
    </row>
    <row r="339" spans="1:13" ht="15">
      <c r="A339" s="34"/>
      <c r="B339" s="34"/>
      <c r="C339" s="35">
        <v>7</v>
      </c>
      <c r="D339" s="35">
        <v>7</v>
      </c>
      <c r="E339" s="35">
        <f t="shared" si="64"/>
        <v>1</v>
      </c>
      <c r="F339" s="35" t="s">
        <v>7295</v>
      </c>
      <c r="G339" s="35" t="s">
        <v>73</v>
      </c>
      <c r="H339" s="36" t="s">
        <v>20</v>
      </c>
      <c r="I339" s="37"/>
      <c r="J339" s="35">
        <v>0</v>
      </c>
      <c r="K339" s="35" t="str">
        <f t="shared" ref="K339:K340" si="68">LOWER(DEC2HEX((J339)))</f>
        <v>0</v>
      </c>
      <c r="L339" s="35">
        <f t="shared" ref="L339:L340" si="69">J339*(2^C339)</f>
        <v>0</v>
      </c>
      <c r="M339" s="33"/>
    </row>
    <row r="340" spans="1:13" ht="15">
      <c r="A340" s="34"/>
      <c r="B340" s="34"/>
      <c r="C340" s="35">
        <v>6</v>
      </c>
      <c r="D340" s="35">
        <v>6</v>
      </c>
      <c r="E340" s="35">
        <v>1</v>
      </c>
      <c r="F340" s="35" t="s">
        <v>7295</v>
      </c>
      <c r="G340" s="35" t="s">
        <v>73</v>
      </c>
      <c r="H340" s="36" t="s">
        <v>20</v>
      </c>
      <c r="I340" s="37"/>
      <c r="J340" s="35">
        <v>0</v>
      </c>
      <c r="K340" s="35" t="str">
        <f t="shared" si="68"/>
        <v>0</v>
      </c>
      <c r="L340" s="35">
        <f t="shared" si="69"/>
        <v>0</v>
      </c>
      <c r="M340" s="33"/>
    </row>
    <row r="341" spans="1:13" ht="15">
      <c r="A341" s="34"/>
      <c r="B341" s="34"/>
      <c r="C341" s="35">
        <v>5</v>
      </c>
      <c r="D341" s="35">
        <v>5</v>
      </c>
      <c r="E341" s="35">
        <f t="shared" si="64"/>
        <v>1</v>
      </c>
      <c r="F341" s="35" t="str">
        <f t="shared" si="65"/>
        <v>1'h0</v>
      </c>
      <c r="G341" s="35" t="s">
        <v>68</v>
      </c>
      <c r="H341" s="36" t="s">
        <v>372</v>
      </c>
      <c r="I341" s="39"/>
      <c r="J341" s="35">
        <v>0</v>
      </c>
      <c r="K341" s="35" t="str">
        <f t="shared" si="66"/>
        <v>0</v>
      </c>
      <c r="L341" s="35">
        <f t="shared" si="67"/>
        <v>0</v>
      </c>
      <c r="M341" s="33"/>
    </row>
    <row r="342" spans="1:13" ht="15">
      <c r="A342" s="34"/>
      <c r="B342" s="34"/>
      <c r="C342" s="35">
        <v>4</v>
      </c>
      <c r="D342" s="35">
        <v>4</v>
      </c>
      <c r="E342" s="35">
        <f t="shared" si="64"/>
        <v>1</v>
      </c>
      <c r="F342" s="35" t="str">
        <f t="shared" si="65"/>
        <v>1'h0</v>
      </c>
      <c r="G342" s="35" t="s">
        <v>68</v>
      </c>
      <c r="H342" s="36" t="s">
        <v>373</v>
      </c>
      <c r="I342" s="37"/>
      <c r="J342" s="35">
        <v>0</v>
      </c>
      <c r="K342" s="35" t="str">
        <f t="shared" si="66"/>
        <v>0</v>
      </c>
      <c r="L342" s="35">
        <f t="shared" si="67"/>
        <v>0</v>
      </c>
      <c r="M342" s="33"/>
    </row>
    <row r="343" spans="1:13" ht="15">
      <c r="A343" s="34"/>
      <c r="B343" s="34"/>
      <c r="C343" s="35">
        <v>3</v>
      </c>
      <c r="D343" s="35">
        <v>3</v>
      </c>
      <c r="E343" s="35">
        <f t="shared" si="64"/>
        <v>1</v>
      </c>
      <c r="F343" s="35" t="str">
        <f t="shared" si="65"/>
        <v>1'h0</v>
      </c>
      <c r="G343" s="35" t="s">
        <v>68</v>
      </c>
      <c r="H343" s="36" t="s">
        <v>374</v>
      </c>
      <c r="I343" s="39"/>
      <c r="J343" s="35">
        <v>0</v>
      </c>
      <c r="K343" s="35" t="str">
        <f t="shared" si="66"/>
        <v>0</v>
      </c>
      <c r="L343" s="35">
        <f t="shared" si="67"/>
        <v>0</v>
      </c>
      <c r="M343" s="33"/>
    </row>
    <row r="344" spans="1:13" ht="15">
      <c r="A344" s="34"/>
      <c r="B344" s="34"/>
      <c r="C344" s="35">
        <v>2</v>
      </c>
      <c r="D344" s="35">
        <v>2</v>
      </c>
      <c r="E344" s="35">
        <f t="shared" si="64"/>
        <v>1</v>
      </c>
      <c r="F344" s="35" t="str">
        <f t="shared" si="65"/>
        <v>1'h0</v>
      </c>
      <c r="G344" s="35" t="s">
        <v>68</v>
      </c>
      <c r="H344" s="36" t="s">
        <v>375</v>
      </c>
      <c r="I344" s="37"/>
      <c r="J344" s="35">
        <v>0</v>
      </c>
      <c r="K344" s="35" t="str">
        <f t="shared" si="66"/>
        <v>0</v>
      </c>
      <c r="L344" s="35">
        <f t="shared" si="67"/>
        <v>0</v>
      </c>
      <c r="M344" s="33"/>
    </row>
    <row r="345" spans="1:13" ht="15">
      <c r="A345" s="34"/>
      <c r="B345" s="34"/>
      <c r="C345" s="35">
        <v>1</v>
      </c>
      <c r="D345" s="35">
        <v>1</v>
      </c>
      <c r="E345" s="35">
        <f t="shared" si="64"/>
        <v>1</v>
      </c>
      <c r="F345" s="35" t="str">
        <f t="shared" si="65"/>
        <v>1'h0</v>
      </c>
      <c r="G345" s="35" t="s">
        <v>68</v>
      </c>
      <c r="H345" s="36" t="s">
        <v>376</v>
      </c>
      <c r="I345" s="39"/>
      <c r="J345" s="35">
        <v>0</v>
      </c>
      <c r="K345" s="35" t="str">
        <f t="shared" si="66"/>
        <v>0</v>
      </c>
      <c r="L345" s="35">
        <f t="shared" si="67"/>
        <v>0</v>
      </c>
      <c r="M345" s="33"/>
    </row>
    <row r="346" spans="1:13" ht="15">
      <c r="A346" s="34"/>
      <c r="B346" s="34"/>
      <c r="C346" s="35">
        <v>0</v>
      </c>
      <c r="D346" s="35">
        <v>0</v>
      </c>
      <c r="E346" s="35">
        <f t="shared" si="64"/>
        <v>1</v>
      </c>
      <c r="F346" s="35" t="str">
        <f t="shared" si="65"/>
        <v>1'h0</v>
      </c>
      <c r="G346" s="35" t="s">
        <v>68</v>
      </c>
      <c r="H346" s="36" t="s">
        <v>377</v>
      </c>
      <c r="I346" s="37"/>
      <c r="J346" s="35">
        <v>0</v>
      </c>
      <c r="K346" s="35" t="str">
        <f t="shared" si="66"/>
        <v>0</v>
      </c>
      <c r="L346" s="35">
        <f t="shared" si="67"/>
        <v>0</v>
      </c>
      <c r="M346" s="33"/>
    </row>
    <row r="347" spans="1:13" ht="15">
      <c r="A347" s="26"/>
      <c r="B347" s="27" t="s">
        <v>378</v>
      </c>
      <c r="C347" s="26"/>
      <c r="D347" s="26"/>
      <c r="E347" s="26">
        <f>SUM(E348:E349)</f>
        <v>32</v>
      </c>
      <c r="F347" s="28" t="str">
        <f>CONCATENATE("32'h",K347)</f>
        <v>32'h00000000</v>
      </c>
      <c r="G347" s="28"/>
      <c r="H347" s="29" t="s">
        <v>379</v>
      </c>
      <c r="I347" s="29"/>
      <c r="J347" s="26"/>
      <c r="K347" s="26" t="str">
        <f>LOWER(DEC2HEX(L347,8))</f>
        <v>00000000</v>
      </c>
      <c r="L347" s="26">
        <f>SUM(L348:L349)</f>
        <v>0</v>
      </c>
      <c r="M347" s="33"/>
    </row>
    <row r="348" spans="1:13" ht="15">
      <c r="A348" s="34"/>
      <c r="B348" s="34"/>
      <c r="C348" s="35">
        <v>1</v>
      </c>
      <c r="D348" s="35">
        <v>31</v>
      </c>
      <c r="E348" s="35">
        <f>D348+1-C348</f>
        <v>31</v>
      </c>
      <c r="F348" s="35" t="str">
        <f>CONCATENATE(E348,"'h",K348)</f>
        <v>31'h0</v>
      </c>
      <c r="G348" s="35" t="s">
        <v>73</v>
      </c>
      <c r="H348" s="36" t="s">
        <v>20</v>
      </c>
      <c r="I348" s="39"/>
      <c r="J348" s="35">
        <v>0</v>
      </c>
      <c r="K348" s="35" t="str">
        <f>LOWER(DEC2HEX((J348)))</f>
        <v>0</v>
      </c>
      <c r="L348" s="35">
        <f>J348*(2^C348)</f>
        <v>0</v>
      </c>
      <c r="M348" s="33"/>
    </row>
    <row r="349" spans="1:13" ht="15">
      <c r="A349" s="34"/>
      <c r="B349" s="34"/>
      <c r="C349" s="35">
        <v>0</v>
      </c>
      <c r="D349" s="35">
        <v>0</v>
      </c>
      <c r="E349" s="35">
        <f>D349+1-C349</f>
        <v>1</v>
      </c>
      <c r="F349" s="35" t="str">
        <f>CONCATENATE(E349,"'h",K349)</f>
        <v>1'h0</v>
      </c>
      <c r="G349" s="35" t="s">
        <v>68</v>
      </c>
      <c r="H349" s="36" t="s">
        <v>380</v>
      </c>
      <c r="I349" s="37"/>
      <c r="J349" s="35">
        <v>0</v>
      </c>
      <c r="K349" s="35" t="str">
        <f>LOWER(DEC2HEX((J349)))</f>
        <v>0</v>
      </c>
      <c r="L349" s="35">
        <f>J349*(2^C349)</f>
        <v>0</v>
      </c>
      <c r="M349" s="33"/>
    </row>
    <row r="350" spans="1:13" ht="15">
      <c r="A350" s="26"/>
      <c r="B350" s="27" t="s">
        <v>381</v>
      </c>
      <c r="C350" s="26"/>
      <c r="D350" s="26"/>
      <c r="E350" s="26">
        <f>SUM(E351:E352)</f>
        <v>32</v>
      </c>
      <c r="F350" s="28" t="str">
        <f>CONCATENATE("32'h",K350)</f>
        <v>32'h00000000</v>
      </c>
      <c r="G350" s="28"/>
      <c r="H350" s="29" t="s">
        <v>382</v>
      </c>
      <c r="I350" s="29"/>
      <c r="J350" s="26"/>
      <c r="K350" s="26" t="str">
        <f>LOWER(DEC2HEX(L350,8))</f>
        <v>00000000</v>
      </c>
      <c r="L350" s="26">
        <f>SUM(L351:L352)</f>
        <v>0</v>
      </c>
      <c r="M350" s="33"/>
    </row>
    <row r="351" spans="1:13" ht="15">
      <c r="A351" s="34"/>
      <c r="B351" s="34"/>
      <c r="C351" s="35">
        <v>9</v>
      </c>
      <c r="D351" s="35">
        <v>31</v>
      </c>
      <c r="E351" s="35">
        <f>D351+1-C351</f>
        <v>23</v>
      </c>
      <c r="F351" s="35" t="str">
        <f>CONCATENATE(E351,"'h",K351)</f>
        <v>23'h0</v>
      </c>
      <c r="G351" s="35" t="s">
        <v>73</v>
      </c>
      <c r="H351" s="36" t="s">
        <v>20</v>
      </c>
      <c r="I351" s="39"/>
      <c r="J351" s="35">
        <v>0</v>
      </c>
      <c r="K351" s="35" t="str">
        <f>LOWER(DEC2HEX((J351)))</f>
        <v>0</v>
      </c>
      <c r="L351" s="35">
        <f>J351*(2^C351)</f>
        <v>0</v>
      </c>
      <c r="M351" s="33"/>
    </row>
    <row r="352" spans="1:13" ht="15">
      <c r="A352" s="34"/>
      <c r="B352" s="34"/>
      <c r="C352" s="35">
        <v>0</v>
      </c>
      <c r="D352" s="35">
        <v>8</v>
      </c>
      <c r="E352" s="35">
        <f>D352+1-C352</f>
        <v>9</v>
      </c>
      <c r="F352" s="35" t="str">
        <f>CONCATENATE(E352,"'h",K352)</f>
        <v>9'h0</v>
      </c>
      <c r="G352" s="35" t="s">
        <v>73</v>
      </c>
      <c r="H352" s="36" t="s">
        <v>383</v>
      </c>
      <c r="I352" s="37"/>
      <c r="J352" s="35">
        <v>0</v>
      </c>
      <c r="K352" s="35" t="str">
        <f>LOWER(DEC2HEX((J352)))</f>
        <v>0</v>
      </c>
      <c r="L352" s="35">
        <f>J352*(2^C352)</f>
        <v>0</v>
      </c>
      <c r="M352" s="33"/>
    </row>
    <row r="353" spans="1:13" ht="15">
      <c r="A353" s="26"/>
      <c r="B353" s="27" t="s">
        <v>384</v>
      </c>
      <c r="C353" s="26"/>
      <c r="D353" s="26"/>
      <c r="E353" s="26">
        <f>SUM(E354:E354)</f>
        <v>32</v>
      </c>
      <c r="F353" s="28" t="str">
        <f>CONCATENATE("32'h",K353)</f>
        <v>32'h00000000</v>
      </c>
      <c r="G353" s="28"/>
      <c r="H353" s="29" t="s">
        <v>385</v>
      </c>
      <c r="I353" s="29"/>
      <c r="J353" s="26"/>
      <c r="K353" s="26" t="str">
        <f>LOWER(DEC2HEX(L353,8))</f>
        <v>00000000</v>
      </c>
      <c r="L353" s="26">
        <f>SUM(L354:L354)</f>
        <v>0</v>
      </c>
      <c r="M353" s="33"/>
    </row>
    <row r="354" spans="1:13" ht="15">
      <c r="A354" s="34"/>
      <c r="B354" s="34"/>
      <c r="C354" s="35">
        <v>0</v>
      </c>
      <c r="D354" s="35">
        <v>31</v>
      </c>
      <c r="E354" s="35">
        <f>D354+1-C354</f>
        <v>32</v>
      </c>
      <c r="F354" s="35" t="str">
        <f>CONCATENATE(E354,"'h",K354)</f>
        <v>32'h0</v>
      </c>
      <c r="G354" s="35" t="s">
        <v>73</v>
      </c>
      <c r="H354" s="36" t="s">
        <v>386</v>
      </c>
      <c r="I354" s="37"/>
      <c r="J354" s="35">
        <v>0</v>
      </c>
      <c r="K354" s="35" t="str">
        <f>LOWER(DEC2HEX((J354)))</f>
        <v>0</v>
      </c>
      <c r="L354" s="35">
        <f>J354*(2^C354)</f>
        <v>0</v>
      </c>
      <c r="M354" s="33"/>
    </row>
    <row r="355" spans="1:13" ht="15">
      <c r="A355" s="26"/>
      <c r="B355" s="27" t="s">
        <v>387</v>
      </c>
      <c r="C355" s="26"/>
      <c r="D355" s="26"/>
      <c r="E355" s="26">
        <f>SUM(E356:E367)</f>
        <v>32</v>
      </c>
      <c r="F355" s="28" t="str">
        <f>CONCATENATE("32'h",K355)</f>
        <v>32'h00000000</v>
      </c>
      <c r="G355" s="28"/>
      <c r="H355" s="29" t="s">
        <v>388</v>
      </c>
      <c r="I355" s="29"/>
      <c r="J355" s="26"/>
      <c r="K355" s="26" t="str">
        <f>LOWER(DEC2HEX(L355,8))</f>
        <v>00000000</v>
      </c>
      <c r="L355" s="26">
        <f>SUM(L356:L367)</f>
        <v>0</v>
      </c>
      <c r="M355" s="33"/>
    </row>
    <row r="356" spans="1:13" ht="15">
      <c r="A356" s="34"/>
      <c r="B356" s="34"/>
      <c r="C356" s="35">
        <v>11</v>
      </c>
      <c r="D356" s="35">
        <v>31</v>
      </c>
      <c r="E356" s="35">
        <f t="shared" ref="E356:E367" si="70">D356+1-C356</f>
        <v>21</v>
      </c>
      <c r="F356" s="35" t="str">
        <f t="shared" ref="F356:F367" si="71">CONCATENATE(E356,"'h",K356)</f>
        <v>21'h0</v>
      </c>
      <c r="G356" s="35" t="s">
        <v>73</v>
      </c>
      <c r="H356" s="36" t="s">
        <v>20</v>
      </c>
      <c r="I356" s="37"/>
      <c r="J356" s="35">
        <v>0</v>
      </c>
      <c r="K356" s="35" t="str">
        <f t="shared" ref="K356:K367" si="72">LOWER(DEC2HEX((J356)))</f>
        <v>0</v>
      </c>
      <c r="L356" s="35">
        <f t="shared" ref="L356:L367" si="73">J356*(2^C356)</f>
        <v>0</v>
      </c>
      <c r="M356" s="33"/>
    </row>
    <row r="357" spans="1:13" ht="15">
      <c r="A357" s="34"/>
      <c r="B357" s="34"/>
      <c r="C357" s="35">
        <v>10</v>
      </c>
      <c r="D357" s="35">
        <v>10</v>
      </c>
      <c r="E357" s="35">
        <f t="shared" si="70"/>
        <v>1</v>
      </c>
      <c r="F357" s="35" t="str">
        <f t="shared" si="71"/>
        <v>1'h0</v>
      </c>
      <c r="G357" s="35" t="s">
        <v>68</v>
      </c>
      <c r="H357" s="36" t="s">
        <v>389</v>
      </c>
      <c r="I357" s="37"/>
      <c r="J357" s="35">
        <v>0</v>
      </c>
      <c r="K357" s="35" t="str">
        <f t="shared" si="72"/>
        <v>0</v>
      </c>
      <c r="L357" s="35">
        <f t="shared" si="73"/>
        <v>0</v>
      </c>
      <c r="M357" s="33"/>
    </row>
    <row r="358" spans="1:13" ht="15">
      <c r="A358" s="34"/>
      <c r="B358" s="34"/>
      <c r="C358" s="35">
        <v>9</v>
      </c>
      <c r="D358" s="35">
        <v>9</v>
      </c>
      <c r="E358" s="35">
        <f t="shared" si="70"/>
        <v>1</v>
      </c>
      <c r="F358" s="35" t="str">
        <f t="shared" si="71"/>
        <v>1'h0</v>
      </c>
      <c r="G358" s="35" t="s">
        <v>68</v>
      </c>
      <c r="H358" s="36" t="s">
        <v>390</v>
      </c>
      <c r="I358" s="39"/>
      <c r="J358" s="35">
        <v>0</v>
      </c>
      <c r="K358" s="35" t="str">
        <f t="shared" si="72"/>
        <v>0</v>
      </c>
      <c r="L358" s="35">
        <f t="shared" si="73"/>
        <v>0</v>
      </c>
      <c r="M358" s="33"/>
    </row>
    <row r="359" spans="1:13" ht="15">
      <c r="A359" s="34"/>
      <c r="B359" s="34"/>
      <c r="C359" s="35">
        <v>8</v>
      </c>
      <c r="D359" s="35">
        <v>8</v>
      </c>
      <c r="E359" s="35">
        <f t="shared" si="70"/>
        <v>1</v>
      </c>
      <c r="F359" s="35" t="str">
        <f t="shared" si="71"/>
        <v>1'h0</v>
      </c>
      <c r="G359" s="35" t="s">
        <v>68</v>
      </c>
      <c r="H359" s="36" t="s">
        <v>391</v>
      </c>
      <c r="I359" s="37"/>
      <c r="J359" s="35">
        <v>0</v>
      </c>
      <c r="K359" s="35" t="str">
        <f t="shared" si="72"/>
        <v>0</v>
      </c>
      <c r="L359" s="35">
        <f t="shared" si="73"/>
        <v>0</v>
      </c>
      <c r="M359" s="33"/>
    </row>
    <row r="360" spans="1:13" ht="15">
      <c r="A360" s="34"/>
      <c r="B360" s="34"/>
      <c r="C360" s="35">
        <v>7</v>
      </c>
      <c r="D360" s="35">
        <v>7</v>
      </c>
      <c r="E360" s="35">
        <f t="shared" si="70"/>
        <v>1</v>
      </c>
      <c r="F360" s="35" t="str">
        <f t="shared" si="71"/>
        <v>1'h0</v>
      </c>
      <c r="G360" s="35" t="s">
        <v>68</v>
      </c>
      <c r="H360" s="36" t="s">
        <v>392</v>
      </c>
      <c r="I360" s="39"/>
      <c r="J360" s="35">
        <v>0</v>
      </c>
      <c r="K360" s="35" t="str">
        <f t="shared" si="72"/>
        <v>0</v>
      </c>
      <c r="L360" s="35">
        <f t="shared" si="73"/>
        <v>0</v>
      </c>
      <c r="M360" s="33"/>
    </row>
    <row r="361" spans="1:13" ht="15">
      <c r="A361" s="34"/>
      <c r="B361" s="34"/>
      <c r="C361" s="35">
        <v>6</v>
      </c>
      <c r="D361" s="35">
        <v>6</v>
      </c>
      <c r="E361" s="35">
        <f t="shared" si="70"/>
        <v>1</v>
      </c>
      <c r="F361" s="35" t="str">
        <f t="shared" si="71"/>
        <v>1'h0</v>
      </c>
      <c r="G361" s="35" t="s">
        <v>68</v>
      </c>
      <c r="H361" s="36" t="s">
        <v>393</v>
      </c>
      <c r="I361" s="37"/>
      <c r="J361" s="35">
        <v>0</v>
      </c>
      <c r="K361" s="35" t="str">
        <f t="shared" si="72"/>
        <v>0</v>
      </c>
      <c r="L361" s="35">
        <f t="shared" si="73"/>
        <v>0</v>
      </c>
      <c r="M361" s="33"/>
    </row>
    <row r="362" spans="1:13" ht="15">
      <c r="A362" s="34"/>
      <c r="B362" s="34"/>
      <c r="C362" s="35">
        <v>5</v>
      </c>
      <c r="D362" s="35">
        <v>5</v>
      </c>
      <c r="E362" s="35">
        <f t="shared" si="70"/>
        <v>1</v>
      </c>
      <c r="F362" s="35" t="str">
        <f t="shared" si="71"/>
        <v>1'h0</v>
      </c>
      <c r="G362" s="35" t="s">
        <v>68</v>
      </c>
      <c r="H362" s="36" t="s">
        <v>394</v>
      </c>
      <c r="I362" s="39"/>
      <c r="J362" s="35">
        <v>0</v>
      </c>
      <c r="K362" s="35" t="str">
        <f t="shared" si="72"/>
        <v>0</v>
      </c>
      <c r="L362" s="35">
        <f t="shared" si="73"/>
        <v>0</v>
      </c>
      <c r="M362" s="33"/>
    </row>
    <row r="363" spans="1:13" ht="15">
      <c r="A363" s="34"/>
      <c r="B363" s="34"/>
      <c r="C363" s="35">
        <v>4</v>
      </c>
      <c r="D363" s="35">
        <v>4</v>
      </c>
      <c r="E363" s="35">
        <f t="shared" si="70"/>
        <v>1</v>
      </c>
      <c r="F363" s="35" t="str">
        <f t="shared" si="71"/>
        <v>1'h0</v>
      </c>
      <c r="G363" s="35" t="s">
        <v>68</v>
      </c>
      <c r="H363" s="36" t="s">
        <v>395</v>
      </c>
      <c r="I363" s="37"/>
      <c r="J363" s="35">
        <v>0</v>
      </c>
      <c r="K363" s="35" t="str">
        <f t="shared" si="72"/>
        <v>0</v>
      </c>
      <c r="L363" s="35">
        <f t="shared" si="73"/>
        <v>0</v>
      </c>
      <c r="M363" s="33"/>
    </row>
    <row r="364" spans="1:13" ht="15">
      <c r="A364" s="34"/>
      <c r="B364" s="34"/>
      <c r="C364" s="35">
        <v>3</v>
      </c>
      <c r="D364" s="35">
        <v>3</v>
      </c>
      <c r="E364" s="35">
        <f t="shared" si="70"/>
        <v>1</v>
      </c>
      <c r="F364" s="35" t="str">
        <f t="shared" si="71"/>
        <v>1'h0</v>
      </c>
      <c r="G364" s="35" t="s">
        <v>68</v>
      </c>
      <c r="H364" s="36" t="s">
        <v>396</v>
      </c>
      <c r="I364" s="39"/>
      <c r="J364" s="35">
        <v>0</v>
      </c>
      <c r="K364" s="35" t="str">
        <f t="shared" si="72"/>
        <v>0</v>
      </c>
      <c r="L364" s="35">
        <f t="shared" si="73"/>
        <v>0</v>
      </c>
      <c r="M364" s="33"/>
    </row>
    <row r="365" spans="1:13" ht="15">
      <c r="A365" s="34"/>
      <c r="B365" s="34"/>
      <c r="C365" s="35">
        <v>2</v>
      </c>
      <c r="D365" s="35">
        <v>2</v>
      </c>
      <c r="E365" s="35">
        <f t="shared" si="70"/>
        <v>1</v>
      </c>
      <c r="F365" s="35" t="str">
        <f t="shared" si="71"/>
        <v>1'h0</v>
      </c>
      <c r="G365" s="35" t="s">
        <v>68</v>
      </c>
      <c r="H365" s="36" t="s">
        <v>397</v>
      </c>
      <c r="I365" s="37"/>
      <c r="J365" s="35">
        <v>0</v>
      </c>
      <c r="K365" s="35" t="str">
        <f t="shared" si="72"/>
        <v>0</v>
      </c>
      <c r="L365" s="35">
        <f t="shared" si="73"/>
        <v>0</v>
      </c>
      <c r="M365" s="33"/>
    </row>
    <row r="366" spans="1:13" ht="15">
      <c r="A366" s="34"/>
      <c r="B366" s="34"/>
      <c r="C366" s="35">
        <v>1</v>
      </c>
      <c r="D366" s="35">
        <v>1</v>
      </c>
      <c r="E366" s="35">
        <f t="shared" si="70"/>
        <v>1</v>
      </c>
      <c r="F366" s="35" t="str">
        <f t="shared" si="71"/>
        <v>1'h0</v>
      </c>
      <c r="G366" s="35" t="s">
        <v>68</v>
      </c>
      <c r="H366" s="36" t="s">
        <v>398</v>
      </c>
      <c r="I366" s="39"/>
      <c r="J366" s="35">
        <v>0</v>
      </c>
      <c r="K366" s="35" t="str">
        <f t="shared" si="72"/>
        <v>0</v>
      </c>
      <c r="L366" s="35">
        <f t="shared" si="73"/>
        <v>0</v>
      </c>
      <c r="M366" s="33"/>
    </row>
    <row r="367" spans="1:13" ht="15">
      <c r="A367" s="34"/>
      <c r="B367" s="34"/>
      <c r="C367" s="35">
        <v>0</v>
      </c>
      <c r="D367" s="35">
        <v>0</v>
      </c>
      <c r="E367" s="35">
        <f t="shared" si="70"/>
        <v>1</v>
      </c>
      <c r="F367" s="35" t="str">
        <f t="shared" si="71"/>
        <v>1'h0</v>
      </c>
      <c r="G367" s="35" t="s">
        <v>68</v>
      </c>
      <c r="H367" s="36" t="s">
        <v>399</v>
      </c>
      <c r="I367" s="37"/>
      <c r="J367" s="35">
        <v>0</v>
      </c>
      <c r="K367" s="35" t="str">
        <f t="shared" si="72"/>
        <v>0</v>
      </c>
      <c r="L367" s="35">
        <f t="shared" si="73"/>
        <v>0</v>
      </c>
      <c r="M367" s="33"/>
    </row>
    <row r="368" spans="1:13" ht="15">
      <c r="A368" s="26"/>
      <c r="B368" s="27" t="s">
        <v>400</v>
      </c>
      <c r="C368" s="26"/>
      <c r="D368" s="26"/>
      <c r="E368" s="26">
        <f>SUM(E369:E370)</f>
        <v>32</v>
      </c>
      <c r="F368" s="28" t="str">
        <f>CONCATENATE("32'h",K368)</f>
        <v>32'h00000000</v>
      </c>
      <c r="G368" s="28"/>
      <c r="H368" s="29" t="s">
        <v>401</v>
      </c>
      <c r="I368" s="29"/>
      <c r="J368" s="26"/>
      <c r="K368" s="26" t="str">
        <f>LOWER(DEC2HEX(L368,8))</f>
        <v>00000000</v>
      </c>
      <c r="L368" s="26">
        <f>SUM(L369:L370)</f>
        <v>0</v>
      </c>
      <c r="M368" s="33"/>
    </row>
    <row r="369" spans="1:13" ht="15">
      <c r="A369" s="34"/>
      <c r="B369" s="34"/>
      <c r="C369" s="35">
        <v>1</v>
      </c>
      <c r="D369" s="35">
        <v>31</v>
      </c>
      <c r="E369" s="35">
        <f>D369+1-C369</f>
        <v>31</v>
      </c>
      <c r="F369" s="35" t="str">
        <f>CONCATENATE(E369,"'h",K369)</f>
        <v>31'h0</v>
      </c>
      <c r="G369" s="35" t="s">
        <v>73</v>
      </c>
      <c r="H369" s="36" t="s">
        <v>20</v>
      </c>
      <c r="I369" s="39"/>
      <c r="J369" s="35">
        <v>0</v>
      </c>
      <c r="K369" s="35" t="str">
        <f>LOWER(DEC2HEX((J369)))</f>
        <v>0</v>
      </c>
      <c r="L369" s="35">
        <f>J369*(2^C369)</f>
        <v>0</v>
      </c>
      <c r="M369" s="33"/>
    </row>
    <row r="370" spans="1:13" ht="15">
      <c r="A370" s="34"/>
      <c r="B370" s="34"/>
      <c r="C370" s="35">
        <v>0</v>
      </c>
      <c r="D370" s="35">
        <v>0</v>
      </c>
      <c r="E370" s="35">
        <f>D370+1-C370</f>
        <v>1</v>
      </c>
      <c r="F370" s="35" t="str">
        <f>CONCATENATE(E370,"'h",K370)</f>
        <v>1'h0</v>
      </c>
      <c r="G370" s="35" t="s">
        <v>149</v>
      </c>
      <c r="H370" s="36" t="s">
        <v>402</v>
      </c>
      <c r="I370" s="37"/>
      <c r="J370" s="35">
        <v>0</v>
      </c>
      <c r="K370" s="35" t="str">
        <f>LOWER(DEC2HEX((J370)))</f>
        <v>0</v>
      </c>
      <c r="L370" s="35">
        <f>J370*(2^C370)</f>
        <v>0</v>
      </c>
      <c r="M370" s="33"/>
    </row>
    <row r="371" spans="1:13" ht="15">
      <c r="A371" s="26"/>
      <c r="B371" s="27" t="s">
        <v>403</v>
      </c>
      <c r="C371" s="26"/>
      <c r="D371" s="26"/>
      <c r="E371" s="26">
        <f>SUM(E372:E373)</f>
        <v>32</v>
      </c>
      <c r="F371" s="28" t="str">
        <f>CONCATENATE("32'h",K371)</f>
        <v>32'h00000000</v>
      </c>
      <c r="G371" s="28"/>
      <c r="H371" s="29" t="s">
        <v>404</v>
      </c>
      <c r="I371" s="29"/>
      <c r="J371" s="26"/>
      <c r="K371" s="26" t="str">
        <f>LOWER(DEC2HEX(L371,8))</f>
        <v>00000000</v>
      </c>
      <c r="L371" s="26">
        <f>SUM(L372:L373)</f>
        <v>0</v>
      </c>
      <c r="M371" s="33"/>
    </row>
    <row r="372" spans="1:13" ht="15">
      <c r="A372" s="34"/>
      <c r="B372" s="34"/>
      <c r="C372" s="35">
        <v>1</v>
      </c>
      <c r="D372" s="35">
        <v>31</v>
      </c>
      <c r="E372" s="35">
        <f>D372+1-C372</f>
        <v>31</v>
      </c>
      <c r="F372" s="35" t="str">
        <f>CONCATENATE(E372,"'h",K372)</f>
        <v>31'h0</v>
      </c>
      <c r="G372" s="35" t="s">
        <v>73</v>
      </c>
      <c r="H372" s="36" t="s">
        <v>20</v>
      </c>
      <c r="I372" s="39"/>
      <c r="J372" s="35">
        <v>0</v>
      </c>
      <c r="K372" s="35" t="str">
        <f>LOWER(DEC2HEX((J372)))</f>
        <v>0</v>
      </c>
      <c r="L372" s="35">
        <f>J372*(2^C372)</f>
        <v>0</v>
      </c>
      <c r="M372" s="33"/>
    </row>
    <row r="373" spans="1:13" ht="15">
      <c r="A373" s="34"/>
      <c r="B373" s="34"/>
      <c r="C373" s="35">
        <v>0</v>
      </c>
      <c r="D373" s="35">
        <v>0</v>
      </c>
      <c r="E373" s="35">
        <f>D373+1-C373</f>
        <v>1</v>
      </c>
      <c r="F373" s="35" t="str">
        <f>CONCATENATE(E373,"'h",K373)</f>
        <v>1'h0</v>
      </c>
      <c r="G373" s="35" t="s">
        <v>68</v>
      </c>
      <c r="H373" s="36" t="s">
        <v>405</v>
      </c>
      <c r="I373" s="37"/>
      <c r="J373" s="35">
        <v>0</v>
      </c>
      <c r="K373" s="35" t="str">
        <f>LOWER(DEC2HEX((J373)))</f>
        <v>0</v>
      </c>
      <c r="L373" s="35">
        <f>J373*(2^C373)</f>
        <v>0</v>
      </c>
      <c r="M373" s="33"/>
    </row>
    <row r="374" spans="1:13" ht="15">
      <c r="A374" s="26"/>
      <c r="B374" s="27" t="s">
        <v>406</v>
      </c>
      <c r="C374" s="26"/>
      <c r="D374" s="26"/>
      <c r="E374" s="26">
        <f>SUM(E375:E375)</f>
        <v>32</v>
      </c>
      <c r="F374" s="28" t="str">
        <f>CONCATENATE("32'h",K374)</f>
        <v>32'h00000000</v>
      </c>
      <c r="G374" s="28"/>
      <c r="H374" s="29" t="s">
        <v>407</v>
      </c>
      <c r="I374" s="29"/>
      <c r="J374" s="26"/>
      <c r="K374" s="26" t="str">
        <f>LOWER(DEC2HEX(L374,8))</f>
        <v>00000000</v>
      </c>
      <c r="L374" s="26">
        <f>SUM(L375:L375)</f>
        <v>0</v>
      </c>
      <c r="M374" s="33"/>
    </row>
    <row r="375" spans="1:13" ht="15">
      <c r="A375" s="34"/>
      <c r="B375" s="34"/>
      <c r="C375" s="35">
        <v>0</v>
      </c>
      <c r="D375" s="35">
        <v>31</v>
      </c>
      <c r="E375" s="35">
        <f>D375+1-C375</f>
        <v>32</v>
      </c>
      <c r="F375" s="35" t="str">
        <f>CONCATENATE(E375,"'h",K375)</f>
        <v>32'h0</v>
      </c>
      <c r="G375" s="35" t="s">
        <v>68</v>
      </c>
      <c r="H375" s="36" t="s">
        <v>408</v>
      </c>
      <c r="I375" s="37"/>
      <c r="J375" s="35">
        <v>0</v>
      </c>
      <c r="K375" s="35" t="str">
        <f>LOWER(DEC2HEX((J375)))</f>
        <v>0</v>
      </c>
      <c r="L375" s="35">
        <f>J375*(2^C375)</f>
        <v>0</v>
      </c>
      <c r="M375" s="33"/>
    </row>
    <row r="376" spans="1:13" ht="15">
      <c r="A376" s="26"/>
      <c r="B376" s="27" t="s">
        <v>409</v>
      </c>
      <c r="C376" s="26"/>
      <c r="D376" s="26"/>
      <c r="E376" s="26">
        <f>SUM(E377:E377)</f>
        <v>32</v>
      </c>
      <c r="F376" s="28" t="str">
        <f>CONCATENATE("32'h",K376)</f>
        <v>32'h00000000</v>
      </c>
      <c r="G376" s="28"/>
      <c r="H376" s="29" t="s">
        <v>410</v>
      </c>
      <c r="I376" s="29"/>
      <c r="J376" s="26"/>
      <c r="K376" s="26" t="str">
        <f>LOWER(DEC2HEX(L376,8))</f>
        <v>00000000</v>
      </c>
      <c r="L376" s="26">
        <f>SUM(L377:L377)</f>
        <v>0</v>
      </c>
      <c r="M376" s="33"/>
    </row>
    <row r="377" spans="1:13" ht="15">
      <c r="A377" s="34"/>
      <c r="B377" s="34"/>
      <c r="C377" s="35">
        <v>0</v>
      </c>
      <c r="D377" s="35">
        <v>31</v>
      </c>
      <c r="E377" s="35">
        <f>D377+1-C377</f>
        <v>32</v>
      </c>
      <c r="F377" s="35" t="str">
        <f>CONCATENATE(E377,"'h",K377)</f>
        <v>32'h0</v>
      </c>
      <c r="G377" s="35" t="s">
        <v>68</v>
      </c>
      <c r="H377" s="36" t="s">
        <v>411</v>
      </c>
      <c r="I377" s="37"/>
      <c r="J377" s="35">
        <v>0</v>
      </c>
      <c r="K377" s="35" t="str">
        <f>LOWER(DEC2HEX((J377)))</f>
        <v>0</v>
      </c>
      <c r="L377" s="35">
        <f>J377*(2^C377)</f>
        <v>0</v>
      </c>
      <c r="M377" s="33"/>
    </row>
    <row r="378" spans="1:13" ht="15">
      <c r="A378" s="26"/>
      <c r="B378" s="27" t="s">
        <v>412</v>
      </c>
      <c r="C378" s="26"/>
      <c r="D378" s="26"/>
      <c r="E378" s="26">
        <f>SUM(E379:E379)</f>
        <v>32</v>
      </c>
      <c r="F378" s="28" t="str">
        <f>CONCATENATE("32'h",K378)</f>
        <v>32'h00000000</v>
      </c>
      <c r="G378" s="28"/>
      <c r="H378" s="29" t="s">
        <v>413</v>
      </c>
      <c r="I378" s="29"/>
      <c r="J378" s="26"/>
      <c r="K378" s="26" t="str">
        <f>LOWER(DEC2HEX(L378,8))</f>
        <v>00000000</v>
      </c>
      <c r="L378" s="26">
        <f>SUM(L379:L379)</f>
        <v>0</v>
      </c>
      <c r="M378" s="33"/>
    </row>
    <row r="379" spans="1:13" ht="15">
      <c r="A379" s="34"/>
      <c r="B379" s="34"/>
      <c r="C379" s="35">
        <v>0</v>
      </c>
      <c r="D379" s="35">
        <v>31</v>
      </c>
      <c r="E379" s="35">
        <f>D379+1-C379</f>
        <v>32</v>
      </c>
      <c r="F379" s="35" t="str">
        <f>CONCATENATE(E379,"'h",K379)</f>
        <v>32'h0</v>
      </c>
      <c r="G379" s="35" t="s">
        <v>68</v>
      </c>
      <c r="H379" s="36" t="s">
        <v>414</v>
      </c>
      <c r="I379" s="37"/>
      <c r="J379" s="35">
        <v>0</v>
      </c>
      <c r="K379" s="35" t="str">
        <f>LOWER(DEC2HEX((J379)))</f>
        <v>0</v>
      </c>
      <c r="L379" s="35">
        <f>J379*(2^C379)</f>
        <v>0</v>
      </c>
      <c r="M379" s="33"/>
    </row>
    <row r="380" spans="1:13" ht="15">
      <c r="A380" s="26"/>
      <c r="B380" s="27" t="s">
        <v>415</v>
      </c>
      <c r="C380" s="26"/>
      <c r="D380" s="26"/>
      <c r="E380" s="26">
        <f>SUM(E381:E382)</f>
        <v>32</v>
      </c>
      <c r="F380" s="28" t="str">
        <f>CONCATENATE("32'h",K380)</f>
        <v>32'h00000000</v>
      </c>
      <c r="G380" s="28"/>
      <c r="H380" s="29" t="s">
        <v>416</v>
      </c>
      <c r="I380" s="29"/>
      <c r="J380" s="26"/>
      <c r="K380" s="26" t="str">
        <f>LOWER(DEC2HEX(L380,8))</f>
        <v>00000000</v>
      </c>
      <c r="L380" s="26">
        <f>SUM(L381:L382)</f>
        <v>0</v>
      </c>
      <c r="M380" s="33"/>
    </row>
    <row r="381" spans="1:13" ht="15">
      <c r="A381" s="34"/>
      <c r="B381" s="34"/>
      <c r="C381" s="35">
        <v>24</v>
      </c>
      <c r="D381" s="35">
        <v>31</v>
      </c>
      <c r="E381" s="35">
        <f>D381+1-C381</f>
        <v>8</v>
      </c>
      <c r="F381" s="35" t="str">
        <f>CONCATENATE(E381,"'h",K381)</f>
        <v>8'h0</v>
      </c>
      <c r="G381" s="35" t="s">
        <v>73</v>
      </c>
      <c r="H381" s="36" t="s">
        <v>20</v>
      </c>
      <c r="I381" s="39"/>
      <c r="J381" s="35">
        <v>0</v>
      </c>
      <c r="K381" s="35" t="str">
        <f>LOWER(DEC2HEX((J381)))</f>
        <v>0</v>
      </c>
      <c r="L381" s="35">
        <f>J381*(2^C381)</f>
        <v>0</v>
      </c>
      <c r="M381" s="33"/>
    </row>
    <row r="382" spans="1:13" ht="15">
      <c r="A382" s="34"/>
      <c r="B382" s="34"/>
      <c r="C382" s="35">
        <v>0</v>
      </c>
      <c r="D382" s="35">
        <v>23</v>
      </c>
      <c r="E382" s="35">
        <f>D382+1-C382</f>
        <v>24</v>
      </c>
      <c r="F382" s="35" t="str">
        <f>CONCATENATE(E382,"'h",K382)</f>
        <v>24'h0</v>
      </c>
      <c r="G382" s="35" t="s">
        <v>68</v>
      </c>
      <c r="H382" s="36" t="s">
        <v>417</v>
      </c>
      <c r="I382" s="37"/>
      <c r="J382" s="35">
        <v>0</v>
      </c>
      <c r="K382" s="35" t="str">
        <f>LOWER(DEC2HEX((J382)))</f>
        <v>0</v>
      </c>
      <c r="L382" s="35">
        <f>J382*(2^C382)</f>
        <v>0</v>
      </c>
      <c r="M382" s="33"/>
    </row>
    <row r="383" spans="1:13" ht="15">
      <c r="A383" s="26"/>
      <c r="B383" s="27" t="s">
        <v>418</v>
      </c>
      <c r="C383" s="26"/>
      <c r="D383" s="26"/>
      <c r="E383" s="26">
        <f>SUM(E384:E384)</f>
        <v>32</v>
      </c>
      <c r="F383" s="28" t="str">
        <f>CONCATENATE("32'h",K383)</f>
        <v>32'h00000000</v>
      </c>
      <c r="G383" s="28"/>
      <c r="H383" s="29" t="s">
        <v>419</v>
      </c>
      <c r="I383" s="29"/>
      <c r="J383" s="26"/>
      <c r="K383" s="26" t="str">
        <f>LOWER(DEC2HEX(L383,8))</f>
        <v>00000000</v>
      </c>
      <c r="L383" s="26">
        <f>SUM(L384:L384)</f>
        <v>0</v>
      </c>
      <c r="M383" s="33"/>
    </row>
    <row r="384" spans="1:13" ht="15">
      <c r="A384" s="34"/>
      <c r="B384" s="34"/>
      <c r="C384" s="35">
        <v>0</v>
      </c>
      <c r="D384" s="35">
        <v>31</v>
      </c>
      <c r="E384" s="35">
        <f>D384+1-C384</f>
        <v>32</v>
      </c>
      <c r="F384" s="35" t="str">
        <f>CONCATENATE(E384,"'h",K384)</f>
        <v>32'h0</v>
      </c>
      <c r="G384" s="35" t="s">
        <v>73</v>
      </c>
      <c r="H384" s="36" t="s">
        <v>420</v>
      </c>
      <c r="I384" s="37"/>
      <c r="J384" s="35">
        <v>0</v>
      </c>
      <c r="K384" s="35" t="str">
        <f>LOWER(DEC2HEX((J384)))</f>
        <v>0</v>
      </c>
      <c r="L384" s="35">
        <f>J384*(2^C384)</f>
        <v>0</v>
      </c>
      <c r="M384" s="33"/>
    </row>
    <row r="385" spans="1:13" ht="15">
      <c r="A385" s="26"/>
      <c r="B385" s="27" t="s">
        <v>421</v>
      </c>
      <c r="C385" s="26"/>
      <c r="D385" s="26"/>
      <c r="E385" s="26">
        <f>SUM(E386:E386)</f>
        <v>32</v>
      </c>
      <c r="F385" s="28" t="str">
        <f>CONCATENATE("32'h",K385)</f>
        <v>32'h00000000</v>
      </c>
      <c r="G385" s="28"/>
      <c r="H385" s="29" t="s">
        <v>422</v>
      </c>
      <c r="I385" s="29"/>
      <c r="J385" s="26"/>
      <c r="K385" s="26" t="str">
        <f>LOWER(DEC2HEX(L385,8))</f>
        <v>00000000</v>
      </c>
      <c r="L385" s="26">
        <f>SUM(L386:L386)</f>
        <v>0</v>
      </c>
      <c r="M385" s="33"/>
    </row>
    <row r="386" spans="1:13" ht="15">
      <c r="A386" s="34"/>
      <c r="B386" s="34"/>
      <c r="C386" s="35">
        <v>0</v>
      </c>
      <c r="D386" s="35">
        <v>31</v>
      </c>
      <c r="E386" s="35">
        <f>D386+1-C386</f>
        <v>32</v>
      </c>
      <c r="F386" s="35" t="str">
        <f>CONCATENATE(E386,"'h",K386)</f>
        <v>32'h0</v>
      </c>
      <c r="G386" s="35" t="s">
        <v>73</v>
      </c>
      <c r="H386" s="36" t="s">
        <v>423</v>
      </c>
      <c r="I386" s="37"/>
      <c r="J386" s="35">
        <v>0</v>
      </c>
      <c r="K386" s="35" t="str">
        <f>LOWER(DEC2HEX((J386)))</f>
        <v>0</v>
      </c>
      <c r="L386" s="35">
        <f>J386*(2^C386)</f>
        <v>0</v>
      </c>
      <c r="M386" s="33"/>
    </row>
    <row r="387" spans="1:13" ht="15">
      <c r="A387" s="26"/>
      <c r="B387" s="27" t="s">
        <v>424</v>
      </c>
      <c r="C387" s="26"/>
      <c r="D387" s="26"/>
      <c r="E387" s="26">
        <f>SUM(E388:E389)</f>
        <v>32</v>
      </c>
      <c r="F387" s="28" t="str">
        <f>CONCATENATE("32'h",K387)</f>
        <v>32'h00000000</v>
      </c>
      <c r="G387" s="28"/>
      <c r="H387" s="29" t="s">
        <v>425</v>
      </c>
      <c r="I387" s="29"/>
      <c r="J387" s="26"/>
      <c r="K387" s="26" t="str">
        <f>LOWER(DEC2HEX(L387,8))</f>
        <v>00000000</v>
      </c>
      <c r="L387" s="26">
        <f>SUM(L388:L389)</f>
        <v>0</v>
      </c>
      <c r="M387" s="33"/>
    </row>
    <row r="388" spans="1:13" ht="15">
      <c r="A388" s="34"/>
      <c r="B388" s="34"/>
      <c r="C388" s="35">
        <v>8</v>
      </c>
      <c r="D388" s="35">
        <v>31</v>
      </c>
      <c r="E388" s="35">
        <f>D388+1-C388</f>
        <v>24</v>
      </c>
      <c r="F388" s="35" t="str">
        <f>CONCATENATE(E388,"'h",K388)</f>
        <v>24'h0</v>
      </c>
      <c r="G388" s="35" t="s">
        <v>73</v>
      </c>
      <c r="H388" s="36" t="s">
        <v>20</v>
      </c>
      <c r="I388" s="39"/>
      <c r="J388" s="35">
        <v>0</v>
      </c>
      <c r="K388" s="35" t="str">
        <f>LOWER(DEC2HEX((J388)))</f>
        <v>0</v>
      </c>
      <c r="L388" s="35">
        <f>J388*(2^C388)</f>
        <v>0</v>
      </c>
      <c r="M388" s="33"/>
    </row>
    <row r="389" spans="1:13" ht="15">
      <c r="A389" s="34"/>
      <c r="B389" s="34"/>
      <c r="C389" s="35">
        <v>0</v>
      </c>
      <c r="D389" s="35">
        <v>7</v>
      </c>
      <c r="E389" s="35">
        <f>D389+1-C389</f>
        <v>8</v>
      </c>
      <c r="F389" s="35" t="str">
        <f>CONCATENATE(E389,"'h",K389)</f>
        <v>8'h0</v>
      </c>
      <c r="G389" s="35" t="s">
        <v>68</v>
      </c>
      <c r="H389" s="36" t="s">
        <v>426</v>
      </c>
      <c r="I389" s="37"/>
      <c r="J389" s="35">
        <v>0</v>
      </c>
      <c r="K389" s="35" t="str">
        <f>LOWER(DEC2HEX((J389)))</f>
        <v>0</v>
      </c>
      <c r="L389" s="35">
        <f>J389*(2^C389)</f>
        <v>0</v>
      </c>
      <c r="M389" s="33"/>
    </row>
  </sheetData>
  <phoneticPr fontId="6" type="noConversion"/>
  <pageMargins left="0.7" right="0.7" top="0.75" bottom="0.75" header="0.3" footer="0.3"/>
  <pageSetup paperSize="9"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98"/>
  <sheetViews>
    <sheetView topLeftCell="B24" workbookViewId="0">
      <selection activeCell="H42" sqref="H42"/>
    </sheetView>
  </sheetViews>
  <sheetFormatPr defaultRowHeight="15"/>
  <cols>
    <col min="1" max="1" width="8.75" bestFit="1" customWidth="1"/>
    <col min="6" max="6" width="16.75" style="48" customWidth="1"/>
    <col min="7" max="7" width="8.25" style="48" bestFit="1" customWidth="1"/>
    <col min="8" max="8" width="31.375" style="46" customWidth="1"/>
    <col min="9" max="9" width="29" style="41" customWidth="1"/>
    <col min="10" max="10" width="10.5" bestFit="1" customWidth="1"/>
    <col min="11" max="11" width="10.75" bestFit="1" customWidth="1"/>
    <col min="12" max="12" width="11.25" bestFit="1" customWidth="1"/>
    <col min="13" max="13" width="11.375" bestFit="1" customWidth="1"/>
    <col min="14" max="14" width="10.625" customWidth="1"/>
  </cols>
  <sheetData>
    <row r="1" spans="1:14" s="25" customFormat="1" ht="30">
      <c r="A1" s="23" t="s">
        <v>20</v>
      </c>
      <c r="B1" s="24" t="s">
        <v>53</v>
      </c>
      <c r="C1" s="23" t="s">
        <v>54</v>
      </c>
      <c r="D1" s="23" t="s">
        <v>55</v>
      </c>
      <c r="E1" s="23" t="s">
        <v>56</v>
      </c>
      <c r="F1" s="23" t="s">
        <v>57</v>
      </c>
      <c r="G1" s="23" t="s">
        <v>58</v>
      </c>
      <c r="H1" s="23" t="s">
        <v>59</v>
      </c>
      <c r="I1" s="23" t="s">
        <v>787</v>
      </c>
      <c r="J1" s="23" t="s">
        <v>788</v>
      </c>
      <c r="K1" s="23" t="s">
        <v>789</v>
      </c>
      <c r="L1" s="23" t="s">
        <v>790</v>
      </c>
      <c r="M1" s="23" t="s">
        <v>64</v>
      </c>
      <c r="N1" s="23" t="s">
        <v>65</v>
      </c>
    </row>
    <row r="2" spans="1:14">
      <c r="A2" s="26"/>
      <c r="B2" s="27" t="s">
        <v>66</v>
      </c>
      <c r="C2" s="26"/>
      <c r="D2" s="26"/>
      <c r="E2" s="26">
        <f>SUM(E3:E32)</f>
        <v>32</v>
      </c>
      <c r="F2" s="28" t="str">
        <f>CONCATENATE("32'h",K2)</f>
        <v>32'h00800000</v>
      </c>
      <c r="G2" s="28"/>
      <c r="H2" s="29" t="s">
        <v>786</v>
      </c>
      <c r="I2" s="29"/>
      <c r="J2" s="26"/>
      <c r="K2" s="26" t="str">
        <f>LOWER(DEC2HEX(L2,8))</f>
        <v>00800000</v>
      </c>
      <c r="L2" s="26">
        <f>SUM(L3:L32)</f>
        <v>8388608</v>
      </c>
      <c r="M2" s="26"/>
      <c r="N2" s="26"/>
    </row>
    <row r="3" spans="1:14">
      <c r="A3" s="22"/>
      <c r="B3" s="30"/>
      <c r="C3" s="31">
        <v>31</v>
      </c>
      <c r="D3" s="31">
        <v>31</v>
      </c>
      <c r="E3" s="32">
        <f t="shared" ref="E3:E32" si="0">D3+1-C3</f>
        <v>1</v>
      </c>
      <c r="F3" s="32" t="str">
        <f t="shared" ref="F3:F32" si="1">CONCATENATE(E3,"'h",K3)</f>
        <v>1'h0</v>
      </c>
      <c r="G3" s="32" t="s">
        <v>68</v>
      </c>
      <c r="H3" s="39" t="s">
        <v>495</v>
      </c>
      <c r="I3" s="32"/>
      <c r="J3" s="31">
        <v>0</v>
      </c>
      <c r="K3" s="31" t="str">
        <f t="shared" ref="K3:K26" si="2">LOWER(DEC2HEX((J3)))</f>
        <v>0</v>
      </c>
      <c r="L3" s="31">
        <f t="shared" ref="L3:L32" si="3">J3*(2^C3)</f>
        <v>0</v>
      </c>
      <c r="M3" s="33"/>
    </row>
    <row r="4" spans="1:14">
      <c r="A4" s="22"/>
      <c r="B4" s="30"/>
      <c r="C4" s="31">
        <v>30</v>
      </c>
      <c r="D4" s="31">
        <v>30</v>
      </c>
      <c r="E4" s="32">
        <f t="shared" si="0"/>
        <v>1</v>
      </c>
      <c r="F4" s="32" t="str">
        <f t="shared" si="1"/>
        <v>1'h0</v>
      </c>
      <c r="G4" s="32" t="s">
        <v>68</v>
      </c>
      <c r="H4" s="39" t="s">
        <v>568</v>
      </c>
      <c r="I4" s="32"/>
      <c r="J4" s="31">
        <v>0</v>
      </c>
      <c r="K4" s="31" t="str">
        <f t="shared" si="2"/>
        <v>0</v>
      </c>
      <c r="L4" s="31">
        <f t="shared" si="3"/>
        <v>0</v>
      </c>
      <c r="M4" s="33"/>
    </row>
    <row r="5" spans="1:14">
      <c r="A5" s="22"/>
      <c r="B5" s="30"/>
      <c r="C5" s="31">
        <v>29</v>
      </c>
      <c r="D5" s="31">
        <v>29</v>
      </c>
      <c r="E5" s="32">
        <f t="shared" si="0"/>
        <v>1</v>
      </c>
      <c r="F5" s="32" t="str">
        <f t="shared" si="1"/>
        <v>1'h0</v>
      </c>
      <c r="G5" s="32" t="s">
        <v>68</v>
      </c>
      <c r="H5" s="39" t="s">
        <v>569</v>
      </c>
      <c r="I5" s="32"/>
      <c r="J5" s="31">
        <v>0</v>
      </c>
      <c r="K5" s="31" t="str">
        <f t="shared" si="2"/>
        <v>0</v>
      </c>
      <c r="L5" s="31">
        <f t="shared" si="3"/>
        <v>0</v>
      </c>
      <c r="M5" s="33"/>
    </row>
    <row r="6" spans="1:14">
      <c r="A6" s="22"/>
      <c r="B6" s="30"/>
      <c r="C6" s="31">
        <v>28</v>
      </c>
      <c r="D6" s="31">
        <v>28</v>
      </c>
      <c r="E6" s="32">
        <f t="shared" si="0"/>
        <v>1</v>
      </c>
      <c r="F6" s="32" t="str">
        <f t="shared" si="1"/>
        <v>1'h0</v>
      </c>
      <c r="G6" s="32" t="s">
        <v>68</v>
      </c>
      <c r="H6" s="39" t="s">
        <v>570</v>
      </c>
      <c r="I6" s="32"/>
      <c r="J6" s="31">
        <v>0</v>
      </c>
      <c r="K6" s="31" t="str">
        <f t="shared" si="2"/>
        <v>0</v>
      </c>
      <c r="L6" s="31">
        <f t="shared" si="3"/>
        <v>0</v>
      </c>
      <c r="M6" s="33"/>
    </row>
    <row r="7" spans="1:14">
      <c r="A7" s="22"/>
      <c r="B7" s="30"/>
      <c r="C7" s="31">
        <v>27</v>
      </c>
      <c r="D7" s="31">
        <v>27</v>
      </c>
      <c r="E7" s="32">
        <f t="shared" si="0"/>
        <v>1</v>
      </c>
      <c r="F7" s="32" t="str">
        <f t="shared" si="1"/>
        <v>1'h0</v>
      </c>
      <c r="G7" s="32" t="s">
        <v>68</v>
      </c>
      <c r="H7" s="39" t="s">
        <v>571</v>
      </c>
      <c r="I7" s="32"/>
      <c r="J7" s="31">
        <v>0</v>
      </c>
      <c r="K7" s="31" t="str">
        <f t="shared" si="2"/>
        <v>0</v>
      </c>
      <c r="L7" s="31">
        <f t="shared" si="3"/>
        <v>0</v>
      </c>
      <c r="M7" s="33"/>
    </row>
    <row r="8" spans="1:14">
      <c r="A8" s="22"/>
      <c r="B8" s="30"/>
      <c r="C8" s="31">
        <v>26</v>
      </c>
      <c r="D8" s="31">
        <v>26</v>
      </c>
      <c r="E8" s="32">
        <f t="shared" si="0"/>
        <v>1</v>
      </c>
      <c r="F8" s="32" t="str">
        <f t="shared" si="1"/>
        <v>1'h0</v>
      </c>
      <c r="G8" s="32" t="s">
        <v>68</v>
      </c>
      <c r="H8" s="39" t="s">
        <v>580</v>
      </c>
      <c r="I8" s="32"/>
      <c r="J8" s="31">
        <v>0</v>
      </c>
      <c r="K8" s="31" t="str">
        <f t="shared" si="2"/>
        <v>0</v>
      </c>
      <c r="L8" s="31">
        <f t="shared" si="3"/>
        <v>0</v>
      </c>
      <c r="M8" s="33"/>
    </row>
    <row r="9" spans="1:14">
      <c r="A9" s="22"/>
      <c r="B9" s="30"/>
      <c r="C9" s="31">
        <v>25</v>
      </c>
      <c r="D9" s="31">
        <v>25</v>
      </c>
      <c r="E9" s="32">
        <f t="shared" si="0"/>
        <v>1</v>
      </c>
      <c r="F9" s="32" t="str">
        <f t="shared" si="1"/>
        <v>1'h0</v>
      </c>
      <c r="G9" s="32" t="s">
        <v>68</v>
      </c>
      <c r="H9" s="39" t="s">
        <v>581</v>
      </c>
      <c r="I9" s="32"/>
      <c r="J9" s="31">
        <v>0</v>
      </c>
      <c r="K9" s="31" t="str">
        <f t="shared" si="2"/>
        <v>0</v>
      </c>
      <c r="L9" s="31">
        <f t="shared" si="3"/>
        <v>0</v>
      </c>
      <c r="M9" s="33"/>
    </row>
    <row r="10" spans="1:14">
      <c r="A10" s="22"/>
      <c r="B10" s="30"/>
      <c r="C10" s="31">
        <v>24</v>
      </c>
      <c r="D10" s="31">
        <v>24</v>
      </c>
      <c r="E10" s="32">
        <f t="shared" si="0"/>
        <v>1</v>
      </c>
      <c r="F10" s="32" t="str">
        <f t="shared" si="1"/>
        <v>1'h0</v>
      </c>
      <c r="G10" s="32" t="s">
        <v>68</v>
      </c>
      <c r="H10" s="39" t="s">
        <v>582</v>
      </c>
      <c r="I10" s="32"/>
      <c r="J10" s="31">
        <v>0</v>
      </c>
      <c r="K10" s="31" t="str">
        <f t="shared" si="2"/>
        <v>0</v>
      </c>
      <c r="L10" s="31">
        <f t="shared" si="3"/>
        <v>0</v>
      </c>
      <c r="M10" s="33"/>
    </row>
    <row r="11" spans="1:14">
      <c r="A11" s="22"/>
      <c r="B11" s="30"/>
      <c r="C11" s="31">
        <v>21</v>
      </c>
      <c r="D11" s="31">
        <v>23</v>
      </c>
      <c r="E11" s="32">
        <f t="shared" si="0"/>
        <v>3</v>
      </c>
      <c r="F11" s="32" t="str">
        <f t="shared" si="1"/>
        <v>3'h4</v>
      </c>
      <c r="G11" s="32" t="s">
        <v>68</v>
      </c>
      <c r="H11" s="39" t="s">
        <v>583</v>
      </c>
      <c r="I11" s="32"/>
      <c r="J11" s="31">
        <v>4</v>
      </c>
      <c r="K11" s="31" t="str">
        <f t="shared" si="2"/>
        <v>4</v>
      </c>
      <c r="L11" s="31">
        <f t="shared" si="3"/>
        <v>8388608</v>
      </c>
      <c r="M11" s="33"/>
    </row>
    <row r="12" spans="1:14">
      <c r="A12" s="22"/>
      <c r="B12" s="30"/>
      <c r="C12" s="31">
        <v>20</v>
      </c>
      <c r="D12" s="31">
        <v>20</v>
      </c>
      <c r="E12" s="32">
        <f t="shared" si="0"/>
        <v>1</v>
      </c>
      <c r="F12" s="32" t="str">
        <f t="shared" si="1"/>
        <v>1'h0</v>
      </c>
      <c r="G12" s="32" t="s">
        <v>68</v>
      </c>
      <c r="H12" s="39" t="s">
        <v>572</v>
      </c>
      <c r="I12" s="32"/>
      <c r="J12" s="31">
        <v>0</v>
      </c>
      <c r="K12" s="31" t="str">
        <f t="shared" si="2"/>
        <v>0</v>
      </c>
      <c r="L12" s="31">
        <f t="shared" si="3"/>
        <v>0</v>
      </c>
      <c r="M12" s="33"/>
    </row>
    <row r="13" spans="1:14">
      <c r="A13" s="22"/>
      <c r="B13" s="30"/>
      <c r="C13" s="31">
        <v>19</v>
      </c>
      <c r="D13" s="31">
        <v>19</v>
      </c>
      <c r="E13" s="32">
        <f t="shared" si="0"/>
        <v>1</v>
      </c>
      <c r="F13" s="32" t="str">
        <f t="shared" si="1"/>
        <v>1'h0</v>
      </c>
      <c r="G13" s="32" t="s">
        <v>536</v>
      </c>
      <c r="H13" s="39" t="s">
        <v>562</v>
      </c>
      <c r="I13" s="32"/>
      <c r="J13" s="31">
        <v>0</v>
      </c>
      <c r="K13" s="31" t="str">
        <f t="shared" si="2"/>
        <v>0</v>
      </c>
      <c r="L13" s="31">
        <f t="shared" si="3"/>
        <v>0</v>
      </c>
      <c r="M13" s="33"/>
    </row>
    <row r="14" spans="1:14">
      <c r="A14" s="22"/>
      <c r="B14" s="30"/>
      <c r="C14" s="31">
        <v>18</v>
      </c>
      <c r="D14" s="31">
        <v>18</v>
      </c>
      <c r="E14" s="32">
        <f t="shared" si="0"/>
        <v>1</v>
      </c>
      <c r="F14" s="32" t="str">
        <f t="shared" si="1"/>
        <v>1'h0</v>
      </c>
      <c r="G14" s="32" t="s">
        <v>536</v>
      </c>
      <c r="H14" s="39" t="s">
        <v>563</v>
      </c>
      <c r="I14" s="32"/>
      <c r="J14" s="31">
        <v>0</v>
      </c>
      <c r="K14" s="31" t="str">
        <f t="shared" si="2"/>
        <v>0</v>
      </c>
      <c r="L14" s="31">
        <f t="shared" si="3"/>
        <v>0</v>
      </c>
      <c r="M14" s="33"/>
    </row>
    <row r="15" spans="1:14">
      <c r="A15" s="22"/>
      <c r="B15" s="30"/>
      <c r="C15" s="31">
        <v>17</v>
      </c>
      <c r="D15" s="31">
        <v>17</v>
      </c>
      <c r="E15" s="32">
        <f t="shared" si="0"/>
        <v>1</v>
      </c>
      <c r="F15" s="32" t="str">
        <f t="shared" si="1"/>
        <v>1'h0</v>
      </c>
      <c r="G15" s="32" t="s">
        <v>536</v>
      </c>
      <c r="H15" s="39" t="s">
        <v>564</v>
      </c>
      <c r="I15" s="32"/>
      <c r="J15" s="31">
        <v>0</v>
      </c>
      <c r="K15" s="31" t="str">
        <f t="shared" si="2"/>
        <v>0</v>
      </c>
      <c r="L15" s="31">
        <f t="shared" si="3"/>
        <v>0</v>
      </c>
      <c r="M15" s="33"/>
    </row>
    <row r="16" spans="1:14">
      <c r="A16" s="22"/>
      <c r="B16" s="30"/>
      <c r="C16" s="31">
        <v>16</v>
      </c>
      <c r="D16" s="31">
        <v>16</v>
      </c>
      <c r="E16" s="32">
        <f t="shared" si="0"/>
        <v>1</v>
      </c>
      <c r="F16" s="32" t="str">
        <f t="shared" si="1"/>
        <v>1'h0</v>
      </c>
      <c r="G16" s="32" t="s">
        <v>536</v>
      </c>
      <c r="H16" s="39" t="s">
        <v>565</v>
      </c>
      <c r="I16" s="32"/>
      <c r="J16" s="31">
        <v>0</v>
      </c>
      <c r="K16" s="31" t="str">
        <f t="shared" si="2"/>
        <v>0</v>
      </c>
      <c r="L16" s="31">
        <f t="shared" si="3"/>
        <v>0</v>
      </c>
      <c r="M16" s="33"/>
    </row>
    <row r="17" spans="1:13">
      <c r="A17" s="22"/>
      <c r="B17" s="30"/>
      <c r="C17" s="31">
        <v>15</v>
      </c>
      <c r="D17" s="31">
        <v>15</v>
      </c>
      <c r="E17" s="32">
        <f t="shared" si="0"/>
        <v>1</v>
      </c>
      <c r="F17" s="32" t="str">
        <f t="shared" si="1"/>
        <v>1'h0</v>
      </c>
      <c r="G17" s="32" t="s">
        <v>68</v>
      </c>
      <c r="H17" s="39" t="s">
        <v>491</v>
      </c>
      <c r="I17" s="32"/>
      <c r="J17" s="31">
        <v>0</v>
      </c>
      <c r="K17" s="31" t="str">
        <f t="shared" si="2"/>
        <v>0</v>
      </c>
      <c r="L17" s="31">
        <f t="shared" si="3"/>
        <v>0</v>
      </c>
      <c r="M17" s="33"/>
    </row>
    <row r="18" spans="1:13">
      <c r="A18" s="22"/>
      <c r="B18" s="30"/>
      <c r="C18" s="31">
        <v>14</v>
      </c>
      <c r="D18" s="31">
        <v>14</v>
      </c>
      <c r="E18" s="32">
        <f t="shared" si="0"/>
        <v>1</v>
      </c>
      <c r="F18" s="32" t="str">
        <f t="shared" si="1"/>
        <v>1'h0</v>
      </c>
      <c r="G18" s="32" t="s">
        <v>536</v>
      </c>
      <c r="H18" s="39" t="s">
        <v>566</v>
      </c>
      <c r="I18" s="32"/>
      <c r="J18" s="31">
        <v>0</v>
      </c>
      <c r="K18" s="31" t="str">
        <f t="shared" si="2"/>
        <v>0</v>
      </c>
      <c r="L18" s="31">
        <f t="shared" si="3"/>
        <v>0</v>
      </c>
      <c r="M18" s="33"/>
    </row>
    <row r="19" spans="1:13">
      <c r="A19" s="22"/>
      <c r="B19" s="30"/>
      <c r="C19" s="31">
        <v>13</v>
      </c>
      <c r="D19" s="31">
        <v>13</v>
      </c>
      <c r="E19" s="32">
        <f t="shared" si="0"/>
        <v>1</v>
      </c>
      <c r="F19" s="32" t="str">
        <f t="shared" si="1"/>
        <v>1'h0</v>
      </c>
      <c r="G19" s="32" t="s">
        <v>68</v>
      </c>
      <c r="H19" s="39" t="s">
        <v>681</v>
      </c>
      <c r="I19" s="32"/>
      <c r="J19" s="31">
        <v>0</v>
      </c>
      <c r="K19" s="31" t="str">
        <f t="shared" si="2"/>
        <v>0</v>
      </c>
      <c r="L19" s="31">
        <f t="shared" si="3"/>
        <v>0</v>
      </c>
      <c r="M19" s="33"/>
    </row>
    <row r="20" spans="1:13">
      <c r="A20" s="22"/>
      <c r="B20" s="30"/>
      <c r="C20" s="31">
        <v>12</v>
      </c>
      <c r="D20" s="31">
        <v>12</v>
      </c>
      <c r="E20" s="32">
        <f t="shared" si="0"/>
        <v>1</v>
      </c>
      <c r="F20" s="32" t="str">
        <f t="shared" si="1"/>
        <v>1'h0</v>
      </c>
      <c r="G20" s="32" t="s">
        <v>68</v>
      </c>
      <c r="H20" s="39" t="s">
        <v>573</v>
      </c>
      <c r="I20" s="32"/>
      <c r="J20" s="31">
        <v>0</v>
      </c>
      <c r="K20" s="31" t="str">
        <f t="shared" si="2"/>
        <v>0</v>
      </c>
      <c r="L20" s="31">
        <f t="shared" si="3"/>
        <v>0</v>
      </c>
      <c r="M20" s="33"/>
    </row>
    <row r="21" spans="1:13">
      <c r="A21" s="22"/>
      <c r="B21" s="30"/>
      <c r="C21" s="31">
        <v>11</v>
      </c>
      <c r="D21" s="31">
        <v>11</v>
      </c>
      <c r="E21" s="32">
        <f t="shared" si="0"/>
        <v>1</v>
      </c>
      <c r="F21" s="32" t="str">
        <f t="shared" si="1"/>
        <v>1'h0</v>
      </c>
      <c r="G21" s="32" t="s">
        <v>68</v>
      </c>
      <c r="H21" s="39" t="s">
        <v>574</v>
      </c>
      <c r="I21" s="32"/>
      <c r="J21" s="31">
        <v>0</v>
      </c>
      <c r="K21" s="31" t="str">
        <f t="shared" si="2"/>
        <v>0</v>
      </c>
      <c r="L21" s="31">
        <f t="shared" si="3"/>
        <v>0</v>
      </c>
      <c r="M21" s="33"/>
    </row>
    <row r="22" spans="1:13">
      <c r="A22" s="22"/>
      <c r="B22" s="30"/>
      <c r="C22" s="31">
        <v>10</v>
      </c>
      <c r="D22" s="31">
        <v>10</v>
      </c>
      <c r="E22" s="32">
        <f t="shared" si="0"/>
        <v>1</v>
      </c>
      <c r="F22" s="32" t="str">
        <f t="shared" si="1"/>
        <v>1'h0</v>
      </c>
      <c r="G22" s="32" t="s">
        <v>536</v>
      </c>
      <c r="H22" s="39" t="s">
        <v>575</v>
      </c>
      <c r="I22" s="32"/>
      <c r="J22" s="31">
        <v>0</v>
      </c>
      <c r="K22" s="31" t="str">
        <f t="shared" si="2"/>
        <v>0</v>
      </c>
      <c r="L22" s="31">
        <f t="shared" si="3"/>
        <v>0</v>
      </c>
      <c r="M22" s="33"/>
    </row>
    <row r="23" spans="1:13">
      <c r="A23" s="22"/>
      <c r="B23" s="30"/>
      <c r="C23" s="31">
        <v>9</v>
      </c>
      <c r="D23" s="31">
        <v>9</v>
      </c>
      <c r="E23" s="32">
        <f t="shared" si="0"/>
        <v>1</v>
      </c>
      <c r="F23" s="32" t="str">
        <f t="shared" si="1"/>
        <v>1'h0</v>
      </c>
      <c r="G23" s="32" t="s">
        <v>536</v>
      </c>
      <c r="H23" s="39" t="s">
        <v>492</v>
      </c>
      <c r="I23" s="32"/>
      <c r="J23" s="31">
        <v>0</v>
      </c>
      <c r="K23" s="31" t="str">
        <f t="shared" si="2"/>
        <v>0</v>
      </c>
      <c r="L23" s="31">
        <f t="shared" si="3"/>
        <v>0</v>
      </c>
      <c r="M23" s="33"/>
    </row>
    <row r="24" spans="1:13">
      <c r="A24" s="22"/>
      <c r="B24" s="30"/>
      <c r="C24" s="31">
        <v>8</v>
      </c>
      <c r="D24" s="31">
        <v>8</v>
      </c>
      <c r="E24" s="32">
        <f t="shared" si="0"/>
        <v>1</v>
      </c>
      <c r="F24" s="32" t="str">
        <f t="shared" si="1"/>
        <v>1'h0</v>
      </c>
      <c r="G24" s="32" t="s">
        <v>536</v>
      </c>
      <c r="H24" s="39" t="s">
        <v>494</v>
      </c>
      <c r="I24" s="32"/>
      <c r="J24" s="31">
        <v>0</v>
      </c>
      <c r="K24" s="31" t="str">
        <f t="shared" si="2"/>
        <v>0</v>
      </c>
      <c r="L24" s="31">
        <f t="shared" si="3"/>
        <v>0</v>
      </c>
      <c r="M24" s="33"/>
    </row>
    <row r="25" spans="1:13">
      <c r="A25" s="22"/>
      <c r="B25" s="30"/>
      <c r="C25" s="31">
        <v>7</v>
      </c>
      <c r="D25" s="31">
        <v>7</v>
      </c>
      <c r="E25" s="32">
        <f t="shared" si="0"/>
        <v>1</v>
      </c>
      <c r="F25" s="32" t="str">
        <f t="shared" si="1"/>
        <v>1'h0</v>
      </c>
      <c r="G25" s="32" t="s">
        <v>536</v>
      </c>
      <c r="H25" s="39" t="s">
        <v>576</v>
      </c>
      <c r="I25" s="32"/>
      <c r="J25" s="31">
        <v>0</v>
      </c>
      <c r="K25" s="31" t="str">
        <f t="shared" si="2"/>
        <v>0</v>
      </c>
      <c r="L25" s="31">
        <f t="shared" si="3"/>
        <v>0</v>
      </c>
      <c r="M25" s="33"/>
    </row>
    <row r="26" spans="1:13">
      <c r="A26" s="22"/>
      <c r="B26" s="30"/>
      <c r="C26" s="31">
        <v>6</v>
      </c>
      <c r="D26" s="31">
        <v>6</v>
      </c>
      <c r="E26" s="32">
        <f t="shared" si="0"/>
        <v>1</v>
      </c>
      <c r="F26" s="32" t="str">
        <f t="shared" si="1"/>
        <v>1'h0</v>
      </c>
      <c r="G26" s="32" t="s">
        <v>536</v>
      </c>
      <c r="H26" s="39" t="s">
        <v>577</v>
      </c>
      <c r="I26" s="32"/>
      <c r="J26" s="31">
        <v>0</v>
      </c>
      <c r="K26" s="31" t="str">
        <f t="shared" si="2"/>
        <v>0</v>
      </c>
      <c r="L26" s="31">
        <f t="shared" si="3"/>
        <v>0</v>
      </c>
      <c r="M26" s="33"/>
    </row>
    <row r="27" spans="1:13">
      <c r="A27" s="22"/>
      <c r="B27" s="30"/>
      <c r="C27" s="31">
        <v>5</v>
      </c>
      <c r="D27" s="31">
        <v>5</v>
      </c>
      <c r="E27" s="32">
        <f t="shared" si="0"/>
        <v>1</v>
      </c>
      <c r="F27" s="32" t="str">
        <f t="shared" si="1"/>
        <v>1'h0</v>
      </c>
      <c r="G27" s="32" t="s">
        <v>68</v>
      </c>
      <c r="H27" s="39" t="s">
        <v>578</v>
      </c>
      <c r="I27" s="32"/>
      <c r="J27" s="31">
        <v>0</v>
      </c>
      <c r="K27" s="31">
        <v>0</v>
      </c>
      <c r="L27" s="31">
        <f t="shared" si="3"/>
        <v>0</v>
      </c>
      <c r="M27" s="33"/>
    </row>
    <row r="28" spans="1:13">
      <c r="A28" s="22"/>
      <c r="B28" s="30"/>
      <c r="C28" s="31">
        <v>4</v>
      </c>
      <c r="D28" s="31">
        <v>4</v>
      </c>
      <c r="E28" s="32">
        <f t="shared" si="0"/>
        <v>1</v>
      </c>
      <c r="F28" s="32" t="str">
        <f t="shared" si="1"/>
        <v>1'h0</v>
      </c>
      <c r="G28" s="32" t="s">
        <v>536</v>
      </c>
      <c r="H28" s="39" t="s">
        <v>579</v>
      </c>
      <c r="I28" s="32"/>
      <c r="J28" s="31">
        <v>0</v>
      </c>
      <c r="K28" s="31">
        <v>0</v>
      </c>
      <c r="L28" s="31">
        <f t="shared" si="3"/>
        <v>0</v>
      </c>
      <c r="M28" s="33"/>
    </row>
    <row r="29" spans="1:13">
      <c r="A29" s="22"/>
      <c r="B29" s="30"/>
      <c r="C29" s="31">
        <v>3</v>
      </c>
      <c r="D29" s="31">
        <v>3</v>
      </c>
      <c r="E29" s="32">
        <f t="shared" si="0"/>
        <v>1</v>
      </c>
      <c r="F29" s="32" t="str">
        <f t="shared" si="1"/>
        <v>1'h0</v>
      </c>
      <c r="G29" s="32" t="s">
        <v>536</v>
      </c>
      <c r="H29" s="39" t="s">
        <v>682</v>
      </c>
      <c r="I29" s="32"/>
      <c r="J29" s="31">
        <v>0</v>
      </c>
      <c r="K29" s="31">
        <v>0</v>
      </c>
      <c r="L29" s="31">
        <f t="shared" si="3"/>
        <v>0</v>
      </c>
      <c r="M29" s="33"/>
    </row>
    <row r="30" spans="1:13">
      <c r="A30" s="22"/>
      <c r="B30" s="30"/>
      <c r="C30" s="31">
        <v>2</v>
      </c>
      <c r="D30" s="31">
        <v>2</v>
      </c>
      <c r="E30" s="32">
        <f t="shared" si="0"/>
        <v>1</v>
      </c>
      <c r="F30" s="32" t="str">
        <f t="shared" si="1"/>
        <v>1'h0</v>
      </c>
      <c r="G30" s="32" t="s">
        <v>536</v>
      </c>
      <c r="H30" s="39" t="s">
        <v>683</v>
      </c>
      <c r="I30" s="32"/>
      <c r="J30" s="31">
        <v>0</v>
      </c>
      <c r="K30" s="31">
        <v>0</v>
      </c>
      <c r="L30" s="31">
        <f t="shared" si="3"/>
        <v>0</v>
      </c>
      <c r="M30" s="33"/>
    </row>
    <row r="31" spans="1:13">
      <c r="A31" s="22"/>
      <c r="B31" s="30"/>
      <c r="C31" s="31">
        <v>1</v>
      </c>
      <c r="D31" s="31">
        <v>1</v>
      </c>
      <c r="E31" s="32">
        <f t="shared" si="0"/>
        <v>1</v>
      </c>
      <c r="F31" s="32" t="str">
        <f t="shared" si="1"/>
        <v>1'h0</v>
      </c>
      <c r="G31" s="32" t="s">
        <v>567</v>
      </c>
      <c r="H31" s="39" t="s">
        <v>493</v>
      </c>
      <c r="I31" s="32"/>
      <c r="J31" s="31">
        <v>0</v>
      </c>
      <c r="K31" s="31">
        <v>0</v>
      </c>
      <c r="L31" s="31">
        <f t="shared" si="3"/>
        <v>0</v>
      </c>
      <c r="M31" s="33"/>
    </row>
    <row r="32" spans="1:13">
      <c r="A32" s="22"/>
      <c r="B32" s="30"/>
      <c r="C32" s="31">
        <v>0</v>
      </c>
      <c r="D32" s="31">
        <v>0</v>
      </c>
      <c r="E32" s="32">
        <f t="shared" si="0"/>
        <v>1</v>
      </c>
      <c r="F32" s="32" t="str">
        <f t="shared" si="1"/>
        <v>1'h0</v>
      </c>
      <c r="G32" s="32" t="s">
        <v>536</v>
      </c>
      <c r="H32" s="39" t="s">
        <v>684</v>
      </c>
      <c r="I32" s="32"/>
      <c r="J32" s="31">
        <v>0</v>
      </c>
      <c r="K32" s="31">
        <v>0</v>
      </c>
      <c r="L32" s="31">
        <f t="shared" si="3"/>
        <v>0</v>
      </c>
      <c r="M32" s="33"/>
    </row>
    <row r="33" spans="1:13">
      <c r="A33" s="26"/>
      <c r="B33" s="27" t="s">
        <v>70</v>
      </c>
      <c r="C33" s="26"/>
      <c r="D33" s="26"/>
      <c r="E33" s="26">
        <f>SUM(E34:E41)</f>
        <v>32</v>
      </c>
      <c r="F33" s="28" t="str">
        <f>CONCATENATE("32'h",K33)</f>
        <v>32'h00000000</v>
      </c>
      <c r="G33" s="28"/>
      <c r="H33" s="29" t="s">
        <v>826</v>
      </c>
      <c r="I33" s="29"/>
      <c r="J33" s="26"/>
      <c r="K33" s="26" t="str">
        <f>LOWER(DEC2HEX(L33,8))</f>
        <v>00000000</v>
      </c>
      <c r="L33" s="26">
        <f>SUM(L34:L41)</f>
        <v>0</v>
      </c>
      <c r="M33" s="33"/>
    </row>
    <row r="34" spans="1:13">
      <c r="A34" s="34"/>
      <c r="B34" s="34"/>
      <c r="C34" s="35">
        <v>29</v>
      </c>
      <c r="D34" s="35">
        <v>31</v>
      </c>
      <c r="E34" s="35">
        <f t="shared" ref="E34:E41" si="4">D34+1-C34</f>
        <v>3</v>
      </c>
      <c r="F34" s="35" t="str">
        <f t="shared" ref="F34:F41" si="5">CONCATENATE(E34,"'h",K34)</f>
        <v>3'h0</v>
      </c>
      <c r="G34" s="32" t="s">
        <v>537</v>
      </c>
      <c r="H34" s="46" t="s">
        <v>493</v>
      </c>
      <c r="I34" s="37"/>
      <c r="J34" s="35">
        <v>0</v>
      </c>
      <c r="K34" s="35" t="str">
        <f t="shared" ref="K34:K41" si="6">LOWER(DEC2HEX((J34)))</f>
        <v>0</v>
      </c>
      <c r="L34" s="35">
        <f t="shared" ref="L34:L41" si="7">J34*(2^C34)</f>
        <v>0</v>
      </c>
      <c r="M34" s="33"/>
    </row>
    <row r="35" spans="1:13">
      <c r="A35" s="34"/>
      <c r="B35" s="34"/>
      <c r="C35" s="35">
        <v>28</v>
      </c>
      <c r="D35" s="35">
        <v>28</v>
      </c>
      <c r="E35" s="35">
        <f t="shared" si="4"/>
        <v>1</v>
      </c>
      <c r="F35" s="35" t="str">
        <f t="shared" si="5"/>
        <v>1'h0</v>
      </c>
      <c r="G35" s="35" t="s">
        <v>538</v>
      </c>
      <c r="H35" s="46" t="s">
        <v>587</v>
      </c>
      <c r="I35" s="37"/>
      <c r="J35" s="35">
        <v>0</v>
      </c>
      <c r="K35" s="35" t="str">
        <f t="shared" si="6"/>
        <v>0</v>
      </c>
      <c r="L35" s="35">
        <f t="shared" si="7"/>
        <v>0</v>
      </c>
      <c r="M35" s="33"/>
    </row>
    <row r="36" spans="1:13">
      <c r="A36" s="34"/>
      <c r="B36" s="34"/>
      <c r="C36" s="35">
        <v>24</v>
      </c>
      <c r="D36" s="35">
        <v>27</v>
      </c>
      <c r="E36" s="35">
        <f t="shared" si="4"/>
        <v>4</v>
      </c>
      <c r="F36" s="35" t="str">
        <f t="shared" si="5"/>
        <v>4'h0</v>
      </c>
      <c r="G36" s="35" t="s">
        <v>538</v>
      </c>
      <c r="H36" s="46" t="s">
        <v>584</v>
      </c>
      <c r="I36" s="37"/>
      <c r="J36" s="35">
        <v>0</v>
      </c>
      <c r="K36" s="35" t="str">
        <f t="shared" si="6"/>
        <v>0</v>
      </c>
      <c r="L36" s="35">
        <f t="shared" si="7"/>
        <v>0</v>
      </c>
      <c r="M36" s="33"/>
    </row>
    <row r="37" spans="1:13">
      <c r="A37" s="34"/>
      <c r="B37" s="34"/>
      <c r="C37" s="35">
        <v>21</v>
      </c>
      <c r="D37" s="35">
        <v>23</v>
      </c>
      <c r="E37" s="35">
        <f t="shared" si="4"/>
        <v>3</v>
      </c>
      <c r="F37" s="35" t="str">
        <f t="shared" si="5"/>
        <v>3'h0</v>
      </c>
      <c r="G37" s="35" t="s">
        <v>538</v>
      </c>
      <c r="H37" s="46" t="s">
        <v>585</v>
      </c>
      <c r="I37" s="38"/>
      <c r="J37" s="35">
        <v>0</v>
      </c>
      <c r="K37" s="35" t="str">
        <f t="shared" si="6"/>
        <v>0</v>
      </c>
      <c r="L37" s="35">
        <f t="shared" si="7"/>
        <v>0</v>
      </c>
      <c r="M37" s="33"/>
    </row>
    <row r="38" spans="1:13">
      <c r="A38" s="34"/>
      <c r="B38" s="34"/>
      <c r="C38" s="35">
        <v>19</v>
      </c>
      <c r="D38" s="35">
        <v>20</v>
      </c>
      <c r="E38" s="35">
        <f t="shared" si="4"/>
        <v>2</v>
      </c>
      <c r="F38" s="35" t="str">
        <f t="shared" si="5"/>
        <v>2'h0</v>
      </c>
      <c r="G38" s="35" t="s">
        <v>538</v>
      </c>
      <c r="H38" s="46" t="s">
        <v>493</v>
      </c>
      <c r="I38" s="37"/>
      <c r="J38" s="35">
        <v>0</v>
      </c>
      <c r="K38" s="35" t="str">
        <f t="shared" si="6"/>
        <v>0</v>
      </c>
      <c r="L38" s="35">
        <f t="shared" si="7"/>
        <v>0</v>
      </c>
      <c r="M38" s="33"/>
    </row>
    <row r="39" spans="1:13">
      <c r="A39" s="34"/>
      <c r="B39" s="34"/>
      <c r="C39" s="35">
        <v>13</v>
      </c>
      <c r="D39" s="35">
        <v>18</v>
      </c>
      <c r="E39" s="35">
        <f t="shared" si="4"/>
        <v>6</v>
      </c>
      <c r="F39" s="35" t="str">
        <f t="shared" si="5"/>
        <v>6'h0</v>
      </c>
      <c r="G39" s="35" t="s">
        <v>538</v>
      </c>
      <c r="H39" s="46" t="s">
        <v>588</v>
      </c>
      <c r="I39" s="37"/>
      <c r="J39" s="35">
        <v>0</v>
      </c>
      <c r="K39" s="35" t="str">
        <f t="shared" si="6"/>
        <v>0</v>
      </c>
      <c r="L39" s="35">
        <f t="shared" si="7"/>
        <v>0</v>
      </c>
      <c r="M39" s="33"/>
    </row>
    <row r="40" spans="1:13">
      <c r="A40" s="34"/>
      <c r="B40" s="34"/>
      <c r="C40" s="35">
        <v>1</v>
      </c>
      <c r="D40" s="35">
        <v>12</v>
      </c>
      <c r="E40" s="35">
        <f t="shared" si="4"/>
        <v>12</v>
      </c>
      <c r="F40" s="35" t="str">
        <f t="shared" si="5"/>
        <v>12'h0</v>
      </c>
      <c r="G40" s="35" t="s">
        <v>538</v>
      </c>
      <c r="H40" s="46" t="s">
        <v>586</v>
      </c>
      <c r="I40" s="37"/>
      <c r="J40" s="35">
        <v>0</v>
      </c>
      <c r="K40" s="35" t="str">
        <f t="shared" si="6"/>
        <v>0</v>
      </c>
      <c r="L40" s="35">
        <f t="shared" si="7"/>
        <v>0</v>
      </c>
      <c r="M40" s="33"/>
    </row>
    <row r="41" spans="1:13">
      <c r="A41" s="34"/>
      <c r="B41" s="34"/>
      <c r="C41" s="35">
        <v>0</v>
      </c>
      <c r="D41" s="35">
        <v>0</v>
      </c>
      <c r="E41" s="35">
        <f t="shared" si="4"/>
        <v>1</v>
      </c>
      <c r="F41" s="35" t="str">
        <f t="shared" si="5"/>
        <v>1'h0</v>
      </c>
      <c r="G41" s="35" t="s">
        <v>538</v>
      </c>
      <c r="H41" s="46" t="s">
        <v>685</v>
      </c>
      <c r="I41" s="38"/>
      <c r="J41" s="35">
        <v>0</v>
      </c>
      <c r="K41" s="35" t="str">
        <f t="shared" si="6"/>
        <v>0</v>
      </c>
      <c r="L41" s="35">
        <f t="shared" si="7"/>
        <v>0</v>
      </c>
      <c r="M41" s="33"/>
    </row>
    <row r="42" spans="1:13" ht="18.75" customHeight="1">
      <c r="A42" s="26"/>
      <c r="B42" s="27" t="s">
        <v>76</v>
      </c>
      <c r="C42" s="26"/>
      <c r="D42" s="26"/>
      <c r="E42" s="26">
        <f>SUM(E43:E43)</f>
        <v>32</v>
      </c>
      <c r="F42" s="28" t="str">
        <f>CONCATENATE("32'h",K42)</f>
        <v>32'h00000000</v>
      </c>
      <c r="G42" s="28"/>
      <c r="H42" s="29" t="s">
        <v>827</v>
      </c>
      <c r="I42" s="29"/>
      <c r="J42" s="26"/>
      <c r="K42" s="26" t="str">
        <f>LOWER(DEC2HEX(L42,8))</f>
        <v>00000000</v>
      </c>
      <c r="L42" s="26">
        <f>SUM(L43:L43)</f>
        <v>0</v>
      </c>
      <c r="M42" s="33"/>
    </row>
    <row r="43" spans="1:13">
      <c r="A43" s="22"/>
      <c r="B43" s="22"/>
      <c r="C43" s="31">
        <v>0</v>
      </c>
      <c r="D43" s="31">
        <v>31</v>
      </c>
      <c r="E43" s="32">
        <f>D43+1-C43</f>
        <v>32</v>
      </c>
      <c r="F43" s="32" t="str">
        <f>CONCATENATE(E43,"'h",K43)</f>
        <v>32'h0</v>
      </c>
      <c r="G43" s="32" t="s">
        <v>539</v>
      </c>
      <c r="H43" s="46" t="s">
        <v>590</v>
      </c>
      <c r="I43" s="39"/>
      <c r="J43" s="31">
        <v>0</v>
      </c>
      <c r="K43" s="31" t="str">
        <f>LOWER(DEC2HEX((J43)))</f>
        <v>0</v>
      </c>
      <c r="L43" s="31">
        <f>J43*(2^C43)</f>
        <v>0</v>
      </c>
      <c r="M43" s="33"/>
    </row>
    <row r="44" spans="1:13">
      <c r="A44" s="26"/>
      <c r="B44" s="27" t="s">
        <v>79</v>
      </c>
      <c r="C44" s="26"/>
      <c r="D44" s="26"/>
      <c r="E44" s="26">
        <f>SUM(E45:E45)</f>
        <v>32</v>
      </c>
      <c r="F44" s="28" t="str">
        <f>CONCATENATE("32'h",K44)</f>
        <v>32'h00000000</v>
      </c>
      <c r="G44" s="28"/>
      <c r="H44" s="29" t="s">
        <v>791</v>
      </c>
      <c r="I44" s="29"/>
      <c r="J44" s="26"/>
      <c r="K44" s="26" t="str">
        <f>LOWER(DEC2HEX(L44,8))</f>
        <v>00000000</v>
      </c>
      <c r="L44" s="26">
        <f>SUM(L45:L45)</f>
        <v>0</v>
      </c>
      <c r="M44" s="33"/>
    </row>
    <row r="45" spans="1:13">
      <c r="A45" s="34"/>
      <c r="B45" s="34"/>
      <c r="C45" s="35">
        <v>0</v>
      </c>
      <c r="D45" s="35">
        <v>31</v>
      </c>
      <c r="E45" s="35">
        <f>D45+1-C45</f>
        <v>32</v>
      </c>
      <c r="F45" s="35" t="str">
        <f>CONCATENATE(E45,"'h",K45)</f>
        <v>32'h0</v>
      </c>
      <c r="G45" s="35" t="s">
        <v>540</v>
      </c>
      <c r="H45" s="46" t="s">
        <v>591</v>
      </c>
      <c r="I45" s="37"/>
      <c r="J45" s="35">
        <v>0</v>
      </c>
      <c r="K45" s="35" t="str">
        <f>LOWER(DEC2HEX((J45)))</f>
        <v>0</v>
      </c>
      <c r="L45" s="35">
        <f>J45*(2^C45)</f>
        <v>0</v>
      </c>
      <c r="M45" s="33"/>
    </row>
    <row r="46" spans="1:13">
      <c r="A46" s="26"/>
      <c r="B46" s="27" t="s">
        <v>91</v>
      </c>
      <c r="C46" s="26"/>
      <c r="D46" s="26"/>
      <c r="E46" s="26">
        <f>SUM(E47:E47)</f>
        <v>32</v>
      </c>
      <c r="F46" s="28" t="str">
        <f>CONCATENATE("32'h",K46)</f>
        <v>32'h00000000</v>
      </c>
      <c r="G46" s="28"/>
      <c r="H46" s="29" t="s">
        <v>792</v>
      </c>
      <c r="I46" s="29"/>
      <c r="J46" s="26"/>
      <c r="K46" s="26" t="str">
        <f>LOWER(DEC2HEX(L46,8))</f>
        <v>00000000</v>
      </c>
      <c r="L46" s="26">
        <f>SUM(L47:L47)</f>
        <v>0</v>
      </c>
      <c r="M46" s="33"/>
    </row>
    <row r="47" spans="1:13">
      <c r="A47" s="34"/>
      <c r="B47" s="34"/>
      <c r="C47" s="35">
        <v>0</v>
      </c>
      <c r="D47" s="35">
        <v>31</v>
      </c>
      <c r="E47" s="35">
        <f>D47+1-C47</f>
        <v>32</v>
      </c>
      <c r="F47" s="35" t="str">
        <f>CONCATENATE(E47,"'h",K47)</f>
        <v>32'h0</v>
      </c>
      <c r="G47" s="35" t="s">
        <v>541</v>
      </c>
      <c r="H47" s="46" t="s">
        <v>594</v>
      </c>
      <c r="I47" s="37"/>
      <c r="J47" s="35">
        <v>0</v>
      </c>
      <c r="K47" s="35" t="str">
        <f>LOWER(DEC2HEX((J47)))</f>
        <v>0</v>
      </c>
      <c r="L47" s="35">
        <f>J47*(2^C47)</f>
        <v>0</v>
      </c>
      <c r="M47" s="33"/>
    </row>
    <row r="48" spans="1:13">
      <c r="A48" s="26"/>
      <c r="B48" s="27" t="s">
        <v>95</v>
      </c>
      <c r="C48" s="26"/>
      <c r="D48" s="26"/>
      <c r="E48" s="26">
        <f>SUM(E49:E51)</f>
        <v>32</v>
      </c>
      <c r="F48" s="28" t="str">
        <f>CONCATENATE("32'h",K48)</f>
        <v>32'h00000000</v>
      </c>
      <c r="G48" s="28"/>
      <c r="H48" s="29" t="s">
        <v>793</v>
      </c>
      <c r="I48" s="29"/>
      <c r="J48" s="26"/>
      <c r="K48" s="26" t="str">
        <f>LOWER(DEC2HEX(L48,8))</f>
        <v>00000000</v>
      </c>
      <c r="L48" s="26">
        <f>SUM(L49:L51)</f>
        <v>0</v>
      </c>
      <c r="M48" s="40"/>
    </row>
    <row r="49" spans="1:13">
      <c r="A49" s="22"/>
      <c r="B49" s="30"/>
      <c r="C49" s="31">
        <v>4</v>
      </c>
      <c r="D49" s="31">
        <v>31</v>
      </c>
      <c r="E49" s="32">
        <f>D49+1-C49</f>
        <v>28</v>
      </c>
      <c r="F49" s="32" t="str">
        <f>CONCATENATE(E49,"'h",K49)</f>
        <v>28'h0</v>
      </c>
      <c r="G49" s="32" t="s">
        <v>543</v>
      </c>
      <c r="H49" s="46" t="s">
        <v>595</v>
      </c>
      <c r="I49" s="32"/>
      <c r="J49" s="31">
        <v>0</v>
      </c>
      <c r="K49" s="31" t="str">
        <f>LOWER(DEC2HEX((J49)))</f>
        <v>0</v>
      </c>
      <c r="L49" s="31">
        <f>J49*(2^C49)</f>
        <v>0</v>
      </c>
      <c r="M49" s="33"/>
    </row>
    <row r="50" spans="1:13">
      <c r="A50" s="22"/>
      <c r="B50" s="30"/>
      <c r="C50" s="31">
        <v>1</v>
      </c>
      <c r="D50" s="31">
        <v>3</v>
      </c>
      <c r="E50" s="32">
        <f>D50+1-C50</f>
        <v>3</v>
      </c>
      <c r="F50" s="32" t="str">
        <f>CONCATENATE(E50,"'h",K50)</f>
        <v>3'h0</v>
      </c>
      <c r="G50" s="32" t="s">
        <v>541</v>
      </c>
      <c r="H50" s="46" t="s">
        <v>593</v>
      </c>
      <c r="I50" s="32"/>
      <c r="J50" s="31">
        <v>0</v>
      </c>
      <c r="K50" s="31" t="str">
        <f>LOWER(DEC2HEX((J50)))</f>
        <v>0</v>
      </c>
      <c r="L50" s="31">
        <f>J50*(2^C50)</f>
        <v>0</v>
      </c>
      <c r="M50" s="33"/>
    </row>
    <row r="51" spans="1:13">
      <c r="A51" s="22"/>
      <c r="B51" s="30"/>
      <c r="C51" s="31">
        <v>0</v>
      </c>
      <c r="D51" s="31">
        <v>0</v>
      </c>
      <c r="E51" s="32">
        <f>D51+1-C51</f>
        <v>1</v>
      </c>
      <c r="F51" s="32" t="str">
        <f>CONCATENATE(E51,"'h",K51)</f>
        <v>1'h0</v>
      </c>
      <c r="G51" s="32" t="s">
        <v>542</v>
      </c>
      <c r="H51" s="46" t="s">
        <v>592</v>
      </c>
      <c r="I51" s="32"/>
      <c r="J51" s="31">
        <v>0</v>
      </c>
      <c r="K51" s="31" t="str">
        <f>LOWER(DEC2HEX((J51)))</f>
        <v>0</v>
      </c>
      <c r="L51" s="31">
        <f>J51*(2^C51)</f>
        <v>0</v>
      </c>
      <c r="M51" s="33"/>
    </row>
    <row r="52" spans="1:13">
      <c r="A52" s="26"/>
      <c r="B52" s="27" t="s">
        <v>97</v>
      </c>
      <c r="C52" s="26"/>
      <c r="D52" s="26"/>
      <c r="E52" s="26">
        <f>SUM(E53:E53)</f>
        <v>32</v>
      </c>
      <c r="F52" s="28" t="str">
        <f>CONCATENATE("32'h",K52)</f>
        <v>32'h00000000</v>
      </c>
      <c r="G52" s="28"/>
      <c r="H52" s="29" t="s">
        <v>794</v>
      </c>
      <c r="I52" s="29"/>
      <c r="J52" s="26"/>
      <c r="K52" s="26" t="str">
        <f>LOWER(DEC2HEX(L52,8))</f>
        <v>00000000</v>
      </c>
      <c r="L52" s="26">
        <f>SUM(L53:L53)</f>
        <v>0</v>
      </c>
      <c r="M52" s="40"/>
    </row>
    <row r="53" spans="1:13">
      <c r="A53" s="22"/>
      <c r="B53" s="30"/>
      <c r="C53" s="31">
        <v>0</v>
      </c>
      <c r="D53" s="31">
        <v>31</v>
      </c>
      <c r="E53" s="32">
        <f>D53+1-C53</f>
        <v>32</v>
      </c>
      <c r="F53" s="32" t="str">
        <f>CONCATENATE(E53,"'h",K53)</f>
        <v>32'h0</v>
      </c>
      <c r="G53" s="32" t="s">
        <v>541</v>
      </c>
      <c r="H53" s="46" t="s">
        <v>596</v>
      </c>
      <c r="I53" s="32"/>
      <c r="J53" s="31">
        <v>0</v>
      </c>
      <c r="K53" s="31" t="str">
        <f>LOWER(DEC2HEX((J53)))</f>
        <v>0</v>
      </c>
      <c r="L53" s="31">
        <f>J53*(2^C53)</f>
        <v>0</v>
      </c>
      <c r="M53" s="33"/>
    </row>
    <row r="54" spans="1:13">
      <c r="A54" s="26"/>
      <c r="B54" s="27" t="s">
        <v>99</v>
      </c>
      <c r="C54" s="26"/>
      <c r="D54" s="26"/>
      <c r="E54" s="26">
        <f>SUM(E55:E57)</f>
        <v>32</v>
      </c>
      <c r="F54" s="28" t="str">
        <f>CONCATENATE("32'h",K54)</f>
        <v>32'h00000000</v>
      </c>
      <c r="G54" s="28"/>
      <c r="H54" s="29" t="s">
        <v>795</v>
      </c>
      <c r="I54" s="29"/>
      <c r="J54" s="26"/>
      <c r="K54" s="26" t="str">
        <f>LOWER(DEC2HEX(L54,8))</f>
        <v>00000000</v>
      </c>
      <c r="L54" s="26">
        <f>SUM(L55:L57)</f>
        <v>0</v>
      </c>
      <c r="M54" s="40"/>
    </row>
    <row r="55" spans="1:13">
      <c r="A55" s="22"/>
      <c r="B55" s="30"/>
      <c r="C55" s="31">
        <v>4</v>
      </c>
      <c r="D55" s="31">
        <v>31</v>
      </c>
      <c r="E55" s="32">
        <f>D55+1-C55</f>
        <v>28</v>
      </c>
      <c r="F55" s="32" t="str">
        <f>CONCATENATE(E55,"'h",K55)</f>
        <v>28'h0</v>
      </c>
      <c r="G55" s="32" t="s">
        <v>544</v>
      </c>
      <c r="H55" s="46" t="s">
        <v>686</v>
      </c>
      <c r="I55" s="32"/>
      <c r="J55" s="31">
        <v>0</v>
      </c>
      <c r="K55" s="31" t="str">
        <f>LOWER(DEC2HEX((J55)))</f>
        <v>0</v>
      </c>
      <c r="L55" s="31">
        <f>J55*(2^C55)</f>
        <v>0</v>
      </c>
      <c r="M55" s="33"/>
    </row>
    <row r="56" spans="1:13">
      <c r="A56" s="22"/>
      <c r="B56" s="30"/>
      <c r="C56" s="31">
        <v>1</v>
      </c>
      <c r="D56" s="31">
        <v>3</v>
      </c>
      <c r="E56" s="32">
        <f>D56+1-C56</f>
        <v>3</v>
      </c>
      <c r="F56" s="32" t="str">
        <f>CONCATENATE(E56,"'h",K56)</f>
        <v>3'h0</v>
      </c>
      <c r="G56" s="32" t="s">
        <v>541</v>
      </c>
      <c r="H56" s="46" t="s">
        <v>597</v>
      </c>
      <c r="I56" s="32"/>
      <c r="J56" s="31">
        <v>0</v>
      </c>
      <c r="K56" s="31" t="str">
        <f>LOWER(DEC2HEX((J56)))</f>
        <v>0</v>
      </c>
      <c r="L56" s="31">
        <f>J56*(2^C56)</f>
        <v>0</v>
      </c>
      <c r="M56" s="33"/>
    </row>
    <row r="57" spans="1:13">
      <c r="A57" s="22"/>
      <c r="B57" s="30"/>
      <c r="C57" s="31">
        <v>0</v>
      </c>
      <c r="D57" s="31">
        <v>0</v>
      </c>
      <c r="E57" s="32">
        <f>D57+1-C57</f>
        <v>1</v>
      </c>
      <c r="F57" s="32" t="str">
        <f>CONCATENATE(E57,"'h",K57)</f>
        <v>1'h0</v>
      </c>
      <c r="G57" s="32" t="s">
        <v>536</v>
      </c>
      <c r="H57" s="46" t="s">
        <v>598</v>
      </c>
      <c r="I57" s="32"/>
      <c r="J57" s="31">
        <v>0</v>
      </c>
      <c r="K57" s="31" t="str">
        <f>LOWER(DEC2HEX((J57)))</f>
        <v>0</v>
      </c>
      <c r="L57" s="31">
        <f>J57*(2^C57)</f>
        <v>0</v>
      </c>
      <c r="M57" s="33"/>
    </row>
    <row r="58" spans="1:13" ht="14.25" customHeight="1">
      <c r="A58" s="26"/>
      <c r="B58" s="27" t="s">
        <v>101</v>
      </c>
      <c r="C58" s="26"/>
      <c r="D58" s="26"/>
      <c r="E58" s="26">
        <f>SUM(E59:E59)</f>
        <v>32</v>
      </c>
      <c r="F58" s="28" t="str">
        <f>CONCATENATE("32'h",K58)</f>
        <v>32'h00000000</v>
      </c>
      <c r="G58" s="28"/>
      <c r="H58" s="29" t="s">
        <v>796</v>
      </c>
      <c r="I58" s="29"/>
      <c r="J58" s="26"/>
      <c r="K58" s="26" t="str">
        <f>LOWER(DEC2HEX(L58,8))</f>
        <v>00000000</v>
      </c>
      <c r="L58" s="26">
        <f>SUM(L59:L59)</f>
        <v>0</v>
      </c>
      <c r="M58" s="33"/>
    </row>
    <row r="59" spans="1:13">
      <c r="A59" s="34"/>
      <c r="B59" s="34"/>
      <c r="C59" s="35">
        <v>0</v>
      </c>
      <c r="D59" s="35">
        <v>31</v>
      </c>
      <c r="E59" s="35">
        <f>D59+1-C59</f>
        <v>32</v>
      </c>
      <c r="F59" s="35" t="str">
        <f>CONCATENATE(E59,"'h",K59)</f>
        <v>32'h0</v>
      </c>
      <c r="G59" s="32" t="s">
        <v>545</v>
      </c>
      <c r="H59" s="46" t="s">
        <v>599</v>
      </c>
      <c r="I59" s="37"/>
      <c r="J59" s="35">
        <v>0</v>
      </c>
      <c r="K59" s="35" t="str">
        <f>LOWER(DEC2HEX((J59)))</f>
        <v>0</v>
      </c>
      <c r="L59" s="35">
        <f>J59*(2^C59)</f>
        <v>0</v>
      </c>
      <c r="M59" s="33"/>
    </row>
    <row r="60" spans="1:13">
      <c r="A60" s="26"/>
      <c r="B60" s="27" t="s">
        <v>104</v>
      </c>
      <c r="C60" s="26"/>
      <c r="D60" s="26"/>
      <c r="E60" s="26">
        <f>SUM(E61)</f>
        <v>32</v>
      </c>
      <c r="F60" s="28" t="str">
        <f>CONCATENATE("32'h",K60)</f>
        <v>32'h00000000</v>
      </c>
      <c r="G60" s="28"/>
      <c r="H60" s="29" t="s">
        <v>797</v>
      </c>
      <c r="I60" s="29"/>
      <c r="J60" s="26"/>
      <c r="K60" s="26" t="str">
        <f>LOWER(DEC2HEX(L60,8))</f>
        <v>00000000</v>
      </c>
      <c r="L60" s="26">
        <f>SUM(L61:L61)</f>
        <v>0</v>
      </c>
      <c r="M60" s="33"/>
    </row>
    <row r="61" spans="1:13">
      <c r="A61" s="22"/>
      <c r="B61" s="30"/>
      <c r="C61" s="31">
        <v>0</v>
      </c>
      <c r="D61" s="31">
        <v>31</v>
      </c>
      <c r="E61" s="32">
        <f>D61+1-C61</f>
        <v>32</v>
      </c>
      <c r="F61" s="32" t="str">
        <f>CONCATENATE(E61,"'h",K61)</f>
        <v>32'h0</v>
      </c>
      <c r="G61" s="32" t="s">
        <v>546</v>
      </c>
      <c r="H61" s="46" t="s">
        <v>600</v>
      </c>
      <c r="I61" s="32"/>
      <c r="J61" s="31">
        <v>0</v>
      </c>
      <c r="K61" s="31" t="str">
        <f>LOWER(DEC2HEX((J61)))</f>
        <v>0</v>
      </c>
      <c r="L61" s="31">
        <f>J61*(2^C61)</f>
        <v>0</v>
      </c>
      <c r="M61" s="33"/>
    </row>
    <row r="62" spans="1:13">
      <c r="A62" s="26"/>
      <c r="B62" s="27" t="s">
        <v>119</v>
      </c>
      <c r="C62" s="26"/>
      <c r="D62" s="26"/>
      <c r="E62" s="26">
        <f>SUM(E63:E65)</f>
        <v>32</v>
      </c>
      <c r="F62" s="28" t="str">
        <f>CONCATENATE("32'h",K62)</f>
        <v>32'h00000000</v>
      </c>
      <c r="G62" s="28"/>
      <c r="H62" s="29" t="s">
        <v>798</v>
      </c>
      <c r="I62" s="29"/>
      <c r="J62" s="26"/>
      <c r="K62" s="26" t="str">
        <f>LOWER(DEC2HEX(L62,8))</f>
        <v>00000000</v>
      </c>
      <c r="L62" s="26">
        <f>SUM(L63:L65)</f>
        <v>0</v>
      </c>
      <c r="M62" s="33"/>
    </row>
    <row r="63" spans="1:13">
      <c r="A63" s="34"/>
      <c r="B63" s="34"/>
      <c r="C63" s="35">
        <v>9</v>
      </c>
      <c r="D63" s="35">
        <v>31</v>
      </c>
      <c r="E63" s="35">
        <f>D63+1-C63</f>
        <v>23</v>
      </c>
      <c r="F63" s="35" t="str">
        <f>CONCATENATE(E63,"'h",K63)</f>
        <v>23'h0</v>
      </c>
      <c r="G63" s="35" t="s">
        <v>543</v>
      </c>
      <c r="H63" s="46" t="s">
        <v>493</v>
      </c>
      <c r="I63" s="37"/>
      <c r="J63" s="35">
        <v>0</v>
      </c>
      <c r="K63" s="35" t="str">
        <f>LOWER(DEC2HEX((J63)))</f>
        <v>0</v>
      </c>
      <c r="L63" s="35">
        <f>J63*(2^C63)</f>
        <v>0</v>
      </c>
      <c r="M63" s="33"/>
    </row>
    <row r="64" spans="1:13">
      <c r="A64" s="34"/>
      <c r="B64" s="34"/>
      <c r="C64" s="35">
        <v>8</v>
      </c>
      <c r="D64" s="35">
        <v>8</v>
      </c>
      <c r="E64" s="35">
        <f>D64+1-C64</f>
        <v>1</v>
      </c>
      <c r="F64" s="35" t="str">
        <f>CONCATENATE(E64,"'h",K64)</f>
        <v>1'h0</v>
      </c>
      <c r="G64" s="35" t="s">
        <v>68</v>
      </c>
      <c r="H64" s="46" t="s">
        <v>601</v>
      </c>
      <c r="I64" s="39"/>
      <c r="J64" s="35">
        <v>0</v>
      </c>
      <c r="K64" s="35" t="str">
        <f>LOWER(DEC2HEX((J64)))</f>
        <v>0</v>
      </c>
      <c r="L64" s="35">
        <f>J64*(2^C64)</f>
        <v>0</v>
      </c>
      <c r="M64" s="33"/>
    </row>
    <row r="65" spans="1:13">
      <c r="A65" s="34"/>
      <c r="B65" s="34"/>
      <c r="C65" s="35">
        <v>0</v>
      </c>
      <c r="D65" s="35">
        <v>7</v>
      </c>
      <c r="E65" s="35">
        <f>D65+1-C65</f>
        <v>8</v>
      </c>
      <c r="F65" s="35" t="str">
        <f>CONCATENATE(E65,"'h",K65)</f>
        <v>8'h0</v>
      </c>
      <c r="G65" s="35" t="s">
        <v>68</v>
      </c>
      <c r="H65" s="46" t="s">
        <v>602</v>
      </c>
      <c r="I65" s="37"/>
      <c r="J65" s="35">
        <v>0</v>
      </c>
      <c r="K65" s="35" t="str">
        <f>LOWER(DEC2HEX((J65)))</f>
        <v>0</v>
      </c>
      <c r="L65" s="35">
        <f>J65*(2^C65)</f>
        <v>0</v>
      </c>
      <c r="M65" s="33"/>
    </row>
    <row r="66" spans="1:13">
      <c r="A66" s="26"/>
      <c r="B66" s="27" t="s">
        <v>135</v>
      </c>
      <c r="C66" s="26"/>
      <c r="D66" s="26"/>
      <c r="E66" s="26">
        <f>SUM(E67:E68)</f>
        <v>32</v>
      </c>
      <c r="F66" s="28" t="str">
        <f>CONCATENATE("32'h",K66)</f>
        <v>32'h00000000</v>
      </c>
      <c r="G66" s="28"/>
      <c r="H66" s="29" t="s">
        <v>490</v>
      </c>
      <c r="I66" s="29"/>
      <c r="J66" s="26"/>
      <c r="K66" s="26" t="str">
        <f>LOWER(DEC2HEX(L66,8))</f>
        <v>00000000</v>
      </c>
      <c r="L66" s="26">
        <f>SUM(L67:L69)</f>
        <v>0</v>
      </c>
      <c r="M66" s="33"/>
    </row>
    <row r="67" spans="1:13">
      <c r="A67" s="34"/>
      <c r="B67" s="34"/>
      <c r="C67" s="35">
        <v>8</v>
      </c>
      <c r="D67" s="35">
        <v>31</v>
      </c>
      <c r="E67" s="35">
        <f>D67+1-C67</f>
        <v>24</v>
      </c>
      <c r="F67" s="35" t="str">
        <f>CONCATENATE(E67,"'h",K67)</f>
        <v>24'h0</v>
      </c>
      <c r="G67" s="35" t="s">
        <v>547</v>
      </c>
      <c r="H67" s="46" t="s">
        <v>493</v>
      </c>
      <c r="I67" s="39"/>
      <c r="J67" s="35">
        <v>0</v>
      </c>
      <c r="K67" s="35" t="str">
        <f>LOWER(DEC2HEX((J67)))</f>
        <v>0</v>
      </c>
      <c r="L67" s="35">
        <f>J67*(2^C67)</f>
        <v>0</v>
      </c>
      <c r="M67" s="33"/>
    </row>
    <row r="68" spans="1:13">
      <c r="A68" s="34"/>
      <c r="B68" s="34"/>
      <c r="C68" s="35">
        <v>0</v>
      </c>
      <c r="D68" s="35">
        <v>7</v>
      </c>
      <c r="E68" s="35">
        <f>D68+1-C68</f>
        <v>8</v>
      </c>
      <c r="F68" s="35" t="str">
        <f>CONCATENATE(E68,"'h",K68)</f>
        <v>8'h0</v>
      </c>
      <c r="G68" s="35" t="s">
        <v>541</v>
      </c>
      <c r="H68" s="46" t="s">
        <v>603</v>
      </c>
      <c r="I68" s="37"/>
      <c r="J68" s="35">
        <v>0</v>
      </c>
      <c r="K68" s="35" t="str">
        <f>LOWER(DEC2HEX((J68)))</f>
        <v>0</v>
      </c>
      <c r="L68" s="35">
        <f>J68*(2^C68)</f>
        <v>0</v>
      </c>
      <c r="M68" s="33"/>
    </row>
    <row r="69" spans="1:13">
      <c r="A69" s="26"/>
      <c r="B69" s="27" t="s">
        <v>227</v>
      </c>
      <c r="C69" s="26"/>
      <c r="D69" s="26"/>
      <c r="E69" s="26">
        <f>SUM(E70:E101)</f>
        <v>32</v>
      </c>
      <c r="F69" s="28" t="str">
        <f>CONCATENATE("32'h",K69)</f>
        <v>32'h00000000</v>
      </c>
      <c r="G69" s="28"/>
      <c r="H69" s="29" t="s">
        <v>799</v>
      </c>
      <c r="I69" s="29"/>
      <c r="J69" s="26"/>
      <c r="K69" s="26" t="str">
        <f>LOWER(DEC2HEX(L69,8))</f>
        <v>00000000</v>
      </c>
      <c r="L69" s="26">
        <f>SUM(L70:L84)</f>
        <v>0</v>
      </c>
      <c r="M69" s="33"/>
    </row>
    <row r="70" spans="1:13">
      <c r="A70" s="34"/>
      <c r="B70" s="34"/>
      <c r="C70" s="35">
        <v>31</v>
      </c>
      <c r="D70" s="35">
        <v>31</v>
      </c>
      <c r="E70" s="35">
        <f t="shared" ref="E70:E84" si="8">D70+1-C70</f>
        <v>1</v>
      </c>
      <c r="F70" s="35" t="str">
        <f t="shared" ref="F70:F84" si="9">CONCATENATE(E70,"'h",K70)</f>
        <v>1'h0</v>
      </c>
      <c r="G70" s="35" t="s">
        <v>548</v>
      </c>
      <c r="H70" s="46" t="s">
        <v>604</v>
      </c>
      <c r="I70" s="37"/>
      <c r="J70" s="35">
        <v>0</v>
      </c>
      <c r="K70" s="35" t="str">
        <f t="shared" ref="K70:K84" si="10">LOWER(DEC2HEX((J70)))</f>
        <v>0</v>
      </c>
      <c r="L70" s="35">
        <f t="shared" ref="L70:L84" si="11">J70*(2^C70)</f>
        <v>0</v>
      </c>
      <c r="M70" s="33"/>
    </row>
    <row r="71" spans="1:13">
      <c r="A71" s="34"/>
      <c r="B71" s="34"/>
      <c r="C71" s="35">
        <v>30</v>
      </c>
      <c r="D71" s="35">
        <v>30</v>
      </c>
      <c r="E71" s="35">
        <f t="shared" si="8"/>
        <v>1</v>
      </c>
      <c r="F71" s="35" t="str">
        <f t="shared" si="9"/>
        <v>1'h0</v>
      </c>
      <c r="G71" s="35" t="s">
        <v>548</v>
      </c>
      <c r="H71" s="46" t="s">
        <v>605</v>
      </c>
      <c r="I71" s="39"/>
      <c r="J71" s="35">
        <v>0</v>
      </c>
      <c r="K71" s="35" t="str">
        <f t="shared" si="10"/>
        <v>0</v>
      </c>
      <c r="L71" s="35">
        <f t="shared" si="11"/>
        <v>0</v>
      </c>
      <c r="M71" s="33"/>
    </row>
    <row r="72" spans="1:13">
      <c r="A72" s="34"/>
      <c r="B72" s="34"/>
      <c r="C72" s="35">
        <v>29</v>
      </c>
      <c r="D72" s="35">
        <v>29</v>
      </c>
      <c r="E72" s="35">
        <f t="shared" si="8"/>
        <v>1</v>
      </c>
      <c r="F72" s="35" t="str">
        <f t="shared" si="9"/>
        <v>1'h0</v>
      </c>
      <c r="G72" s="35" t="s">
        <v>548</v>
      </c>
      <c r="H72" s="46" t="s">
        <v>692</v>
      </c>
      <c r="I72" s="37"/>
      <c r="J72" s="35">
        <v>0</v>
      </c>
      <c r="K72" s="35" t="str">
        <f t="shared" si="10"/>
        <v>0</v>
      </c>
      <c r="L72" s="35">
        <f t="shared" si="11"/>
        <v>0</v>
      </c>
      <c r="M72" s="33"/>
    </row>
    <row r="73" spans="1:13">
      <c r="A73" s="34"/>
      <c r="B73" s="34"/>
      <c r="C73" s="35">
        <v>28</v>
      </c>
      <c r="D73" s="35">
        <v>28</v>
      </c>
      <c r="E73" s="35">
        <f t="shared" si="8"/>
        <v>1</v>
      </c>
      <c r="F73" s="35" t="str">
        <f t="shared" si="9"/>
        <v>1'h0</v>
      </c>
      <c r="G73" s="35" t="s">
        <v>548</v>
      </c>
      <c r="H73" s="46" t="s">
        <v>693</v>
      </c>
      <c r="I73" s="39"/>
      <c r="J73" s="35">
        <v>0</v>
      </c>
      <c r="K73" s="35" t="str">
        <f t="shared" si="10"/>
        <v>0</v>
      </c>
      <c r="L73" s="35">
        <f t="shared" si="11"/>
        <v>0</v>
      </c>
      <c r="M73" s="33"/>
    </row>
    <row r="74" spans="1:13">
      <c r="A74" s="34"/>
      <c r="B74" s="34"/>
      <c r="C74" s="35">
        <v>27</v>
      </c>
      <c r="D74" s="35">
        <v>27</v>
      </c>
      <c r="E74" s="35">
        <f t="shared" si="8"/>
        <v>1</v>
      </c>
      <c r="F74" s="35" t="str">
        <f t="shared" si="9"/>
        <v>1'h0</v>
      </c>
      <c r="G74" s="35" t="s">
        <v>548</v>
      </c>
      <c r="H74" s="46" t="s">
        <v>606</v>
      </c>
      <c r="I74" s="37"/>
      <c r="J74" s="35">
        <v>0</v>
      </c>
      <c r="K74" s="35" t="str">
        <f t="shared" si="10"/>
        <v>0</v>
      </c>
      <c r="L74" s="35">
        <f t="shared" si="11"/>
        <v>0</v>
      </c>
      <c r="M74" s="33"/>
    </row>
    <row r="75" spans="1:13">
      <c r="A75" s="34"/>
      <c r="B75" s="34"/>
      <c r="C75" s="35">
        <v>26</v>
      </c>
      <c r="D75" s="35">
        <v>26</v>
      </c>
      <c r="E75" s="35">
        <f t="shared" si="8"/>
        <v>1</v>
      </c>
      <c r="F75" s="35" t="str">
        <f t="shared" si="9"/>
        <v>1'h0</v>
      </c>
      <c r="G75" s="35" t="s">
        <v>548</v>
      </c>
      <c r="H75" s="46" t="s">
        <v>607</v>
      </c>
      <c r="I75" s="39"/>
      <c r="J75" s="35">
        <v>0</v>
      </c>
      <c r="K75" s="35" t="str">
        <f t="shared" si="10"/>
        <v>0</v>
      </c>
      <c r="L75" s="35">
        <f t="shared" si="11"/>
        <v>0</v>
      </c>
      <c r="M75" s="33"/>
    </row>
    <row r="76" spans="1:13">
      <c r="A76" s="34"/>
      <c r="B76" s="34"/>
      <c r="C76" s="35">
        <v>25</v>
      </c>
      <c r="D76" s="35">
        <v>25</v>
      </c>
      <c r="E76" s="35">
        <f t="shared" si="8"/>
        <v>1</v>
      </c>
      <c r="F76" s="35" t="str">
        <f t="shared" si="9"/>
        <v>1'h0</v>
      </c>
      <c r="G76" s="35" t="s">
        <v>548</v>
      </c>
      <c r="H76" s="46" t="s">
        <v>689</v>
      </c>
      <c r="I76" s="37"/>
      <c r="J76" s="35">
        <v>0</v>
      </c>
      <c r="K76" s="35" t="str">
        <f t="shared" si="10"/>
        <v>0</v>
      </c>
      <c r="L76" s="35">
        <f t="shared" si="11"/>
        <v>0</v>
      </c>
      <c r="M76" s="33"/>
    </row>
    <row r="77" spans="1:13">
      <c r="A77" s="34"/>
      <c r="B77" s="34"/>
      <c r="C77" s="35">
        <v>24</v>
      </c>
      <c r="D77" s="35">
        <v>24</v>
      </c>
      <c r="E77" s="35">
        <f t="shared" si="8"/>
        <v>1</v>
      </c>
      <c r="F77" s="35" t="str">
        <f t="shared" si="9"/>
        <v>1'h0</v>
      </c>
      <c r="G77" s="35" t="s">
        <v>548</v>
      </c>
      <c r="H77" s="46" t="s">
        <v>690</v>
      </c>
      <c r="I77" s="39"/>
      <c r="J77" s="35">
        <v>0</v>
      </c>
      <c r="K77" s="35" t="str">
        <f t="shared" si="10"/>
        <v>0</v>
      </c>
      <c r="L77" s="35">
        <f t="shared" si="11"/>
        <v>0</v>
      </c>
      <c r="M77" s="33"/>
    </row>
    <row r="78" spans="1:13">
      <c r="A78" s="34"/>
      <c r="B78" s="34"/>
      <c r="C78" s="35">
        <v>23</v>
      </c>
      <c r="D78" s="35">
        <v>23</v>
      </c>
      <c r="E78" s="35">
        <f t="shared" si="8"/>
        <v>1</v>
      </c>
      <c r="F78" s="35" t="str">
        <f t="shared" si="9"/>
        <v>1'h0</v>
      </c>
      <c r="G78" s="35" t="s">
        <v>548</v>
      </c>
      <c r="H78" s="46" t="s">
        <v>691</v>
      </c>
      <c r="I78" s="37"/>
      <c r="J78" s="35">
        <v>0</v>
      </c>
      <c r="K78" s="35" t="str">
        <f t="shared" si="10"/>
        <v>0</v>
      </c>
      <c r="L78" s="35">
        <f t="shared" si="11"/>
        <v>0</v>
      </c>
      <c r="M78" s="33"/>
    </row>
    <row r="79" spans="1:13">
      <c r="A79" s="34"/>
      <c r="B79" s="34"/>
      <c r="C79" s="35">
        <v>22</v>
      </c>
      <c r="D79" s="35">
        <v>22</v>
      </c>
      <c r="E79" s="35">
        <f t="shared" si="8"/>
        <v>1</v>
      </c>
      <c r="F79" s="35" t="str">
        <f t="shared" si="9"/>
        <v>1'h0</v>
      </c>
      <c r="G79" s="35" t="s">
        <v>548</v>
      </c>
      <c r="H79" s="46" t="s">
        <v>608</v>
      </c>
      <c r="I79" s="39"/>
      <c r="J79" s="35">
        <v>0</v>
      </c>
      <c r="K79" s="35" t="str">
        <f t="shared" si="10"/>
        <v>0</v>
      </c>
      <c r="L79" s="35">
        <f t="shared" si="11"/>
        <v>0</v>
      </c>
      <c r="M79" s="33"/>
    </row>
    <row r="80" spans="1:13">
      <c r="A80" s="34"/>
      <c r="B80" s="34"/>
      <c r="C80" s="35">
        <v>21</v>
      </c>
      <c r="D80" s="35">
        <v>21</v>
      </c>
      <c r="E80" s="35">
        <f t="shared" si="8"/>
        <v>1</v>
      </c>
      <c r="F80" s="35" t="str">
        <f t="shared" si="9"/>
        <v>1'h0</v>
      </c>
      <c r="G80" s="35" t="s">
        <v>548</v>
      </c>
      <c r="H80" s="46" t="s">
        <v>609</v>
      </c>
      <c r="I80" s="37"/>
      <c r="J80" s="35">
        <v>0</v>
      </c>
      <c r="K80" s="35" t="str">
        <f t="shared" si="10"/>
        <v>0</v>
      </c>
      <c r="L80" s="35">
        <f t="shared" si="11"/>
        <v>0</v>
      </c>
      <c r="M80" s="33"/>
    </row>
    <row r="81" spans="1:13">
      <c r="A81" s="34"/>
      <c r="B81" s="34"/>
      <c r="C81" s="35">
        <v>20</v>
      </c>
      <c r="D81" s="35">
        <v>20</v>
      </c>
      <c r="E81" s="35">
        <f t="shared" si="8"/>
        <v>1</v>
      </c>
      <c r="F81" s="35" t="str">
        <f t="shared" si="9"/>
        <v>1'h0</v>
      </c>
      <c r="G81" s="35" t="s">
        <v>548</v>
      </c>
      <c r="H81" s="46" t="s">
        <v>610</v>
      </c>
      <c r="I81" s="39"/>
      <c r="J81" s="35">
        <v>0</v>
      </c>
      <c r="K81" s="35" t="str">
        <f t="shared" si="10"/>
        <v>0</v>
      </c>
      <c r="L81" s="35">
        <f t="shared" si="11"/>
        <v>0</v>
      </c>
      <c r="M81" s="33"/>
    </row>
    <row r="82" spans="1:13">
      <c r="A82" s="34"/>
      <c r="B82" s="34"/>
      <c r="C82" s="35">
        <v>19</v>
      </c>
      <c r="D82" s="35">
        <v>19</v>
      </c>
      <c r="E82" s="35">
        <f t="shared" si="8"/>
        <v>1</v>
      </c>
      <c r="F82" s="35" t="str">
        <f t="shared" si="9"/>
        <v>1'h0</v>
      </c>
      <c r="G82" s="35" t="s">
        <v>548</v>
      </c>
      <c r="H82" s="46" t="s">
        <v>611</v>
      </c>
      <c r="I82" s="37"/>
      <c r="J82" s="35">
        <v>0</v>
      </c>
      <c r="K82" s="35" t="str">
        <f t="shared" si="10"/>
        <v>0</v>
      </c>
      <c r="L82" s="35">
        <f t="shared" si="11"/>
        <v>0</v>
      </c>
      <c r="M82" s="33"/>
    </row>
    <row r="83" spans="1:13">
      <c r="A83" s="34"/>
      <c r="B83" s="34"/>
      <c r="C83" s="35">
        <v>18</v>
      </c>
      <c r="D83" s="35">
        <v>18</v>
      </c>
      <c r="E83" s="35">
        <f t="shared" si="8"/>
        <v>1</v>
      </c>
      <c r="F83" s="35" t="str">
        <f t="shared" si="9"/>
        <v>1'h0</v>
      </c>
      <c r="G83" s="35" t="s">
        <v>548</v>
      </c>
      <c r="H83" s="46" t="s">
        <v>595</v>
      </c>
      <c r="I83" s="39"/>
      <c r="J83" s="35">
        <v>0</v>
      </c>
      <c r="K83" s="35" t="str">
        <f t="shared" si="10"/>
        <v>0</v>
      </c>
      <c r="L83" s="35">
        <f t="shared" si="11"/>
        <v>0</v>
      </c>
      <c r="M83" s="33"/>
    </row>
    <row r="84" spans="1:13">
      <c r="A84" s="34"/>
      <c r="B84" s="34"/>
      <c r="C84" s="35">
        <v>17</v>
      </c>
      <c r="D84" s="35">
        <v>17</v>
      </c>
      <c r="E84" s="35">
        <f t="shared" si="8"/>
        <v>1</v>
      </c>
      <c r="F84" s="35" t="str">
        <f t="shared" si="9"/>
        <v>1'h0</v>
      </c>
      <c r="G84" s="35" t="s">
        <v>548</v>
      </c>
      <c r="H84" s="46" t="s">
        <v>612</v>
      </c>
      <c r="I84" s="37"/>
      <c r="J84" s="35">
        <v>0</v>
      </c>
      <c r="K84" s="35" t="str">
        <f t="shared" si="10"/>
        <v>0</v>
      </c>
      <c r="L84" s="35">
        <f t="shared" si="11"/>
        <v>0</v>
      </c>
      <c r="M84" s="33"/>
    </row>
    <row r="85" spans="1:13">
      <c r="A85" s="34"/>
      <c r="B85" s="34"/>
      <c r="C85" s="35">
        <v>16</v>
      </c>
      <c r="D85" s="35">
        <v>16</v>
      </c>
      <c r="E85" s="35">
        <f>D85+1-C85</f>
        <v>1</v>
      </c>
      <c r="F85" s="35" t="str">
        <f>CONCATENATE(E85,"'h",K85)</f>
        <v>1'h0</v>
      </c>
      <c r="G85" s="35" t="s">
        <v>548</v>
      </c>
      <c r="H85" s="46" t="s">
        <v>613</v>
      </c>
      <c r="I85" s="37"/>
      <c r="J85" s="35">
        <v>0</v>
      </c>
      <c r="K85" s="35" t="str">
        <f t="shared" ref="K85:K101" si="12">LOWER(DEC2HEX((J85)))</f>
        <v>0</v>
      </c>
      <c r="L85" s="35">
        <f>J85*(2^C85)</f>
        <v>0</v>
      </c>
      <c r="M85" s="33"/>
    </row>
    <row r="86" spans="1:13">
      <c r="A86" s="34"/>
      <c r="B86" s="34"/>
      <c r="C86" s="35">
        <v>15</v>
      </c>
      <c r="D86" s="35">
        <v>15</v>
      </c>
      <c r="E86" s="35">
        <f t="shared" ref="E86:E101" si="13">D86+1-C86</f>
        <v>1</v>
      </c>
      <c r="F86" s="35" t="str">
        <f t="shared" ref="F86:F101" si="14">CONCATENATE(E86,"'h",K86)</f>
        <v>1'h0</v>
      </c>
      <c r="G86" s="35" t="s">
        <v>548</v>
      </c>
      <c r="H86" s="46" t="s">
        <v>694</v>
      </c>
      <c r="I86" s="37"/>
      <c r="J86" s="35">
        <v>0</v>
      </c>
      <c r="K86" s="35" t="str">
        <f t="shared" si="12"/>
        <v>0</v>
      </c>
      <c r="L86" s="35">
        <f t="shared" ref="L86:L101" si="15">J86*(2^C86)</f>
        <v>0</v>
      </c>
      <c r="M86" s="33"/>
    </row>
    <row r="87" spans="1:13">
      <c r="A87" s="34"/>
      <c r="B87" s="34"/>
      <c r="C87" s="35">
        <v>14</v>
      </c>
      <c r="D87" s="35">
        <v>14</v>
      </c>
      <c r="E87" s="35">
        <f t="shared" si="13"/>
        <v>1</v>
      </c>
      <c r="F87" s="35" t="str">
        <f t="shared" si="14"/>
        <v>1'h0</v>
      </c>
      <c r="G87" s="35" t="s">
        <v>548</v>
      </c>
      <c r="H87" s="46" t="s">
        <v>782</v>
      </c>
      <c r="I87" s="39"/>
      <c r="J87" s="35">
        <v>0</v>
      </c>
      <c r="K87" s="35" t="str">
        <f t="shared" si="12"/>
        <v>0</v>
      </c>
      <c r="L87" s="35">
        <f t="shared" si="15"/>
        <v>0</v>
      </c>
      <c r="M87" s="33"/>
    </row>
    <row r="88" spans="1:13">
      <c r="A88" s="34"/>
      <c r="B88" s="34"/>
      <c r="C88" s="35">
        <v>13</v>
      </c>
      <c r="D88" s="35">
        <v>13</v>
      </c>
      <c r="E88" s="35">
        <f t="shared" si="13"/>
        <v>1</v>
      </c>
      <c r="F88" s="35" t="str">
        <f t="shared" si="14"/>
        <v>1'h0</v>
      </c>
      <c r="G88" s="35" t="s">
        <v>548</v>
      </c>
      <c r="H88" s="46" t="s">
        <v>783</v>
      </c>
      <c r="I88" s="37"/>
      <c r="J88" s="35">
        <v>0</v>
      </c>
      <c r="K88" s="35" t="str">
        <f t="shared" si="12"/>
        <v>0</v>
      </c>
      <c r="L88" s="35">
        <f t="shared" si="15"/>
        <v>0</v>
      </c>
      <c r="M88" s="33"/>
    </row>
    <row r="89" spans="1:13">
      <c r="A89" s="34"/>
      <c r="B89" s="34"/>
      <c r="C89" s="35">
        <v>12</v>
      </c>
      <c r="D89" s="35">
        <v>12</v>
      </c>
      <c r="E89" s="35">
        <f t="shared" si="13"/>
        <v>1</v>
      </c>
      <c r="F89" s="35" t="str">
        <f t="shared" si="14"/>
        <v>1'h0</v>
      </c>
      <c r="G89" s="35" t="s">
        <v>548</v>
      </c>
      <c r="H89" s="46" t="s">
        <v>687</v>
      </c>
      <c r="I89" s="39"/>
      <c r="J89" s="35">
        <v>0</v>
      </c>
      <c r="K89" s="35" t="str">
        <f t="shared" si="12"/>
        <v>0</v>
      </c>
      <c r="L89" s="35">
        <f t="shared" si="15"/>
        <v>0</v>
      </c>
      <c r="M89" s="33"/>
    </row>
    <row r="90" spans="1:13">
      <c r="A90" s="34"/>
      <c r="B90" s="34"/>
      <c r="C90" s="35">
        <v>11</v>
      </c>
      <c r="D90" s="35">
        <v>11</v>
      </c>
      <c r="E90" s="35">
        <f t="shared" si="13"/>
        <v>1</v>
      </c>
      <c r="F90" s="35" t="str">
        <f t="shared" si="14"/>
        <v>1'h0</v>
      </c>
      <c r="G90" s="35" t="s">
        <v>548</v>
      </c>
      <c r="H90" s="46" t="s">
        <v>614</v>
      </c>
      <c r="I90" s="37"/>
      <c r="J90" s="35">
        <v>0</v>
      </c>
      <c r="K90" s="35" t="str">
        <f t="shared" si="12"/>
        <v>0</v>
      </c>
      <c r="L90" s="35">
        <f t="shared" si="15"/>
        <v>0</v>
      </c>
      <c r="M90" s="33"/>
    </row>
    <row r="91" spans="1:13">
      <c r="A91" s="34"/>
      <c r="B91" s="34"/>
      <c r="C91" s="35">
        <v>10</v>
      </c>
      <c r="D91" s="35">
        <v>10</v>
      </c>
      <c r="E91" s="35">
        <f t="shared" si="13"/>
        <v>1</v>
      </c>
      <c r="F91" s="35" t="str">
        <f t="shared" si="14"/>
        <v>1'h0</v>
      </c>
      <c r="G91" s="35" t="s">
        <v>548</v>
      </c>
      <c r="H91" s="46" t="s">
        <v>615</v>
      </c>
      <c r="I91" s="39"/>
      <c r="J91" s="35">
        <v>0</v>
      </c>
      <c r="K91" s="35" t="str">
        <f t="shared" si="12"/>
        <v>0</v>
      </c>
      <c r="L91" s="35">
        <f t="shared" si="15"/>
        <v>0</v>
      </c>
      <c r="M91" s="33"/>
    </row>
    <row r="92" spans="1:13">
      <c r="A92" s="34"/>
      <c r="B92" s="34"/>
      <c r="C92" s="35">
        <v>9</v>
      </c>
      <c r="D92" s="35">
        <v>9</v>
      </c>
      <c r="E92" s="35">
        <f t="shared" si="13"/>
        <v>1</v>
      </c>
      <c r="F92" s="35" t="str">
        <f t="shared" si="14"/>
        <v>1'h0</v>
      </c>
      <c r="G92" s="35" t="s">
        <v>548</v>
      </c>
      <c r="H92" s="46" t="s">
        <v>616</v>
      </c>
      <c r="I92" s="37"/>
      <c r="J92" s="35">
        <v>0</v>
      </c>
      <c r="K92" s="35" t="str">
        <f t="shared" si="12"/>
        <v>0</v>
      </c>
      <c r="L92" s="35">
        <f t="shared" si="15"/>
        <v>0</v>
      </c>
      <c r="M92" s="33"/>
    </row>
    <row r="93" spans="1:13">
      <c r="A93" s="34"/>
      <c r="B93" s="34"/>
      <c r="C93" s="35">
        <v>8</v>
      </c>
      <c r="D93" s="35">
        <v>8</v>
      </c>
      <c r="E93" s="35">
        <f t="shared" si="13"/>
        <v>1</v>
      </c>
      <c r="F93" s="35" t="str">
        <f t="shared" si="14"/>
        <v>1'h0</v>
      </c>
      <c r="G93" s="35" t="s">
        <v>548</v>
      </c>
      <c r="H93" s="46" t="s">
        <v>617</v>
      </c>
      <c r="I93" s="39"/>
      <c r="J93" s="35">
        <v>0</v>
      </c>
      <c r="K93" s="35" t="str">
        <f t="shared" si="12"/>
        <v>0</v>
      </c>
      <c r="L93" s="35">
        <f t="shared" si="15"/>
        <v>0</v>
      </c>
      <c r="M93" s="33"/>
    </row>
    <row r="94" spans="1:13">
      <c r="A94" s="34"/>
      <c r="B94" s="34"/>
      <c r="C94" s="35">
        <v>7</v>
      </c>
      <c r="D94" s="35">
        <v>7</v>
      </c>
      <c r="E94" s="35">
        <f>D94+1-C94</f>
        <v>1</v>
      </c>
      <c r="F94" s="35" t="str">
        <f>CONCATENATE(E94,"'h",K94)</f>
        <v>1'h0</v>
      </c>
      <c r="G94" s="35" t="s">
        <v>548</v>
      </c>
      <c r="H94" s="46" t="s">
        <v>618</v>
      </c>
      <c r="I94" s="37"/>
      <c r="J94" s="35">
        <v>0</v>
      </c>
      <c r="K94" s="35" t="str">
        <f>LOWER(DEC2HEX((J94)))</f>
        <v>0</v>
      </c>
      <c r="L94" s="35">
        <f>J94*(2^C94)</f>
        <v>0</v>
      </c>
      <c r="M94" s="33"/>
    </row>
    <row r="95" spans="1:13">
      <c r="A95" s="34"/>
      <c r="B95" s="34"/>
      <c r="C95" s="35">
        <v>6</v>
      </c>
      <c r="D95" s="35">
        <v>6</v>
      </c>
      <c r="E95" s="35">
        <f t="shared" si="13"/>
        <v>1</v>
      </c>
      <c r="F95" s="35" t="str">
        <f t="shared" si="14"/>
        <v>1'h0</v>
      </c>
      <c r="G95" s="35" t="s">
        <v>548</v>
      </c>
      <c r="H95" s="46" t="s">
        <v>619</v>
      </c>
      <c r="I95" s="37"/>
      <c r="J95" s="35">
        <v>0</v>
      </c>
      <c r="K95" s="35" t="str">
        <f t="shared" si="12"/>
        <v>0</v>
      </c>
      <c r="L95" s="35">
        <f t="shared" si="15"/>
        <v>0</v>
      </c>
      <c r="M95" s="33"/>
    </row>
    <row r="96" spans="1:13">
      <c r="A96" s="34"/>
      <c r="B96" s="34"/>
      <c r="C96" s="35">
        <v>5</v>
      </c>
      <c r="D96" s="35">
        <v>5</v>
      </c>
      <c r="E96" s="35">
        <f t="shared" si="13"/>
        <v>1</v>
      </c>
      <c r="F96" s="35" t="str">
        <f t="shared" si="14"/>
        <v>1'h0</v>
      </c>
      <c r="G96" s="35" t="s">
        <v>548</v>
      </c>
      <c r="H96" s="46" t="s">
        <v>620</v>
      </c>
      <c r="I96" s="39"/>
      <c r="J96" s="35">
        <v>0</v>
      </c>
      <c r="K96" s="35" t="str">
        <f t="shared" si="12"/>
        <v>0</v>
      </c>
      <c r="L96" s="35">
        <f t="shared" si="15"/>
        <v>0</v>
      </c>
      <c r="M96" s="33"/>
    </row>
    <row r="97" spans="1:13">
      <c r="A97" s="34"/>
      <c r="B97" s="34"/>
      <c r="C97" s="35">
        <v>4</v>
      </c>
      <c r="D97" s="35">
        <v>4</v>
      </c>
      <c r="E97" s="35">
        <f t="shared" si="13"/>
        <v>1</v>
      </c>
      <c r="F97" s="35" t="str">
        <f t="shared" si="14"/>
        <v>1'h0</v>
      </c>
      <c r="G97" s="35" t="s">
        <v>548</v>
      </c>
      <c r="H97" s="46" t="s">
        <v>621</v>
      </c>
      <c r="I97" s="37"/>
      <c r="J97" s="35">
        <v>0</v>
      </c>
      <c r="K97" s="35" t="str">
        <f t="shared" si="12"/>
        <v>0</v>
      </c>
      <c r="L97" s="35">
        <f t="shared" si="15"/>
        <v>0</v>
      </c>
      <c r="M97" s="33"/>
    </row>
    <row r="98" spans="1:13">
      <c r="A98" s="34"/>
      <c r="B98" s="34"/>
      <c r="C98" s="35">
        <v>3</v>
      </c>
      <c r="D98" s="35">
        <v>3</v>
      </c>
      <c r="E98" s="35">
        <f t="shared" si="13"/>
        <v>1</v>
      </c>
      <c r="F98" s="35" t="str">
        <f t="shared" si="14"/>
        <v>1'h0</v>
      </c>
      <c r="G98" s="35" t="s">
        <v>548</v>
      </c>
      <c r="H98" s="46" t="s">
        <v>622</v>
      </c>
      <c r="I98" s="39"/>
      <c r="J98" s="35">
        <v>0</v>
      </c>
      <c r="K98" s="35" t="str">
        <f t="shared" si="12"/>
        <v>0</v>
      </c>
      <c r="L98" s="35">
        <f t="shared" si="15"/>
        <v>0</v>
      </c>
      <c r="M98" s="33"/>
    </row>
    <row r="99" spans="1:13">
      <c r="A99" s="34"/>
      <c r="B99" s="34"/>
      <c r="C99" s="35">
        <v>2</v>
      </c>
      <c r="D99" s="35">
        <v>2</v>
      </c>
      <c r="E99" s="35">
        <f t="shared" si="13"/>
        <v>1</v>
      </c>
      <c r="F99" s="35" t="str">
        <f t="shared" si="14"/>
        <v>1'h0</v>
      </c>
      <c r="G99" s="35" t="s">
        <v>548</v>
      </c>
      <c r="H99" s="46" t="s">
        <v>688</v>
      </c>
      <c r="I99" s="37"/>
      <c r="J99" s="35">
        <v>0</v>
      </c>
      <c r="K99" s="35" t="str">
        <f t="shared" si="12"/>
        <v>0</v>
      </c>
      <c r="L99" s="35">
        <f t="shared" si="15"/>
        <v>0</v>
      </c>
      <c r="M99" s="33"/>
    </row>
    <row r="100" spans="1:13">
      <c r="A100" s="34"/>
      <c r="B100" s="34"/>
      <c r="C100" s="35">
        <v>1</v>
      </c>
      <c r="D100" s="35">
        <v>1</v>
      </c>
      <c r="E100" s="35">
        <f t="shared" si="13"/>
        <v>1</v>
      </c>
      <c r="F100" s="35" t="str">
        <f t="shared" si="14"/>
        <v>1'h0</v>
      </c>
      <c r="G100" s="35" t="s">
        <v>548</v>
      </c>
      <c r="H100" s="46" t="s">
        <v>623</v>
      </c>
      <c r="I100" s="39"/>
      <c r="J100" s="35">
        <v>0</v>
      </c>
      <c r="K100" s="35" t="str">
        <f t="shared" si="12"/>
        <v>0</v>
      </c>
      <c r="L100" s="35">
        <f t="shared" si="15"/>
        <v>0</v>
      </c>
      <c r="M100" s="33"/>
    </row>
    <row r="101" spans="1:13">
      <c r="A101" s="34"/>
      <c r="B101" s="34"/>
      <c r="C101" s="35">
        <v>0</v>
      </c>
      <c r="D101" s="35">
        <v>0</v>
      </c>
      <c r="E101" s="35">
        <f t="shared" si="13"/>
        <v>1</v>
      </c>
      <c r="F101" s="35" t="str">
        <f t="shared" si="14"/>
        <v>1'h0</v>
      </c>
      <c r="G101" s="35" t="s">
        <v>548</v>
      </c>
      <c r="H101" s="46" t="s">
        <v>624</v>
      </c>
      <c r="I101" s="37"/>
      <c r="J101" s="35">
        <v>0</v>
      </c>
      <c r="K101" s="35" t="str">
        <f t="shared" si="12"/>
        <v>0</v>
      </c>
      <c r="L101" s="35">
        <f t="shared" si="15"/>
        <v>0</v>
      </c>
      <c r="M101" s="33"/>
    </row>
    <row r="102" spans="1:13">
      <c r="A102" s="26"/>
      <c r="B102" s="27" t="s">
        <v>496</v>
      </c>
      <c r="C102" s="26"/>
      <c r="D102" s="26"/>
      <c r="E102" s="26">
        <f>SUM(E103:E134)</f>
        <v>32</v>
      </c>
      <c r="F102" s="28" t="str">
        <f>CONCATENATE("32'h",K102)</f>
        <v>32'hffffffff</v>
      </c>
      <c r="G102" s="28"/>
      <c r="H102" s="29" t="s">
        <v>800</v>
      </c>
      <c r="I102" s="29"/>
      <c r="J102" s="26"/>
      <c r="K102" s="26" t="str">
        <f>LOWER(DEC2HEX(L102,8))</f>
        <v>ffffffff</v>
      </c>
      <c r="L102" s="26">
        <f>SUM(L103:L134)</f>
        <v>4294967295</v>
      </c>
      <c r="M102" s="33"/>
    </row>
    <row r="103" spans="1:13">
      <c r="A103" s="34"/>
      <c r="B103" s="34"/>
      <c r="C103" s="35">
        <v>31</v>
      </c>
      <c r="D103" s="35">
        <v>31</v>
      </c>
      <c r="E103" s="35">
        <f t="shared" ref="E103:E117" si="16">D103+1-C103</f>
        <v>1</v>
      </c>
      <c r="F103" s="35" t="str">
        <f>CONCATENATE(E103,"'h",K103)</f>
        <v>1'h1</v>
      </c>
      <c r="G103" s="35" t="s">
        <v>68</v>
      </c>
      <c r="H103" s="46" t="s">
        <v>604</v>
      </c>
      <c r="I103" s="37"/>
      <c r="J103" s="35">
        <v>1</v>
      </c>
      <c r="K103" s="35" t="str">
        <f t="shared" ref="K103:K134" si="17">LOWER(DEC2HEX((J103)))</f>
        <v>1</v>
      </c>
      <c r="L103" s="35">
        <f t="shared" ref="L103:L117" si="18">J103*(2^C103)</f>
        <v>2147483648</v>
      </c>
      <c r="M103" s="33"/>
    </row>
    <row r="104" spans="1:13">
      <c r="A104" s="34"/>
      <c r="B104" s="34"/>
      <c r="C104" s="35">
        <v>30</v>
      </c>
      <c r="D104" s="35">
        <v>30</v>
      </c>
      <c r="E104" s="35">
        <f t="shared" si="16"/>
        <v>1</v>
      </c>
      <c r="F104" s="35" t="str">
        <f t="shared" ref="F104:F117" si="19">CONCATENATE(E104,"'h",K104)</f>
        <v>1'h1</v>
      </c>
      <c r="G104" s="35" t="s">
        <v>68</v>
      </c>
      <c r="H104" s="46" t="s">
        <v>605</v>
      </c>
      <c r="I104" s="39"/>
      <c r="J104" s="35">
        <v>1</v>
      </c>
      <c r="K104" s="35" t="str">
        <f t="shared" si="17"/>
        <v>1</v>
      </c>
      <c r="L104" s="35">
        <f t="shared" si="18"/>
        <v>1073741824</v>
      </c>
      <c r="M104" s="33"/>
    </row>
    <row r="105" spans="1:13">
      <c r="A105" s="34"/>
      <c r="B105" s="34"/>
      <c r="C105" s="35">
        <v>29</v>
      </c>
      <c r="D105" s="35">
        <v>29</v>
      </c>
      <c r="E105" s="35">
        <f t="shared" si="16"/>
        <v>1</v>
      </c>
      <c r="F105" s="35" t="str">
        <f t="shared" si="19"/>
        <v>1'h1</v>
      </c>
      <c r="G105" s="35" t="s">
        <v>68</v>
      </c>
      <c r="H105" s="46" t="s">
        <v>692</v>
      </c>
      <c r="I105" s="37"/>
      <c r="J105" s="35">
        <v>1</v>
      </c>
      <c r="K105" s="35" t="str">
        <f t="shared" si="17"/>
        <v>1</v>
      </c>
      <c r="L105" s="35">
        <f t="shared" si="18"/>
        <v>536870912</v>
      </c>
      <c r="M105" s="33"/>
    </row>
    <row r="106" spans="1:13">
      <c r="A106" s="34"/>
      <c r="B106" s="34"/>
      <c r="C106" s="35">
        <v>28</v>
      </c>
      <c r="D106" s="35">
        <v>28</v>
      </c>
      <c r="E106" s="35">
        <f t="shared" si="16"/>
        <v>1</v>
      </c>
      <c r="F106" s="35" t="str">
        <f t="shared" si="19"/>
        <v>1'h1</v>
      </c>
      <c r="G106" s="35" t="s">
        <v>68</v>
      </c>
      <c r="H106" s="46" t="s">
        <v>693</v>
      </c>
      <c r="I106" s="39"/>
      <c r="J106" s="35">
        <v>1</v>
      </c>
      <c r="K106" s="35" t="str">
        <f t="shared" si="17"/>
        <v>1</v>
      </c>
      <c r="L106" s="35">
        <f t="shared" si="18"/>
        <v>268435456</v>
      </c>
      <c r="M106" s="33"/>
    </row>
    <row r="107" spans="1:13">
      <c r="A107" s="34"/>
      <c r="B107" s="34"/>
      <c r="C107" s="35">
        <v>27</v>
      </c>
      <c r="D107" s="35">
        <v>27</v>
      </c>
      <c r="E107" s="35">
        <f t="shared" si="16"/>
        <v>1</v>
      </c>
      <c r="F107" s="35" t="str">
        <f t="shared" si="19"/>
        <v>1'h1</v>
      </c>
      <c r="G107" s="35" t="s">
        <v>68</v>
      </c>
      <c r="H107" s="46" t="s">
        <v>606</v>
      </c>
      <c r="I107" s="37"/>
      <c r="J107" s="35">
        <v>1</v>
      </c>
      <c r="K107" s="35" t="str">
        <f t="shared" si="17"/>
        <v>1</v>
      </c>
      <c r="L107" s="35">
        <f t="shared" si="18"/>
        <v>134217728</v>
      </c>
      <c r="M107" s="33"/>
    </row>
    <row r="108" spans="1:13">
      <c r="A108" s="34"/>
      <c r="B108" s="34"/>
      <c r="C108" s="35">
        <v>26</v>
      </c>
      <c r="D108" s="35">
        <v>26</v>
      </c>
      <c r="E108" s="35">
        <f t="shared" si="16"/>
        <v>1</v>
      </c>
      <c r="F108" s="35" t="str">
        <f t="shared" si="19"/>
        <v>1'h1</v>
      </c>
      <c r="G108" s="35" t="s">
        <v>68</v>
      </c>
      <c r="H108" s="46" t="s">
        <v>607</v>
      </c>
      <c r="I108" s="39"/>
      <c r="J108" s="35">
        <v>1</v>
      </c>
      <c r="K108" s="35" t="str">
        <f t="shared" si="17"/>
        <v>1</v>
      </c>
      <c r="L108" s="35">
        <f t="shared" si="18"/>
        <v>67108864</v>
      </c>
      <c r="M108" s="33"/>
    </row>
    <row r="109" spans="1:13">
      <c r="A109" s="34"/>
      <c r="B109" s="34"/>
      <c r="C109" s="35">
        <v>25</v>
      </c>
      <c r="D109" s="35">
        <v>25</v>
      </c>
      <c r="E109" s="35">
        <f t="shared" si="16"/>
        <v>1</v>
      </c>
      <c r="F109" s="35" t="str">
        <f t="shared" si="19"/>
        <v>1'h1</v>
      </c>
      <c r="G109" s="35" t="s">
        <v>68</v>
      </c>
      <c r="H109" s="46" t="s">
        <v>689</v>
      </c>
      <c r="I109" s="37"/>
      <c r="J109" s="35">
        <v>1</v>
      </c>
      <c r="K109" s="35" t="str">
        <f t="shared" si="17"/>
        <v>1</v>
      </c>
      <c r="L109" s="35">
        <f t="shared" si="18"/>
        <v>33554432</v>
      </c>
      <c r="M109" s="33"/>
    </row>
    <row r="110" spans="1:13">
      <c r="A110" s="34"/>
      <c r="B110" s="34"/>
      <c r="C110" s="35">
        <v>24</v>
      </c>
      <c r="D110" s="35">
        <v>24</v>
      </c>
      <c r="E110" s="35">
        <f t="shared" si="16"/>
        <v>1</v>
      </c>
      <c r="F110" s="35" t="str">
        <f t="shared" si="19"/>
        <v>1'h1</v>
      </c>
      <c r="G110" s="35" t="s">
        <v>68</v>
      </c>
      <c r="H110" s="46" t="s">
        <v>690</v>
      </c>
      <c r="I110" s="39"/>
      <c r="J110" s="35">
        <v>1</v>
      </c>
      <c r="K110" s="35" t="str">
        <f t="shared" si="17"/>
        <v>1</v>
      </c>
      <c r="L110" s="35">
        <f t="shared" si="18"/>
        <v>16777216</v>
      </c>
      <c r="M110" s="33"/>
    </row>
    <row r="111" spans="1:13">
      <c r="A111" s="34"/>
      <c r="B111" s="34"/>
      <c r="C111" s="35">
        <v>23</v>
      </c>
      <c r="D111" s="35">
        <v>23</v>
      </c>
      <c r="E111" s="35">
        <f t="shared" si="16"/>
        <v>1</v>
      </c>
      <c r="F111" s="35" t="str">
        <f t="shared" si="19"/>
        <v>1'h1</v>
      </c>
      <c r="G111" s="35" t="s">
        <v>68</v>
      </c>
      <c r="H111" s="46" t="s">
        <v>691</v>
      </c>
      <c r="I111" s="37"/>
      <c r="J111" s="35">
        <v>1</v>
      </c>
      <c r="K111" s="35" t="str">
        <f t="shared" si="17"/>
        <v>1</v>
      </c>
      <c r="L111" s="35">
        <f t="shared" si="18"/>
        <v>8388608</v>
      </c>
      <c r="M111" s="33"/>
    </row>
    <row r="112" spans="1:13">
      <c r="A112" s="34"/>
      <c r="B112" s="34"/>
      <c r="C112" s="35">
        <v>22</v>
      </c>
      <c r="D112" s="35">
        <v>22</v>
      </c>
      <c r="E112" s="35">
        <f t="shared" si="16"/>
        <v>1</v>
      </c>
      <c r="F112" s="35" t="str">
        <f t="shared" si="19"/>
        <v>1'h1</v>
      </c>
      <c r="G112" s="35" t="s">
        <v>68</v>
      </c>
      <c r="H112" s="46" t="s">
        <v>608</v>
      </c>
      <c r="I112" s="39"/>
      <c r="J112" s="35">
        <v>1</v>
      </c>
      <c r="K112" s="35" t="str">
        <f t="shared" si="17"/>
        <v>1</v>
      </c>
      <c r="L112" s="35">
        <f t="shared" si="18"/>
        <v>4194304</v>
      </c>
      <c r="M112" s="33"/>
    </row>
    <row r="113" spans="1:13">
      <c r="A113" s="34"/>
      <c r="B113" s="34"/>
      <c r="C113" s="35">
        <v>21</v>
      </c>
      <c r="D113" s="35">
        <v>21</v>
      </c>
      <c r="E113" s="35">
        <f t="shared" si="16"/>
        <v>1</v>
      </c>
      <c r="F113" s="35" t="str">
        <f t="shared" si="19"/>
        <v>1'h1</v>
      </c>
      <c r="G113" s="35" t="s">
        <v>68</v>
      </c>
      <c r="H113" s="46" t="s">
        <v>609</v>
      </c>
      <c r="I113" s="37"/>
      <c r="J113" s="35">
        <v>1</v>
      </c>
      <c r="K113" s="35" t="str">
        <f t="shared" si="17"/>
        <v>1</v>
      </c>
      <c r="L113" s="35">
        <f t="shared" si="18"/>
        <v>2097152</v>
      </c>
      <c r="M113" s="33"/>
    </row>
    <row r="114" spans="1:13">
      <c r="A114" s="34"/>
      <c r="B114" s="34"/>
      <c r="C114" s="35">
        <v>20</v>
      </c>
      <c r="D114" s="35">
        <v>20</v>
      </c>
      <c r="E114" s="35">
        <f t="shared" si="16"/>
        <v>1</v>
      </c>
      <c r="F114" s="35" t="str">
        <f t="shared" si="19"/>
        <v>1'h1</v>
      </c>
      <c r="G114" s="35" t="s">
        <v>68</v>
      </c>
      <c r="H114" s="46" t="s">
        <v>610</v>
      </c>
      <c r="I114" s="39"/>
      <c r="J114" s="35">
        <v>1</v>
      </c>
      <c r="K114" s="35" t="str">
        <f t="shared" si="17"/>
        <v>1</v>
      </c>
      <c r="L114" s="35">
        <f t="shared" si="18"/>
        <v>1048576</v>
      </c>
      <c r="M114" s="33"/>
    </row>
    <row r="115" spans="1:13">
      <c r="A115" s="34"/>
      <c r="B115" s="34"/>
      <c r="C115" s="35">
        <v>19</v>
      </c>
      <c r="D115" s="35">
        <v>19</v>
      </c>
      <c r="E115" s="35">
        <f t="shared" si="16"/>
        <v>1</v>
      </c>
      <c r="F115" s="35" t="str">
        <f t="shared" si="19"/>
        <v>1'h1</v>
      </c>
      <c r="G115" s="35" t="s">
        <v>68</v>
      </c>
      <c r="H115" s="46" t="s">
        <v>611</v>
      </c>
      <c r="I115" s="37"/>
      <c r="J115" s="35">
        <v>1</v>
      </c>
      <c r="K115" s="35" t="str">
        <f t="shared" si="17"/>
        <v>1</v>
      </c>
      <c r="L115" s="35">
        <f t="shared" si="18"/>
        <v>524288</v>
      </c>
      <c r="M115" s="33"/>
    </row>
    <row r="116" spans="1:13">
      <c r="A116" s="34"/>
      <c r="B116" s="34"/>
      <c r="C116" s="35">
        <v>18</v>
      </c>
      <c r="D116" s="35">
        <v>18</v>
      </c>
      <c r="E116" s="35">
        <f t="shared" si="16"/>
        <v>1</v>
      </c>
      <c r="F116" s="35" t="str">
        <f t="shared" si="19"/>
        <v>1'h1</v>
      </c>
      <c r="G116" s="35" t="s">
        <v>543</v>
      </c>
      <c r="H116" s="46" t="s">
        <v>595</v>
      </c>
      <c r="I116" s="39"/>
      <c r="J116" s="35">
        <v>1</v>
      </c>
      <c r="K116" s="35" t="str">
        <f t="shared" si="17"/>
        <v>1</v>
      </c>
      <c r="L116" s="35">
        <f t="shared" si="18"/>
        <v>262144</v>
      </c>
      <c r="M116" s="33"/>
    </row>
    <row r="117" spans="1:13">
      <c r="A117" s="34"/>
      <c r="B117" s="34"/>
      <c r="C117" s="35">
        <v>17</v>
      </c>
      <c r="D117" s="35">
        <v>17</v>
      </c>
      <c r="E117" s="35">
        <f t="shared" si="16"/>
        <v>1</v>
      </c>
      <c r="F117" s="35" t="str">
        <f t="shared" si="19"/>
        <v>1'h1</v>
      </c>
      <c r="G117" s="35" t="s">
        <v>68</v>
      </c>
      <c r="H117" s="46" t="s">
        <v>612</v>
      </c>
      <c r="I117" s="37"/>
      <c r="J117" s="35">
        <v>1</v>
      </c>
      <c r="K117" s="35" t="str">
        <f t="shared" si="17"/>
        <v>1</v>
      </c>
      <c r="L117" s="35">
        <f t="shared" si="18"/>
        <v>131072</v>
      </c>
      <c r="M117" s="33"/>
    </row>
    <row r="118" spans="1:13">
      <c r="A118" s="34"/>
      <c r="B118" s="34"/>
      <c r="C118" s="35">
        <v>16</v>
      </c>
      <c r="D118" s="35">
        <v>16</v>
      </c>
      <c r="E118" s="35">
        <f>D118+1-C118</f>
        <v>1</v>
      </c>
      <c r="F118" s="35" t="str">
        <f>CONCATENATE(E118,"'h",K118)</f>
        <v>1'h1</v>
      </c>
      <c r="G118" s="35" t="s">
        <v>68</v>
      </c>
      <c r="H118" s="46" t="s">
        <v>613</v>
      </c>
      <c r="I118" s="37"/>
      <c r="J118" s="35">
        <v>1</v>
      </c>
      <c r="K118" s="35" t="str">
        <f t="shared" si="17"/>
        <v>1</v>
      </c>
      <c r="L118" s="35">
        <f>J118*(2^C118)</f>
        <v>65536</v>
      </c>
      <c r="M118" s="33"/>
    </row>
    <row r="119" spans="1:13">
      <c r="A119" s="34"/>
      <c r="B119" s="34"/>
      <c r="C119" s="35">
        <v>15</v>
      </c>
      <c r="D119" s="35">
        <v>15</v>
      </c>
      <c r="E119" s="35">
        <f t="shared" ref="E119:E134" si="20">D119+1-C119</f>
        <v>1</v>
      </c>
      <c r="F119" s="35" t="str">
        <f t="shared" ref="F119:F134" si="21">CONCATENATE(E119,"'h",K119)</f>
        <v>1'h1</v>
      </c>
      <c r="G119" s="35" t="s">
        <v>68</v>
      </c>
      <c r="H119" s="46" t="s">
        <v>694</v>
      </c>
      <c r="I119" s="37"/>
      <c r="J119" s="35">
        <v>1</v>
      </c>
      <c r="K119" s="35" t="str">
        <f t="shared" si="17"/>
        <v>1</v>
      </c>
      <c r="L119" s="35">
        <f t="shared" ref="L119:L134" si="22">J119*(2^C119)</f>
        <v>32768</v>
      </c>
      <c r="M119" s="33"/>
    </row>
    <row r="120" spans="1:13">
      <c r="A120" s="34"/>
      <c r="B120" s="34"/>
      <c r="C120" s="35">
        <v>14</v>
      </c>
      <c r="D120" s="35">
        <v>14</v>
      </c>
      <c r="E120" s="35">
        <f t="shared" si="20"/>
        <v>1</v>
      </c>
      <c r="F120" s="35" t="str">
        <f t="shared" si="21"/>
        <v>1'h1</v>
      </c>
      <c r="G120" s="35" t="s">
        <v>68</v>
      </c>
      <c r="H120" s="46" t="s">
        <v>784</v>
      </c>
      <c r="I120" s="39"/>
      <c r="J120" s="35">
        <v>1</v>
      </c>
      <c r="K120" s="35" t="str">
        <f t="shared" si="17"/>
        <v>1</v>
      </c>
      <c r="L120" s="35">
        <f t="shared" si="22"/>
        <v>16384</v>
      </c>
      <c r="M120" s="33"/>
    </row>
    <row r="121" spans="1:13">
      <c r="A121" s="34"/>
      <c r="B121" s="34"/>
      <c r="C121" s="35">
        <v>13</v>
      </c>
      <c r="D121" s="35">
        <v>13</v>
      </c>
      <c r="E121" s="35">
        <f t="shared" si="20"/>
        <v>1</v>
      </c>
      <c r="F121" s="35" t="str">
        <f t="shared" si="21"/>
        <v>1'h1</v>
      </c>
      <c r="G121" s="35" t="s">
        <v>68</v>
      </c>
      <c r="H121" s="46" t="s">
        <v>785</v>
      </c>
      <c r="I121" s="37"/>
      <c r="J121" s="35">
        <v>1</v>
      </c>
      <c r="K121" s="35" t="str">
        <f t="shared" si="17"/>
        <v>1</v>
      </c>
      <c r="L121" s="35">
        <f t="shared" si="22"/>
        <v>8192</v>
      </c>
      <c r="M121" s="33"/>
    </row>
    <row r="122" spans="1:13">
      <c r="A122" s="34"/>
      <c r="B122" s="34"/>
      <c r="C122" s="35">
        <v>12</v>
      </c>
      <c r="D122" s="35">
        <v>12</v>
      </c>
      <c r="E122" s="35">
        <f t="shared" si="20"/>
        <v>1</v>
      </c>
      <c r="F122" s="35" t="str">
        <f t="shared" si="21"/>
        <v>1'h1</v>
      </c>
      <c r="G122" s="35" t="s">
        <v>68</v>
      </c>
      <c r="H122" s="46" t="s">
        <v>687</v>
      </c>
      <c r="I122" s="39"/>
      <c r="J122" s="35">
        <v>1</v>
      </c>
      <c r="K122" s="35" t="str">
        <f t="shared" si="17"/>
        <v>1</v>
      </c>
      <c r="L122" s="35">
        <f t="shared" si="22"/>
        <v>4096</v>
      </c>
      <c r="M122" s="33"/>
    </row>
    <row r="123" spans="1:13">
      <c r="A123" s="34"/>
      <c r="B123" s="34"/>
      <c r="C123" s="35">
        <v>11</v>
      </c>
      <c r="D123" s="35">
        <v>11</v>
      </c>
      <c r="E123" s="35">
        <f t="shared" si="20"/>
        <v>1</v>
      </c>
      <c r="F123" s="35" t="str">
        <f t="shared" si="21"/>
        <v>1'h1</v>
      </c>
      <c r="G123" s="35" t="s">
        <v>68</v>
      </c>
      <c r="H123" s="46" t="s">
        <v>614</v>
      </c>
      <c r="I123" s="37"/>
      <c r="J123" s="35">
        <v>1</v>
      </c>
      <c r="K123" s="35" t="str">
        <f t="shared" si="17"/>
        <v>1</v>
      </c>
      <c r="L123" s="35">
        <f t="shared" si="22"/>
        <v>2048</v>
      </c>
      <c r="M123" s="33"/>
    </row>
    <row r="124" spans="1:13">
      <c r="A124" s="34"/>
      <c r="B124" s="34"/>
      <c r="C124" s="35">
        <v>10</v>
      </c>
      <c r="D124" s="35">
        <v>10</v>
      </c>
      <c r="E124" s="35">
        <f t="shared" si="20"/>
        <v>1</v>
      </c>
      <c r="F124" s="35" t="str">
        <f t="shared" si="21"/>
        <v>1'h1</v>
      </c>
      <c r="G124" s="35" t="s">
        <v>68</v>
      </c>
      <c r="H124" s="46" t="s">
        <v>615</v>
      </c>
      <c r="I124" s="39"/>
      <c r="J124" s="35">
        <v>1</v>
      </c>
      <c r="K124" s="35" t="str">
        <f t="shared" si="17"/>
        <v>1</v>
      </c>
      <c r="L124" s="35">
        <f t="shared" si="22"/>
        <v>1024</v>
      </c>
      <c r="M124" s="33"/>
    </row>
    <row r="125" spans="1:13">
      <c r="A125" s="34"/>
      <c r="B125" s="34"/>
      <c r="C125" s="35">
        <v>9</v>
      </c>
      <c r="D125" s="35">
        <v>9</v>
      </c>
      <c r="E125" s="35">
        <f t="shared" si="20"/>
        <v>1</v>
      </c>
      <c r="F125" s="35" t="str">
        <f t="shared" si="21"/>
        <v>1'h1</v>
      </c>
      <c r="G125" s="35" t="s">
        <v>68</v>
      </c>
      <c r="H125" s="46" t="s">
        <v>616</v>
      </c>
      <c r="I125" s="37"/>
      <c r="J125" s="35">
        <v>1</v>
      </c>
      <c r="K125" s="35" t="str">
        <f t="shared" si="17"/>
        <v>1</v>
      </c>
      <c r="L125" s="35">
        <f t="shared" si="22"/>
        <v>512</v>
      </c>
      <c r="M125" s="33"/>
    </row>
    <row r="126" spans="1:13">
      <c r="A126" s="34"/>
      <c r="B126" s="34"/>
      <c r="C126" s="35">
        <v>8</v>
      </c>
      <c r="D126" s="35">
        <v>8</v>
      </c>
      <c r="E126" s="35">
        <f t="shared" si="20"/>
        <v>1</v>
      </c>
      <c r="F126" s="35" t="str">
        <f t="shared" si="21"/>
        <v>1'h1</v>
      </c>
      <c r="G126" s="35" t="s">
        <v>68</v>
      </c>
      <c r="H126" s="46" t="s">
        <v>617</v>
      </c>
      <c r="I126" s="39"/>
      <c r="J126" s="35">
        <v>1</v>
      </c>
      <c r="K126" s="35" t="str">
        <f t="shared" si="17"/>
        <v>1</v>
      </c>
      <c r="L126" s="35">
        <f t="shared" si="22"/>
        <v>256</v>
      </c>
      <c r="M126" s="33"/>
    </row>
    <row r="127" spans="1:13">
      <c r="A127" s="34"/>
      <c r="B127" s="34"/>
      <c r="C127" s="35">
        <v>7</v>
      </c>
      <c r="D127" s="35">
        <v>7</v>
      </c>
      <c r="E127" s="35">
        <f t="shared" si="20"/>
        <v>1</v>
      </c>
      <c r="F127" s="35" t="str">
        <f t="shared" si="21"/>
        <v>1'h1</v>
      </c>
      <c r="G127" s="35" t="s">
        <v>68</v>
      </c>
      <c r="H127" s="46" t="s">
        <v>618</v>
      </c>
      <c r="I127" s="37"/>
      <c r="J127" s="35">
        <v>1</v>
      </c>
      <c r="K127" s="35" t="str">
        <f t="shared" si="17"/>
        <v>1</v>
      </c>
      <c r="L127" s="35">
        <f t="shared" si="22"/>
        <v>128</v>
      </c>
      <c r="M127" s="33"/>
    </row>
    <row r="128" spans="1:13">
      <c r="A128" s="34"/>
      <c r="B128" s="34"/>
      <c r="C128" s="35">
        <v>6</v>
      </c>
      <c r="D128" s="35">
        <v>6</v>
      </c>
      <c r="E128" s="35">
        <f t="shared" si="20"/>
        <v>1</v>
      </c>
      <c r="F128" s="35" t="str">
        <f t="shared" si="21"/>
        <v>1'h1</v>
      </c>
      <c r="G128" s="35" t="s">
        <v>68</v>
      </c>
      <c r="H128" s="46" t="s">
        <v>619</v>
      </c>
      <c r="I128" s="37"/>
      <c r="J128" s="35">
        <v>1</v>
      </c>
      <c r="K128" s="35" t="str">
        <f t="shared" si="17"/>
        <v>1</v>
      </c>
      <c r="L128" s="35">
        <f t="shared" si="22"/>
        <v>64</v>
      </c>
      <c r="M128" s="33"/>
    </row>
    <row r="129" spans="1:13">
      <c r="A129" s="34"/>
      <c r="B129" s="34"/>
      <c r="C129" s="35">
        <v>5</v>
      </c>
      <c r="D129" s="35">
        <v>5</v>
      </c>
      <c r="E129" s="35">
        <f t="shared" si="20"/>
        <v>1</v>
      </c>
      <c r="F129" s="35" t="str">
        <f t="shared" si="21"/>
        <v>1'h1</v>
      </c>
      <c r="G129" s="35" t="s">
        <v>68</v>
      </c>
      <c r="H129" s="46" t="s">
        <v>620</v>
      </c>
      <c r="I129" s="39"/>
      <c r="J129" s="35">
        <v>1</v>
      </c>
      <c r="K129" s="35" t="str">
        <f t="shared" si="17"/>
        <v>1</v>
      </c>
      <c r="L129" s="35">
        <f t="shared" si="22"/>
        <v>32</v>
      </c>
      <c r="M129" s="33"/>
    </row>
    <row r="130" spans="1:13">
      <c r="A130" s="34"/>
      <c r="B130" s="34"/>
      <c r="C130" s="35">
        <v>4</v>
      </c>
      <c r="D130" s="35">
        <v>4</v>
      </c>
      <c r="E130" s="35">
        <f t="shared" si="20"/>
        <v>1</v>
      </c>
      <c r="F130" s="35" t="str">
        <f t="shared" si="21"/>
        <v>1'h1</v>
      </c>
      <c r="G130" s="35" t="s">
        <v>68</v>
      </c>
      <c r="H130" s="46" t="s">
        <v>621</v>
      </c>
      <c r="I130" s="37"/>
      <c r="J130" s="35">
        <v>1</v>
      </c>
      <c r="K130" s="35" t="str">
        <f t="shared" si="17"/>
        <v>1</v>
      </c>
      <c r="L130" s="35">
        <f t="shared" si="22"/>
        <v>16</v>
      </c>
      <c r="M130" s="33"/>
    </row>
    <row r="131" spans="1:13">
      <c r="A131" s="34"/>
      <c r="B131" s="34"/>
      <c r="C131" s="35">
        <v>3</v>
      </c>
      <c r="D131" s="35">
        <v>3</v>
      </c>
      <c r="E131" s="35">
        <f t="shared" si="20"/>
        <v>1</v>
      </c>
      <c r="F131" s="35" t="str">
        <f t="shared" si="21"/>
        <v>1'h1</v>
      </c>
      <c r="G131" s="35" t="s">
        <v>68</v>
      </c>
      <c r="H131" s="46" t="s">
        <v>622</v>
      </c>
      <c r="I131" s="39"/>
      <c r="J131" s="35">
        <v>1</v>
      </c>
      <c r="K131" s="35" t="str">
        <f t="shared" si="17"/>
        <v>1</v>
      </c>
      <c r="L131" s="35">
        <f t="shared" si="22"/>
        <v>8</v>
      </c>
      <c r="M131" s="33"/>
    </row>
    <row r="132" spans="1:13">
      <c r="A132" s="34"/>
      <c r="B132" s="34"/>
      <c r="C132" s="35">
        <v>2</v>
      </c>
      <c r="D132" s="35">
        <v>2</v>
      </c>
      <c r="E132" s="35">
        <f t="shared" si="20"/>
        <v>1</v>
      </c>
      <c r="F132" s="35" t="str">
        <f t="shared" si="21"/>
        <v>1'h1</v>
      </c>
      <c r="G132" s="35" t="s">
        <v>68</v>
      </c>
      <c r="H132" s="46" t="s">
        <v>688</v>
      </c>
      <c r="I132" s="37"/>
      <c r="J132" s="35">
        <v>1</v>
      </c>
      <c r="K132" s="35" t="str">
        <f t="shared" si="17"/>
        <v>1</v>
      </c>
      <c r="L132" s="35">
        <f t="shared" si="22"/>
        <v>4</v>
      </c>
      <c r="M132" s="33"/>
    </row>
    <row r="133" spans="1:13">
      <c r="A133" s="34"/>
      <c r="B133" s="34"/>
      <c r="C133" s="35">
        <v>1</v>
      </c>
      <c r="D133" s="35">
        <v>1</v>
      </c>
      <c r="E133" s="35">
        <f t="shared" si="20"/>
        <v>1</v>
      </c>
      <c r="F133" s="35" t="str">
        <f t="shared" si="21"/>
        <v>1'h1</v>
      </c>
      <c r="G133" s="35" t="s">
        <v>68</v>
      </c>
      <c r="H133" s="46" t="s">
        <v>623</v>
      </c>
      <c r="I133" s="39"/>
      <c r="J133" s="35">
        <v>1</v>
      </c>
      <c r="K133" s="35" t="str">
        <f t="shared" si="17"/>
        <v>1</v>
      </c>
      <c r="L133" s="35">
        <f t="shared" si="22"/>
        <v>2</v>
      </c>
      <c r="M133" s="33"/>
    </row>
    <row r="134" spans="1:13">
      <c r="A134" s="34"/>
      <c r="B134" s="34"/>
      <c r="C134" s="35">
        <v>0</v>
      </c>
      <c r="D134" s="35">
        <v>0</v>
      </c>
      <c r="E134" s="35">
        <f t="shared" si="20"/>
        <v>1</v>
      </c>
      <c r="F134" s="35" t="str">
        <f t="shared" si="21"/>
        <v>1'h1</v>
      </c>
      <c r="G134" s="35" t="s">
        <v>68</v>
      </c>
      <c r="H134" s="46" t="s">
        <v>624</v>
      </c>
      <c r="I134" s="37"/>
      <c r="J134" s="35">
        <v>1</v>
      </c>
      <c r="K134" s="35" t="str">
        <f t="shared" si="17"/>
        <v>1</v>
      </c>
      <c r="L134" s="35">
        <f t="shared" si="22"/>
        <v>1</v>
      </c>
      <c r="M134" s="33"/>
    </row>
    <row r="135" spans="1:13">
      <c r="A135" s="26"/>
      <c r="B135" s="27" t="s">
        <v>488</v>
      </c>
      <c r="C135" s="26"/>
      <c r="D135" s="26"/>
      <c r="E135" s="26">
        <f>SUM(E136:E167)</f>
        <v>32</v>
      </c>
      <c r="F135" s="28" t="str">
        <f>CONCATENATE("32'h",K135)</f>
        <v>32'hffffffff</v>
      </c>
      <c r="G135" s="28"/>
      <c r="H135" s="29" t="s">
        <v>801</v>
      </c>
      <c r="I135" s="29"/>
      <c r="J135" s="26"/>
      <c r="K135" s="26" t="str">
        <f>LOWER(DEC2HEX(L135,8))</f>
        <v>ffffffff</v>
      </c>
      <c r="L135" s="26">
        <f>SUM(L136:L167)</f>
        <v>4294967295</v>
      </c>
      <c r="M135" s="33"/>
    </row>
    <row r="136" spans="1:13">
      <c r="A136" s="34"/>
      <c r="B136" s="34"/>
      <c r="C136" s="35">
        <v>31</v>
      </c>
      <c r="D136" s="35">
        <v>31</v>
      </c>
      <c r="E136" s="35">
        <f t="shared" ref="E136:E150" si="23">D136+1-C136</f>
        <v>1</v>
      </c>
      <c r="F136" s="35" t="str">
        <f t="shared" ref="F136:F150" si="24">CONCATENATE(E136,"'h",K136)</f>
        <v>1'h1</v>
      </c>
      <c r="G136" s="35" t="s">
        <v>68</v>
      </c>
      <c r="H136" s="46" t="s">
        <v>604</v>
      </c>
      <c r="I136" s="37"/>
      <c r="J136" s="35">
        <v>1</v>
      </c>
      <c r="K136" s="35" t="str">
        <f t="shared" ref="K136:K167" si="25">LOWER(DEC2HEX((J136)))</f>
        <v>1</v>
      </c>
      <c r="L136" s="35">
        <f t="shared" ref="L136:L150" si="26">J136*(2^C136)</f>
        <v>2147483648</v>
      </c>
      <c r="M136" s="33"/>
    </row>
    <row r="137" spans="1:13">
      <c r="A137" s="34"/>
      <c r="B137" s="34"/>
      <c r="C137" s="35">
        <v>30</v>
      </c>
      <c r="D137" s="35">
        <v>30</v>
      </c>
      <c r="E137" s="35">
        <f t="shared" si="23"/>
        <v>1</v>
      </c>
      <c r="F137" s="35" t="str">
        <f t="shared" si="24"/>
        <v>1'h1</v>
      </c>
      <c r="G137" s="35" t="s">
        <v>68</v>
      </c>
      <c r="H137" s="46" t="s">
        <v>605</v>
      </c>
      <c r="I137" s="39"/>
      <c r="J137" s="35">
        <v>1</v>
      </c>
      <c r="K137" s="35" t="str">
        <f t="shared" si="25"/>
        <v>1</v>
      </c>
      <c r="L137" s="35">
        <f t="shared" si="26"/>
        <v>1073741824</v>
      </c>
      <c r="M137" s="33"/>
    </row>
    <row r="138" spans="1:13">
      <c r="A138" s="34"/>
      <c r="B138" s="34"/>
      <c r="C138" s="35">
        <v>29</v>
      </c>
      <c r="D138" s="35">
        <v>29</v>
      </c>
      <c r="E138" s="35">
        <f t="shared" si="23"/>
        <v>1</v>
      </c>
      <c r="F138" s="35" t="str">
        <f t="shared" si="24"/>
        <v>1'h1</v>
      </c>
      <c r="G138" s="35" t="s">
        <v>68</v>
      </c>
      <c r="H138" s="46" t="s">
        <v>692</v>
      </c>
      <c r="I138" s="37"/>
      <c r="J138" s="35">
        <v>1</v>
      </c>
      <c r="K138" s="35" t="str">
        <f t="shared" si="25"/>
        <v>1</v>
      </c>
      <c r="L138" s="35">
        <f t="shared" si="26"/>
        <v>536870912</v>
      </c>
      <c r="M138" s="33"/>
    </row>
    <row r="139" spans="1:13">
      <c r="A139" s="34"/>
      <c r="B139" s="34"/>
      <c r="C139" s="35">
        <v>28</v>
      </c>
      <c r="D139" s="35">
        <v>28</v>
      </c>
      <c r="E139" s="35">
        <f t="shared" si="23"/>
        <v>1</v>
      </c>
      <c r="F139" s="35" t="str">
        <f t="shared" si="24"/>
        <v>1'h1</v>
      </c>
      <c r="G139" s="35" t="s">
        <v>68</v>
      </c>
      <c r="H139" s="46" t="s">
        <v>693</v>
      </c>
      <c r="I139" s="39"/>
      <c r="J139" s="35">
        <v>1</v>
      </c>
      <c r="K139" s="35" t="str">
        <f t="shared" si="25"/>
        <v>1</v>
      </c>
      <c r="L139" s="35">
        <f t="shared" si="26"/>
        <v>268435456</v>
      </c>
      <c r="M139" s="33"/>
    </row>
    <row r="140" spans="1:13">
      <c r="A140" s="34"/>
      <c r="B140" s="34"/>
      <c r="C140" s="35">
        <v>27</v>
      </c>
      <c r="D140" s="35">
        <v>27</v>
      </c>
      <c r="E140" s="35">
        <f t="shared" si="23"/>
        <v>1</v>
      </c>
      <c r="F140" s="35" t="str">
        <f t="shared" si="24"/>
        <v>1'h1</v>
      </c>
      <c r="G140" s="35" t="s">
        <v>68</v>
      </c>
      <c r="H140" s="46" t="s">
        <v>606</v>
      </c>
      <c r="I140" s="37"/>
      <c r="J140" s="35">
        <v>1</v>
      </c>
      <c r="K140" s="35" t="str">
        <f t="shared" si="25"/>
        <v>1</v>
      </c>
      <c r="L140" s="35">
        <f t="shared" si="26"/>
        <v>134217728</v>
      </c>
      <c r="M140" s="33"/>
    </row>
    <row r="141" spans="1:13">
      <c r="A141" s="34"/>
      <c r="B141" s="34"/>
      <c r="C141" s="35">
        <v>26</v>
      </c>
      <c r="D141" s="35">
        <v>26</v>
      </c>
      <c r="E141" s="35">
        <f t="shared" si="23"/>
        <v>1</v>
      </c>
      <c r="F141" s="35" t="str">
        <f t="shared" si="24"/>
        <v>1'h1</v>
      </c>
      <c r="G141" s="35" t="s">
        <v>68</v>
      </c>
      <c r="H141" s="46" t="s">
        <v>607</v>
      </c>
      <c r="I141" s="39"/>
      <c r="J141" s="35">
        <v>1</v>
      </c>
      <c r="K141" s="35" t="str">
        <f t="shared" si="25"/>
        <v>1</v>
      </c>
      <c r="L141" s="35">
        <f t="shared" si="26"/>
        <v>67108864</v>
      </c>
      <c r="M141" s="33"/>
    </row>
    <row r="142" spans="1:13">
      <c r="A142" s="34"/>
      <c r="B142" s="34"/>
      <c r="C142" s="35">
        <v>25</v>
      </c>
      <c r="D142" s="35">
        <v>25</v>
      </c>
      <c r="E142" s="35">
        <f t="shared" si="23"/>
        <v>1</v>
      </c>
      <c r="F142" s="35" t="str">
        <f t="shared" si="24"/>
        <v>1'h1</v>
      </c>
      <c r="G142" s="35" t="s">
        <v>68</v>
      </c>
      <c r="H142" s="46" t="s">
        <v>689</v>
      </c>
      <c r="I142" s="37"/>
      <c r="J142" s="35">
        <v>1</v>
      </c>
      <c r="K142" s="35" t="str">
        <f t="shared" si="25"/>
        <v>1</v>
      </c>
      <c r="L142" s="35">
        <f t="shared" si="26"/>
        <v>33554432</v>
      </c>
      <c r="M142" s="33"/>
    </row>
    <row r="143" spans="1:13">
      <c r="A143" s="34"/>
      <c r="B143" s="34"/>
      <c r="C143" s="35">
        <v>24</v>
      </c>
      <c r="D143" s="35">
        <v>24</v>
      </c>
      <c r="E143" s="35">
        <f t="shared" si="23"/>
        <v>1</v>
      </c>
      <c r="F143" s="35" t="str">
        <f t="shared" si="24"/>
        <v>1'h1</v>
      </c>
      <c r="G143" s="35" t="s">
        <v>68</v>
      </c>
      <c r="H143" s="46" t="s">
        <v>690</v>
      </c>
      <c r="I143" s="39"/>
      <c r="J143" s="35">
        <v>1</v>
      </c>
      <c r="K143" s="35" t="str">
        <f t="shared" si="25"/>
        <v>1</v>
      </c>
      <c r="L143" s="35">
        <f t="shared" si="26"/>
        <v>16777216</v>
      </c>
      <c r="M143" s="33"/>
    </row>
    <row r="144" spans="1:13">
      <c r="A144" s="34"/>
      <c r="B144" s="34"/>
      <c r="C144" s="35">
        <v>23</v>
      </c>
      <c r="D144" s="35">
        <v>23</v>
      </c>
      <c r="E144" s="35">
        <f t="shared" si="23"/>
        <v>1</v>
      </c>
      <c r="F144" s="35" t="str">
        <f t="shared" si="24"/>
        <v>1'h1</v>
      </c>
      <c r="G144" s="35" t="s">
        <v>68</v>
      </c>
      <c r="H144" s="46" t="s">
        <v>691</v>
      </c>
      <c r="I144" s="37"/>
      <c r="J144" s="35">
        <v>1</v>
      </c>
      <c r="K144" s="35" t="str">
        <f t="shared" si="25"/>
        <v>1</v>
      </c>
      <c r="L144" s="35">
        <f t="shared" si="26"/>
        <v>8388608</v>
      </c>
      <c r="M144" s="33"/>
    </row>
    <row r="145" spans="1:13">
      <c r="A145" s="34"/>
      <c r="B145" s="34"/>
      <c r="C145" s="35">
        <v>22</v>
      </c>
      <c r="D145" s="35">
        <v>22</v>
      </c>
      <c r="E145" s="35">
        <f t="shared" si="23"/>
        <v>1</v>
      </c>
      <c r="F145" s="35" t="str">
        <f t="shared" si="24"/>
        <v>1'h1</v>
      </c>
      <c r="G145" s="35" t="s">
        <v>68</v>
      </c>
      <c r="H145" s="46" t="s">
        <v>608</v>
      </c>
      <c r="I145" s="39"/>
      <c r="J145" s="35">
        <v>1</v>
      </c>
      <c r="K145" s="35" t="str">
        <f t="shared" si="25"/>
        <v>1</v>
      </c>
      <c r="L145" s="35">
        <f t="shared" si="26"/>
        <v>4194304</v>
      </c>
      <c r="M145" s="33"/>
    </row>
    <row r="146" spans="1:13">
      <c r="A146" s="34"/>
      <c r="B146" s="34"/>
      <c r="C146" s="35">
        <v>21</v>
      </c>
      <c r="D146" s="35">
        <v>21</v>
      </c>
      <c r="E146" s="35">
        <f t="shared" si="23"/>
        <v>1</v>
      </c>
      <c r="F146" s="35" t="str">
        <f t="shared" si="24"/>
        <v>1'h1</v>
      </c>
      <c r="G146" s="35" t="s">
        <v>68</v>
      </c>
      <c r="H146" s="46" t="s">
        <v>609</v>
      </c>
      <c r="I146" s="37"/>
      <c r="J146" s="35">
        <v>1</v>
      </c>
      <c r="K146" s="35" t="str">
        <f t="shared" si="25"/>
        <v>1</v>
      </c>
      <c r="L146" s="35">
        <f t="shared" si="26"/>
        <v>2097152</v>
      </c>
      <c r="M146" s="33"/>
    </row>
    <row r="147" spans="1:13">
      <c r="A147" s="34"/>
      <c r="B147" s="34"/>
      <c r="C147" s="35">
        <v>20</v>
      </c>
      <c r="D147" s="35">
        <v>20</v>
      </c>
      <c r="E147" s="35">
        <f t="shared" si="23"/>
        <v>1</v>
      </c>
      <c r="F147" s="35" t="str">
        <f t="shared" si="24"/>
        <v>1'h1</v>
      </c>
      <c r="G147" s="35" t="s">
        <v>68</v>
      </c>
      <c r="H147" s="46" t="s">
        <v>610</v>
      </c>
      <c r="I147" s="39"/>
      <c r="J147" s="35">
        <v>1</v>
      </c>
      <c r="K147" s="35" t="str">
        <f t="shared" si="25"/>
        <v>1</v>
      </c>
      <c r="L147" s="35">
        <f t="shared" si="26"/>
        <v>1048576</v>
      </c>
      <c r="M147" s="33"/>
    </row>
    <row r="148" spans="1:13">
      <c r="A148" s="34"/>
      <c r="B148" s="34"/>
      <c r="C148" s="35">
        <v>19</v>
      </c>
      <c r="D148" s="35">
        <v>19</v>
      </c>
      <c r="E148" s="35">
        <f t="shared" si="23"/>
        <v>1</v>
      </c>
      <c r="F148" s="35" t="str">
        <f t="shared" si="24"/>
        <v>1'h1</v>
      </c>
      <c r="G148" s="35" t="s">
        <v>68</v>
      </c>
      <c r="H148" s="46" t="s">
        <v>611</v>
      </c>
      <c r="I148" s="37"/>
      <c r="J148" s="35">
        <v>1</v>
      </c>
      <c r="K148" s="35" t="str">
        <f t="shared" si="25"/>
        <v>1</v>
      </c>
      <c r="L148" s="35">
        <f t="shared" si="26"/>
        <v>524288</v>
      </c>
      <c r="M148" s="33"/>
    </row>
    <row r="149" spans="1:13">
      <c r="A149" s="34"/>
      <c r="B149" s="34"/>
      <c r="C149" s="35">
        <v>18</v>
      </c>
      <c r="D149" s="35">
        <v>18</v>
      </c>
      <c r="E149" s="35">
        <f t="shared" si="23"/>
        <v>1</v>
      </c>
      <c r="F149" s="35" t="str">
        <f t="shared" si="24"/>
        <v>1'h1</v>
      </c>
      <c r="G149" s="35" t="s">
        <v>543</v>
      </c>
      <c r="H149" s="46" t="s">
        <v>595</v>
      </c>
      <c r="I149" s="39"/>
      <c r="J149" s="35">
        <v>1</v>
      </c>
      <c r="K149" s="35" t="str">
        <f t="shared" si="25"/>
        <v>1</v>
      </c>
      <c r="L149" s="35">
        <f t="shared" si="26"/>
        <v>262144</v>
      </c>
      <c r="M149" s="33"/>
    </row>
    <row r="150" spans="1:13">
      <c r="A150" s="34"/>
      <c r="B150" s="34"/>
      <c r="C150" s="35">
        <v>17</v>
      </c>
      <c r="D150" s="35">
        <v>17</v>
      </c>
      <c r="E150" s="35">
        <f t="shared" si="23"/>
        <v>1</v>
      </c>
      <c r="F150" s="35" t="str">
        <f t="shared" si="24"/>
        <v>1'h1</v>
      </c>
      <c r="G150" s="35" t="s">
        <v>68</v>
      </c>
      <c r="H150" s="46" t="s">
        <v>612</v>
      </c>
      <c r="I150" s="37"/>
      <c r="J150" s="35">
        <v>1</v>
      </c>
      <c r="K150" s="35" t="str">
        <f t="shared" si="25"/>
        <v>1</v>
      </c>
      <c r="L150" s="35">
        <f t="shared" si="26"/>
        <v>131072</v>
      </c>
      <c r="M150" s="33"/>
    </row>
    <row r="151" spans="1:13">
      <c r="A151" s="34"/>
      <c r="B151" s="34"/>
      <c r="C151" s="35">
        <v>16</v>
      </c>
      <c r="D151" s="35">
        <v>16</v>
      </c>
      <c r="E151" s="35">
        <f>D151+1-C151</f>
        <v>1</v>
      </c>
      <c r="F151" s="35" t="str">
        <f>CONCATENATE(E151,"'h",K151)</f>
        <v>1'h1</v>
      </c>
      <c r="G151" s="35" t="s">
        <v>68</v>
      </c>
      <c r="H151" s="46" t="s">
        <v>613</v>
      </c>
      <c r="I151" s="37"/>
      <c r="J151" s="35">
        <v>1</v>
      </c>
      <c r="K151" s="35" t="str">
        <f t="shared" si="25"/>
        <v>1</v>
      </c>
      <c r="L151" s="35">
        <f>J151*(2^C151)</f>
        <v>65536</v>
      </c>
      <c r="M151" s="33"/>
    </row>
    <row r="152" spans="1:13">
      <c r="A152" s="34"/>
      <c r="B152" s="34"/>
      <c r="C152" s="35">
        <v>15</v>
      </c>
      <c r="D152" s="35">
        <v>15</v>
      </c>
      <c r="E152" s="35">
        <f t="shared" ref="E152:E167" si="27">D152+1-C152</f>
        <v>1</v>
      </c>
      <c r="F152" s="35" t="str">
        <f t="shared" ref="F152:F167" si="28">CONCATENATE(E152,"'h",K152)</f>
        <v>1'h1</v>
      </c>
      <c r="G152" s="35" t="s">
        <v>68</v>
      </c>
      <c r="H152" s="46" t="s">
        <v>694</v>
      </c>
      <c r="I152" s="37"/>
      <c r="J152" s="35">
        <v>1</v>
      </c>
      <c r="K152" s="35" t="str">
        <f t="shared" si="25"/>
        <v>1</v>
      </c>
      <c r="L152" s="35">
        <f t="shared" ref="L152:L167" si="29">J152*(2^C152)</f>
        <v>32768</v>
      </c>
      <c r="M152" s="33"/>
    </row>
    <row r="153" spans="1:13">
      <c r="A153" s="34"/>
      <c r="B153" s="34"/>
      <c r="C153" s="35">
        <v>14</v>
      </c>
      <c r="D153" s="35">
        <v>14</v>
      </c>
      <c r="E153" s="35">
        <f t="shared" si="27"/>
        <v>1</v>
      </c>
      <c r="F153" s="35" t="str">
        <f t="shared" si="28"/>
        <v>1'h1</v>
      </c>
      <c r="G153" s="35" t="s">
        <v>68</v>
      </c>
      <c r="H153" s="46" t="s">
        <v>784</v>
      </c>
      <c r="I153" s="39"/>
      <c r="J153" s="35">
        <v>1</v>
      </c>
      <c r="K153" s="35" t="str">
        <f t="shared" si="25"/>
        <v>1</v>
      </c>
      <c r="L153" s="35">
        <f t="shared" si="29"/>
        <v>16384</v>
      </c>
      <c r="M153" s="33"/>
    </row>
    <row r="154" spans="1:13">
      <c r="A154" s="34"/>
      <c r="B154" s="34"/>
      <c r="C154" s="35">
        <v>13</v>
      </c>
      <c r="D154" s="35">
        <v>13</v>
      </c>
      <c r="E154" s="35">
        <f t="shared" si="27"/>
        <v>1</v>
      </c>
      <c r="F154" s="35" t="str">
        <f t="shared" si="28"/>
        <v>1'h1</v>
      </c>
      <c r="G154" s="35" t="s">
        <v>68</v>
      </c>
      <c r="H154" s="46" t="s">
        <v>785</v>
      </c>
      <c r="I154" s="37"/>
      <c r="J154" s="35">
        <v>1</v>
      </c>
      <c r="K154" s="35" t="str">
        <f t="shared" si="25"/>
        <v>1</v>
      </c>
      <c r="L154" s="35">
        <f t="shared" si="29"/>
        <v>8192</v>
      </c>
      <c r="M154" s="33"/>
    </row>
    <row r="155" spans="1:13">
      <c r="A155" s="34"/>
      <c r="B155" s="34"/>
      <c r="C155" s="35">
        <v>12</v>
      </c>
      <c r="D155" s="35">
        <v>12</v>
      </c>
      <c r="E155" s="35">
        <f t="shared" si="27"/>
        <v>1</v>
      </c>
      <c r="F155" s="35" t="str">
        <f t="shared" si="28"/>
        <v>1'h1</v>
      </c>
      <c r="G155" s="35" t="s">
        <v>68</v>
      </c>
      <c r="H155" s="46" t="s">
        <v>687</v>
      </c>
      <c r="I155" s="39"/>
      <c r="J155" s="35">
        <v>1</v>
      </c>
      <c r="K155" s="35" t="str">
        <f t="shared" si="25"/>
        <v>1</v>
      </c>
      <c r="L155" s="35">
        <f t="shared" si="29"/>
        <v>4096</v>
      </c>
      <c r="M155" s="33"/>
    </row>
    <row r="156" spans="1:13">
      <c r="A156" s="34"/>
      <c r="B156" s="34"/>
      <c r="C156" s="35">
        <v>11</v>
      </c>
      <c r="D156" s="35">
        <v>11</v>
      </c>
      <c r="E156" s="35">
        <f t="shared" si="27"/>
        <v>1</v>
      </c>
      <c r="F156" s="35" t="str">
        <f t="shared" si="28"/>
        <v>1'h1</v>
      </c>
      <c r="G156" s="35" t="s">
        <v>68</v>
      </c>
      <c r="H156" s="46" t="s">
        <v>614</v>
      </c>
      <c r="I156" s="37"/>
      <c r="J156" s="35">
        <v>1</v>
      </c>
      <c r="K156" s="35" t="str">
        <f t="shared" si="25"/>
        <v>1</v>
      </c>
      <c r="L156" s="35">
        <f t="shared" si="29"/>
        <v>2048</v>
      </c>
      <c r="M156" s="33"/>
    </row>
    <row r="157" spans="1:13">
      <c r="A157" s="34"/>
      <c r="B157" s="34"/>
      <c r="C157" s="35">
        <v>10</v>
      </c>
      <c r="D157" s="35">
        <v>10</v>
      </c>
      <c r="E157" s="35">
        <f t="shared" si="27"/>
        <v>1</v>
      </c>
      <c r="F157" s="35" t="str">
        <f t="shared" si="28"/>
        <v>1'h1</v>
      </c>
      <c r="G157" s="35" t="s">
        <v>68</v>
      </c>
      <c r="H157" s="46" t="s">
        <v>615</v>
      </c>
      <c r="I157" s="39"/>
      <c r="J157" s="35">
        <v>1</v>
      </c>
      <c r="K157" s="35" t="str">
        <f t="shared" si="25"/>
        <v>1</v>
      </c>
      <c r="L157" s="35">
        <f t="shared" si="29"/>
        <v>1024</v>
      </c>
      <c r="M157" s="33"/>
    </row>
    <row r="158" spans="1:13">
      <c r="A158" s="34"/>
      <c r="B158" s="34"/>
      <c r="C158" s="35">
        <v>9</v>
      </c>
      <c r="D158" s="35">
        <v>9</v>
      </c>
      <c r="E158" s="35">
        <f t="shared" si="27"/>
        <v>1</v>
      </c>
      <c r="F158" s="35" t="str">
        <f t="shared" si="28"/>
        <v>1'h1</v>
      </c>
      <c r="G158" s="35" t="s">
        <v>68</v>
      </c>
      <c r="H158" s="46" t="s">
        <v>616</v>
      </c>
      <c r="I158" s="37"/>
      <c r="J158" s="35">
        <v>1</v>
      </c>
      <c r="K158" s="35" t="str">
        <f t="shared" si="25"/>
        <v>1</v>
      </c>
      <c r="L158" s="35">
        <f t="shared" si="29"/>
        <v>512</v>
      </c>
      <c r="M158" s="33"/>
    </row>
    <row r="159" spans="1:13">
      <c r="A159" s="34"/>
      <c r="B159" s="34"/>
      <c r="C159" s="35">
        <v>8</v>
      </c>
      <c r="D159" s="35">
        <v>8</v>
      </c>
      <c r="E159" s="35">
        <f t="shared" si="27"/>
        <v>1</v>
      </c>
      <c r="F159" s="35" t="str">
        <f t="shared" si="28"/>
        <v>1'h1</v>
      </c>
      <c r="G159" s="35" t="s">
        <v>68</v>
      </c>
      <c r="H159" s="46" t="s">
        <v>617</v>
      </c>
      <c r="I159" s="39"/>
      <c r="J159" s="35">
        <v>1</v>
      </c>
      <c r="K159" s="35" t="str">
        <f t="shared" si="25"/>
        <v>1</v>
      </c>
      <c r="L159" s="35">
        <f t="shared" si="29"/>
        <v>256</v>
      </c>
      <c r="M159" s="33"/>
    </row>
    <row r="160" spans="1:13">
      <c r="A160" s="34"/>
      <c r="B160" s="34"/>
      <c r="C160" s="35">
        <v>7</v>
      </c>
      <c r="D160" s="35">
        <v>7</v>
      </c>
      <c r="E160" s="35">
        <f t="shared" si="27"/>
        <v>1</v>
      </c>
      <c r="F160" s="35" t="str">
        <f t="shared" si="28"/>
        <v>1'h1</v>
      </c>
      <c r="G160" s="35" t="s">
        <v>68</v>
      </c>
      <c r="H160" s="46" t="s">
        <v>618</v>
      </c>
      <c r="I160" s="37"/>
      <c r="J160" s="35">
        <v>1</v>
      </c>
      <c r="K160" s="35" t="str">
        <f t="shared" si="25"/>
        <v>1</v>
      </c>
      <c r="L160" s="35">
        <f t="shared" si="29"/>
        <v>128</v>
      </c>
      <c r="M160" s="33"/>
    </row>
    <row r="161" spans="1:13">
      <c r="A161" s="34"/>
      <c r="B161" s="34"/>
      <c r="C161" s="35">
        <v>6</v>
      </c>
      <c r="D161" s="35">
        <v>6</v>
      </c>
      <c r="E161" s="35">
        <f t="shared" si="27"/>
        <v>1</v>
      </c>
      <c r="F161" s="35" t="str">
        <f t="shared" si="28"/>
        <v>1'h1</v>
      </c>
      <c r="G161" s="35" t="s">
        <v>68</v>
      </c>
      <c r="H161" s="46" t="s">
        <v>619</v>
      </c>
      <c r="I161" s="37"/>
      <c r="J161" s="35">
        <v>1</v>
      </c>
      <c r="K161" s="35" t="str">
        <f t="shared" si="25"/>
        <v>1</v>
      </c>
      <c r="L161" s="35">
        <f t="shared" si="29"/>
        <v>64</v>
      </c>
      <c r="M161" s="33"/>
    </row>
    <row r="162" spans="1:13">
      <c r="A162" s="34"/>
      <c r="B162" s="34"/>
      <c r="C162" s="35">
        <v>5</v>
      </c>
      <c r="D162" s="35">
        <v>5</v>
      </c>
      <c r="E162" s="35">
        <f t="shared" si="27"/>
        <v>1</v>
      </c>
      <c r="F162" s="35" t="str">
        <f t="shared" si="28"/>
        <v>1'h1</v>
      </c>
      <c r="G162" s="35" t="s">
        <v>68</v>
      </c>
      <c r="H162" s="46" t="s">
        <v>620</v>
      </c>
      <c r="I162" s="39"/>
      <c r="J162" s="35">
        <v>1</v>
      </c>
      <c r="K162" s="35" t="str">
        <f t="shared" si="25"/>
        <v>1</v>
      </c>
      <c r="L162" s="35">
        <f t="shared" si="29"/>
        <v>32</v>
      </c>
      <c r="M162" s="33"/>
    </row>
    <row r="163" spans="1:13">
      <c r="A163" s="34"/>
      <c r="B163" s="34"/>
      <c r="C163" s="35">
        <v>4</v>
      </c>
      <c r="D163" s="35">
        <v>4</v>
      </c>
      <c r="E163" s="35">
        <f t="shared" si="27"/>
        <v>1</v>
      </c>
      <c r="F163" s="35" t="str">
        <f t="shared" si="28"/>
        <v>1'h1</v>
      </c>
      <c r="G163" s="35" t="s">
        <v>68</v>
      </c>
      <c r="H163" s="46" t="s">
        <v>621</v>
      </c>
      <c r="I163" s="37"/>
      <c r="J163" s="35">
        <v>1</v>
      </c>
      <c r="K163" s="35" t="str">
        <f t="shared" si="25"/>
        <v>1</v>
      </c>
      <c r="L163" s="35">
        <f t="shared" si="29"/>
        <v>16</v>
      </c>
      <c r="M163" s="33"/>
    </row>
    <row r="164" spans="1:13">
      <c r="A164" s="34"/>
      <c r="B164" s="34"/>
      <c r="C164" s="35">
        <v>3</v>
      </c>
      <c r="D164" s="35">
        <v>3</v>
      </c>
      <c r="E164" s="35">
        <f t="shared" si="27"/>
        <v>1</v>
      </c>
      <c r="F164" s="35" t="str">
        <f t="shared" si="28"/>
        <v>1'h1</v>
      </c>
      <c r="G164" s="35" t="s">
        <v>68</v>
      </c>
      <c r="H164" s="46" t="s">
        <v>622</v>
      </c>
      <c r="I164" s="39"/>
      <c r="J164" s="35">
        <v>1</v>
      </c>
      <c r="K164" s="35" t="str">
        <f t="shared" si="25"/>
        <v>1</v>
      </c>
      <c r="L164" s="35">
        <f t="shared" si="29"/>
        <v>8</v>
      </c>
      <c r="M164" s="33"/>
    </row>
    <row r="165" spans="1:13">
      <c r="A165" s="34"/>
      <c r="B165" s="34"/>
      <c r="C165" s="35">
        <v>2</v>
      </c>
      <c r="D165" s="35">
        <v>2</v>
      </c>
      <c r="E165" s="35">
        <f t="shared" si="27"/>
        <v>1</v>
      </c>
      <c r="F165" s="35" t="str">
        <f t="shared" si="28"/>
        <v>1'h1</v>
      </c>
      <c r="G165" s="35" t="s">
        <v>68</v>
      </c>
      <c r="H165" s="46" t="s">
        <v>688</v>
      </c>
      <c r="I165" s="37"/>
      <c r="J165" s="35">
        <v>1</v>
      </c>
      <c r="K165" s="35" t="str">
        <f t="shared" si="25"/>
        <v>1</v>
      </c>
      <c r="L165" s="35">
        <f t="shared" si="29"/>
        <v>4</v>
      </c>
      <c r="M165" s="33"/>
    </row>
    <row r="166" spans="1:13">
      <c r="A166" s="34"/>
      <c r="B166" s="34"/>
      <c r="C166" s="35">
        <v>1</v>
      </c>
      <c r="D166" s="35">
        <v>1</v>
      </c>
      <c r="E166" s="35">
        <f t="shared" si="27"/>
        <v>1</v>
      </c>
      <c r="F166" s="35" t="str">
        <f t="shared" si="28"/>
        <v>1'h1</v>
      </c>
      <c r="G166" s="35" t="s">
        <v>68</v>
      </c>
      <c r="H166" s="46" t="s">
        <v>623</v>
      </c>
      <c r="I166" s="39"/>
      <c r="J166" s="35">
        <v>1</v>
      </c>
      <c r="K166" s="35" t="str">
        <f t="shared" si="25"/>
        <v>1</v>
      </c>
      <c r="L166" s="35">
        <f t="shared" si="29"/>
        <v>2</v>
      </c>
      <c r="M166" s="33"/>
    </row>
    <row r="167" spans="1:13">
      <c r="A167" s="34"/>
      <c r="B167" s="34"/>
      <c r="C167" s="35">
        <v>0</v>
      </c>
      <c r="D167" s="35">
        <v>0</v>
      </c>
      <c r="E167" s="35">
        <f t="shared" si="27"/>
        <v>1</v>
      </c>
      <c r="F167" s="35" t="str">
        <f t="shared" si="28"/>
        <v>1'h1</v>
      </c>
      <c r="G167" s="35" t="s">
        <v>68</v>
      </c>
      <c r="H167" s="46" t="s">
        <v>624</v>
      </c>
      <c r="I167" s="37"/>
      <c r="J167" s="35">
        <v>1</v>
      </c>
      <c r="K167" s="35" t="str">
        <f t="shared" si="25"/>
        <v>1</v>
      </c>
      <c r="L167" s="35">
        <f t="shared" si="29"/>
        <v>1</v>
      </c>
      <c r="M167" s="33"/>
    </row>
    <row r="168" spans="1:13">
      <c r="A168" s="26"/>
      <c r="B168" s="27" t="s">
        <v>272</v>
      </c>
      <c r="C168" s="26"/>
      <c r="D168" s="26"/>
      <c r="E168" s="26">
        <f>SUM(E169:E170)</f>
        <v>32</v>
      </c>
      <c r="F168" s="28" t="str">
        <f>CONCATENATE("32'h",K168)</f>
        <v>32'h00000000</v>
      </c>
      <c r="G168" s="28"/>
      <c r="H168" s="29" t="s">
        <v>802</v>
      </c>
      <c r="I168" s="29"/>
      <c r="J168" s="26"/>
      <c r="K168" s="26" t="str">
        <f>LOWER(DEC2HEX(L168,8))</f>
        <v>00000000</v>
      </c>
      <c r="L168" s="26">
        <f>SUM(L169:L171)</f>
        <v>0</v>
      </c>
      <c r="M168" s="33"/>
    </row>
    <row r="169" spans="1:13">
      <c r="A169" s="34"/>
      <c r="B169" s="34"/>
      <c r="C169" s="35">
        <v>10</v>
      </c>
      <c r="D169" s="35">
        <v>31</v>
      </c>
      <c r="E169" s="35">
        <f>D169+1-C169</f>
        <v>22</v>
      </c>
      <c r="F169" s="35" t="str">
        <f>CONCATENATE(E169,"'h",K169)</f>
        <v>22'h0</v>
      </c>
      <c r="G169" s="35" t="s">
        <v>543</v>
      </c>
      <c r="H169" s="46" t="s">
        <v>493</v>
      </c>
      <c r="I169" s="39"/>
      <c r="J169" s="35">
        <v>0</v>
      </c>
      <c r="K169" s="35" t="str">
        <f>LOWER(DEC2HEX((J169)))</f>
        <v>0</v>
      </c>
      <c r="L169" s="35">
        <f>J169*(2^C169)</f>
        <v>0</v>
      </c>
      <c r="M169" s="33"/>
    </row>
    <row r="170" spans="1:13">
      <c r="A170" s="34"/>
      <c r="B170" s="34"/>
      <c r="C170" s="35">
        <v>0</v>
      </c>
      <c r="D170" s="35">
        <v>9</v>
      </c>
      <c r="E170" s="35">
        <f>D170+1-C170</f>
        <v>10</v>
      </c>
      <c r="F170" s="35" t="str">
        <f>CONCATENATE(E170,"'h",K170)</f>
        <v>10'h0</v>
      </c>
      <c r="G170" s="35" t="s">
        <v>68</v>
      </c>
      <c r="H170" s="46" t="s">
        <v>625</v>
      </c>
      <c r="I170" s="37"/>
      <c r="J170" s="35">
        <v>0</v>
      </c>
      <c r="K170" s="35" t="str">
        <f>LOWER(DEC2HEX((J170)))</f>
        <v>0</v>
      </c>
      <c r="L170" s="35">
        <f>J170*(2^C170)</f>
        <v>0</v>
      </c>
      <c r="M170" s="33"/>
    </row>
    <row r="171" spans="1:13">
      <c r="A171" s="26"/>
      <c r="B171" s="27" t="s">
        <v>277</v>
      </c>
      <c r="C171" s="26"/>
      <c r="D171" s="26"/>
      <c r="E171" s="26">
        <f>SUM(E172:E172)</f>
        <v>32</v>
      </c>
      <c r="F171" s="28" t="str">
        <f>CONCATENATE("32'h",K171)</f>
        <v>32'h00000000</v>
      </c>
      <c r="G171" s="28"/>
      <c r="H171" s="29" t="s">
        <v>803</v>
      </c>
      <c r="I171" s="29"/>
      <c r="J171" s="26"/>
      <c r="K171" s="26" t="str">
        <f>LOWER(DEC2HEX(L171,8))</f>
        <v>00000000</v>
      </c>
      <c r="L171" s="26">
        <f>SUM(L172:L172)</f>
        <v>0</v>
      </c>
      <c r="M171" s="33"/>
    </row>
    <row r="172" spans="1:13">
      <c r="A172" s="34"/>
      <c r="B172" s="34"/>
      <c r="C172" s="35">
        <v>0</v>
      </c>
      <c r="D172" s="35">
        <v>31</v>
      </c>
      <c r="E172" s="35">
        <f>D172+1-C172</f>
        <v>32</v>
      </c>
      <c r="F172" s="35" t="str">
        <f>CONCATENATE(E172,"'h",K172)</f>
        <v>32'h0</v>
      </c>
      <c r="G172" s="35" t="s">
        <v>541</v>
      </c>
      <c r="H172" s="46" t="s">
        <v>626</v>
      </c>
      <c r="I172" s="39"/>
      <c r="J172" s="35">
        <v>0</v>
      </c>
      <c r="K172" s="35" t="str">
        <f>LOWER(DEC2HEX((J172)))</f>
        <v>0</v>
      </c>
      <c r="L172" s="35">
        <f>J172*(2^C172)</f>
        <v>0</v>
      </c>
      <c r="M172" s="33"/>
    </row>
    <row r="173" spans="1:13">
      <c r="A173" s="26"/>
      <c r="B173" s="27" t="s">
        <v>279</v>
      </c>
      <c r="C173" s="26"/>
      <c r="D173" s="26"/>
      <c r="E173" s="26">
        <f>SUM(E174:E181)</f>
        <v>32</v>
      </c>
      <c r="F173" s="28" t="str">
        <f>CONCATENATE("32'h",K173)</f>
        <v>32'h00000000</v>
      </c>
      <c r="G173" s="28"/>
      <c r="H173" s="29" t="s">
        <v>804</v>
      </c>
      <c r="I173" s="29"/>
      <c r="J173" s="26"/>
      <c r="K173" s="26" t="str">
        <f>LOWER(DEC2HEX(L173,8))</f>
        <v>00000000</v>
      </c>
      <c r="L173" s="26">
        <f>SUM(L174:L181)</f>
        <v>0</v>
      </c>
      <c r="M173" s="33"/>
    </row>
    <row r="174" spans="1:13">
      <c r="A174" s="34"/>
      <c r="B174" s="34"/>
      <c r="C174" s="35">
        <v>8</v>
      </c>
      <c r="D174" s="35">
        <v>31</v>
      </c>
      <c r="E174" s="35">
        <f t="shared" ref="E174:E181" si="30">D174+1-C174</f>
        <v>24</v>
      </c>
      <c r="F174" s="35" t="str">
        <f t="shared" ref="F174:F181" si="31">CONCATENATE(E174,"'h",K174)</f>
        <v>24'h0</v>
      </c>
      <c r="G174" s="35" t="s">
        <v>547</v>
      </c>
      <c r="H174" s="46" t="s">
        <v>493</v>
      </c>
      <c r="I174" s="37"/>
      <c r="J174" s="35">
        <v>0</v>
      </c>
      <c r="K174" s="35" t="str">
        <f t="shared" ref="K174:K181" si="32">LOWER(DEC2HEX((J174)))</f>
        <v>0</v>
      </c>
      <c r="L174" s="35">
        <f t="shared" ref="L174:L181" si="33">J174*(2^C174)</f>
        <v>0</v>
      </c>
      <c r="M174" s="33"/>
    </row>
    <row r="175" spans="1:13">
      <c r="A175" s="34"/>
      <c r="B175" s="34"/>
      <c r="C175" s="35">
        <v>6</v>
      </c>
      <c r="D175" s="35">
        <v>7</v>
      </c>
      <c r="E175" s="35">
        <f t="shared" si="30"/>
        <v>2</v>
      </c>
      <c r="F175" s="35" t="str">
        <f t="shared" si="31"/>
        <v>2'h0</v>
      </c>
      <c r="G175" s="35" t="s">
        <v>543</v>
      </c>
      <c r="H175" s="46" t="s">
        <v>493</v>
      </c>
      <c r="I175" s="39"/>
      <c r="J175" s="35">
        <v>0</v>
      </c>
      <c r="K175" s="35" t="str">
        <f t="shared" si="32"/>
        <v>0</v>
      </c>
      <c r="L175" s="35">
        <f t="shared" si="33"/>
        <v>0</v>
      </c>
      <c r="M175" s="33"/>
    </row>
    <row r="176" spans="1:13">
      <c r="A176" s="34"/>
      <c r="B176" s="34"/>
      <c r="C176" s="35">
        <v>5</v>
      </c>
      <c r="D176" s="35">
        <v>5</v>
      </c>
      <c r="E176" s="35">
        <f t="shared" si="30"/>
        <v>1</v>
      </c>
      <c r="F176" s="35" t="str">
        <f t="shared" si="31"/>
        <v>1'h0</v>
      </c>
      <c r="G176" s="35" t="s">
        <v>541</v>
      </c>
      <c r="H176" s="46" t="s">
        <v>627</v>
      </c>
      <c r="I176" s="37"/>
      <c r="J176" s="35">
        <v>0</v>
      </c>
      <c r="K176" s="35" t="str">
        <f t="shared" si="32"/>
        <v>0</v>
      </c>
      <c r="L176" s="35">
        <f t="shared" si="33"/>
        <v>0</v>
      </c>
      <c r="M176" s="33"/>
    </row>
    <row r="177" spans="1:13">
      <c r="A177" s="34"/>
      <c r="B177" s="34"/>
      <c r="C177" s="35">
        <v>4</v>
      </c>
      <c r="D177" s="35">
        <v>4</v>
      </c>
      <c r="E177" s="35">
        <f t="shared" si="30"/>
        <v>1</v>
      </c>
      <c r="F177" s="35" t="str">
        <f t="shared" si="31"/>
        <v>1'h0</v>
      </c>
      <c r="G177" s="35" t="s">
        <v>541</v>
      </c>
      <c r="H177" s="46" t="s">
        <v>628</v>
      </c>
      <c r="I177" s="39"/>
      <c r="J177" s="35">
        <v>0</v>
      </c>
      <c r="K177" s="35" t="str">
        <f t="shared" si="32"/>
        <v>0</v>
      </c>
      <c r="L177" s="35">
        <f t="shared" si="33"/>
        <v>0</v>
      </c>
      <c r="M177" s="33"/>
    </row>
    <row r="178" spans="1:13">
      <c r="A178" s="34"/>
      <c r="B178" s="34"/>
      <c r="C178" s="35">
        <v>3</v>
      </c>
      <c r="D178" s="35">
        <v>3</v>
      </c>
      <c r="E178" s="35">
        <f t="shared" si="30"/>
        <v>1</v>
      </c>
      <c r="F178" s="35" t="str">
        <f t="shared" si="31"/>
        <v>1'h0</v>
      </c>
      <c r="G178" s="35" t="s">
        <v>541</v>
      </c>
      <c r="H178" s="46" t="s">
        <v>629</v>
      </c>
      <c r="I178" s="37"/>
      <c r="J178" s="35">
        <v>0</v>
      </c>
      <c r="K178" s="35" t="str">
        <f t="shared" si="32"/>
        <v>0</v>
      </c>
      <c r="L178" s="35">
        <f t="shared" si="33"/>
        <v>0</v>
      </c>
      <c r="M178" s="33"/>
    </row>
    <row r="179" spans="1:13">
      <c r="A179" s="34"/>
      <c r="B179" s="34"/>
      <c r="C179" s="35">
        <v>2</v>
      </c>
      <c r="D179" s="35">
        <v>2</v>
      </c>
      <c r="E179" s="35">
        <f t="shared" si="30"/>
        <v>1</v>
      </c>
      <c r="F179" s="35" t="str">
        <f>CONCATENATE(E179,"'h",K179)</f>
        <v>1'h0</v>
      </c>
      <c r="G179" s="35" t="s">
        <v>541</v>
      </c>
      <c r="H179" s="46" t="s">
        <v>630</v>
      </c>
      <c r="I179" s="39"/>
      <c r="J179" s="35">
        <v>0</v>
      </c>
      <c r="K179" s="35" t="str">
        <f t="shared" si="32"/>
        <v>0</v>
      </c>
      <c r="L179" s="35">
        <f t="shared" si="33"/>
        <v>0</v>
      </c>
      <c r="M179" s="33"/>
    </row>
    <row r="180" spans="1:13">
      <c r="A180" s="34"/>
      <c r="B180" s="34"/>
      <c r="C180" s="35">
        <v>1</v>
      </c>
      <c r="D180" s="35">
        <v>1</v>
      </c>
      <c r="E180" s="35">
        <f t="shared" si="30"/>
        <v>1</v>
      </c>
      <c r="F180" s="35" t="str">
        <f t="shared" si="31"/>
        <v>1'h0</v>
      </c>
      <c r="G180" s="35" t="s">
        <v>551</v>
      </c>
      <c r="H180" s="46" t="s">
        <v>631</v>
      </c>
      <c r="I180" s="37"/>
      <c r="J180" s="35">
        <v>0</v>
      </c>
      <c r="K180" s="35" t="str">
        <f t="shared" si="32"/>
        <v>0</v>
      </c>
      <c r="L180" s="35">
        <f t="shared" si="33"/>
        <v>0</v>
      </c>
      <c r="M180" s="33"/>
    </row>
    <row r="181" spans="1:13">
      <c r="A181" s="34"/>
      <c r="B181" s="34"/>
      <c r="C181" s="35">
        <v>0</v>
      </c>
      <c r="D181" s="35">
        <v>0</v>
      </c>
      <c r="E181" s="35">
        <f t="shared" si="30"/>
        <v>1</v>
      </c>
      <c r="F181" s="35" t="str">
        <f t="shared" si="31"/>
        <v>1'h0</v>
      </c>
      <c r="G181" s="35" t="s">
        <v>543</v>
      </c>
      <c r="H181" s="46" t="s">
        <v>493</v>
      </c>
      <c r="I181" s="39"/>
      <c r="J181" s="35">
        <v>0</v>
      </c>
      <c r="K181" s="35" t="str">
        <f t="shared" si="32"/>
        <v>0</v>
      </c>
      <c r="L181" s="35">
        <f t="shared" si="33"/>
        <v>0</v>
      </c>
      <c r="M181" s="33"/>
    </row>
    <row r="182" spans="1:13">
      <c r="A182" s="26"/>
      <c r="B182" s="27" t="s">
        <v>299</v>
      </c>
      <c r="C182" s="26"/>
      <c r="D182" s="26"/>
      <c r="E182" s="26">
        <f>SUM(E183:E184)</f>
        <v>32</v>
      </c>
      <c r="F182" s="28" t="str">
        <f>CONCATENATE("32'h",K182)</f>
        <v>32'h00000000</v>
      </c>
      <c r="G182" s="28"/>
      <c r="H182" s="29" t="s">
        <v>805</v>
      </c>
      <c r="I182" s="29"/>
      <c r="J182" s="26"/>
      <c r="K182" s="26" t="str">
        <f>LOWER(DEC2HEX(L182,8))</f>
        <v>00000000</v>
      </c>
      <c r="L182" s="26">
        <f>SUM(L183:L184)</f>
        <v>0</v>
      </c>
      <c r="M182" s="33"/>
    </row>
    <row r="183" spans="1:13">
      <c r="A183" s="34"/>
      <c r="B183" s="34"/>
      <c r="C183" s="35">
        <v>16</v>
      </c>
      <c r="D183" s="35">
        <v>31</v>
      </c>
      <c r="E183" s="35">
        <f>D183+1-C183</f>
        <v>16</v>
      </c>
      <c r="F183" s="35" t="str">
        <f>CONCATENATE(E183,"'h",K183)</f>
        <v>16'h0</v>
      </c>
      <c r="G183" s="35" t="s">
        <v>552</v>
      </c>
      <c r="H183" s="46" t="s">
        <v>493</v>
      </c>
      <c r="I183" s="37"/>
      <c r="J183" s="35">
        <v>0</v>
      </c>
      <c r="K183" s="35" t="str">
        <f>LOWER(DEC2HEX((J183)))</f>
        <v>0</v>
      </c>
      <c r="L183" s="35">
        <f>J183*(2^C183)</f>
        <v>0</v>
      </c>
      <c r="M183" s="33"/>
    </row>
    <row r="184" spans="1:13">
      <c r="A184" s="34"/>
      <c r="B184" s="34"/>
      <c r="C184" s="35">
        <v>0</v>
      </c>
      <c r="D184" s="35">
        <v>15</v>
      </c>
      <c r="E184" s="35">
        <f>D184+1-C184</f>
        <v>16</v>
      </c>
      <c r="F184" s="35" t="str">
        <f>CONCATENATE(E184,"'h",K184)</f>
        <v>16'h0</v>
      </c>
      <c r="G184" s="35" t="s">
        <v>541</v>
      </c>
      <c r="H184" s="46" t="s">
        <v>632</v>
      </c>
      <c r="I184" s="39"/>
      <c r="J184" s="35">
        <v>0</v>
      </c>
      <c r="K184" s="35" t="str">
        <f>LOWER(DEC2HEX((J184)))</f>
        <v>0</v>
      </c>
      <c r="L184" s="35">
        <f>J184*(2^C184)</f>
        <v>0</v>
      </c>
      <c r="M184" s="33"/>
    </row>
    <row r="185" spans="1:13">
      <c r="A185" s="26"/>
      <c r="B185" s="27" t="s">
        <v>303</v>
      </c>
      <c r="C185" s="26"/>
      <c r="D185" s="26"/>
      <c r="E185" s="26">
        <f>SUM(E186:E187)</f>
        <v>32</v>
      </c>
      <c r="F185" s="28" t="str">
        <f>CONCATENATE("32'h",K185)</f>
        <v>32'h00000000</v>
      </c>
      <c r="G185" s="28"/>
      <c r="H185" s="29" t="s">
        <v>806</v>
      </c>
      <c r="I185" s="29"/>
      <c r="J185" s="26"/>
      <c r="K185" s="26" t="str">
        <f>LOWER(DEC2HEX(L185,8))</f>
        <v>00000000</v>
      </c>
      <c r="L185" s="26">
        <f>SUM(L186:L187)</f>
        <v>0</v>
      </c>
      <c r="M185" s="33"/>
    </row>
    <row r="186" spans="1:13">
      <c r="A186" s="34"/>
      <c r="B186" s="34"/>
      <c r="C186" s="35">
        <v>16</v>
      </c>
      <c r="D186" s="35">
        <v>31</v>
      </c>
      <c r="E186" s="35">
        <f>D186+1-C186</f>
        <v>16</v>
      </c>
      <c r="F186" s="35" t="str">
        <f>CONCATENATE(E186,"'h",K186)</f>
        <v>16'h0</v>
      </c>
      <c r="G186" s="35" t="s">
        <v>543</v>
      </c>
      <c r="H186" s="46" t="s">
        <v>493</v>
      </c>
      <c r="I186" s="37"/>
      <c r="J186" s="35">
        <v>0</v>
      </c>
      <c r="K186" s="35" t="str">
        <f>LOWER(DEC2HEX((J186)))</f>
        <v>0</v>
      </c>
      <c r="L186" s="35">
        <f>J186*(2^C186)</f>
        <v>0</v>
      </c>
      <c r="M186" s="33"/>
    </row>
    <row r="187" spans="1:13">
      <c r="A187" s="34"/>
      <c r="B187" s="34"/>
      <c r="C187" s="35">
        <v>0</v>
      </c>
      <c r="D187" s="35">
        <v>15</v>
      </c>
      <c r="E187" s="35">
        <f>D187+1-C187</f>
        <v>16</v>
      </c>
      <c r="F187" s="35" t="str">
        <f>CONCATENATE(E187,"'h",K187)</f>
        <v>16'h0</v>
      </c>
      <c r="G187" s="35" t="s">
        <v>68</v>
      </c>
      <c r="H187" s="46" t="s">
        <v>633</v>
      </c>
      <c r="I187" s="37"/>
      <c r="J187" s="35">
        <v>0</v>
      </c>
      <c r="K187" s="35" t="str">
        <f>LOWER(DEC2HEX((J187)))</f>
        <v>0</v>
      </c>
      <c r="L187" s="35">
        <f>J187*(2^C187)</f>
        <v>0</v>
      </c>
      <c r="M187" s="33"/>
    </row>
    <row r="188" spans="1:13">
      <c r="A188" s="26"/>
      <c r="B188" s="27" t="s">
        <v>306</v>
      </c>
      <c r="C188" s="26"/>
      <c r="D188" s="26"/>
      <c r="E188" s="26">
        <f>SUM(E189:E210)</f>
        <v>32</v>
      </c>
      <c r="F188" s="28" t="str">
        <f>CONCATENATE("32'h",K188)</f>
        <v>32'h00000000</v>
      </c>
      <c r="G188" s="28"/>
      <c r="H188" s="29" t="s">
        <v>807</v>
      </c>
      <c r="I188" s="29"/>
      <c r="J188" s="26"/>
      <c r="K188" s="26" t="str">
        <f>LOWER(DEC2HEX(L188,8))</f>
        <v>00000000</v>
      </c>
      <c r="L188" s="26">
        <f>SUM(L189:L210)</f>
        <v>0</v>
      </c>
      <c r="M188" s="33"/>
    </row>
    <row r="189" spans="1:13">
      <c r="A189" s="34"/>
      <c r="B189" s="34"/>
      <c r="C189" s="35">
        <v>30</v>
      </c>
      <c r="D189" s="35">
        <v>31</v>
      </c>
      <c r="E189" s="35">
        <f t="shared" ref="E189:E194" si="34">D189+1-C189</f>
        <v>2</v>
      </c>
      <c r="F189" s="35" t="str">
        <f t="shared" ref="F189:F194" si="35">CONCATENATE(E189,"'h",K189)</f>
        <v>2'h0</v>
      </c>
      <c r="G189" s="35" t="s">
        <v>543</v>
      </c>
      <c r="H189" s="39" t="s">
        <v>493</v>
      </c>
      <c r="I189" s="37"/>
      <c r="J189" s="35">
        <v>0</v>
      </c>
      <c r="K189" s="35" t="str">
        <f t="shared" ref="K189:K210" si="36">LOWER(DEC2HEX((J189)))</f>
        <v>0</v>
      </c>
      <c r="L189" s="35">
        <f t="shared" ref="L189:L194" si="37">J189*(2^C189)</f>
        <v>0</v>
      </c>
      <c r="M189" s="33"/>
    </row>
    <row r="190" spans="1:13">
      <c r="A190" s="34"/>
      <c r="B190" s="34"/>
      <c r="C190" s="35">
        <v>29</v>
      </c>
      <c r="D190" s="35">
        <v>29</v>
      </c>
      <c r="E190" s="35">
        <f t="shared" si="34"/>
        <v>1</v>
      </c>
      <c r="F190" s="35" t="str">
        <f t="shared" si="35"/>
        <v>1'h0</v>
      </c>
      <c r="G190" s="35" t="s">
        <v>558</v>
      </c>
      <c r="H190" s="39" t="s">
        <v>634</v>
      </c>
      <c r="I190" s="39"/>
      <c r="J190" s="35">
        <v>0</v>
      </c>
      <c r="K190" s="35" t="str">
        <f t="shared" si="36"/>
        <v>0</v>
      </c>
      <c r="L190" s="35">
        <f t="shared" si="37"/>
        <v>0</v>
      </c>
      <c r="M190" s="33"/>
    </row>
    <row r="191" spans="1:13">
      <c r="A191" s="34"/>
      <c r="B191" s="34"/>
      <c r="C191" s="35">
        <v>28</v>
      </c>
      <c r="D191" s="35">
        <v>28</v>
      </c>
      <c r="E191" s="35">
        <f t="shared" si="34"/>
        <v>1</v>
      </c>
      <c r="F191" s="35" t="str">
        <f t="shared" si="35"/>
        <v>1'h0</v>
      </c>
      <c r="G191" s="35" t="s">
        <v>541</v>
      </c>
      <c r="H191" s="39" t="s">
        <v>635</v>
      </c>
      <c r="I191" s="37"/>
      <c r="J191" s="35">
        <v>0</v>
      </c>
      <c r="K191" s="35" t="str">
        <f t="shared" si="36"/>
        <v>0</v>
      </c>
      <c r="L191" s="35">
        <f t="shared" si="37"/>
        <v>0</v>
      </c>
      <c r="M191" s="33"/>
    </row>
    <row r="192" spans="1:13">
      <c r="A192" s="34"/>
      <c r="B192" s="34"/>
      <c r="C192" s="35">
        <v>27</v>
      </c>
      <c r="D192" s="35">
        <v>27</v>
      </c>
      <c r="E192" s="35">
        <f t="shared" si="34"/>
        <v>1</v>
      </c>
      <c r="F192" s="35" t="str">
        <f t="shared" si="35"/>
        <v>1'h0</v>
      </c>
      <c r="G192" s="35" t="s">
        <v>555</v>
      </c>
      <c r="H192" s="39" t="s">
        <v>636</v>
      </c>
      <c r="I192" s="39"/>
      <c r="J192" s="35">
        <v>0</v>
      </c>
      <c r="K192" s="35" t="str">
        <f t="shared" si="36"/>
        <v>0</v>
      </c>
      <c r="L192" s="35">
        <f t="shared" si="37"/>
        <v>0</v>
      </c>
      <c r="M192" s="33"/>
    </row>
    <row r="193" spans="1:13">
      <c r="A193" s="34"/>
      <c r="B193" s="34"/>
      <c r="C193" s="35">
        <v>26</v>
      </c>
      <c r="D193" s="35">
        <v>26</v>
      </c>
      <c r="E193" s="35">
        <f t="shared" si="34"/>
        <v>1</v>
      </c>
      <c r="F193" s="35" t="str">
        <f t="shared" si="35"/>
        <v>1'h0</v>
      </c>
      <c r="G193" s="35" t="s">
        <v>555</v>
      </c>
      <c r="H193" s="39" t="s">
        <v>637</v>
      </c>
      <c r="I193" s="37"/>
      <c r="J193" s="35">
        <v>0</v>
      </c>
      <c r="K193" s="35" t="str">
        <f t="shared" si="36"/>
        <v>0</v>
      </c>
      <c r="L193" s="35">
        <f t="shared" si="37"/>
        <v>0</v>
      </c>
      <c r="M193" s="33"/>
    </row>
    <row r="194" spans="1:13">
      <c r="A194" s="34"/>
      <c r="B194" s="34"/>
      <c r="C194" s="35">
        <v>25</v>
      </c>
      <c r="D194" s="35">
        <v>25</v>
      </c>
      <c r="E194" s="35">
        <f t="shared" si="34"/>
        <v>1</v>
      </c>
      <c r="F194" s="35" t="str">
        <f t="shared" si="35"/>
        <v>1'h0</v>
      </c>
      <c r="G194" s="35" t="s">
        <v>555</v>
      </c>
      <c r="H194" s="39" t="s">
        <v>638</v>
      </c>
      <c r="I194" s="37"/>
      <c r="J194" s="35">
        <v>0</v>
      </c>
      <c r="K194" s="35" t="str">
        <f t="shared" si="36"/>
        <v>0</v>
      </c>
      <c r="L194" s="35">
        <f t="shared" si="37"/>
        <v>0</v>
      </c>
      <c r="M194" s="33"/>
    </row>
    <row r="195" spans="1:13">
      <c r="A195" s="34"/>
      <c r="B195" s="34"/>
      <c r="C195" s="35">
        <v>24</v>
      </c>
      <c r="D195" s="35">
        <v>24</v>
      </c>
      <c r="E195" s="35">
        <f t="shared" ref="E195:E210" si="38">D195+1-C195</f>
        <v>1</v>
      </c>
      <c r="F195" s="35" t="str">
        <f t="shared" ref="F195:F210" si="39">CONCATENATE(E195,"'h",K195)</f>
        <v>1'h0</v>
      </c>
      <c r="G195" s="35" t="s">
        <v>541</v>
      </c>
      <c r="H195" s="39" t="s">
        <v>639</v>
      </c>
      <c r="I195" s="37"/>
      <c r="J195" s="35">
        <v>0</v>
      </c>
      <c r="K195" s="35" t="str">
        <f t="shared" si="36"/>
        <v>0</v>
      </c>
      <c r="L195" s="35">
        <f t="shared" ref="L195:L210" si="40">J195*(2^C195)</f>
        <v>0</v>
      </c>
      <c r="M195" s="33"/>
    </row>
    <row r="196" spans="1:13">
      <c r="A196" s="34"/>
      <c r="B196" s="34"/>
      <c r="C196" s="35">
        <v>23</v>
      </c>
      <c r="D196" s="35">
        <v>23</v>
      </c>
      <c r="E196" s="35">
        <f t="shared" si="38"/>
        <v>1</v>
      </c>
      <c r="F196" s="35" t="str">
        <f t="shared" si="39"/>
        <v>1'h0</v>
      </c>
      <c r="G196" s="35" t="s">
        <v>555</v>
      </c>
      <c r="H196" s="39" t="s">
        <v>640</v>
      </c>
      <c r="I196" s="39"/>
      <c r="J196" s="35">
        <v>0</v>
      </c>
      <c r="K196" s="35" t="str">
        <f t="shared" si="36"/>
        <v>0</v>
      </c>
      <c r="L196" s="35">
        <f t="shared" si="40"/>
        <v>0</v>
      </c>
      <c r="M196" s="33"/>
    </row>
    <row r="197" spans="1:13">
      <c r="A197" s="34"/>
      <c r="B197" s="34"/>
      <c r="C197" s="35">
        <v>22</v>
      </c>
      <c r="D197" s="35">
        <v>22</v>
      </c>
      <c r="E197" s="35">
        <f t="shared" si="38"/>
        <v>1</v>
      </c>
      <c r="F197" s="35" t="str">
        <f t="shared" si="39"/>
        <v>1'h0</v>
      </c>
      <c r="G197" s="35" t="s">
        <v>541</v>
      </c>
      <c r="H197" s="39" t="s">
        <v>641</v>
      </c>
      <c r="I197" s="37"/>
      <c r="J197" s="35">
        <v>0</v>
      </c>
      <c r="K197" s="35" t="str">
        <f t="shared" si="36"/>
        <v>0</v>
      </c>
      <c r="L197" s="35">
        <f t="shared" si="40"/>
        <v>0</v>
      </c>
      <c r="M197" s="33"/>
    </row>
    <row r="198" spans="1:13">
      <c r="A198" s="34"/>
      <c r="B198" s="34"/>
      <c r="C198" s="35">
        <v>21</v>
      </c>
      <c r="D198" s="35">
        <v>21</v>
      </c>
      <c r="E198" s="35">
        <f t="shared" si="38"/>
        <v>1</v>
      </c>
      <c r="F198" s="35" t="str">
        <f t="shared" si="39"/>
        <v>1'h0</v>
      </c>
      <c r="G198" s="35" t="s">
        <v>541</v>
      </c>
      <c r="H198" s="39" t="s">
        <v>642</v>
      </c>
      <c r="I198" s="39"/>
      <c r="J198" s="35">
        <v>0</v>
      </c>
      <c r="K198" s="35" t="str">
        <f t="shared" si="36"/>
        <v>0</v>
      </c>
      <c r="L198" s="35">
        <f t="shared" si="40"/>
        <v>0</v>
      </c>
      <c r="M198" s="33"/>
    </row>
    <row r="199" spans="1:13">
      <c r="A199" s="34"/>
      <c r="B199" s="34"/>
      <c r="C199" s="35">
        <v>20</v>
      </c>
      <c r="D199" s="35">
        <v>20</v>
      </c>
      <c r="E199" s="35">
        <f t="shared" si="38"/>
        <v>1</v>
      </c>
      <c r="F199" s="35" t="str">
        <f t="shared" si="39"/>
        <v>1'h0</v>
      </c>
      <c r="G199" s="35" t="s">
        <v>541</v>
      </c>
      <c r="H199" s="39" t="s">
        <v>777</v>
      </c>
      <c r="I199" s="37"/>
      <c r="J199" s="35">
        <v>0</v>
      </c>
      <c r="K199" s="35" t="str">
        <f t="shared" si="36"/>
        <v>0</v>
      </c>
      <c r="L199" s="35">
        <f t="shared" si="40"/>
        <v>0</v>
      </c>
      <c r="M199" s="33"/>
    </row>
    <row r="200" spans="1:13">
      <c r="A200" s="34"/>
      <c r="B200" s="34"/>
      <c r="C200" s="35">
        <v>19</v>
      </c>
      <c r="D200" s="35">
        <v>19</v>
      </c>
      <c r="E200" s="35">
        <f t="shared" si="38"/>
        <v>1</v>
      </c>
      <c r="F200" s="35" t="str">
        <f t="shared" si="39"/>
        <v>1'h0</v>
      </c>
      <c r="G200" s="35" t="s">
        <v>555</v>
      </c>
      <c r="H200" s="39" t="s">
        <v>643</v>
      </c>
      <c r="I200" s="39"/>
      <c r="J200" s="35">
        <v>0</v>
      </c>
      <c r="K200" s="35" t="str">
        <f t="shared" si="36"/>
        <v>0</v>
      </c>
      <c r="L200" s="35">
        <f t="shared" si="40"/>
        <v>0</v>
      </c>
      <c r="M200" s="33"/>
    </row>
    <row r="201" spans="1:13">
      <c r="A201" s="34"/>
      <c r="B201" s="34"/>
      <c r="C201" s="35">
        <v>18</v>
      </c>
      <c r="D201" s="35">
        <v>18</v>
      </c>
      <c r="E201" s="35">
        <f t="shared" si="38"/>
        <v>1</v>
      </c>
      <c r="F201" s="35" t="str">
        <f t="shared" si="39"/>
        <v>1'h0</v>
      </c>
      <c r="G201" s="35" t="s">
        <v>541</v>
      </c>
      <c r="H201" s="39" t="s">
        <v>644</v>
      </c>
      <c r="I201" s="37"/>
      <c r="J201" s="35">
        <v>0</v>
      </c>
      <c r="K201" s="35" t="str">
        <f t="shared" si="36"/>
        <v>0</v>
      </c>
      <c r="L201" s="35">
        <f t="shared" si="40"/>
        <v>0</v>
      </c>
      <c r="M201" s="33"/>
    </row>
    <row r="202" spans="1:13">
      <c r="A202" s="34"/>
      <c r="B202" s="34"/>
      <c r="C202" s="35">
        <v>17</v>
      </c>
      <c r="D202" s="35">
        <v>17</v>
      </c>
      <c r="E202" s="35">
        <f t="shared" si="38"/>
        <v>1</v>
      </c>
      <c r="F202" s="35" t="str">
        <f t="shared" si="39"/>
        <v>1'h0</v>
      </c>
      <c r="G202" s="35" t="s">
        <v>541</v>
      </c>
      <c r="H202" s="39" t="s">
        <v>645</v>
      </c>
      <c r="I202" s="39"/>
      <c r="J202" s="35">
        <v>0</v>
      </c>
      <c r="K202" s="35" t="str">
        <f t="shared" si="36"/>
        <v>0</v>
      </c>
      <c r="L202" s="35">
        <f t="shared" si="40"/>
        <v>0</v>
      </c>
      <c r="M202" s="33"/>
    </row>
    <row r="203" spans="1:13">
      <c r="A203" s="34"/>
      <c r="B203" s="34"/>
      <c r="C203" s="35">
        <v>16</v>
      </c>
      <c r="D203" s="35">
        <v>16</v>
      </c>
      <c r="E203" s="35">
        <f t="shared" si="38"/>
        <v>1</v>
      </c>
      <c r="F203" s="35" t="str">
        <f t="shared" si="39"/>
        <v>1'h0</v>
      </c>
      <c r="G203" s="35" t="s">
        <v>541</v>
      </c>
      <c r="H203" s="39" t="s">
        <v>646</v>
      </c>
      <c r="I203" s="37"/>
      <c r="J203" s="35">
        <v>0</v>
      </c>
      <c r="K203" s="35" t="str">
        <f t="shared" si="36"/>
        <v>0</v>
      </c>
      <c r="L203" s="35">
        <f t="shared" si="40"/>
        <v>0</v>
      </c>
      <c r="M203" s="33"/>
    </row>
    <row r="204" spans="1:13">
      <c r="A204" s="34"/>
      <c r="B204" s="34"/>
      <c r="C204" s="35">
        <v>15</v>
      </c>
      <c r="D204" s="35">
        <v>15</v>
      </c>
      <c r="E204" s="35">
        <f t="shared" si="38"/>
        <v>1</v>
      </c>
      <c r="F204" s="35" t="str">
        <f t="shared" si="39"/>
        <v>1'h0</v>
      </c>
      <c r="G204" s="35" t="s">
        <v>555</v>
      </c>
      <c r="H204" s="39" t="s">
        <v>647</v>
      </c>
      <c r="I204" s="37"/>
      <c r="J204" s="35">
        <v>0</v>
      </c>
      <c r="K204" s="35" t="str">
        <f t="shared" si="36"/>
        <v>0</v>
      </c>
      <c r="L204" s="35">
        <f t="shared" si="40"/>
        <v>0</v>
      </c>
      <c r="M204" s="33"/>
    </row>
    <row r="205" spans="1:13">
      <c r="A205" s="34"/>
      <c r="B205" s="34"/>
      <c r="C205" s="35">
        <v>14</v>
      </c>
      <c r="D205" s="35">
        <v>14</v>
      </c>
      <c r="E205" s="35">
        <f t="shared" si="38"/>
        <v>1</v>
      </c>
      <c r="F205" s="35" t="str">
        <f t="shared" si="39"/>
        <v>1'h0</v>
      </c>
      <c r="G205" s="35" t="s">
        <v>555</v>
      </c>
      <c r="H205" s="39" t="s">
        <v>648</v>
      </c>
      <c r="I205" s="39"/>
      <c r="J205" s="35">
        <v>0</v>
      </c>
      <c r="K205" s="35" t="str">
        <f t="shared" si="36"/>
        <v>0</v>
      </c>
      <c r="L205" s="35">
        <f t="shared" si="40"/>
        <v>0</v>
      </c>
      <c r="M205" s="33"/>
    </row>
    <row r="206" spans="1:13">
      <c r="A206" s="34"/>
      <c r="B206" s="34"/>
      <c r="C206" s="35">
        <v>13</v>
      </c>
      <c r="D206" s="35">
        <v>13</v>
      </c>
      <c r="E206" s="35">
        <f t="shared" si="38"/>
        <v>1</v>
      </c>
      <c r="F206" s="35" t="str">
        <f t="shared" si="39"/>
        <v>1'h0</v>
      </c>
      <c r="G206" s="35" t="s">
        <v>541</v>
      </c>
      <c r="H206" s="39" t="s">
        <v>649</v>
      </c>
      <c r="I206" s="37"/>
      <c r="J206" s="35">
        <v>0</v>
      </c>
      <c r="K206" s="35" t="str">
        <f t="shared" si="36"/>
        <v>0</v>
      </c>
      <c r="L206" s="35">
        <f t="shared" si="40"/>
        <v>0</v>
      </c>
      <c r="M206" s="33"/>
    </row>
    <row r="207" spans="1:13">
      <c r="A207" s="34"/>
      <c r="B207" s="34"/>
      <c r="C207" s="35">
        <v>12</v>
      </c>
      <c r="D207" s="35">
        <v>12</v>
      </c>
      <c r="E207" s="35">
        <f t="shared" si="38"/>
        <v>1</v>
      </c>
      <c r="F207" s="35" t="str">
        <f t="shared" si="39"/>
        <v>1'h0</v>
      </c>
      <c r="G207" s="35" t="s">
        <v>555</v>
      </c>
      <c r="H207" s="39" t="s">
        <v>650</v>
      </c>
      <c r="I207" s="39"/>
      <c r="J207" s="35">
        <v>0</v>
      </c>
      <c r="K207" s="35" t="str">
        <f t="shared" si="36"/>
        <v>0</v>
      </c>
      <c r="L207" s="35">
        <f t="shared" si="40"/>
        <v>0</v>
      </c>
      <c r="M207" s="33"/>
    </row>
    <row r="208" spans="1:13">
      <c r="A208" s="34"/>
      <c r="B208" s="34"/>
      <c r="C208" s="35">
        <v>8</v>
      </c>
      <c r="D208" s="35">
        <v>11</v>
      </c>
      <c r="E208" s="35">
        <f t="shared" si="38"/>
        <v>4</v>
      </c>
      <c r="F208" s="35" t="str">
        <f t="shared" si="39"/>
        <v>4'h0</v>
      </c>
      <c r="G208" s="35" t="s">
        <v>541</v>
      </c>
      <c r="H208" s="39" t="s">
        <v>651</v>
      </c>
      <c r="I208" s="37"/>
      <c r="J208" s="35">
        <v>0</v>
      </c>
      <c r="K208" s="35" t="str">
        <f t="shared" si="36"/>
        <v>0</v>
      </c>
      <c r="L208" s="35">
        <f t="shared" si="40"/>
        <v>0</v>
      </c>
      <c r="M208" s="33"/>
    </row>
    <row r="209" spans="1:13">
      <c r="A209" s="34"/>
      <c r="B209" s="34"/>
      <c r="C209" s="35">
        <v>4</v>
      </c>
      <c r="D209" s="35">
        <v>7</v>
      </c>
      <c r="E209" s="35">
        <f t="shared" si="38"/>
        <v>4</v>
      </c>
      <c r="F209" s="35" t="str">
        <f t="shared" si="39"/>
        <v>4'h0</v>
      </c>
      <c r="G209" s="35" t="s">
        <v>541</v>
      </c>
      <c r="H209" s="39" t="s">
        <v>695</v>
      </c>
      <c r="I209" s="39"/>
      <c r="J209" s="35">
        <v>0</v>
      </c>
      <c r="K209" s="35" t="str">
        <f t="shared" si="36"/>
        <v>0</v>
      </c>
      <c r="L209" s="35">
        <f t="shared" si="40"/>
        <v>0</v>
      </c>
      <c r="M209" s="33"/>
    </row>
    <row r="210" spans="1:13">
      <c r="A210" s="34"/>
      <c r="B210" s="34"/>
      <c r="C210" s="35">
        <v>0</v>
      </c>
      <c r="D210" s="35">
        <v>3</v>
      </c>
      <c r="E210" s="35">
        <f t="shared" si="38"/>
        <v>4</v>
      </c>
      <c r="F210" s="35" t="str">
        <f t="shared" si="39"/>
        <v>4'h0</v>
      </c>
      <c r="G210" s="35" t="s">
        <v>541</v>
      </c>
      <c r="H210" s="39" t="s">
        <v>652</v>
      </c>
      <c r="I210" s="37"/>
      <c r="J210" s="35">
        <v>0</v>
      </c>
      <c r="K210" s="35" t="str">
        <f t="shared" si="36"/>
        <v>0</v>
      </c>
      <c r="L210" s="35">
        <f t="shared" si="40"/>
        <v>0</v>
      </c>
      <c r="M210" s="33"/>
    </row>
    <row r="211" spans="1:13">
      <c r="A211" s="26"/>
      <c r="B211" s="27" t="s">
        <v>309</v>
      </c>
      <c r="C211" s="26"/>
      <c r="D211" s="26"/>
      <c r="E211" s="26">
        <f>SUM(E212:E217)</f>
        <v>32</v>
      </c>
      <c r="F211" s="28" t="str">
        <f>CONCATENATE("32'h",K211)</f>
        <v>32'h00000000</v>
      </c>
      <c r="G211" s="28"/>
      <c r="H211" s="29" t="s">
        <v>808</v>
      </c>
      <c r="I211" s="29"/>
      <c r="J211" s="26"/>
      <c r="K211" s="26" t="str">
        <f>LOWER(DEC2HEX(L211,8))</f>
        <v>00000000</v>
      </c>
      <c r="L211" s="26">
        <f>SUM(L212:L217)</f>
        <v>0</v>
      </c>
      <c r="M211" s="33"/>
    </row>
    <row r="212" spans="1:13">
      <c r="A212" s="34"/>
      <c r="B212" s="34"/>
      <c r="C212" s="35">
        <v>17</v>
      </c>
      <c r="D212" s="35">
        <v>31</v>
      </c>
      <c r="E212" s="35">
        <f t="shared" ref="E212:E217" si="41">D212+1-C212</f>
        <v>15</v>
      </c>
      <c r="F212" s="35" t="str">
        <f t="shared" ref="F212:F217" si="42">CONCATENATE(E212,"'h",K212)</f>
        <v>15'h0</v>
      </c>
      <c r="G212" s="35" t="s">
        <v>543</v>
      </c>
      <c r="H212" s="46" t="s">
        <v>493</v>
      </c>
      <c r="I212" s="37"/>
      <c r="J212" s="35">
        <v>0</v>
      </c>
      <c r="K212" s="35" t="str">
        <f t="shared" ref="K212:K217" si="43">LOWER(DEC2HEX((J212)))</f>
        <v>0</v>
      </c>
      <c r="L212" s="35">
        <f t="shared" ref="L212:L217" si="44">J212*(2^C212)</f>
        <v>0</v>
      </c>
      <c r="M212" s="33"/>
    </row>
    <row r="213" spans="1:13">
      <c r="A213" s="34"/>
      <c r="B213" s="34"/>
      <c r="C213" s="35">
        <v>16</v>
      </c>
      <c r="D213" s="35">
        <v>16</v>
      </c>
      <c r="E213" s="35">
        <f t="shared" si="41"/>
        <v>1</v>
      </c>
      <c r="F213" s="35" t="str">
        <f t="shared" si="42"/>
        <v>1'h0</v>
      </c>
      <c r="G213" s="35" t="s">
        <v>541</v>
      </c>
      <c r="H213" s="46" t="s">
        <v>653</v>
      </c>
      <c r="I213" s="39"/>
      <c r="J213" s="35">
        <v>0</v>
      </c>
      <c r="K213" s="35" t="str">
        <f t="shared" si="43"/>
        <v>0</v>
      </c>
      <c r="L213" s="35">
        <f t="shared" si="44"/>
        <v>0</v>
      </c>
      <c r="M213" s="33"/>
    </row>
    <row r="214" spans="1:13">
      <c r="A214" s="34"/>
      <c r="B214" s="34"/>
      <c r="C214" s="35">
        <v>15</v>
      </c>
      <c r="D214" s="35">
        <v>15</v>
      </c>
      <c r="E214" s="35">
        <f t="shared" si="41"/>
        <v>1</v>
      </c>
      <c r="F214" s="35" t="str">
        <f t="shared" si="42"/>
        <v>1'h0</v>
      </c>
      <c r="G214" s="35" t="s">
        <v>541</v>
      </c>
      <c r="H214" s="46" t="s">
        <v>654</v>
      </c>
      <c r="I214" s="37"/>
      <c r="J214" s="35">
        <v>0</v>
      </c>
      <c r="K214" s="35" t="str">
        <f t="shared" si="43"/>
        <v>0</v>
      </c>
      <c r="L214" s="35">
        <f t="shared" si="44"/>
        <v>0</v>
      </c>
      <c r="M214" s="33"/>
    </row>
    <row r="215" spans="1:13">
      <c r="A215" s="34"/>
      <c r="B215" s="34"/>
      <c r="C215" s="35">
        <v>12</v>
      </c>
      <c r="D215" s="35">
        <v>14</v>
      </c>
      <c r="E215" s="35">
        <f t="shared" si="41"/>
        <v>3</v>
      </c>
      <c r="F215" s="35" t="str">
        <f t="shared" si="42"/>
        <v>3'h0</v>
      </c>
      <c r="G215" s="35" t="s">
        <v>553</v>
      </c>
      <c r="H215" s="46" t="s">
        <v>493</v>
      </c>
      <c r="I215" s="37"/>
      <c r="J215" s="35">
        <v>0</v>
      </c>
      <c r="K215" s="35" t="str">
        <f t="shared" si="43"/>
        <v>0</v>
      </c>
      <c r="L215" s="35">
        <f t="shared" si="44"/>
        <v>0</v>
      </c>
      <c r="M215" s="33"/>
    </row>
    <row r="216" spans="1:13">
      <c r="A216" s="34"/>
      <c r="B216" s="34"/>
      <c r="C216" s="35">
        <v>4</v>
      </c>
      <c r="D216" s="35">
        <v>11</v>
      </c>
      <c r="E216" s="35">
        <f t="shared" si="41"/>
        <v>8</v>
      </c>
      <c r="F216" s="35" t="str">
        <f t="shared" si="42"/>
        <v>8'h0</v>
      </c>
      <c r="G216" s="35" t="s">
        <v>559</v>
      </c>
      <c r="H216" s="46" t="s">
        <v>773</v>
      </c>
      <c r="I216" s="39"/>
      <c r="J216" s="35">
        <v>0</v>
      </c>
      <c r="K216" s="35" t="str">
        <f t="shared" si="43"/>
        <v>0</v>
      </c>
      <c r="L216" s="35">
        <f t="shared" si="44"/>
        <v>0</v>
      </c>
      <c r="M216" s="33"/>
    </row>
    <row r="217" spans="1:13">
      <c r="A217" s="34"/>
      <c r="B217" s="34"/>
      <c r="C217" s="35">
        <v>0</v>
      </c>
      <c r="D217" s="35">
        <v>3</v>
      </c>
      <c r="E217" s="35">
        <f t="shared" si="41"/>
        <v>4</v>
      </c>
      <c r="F217" s="35" t="str">
        <f t="shared" si="42"/>
        <v>4'h0</v>
      </c>
      <c r="G217" s="35" t="s">
        <v>553</v>
      </c>
      <c r="H217" s="46" t="s">
        <v>696</v>
      </c>
      <c r="I217" s="37"/>
      <c r="J217" s="35">
        <v>0</v>
      </c>
      <c r="K217" s="35" t="str">
        <f t="shared" si="43"/>
        <v>0</v>
      </c>
      <c r="L217" s="35">
        <f t="shared" si="44"/>
        <v>0</v>
      </c>
      <c r="M217" s="33"/>
    </row>
    <row r="218" spans="1:13">
      <c r="A218" s="26"/>
      <c r="B218" s="27" t="s">
        <v>497</v>
      </c>
      <c r="C218" s="26"/>
      <c r="D218" s="26"/>
      <c r="E218" s="26">
        <f>SUM(E219:E224)</f>
        <v>32</v>
      </c>
      <c r="F218" s="28" t="str">
        <f>CONCATENATE("32'h",K218)</f>
        <v>32'h00000000</v>
      </c>
      <c r="G218" s="28"/>
      <c r="H218" s="29" t="s">
        <v>809</v>
      </c>
      <c r="I218" s="29"/>
      <c r="J218" s="26"/>
      <c r="K218" s="26" t="str">
        <f>LOWER(DEC2HEX(L218,8))</f>
        <v>00000000</v>
      </c>
      <c r="L218" s="26">
        <f>SUM(L219:L224)</f>
        <v>0</v>
      </c>
      <c r="M218" s="33"/>
    </row>
    <row r="219" spans="1:13">
      <c r="A219" s="34"/>
      <c r="B219" s="34"/>
      <c r="C219" s="35">
        <v>17</v>
      </c>
      <c r="D219" s="35">
        <v>31</v>
      </c>
      <c r="E219" s="35">
        <f t="shared" ref="E219:E224" si="45">D219+1-C219</f>
        <v>15</v>
      </c>
      <c r="F219" s="35" t="str">
        <f t="shared" ref="F219:F224" si="46">CONCATENATE(E219,"'h",K219)</f>
        <v>15'h0</v>
      </c>
      <c r="G219" s="35" t="s">
        <v>549</v>
      </c>
      <c r="H219" s="46" t="s">
        <v>493</v>
      </c>
      <c r="I219" s="37"/>
      <c r="J219" s="35">
        <v>0</v>
      </c>
      <c r="K219" s="35" t="str">
        <f t="shared" ref="K219:K224" si="47">LOWER(DEC2HEX((J219)))</f>
        <v>0</v>
      </c>
      <c r="L219" s="35">
        <f t="shared" ref="L219:L224" si="48">J219*(2^C219)</f>
        <v>0</v>
      </c>
      <c r="M219" s="33"/>
    </row>
    <row r="220" spans="1:13">
      <c r="A220" s="34"/>
      <c r="B220" s="34"/>
      <c r="C220" s="35">
        <v>16</v>
      </c>
      <c r="D220" s="35">
        <v>16</v>
      </c>
      <c r="E220" s="35">
        <f t="shared" si="45"/>
        <v>1</v>
      </c>
      <c r="F220" s="35" t="str">
        <f t="shared" si="46"/>
        <v>1'h0</v>
      </c>
      <c r="G220" s="35" t="s">
        <v>541</v>
      </c>
      <c r="H220" s="46" t="s">
        <v>653</v>
      </c>
      <c r="I220" s="39"/>
      <c r="J220" s="35">
        <v>0</v>
      </c>
      <c r="K220" s="35" t="str">
        <f t="shared" si="47"/>
        <v>0</v>
      </c>
      <c r="L220" s="35">
        <f t="shared" si="48"/>
        <v>0</v>
      </c>
      <c r="M220" s="33"/>
    </row>
    <row r="221" spans="1:13">
      <c r="A221" s="34"/>
      <c r="B221" s="34"/>
      <c r="C221" s="35">
        <v>15</v>
      </c>
      <c r="D221" s="35">
        <v>15</v>
      </c>
      <c r="E221" s="35">
        <f t="shared" si="45"/>
        <v>1</v>
      </c>
      <c r="F221" s="35" t="str">
        <f t="shared" si="46"/>
        <v>1'h0</v>
      </c>
      <c r="G221" s="35" t="s">
        <v>555</v>
      </c>
      <c r="H221" s="46" t="s">
        <v>697</v>
      </c>
      <c r="I221" s="37"/>
      <c r="J221" s="35">
        <v>0</v>
      </c>
      <c r="K221" s="35" t="str">
        <f t="shared" si="47"/>
        <v>0</v>
      </c>
      <c r="L221" s="35">
        <f t="shared" si="48"/>
        <v>0</v>
      </c>
      <c r="M221" s="33"/>
    </row>
    <row r="222" spans="1:13">
      <c r="A222" s="34"/>
      <c r="B222" s="34"/>
      <c r="C222" s="35">
        <v>12</v>
      </c>
      <c r="D222" s="35">
        <v>14</v>
      </c>
      <c r="E222" s="35">
        <f t="shared" si="45"/>
        <v>3</v>
      </c>
      <c r="F222" s="35" t="str">
        <f t="shared" si="46"/>
        <v>3'h0</v>
      </c>
      <c r="G222" s="35" t="s">
        <v>541</v>
      </c>
      <c r="H222" s="46" t="s">
        <v>493</v>
      </c>
      <c r="I222" s="37"/>
      <c r="J222" s="35">
        <v>0</v>
      </c>
      <c r="K222" s="35" t="str">
        <f t="shared" si="47"/>
        <v>0</v>
      </c>
      <c r="L222" s="35">
        <f t="shared" si="48"/>
        <v>0</v>
      </c>
      <c r="M222" s="33"/>
    </row>
    <row r="223" spans="1:13">
      <c r="A223" s="34"/>
      <c r="B223" s="34"/>
      <c r="C223" s="35">
        <v>4</v>
      </c>
      <c r="D223" s="35">
        <v>11</v>
      </c>
      <c r="E223" s="35">
        <f t="shared" si="45"/>
        <v>8</v>
      </c>
      <c r="F223" s="35" t="str">
        <f t="shared" si="46"/>
        <v>8'h0</v>
      </c>
      <c r="G223" s="35" t="s">
        <v>541</v>
      </c>
      <c r="H223" s="46" t="s">
        <v>774</v>
      </c>
      <c r="I223" s="39"/>
      <c r="J223" s="35">
        <v>0</v>
      </c>
      <c r="K223" s="35" t="str">
        <f t="shared" si="47"/>
        <v>0</v>
      </c>
      <c r="L223" s="35">
        <f t="shared" si="48"/>
        <v>0</v>
      </c>
      <c r="M223" s="33"/>
    </row>
    <row r="224" spans="1:13">
      <c r="A224" s="34"/>
      <c r="B224" s="34"/>
      <c r="C224" s="35">
        <v>0</v>
      </c>
      <c r="D224" s="35">
        <v>3</v>
      </c>
      <c r="E224" s="35">
        <f t="shared" si="45"/>
        <v>4</v>
      </c>
      <c r="F224" s="35" t="str">
        <f t="shared" si="46"/>
        <v>4'h0</v>
      </c>
      <c r="G224" s="35" t="s">
        <v>541</v>
      </c>
      <c r="H224" s="46" t="s">
        <v>698</v>
      </c>
      <c r="I224" s="37"/>
      <c r="J224" s="35">
        <v>0</v>
      </c>
      <c r="K224" s="35" t="str">
        <f t="shared" si="47"/>
        <v>0</v>
      </c>
      <c r="L224" s="35">
        <f t="shared" si="48"/>
        <v>0</v>
      </c>
      <c r="M224" s="33"/>
    </row>
    <row r="225" spans="1:13">
      <c r="A225" s="26"/>
      <c r="B225" s="27" t="s">
        <v>498</v>
      </c>
      <c r="C225" s="26"/>
      <c r="D225" s="26"/>
      <c r="E225" s="26">
        <f>SUM(E226:E231)</f>
        <v>32</v>
      </c>
      <c r="F225" s="28" t="str">
        <f>CONCATENATE("32'h",K225)</f>
        <v>32'h00000000</v>
      </c>
      <c r="G225" s="28"/>
      <c r="H225" s="29" t="s">
        <v>810</v>
      </c>
      <c r="I225" s="29"/>
      <c r="J225" s="26"/>
      <c r="K225" s="26" t="str">
        <f>LOWER(DEC2HEX(L225,8))</f>
        <v>00000000</v>
      </c>
      <c r="L225" s="26">
        <f>SUM(L226:L231)</f>
        <v>0</v>
      </c>
      <c r="M225" s="33"/>
    </row>
    <row r="226" spans="1:13">
      <c r="A226" s="34"/>
      <c r="B226" s="34"/>
      <c r="C226" s="35">
        <v>17</v>
      </c>
      <c r="D226" s="35">
        <v>31</v>
      </c>
      <c r="E226" s="35">
        <f t="shared" ref="E226:E231" si="49">D226+1-C226</f>
        <v>15</v>
      </c>
      <c r="F226" s="35" t="str">
        <f t="shared" ref="F226:F231" si="50">CONCATENATE(E226,"'h",K226)</f>
        <v>15'h0</v>
      </c>
      <c r="G226" s="35" t="s">
        <v>549</v>
      </c>
      <c r="H226" s="46" t="s">
        <v>493</v>
      </c>
      <c r="I226" s="37"/>
      <c r="J226" s="35">
        <v>0</v>
      </c>
      <c r="K226" s="35" t="str">
        <f t="shared" ref="K226:K231" si="51">LOWER(DEC2HEX((J226)))</f>
        <v>0</v>
      </c>
      <c r="L226" s="35">
        <f t="shared" ref="L226:L231" si="52">J226*(2^C226)</f>
        <v>0</v>
      </c>
      <c r="M226" s="33"/>
    </row>
    <row r="227" spans="1:13">
      <c r="A227" s="34"/>
      <c r="B227" s="34"/>
      <c r="C227" s="35">
        <v>16</v>
      </c>
      <c r="D227" s="35">
        <v>16</v>
      </c>
      <c r="E227" s="35">
        <f t="shared" si="49"/>
        <v>1</v>
      </c>
      <c r="F227" s="35" t="str">
        <f t="shared" si="50"/>
        <v>1'h0</v>
      </c>
      <c r="G227" s="35" t="s">
        <v>541</v>
      </c>
      <c r="H227" s="46" t="s">
        <v>653</v>
      </c>
      <c r="I227" s="39"/>
      <c r="J227" s="35">
        <v>0</v>
      </c>
      <c r="K227" s="35" t="str">
        <f t="shared" si="51"/>
        <v>0</v>
      </c>
      <c r="L227" s="35">
        <f t="shared" si="52"/>
        <v>0</v>
      </c>
      <c r="M227" s="33"/>
    </row>
    <row r="228" spans="1:13">
      <c r="A228" s="34"/>
      <c r="B228" s="34"/>
      <c r="C228" s="35">
        <v>15</v>
      </c>
      <c r="D228" s="35">
        <v>15</v>
      </c>
      <c r="E228" s="35">
        <f t="shared" si="49"/>
        <v>1</v>
      </c>
      <c r="F228" s="35" t="str">
        <f t="shared" si="50"/>
        <v>1'h0</v>
      </c>
      <c r="G228" s="35" t="s">
        <v>555</v>
      </c>
      <c r="H228" s="46" t="s">
        <v>699</v>
      </c>
      <c r="I228" s="37"/>
      <c r="J228" s="35">
        <v>0</v>
      </c>
      <c r="K228" s="35" t="str">
        <f t="shared" si="51"/>
        <v>0</v>
      </c>
      <c r="L228" s="35">
        <f t="shared" si="52"/>
        <v>0</v>
      </c>
      <c r="M228" s="33"/>
    </row>
    <row r="229" spans="1:13">
      <c r="A229" s="34"/>
      <c r="B229" s="34"/>
      <c r="C229" s="35">
        <v>12</v>
      </c>
      <c r="D229" s="35">
        <v>14</v>
      </c>
      <c r="E229" s="35">
        <f t="shared" si="49"/>
        <v>3</v>
      </c>
      <c r="F229" s="35" t="str">
        <f t="shared" si="50"/>
        <v>3'h0</v>
      </c>
      <c r="G229" s="35" t="s">
        <v>541</v>
      </c>
      <c r="H229" s="46" t="s">
        <v>493</v>
      </c>
      <c r="I229" s="37"/>
      <c r="J229" s="35">
        <v>0</v>
      </c>
      <c r="K229" s="35" t="str">
        <f t="shared" si="51"/>
        <v>0</v>
      </c>
      <c r="L229" s="35">
        <f t="shared" si="52"/>
        <v>0</v>
      </c>
      <c r="M229" s="33"/>
    </row>
    <row r="230" spans="1:13">
      <c r="A230" s="34"/>
      <c r="B230" s="34"/>
      <c r="C230" s="35">
        <v>4</v>
      </c>
      <c r="D230" s="35">
        <v>11</v>
      </c>
      <c r="E230" s="35">
        <f t="shared" si="49"/>
        <v>8</v>
      </c>
      <c r="F230" s="35" t="str">
        <f t="shared" si="50"/>
        <v>8'h0</v>
      </c>
      <c r="G230" s="35" t="s">
        <v>541</v>
      </c>
      <c r="H230" s="46" t="s">
        <v>775</v>
      </c>
      <c r="I230" s="39"/>
      <c r="J230" s="35">
        <v>0</v>
      </c>
      <c r="K230" s="35" t="str">
        <f t="shared" si="51"/>
        <v>0</v>
      </c>
      <c r="L230" s="35">
        <f t="shared" si="52"/>
        <v>0</v>
      </c>
      <c r="M230" s="33"/>
    </row>
    <row r="231" spans="1:13">
      <c r="A231" s="34"/>
      <c r="B231" s="34"/>
      <c r="C231" s="35">
        <v>0</v>
      </c>
      <c r="D231" s="35">
        <v>3</v>
      </c>
      <c r="E231" s="35">
        <f t="shared" si="49"/>
        <v>4</v>
      </c>
      <c r="F231" s="35" t="str">
        <f t="shared" si="50"/>
        <v>4'h0</v>
      </c>
      <c r="G231" s="35" t="s">
        <v>541</v>
      </c>
      <c r="H231" s="46" t="s">
        <v>700</v>
      </c>
      <c r="I231" s="37"/>
      <c r="J231" s="35">
        <v>0</v>
      </c>
      <c r="K231" s="35" t="str">
        <f t="shared" si="51"/>
        <v>0</v>
      </c>
      <c r="L231" s="35">
        <f t="shared" si="52"/>
        <v>0</v>
      </c>
      <c r="M231" s="33"/>
    </row>
    <row r="232" spans="1:13">
      <c r="A232" s="26"/>
      <c r="B232" s="27" t="s">
        <v>499</v>
      </c>
      <c r="C232" s="26"/>
      <c r="D232" s="26"/>
      <c r="E232" s="26">
        <f>SUM(E233:E238)</f>
        <v>32</v>
      </c>
      <c r="F232" s="28" t="str">
        <f>CONCATENATE("32'h",K232)</f>
        <v>32'h00000000</v>
      </c>
      <c r="G232" s="28"/>
      <c r="H232" s="29" t="s">
        <v>811</v>
      </c>
      <c r="I232" s="29"/>
      <c r="J232" s="26"/>
      <c r="K232" s="26" t="str">
        <f>LOWER(DEC2HEX(L232,8))</f>
        <v>00000000</v>
      </c>
      <c r="L232" s="26">
        <f>SUM(L233:L238)</f>
        <v>0</v>
      </c>
      <c r="M232" s="33"/>
    </row>
    <row r="233" spans="1:13">
      <c r="A233" s="34"/>
      <c r="B233" s="34"/>
      <c r="C233" s="35">
        <v>17</v>
      </c>
      <c r="D233" s="35">
        <v>31</v>
      </c>
      <c r="E233" s="35">
        <f t="shared" ref="E233:E238" si="53">D233+1-C233</f>
        <v>15</v>
      </c>
      <c r="F233" s="35" t="str">
        <f t="shared" ref="F233:F238" si="54">CONCATENATE(E233,"'h",K233)</f>
        <v>15'h0</v>
      </c>
      <c r="G233" s="35" t="s">
        <v>549</v>
      </c>
      <c r="H233" s="46" t="s">
        <v>493</v>
      </c>
      <c r="I233" s="37"/>
      <c r="J233" s="35">
        <v>0</v>
      </c>
      <c r="K233" s="35" t="str">
        <f t="shared" ref="K233:K238" si="55">LOWER(DEC2HEX((J233)))</f>
        <v>0</v>
      </c>
      <c r="L233" s="35">
        <f t="shared" ref="L233:L238" si="56">J233*(2^C233)</f>
        <v>0</v>
      </c>
      <c r="M233" s="33"/>
    </row>
    <row r="234" spans="1:13">
      <c r="A234" s="34"/>
      <c r="B234" s="34"/>
      <c r="C234" s="35">
        <v>16</v>
      </c>
      <c r="D234" s="35">
        <v>16</v>
      </c>
      <c r="E234" s="35">
        <f t="shared" si="53"/>
        <v>1</v>
      </c>
      <c r="F234" s="35" t="str">
        <f t="shared" si="54"/>
        <v>1'h0</v>
      </c>
      <c r="G234" s="35" t="s">
        <v>541</v>
      </c>
      <c r="H234" s="46" t="s">
        <v>653</v>
      </c>
      <c r="I234" s="39"/>
      <c r="J234" s="35">
        <v>0</v>
      </c>
      <c r="K234" s="35" t="str">
        <f t="shared" si="55"/>
        <v>0</v>
      </c>
      <c r="L234" s="35">
        <f t="shared" si="56"/>
        <v>0</v>
      </c>
      <c r="M234" s="33"/>
    </row>
    <row r="235" spans="1:13">
      <c r="A235" s="34"/>
      <c r="B235" s="34"/>
      <c r="C235" s="35">
        <v>15</v>
      </c>
      <c r="D235" s="35">
        <v>15</v>
      </c>
      <c r="E235" s="35">
        <f t="shared" si="53"/>
        <v>1</v>
      </c>
      <c r="F235" s="35" t="str">
        <f t="shared" si="54"/>
        <v>1'h0</v>
      </c>
      <c r="G235" s="35" t="s">
        <v>555</v>
      </c>
      <c r="H235" s="46" t="s">
        <v>701</v>
      </c>
      <c r="I235" s="37"/>
      <c r="J235" s="35">
        <v>0</v>
      </c>
      <c r="K235" s="35" t="str">
        <f t="shared" si="55"/>
        <v>0</v>
      </c>
      <c r="L235" s="35">
        <f t="shared" si="56"/>
        <v>0</v>
      </c>
      <c r="M235" s="33"/>
    </row>
    <row r="236" spans="1:13">
      <c r="A236" s="34"/>
      <c r="B236" s="34"/>
      <c r="C236" s="35">
        <v>12</v>
      </c>
      <c r="D236" s="35">
        <v>14</v>
      </c>
      <c r="E236" s="35">
        <f t="shared" si="53"/>
        <v>3</v>
      </c>
      <c r="F236" s="35" t="str">
        <f t="shared" si="54"/>
        <v>3'h0</v>
      </c>
      <c r="G236" s="35" t="s">
        <v>541</v>
      </c>
      <c r="H236" s="46" t="s">
        <v>493</v>
      </c>
      <c r="I236" s="37"/>
      <c r="J236" s="35">
        <v>0</v>
      </c>
      <c r="K236" s="35" t="str">
        <f t="shared" si="55"/>
        <v>0</v>
      </c>
      <c r="L236" s="35">
        <f t="shared" si="56"/>
        <v>0</v>
      </c>
      <c r="M236" s="33"/>
    </row>
    <row r="237" spans="1:13">
      <c r="A237" s="34"/>
      <c r="B237" s="34"/>
      <c r="C237" s="35">
        <v>4</v>
      </c>
      <c r="D237" s="35">
        <v>11</v>
      </c>
      <c r="E237" s="35">
        <f t="shared" si="53"/>
        <v>8</v>
      </c>
      <c r="F237" s="35" t="str">
        <f t="shared" si="54"/>
        <v>8'h0</v>
      </c>
      <c r="G237" s="35" t="s">
        <v>541</v>
      </c>
      <c r="H237" s="46" t="s">
        <v>776</v>
      </c>
      <c r="I237" s="39"/>
      <c r="J237" s="35">
        <v>0</v>
      </c>
      <c r="K237" s="35" t="str">
        <f t="shared" si="55"/>
        <v>0</v>
      </c>
      <c r="L237" s="35">
        <f t="shared" si="56"/>
        <v>0</v>
      </c>
      <c r="M237" s="33"/>
    </row>
    <row r="238" spans="1:13">
      <c r="A238" s="34"/>
      <c r="B238" s="34"/>
      <c r="C238" s="35">
        <v>0</v>
      </c>
      <c r="D238" s="35">
        <v>3</v>
      </c>
      <c r="E238" s="35">
        <f t="shared" si="53"/>
        <v>4</v>
      </c>
      <c r="F238" s="35" t="str">
        <f t="shared" si="54"/>
        <v>4'h0</v>
      </c>
      <c r="G238" s="35" t="s">
        <v>541</v>
      </c>
      <c r="H238" s="46" t="s">
        <v>702</v>
      </c>
      <c r="I238" s="37"/>
      <c r="J238" s="35">
        <v>0</v>
      </c>
      <c r="K238" s="35" t="str">
        <f t="shared" si="55"/>
        <v>0</v>
      </c>
      <c r="L238" s="35">
        <f t="shared" si="56"/>
        <v>0</v>
      </c>
      <c r="M238" s="33"/>
    </row>
    <row r="239" spans="1:13">
      <c r="A239" s="26"/>
      <c r="B239" s="27" t="s">
        <v>500</v>
      </c>
      <c r="C239" s="26"/>
      <c r="D239" s="26"/>
      <c r="E239" s="26">
        <f>SUM(E240:E245)</f>
        <v>32</v>
      </c>
      <c r="F239" s="28" t="str">
        <f>CONCATENATE("32'h",K239)</f>
        <v>32'h00000000</v>
      </c>
      <c r="G239" s="28"/>
      <c r="H239" s="29" t="s">
        <v>812</v>
      </c>
      <c r="I239" s="29"/>
      <c r="J239" s="26"/>
      <c r="K239" s="26" t="str">
        <f>LOWER(DEC2HEX(L239,8))</f>
        <v>00000000</v>
      </c>
      <c r="L239" s="26">
        <f>SUM(L240:L245)</f>
        <v>0</v>
      </c>
      <c r="M239" s="33"/>
    </row>
    <row r="240" spans="1:13">
      <c r="A240" s="34"/>
      <c r="B240" s="34"/>
      <c r="C240" s="35">
        <v>17</v>
      </c>
      <c r="D240" s="35">
        <v>31</v>
      </c>
      <c r="E240" s="35">
        <f t="shared" ref="E240:E245" si="57">D240+1-C240</f>
        <v>15</v>
      </c>
      <c r="F240" s="35" t="str">
        <f t="shared" ref="F240:F245" si="58">CONCATENATE(E240,"'h",K240)</f>
        <v>15'h0</v>
      </c>
      <c r="G240" s="35" t="s">
        <v>549</v>
      </c>
      <c r="H240" s="46" t="s">
        <v>493</v>
      </c>
      <c r="I240" s="37"/>
      <c r="J240" s="35">
        <v>0</v>
      </c>
      <c r="K240" s="35" t="str">
        <f t="shared" ref="K240:K245" si="59">LOWER(DEC2HEX((J240)))</f>
        <v>0</v>
      </c>
      <c r="L240" s="35">
        <f t="shared" ref="L240:L245" si="60">J240*(2^C240)</f>
        <v>0</v>
      </c>
      <c r="M240" s="33"/>
    </row>
    <row r="241" spans="1:13">
      <c r="A241" s="34"/>
      <c r="B241" s="34"/>
      <c r="C241" s="35">
        <v>16</v>
      </c>
      <c r="D241" s="35">
        <v>16</v>
      </c>
      <c r="E241" s="35">
        <f t="shared" si="57"/>
        <v>1</v>
      </c>
      <c r="F241" s="35" t="str">
        <f t="shared" si="58"/>
        <v>1'h0</v>
      </c>
      <c r="G241" s="35" t="s">
        <v>541</v>
      </c>
      <c r="H241" s="46" t="s">
        <v>653</v>
      </c>
      <c r="I241" s="39"/>
      <c r="J241" s="35">
        <v>0</v>
      </c>
      <c r="K241" s="35" t="str">
        <f t="shared" si="59"/>
        <v>0</v>
      </c>
      <c r="L241" s="35">
        <f t="shared" si="60"/>
        <v>0</v>
      </c>
      <c r="M241" s="33"/>
    </row>
    <row r="242" spans="1:13">
      <c r="A242" s="34"/>
      <c r="B242" s="34"/>
      <c r="C242" s="35">
        <v>15</v>
      </c>
      <c r="D242" s="35">
        <v>15</v>
      </c>
      <c r="E242" s="35">
        <f t="shared" si="57"/>
        <v>1</v>
      </c>
      <c r="F242" s="35" t="str">
        <f t="shared" si="58"/>
        <v>1'h0</v>
      </c>
      <c r="G242" s="35" t="s">
        <v>555</v>
      </c>
      <c r="H242" s="46" t="s">
        <v>703</v>
      </c>
      <c r="I242" s="37"/>
      <c r="J242" s="35">
        <v>0</v>
      </c>
      <c r="K242" s="35" t="str">
        <f t="shared" si="59"/>
        <v>0</v>
      </c>
      <c r="L242" s="35">
        <f t="shared" si="60"/>
        <v>0</v>
      </c>
      <c r="M242" s="33"/>
    </row>
    <row r="243" spans="1:13">
      <c r="A243" s="34"/>
      <c r="B243" s="34"/>
      <c r="C243" s="35">
        <v>12</v>
      </c>
      <c r="D243" s="35">
        <v>14</v>
      </c>
      <c r="E243" s="35">
        <f t="shared" si="57"/>
        <v>3</v>
      </c>
      <c r="F243" s="35" t="str">
        <f t="shared" si="58"/>
        <v>3'h0</v>
      </c>
      <c r="G243" s="35" t="s">
        <v>541</v>
      </c>
      <c r="H243" s="46" t="s">
        <v>493</v>
      </c>
      <c r="I243" s="37"/>
      <c r="J243" s="35">
        <v>0</v>
      </c>
      <c r="K243" s="35" t="str">
        <f t="shared" si="59"/>
        <v>0</v>
      </c>
      <c r="L243" s="35">
        <f t="shared" si="60"/>
        <v>0</v>
      </c>
      <c r="M243" s="33"/>
    </row>
    <row r="244" spans="1:13">
      <c r="A244" s="34"/>
      <c r="B244" s="34"/>
      <c r="C244" s="35">
        <v>4</v>
      </c>
      <c r="D244" s="35">
        <v>11</v>
      </c>
      <c r="E244" s="35">
        <f t="shared" si="57"/>
        <v>8</v>
      </c>
      <c r="F244" s="35" t="str">
        <f t="shared" si="58"/>
        <v>8'h0</v>
      </c>
      <c r="G244" s="35" t="s">
        <v>541</v>
      </c>
      <c r="H244" s="46" t="s">
        <v>771</v>
      </c>
      <c r="I244" s="39"/>
      <c r="J244" s="35">
        <v>0</v>
      </c>
      <c r="K244" s="35" t="str">
        <f t="shared" si="59"/>
        <v>0</v>
      </c>
      <c r="L244" s="35">
        <f t="shared" si="60"/>
        <v>0</v>
      </c>
      <c r="M244" s="33"/>
    </row>
    <row r="245" spans="1:13">
      <c r="A245" s="34"/>
      <c r="B245" s="34"/>
      <c r="C245" s="35">
        <v>0</v>
      </c>
      <c r="D245" s="35">
        <v>3</v>
      </c>
      <c r="E245" s="35">
        <f t="shared" si="57"/>
        <v>4</v>
      </c>
      <c r="F245" s="35" t="str">
        <f t="shared" si="58"/>
        <v>4'h0</v>
      </c>
      <c r="G245" s="35" t="s">
        <v>541</v>
      </c>
      <c r="H245" s="46" t="s">
        <v>704</v>
      </c>
      <c r="I245" s="37"/>
      <c r="J245" s="35">
        <v>0</v>
      </c>
      <c r="K245" s="35" t="str">
        <f t="shared" si="59"/>
        <v>0</v>
      </c>
      <c r="L245" s="35">
        <f t="shared" si="60"/>
        <v>0</v>
      </c>
      <c r="M245" s="33"/>
    </row>
    <row r="246" spans="1:13">
      <c r="A246" s="26"/>
      <c r="B246" s="27" t="s">
        <v>501</v>
      </c>
      <c r="C246" s="26"/>
      <c r="D246" s="26"/>
      <c r="E246" s="26">
        <f>SUM(E247:E247)</f>
        <v>32</v>
      </c>
      <c r="F246" s="28" t="str">
        <f>CONCATENATE("32'h",K246)</f>
        <v>32'h00000000</v>
      </c>
      <c r="G246" s="28"/>
      <c r="H246" s="29" t="s">
        <v>813</v>
      </c>
      <c r="I246" s="29"/>
      <c r="J246" s="26"/>
      <c r="K246" s="26" t="str">
        <f>LOWER(DEC2HEX(L246,8))</f>
        <v>00000000</v>
      </c>
      <c r="L246" s="26">
        <f>SUM(L247:L247)</f>
        <v>0</v>
      </c>
      <c r="M246" s="33"/>
    </row>
    <row r="247" spans="1:13">
      <c r="A247" s="34"/>
      <c r="B247" s="34"/>
      <c r="C247" s="35">
        <v>0</v>
      </c>
      <c r="D247" s="35">
        <v>31</v>
      </c>
      <c r="E247" s="35">
        <f>D247+1-C247</f>
        <v>32</v>
      </c>
      <c r="F247" s="35" t="str">
        <f>CONCATENATE(E247,"'h",K247)</f>
        <v>32'h0</v>
      </c>
      <c r="G247" s="35" t="s">
        <v>541</v>
      </c>
      <c r="H247" s="46" t="s">
        <v>655</v>
      </c>
      <c r="I247" s="37"/>
      <c r="J247" s="35">
        <v>0</v>
      </c>
      <c r="K247" s="35" t="str">
        <f>LOWER(DEC2HEX((J247)))</f>
        <v>0</v>
      </c>
      <c r="L247" s="35">
        <f>J247*(2^C247)</f>
        <v>0</v>
      </c>
      <c r="M247" s="33"/>
    </row>
    <row r="248" spans="1:13">
      <c r="A248" s="26"/>
      <c r="B248" s="27" t="s">
        <v>502</v>
      </c>
      <c r="C248" s="26"/>
      <c r="D248" s="26"/>
      <c r="E248" s="26">
        <f>SUM(E249:E254)</f>
        <v>32</v>
      </c>
      <c r="F248" s="28" t="str">
        <f>CONCATENATE("32'h",K248)</f>
        <v>32'h01000000</v>
      </c>
      <c r="G248" s="28"/>
      <c r="H248" s="29" t="s">
        <v>814</v>
      </c>
      <c r="I248" s="29"/>
      <c r="J248" s="26"/>
      <c r="K248" s="26" t="str">
        <f>LOWER(DEC2HEX(L248,8))</f>
        <v>01000000</v>
      </c>
      <c r="L248" s="26">
        <f>SUM(L249:L254)</f>
        <v>16777216</v>
      </c>
      <c r="M248" s="33"/>
    </row>
    <row r="249" spans="1:13">
      <c r="A249" s="34"/>
      <c r="B249" s="34"/>
      <c r="C249" s="35">
        <v>31</v>
      </c>
      <c r="D249" s="35">
        <v>31</v>
      </c>
      <c r="E249" s="35">
        <f t="shared" ref="E249:E254" si="61">D249+1-C249</f>
        <v>1</v>
      </c>
      <c r="F249" s="35" t="str">
        <f t="shared" ref="F249:F254" si="62">CONCATENATE(E249,"'h",K249)</f>
        <v>1'h0</v>
      </c>
      <c r="G249" s="35" t="s">
        <v>543</v>
      </c>
      <c r="H249" s="46" t="s">
        <v>493</v>
      </c>
      <c r="I249" s="37"/>
      <c r="J249" s="35">
        <v>0</v>
      </c>
      <c r="K249" s="35" t="str">
        <f t="shared" ref="K249:K254" si="63">LOWER(DEC2HEX((J249)))</f>
        <v>0</v>
      </c>
      <c r="L249" s="35">
        <f t="shared" ref="L249:L254" si="64">J249*(2^C249)</f>
        <v>0</v>
      </c>
      <c r="M249" s="33"/>
    </row>
    <row r="250" spans="1:13" s="68" customFormat="1">
      <c r="A250" s="34"/>
      <c r="B250" s="34"/>
      <c r="C250" s="34">
        <v>28</v>
      </c>
      <c r="D250" s="34">
        <v>30</v>
      </c>
      <c r="E250" s="34">
        <f t="shared" si="61"/>
        <v>3</v>
      </c>
      <c r="F250" s="34" t="str">
        <f t="shared" si="62"/>
        <v>3'h0</v>
      </c>
      <c r="G250" s="34" t="s">
        <v>778</v>
      </c>
      <c r="H250" s="46" t="s">
        <v>779</v>
      </c>
      <c r="I250" s="39"/>
      <c r="J250" s="34">
        <v>0</v>
      </c>
      <c r="K250" s="34" t="str">
        <f t="shared" si="63"/>
        <v>0</v>
      </c>
      <c r="L250" s="34">
        <f t="shared" si="64"/>
        <v>0</v>
      </c>
      <c r="M250" s="67"/>
    </row>
    <row r="251" spans="1:13" s="68" customFormat="1">
      <c r="A251" s="34"/>
      <c r="B251" s="34"/>
      <c r="C251" s="34">
        <v>27</v>
      </c>
      <c r="D251" s="34">
        <v>27</v>
      </c>
      <c r="E251" s="34">
        <f t="shared" si="61"/>
        <v>1</v>
      </c>
      <c r="F251" s="34" t="str">
        <f t="shared" si="62"/>
        <v>1'h0</v>
      </c>
      <c r="G251" s="34" t="s">
        <v>778</v>
      </c>
      <c r="H251" s="46" t="s">
        <v>780</v>
      </c>
      <c r="I251" s="39"/>
      <c r="J251" s="34">
        <v>0</v>
      </c>
      <c r="K251" s="34" t="str">
        <f t="shared" si="63"/>
        <v>0</v>
      </c>
      <c r="L251" s="34">
        <f t="shared" si="64"/>
        <v>0</v>
      </c>
      <c r="M251" s="67"/>
    </row>
    <row r="252" spans="1:13" s="68" customFormat="1">
      <c r="A252" s="34"/>
      <c r="B252" s="34"/>
      <c r="C252" s="34">
        <v>25</v>
      </c>
      <c r="D252" s="34">
        <v>26</v>
      </c>
      <c r="E252" s="34">
        <f t="shared" si="61"/>
        <v>2</v>
      </c>
      <c r="F252" s="34" t="str">
        <f t="shared" si="62"/>
        <v>2'h0</v>
      </c>
      <c r="G252" s="34" t="s">
        <v>781</v>
      </c>
      <c r="H252" s="46" t="s">
        <v>493</v>
      </c>
      <c r="I252" s="39"/>
      <c r="J252" s="34">
        <v>0</v>
      </c>
      <c r="K252" s="34" t="str">
        <f t="shared" si="63"/>
        <v>0</v>
      </c>
      <c r="L252" s="34">
        <f t="shared" si="64"/>
        <v>0</v>
      </c>
      <c r="M252" s="67"/>
    </row>
    <row r="253" spans="1:13">
      <c r="A253" s="34"/>
      <c r="B253" s="34"/>
      <c r="C253" s="35">
        <v>24</v>
      </c>
      <c r="D253" s="35">
        <v>24</v>
      </c>
      <c r="E253" s="35">
        <f t="shared" si="61"/>
        <v>1</v>
      </c>
      <c r="F253" s="35" t="str">
        <f t="shared" si="62"/>
        <v>1'h1</v>
      </c>
      <c r="G253" s="35" t="s">
        <v>541</v>
      </c>
      <c r="H253" s="46" t="s">
        <v>772</v>
      </c>
      <c r="I253" s="37"/>
      <c r="J253" s="35">
        <v>1</v>
      </c>
      <c r="K253" s="35" t="str">
        <f t="shared" si="63"/>
        <v>1</v>
      </c>
      <c r="L253" s="35">
        <f t="shared" si="64"/>
        <v>16777216</v>
      </c>
      <c r="M253" s="33"/>
    </row>
    <row r="254" spans="1:13">
      <c r="A254" s="34"/>
      <c r="B254" s="34"/>
      <c r="C254" s="35">
        <v>0</v>
      </c>
      <c r="D254" s="35">
        <v>23</v>
      </c>
      <c r="E254" s="35">
        <f t="shared" si="61"/>
        <v>24</v>
      </c>
      <c r="F254" s="35" t="str">
        <f t="shared" si="62"/>
        <v>24'h0</v>
      </c>
      <c r="G254" s="35" t="s">
        <v>68</v>
      </c>
      <c r="H254" s="46" t="s">
        <v>656</v>
      </c>
      <c r="I254" s="39"/>
      <c r="J254" s="35">
        <v>0</v>
      </c>
      <c r="K254" s="35" t="str">
        <f t="shared" si="63"/>
        <v>0</v>
      </c>
      <c r="L254" s="35">
        <f t="shared" si="64"/>
        <v>0</v>
      </c>
      <c r="M254" s="33"/>
    </row>
    <row r="255" spans="1:13">
      <c r="A255" s="26"/>
      <c r="B255" s="27" t="s">
        <v>503</v>
      </c>
      <c r="C255" s="26"/>
      <c r="D255" s="26"/>
      <c r="E255" s="26">
        <f>SUM(E256:E259)</f>
        <v>32</v>
      </c>
      <c r="F255" s="28" t="str">
        <f>CONCATENATE("32'h",K255)</f>
        <v>32'h00000000</v>
      </c>
      <c r="G255" s="28"/>
      <c r="H255" s="29" t="s">
        <v>815</v>
      </c>
      <c r="I255" s="29"/>
      <c r="J255" s="26"/>
      <c r="K255" s="26" t="str">
        <f>LOWER(DEC2HEX(L255,8))</f>
        <v>00000000</v>
      </c>
      <c r="L255" s="26">
        <f>SUM(L256:L259)</f>
        <v>0</v>
      </c>
      <c r="M255" s="33"/>
    </row>
    <row r="256" spans="1:13">
      <c r="A256" s="34"/>
      <c r="B256" s="34"/>
      <c r="C256" s="35">
        <v>3</v>
      </c>
      <c r="D256" s="35">
        <v>31</v>
      </c>
      <c r="E256" s="35">
        <f>D256+1-C256</f>
        <v>29</v>
      </c>
      <c r="F256" s="35" t="str">
        <f>CONCATENATE(E256,"'h",K256)</f>
        <v>29'h0</v>
      </c>
      <c r="G256" s="35" t="s">
        <v>560</v>
      </c>
      <c r="H256" s="46" t="s">
        <v>493</v>
      </c>
      <c r="I256" s="39"/>
      <c r="J256" s="35">
        <v>0</v>
      </c>
      <c r="K256" s="35" t="str">
        <f>LOWER(DEC2HEX((J256)))</f>
        <v>0</v>
      </c>
      <c r="L256" s="35">
        <f>J256*(2^C256)</f>
        <v>0</v>
      </c>
      <c r="M256" s="33"/>
    </row>
    <row r="257" spans="1:13">
      <c r="A257" s="34"/>
      <c r="B257" s="34"/>
      <c r="C257" s="35">
        <v>2</v>
      </c>
      <c r="D257" s="35">
        <v>2</v>
      </c>
      <c r="E257" s="35">
        <f>D257+1-C257</f>
        <v>1</v>
      </c>
      <c r="F257" s="35" t="str">
        <f>CONCATENATE(E257,"'h",K257)</f>
        <v>1'h0</v>
      </c>
      <c r="G257" s="35" t="s">
        <v>541</v>
      </c>
      <c r="H257" s="46" t="s">
        <v>657</v>
      </c>
      <c r="I257" s="37"/>
      <c r="J257" s="35">
        <v>0</v>
      </c>
      <c r="K257" s="35" t="str">
        <f>LOWER(DEC2HEX((J257)))</f>
        <v>0</v>
      </c>
      <c r="L257" s="35">
        <f>J257*(2^C257)</f>
        <v>0</v>
      </c>
      <c r="M257" s="33"/>
    </row>
    <row r="258" spans="1:13">
      <c r="A258" s="34"/>
      <c r="B258" s="34"/>
      <c r="C258" s="35">
        <v>1</v>
      </c>
      <c r="D258" s="35">
        <v>1</v>
      </c>
      <c r="E258" s="35">
        <f>D258+1-C258</f>
        <v>1</v>
      </c>
      <c r="F258" s="35" t="str">
        <f>CONCATENATE(E258,"'h",K258)</f>
        <v>1'h0</v>
      </c>
      <c r="G258" s="35" t="s">
        <v>543</v>
      </c>
      <c r="H258" s="46" t="s">
        <v>493</v>
      </c>
      <c r="I258" s="39"/>
      <c r="J258" s="35">
        <v>0</v>
      </c>
      <c r="K258" s="35" t="str">
        <f>LOWER(DEC2HEX((J258)))</f>
        <v>0</v>
      </c>
      <c r="L258" s="35">
        <f>J258*(2^C258)</f>
        <v>0</v>
      </c>
      <c r="M258" s="33"/>
    </row>
    <row r="259" spans="1:13">
      <c r="A259" s="34"/>
      <c r="B259" s="34"/>
      <c r="C259" s="35">
        <v>0</v>
      </c>
      <c r="D259" s="35">
        <v>0</v>
      </c>
      <c r="E259" s="35">
        <f>D259+1-C259</f>
        <v>1</v>
      </c>
      <c r="F259" s="35" t="str">
        <f>CONCATENATE(E259,"'h",K259)</f>
        <v>1'h0</v>
      </c>
      <c r="G259" s="35" t="s">
        <v>68</v>
      </c>
      <c r="H259" s="46" t="s">
        <v>658</v>
      </c>
      <c r="I259" s="37"/>
      <c r="J259" s="35">
        <v>0</v>
      </c>
      <c r="K259" s="35" t="str">
        <f>LOWER(DEC2HEX((J259)))</f>
        <v>0</v>
      </c>
      <c r="L259" s="35">
        <f>J259*(2^C259)</f>
        <v>0</v>
      </c>
      <c r="M259" s="33"/>
    </row>
    <row r="260" spans="1:13">
      <c r="A260" s="26"/>
      <c r="B260" s="27" t="s">
        <v>504</v>
      </c>
      <c r="C260" s="26"/>
      <c r="D260" s="26"/>
      <c r="E260" s="26">
        <f>SUM(E261:E262)</f>
        <v>32</v>
      </c>
      <c r="F260" s="28" t="str">
        <f>CONCATENATE("32'h",K260)</f>
        <v>32'h00000000</v>
      </c>
      <c r="G260" s="28"/>
      <c r="H260" s="29" t="s">
        <v>816</v>
      </c>
      <c r="I260" s="29"/>
      <c r="J260" s="26"/>
      <c r="K260" s="26" t="str">
        <f>LOWER(DEC2HEX(L260,8))</f>
        <v>00000000</v>
      </c>
      <c r="L260" s="26">
        <f>SUM(L261:L262)</f>
        <v>0</v>
      </c>
      <c r="M260" s="33"/>
    </row>
    <row r="261" spans="1:13">
      <c r="A261" s="34"/>
      <c r="B261" s="34"/>
      <c r="C261" s="35">
        <v>16</v>
      </c>
      <c r="D261" s="35">
        <v>31</v>
      </c>
      <c r="E261" s="35">
        <f>D261+1-C261</f>
        <v>16</v>
      </c>
      <c r="F261" s="35" t="str">
        <f>CONCATENATE(E261,"'h",K261)</f>
        <v>16'h0</v>
      </c>
      <c r="G261" s="35" t="s">
        <v>543</v>
      </c>
      <c r="H261" s="36" t="s">
        <v>493</v>
      </c>
      <c r="I261" s="39"/>
      <c r="J261" s="35">
        <v>0</v>
      </c>
      <c r="K261" s="35" t="str">
        <f>LOWER(DEC2HEX((J261)))</f>
        <v>0</v>
      </c>
      <c r="L261" s="35">
        <f>J261*(2^C261)</f>
        <v>0</v>
      </c>
      <c r="M261" s="33"/>
    </row>
    <row r="262" spans="1:13">
      <c r="A262" s="34"/>
      <c r="B262" s="34"/>
      <c r="C262" s="35">
        <v>0</v>
      </c>
      <c r="D262" s="35">
        <v>15</v>
      </c>
      <c r="E262" s="35">
        <f>D262+1-C262</f>
        <v>16</v>
      </c>
      <c r="F262" s="35" t="str">
        <f>CONCATENATE(E262,"'h",K262)</f>
        <v>16'h0</v>
      </c>
      <c r="G262" s="35" t="s">
        <v>553</v>
      </c>
      <c r="H262" s="46" t="s">
        <v>659</v>
      </c>
      <c r="I262" s="37"/>
      <c r="J262" s="35">
        <v>0</v>
      </c>
      <c r="K262" s="35" t="str">
        <f>LOWER(DEC2HEX((J262)))</f>
        <v>0</v>
      </c>
      <c r="L262" s="35">
        <f>J262*(2^C262)</f>
        <v>0</v>
      </c>
      <c r="M262" s="33"/>
    </row>
    <row r="263" spans="1:13">
      <c r="A263" s="26"/>
      <c r="B263" s="27" t="s">
        <v>505</v>
      </c>
      <c r="C263" s="26"/>
      <c r="D263" s="26"/>
      <c r="E263" s="26">
        <f>SUM(E264:E265)</f>
        <v>32</v>
      </c>
      <c r="F263" s="28" t="str">
        <f>CONCATENATE("32'h",K263)</f>
        <v>32'h00000000</v>
      </c>
      <c r="G263" s="28"/>
      <c r="H263" s="29" t="s">
        <v>817</v>
      </c>
      <c r="I263" s="29"/>
      <c r="J263" s="26"/>
      <c r="K263" s="26" t="str">
        <f>LOWER(DEC2HEX(L263,8))</f>
        <v>00000000</v>
      </c>
      <c r="L263" s="26">
        <f>SUM(L264:L265)</f>
        <v>0</v>
      </c>
      <c r="M263" s="33"/>
    </row>
    <row r="264" spans="1:13">
      <c r="A264" s="34"/>
      <c r="B264" s="34"/>
      <c r="C264" s="35">
        <v>16</v>
      </c>
      <c r="D264" s="35">
        <v>31</v>
      </c>
      <c r="E264" s="35">
        <f>D264+1-C264</f>
        <v>16</v>
      </c>
      <c r="F264" s="35" t="str">
        <f>CONCATENATE(E264,"'h",K264)</f>
        <v>16'h0</v>
      </c>
      <c r="G264" s="35" t="s">
        <v>554</v>
      </c>
      <c r="H264" s="36" t="s">
        <v>493</v>
      </c>
      <c r="I264" s="39"/>
      <c r="J264" s="35">
        <v>0</v>
      </c>
      <c r="K264" s="35" t="str">
        <f>LOWER(DEC2HEX((J264)))</f>
        <v>0</v>
      </c>
      <c r="L264" s="35">
        <f>J264*(2^C264)</f>
        <v>0</v>
      </c>
      <c r="M264" s="33"/>
    </row>
    <row r="265" spans="1:13">
      <c r="A265" s="34"/>
      <c r="B265" s="34"/>
      <c r="C265" s="35">
        <v>0</v>
      </c>
      <c r="D265" s="35">
        <v>15</v>
      </c>
      <c r="E265" s="35">
        <f>D265+1-C265</f>
        <v>16</v>
      </c>
      <c r="F265" s="35" t="str">
        <f>CONCATENATE(E265,"'h",K265)</f>
        <v>16'h0</v>
      </c>
      <c r="G265" s="35" t="s">
        <v>68</v>
      </c>
      <c r="H265" s="46" t="s">
        <v>705</v>
      </c>
      <c r="I265" s="37"/>
      <c r="J265" s="35">
        <v>0</v>
      </c>
      <c r="K265" s="35" t="str">
        <f>LOWER(DEC2HEX((J265)))</f>
        <v>0</v>
      </c>
      <c r="L265" s="35">
        <f>J265*(2^C265)</f>
        <v>0</v>
      </c>
      <c r="M265" s="33"/>
    </row>
    <row r="266" spans="1:13">
      <c r="A266" s="26"/>
      <c r="B266" s="27" t="s">
        <v>506</v>
      </c>
      <c r="C266" s="26"/>
      <c r="D266" s="26"/>
      <c r="E266" s="26">
        <f>SUM(E267:E268)</f>
        <v>32</v>
      </c>
      <c r="F266" s="28" t="str">
        <f>CONCATENATE("32'h",K266)</f>
        <v>32'h00000000</v>
      </c>
      <c r="G266" s="28"/>
      <c r="H266" s="29" t="s">
        <v>818</v>
      </c>
      <c r="I266" s="29"/>
      <c r="J266" s="26"/>
      <c r="K266" s="26" t="str">
        <f>LOWER(DEC2HEX(L266,8))</f>
        <v>00000000</v>
      </c>
      <c r="L266" s="26">
        <f>SUM(L267:L268)</f>
        <v>0</v>
      </c>
      <c r="M266" s="33"/>
    </row>
    <row r="267" spans="1:13">
      <c r="A267" s="34"/>
      <c r="B267" s="34"/>
      <c r="C267" s="35">
        <v>16</v>
      </c>
      <c r="D267" s="35">
        <v>31</v>
      </c>
      <c r="E267" s="35">
        <f>D267+1-C267</f>
        <v>16</v>
      </c>
      <c r="F267" s="35" t="str">
        <f>CONCATENATE(E267,"'h",K267)</f>
        <v>16'h0</v>
      </c>
      <c r="G267" s="35" t="s">
        <v>543</v>
      </c>
      <c r="H267" s="36" t="s">
        <v>493</v>
      </c>
      <c r="I267" s="39"/>
      <c r="J267" s="35">
        <v>0</v>
      </c>
      <c r="K267" s="35" t="str">
        <f>LOWER(DEC2HEX((J267)))</f>
        <v>0</v>
      </c>
      <c r="L267" s="35">
        <f>J267*(2^C267)</f>
        <v>0</v>
      </c>
      <c r="M267" s="33"/>
    </row>
    <row r="268" spans="1:13">
      <c r="A268" s="34"/>
      <c r="B268" s="34"/>
      <c r="C268" s="35">
        <v>0</v>
      </c>
      <c r="D268" s="35">
        <v>15</v>
      </c>
      <c r="E268" s="35">
        <f>D268+1-C268</f>
        <v>16</v>
      </c>
      <c r="F268" s="35" t="str">
        <f>CONCATENATE(E268,"'h",K268)</f>
        <v>16'h0</v>
      </c>
      <c r="G268" s="35" t="s">
        <v>68</v>
      </c>
      <c r="H268" s="46" t="s">
        <v>660</v>
      </c>
      <c r="I268" s="37"/>
      <c r="J268" s="35">
        <v>0</v>
      </c>
      <c r="K268" s="35" t="str">
        <f>LOWER(DEC2HEX((J268)))</f>
        <v>0</v>
      </c>
      <c r="L268" s="35">
        <f>J268*(2^C268)</f>
        <v>0</v>
      </c>
      <c r="M268" s="33"/>
    </row>
    <row r="269" spans="1:13">
      <c r="A269" s="26"/>
      <c r="B269" s="27" t="s">
        <v>507</v>
      </c>
      <c r="C269" s="26"/>
      <c r="D269" s="26"/>
      <c r="E269" s="26">
        <f>SUM(E270:E276)</f>
        <v>32</v>
      </c>
      <c r="F269" s="28" t="str">
        <f>CONCATENATE("32'h",K269)</f>
        <v>32'h00000040</v>
      </c>
      <c r="G269" s="28"/>
      <c r="H269" s="29" t="s">
        <v>819</v>
      </c>
      <c r="I269" s="29"/>
      <c r="J269" s="26"/>
      <c r="K269" s="26" t="str">
        <f>LOWER(DEC2HEX(L269,8))</f>
        <v>00000040</v>
      </c>
      <c r="L269" s="26">
        <f>SUM(L270:L276)</f>
        <v>64</v>
      </c>
      <c r="M269" s="33"/>
    </row>
    <row r="270" spans="1:13">
      <c r="A270" s="34"/>
      <c r="B270" s="34"/>
      <c r="C270" s="35">
        <v>7</v>
      </c>
      <c r="D270" s="35">
        <v>31</v>
      </c>
      <c r="E270" s="35">
        <f t="shared" ref="E270:E276" si="65">D270+1-C270</f>
        <v>25</v>
      </c>
      <c r="F270" s="35" t="str">
        <f t="shared" ref="F270:F276" si="66">CONCATENATE(E270,"'h",K270)</f>
        <v>25'h0</v>
      </c>
      <c r="G270" s="35" t="s">
        <v>543</v>
      </c>
      <c r="H270" s="46" t="s">
        <v>493</v>
      </c>
      <c r="I270" s="37"/>
      <c r="J270" s="35">
        <v>0</v>
      </c>
      <c r="K270" s="35" t="str">
        <f t="shared" ref="K270:K276" si="67">LOWER(DEC2HEX((J270)))</f>
        <v>0</v>
      </c>
      <c r="L270" s="35">
        <f t="shared" ref="L270:L276" si="68">J270*(2^C270)</f>
        <v>0</v>
      </c>
      <c r="M270" s="33"/>
    </row>
    <row r="271" spans="1:13">
      <c r="A271" s="34"/>
      <c r="B271" s="34"/>
      <c r="C271" s="35">
        <v>6</v>
      </c>
      <c r="D271" s="35">
        <v>6</v>
      </c>
      <c r="E271" s="35">
        <f t="shared" si="65"/>
        <v>1</v>
      </c>
      <c r="F271" s="35" t="str">
        <f t="shared" si="66"/>
        <v>1'h1</v>
      </c>
      <c r="G271" s="35" t="s">
        <v>541</v>
      </c>
      <c r="H271" s="46" t="s">
        <v>665</v>
      </c>
      <c r="I271" s="39"/>
      <c r="J271" s="35">
        <v>1</v>
      </c>
      <c r="K271" s="35" t="str">
        <f t="shared" si="67"/>
        <v>1</v>
      </c>
      <c r="L271" s="35">
        <f t="shared" si="68"/>
        <v>64</v>
      </c>
      <c r="M271" s="33"/>
    </row>
    <row r="272" spans="1:13">
      <c r="A272" s="34"/>
      <c r="B272" s="34"/>
      <c r="C272" s="35">
        <v>5</v>
      </c>
      <c r="D272" s="35">
        <v>5</v>
      </c>
      <c r="E272" s="35">
        <f t="shared" si="65"/>
        <v>1</v>
      </c>
      <c r="F272" s="35" t="str">
        <f t="shared" si="66"/>
        <v>1'h0</v>
      </c>
      <c r="G272" s="35" t="s">
        <v>149</v>
      </c>
      <c r="H272" s="46" t="s">
        <v>661</v>
      </c>
      <c r="I272" s="37"/>
      <c r="J272" s="35">
        <v>0</v>
      </c>
      <c r="K272" s="35" t="str">
        <f t="shared" si="67"/>
        <v>0</v>
      </c>
      <c r="L272" s="35">
        <f t="shared" si="68"/>
        <v>0</v>
      </c>
      <c r="M272" s="33"/>
    </row>
    <row r="273" spans="1:13">
      <c r="A273" s="34"/>
      <c r="B273" s="34"/>
      <c r="C273" s="35">
        <v>3</v>
      </c>
      <c r="D273" s="35">
        <v>4</v>
      </c>
      <c r="E273" s="35">
        <f t="shared" si="65"/>
        <v>2</v>
      </c>
      <c r="F273" s="35" t="str">
        <f t="shared" si="66"/>
        <v>2'h0</v>
      </c>
      <c r="G273" s="35" t="s">
        <v>549</v>
      </c>
      <c r="H273" s="46" t="s">
        <v>493</v>
      </c>
      <c r="I273" s="39"/>
      <c r="J273" s="35">
        <v>0</v>
      </c>
      <c r="K273" s="35" t="str">
        <f t="shared" si="67"/>
        <v>0</v>
      </c>
      <c r="L273" s="35">
        <f t="shared" si="68"/>
        <v>0</v>
      </c>
      <c r="M273" s="33"/>
    </row>
    <row r="274" spans="1:13">
      <c r="A274" s="34"/>
      <c r="B274" s="34"/>
      <c r="C274" s="35">
        <v>2</v>
      </c>
      <c r="D274" s="35">
        <v>2</v>
      </c>
      <c r="E274" s="35">
        <f t="shared" si="65"/>
        <v>1</v>
      </c>
      <c r="F274" s="35" t="str">
        <f t="shared" si="66"/>
        <v>1'h0</v>
      </c>
      <c r="G274" s="35" t="s">
        <v>149</v>
      </c>
      <c r="H274" s="46" t="s">
        <v>662</v>
      </c>
      <c r="I274" s="37"/>
      <c r="J274" s="35">
        <v>0</v>
      </c>
      <c r="K274" s="35" t="str">
        <f t="shared" si="67"/>
        <v>0</v>
      </c>
      <c r="L274" s="35">
        <f t="shared" si="68"/>
        <v>0</v>
      </c>
      <c r="M274" s="33"/>
    </row>
    <row r="275" spans="1:13">
      <c r="A275" s="34"/>
      <c r="B275" s="34"/>
      <c r="C275" s="35">
        <v>1</v>
      </c>
      <c r="D275" s="35">
        <v>1</v>
      </c>
      <c r="E275" s="35">
        <f t="shared" si="65"/>
        <v>1</v>
      </c>
      <c r="F275" s="35" t="str">
        <f t="shared" si="66"/>
        <v>1'h0</v>
      </c>
      <c r="G275" s="35" t="s">
        <v>149</v>
      </c>
      <c r="H275" s="46" t="s">
        <v>663</v>
      </c>
      <c r="I275" s="39"/>
      <c r="J275" s="35">
        <v>0</v>
      </c>
      <c r="K275" s="35" t="str">
        <f t="shared" si="67"/>
        <v>0</v>
      </c>
      <c r="L275" s="35">
        <f t="shared" si="68"/>
        <v>0</v>
      </c>
      <c r="M275" s="33"/>
    </row>
    <row r="276" spans="1:13">
      <c r="A276" s="34"/>
      <c r="B276" s="34"/>
      <c r="C276" s="35">
        <v>0</v>
      </c>
      <c r="D276" s="35">
        <v>0</v>
      </c>
      <c r="E276" s="35">
        <f t="shared" si="65"/>
        <v>1</v>
      </c>
      <c r="F276" s="35" t="str">
        <f t="shared" si="66"/>
        <v>1'h0</v>
      </c>
      <c r="G276" s="35" t="s">
        <v>149</v>
      </c>
      <c r="H276" s="46" t="s">
        <v>664</v>
      </c>
      <c r="I276" s="37"/>
      <c r="J276" s="35">
        <v>0</v>
      </c>
      <c r="K276" s="35" t="str">
        <f t="shared" si="67"/>
        <v>0</v>
      </c>
      <c r="L276" s="35">
        <f t="shared" si="68"/>
        <v>0</v>
      </c>
      <c r="M276" s="33"/>
    </row>
    <row r="277" spans="1:13">
      <c r="A277" s="26"/>
      <c r="B277" s="27" t="s">
        <v>508</v>
      </c>
      <c r="C277" s="26"/>
      <c r="D277" s="26"/>
      <c r="E277" s="26">
        <f>SUM(E278:E284)</f>
        <v>32</v>
      </c>
      <c r="F277" s="28" t="str">
        <f>CONCATENATE("32'h",K277)</f>
        <v>32'h00000047</v>
      </c>
      <c r="G277" s="28"/>
      <c r="H277" s="29" t="s">
        <v>820</v>
      </c>
      <c r="I277" s="29"/>
      <c r="J277" s="26"/>
      <c r="K277" s="26" t="str">
        <f>LOWER(DEC2HEX(L277,8))</f>
        <v>00000047</v>
      </c>
      <c r="L277" s="26">
        <f>SUM(L278:L284)</f>
        <v>71</v>
      </c>
      <c r="M277" s="33"/>
    </row>
    <row r="278" spans="1:13">
      <c r="A278" s="34"/>
      <c r="B278" s="34"/>
      <c r="C278" s="35">
        <v>7</v>
      </c>
      <c r="D278" s="35">
        <v>31</v>
      </c>
      <c r="E278" s="35">
        <f t="shared" ref="E278:E284" si="69">D278+1-C278</f>
        <v>25</v>
      </c>
      <c r="F278" s="35" t="str">
        <f t="shared" ref="F278:F284" si="70">CONCATENATE(E278,"'h",K278)</f>
        <v>25'h0</v>
      </c>
      <c r="G278" s="35" t="s">
        <v>543</v>
      </c>
      <c r="H278" s="46" t="s">
        <v>493</v>
      </c>
      <c r="I278" s="37"/>
      <c r="J278" s="35">
        <v>0</v>
      </c>
      <c r="K278" s="35" t="str">
        <f t="shared" ref="K278:K284" si="71">LOWER(DEC2HEX((J278)))</f>
        <v>0</v>
      </c>
      <c r="L278" s="35">
        <f t="shared" ref="L278:L284" si="72">J278*(2^C278)</f>
        <v>0</v>
      </c>
      <c r="M278" s="33"/>
    </row>
    <row r="279" spans="1:13">
      <c r="A279" s="34"/>
      <c r="B279" s="34"/>
      <c r="C279" s="35">
        <v>6</v>
      </c>
      <c r="D279" s="35">
        <v>6</v>
      </c>
      <c r="E279" s="35">
        <f t="shared" si="69"/>
        <v>1</v>
      </c>
      <c r="F279" s="35" t="str">
        <f t="shared" si="70"/>
        <v>1'h1</v>
      </c>
      <c r="G279" s="35" t="s">
        <v>68</v>
      </c>
      <c r="H279" s="46" t="s">
        <v>665</v>
      </c>
      <c r="I279" s="39"/>
      <c r="J279" s="35">
        <v>1</v>
      </c>
      <c r="K279" s="35" t="str">
        <f t="shared" si="71"/>
        <v>1</v>
      </c>
      <c r="L279" s="35">
        <f t="shared" si="72"/>
        <v>64</v>
      </c>
      <c r="M279" s="33"/>
    </row>
    <row r="280" spans="1:13">
      <c r="A280" s="34"/>
      <c r="B280" s="34"/>
      <c r="C280" s="35">
        <v>5</v>
      </c>
      <c r="D280" s="35">
        <v>5</v>
      </c>
      <c r="E280" s="35">
        <f t="shared" si="69"/>
        <v>1</v>
      </c>
      <c r="F280" s="35" t="str">
        <f t="shared" si="70"/>
        <v>1'h0</v>
      </c>
      <c r="G280" s="35" t="s">
        <v>68</v>
      </c>
      <c r="H280" s="46" t="s">
        <v>661</v>
      </c>
      <c r="I280" s="37"/>
      <c r="J280" s="35">
        <v>0</v>
      </c>
      <c r="K280" s="35" t="str">
        <f t="shared" si="71"/>
        <v>0</v>
      </c>
      <c r="L280" s="35">
        <f t="shared" si="72"/>
        <v>0</v>
      </c>
      <c r="M280" s="33"/>
    </row>
    <row r="281" spans="1:13">
      <c r="A281" s="34"/>
      <c r="B281" s="34"/>
      <c r="C281" s="35">
        <v>3</v>
      </c>
      <c r="D281" s="35">
        <v>4</v>
      </c>
      <c r="E281" s="35">
        <f t="shared" si="69"/>
        <v>2</v>
      </c>
      <c r="F281" s="35" t="str">
        <f t="shared" si="70"/>
        <v>2'h0</v>
      </c>
      <c r="G281" s="35" t="s">
        <v>549</v>
      </c>
      <c r="H281" s="46" t="s">
        <v>493</v>
      </c>
      <c r="I281" s="39"/>
      <c r="J281" s="35">
        <v>0</v>
      </c>
      <c r="K281" s="35" t="str">
        <f t="shared" si="71"/>
        <v>0</v>
      </c>
      <c r="L281" s="35">
        <f t="shared" si="72"/>
        <v>0</v>
      </c>
      <c r="M281" s="33"/>
    </row>
    <row r="282" spans="1:13">
      <c r="A282" s="34"/>
      <c r="B282" s="34"/>
      <c r="C282" s="35">
        <v>2</v>
      </c>
      <c r="D282" s="35">
        <v>2</v>
      </c>
      <c r="E282" s="35">
        <f t="shared" si="69"/>
        <v>1</v>
      </c>
      <c r="F282" s="35" t="str">
        <f t="shared" si="70"/>
        <v>1'h1</v>
      </c>
      <c r="G282" s="35" t="s">
        <v>68</v>
      </c>
      <c r="H282" s="46" t="s">
        <v>662</v>
      </c>
      <c r="I282" s="37"/>
      <c r="J282" s="35">
        <v>1</v>
      </c>
      <c r="K282" s="35" t="str">
        <f t="shared" si="71"/>
        <v>1</v>
      </c>
      <c r="L282" s="35">
        <f t="shared" si="72"/>
        <v>4</v>
      </c>
      <c r="M282" s="33"/>
    </row>
    <row r="283" spans="1:13">
      <c r="A283" s="34"/>
      <c r="B283" s="34"/>
      <c r="C283" s="35">
        <v>1</v>
      </c>
      <c r="D283" s="35">
        <v>1</v>
      </c>
      <c r="E283" s="35">
        <f t="shared" si="69"/>
        <v>1</v>
      </c>
      <c r="F283" s="35" t="str">
        <f t="shared" si="70"/>
        <v>1'h1</v>
      </c>
      <c r="G283" s="35" t="s">
        <v>68</v>
      </c>
      <c r="H283" s="46" t="s">
        <v>663</v>
      </c>
      <c r="I283" s="39"/>
      <c r="J283" s="35">
        <v>1</v>
      </c>
      <c r="K283" s="35" t="str">
        <f t="shared" si="71"/>
        <v>1</v>
      </c>
      <c r="L283" s="35">
        <f t="shared" si="72"/>
        <v>2</v>
      </c>
      <c r="M283" s="33"/>
    </row>
    <row r="284" spans="1:13">
      <c r="A284" s="34"/>
      <c r="B284" s="34"/>
      <c r="C284" s="35">
        <v>0</v>
      </c>
      <c r="D284" s="35">
        <v>0</v>
      </c>
      <c r="E284" s="35">
        <f t="shared" si="69"/>
        <v>1</v>
      </c>
      <c r="F284" s="35" t="str">
        <f t="shared" si="70"/>
        <v>1'h1</v>
      </c>
      <c r="G284" s="35" t="s">
        <v>68</v>
      </c>
      <c r="H284" s="46" t="s">
        <v>664</v>
      </c>
      <c r="I284" s="37"/>
      <c r="J284" s="35">
        <v>1</v>
      </c>
      <c r="K284" s="35" t="str">
        <f t="shared" si="71"/>
        <v>1</v>
      </c>
      <c r="L284" s="35">
        <f t="shared" si="72"/>
        <v>1</v>
      </c>
      <c r="M284" s="33"/>
    </row>
    <row r="285" spans="1:13">
      <c r="A285" s="26"/>
      <c r="B285" s="27" t="s">
        <v>509</v>
      </c>
      <c r="C285" s="26"/>
      <c r="D285" s="26"/>
      <c r="E285" s="26">
        <f>SUM(E286:E292)</f>
        <v>32</v>
      </c>
      <c r="F285" s="28" t="str">
        <f>CONCATENATE("32'h",K285)</f>
        <v>32'h00000047</v>
      </c>
      <c r="G285" s="28"/>
      <c r="H285" s="29" t="s">
        <v>821</v>
      </c>
      <c r="I285" s="29"/>
      <c r="J285" s="26"/>
      <c r="K285" s="26" t="str">
        <f>LOWER(DEC2HEX(L285,8))</f>
        <v>00000047</v>
      </c>
      <c r="L285" s="26">
        <f>SUM(L286:L292)</f>
        <v>71</v>
      </c>
      <c r="M285" s="33"/>
    </row>
    <row r="286" spans="1:13">
      <c r="A286" s="34"/>
      <c r="B286" s="34"/>
      <c r="C286" s="35">
        <v>7</v>
      </c>
      <c r="D286" s="35">
        <v>31</v>
      </c>
      <c r="E286" s="35">
        <f t="shared" ref="E286:E292" si="73">D286+1-C286</f>
        <v>25</v>
      </c>
      <c r="F286" s="35" t="str">
        <f t="shared" ref="F286:F292" si="74">CONCATENATE(E286,"'h",K286)</f>
        <v>25'h0</v>
      </c>
      <c r="G286" s="35" t="s">
        <v>549</v>
      </c>
      <c r="H286" s="46" t="s">
        <v>493</v>
      </c>
      <c r="I286" s="37"/>
      <c r="J286" s="35">
        <v>0</v>
      </c>
      <c r="K286" s="35" t="str">
        <f t="shared" ref="K286:K292" si="75">LOWER(DEC2HEX((J286)))</f>
        <v>0</v>
      </c>
      <c r="L286" s="35">
        <f t="shared" ref="L286:L292" si="76">J286*(2^C286)</f>
        <v>0</v>
      </c>
      <c r="M286" s="33"/>
    </row>
    <row r="287" spans="1:13">
      <c r="A287" s="34"/>
      <c r="B287" s="34"/>
      <c r="C287" s="35">
        <v>6</v>
      </c>
      <c r="D287" s="35">
        <v>6</v>
      </c>
      <c r="E287" s="35">
        <f t="shared" si="73"/>
        <v>1</v>
      </c>
      <c r="F287" s="35" t="str">
        <f t="shared" si="74"/>
        <v>1'h1</v>
      </c>
      <c r="G287" s="35" t="s">
        <v>68</v>
      </c>
      <c r="H287" s="46" t="s">
        <v>665</v>
      </c>
      <c r="I287" s="39"/>
      <c r="J287" s="35">
        <v>1</v>
      </c>
      <c r="K287" s="35" t="str">
        <f t="shared" si="75"/>
        <v>1</v>
      </c>
      <c r="L287" s="35">
        <f t="shared" si="76"/>
        <v>64</v>
      </c>
      <c r="M287" s="33"/>
    </row>
    <row r="288" spans="1:13">
      <c r="A288" s="34"/>
      <c r="B288" s="34"/>
      <c r="C288" s="35">
        <v>5</v>
      </c>
      <c r="D288" s="35">
        <v>5</v>
      </c>
      <c r="E288" s="35">
        <f t="shared" si="73"/>
        <v>1</v>
      </c>
      <c r="F288" s="35" t="str">
        <f t="shared" si="74"/>
        <v>1'h0</v>
      </c>
      <c r="G288" s="35" t="s">
        <v>68</v>
      </c>
      <c r="H288" s="46" t="s">
        <v>661</v>
      </c>
      <c r="I288" s="37"/>
      <c r="J288" s="35">
        <v>0</v>
      </c>
      <c r="K288" s="35" t="str">
        <f t="shared" si="75"/>
        <v>0</v>
      </c>
      <c r="L288" s="35">
        <f t="shared" si="76"/>
        <v>0</v>
      </c>
      <c r="M288" s="33"/>
    </row>
    <row r="289" spans="1:13">
      <c r="A289" s="34"/>
      <c r="B289" s="34"/>
      <c r="C289" s="35">
        <v>3</v>
      </c>
      <c r="D289" s="35">
        <v>4</v>
      </c>
      <c r="E289" s="35">
        <f t="shared" si="73"/>
        <v>2</v>
      </c>
      <c r="F289" s="35" t="str">
        <f t="shared" si="74"/>
        <v>2'h0</v>
      </c>
      <c r="G289" s="35" t="s">
        <v>550</v>
      </c>
      <c r="H289" s="46" t="s">
        <v>493</v>
      </c>
      <c r="I289" s="39"/>
      <c r="J289" s="35">
        <v>0</v>
      </c>
      <c r="K289" s="35" t="str">
        <f t="shared" si="75"/>
        <v>0</v>
      </c>
      <c r="L289" s="35">
        <f t="shared" si="76"/>
        <v>0</v>
      </c>
      <c r="M289" s="33"/>
    </row>
    <row r="290" spans="1:13">
      <c r="A290" s="34"/>
      <c r="B290" s="34"/>
      <c r="C290" s="35">
        <v>2</v>
      </c>
      <c r="D290" s="35">
        <v>2</v>
      </c>
      <c r="E290" s="35">
        <f t="shared" si="73"/>
        <v>1</v>
      </c>
      <c r="F290" s="35" t="str">
        <f t="shared" si="74"/>
        <v>1'h1</v>
      </c>
      <c r="G290" s="35" t="s">
        <v>68</v>
      </c>
      <c r="H290" s="46" t="s">
        <v>662</v>
      </c>
      <c r="I290" s="37"/>
      <c r="J290" s="35">
        <v>1</v>
      </c>
      <c r="K290" s="35" t="str">
        <f t="shared" si="75"/>
        <v>1</v>
      </c>
      <c r="L290" s="35">
        <f t="shared" si="76"/>
        <v>4</v>
      </c>
      <c r="M290" s="33"/>
    </row>
    <row r="291" spans="1:13">
      <c r="A291" s="34"/>
      <c r="B291" s="34"/>
      <c r="C291" s="35">
        <v>1</v>
      </c>
      <c r="D291" s="35">
        <v>1</v>
      </c>
      <c r="E291" s="35">
        <f t="shared" si="73"/>
        <v>1</v>
      </c>
      <c r="F291" s="35" t="str">
        <f t="shared" si="74"/>
        <v>1'h1</v>
      </c>
      <c r="G291" s="35" t="s">
        <v>68</v>
      </c>
      <c r="H291" s="46" t="s">
        <v>663</v>
      </c>
      <c r="I291" s="39"/>
      <c r="J291" s="35">
        <v>1</v>
      </c>
      <c r="K291" s="35" t="str">
        <f t="shared" si="75"/>
        <v>1</v>
      </c>
      <c r="L291" s="35">
        <f t="shared" si="76"/>
        <v>2</v>
      </c>
      <c r="M291" s="33"/>
    </row>
    <row r="292" spans="1:13">
      <c r="A292" s="34"/>
      <c r="B292" s="34"/>
      <c r="C292" s="35">
        <v>0</v>
      </c>
      <c r="D292" s="35">
        <v>0</v>
      </c>
      <c r="E292" s="35">
        <f t="shared" si="73"/>
        <v>1</v>
      </c>
      <c r="F292" s="35" t="str">
        <f t="shared" si="74"/>
        <v>1'h1</v>
      </c>
      <c r="G292" s="35" t="s">
        <v>68</v>
      </c>
      <c r="H292" s="46" t="s">
        <v>664</v>
      </c>
      <c r="I292" s="37"/>
      <c r="J292" s="35">
        <v>1</v>
      </c>
      <c r="K292" s="35" t="str">
        <f t="shared" si="75"/>
        <v>1</v>
      </c>
      <c r="L292" s="35">
        <f t="shared" si="76"/>
        <v>1</v>
      </c>
      <c r="M292" s="33"/>
    </row>
    <row r="293" spans="1:13">
      <c r="A293" s="26"/>
      <c r="B293" s="27" t="s">
        <v>510</v>
      </c>
      <c r="C293" s="26"/>
      <c r="D293" s="26"/>
      <c r="E293" s="26">
        <f>SUM(E294:E294)</f>
        <v>32</v>
      </c>
      <c r="F293" s="28" t="str">
        <f>CONCATENATE("32'h",K293)</f>
        <v>32'h00000000</v>
      </c>
      <c r="G293" s="28"/>
      <c r="H293" s="29" t="s">
        <v>822</v>
      </c>
      <c r="I293" s="29"/>
      <c r="J293" s="26"/>
      <c r="K293" s="26" t="str">
        <f>LOWER(DEC2HEX(L293,8))</f>
        <v>00000000</v>
      </c>
      <c r="L293" s="26">
        <f>SUM(L294:L294)</f>
        <v>0</v>
      </c>
      <c r="M293" s="33"/>
    </row>
    <row r="294" spans="1:13">
      <c r="A294" s="34"/>
      <c r="B294" s="34"/>
      <c r="C294" s="35">
        <v>0</v>
      </c>
      <c r="D294" s="35">
        <v>31</v>
      </c>
      <c r="E294" s="35">
        <f>D294+1-C294</f>
        <v>32</v>
      </c>
      <c r="F294" s="35" t="str">
        <f>CONCATENATE(E294,"'h",K294)</f>
        <v>32'h0</v>
      </c>
      <c r="G294" s="35" t="s">
        <v>68</v>
      </c>
      <c r="H294" s="46" t="s">
        <v>666</v>
      </c>
      <c r="I294" s="37"/>
      <c r="J294" s="35">
        <v>0</v>
      </c>
      <c r="K294" s="35" t="str">
        <f>LOWER(DEC2HEX((J294)))</f>
        <v>0</v>
      </c>
      <c r="L294" s="35">
        <f>J294*(2^C294)</f>
        <v>0</v>
      </c>
      <c r="M294" s="33"/>
    </row>
    <row r="295" spans="1:13">
      <c r="A295" s="26"/>
      <c r="B295" s="27" t="s">
        <v>511</v>
      </c>
      <c r="C295" s="26"/>
      <c r="D295" s="26"/>
      <c r="E295" s="26">
        <f>SUM(E296:E296)</f>
        <v>32</v>
      </c>
      <c r="F295" s="28" t="str">
        <f>CONCATENATE("32'h",K295)</f>
        <v>32'h00000000</v>
      </c>
      <c r="G295" s="28"/>
      <c r="H295" s="29" t="s">
        <v>823</v>
      </c>
      <c r="I295" s="29"/>
      <c r="J295" s="26"/>
      <c r="K295" s="26" t="str">
        <f>LOWER(DEC2HEX(L295,8))</f>
        <v>00000000</v>
      </c>
      <c r="L295" s="26">
        <f>SUM(L296:L296)</f>
        <v>0</v>
      </c>
      <c r="M295" s="33"/>
    </row>
    <row r="296" spans="1:13">
      <c r="A296" s="34"/>
      <c r="B296" s="34"/>
      <c r="C296" s="35">
        <v>0</v>
      </c>
      <c r="D296" s="35">
        <v>31</v>
      </c>
      <c r="E296" s="35">
        <f>D296+1-C296</f>
        <v>32</v>
      </c>
      <c r="F296" s="35" t="str">
        <f>CONCATENATE(E296,"'h",K296)</f>
        <v>32'h0</v>
      </c>
      <c r="G296" s="35" t="s">
        <v>541</v>
      </c>
      <c r="H296" s="46" t="s">
        <v>667</v>
      </c>
      <c r="I296" s="39"/>
      <c r="J296" s="35">
        <v>0</v>
      </c>
      <c r="K296" s="35" t="str">
        <f>LOWER(DEC2HEX((J296)))</f>
        <v>0</v>
      </c>
      <c r="L296" s="35">
        <f>J296*(2^C296)</f>
        <v>0</v>
      </c>
      <c r="M296" s="33"/>
    </row>
    <row r="297" spans="1:13">
      <c r="A297" s="26"/>
      <c r="B297" s="27" t="s">
        <v>512</v>
      </c>
      <c r="C297" s="26"/>
      <c r="D297" s="26"/>
      <c r="E297" s="26">
        <f>SUM(E298:E298)</f>
        <v>32</v>
      </c>
      <c r="F297" s="28" t="str">
        <f>CONCATENATE("32'h",K297)</f>
        <v>32'h00000000</v>
      </c>
      <c r="G297" s="28"/>
      <c r="H297" s="29" t="s">
        <v>824</v>
      </c>
      <c r="I297" s="29"/>
      <c r="J297" s="26"/>
      <c r="K297" s="26" t="str">
        <f>LOWER(DEC2HEX(L297,8))</f>
        <v>00000000</v>
      </c>
      <c r="L297" s="26">
        <f>SUM(L298:L298)</f>
        <v>0</v>
      </c>
      <c r="M297" s="33"/>
    </row>
    <row r="298" spans="1:13">
      <c r="A298" s="34"/>
      <c r="B298" s="34"/>
      <c r="C298" s="35">
        <v>0</v>
      </c>
      <c r="D298" s="35">
        <v>31</v>
      </c>
      <c r="E298" s="35">
        <f>D298+1-C298</f>
        <v>32</v>
      </c>
      <c r="F298" s="35" t="str">
        <f>CONCATENATE(E298,"'h",K298)</f>
        <v>32'h0</v>
      </c>
      <c r="G298" s="35" t="s">
        <v>555</v>
      </c>
      <c r="H298" s="46" t="s">
        <v>668</v>
      </c>
      <c r="I298" s="37"/>
      <c r="J298" s="35">
        <v>0</v>
      </c>
      <c r="K298" s="35" t="str">
        <f>LOWER(DEC2HEX((J298)))</f>
        <v>0</v>
      </c>
      <c r="L298" s="35">
        <f>J298*(2^C298)</f>
        <v>0</v>
      </c>
      <c r="M298" s="33"/>
    </row>
    <row r="299" spans="1:13">
      <c r="A299" s="26"/>
      <c r="B299" s="27" t="s">
        <v>513</v>
      </c>
      <c r="C299" s="26"/>
      <c r="D299" s="26"/>
      <c r="E299" s="26">
        <f>SUM(E300:E300)</f>
        <v>32</v>
      </c>
      <c r="F299" s="28" t="str">
        <f>CONCATENATE("32'h",K299)</f>
        <v>32'h00000000</v>
      </c>
      <c r="G299" s="28"/>
      <c r="H299" s="29" t="s">
        <v>825</v>
      </c>
      <c r="I299" s="29"/>
      <c r="J299" s="26"/>
      <c r="K299" s="26" t="str">
        <f>LOWER(DEC2HEX(L299,8))</f>
        <v>00000000</v>
      </c>
      <c r="L299" s="26">
        <f>SUM(L300:L300)</f>
        <v>0</v>
      </c>
      <c r="M299" s="33"/>
    </row>
    <row r="300" spans="1:13">
      <c r="A300" s="34"/>
      <c r="B300" s="34"/>
      <c r="C300" s="35">
        <v>0</v>
      </c>
      <c r="D300" s="35">
        <v>31</v>
      </c>
      <c r="E300" s="35">
        <f>D300+1-C300</f>
        <v>32</v>
      </c>
      <c r="F300" s="35" t="str">
        <f>CONCATENATE(E300,"'h",K300)</f>
        <v>32'h0</v>
      </c>
      <c r="G300" s="35" t="s">
        <v>556</v>
      </c>
      <c r="H300" s="46" t="s">
        <v>669</v>
      </c>
      <c r="I300" s="37"/>
      <c r="J300" s="35">
        <v>0</v>
      </c>
      <c r="K300" s="35" t="str">
        <f>LOWER(DEC2HEX((J300)))</f>
        <v>0</v>
      </c>
      <c r="L300" s="35">
        <f>J300*(2^C300)</f>
        <v>0</v>
      </c>
      <c r="M300" s="33"/>
    </row>
    <row r="301" spans="1:13">
      <c r="A301" s="26"/>
      <c r="B301" s="27" t="s">
        <v>514</v>
      </c>
      <c r="C301" s="26"/>
      <c r="D301" s="26"/>
      <c r="E301" s="26">
        <f>SUM(E302:E304)</f>
        <v>32</v>
      </c>
      <c r="F301" s="28" t="str">
        <f>CONCATENATE("32'h",K301)</f>
        <v>32'h00000000</v>
      </c>
      <c r="G301" s="28"/>
      <c r="H301" s="29" t="s">
        <v>515</v>
      </c>
      <c r="I301" s="29"/>
      <c r="J301" s="26"/>
      <c r="K301" s="26" t="str">
        <f>LOWER(DEC2HEX(L301,8))</f>
        <v>00000000</v>
      </c>
      <c r="L301" s="26">
        <f>SUM(L302:L302)</f>
        <v>0</v>
      </c>
      <c r="M301" s="33"/>
    </row>
    <row r="302" spans="1:13">
      <c r="A302" s="34"/>
      <c r="B302" s="34"/>
      <c r="C302" s="35">
        <v>3</v>
      </c>
      <c r="D302" s="35">
        <v>31</v>
      </c>
      <c r="E302" s="35">
        <f>D302+1-C302</f>
        <v>29</v>
      </c>
      <c r="F302" s="35" t="str">
        <f>CONCATENATE(E302,"'h",K302)</f>
        <v>29'h0</v>
      </c>
      <c r="G302" s="35" t="s">
        <v>543</v>
      </c>
      <c r="H302" s="46" t="s">
        <v>493</v>
      </c>
      <c r="I302" s="37"/>
      <c r="J302" s="35">
        <v>0</v>
      </c>
      <c r="K302" s="35" t="str">
        <f>LOWER(DEC2HEX((J302)))</f>
        <v>0</v>
      </c>
      <c r="L302" s="35">
        <f>J302*(2^C302)</f>
        <v>0</v>
      </c>
      <c r="M302" s="33"/>
    </row>
    <row r="303" spans="1:13">
      <c r="A303" s="34"/>
      <c r="B303" s="34"/>
      <c r="C303" s="35">
        <v>2</v>
      </c>
      <c r="D303" s="35">
        <v>2</v>
      </c>
      <c r="E303" s="35">
        <f>D303+1-C303</f>
        <v>1</v>
      </c>
      <c r="F303" s="35" t="str">
        <f>CONCATENATE(E303,"'h",K303)</f>
        <v>1'h0</v>
      </c>
      <c r="G303" s="35" t="s">
        <v>541</v>
      </c>
      <c r="H303" s="46" t="s">
        <v>670</v>
      </c>
      <c r="I303" s="39"/>
      <c r="J303" s="35">
        <v>0</v>
      </c>
      <c r="K303" s="35" t="str">
        <f>LOWER(DEC2HEX((J303)))</f>
        <v>0</v>
      </c>
      <c r="L303" s="35">
        <f>J303*(2^C303)</f>
        <v>0</v>
      </c>
      <c r="M303" s="33"/>
    </row>
    <row r="304" spans="1:13">
      <c r="A304" s="34"/>
      <c r="B304" s="34"/>
      <c r="C304" s="35">
        <v>0</v>
      </c>
      <c r="D304" s="35">
        <v>1</v>
      </c>
      <c r="E304" s="35">
        <f>D304+1-C304</f>
        <v>2</v>
      </c>
      <c r="F304" s="35" t="str">
        <f>CONCATENATE(E304,"'h",K304)</f>
        <v>2'h0</v>
      </c>
      <c r="G304" s="35" t="s">
        <v>541</v>
      </c>
      <c r="H304" s="46" t="s">
        <v>671</v>
      </c>
      <c r="I304" s="37"/>
      <c r="J304" s="35">
        <v>0</v>
      </c>
      <c r="K304" s="35" t="str">
        <f>LOWER(DEC2HEX((J304)))</f>
        <v>0</v>
      </c>
      <c r="L304" s="35">
        <f>J304*(2^C304)</f>
        <v>0</v>
      </c>
      <c r="M304" s="33"/>
    </row>
    <row r="305" spans="1:13">
      <c r="A305" s="26"/>
      <c r="B305" s="27" t="s">
        <v>516</v>
      </c>
      <c r="C305" s="26"/>
      <c r="D305" s="26"/>
      <c r="E305" s="26">
        <f>SUM(E306:E307)</f>
        <v>32</v>
      </c>
      <c r="F305" s="28" t="str">
        <f>CONCATENATE("32'h",K305)</f>
        <v>32'h00000000</v>
      </c>
      <c r="G305" s="28"/>
      <c r="H305" s="29" t="s">
        <v>674</v>
      </c>
      <c r="I305" s="29"/>
      <c r="J305" s="26"/>
      <c r="K305" s="26" t="str">
        <f>LOWER(DEC2HEX(L305,8))</f>
        <v>00000000</v>
      </c>
      <c r="L305" s="26">
        <f>SUM(L306:L306)</f>
        <v>0</v>
      </c>
      <c r="M305" s="33"/>
    </row>
    <row r="306" spans="1:13">
      <c r="A306" s="34"/>
      <c r="B306" s="34"/>
      <c r="C306" s="35">
        <v>16</v>
      </c>
      <c r="D306" s="35">
        <v>31</v>
      </c>
      <c r="E306" s="35">
        <f>D306+1-C306</f>
        <v>16</v>
      </c>
      <c r="F306" s="35" t="str">
        <f>CONCATENATE(E306,"'h",K306)</f>
        <v>16'h0</v>
      </c>
      <c r="G306" s="35" t="s">
        <v>543</v>
      </c>
      <c r="H306" s="46" t="s">
        <v>493</v>
      </c>
      <c r="I306" s="39"/>
      <c r="J306" s="35">
        <v>0</v>
      </c>
      <c r="K306" s="35" t="str">
        <f>LOWER(DEC2HEX((J306)))</f>
        <v>0</v>
      </c>
      <c r="L306" s="35">
        <f>J306*(2^C306)</f>
        <v>0</v>
      </c>
      <c r="M306" s="33"/>
    </row>
    <row r="307" spans="1:13">
      <c r="A307" s="34"/>
      <c r="B307" s="34"/>
      <c r="C307" s="35">
        <v>0</v>
      </c>
      <c r="D307" s="35">
        <v>15</v>
      </c>
      <c r="E307" s="35">
        <f>D307+1-C307</f>
        <v>16</v>
      </c>
      <c r="F307" s="35" t="str">
        <f>CONCATENATE(E307,"'h",K307)</f>
        <v>16'h0</v>
      </c>
      <c r="G307" s="35" t="s">
        <v>557</v>
      </c>
      <c r="H307" s="46" t="s">
        <v>672</v>
      </c>
      <c r="I307" s="37"/>
      <c r="J307" s="35">
        <v>0</v>
      </c>
      <c r="K307" s="35" t="str">
        <f>LOWER(DEC2HEX((J307)))</f>
        <v>0</v>
      </c>
      <c r="L307" s="35">
        <f>J307*(2^C307)</f>
        <v>0</v>
      </c>
      <c r="M307" s="33"/>
    </row>
    <row r="308" spans="1:13">
      <c r="A308" s="26"/>
      <c r="B308" s="27" t="s">
        <v>517</v>
      </c>
      <c r="C308" s="26"/>
      <c r="D308" s="26"/>
      <c r="E308" s="26">
        <f>SUM(E309:E309)</f>
        <v>32</v>
      </c>
      <c r="F308" s="28" t="str">
        <f>CONCATENATE("32'h",K308)</f>
        <v>32'h00000000</v>
      </c>
      <c r="G308" s="28"/>
      <c r="H308" s="29" t="s">
        <v>675</v>
      </c>
      <c r="I308" s="29"/>
      <c r="J308" s="26"/>
      <c r="K308" s="26" t="str">
        <f>LOWER(DEC2HEX(L308,8))</f>
        <v>00000000</v>
      </c>
      <c r="L308" s="26">
        <f>SUM(L309:L309)</f>
        <v>0</v>
      </c>
      <c r="M308" s="33"/>
    </row>
    <row r="309" spans="1:13">
      <c r="A309" s="34"/>
      <c r="B309" s="34"/>
      <c r="C309" s="35">
        <v>0</v>
      </c>
      <c r="D309" s="35">
        <v>31</v>
      </c>
      <c r="E309" s="35">
        <f>D309+1-C309</f>
        <v>32</v>
      </c>
      <c r="F309" s="35" t="str">
        <f>CONCATENATE(E309,"'h",K309)</f>
        <v>32'h0</v>
      </c>
      <c r="G309" s="35" t="s">
        <v>73</v>
      </c>
      <c r="H309" s="46" t="s">
        <v>520</v>
      </c>
      <c r="I309" s="37"/>
      <c r="J309" s="35">
        <v>0</v>
      </c>
      <c r="K309" s="35" t="str">
        <f>LOWER(DEC2HEX((J309)))</f>
        <v>0</v>
      </c>
      <c r="L309" s="35">
        <f>J309*(2^C309)</f>
        <v>0</v>
      </c>
      <c r="M309" s="33"/>
    </row>
    <row r="310" spans="1:13">
      <c r="A310" s="26"/>
      <c r="B310" s="27" t="s">
        <v>518</v>
      </c>
      <c r="C310" s="26"/>
      <c r="D310" s="26"/>
      <c r="E310" s="26">
        <f>SUM(E311:E311)</f>
        <v>32</v>
      </c>
      <c r="F310" s="28" t="str">
        <f>CONCATENATE("32'h",K310)</f>
        <v>32'h00000000</v>
      </c>
      <c r="G310" s="28"/>
      <c r="H310" s="29" t="s">
        <v>676</v>
      </c>
      <c r="I310" s="29"/>
      <c r="J310" s="26"/>
      <c r="K310" s="26" t="str">
        <f>LOWER(DEC2HEX(L310,8))</f>
        <v>00000000</v>
      </c>
      <c r="L310" s="26">
        <f>SUM(L311:L311)</f>
        <v>0</v>
      </c>
      <c r="M310" s="33"/>
    </row>
    <row r="311" spans="1:13">
      <c r="A311" s="34"/>
      <c r="B311" s="34"/>
      <c r="C311" s="35">
        <v>0</v>
      </c>
      <c r="D311" s="35">
        <v>31</v>
      </c>
      <c r="E311" s="35">
        <f>D311+1-C311</f>
        <v>32</v>
      </c>
      <c r="F311" s="35" t="str">
        <f>CONCATENATE(E311,"'h",K311)</f>
        <v>32'h0</v>
      </c>
      <c r="G311" s="35" t="s">
        <v>73</v>
      </c>
      <c r="H311" s="46" t="s">
        <v>521</v>
      </c>
      <c r="I311" s="37"/>
      <c r="J311" s="35">
        <v>0</v>
      </c>
      <c r="K311" s="35" t="str">
        <f>LOWER(DEC2HEX((J311)))</f>
        <v>0</v>
      </c>
      <c r="L311" s="35">
        <f>J311*(2^C311)</f>
        <v>0</v>
      </c>
      <c r="M311" s="33"/>
    </row>
    <row r="312" spans="1:13">
      <c r="A312" s="26"/>
      <c r="B312" s="27" t="s">
        <v>519</v>
      </c>
      <c r="C312" s="26"/>
      <c r="D312" s="26"/>
      <c r="E312" s="26">
        <f>SUM(E313:E313)</f>
        <v>32</v>
      </c>
      <c r="F312" s="28" t="str">
        <f>CONCATENATE("32'h",K312)</f>
        <v>32'h00000000</v>
      </c>
      <c r="G312" s="28"/>
      <c r="H312" s="29" t="s">
        <v>677</v>
      </c>
      <c r="I312" s="29"/>
      <c r="J312" s="26"/>
      <c r="K312" s="26" t="str">
        <f>LOWER(DEC2HEX(L312,8))</f>
        <v>00000000</v>
      </c>
      <c r="L312" s="26">
        <f>SUM(L313:L313)</f>
        <v>0</v>
      </c>
      <c r="M312" s="33"/>
    </row>
    <row r="313" spans="1:13">
      <c r="A313" s="34"/>
      <c r="B313" s="34"/>
      <c r="C313" s="35">
        <v>0</v>
      </c>
      <c r="D313" s="35">
        <v>31</v>
      </c>
      <c r="E313" s="35">
        <f>D313+1-C313</f>
        <v>32</v>
      </c>
      <c r="F313" s="35" t="str">
        <f>CONCATENATE(E313,"'h",K313)</f>
        <v>32'h0</v>
      </c>
      <c r="G313" s="35" t="s">
        <v>73</v>
      </c>
      <c r="H313" s="46" t="s">
        <v>522</v>
      </c>
      <c r="I313" s="37"/>
      <c r="J313" s="35">
        <v>0</v>
      </c>
      <c r="K313" s="35" t="str">
        <f>LOWER(DEC2HEX((J313)))</f>
        <v>0</v>
      </c>
      <c r="L313" s="35">
        <f>J313*(2^C313)</f>
        <v>0</v>
      </c>
      <c r="M313" s="33"/>
    </row>
    <row r="314" spans="1:13">
      <c r="A314" s="26"/>
      <c r="B314" s="27" t="s">
        <v>523</v>
      </c>
      <c r="C314" s="26"/>
      <c r="D314" s="26"/>
      <c r="E314" s="26">
        <f>SUM(E315:E315)</f>
        <v>32</v>
      </c>
      <c r="F314" s="28" t="str">
        <f>CONCATENATE("32'h",K314)</f>
        <v>32'h00000000</v>
      </c>
      <c r="G314" s="28"/>
      <c r="H314" s="29" t="s">
        <v>678</v>
      </c>
      <c r="I314" s="29"/>
      <c r="J314" s="26"/>
      <c r="K314" s="26" t="str">
        <f>LOWER(DEC2HEX(L314,8))</f>
        <v>00000000</v>
      </c>
      <c r="L314" s="26">
        <f>SUM(L315:L315)</f>
        <v>0</v>
      </c>
      <c r="M314" s="33"/>
    </row>
    <row r="315" spans="1:13">
      <c r="A315" s="34"/>
      <c r="B315" s="34"/>
      <c r="C315" s="35">
        <v>0</v>
      </c>
      <c r="D315" s="35">
        <v>31</v>
      </c>
      <c r="E315" s="35">
        <f>D315+1-C315</f>
        <v>32</v>
      </c>
      <c r="F315" s="35" t="str">
        <f>CONCATENATE(E315,"'h",K315)</f>
        <v>32'h0</v>
      </c>
      <c r="G315" s="35" t="s">
        <v>73</v>
      </c>
      <c r="H315" s="46" t="s">
        <v>528</v>
      </c>
      <c r="I315" s="37"/>
      <c r="J315" s="35">
        <v>0</v>
      </c>
      <c r="K315" s="35" t="str">
        <f>LOWER(DEC2HEX((J315)))</f>
        <v>0</v>
      </c>
      <c r="L315" s="35">
        <f>J315*(2^C315)</f>
        <v>0</v>
      </c>
      <c r="M315" s="33"/>
    </row>
    <row r="316" spans="1:13">
      <c r="A316" s="26"/>
      <c r="B316" s="27" t="s">
        <v>524</v>
      </c>
      <c r="C316" s="26"/>
      <c r="D316" s="26"/>
      <c r="E316" s="26">
        <f>SUM(E317:E318)</f>
        <v>32</v>
      </c>
      <c r="F316" s="28" t="str">
        <f>CONCATENATE("32'h",K316)</f>
        <v>32'h00000000</v>
      </c>
      <c r="G316" s="28"/>
      <c r="H316" s="29" t="s">
        <v>679</v>
      </c>
      <c r="I316" s="29"/>
      <c r="J316" s="26"/>
      <c r="K316" s="26" t="str">
        <f>LOWER(DEC2HEX(L316,8))</f>
        <v>00000000</v>
      </c>
      <c r="L316" s="26">
        <f>SUM(L317:L317)</f>
        <v>0</v>
      </c>
      <c r="M316" s="33"/>
    </row>
    <row r="317" spans="1:13">
      <c r="A317" s="34"/>
      <c r="B317" s="34"/>
      <c r="C317" s="35">
        <v>30</v>
      </c>
      <c r="D317" s="35">
        <v>31</v>
      </c>
      <c r="E317" s="35">
        <f>D317+1-C317</f>
        <v>2</v>
      </c>
      <c r="F317" s="35" t="str">
        <f>CONCATENATE(E317,"'h",K317)</f>
        <v>2'h0</v>
      </c>
      <c r="G317" s="35" t="s">
        <v>543</v>
      </c>
      <c r="H317" s="46" t="s">
        <v>493</v>
      </c>
      <c r="I317" s="37"/>
      <c r="J317" s="35">
        <v>0</v>
      </c>
      <c r="K317" s="35" t="str">
        <f>LOWER(DEC2HEX((J317)))</f>
        <v>0</v>
      </c>
      <c r="L317" s="35">
        <f>J317*(2^C317)</f>
        <v>0</v>
      </c>
      <c r="M317" s="33"/>
    </row>
    <row r="318" spans="1:13">
      <c r="A318" s="34"/>
      <c r="B318" s="34"/>
      <c r="C318" s="35">
        <v>0</v>
      </c>
      <c r="D318" s="35">
        <v>29</v>
      </c>
      <c r="E318" s="35">
        <f>D318+1-C318</f>
        <v>30</v>
      </c>
      <c r="F318" s="35" t="str">
        <f>CONCATENATE(E318,"'h",K318)</f>
        <v>30'h0</v>
      </c>
      <c r="G318" s="35" t="s">
        <v>73</v>
      </c>
      <c r="H318" s="46" t="s">
        <v>529</v>
      </c>
      <c r="I318" s="37"/>
      <c r="J318" s="35">
        <v>0</v>
      </c>
      <c r="K318" s="35" t="str">
        <f>LOWER(DEC2HEX((J318)))</f>
        <v>0</v>
      </c>
      <c r="L318" s="35">
        <f>J318*(2^C318)</f>
        <v>0</v>
      </c>
      <c r="M318" s="33"/>
    </row>
    <row r="319" spans="1:13">
      <c r="A319" s="26"/>
      <c r="B319" s="27" t="s">
        <v>525</v>
      </c>
      <c r="C319" s="26"/>
      <c r="D319" s="26"/>
      <c r="E319" s="26">
        <f>SUM(E320:E321)</f>
        <v>32</v>
      </c>
      <c r="F319" s="28" t="str">
        <f>CONCATENATE("32'h",K319)</f>
        <v>32'h00000000</v>
      </c>
      <c r="G319" s="28"/>
      <c r="H319" s="29" t="s">
        <v>527</v>
      </c>
      <c r="I319" s="29"/>
      <c r="J319" s="26"/>
      <c r="K319" s="26" t="str">
        <f>LOWER(DEC2HEX(L319,8))</f>
        <v>00000000</v>
      </c>
      <c r="L319" s="26">
        <f>SUM(L321:L321)</f>
        <v>0</v>
      </c>
      <c r="M319" s="33"/>
    </row>
    <row r="320" spans="1:13">
      <c r="A320" s="34"/>
      <c r="B320" s="34"/>
      <c r="C320" s="35">
        <v>27</v>
      </c>
      <c r="D320" s="35">
        <v>31</v>
      </c>
      <c r="E320" s="35">
        <f>D320+1-C320</f>
        <v>5</v>
      </c>
      <c r="F320" s="35" t="str">
        <f>CONCATENATE(E320,"'h",K320)</f>
        <v>5'h0</v>
      </c>
      <c r="G320" s="35" t="s">
        <v>549</v>
      </c>
      <c r="H320" s="46" t="s">
        <v>493</v>
      </c>
      <c r="I320" s="37"/>
      <c r="J320" s="35">
        <v>0</v>
      </c>
      <c r="K320" s="35" t="str">
        <f>LOWER(DEC2HEX((J320)))</f>
        <v>0</v>
      </c>
      <c r="L320" s="35">
        <f>J320*(2^C320)</f>
        <v>0</v>
      </c>
      <c r="M320" s="33"/>
    </row>
    <row r="321" spans="1:13">
      <c r="A321" s="34"/>
      <c r="B321" s="34"/>
      <c r="C321" s="35">
        <v>0</v>
      </c>
      <c r="D321" s="35">
        <v>26</v>
      </c>
      <c r="E321" s="35">
        <f>D321+1-C321</f>
        <v>27</v>
      </c>
      <c r="F321" s="35" t="str">
        <f>CONCATENATE(E321,"'h",K321)</f>
        <v>27'h0</v>
      </c>
      <c r="G321" s="35" t="s">
        <v>73</v>
      </c>
      <c r="H321" s="46" t="s">
        <v>530</v>
      </c>
      <c r="I321" s="37"/>
      <c r="J321" s="35">
        <v>0</v>
      </c>
      <c r="K321" s="35" t="str">
        <f>LOWER(DEC2HEX((J321)))</f>
        <v>0</v>
      </c>
      <c r="L321" s="35">
        <f>J321*(2^C321)</f>
        <v>0</v>
      </c>
      <c r="M321" s="33"/>
    </row>
    <row r="322" spans="1:13">
      <c r="A322" s="26"/>
      <c r="B322" s="27" t="s">
        <v>526</v>
      </c>
      <c r="C322" s="26"/>
      <c r="D322" s="26"/>
      <c r="E322" s="26">
        <f>SUM(E323:E324)</f>
        <v>32</v>
      </c>
      <c r="F322" s="28" t="str">
        <f>CONCATENATE("32'h",K322)</f>
        <v>32'h00000000</v>
      </c>
      <c r="G322" s="28"/>
      <c r="H322" s="29" t="s">
        <v>680</v>
      </c>
      <c r="I322" s="29"/>
      <c r="J322" s="26"/>
      <c r="K322" s="26" t="str">
        <f>LOWER(DEC2HEX(L322,8))</f>
        <v>00000000</v>
      </c>
      <c r="L322" s="26">
        <f>SUM(L324:L324)</f>
        <v>0</v>
      </c>
      <c r="M322" s="33"/>
    </row>
    <row r="323" spans="1:13">
      <c r="A323" s="34"/>
      <c r="B323" s="34"/>
      <c r="C323" s="35">
        <v>19</v>
      </c>
      <c r="D323" s="35">
        <v>31</v>
      </c>
      <c r="E323" s="35">
        <f>D323+1-C323</f>
        <v>13</v>
      </c>
      <c r="F323" s="35" t="str">
        <f>CONCATENATE(E323,"'h",K323)</f>
        <v>13'h0</v>
      </c>
      <c r="G323" s="35" t="s">
        <v>543</v>
      </c>
      <c r="H323" s="46" t="s">
        <v>493</v>
      </c>
      <c r="I323" s="37"/>
      <c r="J323" s="35">
        <v>0</v>
      </c>
      <c r="K323" s="35" t="str">
        <f>LOWER(DEC2HEX((J323)))</f>
        <v>0</v>
      </c>
      <c r="L323" s="35">
        <f>J323*(2^C323)</f>
        <v>0</v>
      </c>
      <c r="M323" s="33"/>
    </row>
    <row r="324" spans="1:13">
      <c r="A324" s="34"/>
      <c r="B324" s="34"/>
      <c r="C324" s="35">
        <v>0</v>
      </c>
      <c r="D324" s="35">
        <v>18</v>
      </c>
      <c r="E324" s="35">
        <f>D324+1-C324</f>
        <v>19</v>
      </c>
      <c r="F324" s="35" t="str">
        <f>CONCATENATE(E324,"'h",K324)</f>
        <v>19'h0</v>
      </c>
      <c r="G324" s="35" t="s">
        <v>487</v>
      </c>
      <c r="H324" s="46" t="s">
        <v>531</v>
      </c>
      <c r="I324" s="37"/>
      <c r="J324" s="35">
        <v>0</v>
      </c>
      <c r="K324" s="35" t="str">
        <f>LOWER(DEC2HEX((J324)))</f>
        <v>0</v>
      </c>
      <c r="L324" s="35">
        <f>J324*(2^C324)</f>
        <v>0</v>
      </c>
      <c r="M324" s="33"/>
    </row>
    <row r="325" spans="1:13">
      <c r="A325" s="26"/>
      <c r="B325" s="27" t="s">
        <v>532</v>
      </c>
      <c r="C325" s="26"/>
      <c r="D325" s="26"/>
      <c r="E325" s="26">
        <f>SUM(E326:E327)</f>
        <v>32</v>
      </c>
      <c r="F325" s="28" t="str">
        <f>CONCATENATE("32'h",K325)</f>
        <v>32'h00000007</v>
      </c>
      <c r="G325" s="28"/>
      <c r="H325" s="29" t="s">
        <v>534</v>
      </c>
      <c r="I325" s="29"/>
      <c r="J325" s="26"/>
      <c r="K325" s="26" t="str">
        <f>LOWER(DEC2HEX(L325,8))</f>
        <v>00000007</v>
      </c>
      <c r="L325" s="26">
        <f>SUM(L327:L327)</f>
        <v>7</v>
      </c>
      <c r="M325" s="33"/>
    </row>
    <row r="326" spans="1:13">
      <c r="A326" s="34"/>
      <c r="B326" s="34"/>
      <c r="C326" s="35">
        <v>7</v>
      </c>
      <c r="D326" s="35">
        <v>31</v>
      </c>
      <c r="E326" s="35">
        <f>D326+1-C326</f>
        <v>25</v>
      </c>
      <c r="F326" s="35" t="str">
        <f>CONCATENATE(E326,"'h",K326)</f>
        <v>25'h0</v>
      </c>
      <c r="G326" s="35" t="s">
        <v>543</v>
      </c>
      <c r="H326" s="46" t="s">
        <v>493</v>
      </c>
      <c r="I326" s="37"/>
      <c r="J326" s="35">
        <v>0</v>
      </c>
      <c r="K326" s="35" t="str">
        <f>LOWER(DEC2HEX((J326)))</f>
        <v>0</v>
      </c>
      <c r="L326" s="35">
        <f>J326*(2^C326)</f>
        <v>0</v>
      </c>
      <c r="M326" s="33"/>
    </row>
    <row r="327" spans="1:13">
      <c r="A327" s="34"/>
      <c r="B327" s="34"/>
      <c r="C327" s="35">
        <v>0</v>
      </c>
      <c r="D327" s="35">
        <v>6</v>
      </c>
      <c r="E327" s="35">
        <f>D327+1-C327</f>
        <v>7</v>
      </c>
      <c r="F327" s="35" t="str">
        <f>CONCATENATE(E327,"'h",K327)</f>
        <v>7'h7</v>
      </c>
      <c r="G327" s="35" t="s">
        <v>541</v>
      </c>
      <c r="H327" s="46" t="s">
        <v>673</v>
      </c>
      <c r="I327" s="37"/>
      <c r="J327" s="35">
        <v>7</v>
      </c>
      <c r="K327" s="35" t="str">
        <f>LOWER(DEC2HEX((J327)))</f>
        <v>7</v>
      </c>
      <c r="L327" s="35">
        <f>J327*(2^C327)</f>
        <v>7</v>
      </c>
      <c r="M327" s="33"/>
    </row>
    <row r="328" spans="1:13">
      <c r="A328" s="26"/>
      <c r="B328" s="27" t="s">
        <v>533</v>
      </c>
      <c r="C328" s="26"/>
      <c r="D328" s="26"/>
      <c r="E328" s="26">
        <f>SUM(E329:E329)</f>
        <v>32</v>
      </c>
      <c r="F328" s="28" t="str">
        <f>CONCATENATE("32'h",K328)</f>
        <v>32'h00000000</v>
      </c>
      <c r="G328" s="28"/>
      <c r="H328" s="29" t="s">
        <v>535</v>
      </c>
      <c r="I328" s="29"/>
      <c r="J328" s="26"/>
      <c r="K328" s="26" t="str">
        <f>LOWER(DEC2HEX(L328,8))</f>
        <v>00000000</v>
      </c>
      <c r="L328" s="26">
        <f>SUM(L329:L329)</f>
        <v>0</v>
      </c>
      <c r="M328" s="33"/>
    </row>
    <row r="329" spans="1:13">
      <c r="A329" s="34"/>
      <c r="B329" s="34"/>
      <c r="C329" s="35">
        <v>0</v>
      </c>
      <c r="D329" s="35">
        <v>31</v>
      </c>
      <c r="E329" s="35">
        <f>D329+1-C329</f>
        <v>32</v>
      </c>
      <c r="F329" s="35" t="str">
        <f>CONCATENATE(E329,"'h",K329)</f>
        <v>32'h0</v>
      </c>
      <c r="G329" s="35" t="s">
        <v>545</v>
      </c>
      <c r="H329" s="39" t="s">
        <v>589</v>
      </c>
      <c r="I329" s="37"/>
      <c r="J329" s="35">
        <v>0</v>
      </c>
      <c r="K329" s="35" t="str">
        <f>LOWER(DEC2HEX((J329)))</f>
        <v>0</v>
      </c>
      <c r="L329" s="35">
        <f>J329*(2^C329)</f>
        <v>0</v>
      </c>
      <c r="M329" s="33"/>
    </row>
    <row r="330" spans="1:13">
      <c r="H330" s="47"/>
    </row>
    <row r="331" spans="1:13">
      <c r="H331" s="47"/>
    </row>
    <row r="332" spans="1:13">
      <c r="H332" s="47"/>
    </row>
    <row r="333" spans="1:13">
      <c r="H333" s="47"/>
    </row>
    <row r="334" spans="1:13">
      <c r="H334" s="47"/>
    </row>
    <row r="335" spans="1:13">
      <c r="H335" s="47"/>
    </row>
    <row r="336" spans="1:13">
      <c r="H336" s="47"/>
    </row>
    <row r="337" spans="8:8">
      <c r="H337" s="47"/>
    </row>
    <row r="338" spans="8:8">
      <c r="H338" s="47"/>
    </row>
    <row r="339" spans="8:8">
      <c r="H339" s="47"/>
    </row>
    <row r="340" spans="8:8">
      <c r="H340" s="47"/>
    </row>
    <row r="341" spans="8:8">
      <c r="H341" s="47"/>
    </row>
    <row r="342" spans="8:8">
      <c r="H342" s="47"/>
    </row>
    <row r="343" spans="8:8">
      <c r="H343" s="47"/>
    </row>
    <row r="344" spans="8:8">
      <c r="H344" s="47"/>
    </row>
    <row r="345" spans="8:8">
      <c r="H345" s="47"/>
    </row>
    <row r="346" spans="8:8">
      <c r="H346" s="47"/>
    </row>
    <row r="347" spans="8:8">
      <c r="H347" s="47"/>
    </row>
    <row r="348" spans="8:8">
      <c r="H348" s="47"/>
    </row>
    <row r="349" spans="8:8">
      <c r="H349" s="47"/>
    </row>
    <row r="350" spans="8:8">
      <c r="H350" s="47"/>
    </row>
    <row r="351" spans="8:8">
      <c r="H351" s="47"/>
    </row>
    <row r="352" spans="8:8">
      <c r="H352" s="47"/>
    </row>
    <row r="353" spans="8:8">
      <c r="H353" s="47"/>
    </row>
    <row r="354" spans="8:8">
      <c r="H354" s="47"/>
    </row>
    <row r="355" spans="8:8">
      <c r="H355" s="47"/>
    </row>
    <row r="356" spans="8:8">
      <c r="H356" s="47"/>
    </row>
    <row r="357" spans="8:8">
      <c r="H357" s="47"/>
    </row>
    <row r="358" spans="8:8">
      <c r="H358" s="47"/>
    </row>
    <row r="359" spans="8:8">
      <c r="H359" s="47"/>
    </row>
    <row r="360" spans="8:8">
      <c r="H360" s="47"/>
    </row>
    <row r="361" spans="8:8">
      <c r="H361" s="47"/>
    </row>
    <row r="362" spans="8:8">
      <c r="H362" s="47"/>
    </row>
    <row r="363" spans="8:8">
      <c r="H363" s="47"/>
    </row>
    <row r="364" spans="8:8">
      <c r="H364" s="47"/>
    </row>
    <row r="365" spans="8:8">
      <c r="H365" s="47"/>
    </row>
    <row r="366" spans="8:8">
      <c r="H366" s="47"/>
    </row>
    <row r="367" spans="8:8">
      <c r="H367" s="47"/>
    </row>
    <row r="368" spans="8:8">
      <c r="H368" s="47"/>
    </row>
    <row r="369" spans="8:8">
      <c r="H369" s="47"/>
    </row>
    <row r="370" spans="8:8">
      <c r="H370" s="47"/>
    </row>
    <row r="371" spans="8:8">
      <c r="H371" s="47"/>
    </row>
    <row r="372" spans="8:8">
      <c r="H372" s="47"/>
    </row>
    <row r="373" spans="8:8">
      <c r="H373" s="47"/>
    </row>
    <row r="374" spans="8:8">
      <c r="H374" s="47"/>
    </row>
    <row r="375" spans="8:8">
      <c r="H375" s="47"/>
    </row>
    <row r="376" spans="8:8">
      <c r="H376" s="47"/>
    </row>
    <row r="377" spans="8:8">
      <c r="H377" s="47"/>
    </row>
    <row r="378" spans="8:8">
      <c r="H378" s="47"/>
    </row>
    <row r="379" spans="8:8">
      <c r="H379" s="47"/>
    </row>
    <row r="380" spans="8:8">
      <c r="H380" s="47"/>
    </row>
    <row r="381" spans="8:8">
      <c r="H381" s="47"/>
    </row>
    <row r="382" spans="8:8">
      <c r="H382" s="47"/>
    </row>
    <row r="383" spans="8:8">
      <c r="H383" s="47"/>
    </row>
    <row r="384" spans="8:8">
      <c r="H384" s="47"/>
    </row>
    <row r="385" spans="8:8">
      <c r="H385" s="47"/>
    </row>
    <row r="386" spans="8:8">
      <c r="H386" s="47"/>
    </row>
    <row r="387" spans="8:8">
      <c r="H387" s="47"/>
    </row>
    <row r="388" spans="8:8">
      <c r="H388" s="47"/>
    </row>
    <row r="389" spans="8:8">
      <c r="H389" s="47"/>
    </row>
    <row r="390" spans="8:8">
      <c r="H390" s="47"/>
    </row>
    <row r="391" spans="8:8">
      <c r="H391" s="47"/>
    </row>
    <row r="392" spans="8:8">
      <c r="H392" s="47"/>
    </row>
    <row r="393" spans="8:8">
      <c r="H393" s="47"/>
    </row>
    <row r="394" spans="8:8">
      <c r="H394" s="47"/>
    </row>
    <row r="395" spans="8:8">
      <c r="H395" s="47"/>
    </row>
    <row r="396" spans="8:8">
      <c r="H396" s="47"/>
    </row>
    <row r="397" spans="8:8">
      <c r="H397" s="47"/>
    </row>
    <row r="398" spans="8:8">
      <c r="H398" s="47"/>
    </row>
  </sheetData>
  <phoneticPr fontId="3" type="noConversion"/>
  <pageMargins left="0.7" right="0.7" top="0.75" bottom="0.75" header="0.3" footer="0.3"/>
  <pageSetup paperSize="9"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9"/>
  <sheetViews>
    <sheetView workbookViewId="0">
      <selection sqref="A1:XFD1048576"/>
    </sheetView>
  </sheetViews>
  <sheetFormatPr defaultColWidth="9" defaultRowHeight="13.5"/>
  <cols>
    <col min="1" max="1" width="8.75" style="25" customWidth="1"/>
    <col min="2" max="5" width="9" style="25"/>
    <col min="6" max="6" width="11.625" style="25" customWidth="1"/>
    <col min="7" max="7" width="8.25" style="25" customWidth="1"/>
    <col min="8" max="8" width="38.75" style="25" customWidth="1"/>
    <col min="9" max="9" width="71.25" style="41" customWidth="1"/>
    <col min="10" max="10" width="10.5" style="25" customWidth="1"/>
    <col min="11" max="11" width="10.625" style="25" customWidth="1"/>
    <col min="12" max="12" width="11.25" style="25" customWidth="1"/>
    <col min="13" max="13" width="11.375" style="25" customWidth="1"/>
    <col min="14" max="14" width="10.625" style="25" customWidth="1"/>
    <col min="15" max="16384" width="9" style="25"/>
  </cols>
  <sheetData>
    <row r="1" spans="1:14" ht="30">
      <c r="A1" s="69" t="s">
        <v>20</v>
      </c>
      <c r="B1" s="70" t="s">
        <v>53</v>
      </c>
      <c r="C1" s="69" t="s">
        <v>54</v>
      </c>
      <c r="D1" s="69" t="s">
        <v>55</v>
      </c>
      <c r="E1" s="69" t="s">
        <v>56</v>
      </c>
      <c r="F1" s="69" t="s">
        <v>57</v>
      </c>
      <c r="G1" s="69" t="s">
        <v>58</v>
      </c>
      <c r="H1" s="69" t="s">
        <v>59</v>
      </c>
      <c r="I1" s="69" t="s">
        <v>60</v>
      </c>
      <c r="J1" s="69" t="s">
        <v>61</v>
      </c>
      <c r="K1" s="69" t="s">
        <v>62</v>
      </c>
      <c r="L1" s="69" t="s">
        <v>63</v>
      </c>
      <c r="M1" s="69" t="s">
        <v>64</v>
      </c>
      <c r="N1" s="69" t="s">
        <v>65</v>
      </c>
    </row>
    <row r="2" spans="1:14" ht="15">
      <c r="A2" s="26"/>
      <c r="B2" s="27" t="s">
        <v>66</v>
      </c>
      <c r="C2" s="26"/>
      <c r="D2" s="26"/>
      <c r="E2" s="26">
        <f>SUM(E3:E19)</f>
        <v>32</v>
      </c>
      <c r="F2" s="56" t="str">
        <f>CONCATENATE("32'h",K2)</f>
        <v>32'h06000000</v>
      </c>
      <c r="G2" s="56"/>
      <c r="H2" s="29" t="s">
        <v>848</v>
      </c>
      <c r="I2" s="29"/>
      <c r="J2" s="26"/>
      <c r="K2" s="26" t="str">
        <f>LOWER(DEC2HEX(L2,8))</f>
        <v>06000000</v>
      </c>
      <c r="L2" s="26">
        <f>SUM(L3:L19)</f>
        <v>100663296</v>
      </c>
      <c r="M2" s="50"/>
    </row>
    <row r="3" spans="1:14" ht="15">
      <c r="A3" s="22"/>
      <c r="B3" s="22"/>
      <c r="C3" s="31">
        <v>29</v>
      </c>
      <c r="D3" s="31">
        <v>31</v>
      </c>
      <c r="E3" s="32">
        <f t="shared" ref="E3:E19" si="0">D3+1-C3</f>
        <v>3</v>
      </c>
      <c r="F3" s="32" t="str">
        <f t="shared" ref="F3:F19" si="1">CONCATENATE(E3,"'h",K3)</f>
        <v>3'h0</v>
      </c>
      <c r="G3" s="32" t="s">
        <v>73</v>
      </c>
      <c r="H3" s="71" t="s">
        <v>20</v>
      </c>
      <c r="I3" s="45" t="s">
        <v>730</v>
      </c>
      <c r="J3" s="31">
        <v>0</v>
      </c>
      <c r="K3" s="31" t="str">
        <f t="shared" ref="K3:K19" si="2">LOWER(DEC2HEX((J3)))</f>
        <v>0</v>
      </c>
      <c r="L3" s="31">
        <f t="shared" ref="L3:L19" si="3">J3*(2^C3)</f>
        <v>0</v>
      </c>
      <c r="M3" s="50"/>
    </row>
    <row r="4" spans="1:14" ht="15">
      <c r="A4" s="22"/>
      <c r="B4" s="22"/>
      <c r="C4" s="31">
        <v>28</v>
      </c>
      <c r="D4" s="31">
        <v>28</v>
      </c>
      <c r="E4" s="32">
        <f t="shared" si="0"/>
        <v>1</v>
      </c>
      <c r="F4" s="32" t="str">
        <f t="shared" si="1"/>
        <v>1'h0</v>
      </c>
      <c r="G4" s="32" t="s">
        <v>68</v>
      </c>
      <c r="H4" s="71" t="s">
        <v>12948</v>
      </c>
      <c r="I4" s="45" t="s">
        <v>12949</v>
      </c>
      <c r="J4" s="31">
        <v>0</v>
      </c>
      <c r="K4" s="31" t="str">
        <f t="shared" si="2"/>
        <v>0</v>
      </c>
      <c r="L4" s="31">
        <f t="shared" si="3"/>
        <v>0</v>
      </c>
      <c r="M4" s="50"/>
    </row>
    <row r="5" spans="1:14" ht="15">
      <c r="A5" s="22"/>
      <c r="B5" s="22"/>
      <c r="C5" s="31">
        <v>27</v>
      </c>
      <c r="D5" s="31">
        <v>27</v>
      </c>
      <c r="E5" s="32">
        <f t="shared" si="0"/>
        <v>1</v>
      </c>
      <c r="F5" s="32" t="str">
        <f t="shared" si="1"/>
        <v>1'h0</v>
      </c>
      <c r="G5" s="32" t="s">
        <v>68</v>
      </c>
      <c r="H5" s="71" t="s">
        <v>12950</v>
      </c>
      <c r="I5" s="45" t="s">
        <v>12951</v>
      </c>
      <c r="J5" s="31">
        <v>0</v>
      </c>
      <c r="K5" s="31" t="str">
        <f t="shared" si="2"/>
        <v>0</v>
      </c>
      <c r="L5" s="31">
        <f t="shared" si="3"/>
        <v>0</v>
      </c>
      <c r="M5" s="50"/>
    </row>
    <row r="6" spans="1:14" ht="15">
      <c r="A6" s="22"/>
      <c r="B6" s="22"/>
      <c r="C6" s="31">
        <v>25</v>
      </c>
      <c r="D6" s="31">
        <v>26</v>
      </c>
      <c r="E6" s="32">
        <f t="shared" si="0"/>
        <v>2</v>
      </c>
      <c r="F6" s="32" t="str">
        <f t="shared" si="1"/>
        <v>2'h3</v>
      </c>
      <c r="G6" s="32" t="s">
        <v>68</v>
      </c>
      <c r="H6" s="71" t="s">
        <v>828</v>
      </c>
      <c r="I6" s="45" t="s">
        <v>829</v>
      </c>
      <c r="J6" s="31">
        <v>3</v>
      </c>
      <c r="K6" s="31" t="str">
        <f t="shared" si="2"/>
        <v>3</v>
      </c>
      <c r="L6" s="31">
        <f t="shared" si="3"/>
        <v>100663296</v>
      </c>
      <c r="M6" s="50"/>
    </row>
    <row r="7" spans="1:14" ht="45">
      <c r="A7" s="22"/>
      <c r="B7" s="22"/>
      <c r="C7" s="31">
        <v>24</v>
      </c>
      <c r="D7" s="31">
        <v>24</v>
      </c>
      <c r="E7" s="32">
        <f t="shared" si="0"/>
        <v>1</v>
      </c>
      <c r="F7" s="32" t="str">
        <f t="shared" si="1"/>
        <v>1'h0</v>
      </c>
      <c r="G7" s="32" t="s">
        <v>68</v>
      </c>
      <c r="H7" s="71" t="s">
        <v>830</v>
      </c>
      <c r="I7" s="37" t="s">
        <v>831</v>
      </c>
      <c r="J7" s="31">
        <v>0</v>
      </c>
      <c r="K7" s="31" t="str">
        <f t="shared" si="2"/>
        <v>0</v>
      </c>
      <c r="L7" s="31">
        <f t="shared" si="3"/>
        <v>0</v>
      </c>
      <c r="M7" s="50"/>
    </row>
    <row r="8" spans="1:14" ht="15">
      <c r="A8" s="22"/>
      <c r="B8" s="22"/>
      <c r="C8" s="31">
        <v>23</v>
      </c>
      <c r="D8" s="31">
        <v>23</v>
      </c>
      <c r="E8" s="32">
        <f t="shared" si="0"/>
        <v>1</v>
      </c>
      <c r="F8" s="32" t="str">
        <f t="shared" si="1"/>
        <v>1'h0</v>
      </c>
      <c r="G8" s="32" t="s">
        <v>68</v>
      </c>
      <c r="H8" s="71" t="s">
        <v>832</v>
      </c>
      <c r="I8" s="45" t="s">
        <v>833</v>
      </c>
      <c r="J8" s="31">
        <v>0</v>
      </c>
      <c r="K8" s="31" t="str">
        <f t="shared" si="2"/>
        <v>0</v>
      </c>
      <c r="L8" s="31">
        <f t="shared" si="3"/>
        <v>0</v>
      </c>
      <c r="M8" s="50"/>
    </row>
    <row r="9" spans="1:14" ht="45">
      <c r="A9" s="22"/>
      <c r="B9" s="22"/>
      <c r="C9" s="31">
        <v>22</v>
      </c>
      <c r="D9" s="31">
        <v>22</v>
      </c>
      <c r="E9" s="32">
        <f t="shared" si="0"/>
        <v>1</v>
      </c>
      <c r="F9" s="32" t="str">
        <f t="shared" si="1"/>
        <v>1'h0</v>
      </c>
      <c r="G9" s="32" t="s">
        <v>68</v>
      </c>
      <c r="H9" s="71" t="s">
        <v>834</v>
      </c>
      <c r="I9" s="37" t="s">
        <v>835</v>
      </c>
      <c r="J9" s="31">
        <v>0</v>
      </c>
      <c r="K9" s="31" t="str">
        <f t="shared" si="2"/>
        <v>0</v>
      </c>
      <c r="L9" s="31">
        <f t="shared" si="3"/>
        <v>0</v>
      </c>
      <c r="M9" s="50"/>
    </row>
    <row r="10" spans="1:14" ht="15">
      <c r="A10" s="22"/>
      <c r="B10" s="22"/>
      <c r="C10" s="31">
        <v>21</v>
      </c>
      <c r="D10" s="31">
        <v>21</v>
      </c>
      <c r="E10" s="32">
        <f t="shared" si="0"/>
        <v>1</v>
      </c>
      <c r="F10" s="32" t="str">
        <f t="shared" si="1"/>
        <v>1'h0</v>
      </c>
      <c r="G10" s="32" t="s">
        <v>68</v>
      </c>
      <c r="H10" s="71" t="s">
        <v>836</v>
      </c>
      <c r="I10" s="45" t="s">
        <v>837</v>
      </c>
      <c r="J10" s="31">
        <v>0</v>
      </c>
      <c r="K10" s="31" t="str">
        <f t="shared" si="2"/>
        <v>0</v>
      </c>
      <c r="L10" s="31">
        <f t="shared" si="3"/>
        <v>0</v>
      </c>
      <c r="M10" s="50"/>
    </row>
    <row r="11" spans="1:14" ht="45">
      <c r="A11" s="22"/>
      <c r="B11" s="22"/>
      <c r="C11" s="31">
        <v>20</v>
      </c>
      <c r="D11" s="31">
        <v>20</v>
      </c>
      <c r="E11" s="32">
        <f t="shared" si="0"/>
        <v>1</v>
      </c>
      <c r="F11" s="32" t="str">
        <f t="shared" si="1"/>
        <v>1'h0</v>
      </c>
      <c r="G11" s="32" t="s">
        <v>68</v>
      </c>
      <c r="H11" s="71" t="s">
        <v>12952</v>
      </c>
      <c r="I11" s="37" t="s">
        <v>9464</v>
      </c>
      <c r="J11" s="31">
        <v>0</v>
      </c>
      <c r="K11" s="31" t="str">
        <f t="shared" si="2"/>
        <v>0</v>
      </c>
      <c r="L11" s="31">
        <f t="shared" si="3"/>
        <v>0</v>
      </c>
      <c r="M11" s="50"/>
    </row>
    <row r="12" spans="1:14" ht="15">
      <c r="A12" s="22"/>
      <c r="B12" s="22"/>
      <c r="C12" s="31">
        <v>19</v>
      </c>
      <c r="D12" s="31">
        <v>19</v>
      </c>
      <c r="E12" s="32">
        <f t="shared" si="0"/>
        <v>1</v>
      </c>
      <c r="F12" s="32" t="str">
        <f t="shared" si="1"/>
        <v>1'h0</v>
      </c>
      <c r="G12" s="32" t="s">
        <v>68</v>
      </c>
      <c r="H12" s="71" t="s">
        <v>12953</v>
      </c>
      <c r="I12" s="45" t="s">
        <v>12954</v>
      </c>
      <c r="J12" s="31">
        <v>0</v>
      </c>
      <c r="K12" s="31" t="str">
        <f t="shared" si="2"/>
        <v>0</v>
      </c>
      <c r="L12" s="31">
        <f t="shared" si="3"/>
        <v>0</v>
      </c>
      <c r="M12" s="50"/>
    </row>
    <row r="13" spans="1:14" ht="45">
      <c r="A13" s="22"/>
      <c r="B13" s="22"/>
      <c r="C13" s="31">
        <v>18</v>
      </c>
      <c r="D13" s="31">
        <v>18</v>
      </c>
      <c r="E13" s="32">
        <f t="shared" si="0"/>
        <v>1</v>
      </c>
      <c r="F13" s="32" t="str">
        <f t="shared" si="1"/>
        <v>1'h0</v>
      </c>
      <c r="G13" s="32" t="s">
        <v>68</v>
      </c>
      <c r="H13" s="71" t="s">
        <v>838</v>
      </c>
      <c r="I13" s="37" t="s">
        <v>839</v>
      </c>
      <c r="J13" s="31">
        <v>0</v>
      </c>
      <c r="K13" s="31" t="str">
        <f t="shared" si="2"/>
        <v>0</v>
      </c>
      <c r="L13" s="31">
        <f t="shared" si="3"/>
        <v>0</v>
      </c>
      <c r="M13" s="50"/>
    </row>
    <row r="14" spans="1:14" ht="45">
      <c r="A14" s="22"/>
      <c r="B14" s="22"/>
      <c r="C14" s="31">
        <v>17</v>
      </c>
      <c r="D14" s="31">
        <v>17</v>
      </c>
      <c r="E14" s="32">
        <f t="shared" si="0"/>
        <v>1</v>
      </c>
      <c r="F14" s="32" t="str">
        <f t="shared" si="1"/>
        <v>1'h0</v>
      </c>
      <c r="G14" s="32" t="s">
        <v>68</v>
      </c>
      <c r="H14" s="71" t="s">
        <v>840</v>
      </c>
      <c r="I14" s="37" t="s">
        <v>841</v>
      </c>
      <c r="J14" s="31">
        <v>0</v>
      </c>
      <c r="K14" s="31" t="str">
        <f t="shared" si="2"/>
        <v>0</v>
      </c>
      <c r="L14" s="31">
        <f t="shared" si="3"/>
        <v>0</v>
      </c>
      <c r="M14" s="50"/>
    </row>
    <row r="15" spans="1:14" ht="45">
      <c r="A15" s="22"/>
      <c r="B15" s="22"/>
      <c r="C15" s="31">
        <v>16</v>
      </c>
      <c r="D15" s="31">
        <v>16</v>
      </c>
      <c r="E15" s="32">
        <f t="shared" si="0"/>
        <v>1</v>
      </c>
      <c r="F15" s="32" t="str">
        <f t="shared" si="1"/>
        <v>1'h0</v>
      </c>
      <c r="G15" s="32" t="s">
        <v>68</v>
      </c>
      <c r="H15" s="71" t="s">
        <v>842</v>
      </c>
      <c r="I15" s="37" t="s">
        <v>843</v>
      </c>
      <c r="J15" s="31">
        <v>0</v>
      </c>
      <c r="K15" s="31" t="str">
        <f t="shared" si="2"/>
        <v>0</v>
      </c>
      <c r="L15" s="31">
        <f t="shared" si="3"/>
        <v>0</v>
      </c>
      <c r="M15" s="50"/>
    </row>
    <row r="16" spans="1:14" ht="15">
      <c r="A16" s="22"/>
      <c r="B16" s="22"/>
      <c r="C16" s="31">
        <v>10</v>
      </c>
      <c r="D16" s="31">
        <v>15</v>
      </c>
      <c r="E16" s="32">
        <f t="shared" si="0"/>
        <v>6</v>
      </c>
      <c r="F16" s="32" t="str">
        <f t="shared" si="1"/>
        <v>6'h0</v>
      </c>
      <c r="G16" s="32" t="s">
        <v>73</v>
      </c>
      <c r="H16" s="71" t="s">
        <v>20</v>
      </c>
      <c r="I16" s="45" t="s">
        <v>730</v>
      </c>
      <c r="J16" s="31">
        <v>0</v>
      </c>
      <c r="K16" s="31" t="str">
        <f t="shared" si="2"/>
        <v>0</v>
      </c>
      <c r="L16" s="31">
        <f t="shared" si="3"/>
        <v>0</v>
      </c>
      <c r="M16" s="50"/>
    </row>
    <row r="17" spans="1:13" ht="15">
      <c r="A17" s="22"/>
      <c r="B17" s="22"/>
      <c r="C17" s="31">
        <v>9</v>
      </c>
      <c r="D17" s="31">
        <v>9</v>
      </c>
      <c r="E17" s="32">
        <f t="shared" si="0"/>
        <v>1</v>
      </c>
      <c r="F17" s="32" t="str">
        <f t="shared" si="1"/>
        <v>1'h0</v>
      </c>
      <c r="G17" s="32" t="s">
        <v>68</v>
      </c>
      <c r="H17" s="71" t="s">
        <v>12955</v>
      </c>
      <c r="I17" s="45" t="s">
        <v>12956</v>
      </c>
      <c r="J17" s="31">
        <v>0</v>
      </c>
      <c r="K17" s="31" t="str">
        <f t="shared" si="2"/>
        <v>0</v>
      </c>
      <c r="L17" s="31">
        <f t="shared" si="3"/>
        <v>0</v>
      </c>
      <c r="M17" s="50"/>
    </row>
    <row r="18" spans="1:13" ht="15">
      <c r="A18" s="22"/>
      <c r="B18" s="22"/>
      <c r="C18" s="31">
        <v>5</v>
      </c>
      <c r="D18" s="31">
        <v>8</v>
      </c>
      <c r="E18" s="32">
        <f t="shared" si="0"/>
        <v>4</v>
      </c>
      <c r="F18" s="32" t="str">
        <f t="shared" si="1"/>
        <v>4'h0</v>
      </c>
      <c r="G18" s="32" t="s">
        <v>68</v>
      </c>
      <c r="H18" s="71" t="s">
        <v>844</v>
      </c>
      <c r="I18" s="45" t="s">
        <v>845</v>
      </c>
      <c r="J18" s="31">
        <v>0</v>
      </c>
      <c r="K18" s="31" t="str">
        <f t="shared" si="2"/>
        <v>0</v>
      </c>
      <c r="L18" s="31">
        <f t="shared" si="3"/>
        <v>0</v>
      </c>
      <c r="M18" s="50"/>
    </row>
    <row r="19" spans="1:13" ht="15">
      <c r="A19" s="22"/>
      <c r="B19" s="22"/>
      <c r="C19" s="31">
        <v>0</v>
      </c>
      <c r="D19" s="31">
        <v>4</v>
      </c>
      <c r="E19" s="32">
        <f t="shared" si="0"/>
        <v>5</v>
      </c>
      <c r="F19" s="32" t="str">
        <f t="shared" si="1"/>
        <v>5'h0</v>
      </c>
      <c r="G19" s="32" t="s">
        <v>68</v>
      </c>
      <c r="H19" s="71" t="s">
        <v>846</v>
      </c>
      <c r="I19" s="45" t="s">
        <v>847</v>
      </c>
      <c r="J19" s="31">
        <v>0</v>
      </c>
      <c r="K19" s="31" t="str">
        <f t="shared" si="2"/>
        <v>0</v>
      </c>
      <c r="L19" s="31">
        <f t="shared" si="3"/>
        <v>0</v>
      </c>
      <c r="M19" s="50"/>
    </row>
  </sheetData>
  <phoneticPr fontId="25" type="noConversion"/>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19"/>
  <sheetViews>
    <sheetView topLeftCell="A49" workbookViewId="0">
      <selection activeCell="B38" sqref="B38"/>
    </sheetView>
  </sheetViews>
  <sheetFormatPr defaultColWidth="9" defaultRowHeight="13.5"/>
  <cols>
    <col min="1" max="1" width="8.75" style="25" customWidth="1"/>
    <col min="2" max="5" width="9" style="25"/>
    <col min="6" max="6" width="11.625" style="25" customWidth="1"/>
    <col min="7" max="7" width="8.25" style="25" customWidth="1"/>
    <col min="8" max="8" width="32" style="25" customWidth="1"/>
    <col min="9" max="9" width="71.25" style="41" customWidth="1"/>
    <col min="10" max="10" width="10.5" style="25" customWidth="1"/>
    <col min="11" max="11" width="10.625" style="25" customWidth="1"/>
    <col min="12" max="12" width="11.25" style="25" customWidth="1"/>
    <col min="13" max="13" width="11.375" style="25" customWidth="1"/>
    <col min="14" max="14" width="10.625" style="25" customWidth="1"/>
    <col min="15" max="16384" width="9" style="25"/>
  </cols>
  <sheetData>
    <row r="1" spans="1:14" ht="30">
      <c r="A1" s="69" t="s">
        <v>20</v>
      </c>
      <c r="B1" s="70" t="s">
        <v>53</v>
      </c>
      <c r="C1" s="69" t="s">
        <v>54</v>
      </c>
      <c r="D1" s="69" t="s">
        <v>55</v>
      </c>
      <c r="E1" s="69" t="s">
        <v>56</v>
      </c>
      <c r="F1" s="69" t="s">
        <v>57</v>
      </c>
      <c r="G1" s="69" t="s">
        <v>58</v>
      </c>
      <c r="H1" s="69" t="s">
        <v>59</v>
      </c>
      <c r="I1" s="69" t="s">
        <v>60</v>
      </c>
      <c r="J1" s="69" t="s">
        <v>61</v>
      </c>
      <c r="K1" s="69" t="s">
        <v>62</v>
      </c>
      <c r="L1" s="69" t="s">
        <v>63</v>
      </c>
      <c r="M1" s="69" t="s">
        <v>64</v>
      </c>
      <c r="N1" s="69" t="s">
        <v>65</v>
      </c>
    </row>
    <row r="2" spans="1:14" ht="15">
      <c r="A2" s="26"/>
      <c r="B2" s="27" t="s">
        <v>66</v>
      </c>
      <c r="C2" s="26"/>
      <c r="D2" s="26"/>
      <c r="E2" s="26">
        <f>SUM(E3:E19)</f>
        <v>32</v>
      </c>
      <c r="F2" s="56" t="str">
        <f>CONCATENATE("32'h",K2)</f>
        <v>32'h06000000</v>
      </c>
      <c r="G2" s="56"/>
      <c r="H2" s="29" t="s">
        <v>12957</v>
      </c>
      <c r="I2" s="29"/>
      <c r="J2" s="26"/>
      <c r="K2" s="26" t="str">
        <f>LOWER(DEC2HEX(L2,8))</f>
        <v>06000000</v>
      </c>
      <c r="L2" s="26">
        <f>SUM(L3:L19)</f>
        <v>100663296</v>
      </c>
      <c r="M2" s="50"/>
    </row>
    <row r="3" spans="1:14" ht="15">
      <c r="A3" s="22"/>
      <c r="B3" s="22"/>
      <c r="C3" s="31">
        <v>29</v>
      </c>
      <c r="D3" s="31">
        <v>31</v>
      </c>
      <c r="E3" s="32">
        <f t="shared" ref="E3:E19" si="0">D3+1-C3</f>
        <v>3</v>
      </c>
      <c r="F3" s="32" t="str">
        <f t="shared" ref="F3:F19" si="1">CONCATENATE(E3,"'h",K3)</f>
        <v>3'h0</v>
      </c>
      <c r="G3" s="32" t="s">
        <v>73</v>
      </c>
      <c r="H3" s="71" t="s">
        <v>20</v>
      </c>
      <c r="I3" s="45" t="s">
        <v>730</v>
      </c>
      <c r="J3" s="31">
        <v>0</v>
      </c>
      <c r="K3" s="31" t="str">
        <f t="shared" ref="K3:K19" si="2">LOWER(DEC2HEX((J3)))</f>
        <v>0</v>
      </c>
      <c r="L3" s="31">
        <f t="shared" ref="L3:L19" si="3">J3*(2^C3)</f>
        <v>0</v>
      </c>
      <c r="M3" s="50"/>
    </row>
    <row r="4" spans="1:14" ht="15">
      <c r="A4" s="22"/>
      <c r="B4" s="22"/>
      <c r="C4" s="31">
        <v>28</v>
      </c>
      <c r="D4" s="31">
        <v>28</v>
      </c>
      <c r="E4" s="32">
        <f t="shared" si="0"/>
        <v>1</v>
      </c>
      <c r="F4" s="32" t="str">
        <f t="shared" si="1"/>
        <v>1'h0</v>
      </c>
      <c r="G4" s="32" t="s">
        <v>68</v>
      </c>
      <c r="H4" s="71" t="s">
        <v>12958</v>
      </c>
      <c r="I4" s="45" t="s">
        <v>12959</v>
      </c>
      <c r="J4" s="31">
        <v>0</v>
      </c>
      <c r="K4" s="31" t="str">
        <f t="shared" si="2"/>
        <v>0</v>
      </c>
      <c r="L4" s="31">
        <f t="shared" si="3"/>
        <v>0</v>
      </c>
      <c r="M4" s="50"/>
    </row>
    <row r="5" spans="1:14" ht="15">
      <c r="A5" s="22"/>
      <c r="B5" s="22"/>
      <c r="C5" s="31">
        <v>27</v>
      </c>
      <c r="D5" s="31">
        <v>27</v>
      </c>
      <c r="E5" s="32">
        <f t="shared" si="0"/>
        <v>1</v>
      </c>
      <c r="F5" s="32" t="str">
        <f t="shared" si="1"/>
        <v>1'h0</v>
      </c>
      <c r="G5" s="32" t="s">
        <v>68</v>
      </c>
      <c r="H5" s="71" t="s">
        <v>12960</v>
      </c>
      <c r="I5" s="45" t="s">
        <v>12961</v>
      </c>
      <c r="J5" s="31">
        <v>0</v>
      </c>
      <c r="K5" s="31" t="str">
        <f t="shared" si="2"/>
        <v>0</v>
      </c>
      <c r="L5" s="31">
        <f t="shared" si="3"/>
        <v>0</v>
      </c>
      <c r="M5" s="50"/>
    </row>
    <row r="6" spans="1:14" ht="15">
      <c r="A6" s="22"/>
      <c r="B6" s="22"/>
      <c r="C6" s="31">
        <v>25</v>
      </c>
      <c r="D6" s="31">
        <v>26</v>
      </c>
      <c r="E6" s="32">
        <f t="shared" si="0"/>
        <v>2</v>
      </c>
      <c r="F6" s="32" t="str">
        <f t="shared" si="1"/>
        <v>2'h3</v>
      </c>
      <c r="G6" s="32" t="s">
        <v>68</v>
      </c>
      <c r="H6" s="71" t="s">
        <v>849</v>
      </c>
      <c r="I6" s="45" t="s">
        <v>829</v>
      </c>
      <c r="J6" s="31">
        <v>3</v>
      </c>
      <c r="K6" s="31" t="str">
        <f t="shared" si="2"/>
        <v>3</v>
      </c>
      <c r="L6" s="31">
        <f t="shared" si="3"/>
        <v>100663296</v>
      </c>
      <c r="M6" s="50"/>
    </row>
    <row r="7" spans="1:14" ht="45">
      <c r="A7" s="22"/>
      <c r="B7" s="22"/>
      <c r="C7" s="31">
        <v>24</v>
      </c>
      <c r="D7" s="31">
        <v>24</v>
      </c>
      <c r="E7" s="32">
        <f t="shared" si="0"/>
        <v>1</v>
      </c>
      <c r="F7" s="32" t="str">
        <f t="shared" si="1"/>
        <v>1'h0</v>
      </c>
      <c r="G7" s="32" t="s">
        <v>68</v>
      </c>
      <c r="H7" s="71" t="s">
        <v>850</v>
      </c>
      <c r="I7" s="37" t="s">
        <v>831</v>
      </c>
      <c r="J7" s="31">
        <v>0</v>
      </c>
      <c r="K7" s="31" t="str">
        <f t="shared" si="2"/>
        <v>0</v>
      </c>
      <c r="L7" s="31">
        <f t="shared" si="3"/>
        <v>0</v>
      </c>
      <c r="M7" s="50"/>
    </row>
    <row r="8" spans="1:14" ht="15">
      <c r="A8" s="22"/>
      <c r="B8" s="22"/>
      <c r="C8" s="31">
        <v>23</v>
      </c>
      <c r="D8" s="31">
        <v>23</v>
      </c>
      <c r="E8" s="32">
        <f t="shared" si="0"/>
        <v>1</v>
      </c>
      <c r="F8" s="32" t="str">
        <f t="shared" si="1"/>
        <v>1'h0</v>
      </c>
      <c r="G8" s="32" t="s">
        <v>68</v>
      </c>
      <c r="H8" s="71" t="s">
        <v>851</v>
      </c>
      <c r="I8" s="45" t="s">
        <v>833</v>
      </c>
      <c r="J8" s="31">
        <v>0</v>
      </c>
      <c r="K8" s="31" t="str">
        <f t="shared" si="2"/>
        <v>0</v>
      </c>
      <c r="L8" s="31">
        <f t="shared" si="3"/>
        <v>0</v>
      </c>
      <c r="M8" s="50"/>
    </row>
    <row r="9" spans="1:14" ht="45">
      <c r="A9" s="22"/>
      <c r="B9" s="22"/>
      <c r="C9" s="31">
        <v>22</v>
      </c>
      <c r="D9" s="31">
        <v>22</v>
      </c>
      <c r="E9" s="32">
        <f t="shared" si="0"/>
        <v>1</v>
      </c>
      <c r="F9" s="32" t="str">
        <f t="shared" si="1"/>
        <v>1'h0</v>
      </c>
      <c r="G9" s="32" t="s">
        <v>68</v>
      </c>
      <c r="H9" s="71" t="s">
        <v>852</v>
      </c>
      <c r="I9" s="37" t="s">
        <v>835</v>
      </c>
      <c r="J9" s="31">
        <v>0</v>
      </c>
      <c r="K9" s="31" t="str">
        <f t="shared" si="2"/>
        <v>0</v>
      </c>
      <c r="L9" s="31">
        <f t="shared" si="3"/>
        <v>0</v>
      </c>
      <c r="M9" s="50"/>
    </row>
    <row r="10" spans="1:14" ht="15">
      <c r="A10" s="22"/>
      <c r="B10" s="22"/>
      <c r="C10" s="31">
        <v>21</v>
      </c>
      <c r="D10" s="31">
        <v>21</v>
      </c>
      <c r="E10" s="32">
        <f t="shared" si="0"/>
        <v>1</v>
      </c>
      <c r="F10" s="32" t="str">
        <f t="shared" si="1"/>
        <v>1'h0</v>
      </c>
      <c r="G10" s="32" t="s">
        <v>68</v>
      </c>
      <c r="H10" s="71" t="s">
        <v>853</v>
      </c>
      <c r="I10" s="45" t="s">
        <v>837</v>
      </c>
      <c r="J10" s="31">
        <v>0</v>
      </c>
      <c r="K10" s="31" t="str">
        <f t="shared" si="2"/>
        <v>0</v>
      </c>
      <c r="L10" s="31">
        <f t="shared" si="3"/>
        <v>0</v>
      </c>
      <c r="M10" s="50"/>
    </row>
    <row r="11" spans="1:14" ht="45">
      <c r="A11" s="22"/>
      <c r="B11" s="22"/>
      <c r="C11" s="31">
        <v>20</v>
      </c>
      <c r="D11" s="31">
        <v>20</v>
      </c>
      <c r="E11" s="32">
        <f t="shared" si="0"/>
        <v>1</v>
      </c>
      <c r="F11" s="32" t="str">
        <f t="shared" si="1"/>
        <v>1'h0</v>
      </c>
      <c r="G11" s="32" t="s">
        <v>68</v>
      </c>
      <c r="H11" s="71" t="s">
        <v>12962</v>
      </c>
      <c r="I11" s="37" t="s">
        <v>9464</v>
      </c>
      <c r="J11" s="31">
        <v>0</v>
      </c>
      <c r="K11" s="31" t="str">
        <f t="shared" si="2"/>
        <v>0</v>
      </c>
      <c r="L11" s="31">
        <f t="shared" si="3"/>
        <v>0</v>
      </c>
      <c r="M11" s="50"/>
    </row>
    <row r="12" spans="1:14" ht="15">
      <c r="A12" s="22"/>
      <c r="B12" s="22"/>
      <c r="C12" s="31">
        <v>19</v>
      </c>
      <c r="D12" s="31">
        <v>19</v>
      </c>
      <c r="E12" s="32">
        <f t="shared" si="0"/>
        <v>1</v>
      </c>
      <c r="F12" s="32" t="str">
        <f t="shared" si="1"/>
        <v>1'h0</v>
      </c>
      <c r="G12" s="32" t="s">
        <v>68</v>
      </c>
      <c r="H12" s="71" t="s">
        <v>9465</v>
      </c>
      <c r="I12" s="45" t="s">
        <v>9466</v>
      </c>
      <c r="J12" s="31">
        <v>0</v>
      </c>
      <c r="K12" s="31" t="str">
        <f t="shared" si="2"/>
        <v>0</v>
      </c>
      <c r="L12" s="31">
        <f t="shared" si="3"/>
        <v>0</v>
      </c>
      <c r="M12" s="50"/>
    </row>
    <row r="13" spans="1:14" ht="45">
      <c r="A13" s="22"/>
      <c r="B13" s="22"/>
      <c r="C13" s="31">
        <v>18</v>
      </c>
      <c r="D13" s="31">
        <v>18</v>
      </c>
      <c r="E13" s="32">
        <f t="shared" si="0"/>
        <v>1</v>
      </c>
      <c r="F13" s="32" t="str">
        <f t="shared" si="1"/>
        <v>1'h0</v>
      </c>
      <c r="G13" s="32" t="s">
        <v>68</v>
      </c>
      <c r="H13" s="71" t="s">
        <v>854</v>
      </c>
      <c r="I13" s="37" t="s">
        <v>839</v>
      </c>
      <c r="J13" s="31">
        <v>0</v>
      </c>
      <c r="K13" s="31" t="str">
        <f t="shared" si="2"/>
        <v>0</v>
      </c>
      <c r="L13" s="31">
        <f t="shared" si="3"/>
        <v>0</v>
      </c>
      <c r="M13" s="50"/>
    </row>
    <row r="14" spans="1:14" ht="45">
      <c r="A14" s="22"/>
      <c r="B14" s="22"/>
      <c r="C14" s="31">
        <v>17</v>
      </c>
      <c r="D14" s="31">
        <v>17</v>
      </c>
      <c r="E14" s="32">
        <f t="shared" si="0"/>
        <v>1</v>
      </c>
      <c r="F14" s="32" t="str">
        <f t="shared" si="1"/>
        <v>1'h0</v>
      </c>
      <c r="G14" s="32" t="s">
        <v>68</v>
      </c>
      <c r="H14" s="71" t="s">
        <v>855</v>
      </c>
      <c r="I14" s="37" t="s">
        <v>841</v>
      </c>
      <c r="J14" s="31">
        <v>0</v>
      </c>
      <c r="K14" s="31" t="str">
        <f t="shared" si="2"/>
        <v>0</v>
      </c>
      <c r="L14" s="31">
        <f t="shared" si="3"/>
        <v>0</v>
      </c>
      <c r="M14" s="50"/>
    </row>
    <row r="15" spans="1:14" ht="45">
      <c r="A15" s="22"/>
      <c r="B15" s="22"/>
      <c r="C15" s="31">
        <v>16</v>
      </c>
      <c r="D15" s="31">
        <v>16</v>
      </c>
      <c r="E15" s="32">
        <f t="shared" si="0"/>
        <v>1</v>
      </c>
      <c r="F15" s="32" t="str">
        <f t="shared" si="1"/>
        <v>1'h0</v>
      </c>
      <c r="G15" s="32" t="s">
        <v>68</v>
      </c>
      <c r="H15" s="71" t="s">
        <v>856</v>
      </c>
      <c r="I15" s="37" t="s">
        <v>843</v>
      </c>
      <c r="J15" s="31">
        <v>0</v>
      </c>
      <c r="K15" s="31" t="str">
        <f t="shared" si="2"/>
        <v>0</v>
      </c>
      <c r="L15" s="31">
        <f t="shared" si="3"/>
        <v>0</v>
      </c>
      <c r="M15" s="50"/>
    </row>
    <row r="16" spans="1:14" ht="15">
      <c r="A16" s="22"/>
      <c r="B16" s="22"/>
      <c r="C16" s="31">
        <v>10</v>
      </c>
      <c r="D16" s="31">
        <v>15</v>
      </c>
      <c r="E16" s="32">
        <f t="shared" si="0"/>
        <v>6</v>
      </c>
      <c r="F16" s="32" t="str">
        <f t="shared" si="1"/>
        <v>6'h0</v>
      </c>
      <c r="G16" s="32" t="s">
        <v>73</v>
      </c>
      <c r="H16" s="71" t="s">
        <v>20</v>
      </c>
      <c r="I16" s="45" t="s">
        <v>730</v>
      </c>
      <c r="J16" s="31">
        <v>0</v>
      </c>
      <c r="K16" s="31" t="str">
        <f t="shared" si="2"/>
        <v>0</v>
      </c>
      <c r="L16" s="31">
        <f t="shared" si="3"/>
        <v>0</v>
      </c>
      <c r="M16" s="50"/>
    </row>
    <row r="17" spans="1:13" ht="15">
      <c r="A17" s="22"/>
      <c r="B17" s="22"/>
      <c r="C17" s="31">
        <v>9</v>
      </c>
      <c r="D17" s="31">
        <v>9</v>
      </c>
      <c r="E17" s="32">
        <f t="shared" si="0"/>
        <v>1</v>
      </c>
      <c r="F17" s="32" t="str">
        <f t="shared" si="1"/>
        <v>1'h0</v>
      </c>
      <c r="G17" s="32" t="s">
        <v>68</v>
      </c>
      <c r="H17" s="71" t="s">
        <v>12963</v>
      </c>
      <c r="I17" s="45" t="s">
        <v>12964</v>
      </c>
      <c r="J17" s="31">
        <v>0</v>
      </c>
      <c r="K17" s="31" t="str">
        <f t="shared" si="2"/>
        <v>0</v>
      </c>
      <c r="L17" s="31">
        <f t="shared" si="3"/>
        <v>0</v>
      </c>
      <c r="M17" s="50"/>
    </row>
    <row r="18" spans="1:13" ht="15">
      <c r="A18" s="22"/>
      <c r="B18" s="22"/>
      <c r="C18" s="31">
        <v>5</v>
      </c>
      <c r="D18" s="31">
        <v>8</v>
      </c>
      <c r="E18" s="32">
        <f t="shared" si="0"/>
        <v>4</v>
      </c>
      <c r="F18" s="32" t="str">
        <f t="shared" si="1"/>
        <v>4'h0</v>
      </c>
      <c r="G18" s="32" t="s">
        <v>68</v>
      </c>
      <c r="H18" s="71" t="s">
        <v>857</v>
      </c>
      <c r="I18" s="45" t="s">
        <v>845</v>
      </c>
      <c r="J18" s="31">
        <v>0</v>
      </c>
      <c r="K18" s="31" t="str">
        <f t="shared" si="2"/>
        <v>0</v>
      </c>
      <c r="L18" s="31">
        <f t="shared" si="3"/>
        <v>0</v>
      </c>
      <c r="M18" s="50"/>
    </row>
    <row r="19" spans="1:13" ht="15">
      <c r="A19" s="22"/>
      <c r="B19" s="22"/>
      <c r="C19" s="31">
        <v>0</v>
      </c>
      <c r="D19" s="31">
        <v>4</v>
      </c>
      <c r="E19" s="32">
        <f t="shared" si="0"/>
        <v>5</v>
      </c>
      <c r="F19" s="32" t="str">
        <f t="shared" si="1"/>
        <v>5'h0</v>
      </c>
      <c r="G19" s="32" t="s">
        <v>68</v>
      </c>
      <c r="H19" s="71" t="s">
        <v>858</v>
      </c>
      <c r="I19" s="45" t="s">
        <v>847</v>
      </c>
      <c r="J19" s="31">
        <v>0</v>
      </c>
      <c r="K19" s="31" t="str">
        <f t="shared" si="2"/>
        <v>0</v>
      </c>
      <c r="L19" s="31">
        <f t="shared" si="3"/>
        <v>0</v>
      </c>
      <c r="M19" s="50"/>
    </row>
    <row r="20" spans="1:13" ht="15">
      <c r="A20" s="26"/>
      <c r="B20" s="27" t="s">
        <v>859</v>
      </c>
      <c r="C20" s="26"/>
      <c r="D20" s="26"/>
      <c r="E20" s="26">
        <f>SUM(E21:E37)</f>
        <v>32</v>
      </c>
      <c r="F20" s="56" t="str">
        <f>CONCATENATE("32'h",K20)</f>
        <v>32'h06000000</v>
      </c>
      <c r="G20" s="56"/>
      <c r="H20" s="29" t="s">
        <v>18327</v>
      </c>
      <c r="I20" s="29"/>
      <c r="J20" s="26"/>
      <c r="K20" s="26" t="str">
        <f>LOWER(DEC2HEX(L20,8))</f>
        <v>06000000</v>
      </c>
      <c r="L20" s="26">
        <f>SUM(L21:L37)</f>
        <v>100663296</v>
      </c>
      <c r="M20" s="50"/>
    </row>
    <row r="21" spans="1:13" ht="15">
      <c r="A21" s="22"/>
      <c r="B21" s="22"/>
      <c r="C21" s="31">
        <v>29</v>
      </c>
      <c r="D21" s="31">
        <v>31</v>
      </c>
      <c r="E21" s="32">
        <f t="shared" ref="E21:E37" si="4">D21+1-C21</f>
        <v>3</v>
      </c>
      <c r="F21" s="32" t="str">
        <f t="shared" ref="F21:F37" si="5">CONCATENATE(E21,"'h",K21)</f>
        <v>3'h0</v>
      </c>
      <c r="G21" s="32" t="s">
        <v>73</v>
      </c>
      <c r="H21" s="71" t="s">
        <v>20</v>
      </c>
      <c r="I21" s="45" t="s">
        <v>730</v>
      </c>
      <c r="J21" s="31">
        <v>0</v>
      </c>
      <c r="K21" s="31" t="str">
        <f t="shared" ref="K21:K37" si="6">LOWER(DEC2HEX((J21)))</f>
        <v>0</v>
      </c>
      <c r="L21" s="31">
        <f t="shared" ref="L21:L37" si="7">J21*(2^C21)</f>
        <v>0</v>
      </c>
      <c r="M21" s="50"/>
    </row>
    <row r="22" spans="1:13" ht="15">
      <c r="A22" s="22"/>
      <c r="B22" s="22"/>
      <c r="C22" s="31">
        <v>28</v>
      </c>
      <c r="D22" s="31">
        <v>28</v>
      </c>
      <c r="E22" s="32">
        <f t="shared" si="4"/>
        <v>1</v>
      </c>
      <c r="F22" s="32" t="str">
        <f t="shared" si="5"/>
        <v>1'h0</v>
      </c>
      <c r="G22" s="32" t="s">
        <v>68</v>
      </c>
      <c r="H22" s="71" t="s">
        <v>12965</v>
      </c>
      <c r="I22" s="45" t="s">
        <v>9600</v>
      </c>
      <c r="J22" s="31">
        <v>0</v>
      </c>
      <c r="K22" s="31" t="str">
        <f t="shared" si="6"/>
        <v>0</v>
      </c>
      <c r="L22" s="31">
        <f t="shared" si="7"/>
        <v>0</v>
      </c>
      <c r="M22" s="50"/>
    </row>
    <row r="23" spans="1:13" ht="15">
      <c r="A23" s="22"/>
      <c r="B23" s="22"/>
      <c r="C23" s="31">
        <v>27</v>
      </c>
      <c r="D23" s="31">
        <v>27</v>
      </c>
      <c r="E23" s="32">
        <f t="shared" si="4"/>
        <v>1</v>
      </c>
      <c r="F23" s="32" t="str">
        <f t="shared" si="5"/>
        <v>1'h0</v>
      </c>
      <c r="G23" s="32" t="s">
        <v>68</v>
      </c>
      <c r="H23" s="71" t="s">
        <v>12966</v>
      </c>
      <c r="I23" s="45" t="s">
        <v>9599</v>
      </c>
      <c r="J23" s="31">
        <v>0</v>
      </c>
      <c r="K23" s="31" t="str">
        <f t="shared" si="6"/>
        <v>0</v>
      </c>
      <c r="L23" s="31">
        <f t="shared" si="7"/>
        <v>0</v>
      </c>
      <c r="M23" s="50"/>
    </row>
    <row r="24" spans="1:13" ht="15">
      <c r="A24" s="22"/>
      <c r="B24" s="22"/>
      <c r="C24" s="31">
        <v>25</v>
      </c>
      <c r="D24" s="31">
        <v>26</v>
      </c>
      <c r="E24" s="32">
        <f t="shared" si="4"/>
        <v>2</v>
      </c>
      <c r="F24" s="32" t="str">
        <f t="shared" si="5"/>
        <v>2'h3</v>
      </c>
      <c r="G24" s="32" t="s">
        <v>68</v>
      </c>
      <c r="H24" s="71" t="s">
        <v>12967</v>
      </c>
      <c r="I24" s="45" t="s">
        <v>829</v>
      </c>
      <c r="J24" s="31">
        <v>3</v>
      </c>
      <c r="K24" s="31" t="str">
        <f t="shared" si="6"/>
        <v>3</v>
      </c>
      <c r="L24" s="31">
        <f t="shared" si="7"/>
        <v>100663296</v>
      </c>
      <c r="M24" s="50"/>
    </row>
    <row r="25" spans="1:13" ht="45">
      <c r="A25" s="22"/>
      <c r="B25" s="22"/>
      <c r="C25" s="31">
        <v>24</v>
      </c>
      <c r="D25" s="31">
        <v>24</v>
      </c>
      <c r="E25" s="32">
        <f t="shared" si="4"/>
        <v>1</v>
      </c>
      <c r="F25" s="32" t="str">
        <f t="shared" si="5"/>
        <v>1'h0</v>
      </c>
      <c r="G25" s="32" t="s">
        <v>68</v>
      </c>
      <c r="H25" s="71" t="s">
        <v>12968</v>
      </c>
      <c r="I25" s="37" t="s">
        <v>831</v>
      </c>
      <c r="J25" s="31">
        <v>0</v>
      </c>
      <c r="K25" s="31" t="str">
        <f t="shared" si="6"/>
        <v>0</v>
      </c>
      <c r="L25" s="31">
        <f t="shared" si="7"/>
        <v>0</v>
      </c>
      <c r="M25" s="50"/>
    </row>
    <row r="26" spans="1:13" ht="15">
      <c r="A26" s="22"/>
      <c r="B26" s="22"/>
      <c r="C26" s="31">
        <v>23</v>
      </c>
      <c r="D26" s="31">
        <v>23</v>
      </c>
      <c r="E26" s="32">
        <f t="shared" si="4"/>
        <v>1</v>
      </c>
      <c r="F26" s="32" t="str">
        <f t="shared" si="5"/>
        <v>1'h0</v>
      </c>
      <c r="G26" s="32" t="s">
        <v>68</v>
      </c>
      <c r="H26" s="71" t="s">
        <v>12969</v>
      </c>
      <c r="I26" s="45" t="s">
        <v>833</v>
      </c>
      <c r="J26" s="31">
        <v>0</v>
      </c>
      <c r="K26" s="31" t="str">
        <f t="shared" si="6"/>
        <v>0</v>
      </c>
      <c r="L26" s="31">
        <f t="shared" si="7"/>
        <v>0</v>
      </c>
      <c r="M26" s="50"/>
    </row>
    <row r="27" spans="1:13" ht="45">
      <c r="A27" s="22"/>
      <c r="B27" s="22"/>
      <c r="C27" s="31">
        <v>22</v>
      </c>
      <c r="D27" s="31">
        <v>22</v>
      </c>
      <c r="E27" s="32">
        <f t="shared" si="4"/>
        <v>1</v>
      </c>
      <c r="F27" s="32" t="str">
        <f t="shared" si="5"/>
        <v>1'h0</v>
      </c>
      <c r="G27" s="32" t="s">
        <v>68</v>
      </c>
      <c r="H27" s="71" t="s">
        <v>12970</v>
      </c>
      <c r="I27" s="37" t="s">
        <v>835</v>
      </c>
      <c r="J27" s="31">
        <v>0</v>
      </c>
      <c r="K27" s="31" t="str">
        <f t="shared" si="6"/>
        <v>0</v>
      </c>
      <c r="L27" s="31">
        <f t="shared" si="7"/>
        <v>0</v>
      </c>
      <c r="M27" s="50"/>
    </row>
    <row r="28" spans="1:13" ht="15">
      <c r="A28" s="22"/>
      <c r="B28" s="22"/>
      <c r="C28" s="31">
        <v>21</v>
      </c>
      <c r="D28" s="31">
        <v>21</v>
      </c>
      <c r="E28" s="32">
        <f t="shared" si="4"/>
        <v>1</v>
      </c>
      <c r="F28" s="32" t="str">
        <f t="shared" si="5"/>
        <v>1'h0</v>
      </c>
      <c r="G28" s="32" t="s">
        <v>68</v>
      </c>
      <c r="H28" s="71" t="s">
        <v>12971</v>
      </c>
      <c r="I28" s="45" t="s">
        <v>837</v>
      </c>
      <c r="J28" s="31">
        <v>0</v>
      </c>
      <c r="K28" s="31" t="str">
        <f t="shared" si="6"/>
        <v>0</v>
      </c>
      <c r="L28" s="31">
        <f t="shared" si="7"/>
        <v>0</v>
      </c>
      <c r="M28" s="50"/>
    </row>
    <row r="29" spans="1:13" ht="45">
      <c r="A29" s="22"/>
      <c r="B29" s="22"/>
      <c r="C29" s="31">
        <v>20</v>
      </c>
      <c r="D29" s="31">
        <v>20</v>
      </c>
      <c r="E29" s="32">
        <f t="shared" si="4"/>
        <v>1</v>
      </c>
      <c r="F29" s="32" t="str">
        <f t="shared" si="5"/>
        <v>1'h0</v>
      </c>
      <c r="G29" s="32" t="s">
        <v>68</v>
      </c>
      <c r="H29" s="71" t="s">
        <v>9467</v>
      </c>
      <c r="I29" s="37" t="s">
        <v>9464</v>
      </c>
      <c r="J29" s="31">
        <v>0</v>
      </c>
      <c r="K29" s="31" t="str">
        <f t="shared" si="6"/>
        <v>0</v>
      </c>
      <c r="L29" s="31">
        <f t="shared" si="7"/>
        <v>0</v>
      </c>
      <c r="M29" s="50"/>
    </row>
    <row r="30" spans="1:13" ht="15">
      <c r="A30" s="22"/>
      <c r="B30" s="22"/>
      <c r="C30" s="31">
        <v>19</v>
      </c>
      <c r="D30" s="31">
        <v>19</v>
      </c>
      <c r="E30" s="32">
        <f t="shared" si="4"/>
        <v>1</v>
      </c>
      <c r="F30" s="32" t="str">
        <f t="shared" si="5"/>
        <v>1'h0</v>
      </c>
      <c r="G30" s="32" t="s">
        <v>68</v>
      </c>
      <c r="H30" s="71" t="s">
        <v>9468</v>
      </c>
      <c r="I30" s="45" t="s">
        <v>9466</v>
      </c>
      <c r="J30" s="31">
        <v>0</v>
      </c>
      <c r="K30" s="31" t="str">
        <f t="shared" si="6"/>
        <v>0</v>
      </c>
      <c r="L30" s="31">
        <f t="shared" si="7"/>
        <v>0</v>
      </c>
      <c r="M30" s="50"/>
    </row>
    <row r="31" spans="1:13" ht="45">
      <c r="A31" s="22"/>
      <c r="B31" s="22"/>
      <c r="C31" s="31">
        <v>18</v>
      </c>
      <c r="D31" s="31">
        <v>18</v>
      </c>
      <c r="E31" s="32">
        <f t="shared" si="4"/>
        <v>1</v>
      </c>
      <c r="F31" s="32" t="str">
        <f t="shared" si="5"/>
        <v>1'h0</v>
      </c>
      <c r="G31" s="32" t="s">
        <v>68</v>
      </c>
      <c r="H31" s="71" t="s">
        <v>12972</v>
      </c>
      <c r="I31" s="37" t="s">
        <v>839</v>
      </c>
      <c r="J31" s="31">
        <v>0</v>
      </c>
      <c r="K31" s="31" t="str">
        <f t="shared" si="6"/>
        <v>0</v>
      </c>
      <c r="L31" s="31">
        <f t="shared" si="7"/>
        <v>0</v>
      </c>
      <c r="M31" s="50"/>
    </row>
    <row r="32" spans="1:13" ht="45">
      <c r="A32" s="22"/>
      <c r="B32" s="22"/>
      <c r="C32" s="31">
        <v>17</v>
      </c>
      <c r="D32" s="31">
        <v>17</v>
      </c>
      <c r="E32" s="32">
        <f t="shared" si="4"/>
        <v>1</v>
      </c>
      <c r="F32" s="32" t="str">
        <f t="shared" si="5"/>
        <v>1'h0</v>
      </c>
      <c r="G32" s="32" t="s">
        <v>68</v>
      </c>
      <c r="H32" s="71" t="s">
        <v>12973</v>
      </c>
      <c r="I32" s="37" t="s">
        <v>841</v>
      </c>
      <c r="J32" s="31">
        <v>0</v>
      </c>
      <c r="K32" s="31" t="str">
        <f t="shared" si="6"/>
        <v>0</v>
      </c>
      <c r="L32" s="31">
        <f t="shared" si="7"/>
        <v>0</v>
      </c>
      <c r="M32" s="50"/>
    </row>
    <row r="33" spans="1:13" ht="45">
      <c r="A33" s="22"/>
      <c r="B33" s="22"/>
      <c r="C33" s="31">
        <v>16</v>
      </c>
      <c r="D33" s="31">
        <v>16</v>
      </c>
      <c r="E33" s="32">
        <f t="shared" si="4"/>
        <v>1</v>
      </c>
      <c r="F33" s="32" t="str">
        <f t="shared" si="5"/>
        <v>1'h0</v>
      </c>
      <c r="G33" s="32" t="s">
        <v>68</v>
      </c>
      <c r="H33" s="71" t="s">
        <v>12974</v>
      </c>
      <c r="I33" s="37" t="s">
        <v>843</v>
      </c>
      <c r="J33" s="31">
        <v>0</v>
      </c>
      <c r="K33" s="31" t="str">
        <f t="shared" si="6"/>
        <v>0</v>
      </c>
      <c r="L33" s="31">
        <f t="shared" si="7"/>
        <v>0</v>
      </c>
      <c r="M33" s="50"/>
    </row>
    <row r="34" spans="1:13" ht="15">
      <c r="A34" s="22"/>
      <c r="B34" s="22"/>
      <c r="C34" s="31">
        <v>10</v>
      </c>
      <c r="D34" s="31">
        <v>15</v>
      </c>
      <c r="E34" s="32">
        <f t="shared" si="4"/>
        <v>6</v>
      </c>
      <c r="F34" s="32" t="str">
        <f t="shared" si="5"/>
        <v>6'h0</v>
      </c>
      <c r="G34" s="32" t="s">
        <v>73</v>
      </c>
      <c r="H34" s="71" t="s">
        <v>20</v>
      </c>
      <c r="I34" s="45" t="s">
        <v>730</v>
      </c>
      <c r="J34" s="31">
        <v>0</v>
      </c>
      <c r="K34" s="31" t="str">
        <f t="shared" si="6"/>
        <v>0</v>
      </c>
      <c r="L34" s="31">
        <f t="shared" si="7"/>
        <v>0</v>
      </c>
      <c r="M34" s="50"/>
    </row>
    <row r="35" spans="1:13" ht="15">
      <c r="A35" s="22"/>
      <c r="B35" s="22"/>
      <c r="C35" s="31">
        <v>9</v>
      </c>
      <c r="D35" s="31">
        <v>9</v>
      </c>
      <c r="E35" s="32">
        <f t="shared" si="4"/>
        <v>1</v>
      </c>
      <c r="F35" s="32" t="str">
        <f t="shared" si="5"/>
        <v>1'h0</v>
      </c>
      <c r="G35" s="32" t="s">
        <v>68</v>
      </c>
      <c r="H35" s="71" t="s">
        <v>12975</v>
      </c>
      <c r="I35" s="45" t="s">
        <v>12964</v>
      </c>
      <c r="J35" s="31">
        <v>0</v>
      </c>
      <c r="K35" s="31" t="str">
        <f t="shared" si="6"/>
        <v>0</v>
      </c>
      <c r="L35" s="31">
        <f t="shared" si="7"/>
        <v>0</v>
      </c>
      <c r="M35" s="50"/>
    </row>
    <row r="36" spans="1:13" ht="15">
      <c r="A36" s="22"/>
      <c r="B36" s="22"/>
      <c r="C36" s="31">
        <v>5</v>
      </c>
      <c r="D36" s="31">
        <v>8</v>
      </c>
      <c r="E36" s="32">
        <f t="shared" si="4"/>
        <v>4</v>
      </c>
      <c r="F36" s="32" t="str">
        <f t="shared" si="5"/>
        <v>4'h0</v>
      </c>
      <c r="G36" s="32" t="s">
        <v>68</v>
      </c>
      <c r="H36" s="71" t="s">
        <v>12976</v>
      </c>
      <c r="I36" s="45" t="s">
        <v>845</v>
      </c>
      <c r="J36" s="31">
        <v>0</v>
      </c>
      <c r="K36" s="31" t="str">
        <f t="shared" si="6"/>
        <v>0</v>
      </c>
      <c r="L36" s="31">
        <f t="shared" si="7"/>
        <v>0</v>
      </c>
      <c r="M36" s="50"/>
    </row>
    <row r="37" spans="1:13" ht="15">
      <c r="A37" s="22"/>
      <c r="B37" s="22"/>
      <c r="C37" s="31">
        <v>0</v>
      </c>
      <c r="D37" s="31">
        <v>4</v>
      </c>
      <c r="E37" s="32">
        <f t="shared" si="4"/>
        <v>5</v>
      </c>
      <c r="F37" s="32" t="str">
        <f t="shared" si="5"/>
        <v>5'h0</v>
      </c>
      <c r="G37" s="32" t="s">
        <v>68</v>
      </c>
      <c r="H37" s="71" t="s">
        <v>12977</v>
      </c>
      <c r="I37" s="45" t="s">
        <v>847</v>
      </c>
      <c r="J37" s="31">
        <v>0</v>
      </c>
      <c r="K37" s="31" t="str">
        <f t="shared" si="6"/>
        <v>0</v>
      </c>
      <c r="L37" s="31">
        <f t="shared" si="7"/>
        <v>0</v>
      </c>
      <c r="M37" s="50"/>
    </row>
    <row r="38" spans="1:13" ht="15">
      <c r="A38" s="26"/>
      <c r="B38" s="27" t="s">
        <v>18329</v>
      </c>
      <c r="C38" s="26"/>
      <c r="D38" s="26"/>
      <c r="E38" s="26">
        <f>SUM(E39:E55)</f>
        <v>32</v>
      </c>
      <c r="F38" s="56" t="str">
        <f>CONCATENATE("32'h",K38)</f>
        <v>32'h06000000</v>
      </c>
      <c r="G38" s="56"/>
      <c r="H38" s="29" t="s">
        <v>11402</v>
      </c>
      <c r="I38" s="29"/>
      <c r="J38" s="26"/>
      <c r="K38" s="26" t="str">
        <f>LOWER(DEC2HEX(L38,8))</f>
        <v>06000000</v>
      </c>
      <c r="L38" s="26">
        <f>SUM(L39:L55)</f>
        <v>100663296</v>
      </c>
      <c r="M38" s="50"/>
    </row>
    <row r="39" spans="1:13" ht="15">
      <c r="A39" s="22"/>
      <c r="B39" s="22"/>
      <c r="C39" s="31">
        <v>29</v>
      </c>
      <c r="D39" s="31">
        <v>31</v>
      </c>
      <c r="E39" s="32">
        <f t="shared" ref="E39:E55" si="8">D39+1-C39</f>
        <v>3</v>
      </c>
      <c r="F39" s="32" t="str">
        <f t="shared" ref="F39:F55" si="9">CONCATENATE(E39,"'h",K39)</f>
        <v>3'h0</v>
      </c>
      <c r="G39" s="32" t="s">
        <v>73</v>
      </c>
      <c r="H39" s="71" t="s">
        <v>20</v>
      </c>
      <c r="I39" s="45" t="s">
        <v>730</v>
      </c>
      <c r="J39" s="31">
        <v>0</v>
      </c>
      <c r="K39" s="31" t="str">
        <f t="shared" ref="K39:K55" si="10">LOWER(DEC2HEX((J39)))</f>
        <v>0</v>
      </c>
      <c r="L39" s="31">
        <f t="shared" ref="L39:L55" si="11">J39*(2^C39)</f>
        <v>0</v>
      </c>
      <c r="M39" s="50"/>
    </row>
    <row r="40" spans="1:13" ht="15">
      <c r="A40" s="22"/>
      <c r="B40" s="22"/>
      <c r="C40" s="31">
        <v>28</v>
      </c>
      <c r="D40" s="31">
        <v>28</v>
      </c>
      <c r="E40" s="32">
        <f t="shared" si="8"/>
        <v>1</v>
      </c>
      <c r="F40" s="32" t="str">
        <f t="shared" si="9"/>
        <v>1'h0</v>
      </c>
      <c r="G40" s="32" t="s">
        <v>68</v>
      </c>
      <c r="H40" s="71" t="s">
        <v>12978</v>
      </c>
      <c r="I40" s="45" t="s">
        <v>9600</v>
      </c>
      <c r="J40" s="31">
        <v>0</v>
      </c>
      <c r="K40" s="31" t="str">
        <f t="shared" si="10"/>
        <v>0</v>
      </c>
      <c r="L40" s="31">
        <f t="shared" si="11"/>
        <v>0</v>
      </c>
      <c r="M40" s="50"/>
    </row>
    <row r="41" spans="1:13" ht="15">
      <c r="A41" s="22"/>
      <c r="B41" s="22"/>
      <c r="C41" s="31">
        <v>27</v>
      </c>
      <c r="D41" s="31">
        <v>27</v>
      </c>
      <c r="E41" s="32">
        <f t="shared" si="8"/>
        <v>1</v>
      </c>
      <c r="F41" s="32" t="str">
        <f t="shared" si="9"/>
        <v>1'h0</v>
      </c>
      <c r="G41" s="32" t="s">
        <v>68</v>
      </c>
      <c r="H41" s="71" t="s">
        <v>12979</v>
      </c>
      <c r="I41" s="45" t="s">
        <v>12980</v>
      </c>
      <c r="J41" s="31">
        <v>0</v>
      </c>
      <c r="K41" s="31" t="str">
        <f t="shared" si="10"/>
        <v>0</v>
      </c>
      <c r="L41" s="31">
        <f t="shared" si="11"/>
        <v>0</v>
      </c>
      <c r="M41" s="50"/>
    </row>
    <row r="42" spans="1:13" ht="15">
      <c r="A42" s="22"/>
      <c r="B42" s="22"/>
      <c r="C42" s="31">
        <v>25</v>
      </c>
      <c r="D42" s="31">
        <v>26</v>
      </c>
      <c r="E42" s="32">
        <f t="shared" si="8"/>
        <v>2</v>
      </c>
      <c r="F42" s="32" t="str">
        <f t="shared" si="9"/>
        <v>2'h3</v>
      </c>
      <c r="G42" s="32" t="s">
        <v>68</v>
      </c>
      <c r="H42" s="71" t="s">
        <v>12981</v>
      </c>
      <c r="I42" s="45" t="s">
        <v>829</v>
      </c>
      <c r="J42" s="31">
        <v>3</v>
      </c>
      <c r="K42" s="31" t="str">
        <f t="shared" si="10"/>
        <v>3</v>
      </c>
      <c r="L42" s="31">
        <f t="shared" si="11"/>
        <v>100663296</v>
      </c>
      <c r="M42" s="50"/>
    </row>
    <row r="43" spans="1:13" ht="45">
      <c r="A43" s="22"/>
      <c r="B43" s="22"/>
      <c r="C43" s="31">
        <v>24</v>
      </c>
      <c r="D43" s="31">
        <v>24</v>
      </c>
      <c r="E43" s="32">
        <f t="shared" si="8"/>
        <v>1</v>
      </c>
      <c r="F43" s="32" t="str">
        <f t="shared" si="9"/>
        <v>1'h0</v>
      </c>
      <c r="G43" s="32" t="s">
        <v>68</v>
      </c>
      <c r="H43" s="71" t="s">
        <v>11403</v>
      </c>
      <c r="I43" s="37" t="s">
        <v>831</v>
      </c>
      <c r="J43" s="31">
        <v>0</v>
      </c>
      <c r="K43" s="31" t="str">
        <f t="shared" si="10"/>
        <v>0</v>
      </c>
      <c r="L43" s="31">
        <f t="shared" si="11"/>
        <v>0</v>
      </c>
      <c r="M43" s="50"/>
    </row>
    <row r="44" spans="1:13" ht="15">
      <c r="A44" s="22"/>
      <c r="B44" s="22"/>
      <c r="C44" s="31">
        <v>23</v>
      </c>
      <c r="D44" s="31">
        <v>23</v>
      </c>
      <c r="E44" s="32">
        <f t="shared" si="8"/>
        <v>1</v>
      </c>
      <c r="F44" s="32" t="str">
        <f t="shared" si="9"/>
        <v>1'h0</v>
      </c>
      <c r="G44" s="32" t="s">
        <v>68</v>
      </c>
      <c r="H44" s="71" t="s">
        <v>11404</v>
      </c>
      <c r="I44" s="45" t="s">
        <v>833</v>
      </c>
      <c r="J44" s="31">
        <v>0</v>
      </c>
      <c r="K44" s="31" t="str">
        <f t="shared" si="10"/>
        <v>0</v>
      </c>
      <c r="L44" s="31">
        <f t="shared" si="11"/>
        <v>0</v>
      </c>
      <c r="M44" s="50"/>
    </row>
    <row r="45" spans="1:13" ht="45">
      <c r="A45" s="22"/>
      <c r="B45" s="22"/>
      <c r="C45" s="31">
        <v>22</v>
      </c>
      <c r="D45" s="31">
        <v>22</v>
      </c>
      <c r="E45" s="32">
        <f t="shared" si="8"/>
        <v>1</v>
      </c>
      <c r="F45" s="32" t="str">
        <f t="shared" si="9"/>
        <v>1'h0</v>
      </c>
      <c r="G45" s="32" t="s">
        <v>68</v>
      </c>
      <c r="H45" s="71" t="s">
        <v>11405</v>
      </c>
      <c r="I45" s="37" t="s">
        <v>835</v>
      </c>
      <c r="J45" s="31">
        <v>0</v>
      </c>
      <c r="K45" s="31" t="str">
        <f t="shared" si="10"/>
        <v>0</v>
      </c>
      <c r="L45" s="31">
        <f t="shared" si="11"/>
        <v>0</v>
      </c>
      <c r="M45" s="50"/>
    </row>
    <row r="46" spans="1:13" ht="15">
      <c r="A46" s="22"/>
      <c r="B46" s="22"/>
      <c r="C46" s="31">
        <v>21</v>
      </c>
      <c r="D46" s="31">
        <v>21</v>
      </c>
      <c r="E46" s="32">
        <f t="shared" si="8"/>
        <v>1</v>
      </c>
      <c r="F46" s="32" t="str">
        <f t="shared" si="9"/>
        <v>1'h0</v>
      </c>
      <c r="G46" s="32" t="s">
        <v>68</v>
      </c>
      <c r="H46" s="71" t="s">
        <v>11406</v>
      </c>
      <c r="I46" s="45" t="s">
        <v>837</v>
      </c>
      <c r="J46" s="31">
        <v>0</v>
      </c>
      <c r="K46" s="31" t="str">
        <f t="shared" si="10"/>
        <v>0</v>
      </c>
      <c r="L46" s="31">
        <f t="shared" si="11"/>
        <v>0</v>
      </c>
      <c r="M46" s="50"/>
    </row>
    <row r="47" spans="1:13" ht="45">
      <c r="A47" s="22"/>
      <c r="B47" s="22"/>
      <c r="C47" s="31">
        <v>20</v>
      </c>
      <c r="D47" s="31">
        <v>20</v>
      </c>
      <c r="E47" s="32">
        <f t="shared" si="8"/>
        <v>1</v>
      </c>
      <c r="F47" s="32" t="str">
        <f t="shared" si="9"/>
        <v>1'h0</v>
      </c>
      <c r="G47" s="32" t="s">
        <v>68</v>
      </c>
      <c r="H47" s="71" t="s">
        <v>11407</v>
      </c>
      <c r="I47" s="37" t="s">
        <v>9464</v>
      </c>
      <c r="J47" s="31">
        <v>0</v>
      </c>
      <c r="K47" s="31" t="str">
        <f t="shared" si="10"/>
        <v>0</v>
      </c>
      <c r="L47" s="31">
        <f t="shared" si="11"/>
        <v>0</v>
      </c>
      <c r="M47" s="50"/>
    </row>
    <row r="48" spans="1:13" ht="15">
      <c r="A48" s="22"/>
      <c r="B48" s="22"/>
      <c r="C48" s="31">
        <v>19</v>
      </c>
      <c r="D48" s="31">
        <v>19</v>
      </c>
      <c r="E48" s="32">
        <f t="shared" si="8"/>
        <v>1</v>
      </c>
      <c r="F48" s="32" t="str">
        <f t="shared" si="9"/>
        <v>1'h0</v>
      </c>
      <c r="G48" s="32" t="s">
        <v>68</v>
      </c>
      <c r="H48" s="71" t="s">
        <v>11408</v>
      </c>
      <c r="I48" s="45" t="s">
        <v>9466</v>
      </c>
      <c r="J48" s="31">
        <v>0</v>
      </c>
      <c r="K48" s="31" t="str">
        <f t="shared" si="10"/>
        <v>0</v>
      </c>
      <c r="L48" s="31">
        <f t="shared" si="11"/>
        <v>0</v>
      </c>
      <c r="M48" s="50"/>
    </row>
    <row r="49" spans="1:13" ht="45">
      <c r="A49" s="22"/>
      <c r="B49" s="22"/>
      <c r="C49" s="31">
        <v>18</v>
      </c>
      <c r="D49" s="31">
        <v>18</v>
      </c>
      <c r="E49" s="32">
        <f t="shared" si="8"/>
        <v>1</v>
      </c>
      <c r="F49" s="32" t="str">
        <f t="shared" si="9"/>
        <v>1'h0</v>
      </c>
      <c r="G49" s="32" t="s">
        <v>68</v>
      </c>
      <c r="H49" s="71" t="s">
        <v>11409</v>
      </c>
      <c r="I49" s="37" t="s">
        <v>839</v>
      </c>
      <c r="J49" s="31">
        <v>0</v>
      </c>
      <c r="K49" s="31" t="str">
        <f t="shared" si="10"/>
        <v>0</v>
      </c>
      <c r="L49" s="31">
        <f t="shared" si="11"/>
        <v>0</v>
      </c>
      <c r="M49" s="50"/>
    </row>
    <row r="50" spans="1:13" ht="45">
      <c r="A50" s="22"/>
      <c r="B50" s="22"/>
      <c r="C50" s="31">
        <v>17</v>
      </c>
      <c r="D50" s="31">
        <v>17</v>
      </c>
      <c r="E50" s="32">
        <f t="shared" si="8"/>
        <v>1</v>
      </c>
      <c r="F50" s="32" t="str">
        <f t="shared" si="9"/>
        <v>1'h0</v>
      </c>
      <c r="G50" s="32" t="s">
        <v>68</v>
      </c>
      <c r="H50" s="71" t="s">
        <v>11410</v>
      </c>
      <c r="I50" s="37" t="s">
        <v>841</v>
      </c>
      <c r="J50" s="31">
        <v>0</v>
      </c>
      <c r="K50" s="31" t="str">
        <f t="shared" si="10"/>
        <v>0</v>
      </c>
      <c r="L50" s="31">
        <f t="shared" si="11"/>
        <v>0</v>
      </c>
      <c r="M50" s="50"/>
    </row>
    <row r="51" spans="1:13" ht="45">
      <c r="A51" s="22"/>
      <c r="B51" s="22"/>
      <c r="C51" s="31">
        <v>16</v>
      </c>
      <c r="D51" s="31">
        <v>16</v>
      </c>
      <c r="E51" s="32">
        <f t="shared" si="8"/>
        <v>1</v>
      </c>
      <c r="F51" s="32" t="str">
        <f t="shared" si="9"/>
        <v>1'h0</v>
      </c>
      <c r="G51" s="32" t="s">
        <v>68</v>
      </c>
      <c r="H51" s="71" t="s">
        <v>11411</v>
      </c>
      <c r="I51" s="37" t="s">
        <v>843</v>
      </c>
      <c r="J51" s="31">
        <v>0</v>
      </c>
      <c r="K51" s="31" t="str">
        <f t="shared" si="10"/>
        <v>0</v>
      </c>
      <c r="L51" s="31">
        <f t="shared" si="11"/>
        <v>0</v>
      </c>
      <c r="M51" s="50"/>
    </row>
    <row r="52" spans="1:13" ht="15">
      <c r="A52" s="22"/>
      <c r="B52" s="22"/>
      <c r="C52" s="31">
        <v>10</v>
      </c>
      <c r="D52" s="31">
        <v>15</v>
      </c>
      <c r="E52" s="32">
        <f t="shared" si="8"/>
        <v>6</v>
      </c>
      <c r="F52" s="32" t="str">
        <f t="shared" si="9"/>
        <v>6'h0</v>
      </c>
      <c r="G52" s="32" t="s">
        <v>73</v>
      </c>
      <c r="H52" s="71" t="s">
        <v>20</v>
      </c>
      <c r="I52" s="45" t="s">
        <v>730</v>
      </c>
      <c r="J52" s="31">
        <v>0</v>
      </c>
      <c r="K52" s="31" t="str">
        <f t="shared" si="10"/>
        <v>0</v>
      </c>
      <c r="L52" s="31">
        <f t="shared" si="11"/>
        <v>0</v>
      </c>
      <c r="M52" s="50"/>
    </row>
    <row r="53" spans="1:13" ht="15">
      <c r="A53" s="22"/>
      <c r="B53" s="22"/>
      <c r="C53" s="31">
        <v>9</v>
      </c>
      <c r="D53" s="31">
        <v>9</v>
      </c>
      <c r="E53" s="32">
        <f t="shared" si="8"/>
        <v>1</v>
      </c>
      <c r="F53" s="32" t="str">
        <f t="shared" si="9"/>
        <v>1'h0</v>
      </c>
      <c r="G53" s="32" t="s">
        <v>68</v>
      </c>
      <c r="H53" s="71" t="s">
        <v>12982</v>
      </c>
      <c r="I53" s="45" t="s">
        <v>12983</v>
      </c>
      <c r="J53" s="31">
        <v>0</v>
      </c>
      <c r="K53" s="31" t="str">
        <f t="shared" si="10"/>
        <v>0</v>
      </c>
      <c r="L53" s="31">
        <f t="shared" si="11"/>
        <v>0</v>
      </c>
      <c r="M53" s="50"/>
    </row>
    <row r="54" spans="1:13" ht="15">
      <c r="A54" s="22"/>
      <c r="B54" s="22"/>
      <c r="C54" s="31">
        <v>5</v>
      </c>
      <c r="D54" s="31">
        <v>8</v>
      </c>
      <c r="E54" s="32">
        <f t="shared" si="8"/>
        <v>4</v>
      </c>
      <c r="F54" s="32" t="str">
        <f t="shared" si="9"/>
        <v>4'h0</v>
      </c>
      <c r="G54" s="32" t="s">
        <v>68</v>
      </c>
      <c r="H54" s="71" t="s">
        <v>11412</v>
      </c>
      <c r="I54" s="45" t="s">
        <v>845</v>
      </c>
      <c r="J54" s="31">
        <v>0</v>
      </c>
      <c r="K54" s="31" t="str">
        <f t="shared" si="10"/>
        <v>0</v>
      </c>
      <c r="L54" s="31">
        <f t="shared" si="11"/>
        <v>0</v>
      </c>
      <c r="M54" s="50"/>
    </row>
    <row r="55" spans="1:13" ht="15">
      <c r="A55" s="22"/>
      <c r="B55" s="22"/>
      <c r="C55" s="31">
        <v>0</v>
      </c>
      <c r="D55" s="31">
        <v>4</v>
      </c>
      <c r="E55" s="32">
        <f t="shared" si="8"/>
        <v>5</v>
      </c>
      <c r="F55" s="32" t="str">
        <f t="shared" si="9"/>
        <v>5'h0</v>
      </c>
      <c r="G55" s="32" t="s">
        <v>68</v>
      </c>
      <c r="H55" s="71" t="s">
        <v>11413</v>
      </c>
      <c r="I55" s="45" t="s">
        <v>847</v>
      </c>
      <c r="J55" s="31">
        <v>0</v>
      </c>
      <c r="K55" s="31" t="str">
        <f t="shared" si="10"/>
        <v>0</v>
      </c>
      <c r="L55" s="31">
        <f t="shared" si="11"/>
        <v>0</v>
      </c>
      <c r="M55" s="50"/>
    </row>
    <row r="56" spans="1:13">
      <c r="I56" s="25"/>
    </row>
    <row r="57" spans="1:13">
      <c r="I57" s="25"/>
    </row>
    <row r="58" spans="1:13">
      <c r="I58" s="25"/>
    </row>
    <row r="59" spans="1:13">
      <c r="I59" s="25"/>
    </row>
    <row r="60" spans="1:13">
      <c r="I60" s="25"/>
    </row>
    <row r="61" spans="1:13">
      <c r="I61" s="25"/>
    </row>
    <row r="62" spans="1:13">
      <c r="I62" s="25"/>
    </row>
    <row r="63" spans="1:13">
      <c r="I63" s="25"/>
    </row>
    <row r="64" spans="1:13">
      <c r="I64" s="25"/>
    </row>
    <row r="65" spans="9:9">
      <c r="I65" s="25"/>
    </row>
    <row r="66" spans="9:9">
      <c r="I66" s="25"/>
    </row>
    <row r="67" spans="9:9">
      <c r="I67" s="25"/>
    </row>
    <row r="68" spans="9:9">
      <c r="I68" s="25"/>
    </row>
    <row r="69" spans="9:9">
      <c r="I69" s="25"/>
    </row>
    <row r="70" spans="9:9">
      <c r="I70" s="25"/>
    </row>
    <row r="71" spans="9:9">
      <c r="I71" s="25"/>
    </row>
    <row r="72" spans="9:9">
      <c r="I72" s="25"/>
    </row>
    <row r="73" spans="9:9">
      <c r="I73" s="25"/>
    </row>
    <row r="74" spans="9:9">
      <c r="I74" s="25"/>
    </row>
    <row r="75" spans="9:9">
      <c r="I75" s="25"/>
    </row>
    <row r="76" spans="9:9">
      <c r="I76" s="25"/>
    </row>
    <row r="77" spans="9:9">
      <c r="I77" s="25"/>
    </row>
    <row r="78" spans="9:9">
      <c r="I78" s="25"/>
    </row>
    <row r="79" spans="9:9">
      <c r="I79" s="25"/>
    </row>
    <row r="80" spans="9:9">
      <c r="I80" s="25"/>
    </row>
    <row r="81" spans="9:9">
      <c r="I81" s="25"/>
    </row>
    <row r="82" spans="9:9">
      <c r="I82" s="25"/>
    </row>
    <row r="83" spans="9:9">
      <c r="I83" s="25"/>
    </row>
    <row r="84" spans="9:9">
      <c r="I84" s="25"/>
    </row>
    <row r="85" spans="9:9">
      <c r="I85" s="25"/>
    </row>
    <row r="86" spans="9:9">
      <c r="I86" s="25"/>
    </row>
    <row r="87" spans="9:9">
      <c r="I87" s="25"/>
    </row>
    <row r="88" spans="9:9">
      <c r="I88" s="25"/>
    </row>
    <row r="89" spans="9:9">
      <c r="I89" s="25"/>
    </row>
    <row r="90" spans="9:9">
      <c r="I90" s="25"/>
    </row>
    <row r="91" spans="9:9">
      <c r="I91" s="25"/>
    </row>
    <row r="92" spans="9:9">
      <c r="I92" s="25"/>
    </row>
    <row r="93" spans="9:9">
      <c r="I93" s="25"/>
    </row>
    <row r="94" spans="9:9">
      <c r="I94" s="25"/>
    </row>
    <row r="95" spans="9:9">
      <c r="I95" s="25"/>
    </row>
    <row r="96" spans="9:9">
      <c r="I96" s="25"/>
    </row>
    <row r="97" spans="9:9">
      <c r="I97" s="25"/>
    </row>
    <row r="98" spans="9:9">
      <c r="I98" s="25"/>
    </row>
    <row r="99" spans="9:9">
      <c r="I99" s="25"/>
    </row>
    <row r="100" spans="9:9">
      <c r="I100" s="25"/>
    </row>
    <row r="101" spans="9:9">
      <c r="I101" s="25"/>
    </row>
    <row r="102" spans="9:9">
      <c r="I102" s="25"/>
    </row>
    <row r="103" spans="9:9">
      <c r="I103" s="25"/>
    </row>
    <row r="104" spans="9:9">
      <c r="I104" s="25"/>
    </row>
    <row r="105" spans="9:9">
      <c r="I105" s="25"/>
    </row>
    <row r="106" spans="9:9">
      <c r="I106" s="25"/>
    </row>
    <row r="107" spans="9:9">
      <c r="I107" s="25"/>
    </row>
    <row r="108" spans="9:9">
      <c r="I108" s="25"/>
    </row>
    <row r="109" spans="9:9">
      <c r="I109" s="25"/>
    </row>
    <row r="110" spans="9:9">
      <c r="I110" s="25"/>
    </row>
    <row r="111" spans="9:9">
      <c r="I111" s="25"/>
    </row>
    <row r="112" spans="9:9">
      <c r="I112" s="25"/>
    </row>
    <row r="113" spans="9:9">
      <c r="I113" s="25"/>
    </row>
    <row r="114" spans="9:9">
      <c r="I114" s="25"/>
    </row>
    <row r="115" spans="9:9">
      <c r="I115" s="25"/>
    </row>
    <row r="116" spans="9:9">
      <c r="I116" s="25"/>
    </row>
    <row r="117" spans="9:9">
      <c r="I117" s="25"/>
    </row>
    <row r="118" spans="9:9">
      <c r="I118" s="25"/>
    </row>
    <row r="119" spans="9:9">
      <c r="I119" s="25"/>
    </row>
  </sheetData>
  <phoneticPr fontId="24" type="noConversion"/>
  <pageMargins left="0.7" right="0.7" top="0.75" bottom="0.75" header="0.3" footer="0.3"/>
  <pageSetup paperSize="9" orientation="portrait" verticalDpi="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2"/>
  <sheetViews>
    <sheetView workbookViewId="0">
      <selection activeCell="F33" sqref="F33"/>
    </sheetView>
  </sheetViews>
  <sheetFormatPr defaultRowHeight="13.5"/>
  <cols>
    <col min="1" max="1" width="8.875" bestFit="1" customWidth="1"/>
    <col min="6" max="6" width="16.875" customWidth="1"/>
    <col min="7" max="7" width="8.125" bestFit="1" customWidth="1"/>
    <col min="8" max="8" width="24.625" bestFit="1" customWidth="1"/>
    <col min="9" max="9" width="71.125" style="41" customWidth="1"/>
    <col min="10" max="10" width="10.5" bestFit="1" customWidth="1"/>
    <col min="11" max="11" width="10.875" bestFit="1" customWidth="1"/>
    <col min="12" max="12" width="11.125" bestFit="1" customWidth="1"/>
    <col min="13" max="13" width="11.375" bestFit="1" customWidth="1"/>
    <col min="14" max="14" width="10.625" customWidth="1"/>
    <col min="257" max="257" width="8.875" bestFit="1" customWidth="1"/>
    <col min="262" max="262" width="16.875" customWidth="1"/>
    <col min="263" max="263" width="8.125" bestFit="1" customWidth="1"/>
    <col min="264" max="264" width="24.625" bestFit="1" customWidth="1"/>
    <col min="265" max="265" width="71.125" customWidth="1"/>
    <col min="266" max="266" width="10.5" bestFit="1" customWidth="1"/>
    <col min="267" max="267" width="10.875" bestFit="1" customWidth="1"/>
    <col min="268" max="268" width="11.125" bestFit="1" customWidth="1"/>
    <col min="269" max="269" width="11.375" bestFit="1" customWidth="1"/>
    <col min="270" max="270" width="10.625" customWidth="1"/>
    <col min="513" max="513" width="8.875" bestFit="1" customWidth="1"/>
    <col min="518" max="518" width="16.875" customWidth="1"/>
    <col min="519" max="519" width="8.125" bestFit="1" customWidth="1"/>
    <col min="520" max="520" width="24.625" bestFit="1" customWidth="1"/>
    <col min="521" max="521" width="71.125" customWidth="1"/>
    <col min="522" max="522" width="10.5" bestFit="1" customWidth="1"/>
    <col min="523" max="523" width="10.875" bestFit="1" customWidth="1"/>
    <col min="524" max="524" width="11.125" bestFit="1" customWidth="1"/>
    <col min="525" max="525" width="11.375" bestFit="1" customWidth="1"/>
    <col min="526" max="526" width="10.625" customWidth="1"/>
    <col min="769" max="769" width="8.875" bestFit="1" customWidth="1"/>
    <col min="774" max="774" width="16.875" customWidth="1"/>
    <col min="775" max="775" width="8.125" bestFit="1" customWidth="1"/>
    <col min="776" max="776" width="24.625" bestFit="1" customWidth="1"/>
    <col min="777" max="777" width="71.125" customWidth="1"/>
    <col min="778" max="778" width="10.5" bestFit="1" customWidth="1"/>
    <col min="779" max="779" width="10.875" bestFit="1" customWidth="1"/>
    <col min="780" max="780" width="11.125" bestFit="1" customWidth="1"/>
    <col min="781" max="781" width="11.375" bestFit="1" customWidth="1"/>
    <col min="782" max="782" width="10.625" customWidth="1"/>
    <col min="1025" max="1025" width="8.875" bestFit="1" customWidth="1"/>
    <col min="1030" max="1030" width="16.875" customWidth="1"/>
    <col min="1031" max="1031" width="8.125" bestFit="1" customWidth="1"/>
    <col min="1032" max="1032" width="24.625" bestFit="1" customWidth="1"/>
    <col min="1033" max="1033" width="71.125" customWidth="1"/>
    <col min="1034" max="1034" width="10.5" bestFit="1" customWidth="1"/>
    <col min="1035" max="1035" width="10.875" bestFit="1" customWidth="1"/>
    <col min="1036" max="1036" width="11.125" bestFit="1" customWidth="1"/>
    <col min="1037" max="1037" width="11.375" bestFit="1" customWidth="1"/>
    <col min="1038" max="1038" width="10.625" customWidth="1"/>
    <col min="1281" max="1281" width="8.875" bestFit="1" customWidth="1"/>
    <col min="1286" max="1286" width="16.875" customWidth="1"/>
    <col min="1287" max="1287" width="8.125" bestFit="1" customWidth="1"/>
    <col min="1288" max="1288" width="24.625" bestFit="1" customWidth="1"/>
    <col min="1289" max="1289" width="71.125" customWidth="1"/>
    <col min="1290" max="1290" width="10.5" bestFit="1" customWidth="1"/>
    <col min="1291" max="1291" width="10.875" bestFit="1" customWidth="1"/>
    <col min="1292" max="1292" width="11.125" bestFit="1" customWidth="1"/>
    <col min="1293" max="1293" width="11.375" bestFit="1" customWidth="1"/>
    <col min="1294" max="1294" width="10.625" customWidth="1"/>
    <col min="1537" max="1537" width="8.875" bestFit="1" customWidth="1"/>
    <col min="1542" max="1542" width="16.875" customWidth="1"/>
    <col min="1543" max="1543" width="8.125" bestFit="1" customWidth="1"/>
    <col min="1544" max="1544" width="24.625" bestFit="1" customWidth="1"/>
    <col min="1545" max="1545" width="71.125" customWidth="1"/>
    <col min="1546" max="1546" width="10.5" bestFit="1" customWidth="1"/>
    <col min="1547" max="1547" width="10.875" bestFit="1" customWidth="1"/>
    <col min="1548" max="1548" width="11.125" bestFit="1" customWidth="1"/>
    <col min="1549" max="1549" width="11.375" bestFit="1" customWidth="1"/>
    <col min="1550" max="1550" width="10.625" customWidth="1"/>
    <col min="1793" max="1793" width="8.875" bestFit="1" customWidth="1"/>
    <col min="1798" max="1798" width="16.875" customWidth="1"/>
    <col min="1799" max="1799" width="8.125" bestFit="1" customWidth="1"/>
    <col min="1800" max="1800" width="24.625" bestFit="1" customWidth="1"/>
    <col min="1801" max="1801" width="71.125" customWidth="1"/>
    <col min="1802" max="1802" width="10.5" bestFit="1" customWidth="1"/>
    <col min="1803" max="1803" width="10.875" bestFit="1" customWidth="1"/>
    <col min="1804" max="1804" width="11.125" bestFit="1" customWidth="1"/>
    <col min="1805" max="1805" width="11.375" bestFit="1" customWidth="1"/>
    <col min="1806" max="1806" width="10.625" customWidth="1"/>
    <col min="2049" max="2049" width="8.875" bestFit="1" customWidth="1"/>
    <col min="2054" max="2054" width="16.875" customWidth="1"/>
    <col min="2055" max="2055" width="8.125" bestFit="1" customWidth="1"/>
    <col min="2056" max="2056" width="24.625" bestFit="1" customWidth="1"/>
    <col min="2057" max="2057" width="71.125" customWidth="1"/>
    <col min="2058" max="2058" width="10.5" bestFit="1" customWidth="1"/>
    <col min="2059" max="2059" width="10.875" bestFit="1" customWidth="1"/>
    <col min="2060" max="2060" width="11.125" bestFit="1" customWidth="1"/>
    <col min="2061" max="2061" width="11.375" bestFit="1" customWidth="1"/>
    <col min="2062" max="2062" width="10.625" customWidth="1"/>
    <col min="2305" max="2305" width="8.875" bestFit="1" customWidth="1"/>
    <col min="2310" max="2310" width="16.875" customWidth="1"/>
    <col min="2311" max="2311" width="8.125" bestFit="1" customWidth="1"/>
    <col min="2312" max="2312" width="24.625" bestFit="1" customWidth="1"/>
    <col min="2313" max="2313" width="71.125" customWidth="1"/>
    <col min="2314" max="2314" width="10.5" bestFit="1" customWidth="1"/>
    <col min="2315" max="2315" width="10.875" bestFit="1" customWidth="1"/>
    <col min="2316" max="2316" width="11.125" bestFit="1" customWidth="1"/>
    <col min="2317" max="2317" width="11.375" bestFit="1" customWidth="1"/>
    <col min="2318" max="2318" width="10.625" customWidth="1"/>
    <col min="2561" max="2561" width="8.875" bestFit="1" customWidth="1"/>
    <col min="2566" max="2566" width="16.875" customWidth="1"/>
    <col min="2567" max="2567" width="8.125" bestFit="1" customWidth="1"/>
    <col min="2568" max="2568" width="24.625" bestFit="1" customWidth="1"/>
    <col min="2569" max="2569" width="71.125" customWidth="1"/>
    <col min="2570" max="2570" width="10.5" bestFit="1" customWidth="1"/>
    <col min="2571" max="2571" width="10.875" bestFit="1" customWidth="1"/>
    <col min="2572" max="2572" width="11.125" bestFit="1" customWidth="1"/>
    <col min="2573" max="2573" width="11.375" bestFit="1" customWidth="1"/>
    <col min="2574" max="2574" width="10.625" customWidth="1"/>
    <col min="2817" max="2817" width="8.875" bestFit="1" customWidth="1"/>
    <col min="2822" max="2822" width="16.875" customWidth="1"/>
    <col min="2823" max="2823" width="8.125" bestFit="1" customWidth="1"/>
    <col min="2824" max="2824" width="24.625" bestFit="1" customWidth="1"/>
    <col min="2825" max="2825" width="71.125" customWidth="1"/>
    <col min="2826" max="2826" width="10.5" bestFit="1" customWidth="1"/>
    <col min="2827" max="2827" width="10.875" bestFit="1" customWidth="1"/>
    <col min="2828" max="2828" width="11.125" bestFit="1" customWidth="1"/>
    <col min="2829" max="2829" width="11.375" bestFit="1" customWidth="1"/>
    <col min="2830" max="2830" width="10.625" customWidth="1"/>
    <col min="3073" max="3073" width="8.875" bestFit="1" customWidth="1"/>
    <col min="3078" max="3078" width="16.875" customWidth="1"/>
    <col min="3079" max="3079" width="8.125" bestFit="1" customWidth="1"/>
    <col min="3080" max="3080" width="24.625" bestFit="1" customWidth="1"/>
    <col min="3081" max="3081" width="71.125" customWidth="1"/>
    <col min="3082" max="3082" width="10.5" bestFit="1" customWidth="1"/>
    <col min="3083" max="3083" width="10.875" bestFit="1" customWidth="1"/>
    <col min="3084" max="3084" width="11.125" bestFit="1" customWidth="1"/>
    <col min="3085" max="3085" width="11.375" bestFit="1" customWidth="1"/>
    <col min="3086" max="3086" width="10.625" customWidth="1"/>
    <col min="3329" max="3329" width="8.875" bestFit="1" customWidth="1"/>
    <col min="3334" max="3334" width="16.875" customWidth="1"/>
    <col min="3335" max="3335" width="8.125" bestFit="1" customWidth="1"/>
    <col min="3336" max="3336" width="24.625" bestFit="1" customWidth="1"/>
    <col min="3337" max="3337" width="71.125" customWidth="1"/>
    <col min="3338" max="3338" width="10.5" bestFit="1" customWidth="1"/>
    <col min="3339" max="3339" width="10.875" bestFit="1" customWidth="1"/>
    <col min="3340" max="3340" width="11.125" bestFit="1" customWidth="1"/>
    <col min="3341" max="3341" width="11.375" bestFit="1" customWidth="1"/>
    <col min="3342" max="3342" width="10.625" customWidth="1"/>
    <col min="3585" max="3585" width="8.875" bestFit="1" customWidth="1"/>
    <col min="3590" max="3590" width="16.875" customWidth="1"/>
    <col min="3591" max="3591" width="8.125" bestFit="1" customWidth="1"/>
    <col min="3592" max="3592" width="24.625" bestFit="1" customWidth="1"/>
    <col min="3593" max="3593" width="71.125" customWidth="1"/>
    <col min="3594" max="3594" width="10.5" bestFit="1" customWidth="1"/>
    <col min="3595" max="3595" width="10.875" bestFit="1" customWidth="1"/>
    <col min="3596" max="3596" width="11.125" bestFit="1" customWidth="1"/>
    <col min="3597" max="3597" width="11.375" bestFit="1" customWidth="1"/>
    <col min="3598" max="3598" width="10.625" customWidth="1"/>
    <col min="3841" max="3841" width="8.875" bestFit="1" customWidth="1"/>
    <col min="3846" max="3846" width="16.875" customWidth="1"/>
    <col min="3847" max="3847" width="8.125" bestFit="1" customWidth="1"/>
    <col min="3848" max="3848" width="24.625" bestFit="1" customWidth="1"/>
    <col min="3849" max="3849" width="71.125" customWidth="1"/>
    <col min="3850" max="3850" width="10.5" bestFit="1" customWidth="1"/>
    <col min="3851" max="3851" width="10.875" bestFit="1" customWidth="1"/>
    <col min="3852" max="3852" width="11.125" bestFit="1" customWidth="1"/>
    <col min="3853" max="3853" width="11.375" bestFit="1" customWidth="1"/>
    <col min="3854" max="3854" width="10.625" customWidth="1"/>
    <col min="4097" max="4097" width="8.875" bestFit="1" customWidth="1"/>
    <col min="4102" max="4102" width="16.875" customWidth="1"/>
    <col min="4103" max="4103" width="8.125" bestFit="1" customWidth="1"/>
    <col min="4104" max="4104" width="24.625" bestFit="1" customWidth="1"/>
    <col min="4105" max="4105" width="71.125" customWidth="1"/>
    <col min="4106" max="4106" width="10.5" bestFit="1" customWidth="1"/>
    <col min="4107" max="4107" width="10.875" bestFit="1" customWidth="1"/>
    <col min="4108" max="4108" width="11.125" bestFit="1" customWidth="1"/>
    <col min="4109" max="4109" width="11.375" bestFit="1" customWidth="1"/>
    <col min="4110" max="4110" width="10.625" customWidth="1"/>
    <col min="4353" max="4353" width="8.875" bestFit="1" customWidth="1"/>
    <col min="4358" max="4358" width="16.875" customWidth="1"/>
    <col min="4359" max="4359" width="8.125" bestFit="1" customWidth="1"/>
    <col min="4360" max="4360" width="24.625" bestFit="1" customWidth="1"/>
    <col min="4361" max="4361" width="71.125" customWidth="1"/>
    <col min="4362" max="4362" width="10.5" bestFit="1" customWidth="1"/>
    <col min="4363" max="4363" width="10.875" bestFit="1" customWidth="1"/>
    <col min="4364" max="4364" width="11.125" bestFit="1" customWidth="1"/>
    <col min="4365" max="4365" width="11.375" bestFit="1" customWidth="1"/>
    <col min="4366" max="4366" width="10.625" customWidth="1"/>
    <col min="4609" max="4609" width="8.875" bestFit="1" customWidth="1"/>
    <col min="4614" max="4614" width="16.875" customWidth="1"/>
    <col min="4615" max="4615" width="8.125" bestFit="1" customWidth="1"/>
    <col min="4616" max="4616" width="24.625" bestFit="1" customWidth="1"/>
    <col min="4617" max="4617" width="71.125" customWidth="1"/>
    <col min="4618" max="4618" width="10.5" bestFit="1" customWidth="1"/>
    <col min="4619" max="4619" width="10.875" bestFit="1" customWidth="1"/>
    <col min="4620" max="4620" width="11.125" bestFit="1" customWidth="1"/>
    <col min="4621" max="4621" width="11.375" bestFit="1" customWidth="1"/>
    <col min="4622" max="4622" width="10.625" customWidth="1"/>
    <col min="4865" max="4865" width="8.875" bestFit="1" customWidth="1"/>
    <col min="4870" max="4870" width="16.875" customWidth="1"/>
    <col min="4871" max="4871" width="8.125" bestFit="1" customWidth="1"/>
    <col min="4872" max="4872" width="24.625" bestFit="1" customWidth="1"/>
    <col min="4873" max="4873" width="71.125" customWidth="1"/>
    <col min="4874" max="4874" width="10.5" bestFit="1" customWidth="1"/>
    <col min="4875" max="4875" width="10.875" bestFit="1" customWidth="1"/>
    <col min="4876" max="4876" width="11.125" bestFit="1" customWidth="1"/>
    <col min="4877" max="4877" width="11.375" bestFit="1" customWidth="1"/>
    <col min="4878" max="4878" width="10.625" customWidth="1"/>
    <col min="5121" max="5121" width="8.875" bestFit="1" customWidth="1"/>
    <col min="5126" max="5126" width="16.875" customWidth="1"/>
    <col min="5127" max="5127" width="8.125" bestFit="1" customWidth="1"/>
    <col min="5128" max="5128" width="24.625" bestFit="1" customWidth="1"/>
    <col min="5129" max="5129" width="71.125" customWidth="1"/>
    <col min="5130" max="5130" width="10.5" bestFit="1" customWidth="1"/>
    <col min="5131" max="5131" width="10.875" bestFit="1" customWidth="1"/>
    <col min="5132" max="5132" width="11.125" bestFit="1" customWidth="1"/>
    <col min="5133" max="5133" width="11.375" bestFit="1" customWidth="1"/>
    <col min="5134" max="5134" width="10.625" customWidth="1"/>
    <col min="5377" max="5377" width="8.875" bestFit="1" customWidth="1"/>
    <col min="5382" max="5382" width="16.875" customWidth="1"/>
    <col min="5383" max="5383" width="8.125" bestFit="1" customWidth="1"/>
    <col min="5384" max="5384" width="24.625" bestFit="1" customWidth="1"/>
    <col min="5385" max="5385" width="71.125" customWidth="1"/>
    <col min="5386" max="5386" width="10.5" bestFit="1" customWidth="1"/>
    <col min="5387" max="5387" width="10.875" bestFit="1" customWidth="1"/>
    <col min="5388" max="5388" width="11.125" bestFit="1" customWidth="1"/>
    <col min="5389" max="5389" width="11.375" bestFit="1" customWidth="1"/>
    <col min="5390" max="5390" width="10.625" customWidth="1"/>
    <col min="5633" max="5633" width="8.875" bestFit="1" customWidth="1"/>
    <col min="5638" max="5638" width="16.875" customWidth="1"/>
    <col min="5639" max="5639" width="8.125" bestFit="1" customWidth="1"/>
    <col min="5640" max="5640" width="24.625" bestFit="1" customWidth="1"/>
    <col min="5641" max="5641" width="71.125" customWidth="1"/>
    <col min="5642" max="5642" width="10.5" bestFit="1" customWidth="1"/>
    <col min="5643" max="5643" width="10.875" bestFit="1" customWidth="1"/>
    <col min="5644" max="5644" width="11.125" bestFit="1" customWidth="1"/>
    <col min="5645" max="5645" width="11.375" bestFit="1" customWidth="1"/>
    <col min="5646" max="5646" width="10.625" customWidth="1"/>
    <col min="5889" max="5889" width="8.875" bestFit="1" customWidth="1"/>
    <col min="5894" max="5894" width="16.875" customWidth="1"/>
    <col min="5895" max="5895" width="8.125" bestFit="1" customWidth="1"/>
    <col min="5896" max="5896" width="24.625" bestFit="1" customWidth="1"/>
    <col min="5897" max="5897" width="71.125" customWidth="1"/>
    <col min="5898" max="5898" width="10.5" bestFit="1" customWidth="1"/>
    <col min="5899" max="5899" width="10.875" bestFit="1" customWidth="1"/>
    <col min="5900" max="5900" width="11.125" bestFit="1" customWidth="1"/>
    <col min="5901" max="5901" width="11.375" bestFit="1" customWidth="1"/>
    <col min="5902" max="5902" width="10.625" customWidth="1"/>
    <col min="6145" max="6145" width="8.875" bestFit="1" customWidth="1"/>
    <col min="6150" max="6150" width="16.875" customWidth="1"/>
    <col min="6151" max="6151" width="8.125" bestFit="1" customWidth="1"/>
    <col min="6152" max="6152" width="24.625" bestFit="1" customWidth="1"/>
    <col min="6153" max="6153" width="71.125" customWidth="1"/>
    <col min="6154" max="6154" width="10.5" bestFit="1" customWidth="1"/>
    <col min="6155" max="6155" width="10.875" bestFit="1" customWidth="1"/>
    <col min="6156" max="6156" width="11.125" bestFit="1" customWidth="1"/>
    <col min="6157" max="6157" width="11.375" bestFit="1" customWidth="1"/>
    <col min="6158" max="6158" width="10.625" customWidth="1"/>
    <col min="6401" max="6401" width="8.875" bestFit="1" customWidth="1"/>
    <col min="6406" max="6406" width="16.875" customWidth="1"/>
    <col min="6407" max="6407" width="8.125" bestFit="1" customWidth="1"/>
    <col min="6408" max="6408" width="24.625" bestFit="1" customWidth="1"/>
    <col min="6409" max="6409" width="71.125" customWidth="1"/>
    <col min="6410" max="6410" width="10.5" bestFit="1" customWidth="1"/>
    <col min="6411" max="6411" width="10.875" bestFit="1" customWidth="1"/>
    <col min="6412" max="6412" width="11.125" bestFit="1" customWidth="1"/>
    <col min="6413" max="6413" width="11.375" bestFit="1" customWidth="1"/>
    <col min="6414" max="6414" width="10.625" customWidth="1"/>
    <col min="6657" max="6657" width="8.875" bestFit="1" customWidth="1"/>
    <col min="6662" max="6662" width="16.875" customWidth="1"/>
    <col min="6663" max="6663" width="8.125" bestFit="1" customWidth="1"/>
    <col min="6664" max="6664" width="24.625" bestFit="1" customWidth="1"/>
    <col min="6665" max="6665" width="71.125" customWidth="1"/>
    <col min="6666" max="6666" width="10.5" bestFit="1" customWidth="1"/>
    <col min="6667" max="6667" width="10.875" bestFit="1" customWidth="1"/>
    <col min="6668" max="6668" width="11.125" bestFit="1" customWidth="1"/>
    <col min="6669" max="6669" width="11.375" bestFit="1" customWidth="1"/>
    <col min="6670" max="6670" width="10.625" customWidth="1"/>
    <col min="6913" max="6913" width="8.875" bestFit="1" customWidth="1"/>
    <col min="6918" max="6918" width="16.875" customWidth="1"/>
    <col min="6919" max="6919" width="8.125" bestFit="1" customWidth="1"/>
    <col min="6920" max="6920" width="24.625" bestFit="1" customWidth="1"/>
    <col min="6921" max="6921" width="71.125" customWidth="1"/>
    <col min="6922" max="6922" width="10.5" bestFit="1" customWidth="1"/>
    <col min="6923" max="6923" width="10.875" bestFit="1" customWidth="1"/>
    <col min="6924" max="6924" width="11.125" bestFit="1" customWidth="1"/>
    <col min="6925" max="6925" width="11.375" bestFit="1" customWidth="1"/>
    <col min="6926" max="6926" width="10.625" customWidth="1"/>
    <col min="7169" max="7169" width="8.875" bestFit="1" customWidth="1"/>
    <col min="7174" max="7174" width="16.875" customWidth="1"/>
    <col min="7175" max="7175" width="8.125" bestFit="1" customWidth="1"/>
    <col min="7176" max="7176" width="24.625" bestFit="1" customWidth="1"/>
    <col min="7177" max="7177" width="71.125" customWidth="1"/>
    <col min="7178" max="7178" width="10.5" bestFit="1" customWidth="1"/>
    <col min="7179" max="7179" width="10.875" bestFit="1" customWidth="1"/>
    <col min="7180" max="7180" width="11.125" bestFit="1" customWidth="1"/>
    <col min="7181" max="7181" width="11.375" bestFit="1" customWidth="1"/>
    <col min="7182" max="7182" width="10.625" customWidth="1"/>
    <col min="7425" max="7425" width="8.875" bestFit="1" customWidth="1"/>
    <col min="7430" max="7430" width="16.875" customWidth="1"/>
    <col min="7431" max="7431" width="8.125" bestFit="1" customWidth="1"/>
    <col min="7432" max="7432" width="24.625" bestFit="1" customWidth="1"/>
    <col min="7433" max="7433" width="71.125" customWidth="1"/>
    <col min="7434" max="7434" width="10.5" bestFit="1" customWidth="1"/>
    <col min="7435" max="7435" width="10.875" bestFit="1" customWidth="1"/>
    <col min="7436" max="7436" width="11.125" bestFit="1" customWidth="1"/>
    <col min="7437" max="7437" width="11.375" bestFit="1" customWidth="1"/>
    <col min="7438" max="7438" width="10.625" customWidth="1"/>
    <col min="7681" max="7681" width="8.875" bestFit="1" customWidth="1"/>
    <col min="7686" max="7686" width="16.875" customWidth="1"/>
    <col min="7687" max="7687" width="8.125" bestFit="1" customWidth="1"/>
    <col min="7688" max="7688" width="24.625" bestFit="1" customWidth="1"/>
    <col min="7689" max="7689" width="71.125" customWidth="1"/>
    <col min="7690" max="7690" width="10.5" bestFit="1" customWidth="1"/>
    <col min="7691" max="7691" width="10.875" bestFit="1" customWidth="1"/>
    <col min="7692" max="7692" width="11.125" bestFit="1" customWidth="1"/>
    <col min="7693" max="7693" width="11.375" bestFit="1" customWidth="1"/>
    <col min="7694" max="7694" width="10.625" customWidth="1"/>
    <col min="7937" max="7937" width="8.875" bestFit="1" customWidth="1"/>
    <col min="7942" max="7942" width="16.875" customWidth="1"/>
    <col min="7943" max="7943" width="8.125" bestFit="1" customWidth="1"/>
    <col min="7944" max="7944" width="24.625" bestFit="1" customWidth="1"/>
    <col min="7945" max="7945" width="71.125" customWidth="1"/>
    <col min="7946" max="7946" width="10.5" bestFit="1" customWidth="1"/>
    <col min="7947" max="7947" width="10.875" bestFit="1" customWidth="1"/>
    <col min="7948" max="7948" width="11.125" bestFit="1" customWidth="1"/>
    <col min="7949" max="7949" width="11.375" bestFit="1" customWidth="1"/>
    <col min="7950" max="7950" width="10.625" customWidth="1"/>
    <col min="8193" max="8193" width="8.875" bestFit="1" customWidth="1"/>
    <col min="8198" max="8198" width="16.875" customWidth="1"/>
    <col min="8199" max="8199" width="8.125" bestFit="1" customWidth="1"/>
    <col min="8200" max="8200" width="24.625" bestFit="1" customWidth="1"/>
    <col min="8201" max="8201" width="71.125" customWidth="1"/>
    <col min="8202" max="8202" width="10.5" bestFit="1" customWidth="1"/>
    <col min="8203" max="8203" width="10.875" bestFit="1" customWidth="1"/>
    <col min="8204" max="8204" width="11.125" bestFit="1" customWidth="1"/>
    <col min="8205" max="8205" width="11.375" bestFit="1" customWidth="1"/>
    <col min="8206" max="8206" width="10.625" customWidth="1"/>
    <col min="8449" max="8449" width="8.875" bestFit="1" customWidth="1"/>
    <col min="8454" max="8454" width="16.875" customWidth="1"/>
    <col min="8455" max="8455" width="8.125" bestFit="1" customWidth="1"/>
    <col min="8456" max="8456" width="24.625" bestFit="1" customWidth="1"/>
    <col min="8457" max="8457" width="71.125" customWidth="1"/>
    <col min="8458" max="8458" width="10.5" bestFit="1" customWidth="1"/>
    <col min="8459" max="8459" width="10.875" bestFit="1" customWidth="1"/>
    <col min="8460" max="8460" width="11.125" bestFit="1" customWidth="1"/>
    <col min="8461" max="8461" width="11.375" bestFit="1" customWidth="1"/>
    <col min="8462" max="8462" width="10.625" customWidth="1"/>
    <col min="8705" max="8705" width="8.875" bestFit="1" customWidth="1"/>
    <col min="8710" max="8710" width="16.875" customWidth="1"/>
    <col min="8711" max="8711" width="8.125" bestFit="1" customWidth="1"/>
    <col min="8712" max="8712" width="24.625" bestFit="1" customWidth="1"/>
    <col min="8713" max="8713" width="71.125" customWidth="1"/>
    <col min="8714" max="8714" width="10.5" bestFit="1" customWidth="1"/>
    <col min="8715" max="8715" width="10.875" bestFit="1" customWidth="1"/>
    <col min="8716" max="8716" width="11.125" bestFit="1" customWidth="1"/>
    <col min="8717" max="8717" width="11.375" bestFit="1" customWidth="1"/>
    <col min="8718" max="8718" width="10.625" customWidth="1"/>
    <col min="8961" max="8961" width="8.875" bestFit="1" customWidth="1"/>
    <col min="8966" max="8966" width="16.875" customWidth="1"/>
    <col min="8967" max="8967" width="8.125" bestFit="1" customWidth="1"/>
    <col min="8968" max="8968" width="24.625" bestFit="1" customWidth="1"/>
    <col min="8969" max="8969" width="71.125" customWidth="1"/>
    <col min="8970" max="8970" width="10.5" bestFit="1" customWidth="1"/>
    <col min="8971" max="8971" width="10.875" bestFit="1" customWidth="1"/>
    <col min="8972" max="8972" width="11.125" bestFit="1" customWidth="1"/>
    <col min="8973" max="8973" width="11.375" bestFit="1" customWidth="1"/>
    <col min="8974" max="8974" width="10.625" customWidth="1"/>
    <col min="9217" max="9217" width="8.875" bestFit="1" customWidth="1"/>
    <col min="9222" max="9222" width="16.875" customWidth="1"/>
    <col min="9223" max="9223" width="8.125" bestFit="1" customWidth="1"/>
    <col min="9224" max="9224" width="24.625" bestFit="1" customWidth="1"/>
    <col min="9225" max="9225" width="71.125" customWidth="1"/>
    <col min="9226" max="9226" width="10.5" bestFit="1" customWidth="1"/>
    <col min="9227" max="9227" width="10.875" bestFit="1" customWidth="1"/>
    <col min="9228" max="9228" width="11.125" bestFit="1" customWidth="1"/>
    <col min="9229" max="9229" width="11.375" bestFit="1" customWidth="1"/>
    <col min="9230" max="9230" width="10.625" customWidth="1"/>
    <col min="9473" max="9473" width="8.875" bestFit="1" customWidth="1"/>
    <col min="9478" max="9478" width="16.875" customWidth="1"/>
    <col min="9479" max="9479" width="8.125" bestFit="1" customWidth="1"/>
    <col min="9480" max="9480" width="24.625" bestFit="1" customWidth="1"/>
    <col min="9481" max="9481" width="71.125" customWidth="1"/>
    <col min="9482" max="9482" width="10.5" bestFit="1" customWidth="1"/>
    <col min="9483" max="9483" width="10.875" bestFit="1" customWidth="1"/>
    <col min="9484" max="9484" width="11.125" bestFit="1" customWidth="1"/>
    <col min="9485" max="9485" width="11.375" bestFit="1" customWidth="1"/>
    <col min="9486" max="9486" width="10.625" customWidth="1"/>
    <col min="9729" max="9729" width="8.875" bestFit="1" customWidth="1"/>
    <col min="9734" max="9734" width="16.875" customWidth="1"/>
    <col min="9735" max="9735" width="8.125" bestFit="1" customWidth="1"/>
    <col min="9736" max="9736" width="24.625" bestFit="1" customWidth="1"/>
    <col min="9737" max="9737" width="71.125" customWidth="1"/>
    <col min="9738" max="9738" width="10.5" bestFit="1" customWidth="1"/>
    <col min="9739" max="9739" width="10.875" bestFit="1" customWidth="1"/>
    <col min="9740" max="9740" width="11.125" bestFit="1" customWidth="1"/>
    <col min="9741" max="9741" width="11.375" bestFit="1" customWidth="1"/>
    <col min="9742" max="9742" width="10.625" customWidth="1"/>
    <col min="9985" max="9985" width="8.875" bestFit="1" customWidth="1"/>
    <col min="9990" max="9990" width="16.875" customWidth="1"/>
    <col min="9991" max="9991" width="8.125" bestFit="1" customWidth="1"/>
    <col min="9992" max="9992" width="24.625" bestFit="1" customWidth="1"/>
    <col min="9993" max="9993" width="71.125" customWidth="1"/>
    <col min="9994" max="9994" width="10.5" bestFit="1" customWidth="1"/>
    <col min="9995" max="9995" width="10.875" bestFit="1" customWidth="1"/>
    <col min="9996" max="9996" width="11.125" bestFit="1" customWidth="1"/>
    <col min="9997" max="9997" width="11.375" bestFit="1" customWidth="1"/>
    <col min="9998" max="9998" width="10.625" customWidth="1"/>
    <col min="10241" max="10241" width="8.875" bestFit="1" customWidth="1"/>
    <col min="10246" max="10246" width="16.875" customWidth="1"/>
    <col min="10247" max="10247" width="8.125" bestFit="1" customWidth="1"/>
    <col min="10248" max="10248" width="24.625" bestFit="1" customWidth="1"/>
    <col min="10249" max="10249" width="71.125" customWidth="1"/>
    <col min="10250" max="10250" width="10.5" bestFit="1" customWidth="1"/>
    <col min="10251" max="10251" width="10.875" bestFit="1" customWidth="1"/>
    <col min="10252" max="10252" width="11.125" bestFit="1" customWidth="1"/>
    <col min="10253" max="10253" width="11.375" bestFit="1" customWidth="1"/>
    <col min="10254" max="10254" width="10.625" customWidth="1"/>
    <col min="10497" max="10497" width="8.875" bestFit="1" customWidth="1"/>
    <col min="10502" max="10502" width="16.875" customWidth="1"/>
    <col min="10503" max="10503" width="8.125" bestFit="1" customWidth="1"/>
    <col min="10504" max="10504" width="24.625" bestFit="1" customWidth="1"/>
    <col min="10505" max="10505" width="71.125" customWidth="1"/>
    <col min="10506" max="10506" width="10.5" bestFit="1" customWidth="1"/>
    <col min="10507" max="10507" width="10.875" bestFit="1" customWidth="1"/>
    <col min="10508" max="10508" width="11.125" bestFit="1" customWidth="1"/>
    <col min="10509" max="10509" width="11.375" bestFit="1" customWidth="1"/>
    <col min="10510" max="10510" width="10.625" customWidth="1"/>
    <col min="10753" max="10753" width="8.875" bestFit="1" customWidth="1"/>
    <col min="10758" max="10758" width="16.875" customWidth="1"/>
    <col min="10759" max="10759" width="8.125" bestFit="1" customWidth="1"/>
    <col min="10760" max="10760" width="24.625" bestFit="1" customWidth="1"/>
    <col min="10761" max="10761" width="71.125" customWidth="1"/>
    <col min="10762" max="10762" width="10.5" bestFit="1" customWidth="1"/>
    <col min="10763" max="10763" width="10.875" bestFit="1" customWidth="1"/>
    <col min="10764" max="10764" width="11.125" bestFit="1" customWidth="1"/>
    <col min="10765" max="10765" width="11.375" bestFit="1" customWidth="1"/>
    <col min="10766" max="10766" width="10.625" customWidth="1"/>
    <col min="11009" max="11009" width="8.875" bestFit="1" customWidth="1"/>
    <col min="11014" max="11014" width="16.875" customWidth="1"/>
    <col min="11015" max="11015" width="8.125" bestFit="1" customWidth="1"/>
    <col min="11016" max="11016" width="24.625" bestFit="1" customWidth="1"/>
    <col min="11017" max="11017" width="71.125" customWidth="1"/>
    <col min="11018" max="11018" width="10.5" bestFit="1" customWidth="1"/>
    <col min="11019" max="11019" width="10.875" bestFit="1" customWidth="1"/>
    <col min="11020" max="11020" width="11.125" bestFit="1" customWidth="1"/>
    <col min="11021" max="11021" width="11.375" bestFit="1" customWidth="1"/>
    <col min="11022" max="11022" width="10.625" customWidth="1"/>
    <col min="11265" max="11265" width="8.875" bestFit="1" customWidth="1"/>
    <col min="11270" max="11270" width="16.875" customWidth="1"/>
    <col min="11271" max="11271" width="8.125" bestFit="1" customWidth="1"/>
    <col min="11272" max="11272" width="24.625" bestFit="1" customWidth="1"/>
    <col min="11273" max="11273" width="71.125" customWidth="1"/>
    <col min="11274" max="11274" width="10.5" bestFit="1" customWidth="1"/>
    <col min="11275" max="11275" width="10.875" bestFit="1" customWidth="1"/>
    <col min="11276" max="11276" width="11.125" bestFit="1" customWidth="1"/>
    <col min="11277" max="11277" width="11.375" bestFit="1" customWidth="1"/>
    <col min="11278" max="11278" width="10.625" customWidth="1"/>
    <col min="11521" max="11521" width="8.875" bestFit="1" customWidth="1"/>
    <col min="11526" max="11526" width="16.875" customWidth="1"/>
    <col min="11527" max="11527" width="8.125" bestFit="1" customWidth="1"/>
    <col min="11528" max="11528" width="24.625" bestFit="1" customWidth="1"/>
    <col min="11529" max="11529" width="71.125" customWidth="1"/>
    <col min="11530" max="11530" width="10.5" bestFit="1" customWidth="1"/>
    <col min="11531" max="11531" width="10.875" bestFit="1" customWidth="1"/>
    <col min="11532" max="11532" width="11.125" bestFit="1" customWidth="1"/>
    <col min="11533" max="11533" width="11.375" bestFit="1" customWidth="1"/>
    <col min="11534" max="11534" width="10.625" customWidth="1"/>
    <col min="11777" max="11777" width="8.875" bestFit="1" customWidth="1"/>
    <col min="11782" max="11782" width="16.875" customWidth="1"/>
    <col min="11783" max="11783" width="8.125" bestFit="1" customWidth="1"/>
    <col min="11784" max="11784" width="24.625" bestFit="1" customWidth="1"/>
    <col min="11785" max="11785" width="71.125" customWidth="1"/>
    <col min="11786" max="11786" width="10.5" bestFit="1" customWidth="1"/>
    <col min="11787" max="11787" width="10.875" bestFit="1" customWidth="1"/>
    <col min="11788" max="11788" width="11.125" bestFit="1" customWidth="1"/>
    <col min="11789" max="11789" width="11.375" bestFit="1" customWidth="1"/>
    <col min="11790" max="11790" width="10.625" customWidth="1"/>
    <col min="12033" max="12033" width="8.875" bestFit="1" customWidth="1"/>
    <col min="12038" max="12038" width="16.875" customWidth="1"/>
    <col min="12039" max="12039" width="8.125" bestFit="1" customWidth="1"/>
    <col min="12040" max="12040" width="24.625" bestFit="1" customWidth="1"/>
    <col min="12041" max="12041" width="71.125" customWidth="1"/>
    <col min="12042" max="12042" width="10.5" bestFit="1" customWidth="1"/>
    <col min="12043" max="12043" width="10.875" bestFit="1" customWidth="1"/>
    <col min="12044" max="12044" width="11.125" bestFit="1" customWidth="1"/>
    <col min="12045" max="12045" width="11.375" bestFit="1" customWidth="1"/>
    <col min="12046" max="12046" width="10.625" customWidth="1"/>
    <col min="12289" max="12289" width="8.875" bestFit="1" customWidth="1"/>
    <col min="12294" max="12294" width="16.875" customWidth="1"/>
    <col min="12295" max="12295" width="8.125" bestFit="1" customWidth="1"/>
    <col min="12296" max="12296" width="24.625" bestFit="1" customWidth="1"/>
    <col min="12297" max="12297" width="71.125" customWidth="1"/>
    <col min="12298" max="12298" width="10.5" bestFit="1" customWidth="1"/>
    <col min="12299" max="12299" width="10.875" bestFit="1" customWidth="1"/>
    <col min="12300" max="12300" width="11.125" bestFit="1" customWidth="1"/>
    <col min="12301" max="12301" width="11.375" bestFit="1" customWidth="1"/>
    <col min="12302" max="12302" width="10.625" customWidth="1"/>
    <col min="12545" max="12545" width="8.875" bestFit="1" customWidth="1"/>
    <col min="12550" max="12550" width="16.875" customWidth="1"/>
    <col min="12551" max="12551" width="8.125" bestFit="1" customWidth="1"/>
    <col min="12552" max="12552" width="24.625" bestFit="1" customWidth="1"/>
    <col min="12553" max="12553" width="71.125" customWidth="1"/>
    <col min="12554" max="12554" width="10.5" bestFit="1" customWidth="1"/>
    <col min="12555" max="12555" width="10.875" bestFit="1" customWidth="1"/>
    <col min="12556" max="12556" width="11.125" bestFit="1" customWidth="1"/>
    <col min="12557" max="12557" width="11.375" bestFit="1" customWidth="1"/>
    <col min="12558" max="12558" width="10.625" customWidth="1"/>
    <col min="12801" max="12801" width="8.875" bestFit="1" customWidth="1"/>
    <col min="12806" max="12806" width="16.875" customWidth="1"/>
    <col min="12807" max="12807" width="8.125" bestFit="1" customWidth="1"/>
    <col min="12808" max="12808" width="24.625" bestFit="1" customWidth="1"/>
    <col min="12809" max="12809" width="71.125" customWidth="1"/>
    <col min="12810" max="12810" width="10.5" bestFit="1" customWidth="1"/>
    <col min="12811" max="12811" width="10.875" bestFit="1" customWidth="1"/>
    <col min="12812" max="12812" width="11.125" bestFit="1" customWidth="1"/>
    <col min="12813" max="12813" width="11.375" bestFit="1" customWidth="1"/>
    <col min="12814" max="12814" width="10.625" customWidth="1"/>
    <col min="13057" max="13057" width="8.875" bestFit="1" customWidth="1"/>
    <col min="13062" max="13062" width="16.875" customWidth="1"/>
    <col min="13063" max="13063" width="8.125" bestFit="1" customWidth="1"/>
    <col min="13064" max="13064" width="24.625" bestFit="1" customWidth="1"/>
    <col min="13065" max="13065" width="71.125" customWidth="1"/>
    <col min="13066" max="13066" width="10.5" bestFit="1" customWidth="1"/>
    <col min="13067" max="13067" width="10.875" bestFit="1" customWidth="1"/>
    <col min="13068" max="13068" width="11.125" bestFit="1" customWidth="1"/>
    <col min="13069" max="13069" width="11.375" bestFit="1" customWidth="1"/>
    <col min="13070" max="13070" width="10.625" customWidth="1"/>
    <col min="13313" max="13313" width="8.875" bestFit="1" customWidth="1"/>
    <col min="13318" max="13318" width="16.875" customWidth="1"/>
    <col min="13319" max="13319" width="8.125" bestFit="1" customWidth="1"/>
    <col min="13320" max="13320" width="24.625" bestFit="1" customWidth="1"/>
    <col min="13321" max="13321" width="71.125" customWidth="1"/>
    <col min="13322" max="13322" width="10.5" bestFit="1" customWidth="1"/>
    <col min="13323" max="13323" width="10.875" bestFit="1" customWidth="1"/>
    <col min="13324" max="13324" width="11.125" bestFit="1" customWidth="1"/>
    <col min="13325" max="13325" width="11.375" bestFit="1" customWidth="1"/>
    <col min="13326" max="13326" width="10.625" customWidth="1"/>
    <col min="13569" max="13569" width="8.875" bestFit="1" customWidth="1"/>
    <col min="13574" max="13574" width="16.875" customWidth="1"/>
    <col min="13575" max="13575" width="8.125" bestFit="1" customWidth="1"/>
    <col min="13576" max="13576" width="24.625" bestFit="1" customWidth="1"/>
    <col min="13577" max="13577" width="71.125" customWidth="1"/>
    <col min="13578" max="13578" width="10.5" bestFit="1" customWidth="1"/>
    <col min="13579" max="13579" width="10.875" bestFit="1" customWidth="1"/>
    <col min="13580" max="13580" width="11.125" bestFit="1" customWidth="1"/>
    <col min="13581" max="13581" width="11.375" bestFit="1" customWidth="1"/>
    <col min="13582" max="13582" width="10.625" customWidth="1"/>
    <col min="13825" max="13825" width="8.875" bestFit="1" customWidth="1"/>
    <col min="13830" max="13830" width="16.875" customWidth="1"/>
    <col min="13831" max="13831" width="8.125" bestFit="1" customWidth="1"/>
    <col min="13832" max="13832" width="24.625" bestFit="1" customWidth="1"/>
    <col min="13833" max="13833" width="71.125" customWidth="1"/>
    <col min="13834" max="13834" width="10.5" bestFit="1" customWidth="1"/>
    <col min="13835" max="13835" width="10.875" bestFit="1" customWidth="1"/>
    <col min="13836" max="13836" width="11.125" bestFit="1" customWidth="1"/>
    <col min="13837" max="13837" width="11.375" bestFit="1" customWidth="1"/>
    <col min="13838" max="13838" width="10.625" customWidth="1"/>
    <col min="14081" max="14081" width="8.875" bestFit="1" customWidth="1"/>
    <col min="14086" max="14086" width="16.875" customWidth="1"/>
    <col min="14087" max="14087" width="8.125" bestFit="1" customWidth="1"/>
    <col min="14088" max="14088" width="24.625" bestFit="1" customWidth="1"/>
    <col min="14089" max="14089" width="71.125" customWidth="1"/>
    <col min="14090" max="14090" width="10.5" bestFit="1" customWidth="1"/>
    <col min="14091" max="14091" width="10.875" bestFit="1" customWidth="1"/>
    <col min="14092" max="14092" width="11.125" bestFit="1" customWidth="1"/>
    <col min="14093" max="14093" width="11.375" bestFit="1" customWidth="1"/>
    <col min="14094" max="14094" width="10.625" customWidth="1"/>
    <col min="14337" max="14337" width="8.875" bestFit="1" customWidth="1"/>
    <col min="14342" max="14342" width="16.875" customWidth="1"/>
    <col min="14343" max="14343" width="8.125" bestFit="1" customWidth="1"/>
    <col min="14344" max="14344" width="24.625" bestFit="1" customWidth="1"/>
    <col min="14345" max="14345" width="71.125" customWidth="1"/>
    <col min="14346" max="14346" width="10.5" bestFit="1" customWidth="1"/>
    <col min="14347" max="14347" width="10.875" bestFit="1" customWidth="1"/>
    <col min="14348" max="14348" width="11.125" bestFit="1" customWidth="1"/>
    <col min="14349" max="14349" width="11.375" bestFit="1" customWidth="1"/>
    <col min="14350" max="14350" width="10.625" customWidth="1"/>
    <col min="14593" max="14593" width="8.875" bestFit="1" customWidth="1"/>
    <col min="14598" max="14598" width="16.875" customWidth="1"/>
    <col min="14599" max="14599" width="8.125" bestFit="1" customWidth="1"/>
    <col min="14600" max="14600" width="24.625" bestFit="1" customWidth="1"/>
    <col min="14601" max="14601" width="71.125" customWidth="1"/>
    <col min="14602" max="14602" width="10.5" bestFit="1" customWidth="1"/>
    <col min="14603" max="14603" width="10.875" bestFit="1" customWidth="1"/>
    <col min="14604" max="14604" width="11.125" bestFit="1" customWidth="1"/>
    <col min="14605" max="14605" width="11.375" bestFit="1" customWidth="1"/>
    <col min="14606" max="14606" width="10.625" customWidth="1"/>
    <col min="14849" max="14849" width="8.875" bestFit="1" customWidth="1"/>
    <col min="14854" max="14854" width="16.875" customWidth="1"/>
    <col min="14855" max="14855" width="8.125" bestFit="1" customWidth="1"/>
    <col min="14856" max="14856" width="24.625" bestFit="1" customWidth="1"/>
    <col min="14857" max="14857" width="71.125" customWidth="1"/>
    <col min="14858" max="14858" width="10.5" bestFit="1" customWidth="1"/>
    <col min="14859" max="14859" width="10.875" bestFit="1" customWidth="1"/>
    <col min="14860" max="14860" width="11.125" bestFit="1" customWidth="1"/>
    <col min="14861" max="14861" width="11.375" bestFit="1" customWidth="1"/>
    <col min="14862" max="14862" width="10.625" customWidth="1"/>
    <col min="15105" max="15105" width="8.875" bestFit="1" customWidth="1"/>
    <col min="15110" max="15110" width="16.875" customWidth="1"/>
    <col min="15111" max="15111" width="8.125" bestFit="1" customWidth="1"/>
    <col min="15112" max="15112" width="24.625" bestFit="1" customWidth="1"/>
    <col min="15113" max="15113" width="71.125" customWidth="1"/>
    <col min="15114" max="15114" width="10.5" bestFit="1" customWidth="1"/>
    <col min="15115" max="15115" width="10.875" bestFit="1" customWidth="1"/>
    <col min="15116" max="15116" width="11.125" bestFit="1" customWidth="1"/>
    <col min="15117" max="15117" width="11.375" bestFit="1" customWidth="1"/>
    <col min="15118" max="15118" width="10.625" customWidth="1"/>
    <col min="15361" max="15361" width="8.875" bestFit="1" customWidth="1"/>
    <col min="15366" max="15366" width="16.875" customWidth="1"/>
    <col min="15367" max="15367" width="8.125" bestFit="1" customWidth="1"/>
    <col min="15368" max="15368" width="24.625" bestFit="1" customWidth="1"/>
    <col min="15369" max="15369" width="71.125" customWidth="1"/>
    <col min="15370" max="15370" width="10.5" bestFit="1" customWidth="1"/>
    <col min="15371" max="15371" width="10.875" bestFit="1" customWidth="1"/>
    <col min="15372" max="15372" width="11.125" bestFit="1" customWidth="1"/>
    <col min="15373" max="15373" width="11.375" bestFit="1" customWidth="1"/>
    <col min="15374" max="15374" width="10.625" customWidth="1"/>
    <col min="15617" max="15617" width="8.875" bestFit="1" customWidth="1"/>
    <col min="15622" max="15622" width="16.875" customWidth="1"/>
    <col min="15623" max="15623" width="8.125" bestFit="1" customWidth="1"/>
    <col min="15624" max="15624" width="24.625" bestFit="1" customWidth="1"/>
    <col min="15625" max="15625" width="71.125" customWidth="1"/>
    <col min="15626" max="15626" width="10.5" bestFit="1" customWidth="1"/>
    <col min="15627" max="15627" width="10.875" bestFit="1" customWidth="1"/>
    <col min="15628" max="15628" width="11.125" bestFit="1" customWidth="1"/>
    <col min="15629" max="15629" width="11.375" bestFit="1" customWidth="1"/>
    <col min="15630" max="15630" width="10.625" customWidth="1"/>
    <col min="15873" max="15873" width="8.875" bestFit="1" customWidth="1"/>
    <col min="15878" max="15878" width="16.875" customWidth="1"/>
    <col min="15879" max="15879" width="8.125" bestFit="1" customWidth="1"/>
    <col min="15880" max="15880" width="24.625" bestFit="1" customWidth="1"/>
    <col min="15881" max="15881" width="71.125" customWidth="1"/>
    <col min="15882" max="15882" width="10.5" bestFit="1" customWidth="1"/>
    <col min="15883" max="15883" width="10.875" bestFit="1" customWidth="1"/>
    <col min="15884" max="15884" width="11.125" bestFit="1" customWidth="1"/>
    <col min="15885" max="15885" width="11.375" bestFit="1" customWidth="1"/>
    <col min="15886" max="15886" width="10.625" customWidth="1"/>
    <col min="16129" max="16129" width="8.875" bestFit="1" customWidth="1"/>
    <col min="16134" max="16134" width="16.875" customWidth="1"/>
    <col min="16135" max="16135" width="8.125" bestFit="1" customWidth="1"/>
    <col min="16136" max="16136" width="24.625" bestFit="1" customWidth="1"/>
    <col min="16137" max="16137" width="71.125" customWidth="1"/>
    <col min="16138" max="16138" width="10.5" bestFit="1" customWidth="1"/>
    <col min="16139" max="16139" width="10.875" bestFit="1" customWidth="1"/>
    <col min="16140" max="16140" width="11.125" bestFit="1" customWidth="1"/>
    <col min="16141" max="16141" width="11.375" bestFit="1" customWidth="1"/>
    <col min="16142" max="16142" width="10.625" customWidth="1"/>
  </cols>
  <sheetData>
    <row r="1" spans="1:14" s="25" customFormat="1" ht="30">
      <c r="A1" s="23" t="s">
        <v>20</v>
      </c>
      <c r="B1" s="24" t="s">
        <v>53</v>
      </c>
      <c r="C1" s="23" t="s">
        <v>54</v>
      </c>
      <c r="D1" s="23" t="s">
        <v>55</v>
      </c>
      <c r="E1" s="23" t="s">
        <v>56</v>
      </c>
      <c r="F1" s="23" t="s">
        <v>57</v>
      </c>
      <c r="G1" s="23" t="s">
        <v>58</v>
      </c>
      <c r="H1" s="23" t="s">
        <v>59</v>
      </c>
      <c r="I1" s="23" t="s">
        <v>60</v>
      </c>
      <c r="J1" s="23" t="s">
        <v>61</v>
      </c>
      <c r="K1" s="23" t="s">
        <v>62</v>
      </c>
      <c r="L1" s="23" t="s">
        <v>63</v>
      </c>
      <c r="M1" s="23" t="s">
        <v>64</v>
      </c>
      <c r="N1" s="23" t="s">
        <v>65</v>
      </c>
    </row>
    <row r="2" spans="1:14" ht="15">
      <c r="A2" s="26"/>
      <c r="B2" s="27" t="s">
        <v>66</v>
      </c>
      <c r="C2" s="26"/>
      <c r="D2" s="26"/>
      <c r="E2" s="26">
        <f>SUM(E3:E5)</f>
        <v>32</v>
      </c>
      <c r="F2" s="56" t="str">
        <f>CONCATENATE("32'h",K2)</f>
        <v>32'h03002001</v>
      </c>
      <c r="G2" s="56"/>
      <c r="H2" s="29" t="s">
        <v>1143</v>
      </c>
      <c r="I2" s="29"/>
      <c r="J2" s="26"/>
      <c r="K2" s="26" t="str">
        <f>LOWER(DEC2HEX(L2,8))</f>
        <v>03002001</v>
      </c>
      <c r="L2" s="26">
        <f>SUM(L3:L5)</f>
        <v>50339841</v>
      </c>
      <c r="M2" s="26"/>
      <c r="N2" s="26"/>
    </row>
    <row r="3" spans="1:14" ht="15">
      <c r="A3" s="22"/>
      <c r="B3" s="30"/>
      <c r="C3" s="31">
        <v>12</v>
      </c>
      <c r="D3" s="31">
        <v>31</v>
      </c>
      <c r="E3" s="32">
        <f>D3+1-C3</f>
        <v>20</v>
      </c>
      <c r="F3" s="32" t="str">
        <f>CONCATENATE(E3,"'h",K3)</f>
        <v>20'h3002</v>
      </c>
      <c r="G3" s="32" t="s">
        <v>73</v>
      </c>
      <c r="H3" s="32" t="s">
        <v>1144</v>
      </c>
      <c r="I3" s="32"/>
      <c r="J3" s="31">
        <v>12290</v>
      </c>
      <c r="K3" s="31" t="str">
        <f>LOWER(DEC2HEX((J3)))</f>
        <v>3002</v>
      </c>
      <c r="L3" s="31">
        <f>J3*(2^C3)</f>
        <v>50339840</v>
      </c>
      <c r="M3" s="33"/>
    </row>
    <row r="4" spans="1:14" ht="15">
      <c r="A4" s="22"/>
      <c r="B4" s="30"/>
      <c r="C4" s="31">
        <v>4</v>
      </c>
      <c r="D4" s="31">
        <v>11</v>
      </c>
      <c r="E4" s="32">
        <f>D4+1-C4</f>
        <v>8</v>
      </c>
      <c r="F4" s="32" t="str">
        <f>CONCATENATE(E4,"'h",K4)</f>
        <v>8'h0</v>
      </c>
      <c r="G4" s="32" t="s">
        <v>73</v>
      </c>
      <c r="H4" s="32" t="s">
        <v>1145</v>
      </c>
      <c r="I4" s="32"/>
      <c r="J4" s="31">
        <v>0</v>
      </c>
      <c r="K4" s="31" t="str">
        <f>LOWER(DEC2HEX((J4)))</f>
        <v>0</v>
      </c>
      <c r="L4" s="31">
        <f>J4*(2^C4)</f>
        <v>0</v>
      </c>
      <c r="M4" s="33"/>
    </row>
    <row r="5" spans="1:14" ht="15">
      <c r="A5" s="22"/>
      <c r="B5" s="30"/>
      <c r="C5" s="31">
        <v>0</v>
      </c>
      <c r="D5" s="31">
        <v>3</v>
      </c>
      <c r="E5" s="32">
        <f>D5+1-C5</f>
        <v>4</v>
      </c>
      <c r="F5" s="32" t="str">
        <f>CONCATENATE(E5,"'h",K5)</f>
        <v>4'h1</v>
      </c>
      <c r="G5" s="32" t="s">
        <v>73</v>
      </c>
      <c r="H5" s="32" t="s">
        <v>1146</v>
      </c>
      <c r="I5" s="32"/>
      <c r="J5" s="31">
        <v>1</v>
      </c>
      <c r="K5" s="31" t="str">
        <f>LOWER(DEC2HEX((J5)))</f>
        <v>1</v>
      </c>
      <c r="L5" s="31">
        <f>J5*(2^C5)</f>
        <v>1</v>
      </c>
      <c r="M5" s="33"/>
    </row>
    <row r="6" spans="1:14" ht="15">
      <c r="A6" s="26"/>
      <c r="B6" s="27" t="s">
        <v>91</v>
      </c>
      <c r="C6" s="26"/>
      <c r="D6" s="26"/>
      <c r="E6" s="26">
        <f>SUM(E7:E13)</f>
        <v>32</v>
      </c>
      <c r="F6" s="56" t="str">
        <f>CONCATENATE("32'h",K6)</f>
        <v>32'h00000000</v>
      </c>
      <c r="G6" s="56"/>
      <c r="H6" s="29" t="s">
        <v>5127</v>
      </c>
      <c r="I6" s="29"/>
      <c r="J6" s="26"/>
      <c r="K6" s="26" t="str">
        <f>LOWER(DEC2HEX(L6,8))</f>
        <v>00000000</v>
      </c>
      <c r="L6" s="26">
        <f>SUM(L9:L13)</f>
        <v>0</v>
      </c>
      <c r="M6" s="33"/>
    </row>
    <row r="7" spans="1:14" ht="15">
      <c r="A7" s="22"/>
      <c r="B7" s="22"/>
      <c r="C7" s="35">
        <v>11</v>
      </c>
      <c r="D7" s="35">
        <v>31</v>
      </c>
      <c r="E7" s="35">
        <f t="shared" ref="E7:E13" si="0">D7+1-C7</f>
        <v>21</v>
      </c>
      <c r="F7" s="35" t="str">
        <f t="shared" ref="F7:F13" si="1">CONCATENATE(E7,"'h",K7)</f>
        <v>21'h0</v>
      </c>
      <c r="G7" s="35" t="s">
        <v>73</v>
      </c>
      <c r="H7" s="36" t="s">
        <v>20</v>
      </c>
      <c r="I7" s="39"/>
      <c r="J7" s="35">
        <v>0</v>
      </c>
      <c r="K7" s="35" t="str">
        <f t="shared" ref="K7:K13" si="2">LOWER(DEC2HEX((J7)))</f>
        <v>0</v>
      </c>
      <c r="L7" s="35">
        <f t="shared" ref="L7:L13" si="3">J7*(2^C7)</f>
        <v>0</v>
      </c>
      <c r="M7" s="33"/>
    </row>
    <row r="8" spans="1:14" ht="15">
      <c r="A8" s="22"/>
      <c r="B8" s="22"/>
      <c r="C8" s="35">
        <v>8</v>
      </c>
      <c r="D8" s="35">
        <v>10</v>
      </c>
      <c r="E8" s="35">
        <f t="shared" si="0"/>
        <v>3</v>
      </c>
      <c r="F8" s="35" t="str">
        <f t="shared" si="1"/>
        <v>3'h0</v>
      </c>
      <c r="G8" s="35" t="s">
        <v>68</v>
      </c>
      <c r="H8" s="36" t="s">
        <v>16142</v>
      </c>
      <c r="I8" s="39"/>
      <c r="J8" s="35">
        <v>0</v>
      </c>
      <c r="K8" s="35" t="str">
        <f t="shared" si="2"/>
        <v>0</v>
      </c>
      <c r="L8" s="35">
        <f t="shared" si="3"/>
        <v>0</v>
      </c>
      <c r="M8" s="33"/>
    </row>
    <row r="9" spans="1:14" ht="15">
      <c r="A9" s="22"/>
      <c r="B9" s="22"/>
      <c r="C9" s="35">
        <v>4</v>
      </c>
      <c r="D9" s="35">
        <v>7</v>
      </c>
      <c r="E9" s="35">
        <f t="shared" si="0"/>
        <v>4</v>
      </c>
      <c r="F9" s="35" t="str">
        <f t="shared" si="1"/>
        <v>4'h0</v>
      </c>
      <c r="G9" s="35" t="s">
        <v>68</v>
      </c>
      <c r="H9" s="36" t="s">
        <v>16143</v>
      </c>
      <c r="I9" s="39"/>
      <c r="J9" s="35">
        <v>0</v>
      </c>
      <c r="K9" s="35" t="str">
        <f t="shared" si="2"/>
        <v>0</v>
      </c>
      <c r="L9" s="35">
        <f t="shared" si="3"/>
        <v>0</v>
      </c>
      <c r="M9" s="33"/>
    </row>
    <row r="10" spans="1:14" ht="15">
      <c r="A10" s="34"/>
      <c r="B10" s="34"/>
      <c r="C10" s="35">
        <v>3</v>
      </c>
      <c r="D10" s="35">
        <v>3</v>
      </c>
      <c r="E10" s="35">
        <f t="shared" si="0"/>
        <v>1</v>
      </c>
      <c r="F10" s="35" t="str">
        <f t="shared" si="1"/>
        <v>1'h0</v>
      </c>
      <c r="G10" s="35" t="s">
        <v>68</v>
      </c>
      <c r="H10" s="36" t="s">
        <v>16144</v>
      </c>
      <c r="I10" s="37"/>
      <c r="J10" s="35">
        <v>0</v>
      </c>
      <c r="K10" s="35" t="str">
        <f t="shared" si="2"/>
        <v>0</v>
      </c>
      <c r="L10" s="35">
        <f t="shared" si="3"/>
        <v>0</v>
      </c>
      <c r="M10" s="33"/>
    </row>
    <row r="11" spans="1:14" ht="15">
      <c r="A11" s="34"/>
      <c r="B11" s="34"/>
      <c r="C11" s="35">
        <v>2</v>
      </c>
      <c r="D11" s="35">
        <v>2</v>
      </c>
      <c r="E11" s="35">
        <f t="shared" si="0"/>
        <v>1</v>
      </c>
      <c r="F11" s="35" t="str">
        <f t="shared" si="1"/>
        <v>1'h0</v>
      </c>
      <c r="G11" s="35" t="s">
        <v>68</v>
      </c>
      <c r="H11" s="36" t="s">
        <v>1167</v>
      </c>
      <c r="I11" s="37"/>
      <c r="J11" s="35">
        <v>0</v>
      </c>
      <c r="K11" s="35" t="str">
        <f t="shared" si="2"/>
        <v>0</v>
      </c>
      <c r="L11" s="35">
        <f t="shared" si="3"/>
        <v>0</v>
      </c>
      <c r="M11" s="33"/>
    </row>
    <row r="12" spans="1:14" ht="15">
      <c r="A12" s="34"/>
      <c r="B12" s="34"/>
      <c r="C12" s="35">
        <v>1</v>
      </c>
      <c r="D12" s="35">
        <v>1</v>
      </c>
      <c r="E12" s="35">
        <f t="shared" si="0"/>
        <v>1</v>
      </c>
      <c r="F12" s="35" t="str">
        <f t="shared" si="1"/>
        <v>1'h0</v>
      </c>
      <c r="G12" s="35" t="s">
        <v>68</v>
      </c>
      <c r="H12" s="36" t="s">
        <v>16145</v>
      </c>
      <c r="I12" s="37"/>
      <c r="J12" s="35">
        <v>0</v>
      </c>
      <c r="K12" s="35" t="str">
        <f t="shared" si="2"/>
        <v>0</v>
      </c>
      <c r="L12" s="35">
        <f t="shared" si="3"/>
        <v>0</v>
      </c>
      <c r="M12" s="33"/>
    </row>
    <row r="13" spans="1:14" ht="15">
      <c r="A13" s="34"/>
      <c r="B13" s="34"/>
      <c r="C13" s="35">
        <v>0</v>
      </c>
      <c r="D13" s="35">
        <v>0</v>
      </c>
      <c r="E13" s="35">
        <f t="shared" si="0"/>
        <v>1</v>
      </c>
      <c r="F13" s="35" t="str">
        <f t="shared" si="1"/>
        <v>1'h0</v>
      </c>
      <c r="G13" s="35" t="s">
        <v>68</v>
      </c>
      <c r="H13" s="36" t="s">
        <v>16146</v>
      </c>
      <c r="I13" s="37"/>
      <c r="J13" s="35">
        <v>0</v>
      </c>
      <c r="K13" s="35" t="str">
        <f t="shared" si="2"/>
        <v>0</v>
      </c>
      <c r="L13" s="35">
        <f t="shared" si="3"/>
        <v>0</v>
      </c>
      <c r="M13" s="33"/>
    </row>
    <row r="14" spans="1:14" ht="15">
      <c r="A14" s="26"/>
      <c r="B14" s="27" t="s">
        <v>95</v>
      </c>
      <c r="C14" s="26"/>
      <c r="D14" s="26"/>
      <c r="E14" s="26">
        <f>SUM(E15:E16)</f>
        <v>32</v>
      </c>
      <c r="F14" s="56" t="str">
        <f>CONCATENATE("32'h",K14)</f>
        <v>32'h00000000</v>
      </c>
      <c r="G14" s="56"/>
      <c r="H14" s="29" t="s">
        <v>16147</v>
      </c>
      <c r="I14" s="29"/>
      <c r="J14" s="26"/>
      <c r="K14" s="26" t="str">
        <f>LOWER(DEC2HEX(L14,8))</f>
        <v>00000000</v>
      </c>
      <c r="L14" s="26">
        <f>SUM(L16:L16)</f>
        <v>0</v>
      </c>
      <c r="M14" s="33"/>
    </row>
    <row r="15" spans="1:14" ht="15">
      <c r="A15" s="34"/>
      <c r="B15" s="34"/>
      <c r="C15" s="35">
        <v>16</v>
      </c>
      <c r="D15" s="35">
        <v>31</v>
      </c>
      <c r="E15" s="35">
        <f>D15+1-C15</f>
        <v>16</v>
      </c>
      <c r="F15" s="35" t="str">
        <f>CONCATENATE(E15,"'h",K15)</f>
        <v>16'h0</v>
      </c>
      <c r="G15" s="35" t="s">
        <v>73</v>
      </c>
      <c r="H15" s="32" t="s">
        <v>20</v>
      </c>
      <c r="I15" s="38"/>
      <c r="J15" s="35">
        <v>0</v>
      </c>
      <c r="K15" s="35" t="str">
        <f>LOWER(DEC2HEX((J15)))</f>
        <v>0</v>
      </c>
      <c r="L15" s="35">
        <f>J15*(2^C15)</f>
        <v>0</v>
      </c>
      <c r="M15" s="33"/>
    </row>
    <row r="16" spans="1:14" ht="15">
      <c r="A16" s="34"/>
      <c r="B16" s="34"/>
      <c r="C16" s="35">
        <v>0</v>
      </c>
      <c r="D16" s="35">
        <v>15</v>
      </c>
      <c r="E16" s="35">
        <f>D16+1-C16</f>
        <v>16</v>
      </c>
      <c r="F16" s="35" t="str">
        <f>CONCATENATE(E16,"'h",K16)</f>
        <v>16'h0</v>
      </c>
      <c r="G16" s="35" t="s">
        <v>281</v>
      </c>
      <c r="H16" s="32" t="s">
        <v>16148</v>
      </c>
      <c r="I16" s="38" t="s">
        <v>16149</v>
      </c>
      <c r="J16" s="35">
        <v>0</v>
      </c>
      <c r="K16" s="35" t="str">
        <f>LOWER(DEC2HEX((J16)))</f>
        <v>0</v>
      </c>
      <c r="L16" s="35">
        <f>J16*(2^C16)</f>
        <v>0</v>
      </c>
      <c r="M16" s="33"/>
    </row>
    <row r="17" spans="1:13" ht="15">
      <c r="A17" s="26"/>
      <c r="B17" s="27" t="s">
        <v>97</v>
      </c>
      <c r="C17" s="26"/>
      <c r="D17" s="26"/>
      <c r="E17" s="26">
        <f>SUM(E18:E19)</f>
        <v>32</v>
      </c>
      <c r="F17" s="56" t="str">
        <f>CONCATENATE("32'h",K17)</f>
        <v>32'h00000000</v>
      </c>
      <c r="G17" s="56"/>
      <c r="H17" s="29" t="s">
        <v>16150</v>
      </c>
      <c r="I17" s="29"/>
      <c r="J17" s="26"/>
      <c r="K17" s="26" t="str">
        <f>LOWER(DEC2HEX(L17,8))</f>
        <v>00000000</v>
      </c>
      <c r="L17" s="26">
        <f>SUM(L19:L19)</f>
        <v>0</v>
      </c>
      <c r="M17" s="33"/>
    </row>
    <row r="18" spans="1:13" ht="15">
      <c r="A18" s="22"/>
      <c r="B18" s="22"/>
      <c r="C18" s="31">
        <v>16</v>
      </c>
      <c r="D18" s="31">
        <v>31</v>
      </c>
      <c r="E18" s="32">
        <f>D18+1-C18</f>
        <v>16</v>
      </c>
      <c r="F18" s="32" t="str">
        <f>CONCATENATE(E18,"'h",K18)</f>
        <v>16'h0</v>
      </c>
      <c r="G18" s="32" t="s">
        <v>73</v>
      </c>
      <c r="H18" s="36" t="s">
        <v>20</v>
      </c>
      <c r="I18" s="39"/>
      <c r="J18" s="31">
        <v>0</v>
      </c>
      <c r="K18" s="31" t="str">
        <f>LOWER(DEC2HEX((J18)))</f>
        <v>0</v>
      </c>
      <c r="L18" s="31">
        <f>J18*(2^C18)</f>
        <v>0</v>
      </c>
      <c r="M18" s="33"/>
    </row>
    <row r="19" spans="1:13" ht="15">
      <c r="A19" s="22"/>
      <c r="B19" s="22"/>
      <c r="C19" s="31">
        <v>0</v>
      </c>
      <c r="D19" s="31">
        <v>15</v>
      </c>
      <c r="E19" s="32">
        <f>D19+1-C19</f>
        <v>16</v>
      </c>
      <c r="F19" s="32" t="str">
        <f>CONCATENATE(E19,"'h",K19)</f>
        <v>16'h0</v>
      </c>
      <c r="G19" s="32" t="s">
        <v>281</v>
      </c>
      <c r="H19" s="36" t="s">
        <v>16151</v>
      </c>
      <c r="I19" s="39" t="s">
        <v>16152</v>
      </c>
      <c r="J19" s="31">
        <v>0</v>
      </c>
      <c r="K19" s="31" t="str">
        <f>LOWER(DEC2HEX((J19)))</f>
        <v>0</v>
      </c>
      <c r="L19" s="31">
        <f>J19*(2^C19)</f>
        <v>0</v>
      </c>
      <c r="M19" s="33"/>
    </row>
    <row r="20" spans="1:13" ht="15">
      <c r="A20" s="26"/>
      <c r="B20" s="27" t="s">
        <v>99</v>
      </c>
      <c r="C20" s="26"/>
      <c r="D20" s="26"/>
      <c r="E20" s="26">
        <f>SUM(E21:E22)</f>
        <v>32</v>
      </c>
      <c r="F20" s="56" t="str">
        <f>CONCATENATE("32'h",K20)</f>
        <v>32'h00000000</v>
      </c>
      <c r="G20" s="56"/>
      <c r="H20" s="29" t="s">
        <v>16153</v>
      </c>
      <c r="I20" s="29"/>
      <c r="J20" s="26"/>
      <c r="K20" s="26" t="str">
        <f>LOWER(DEC2HEX(L20,8))</f>
        <v>00000000</v>
      </c>
      <c r="L20" s="26">
        <f>SUM(L22:L22)</f>
        <v>0</v>
      </c>
      <c r="M20" s="33"/>
    </row>
    <row r="21" spans="1:13" ht="15">
      <c r="A21" s="22"/>
      <c r="B21" s="22"/>
      <c r="C21" s="31">
        <v>1</v>
      </c>
      <c r="D21" s="31">
        <v>31</v>
      </c>
      <c r="E21" s="32">
        <f>D21+1-C21</f>
        <v>31</v>
      </c>
      <c r="F21" s="32" t="str">
        <f>CONCATENATE(E21,"'h",K21)</f>
        <v>31'h0</v>
      </c>
      <c r="G21" s="32" t="s">
        <v>73</v>
      </c>
      <c r="H21" s="36" t="s">
        <v>20</v>
      </c>
      <c r="I21" s="39"/>
      <c r="J21" s="31">
        <v>0</v>
      </c>
      <c r="K21" s="31" t="str">
        <f>LOWER(DEC2HEX((J21)))</f>
        <v>0</v>
      </c>
      <c r="L21" s="31">
        <f>J21*(2^C21)</f>
        <v>0</v>
      </c>
      <c r="M21" s="33"/>
    </row>
    <row r="22" spans="1:13" ht="15">
      <c r="A22" s="22"/>
      <c r="B22" s="22"/>
      <c r="C22" s="31">
        <v>0</v>
      </c>
      <c r="D22" s="31">
        <v>0</v>
      </c>
      <c r="E22" s="32">
        <f>D22+1-C22</f>
        <v>1</v>
      </c>
      <c r="F22" s="32" t="str">
        <f>CONCATENATE(E22,"'h",K22)</f>
        <v>1'h0</v>
      </c>
      <c r="G22" s="32" t="s">
        <v>713</v>
      </c>
      <c r="H22" s="36" t="s">
        <v>16154</v>
      </c>
      <c r="I22" s="39"/>
      <c r="J22" s="31">
        <v>0</v>
      </c>
      <c r="K22" s="31" t="str">
        <f>LOWER(DEC2HEX((J22)))</f>
        <v>0</v>
      </c>
      <c r="L22" s="31">
        <f>J22*(2^C22)</f>
        <v>0</v>
      </c>
      <c r="M22" s="33"/>
    </row>
  </sheetData>
  <phoneticPr fontId="24"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9"/>
  <sheetViews>
    <sheetView topLeftCell="A49" zoomScale="130" zoomScaleNormal="130" workbookViewId="0">
      <selection activeCell="H99" sqref="H99"/>
    </sheetView>
  </sheetViews>
  <sheetFormatPr defaultRowHeight="13.5"/>
  <cols>
    <col min="1" max="5" width="9" style="354"/>
    <col min="6" max="6" width="14.375" style="354" customWidth="1"/>
    <col min="7" max="7" width="9" style="354"/>
    <col min="8" max="8" width="28.625" style="354" customWidth="1"/>
    <col min="9" max="9" width="48.75" style="354" customWidth="1"/>
    <col min="10" max="11" width="9" style="354"/>
    <col min="12" max="12" width="13.75" style="354" bestFit="1" customWidth="1"/>
    <col min="13" max="13" width="9" style="354"/>
    <col min="14" max="16384" width="9" style="340"/>
  </cols>
  <sheetData>
    <row r="1" spans="1:13" ht="45">
      <c r="A1" s="338" t="s">
        <v>12984</v>
      </c>
      <c r="B1" s="339" t="s">
        <v>53</v>
      </c>
      <c r="C1" s="338" t="s">
        <v>54</v>
      </c>
      <c r="D1" s="338" t="s">
        <v>55</v>
      </c>
      <c r="E1" s="338" t="s">
        <v>56</v>
      </c>
      <c r="F1" s="338" t="s">
        <v>57</v>
      </c>
      <c r="G1" s="338" t="s">
        <v>58</v>
      </c>
      <c r="H1" s="338" t="s">
        <v>59</v>
      </c>
      <c r="I1" s="338" t="s">
        <v>60</v>
      </c>
      <c r="J1" s="338" t="s">
        <v>61</v>
      </c>
      <c r="K1" s="338" t="s">
        <v>62</v>
      </c>
      <c r="L1" s="338" t="s">
        <v>63</v>
      </c>
      <c r="M1" s="338" t="s">
        <v>707</v>
      </c>
    </row>
    <row r="2" spans="1:13" ht="15">
      <c r="A2" s="341"/>
      <c r="B2" s="342" t="s">
        <v>66</v>
      </c>
      <c r="C2" s="341"/>
      <c r="D2" s="341"/>
      <c r="E2" s="341">
        <f>SUM(E3:E12)</f>
        <v>32</v>
      </c>
      <c r="F2" s="56" t="str">
        <f>CONCATENATE("32'h",K2)</f>
        <v>32'h00000000</v>
      </c>
      <c r="G2" s="56"/>
      <c r="H2" s="343" t="s">
        <v>860</v>
      </c>
      <c r="I2" s="343"/>
      <c r="J2" s="341"/>
      <c r="K2" s="341" t="str">
        <f>LOWER(DEC2HEX(L2,8))</f>
        <v>00000000</v>
      </c>
      <c r="L2" s="341">
        <f>SUM(L3:L12)</f>
        <v>0</v>
      </c>
      <c r="M2" s="341"/>
    </row>
    <row r="3" spans="1:13" ht="15">
      <c r="A3" s="344"/>
      <c r="B3" s="344"/>
      <c r="C3" s="345">
        <v>26</v>
      </c>
      <c r="D3" s="345">
        <v>31</v>
      </c>
      <c r="E3" s="346">
        <f t="shared" ref="E3:E12" si="0">D3+1-C3</f>
        <v>6</v>
      </c>
      <c r="F3" s="346" t="str">
        <f t="shared" ref="F3:F12" si="1">CONCATENATE(E3,"'h",K3)</f>
        <v>6'h0</v>
      </c>
      <c r="G3" s="346" t="s">
        <v>73</v>
      </c>
      <c r="H3" s="347" t="s">
        <v>20</v>
      </c>
      <c r="I3" s="348" t="s">
        <v>861</v>
      </c>
      <c r="J3" s="345">
        <v>0</v>
      </c>
      <c r="K3" s="345" t="str">
        <f t="shared" ref="K3:K12" si="2">LOWER(DEC2HEX((J3)))</f>
        <v>0</v>
      </c>
      <c r="L3" s="345">
        <f t="shared" ref="L3:L12" si="3">J3*(2^C3)</f>
        <v>0</v>
      </c>
      <c r="M3" s="349"/>
    </row>
    <row r="4" spans="1:13" ht="15">
      <c r="A4" s="344"/>
      <c r="B4" s="350"/>
      <c r="C4" s="345">
        <v>24</v>
      </c>
      <c r="D4" s="345">
        <v>25</v>
      </c>
      <c r="E4" s="346">
        <f t="shared" si="0"/>
        <v>2</v>
      </c>
      <c r="F4" s="346" t="str">
        <f t="shared" si="1"/>
        <v>2'h0</v>
      </c>
      <c r="G4" s="346" t="s">
        <v>68</v>
      </c>
      <c r="H4" s="351" t="s">
        <v>862</v>
      </c>
      <c r="I4" s="352" t="s">
        <v>863</v>
      </c>
      <c r="J4" s="345">
        <v>0</v>
      </c>
      <c r="K4" s="345" t="str">
        <f t="shared" si="2"/>
        <v>0</v>
      </c>
      <c r="L4" s="345">
        <f t="shared" si="3"/>
        <v>0</v>
      </c>
      <c r="M4" s="349"/>
    </row>
    <row r="5" spans="1:13" ht="90">
      <c r="A5" s="344"/>
      <c r="B5" s="350"/>
      <c r="C5" s="345">
        <v>21</v>
      </c>
      <c r="D5" s="345">
        <v>23</v>
      </c>
      <c r="E5" s="346">
        <f t="shared" si="0"/>
        <v>3</v>
      </c>
      <c r="F5" s="346" t="str">
        <f t="shared" si="1"/>
        <v>3'h0</v>
      </c>
      <c r="G5" s="346" t="s">
        <v>68</v>
      </c>
      <c r="H5" s="351" t="s">
        <v>864</v>
      </c>
      <c r="I5" s="352" t="s">
        <v>12985</v>
      </c>
      <c r="J5" s="345">
        <v>0</v>
      </c>
      <c r="K5" s="345" t="str">
        <f t="shared" si="2"/>
        <v>0</v>
      </c>
      <c r="L5" s="345">
        <f t="shared" si="3"/>
        <v>0</v>
      </c>
      <c r="M5" s="349"/>
    </row>
    <row r="6" spans="1:13" ht="150">
      <c r="A6" s="344"/>
      <c r="B6" s="350"/>
      <c r="C6" s="345">
        <v>18</v>
      </c>
      <c r="D6" s="345">
        <v>20</v>
      </c>
      <c r="E6" s="346">
        <f t="shared" si="0"/>
        <v>3</v>
      </c>
      <c r="F6" s="346" t="str">
        <f t="shared" si="1"/>
        <v>3'h0</v>
      </c>
      <c r="G6" s="346" t="s">
        <v>68</v>
      </c>
      <c r="H6" s="351" t="s">
        <v>865</v>
      </c>
      <c r="I6" s="352" t="s">
        <v>866</v>
      </c>
      <c r="J6" s="345">
        <v>0</v>
      </c>
      <c r="K6" s="345" t="str">
        <f t="shared" si="2"/>
        <v>0</v>
      </c>
      <c r="L6" s="345">
        <f t="shared" si="3"/>
        <v>0</v>
      </c>
      <c r="M6" s="349"/>
    </row>
    <row r="7" spans="1:13" ht="90">
      <c r="A7" s="344"/>
      <c r="B7" s="350"/>
      <c r="C7" s="345">
        <v>15</v>
      </c>
      <c r="D7" s="345">
        <v>17</v>
      </c>
      <c r="E7" s="346">
        <f t="shared" si="0"/>
        <v>3</v>
      </c>
      <c r="F7" s="346" t="str">
        <f t="shared" si="1"/>
        <v>3'h0</v>
      </c>
      <c r="G7" s="346" t="s">
        <v>68</v>
      </c>
      <c r="H7" s="351" t="s">
        <v>867</v>
      </c>
      <c r="I7" s="352" t="s">
        <v>18526</v>
      </c>
      <c r="J7" s="345">
        <v>0</v>
      </c>
      <c r="K7" s="345" t="str">
        <f t="shared" si="2"/>
        <v>0</v>
      </c>
      <c r="L7" s="345">
        <f t="shared" si="3"/>
        <v>0</v>
      </c>
      <c r="M7" s="349"/>
    </row>
    <row r="8" spans="1:13" ht="150">
      <c r="A8" s="344"/>
      <c r="B8" s="350"/>
      <c r="C8" s="345">
        <v>12</v>
      </c>
      <c r="D8" s="345">
        <v>14</v>
      </c>
      <c r="E8" s="346">
        <f t="shared" si="0"/>
        <v>3</v>
      </c>
      <c r="F8" s="346" t="str">
        <f t="shared" si="1"/>
        <v>3'h0</v>
      </c>
      <c r="G8" s="346" t="s">
        <v>68</v>
      </c>
      <c r="H8" s="351" t="s">
        <v>868</v>
      </c>
      <c r="I8" s="352" t="s">
        <v>869</v>
      </c>
      <c r="J8" s="345">
        <v>0</v>
      </c>
      <c r="K8" s="345" t="str">
        <f t="shared" si="2"/>
        <v>0</v>
      </c>
      <c r="L8" s="345">
        <f t="shared" si="3"/>
        <v>0</v>
      </c>
      <c r="M8" s="349"/>
    </row>
    <row r="9" spans="1:13" ht="90">
      <c r="A9" s="344"/>
      <c r="B9" s="350"/>
      <c r="C9" s="345">
        <v>9</v>
      </c>
      <c r="D9" s="345">
        <v>11</v>
      </c>
      <c r="E9" s="346">
        <f t="shared" si="0"/>
        <v>3</v>
      </c>
      <c r="F9" s="346" t="str">
        <f t="shared" si="1"/>
        <v>3'h0</v>
      </c>
      <c r="G9" s="346" t="s">
        <v>68</v>
      </c>
      <c r="H9" s="351" t="s">
        <v>870</v>
      </c>
      <c r="I9" s="352" t="s">
        <v>18527</v>
      </c>
      <c r="J9" s="345">
        <v>0</v>
      </c>
      <c r="K9" s="345" t="str">
        <f t="shared" si="2"/>
        <v>0</v>
      </c>
      <c r="L9" s="345">
        <f t="shared" si="3"/>
        <v>0</v>
      </c>
      <c r="M9" s="349"/>
    </row>
    <row r="10" spans="1:13" ht="150">
      <c r="A10" s="344"/>
      <c r="B10" s="350"/>
      <c r="C10" s="345">
        <v>6</v>
      </c>
      <c r="D10" s="345">
        <v>8</v>
      </c>
      <c r="E10" s="346">
        <f t="shared" si="0"/>
        <v>3</v>
      </c>
      <c r="F10" s="346" t="str">
        <f t="shared" si="1"/>
        <v>3'h0</v>
      </c>
      <c r="G10" s="346" t="s">
        <v>68</v>
      </c>
      <c r="H10" s="351" t="s">
        <v>871</v>
      </c>
      <c r="I10" s="352" t="s">
        <v>872</v>
      </c>
      <c r="J10" s="345">
        <v>0</v>
      </c>
      <c r="K10" s="345" t="str">
        <f t="shared" si="2"/>
        <v>0</v>
      </c>
      <c r="L10" s="345">
        <f t="shared" si="3"/>
        <v>0</v>
      </c>
      <c r="M10" s="349"/>
    </row>
    <row r="11" spans="1:13" ht="90">
      <c r="A11" s="344"/>
      <c r="B11" s="350"/>
      <c r="C11" s="345">
        <v>3</v>
      </c>
      <c r="D11" s="345">
        <v>5</v>
      </c>
      <c r="E11" s="346">
        <f t="shared" si="0"/>
        <v>3</v>
      </c>
      <c r="F11" s="346" t="str">
        <f t="shared" si="1"/>
        <v>3'h0</v>
      </c>
      <c r="G11" s="346" t="s">
        <v>68</v>
      </c>
      <c r="H11" s="351" t="s">
        <v>873</v>
      </c>
      <c r="I11" s="352" t="s">
        <v>12986</v>
      </c>
      <c r="J11" s="345">
        <v>0</v>
      </c>
      <c r="K11" s="345" t="str">
        <f t="shared" si="2"/>
        <v>0</v>
      </c>
      <c r="L11" s="345">
        <f t="shared" si="3"/>
        <v>0</v>
      </c>
      <c r="M11" s="349"/>
    </row>
    <row r="12" spans="1:13" ht="150">
      <c r="A12" s="344"/>
      <c r="B12" s="350"/>
      <c r="C12" s="345">
        <v>0</v>
      </c>
      <c r="D12" s="345">
        <v>2</v>
      </c>
      <c r="E12" s="346">
        <f t="shared" si="0"/>
        <v>3</v>
      </c>
      <c r="F12" s="346" t="str">
        <f t="shared" si="1"/>
        <v>3'h0</v>
      </c>
      <c r="G12" s="346" t="s">
        <v>68</v>
      </c>
      <c r="H12" s="351" t="s">
        <v>874</v>
      </c>
      <c r="I12" s="352" t="s">
        <v>875</v>
      </c>
      <c r="J12" s="345">
        <v>0</v>
      </c>
      <c r="K12" s="345" t="str">
        <f t="shared" si="2"/>
        <v>0</v>
      </c>
      <c r="L12" s="345">
        <f t="shared" si="3"/>
        <v>0</v>
      </c>
      <c r="M12" s="349"/>
    </row>
    <row r="13" spans="1:13" ht="15">
      <c r="A13" s="341"/>
      <c r="B13" s="342" t="s">
        <v>70</v>
      </c>
      <c r="C13" s="341"/>
      <c r="D13" s="341"/>
      <c r="E13" s="341">
        <f>SUM(E14:E22)</f>
        <v>32</v>
      </c>
      <c r="F13" s="56" t="str">
        <f>CONCATENATE("32'h",K13)</f>
        <v>32'h00000800</v>
      </c>
      <c r="G13" s="56"/>
      <c r="H13" s="343" t="s">
        <v>876</v>
      </c>
      <c r="I13" s="343"/>
      <c r="J13" s="341"/>
      <c r="K13" s="341" t="str">
        <f>LOWER(DEC2HEX(L13,8))</f>
        <v>00000800</v>
      </c>
      <c r="L13" s="341">
        <f>SUM(L14:L22)</f>
        <v>2048</v>
      </c>
      <c r="M13" s="341"/>
    </row>
    <row r="14" spans="1:13" ht="15">
      <c r="A14" s="344"/>
      <c r="B14" s="344"/>
      <c r="C14" s="345">
        <v>24</v>
      </c>
      <c r="D14" s="345">
        <v>31</v>
      </c>
      <c r="E14" s="346">
        <f t="shared" ref="E14:E22" si="4">D14+1-C14</f>
        <v>8</v>
      </c>
      <c r="F14" s="346" t="str">
        <f t="shared" ref="F14:F22" si="5">CONCATENATE(E14,"'h",K14)</f>
        <v>8'h0</v>
      </c>
      <c r="G14" s="346" t="s">
        <v>73</v>
      </c>
      <c r="H14" s="347" t="s">
        <v>20</v>
      </c>
      <c r="I14" s="348" t="s">
        <v>861</v>
      </c>
      <c r="J14" s="345">
        <v>0</v>
      </c>
      <c r="K14" s="345" t="str">
        <f t="shared" ref="K14:K22" si="6">LOWER(DEC2HEX((J14)))</f>
        <v>0</v>
      </c>
      <c r="L14" s="345">
        <f t="shared" ref="L14:L22" si="7">J14*(2^C14)</f>
        <v>0</v>
      </c>
      <c r="M14" s="349"/>
    </row>
    <row r="15" spans="1:13" ht="15">
      <c r="A15" s="344"/>
      <c r="B15" s="350"/>
      <c r="C15" s="345">
        <v>23</v>
      </c>
      <c r="D15" s="345">
        <v>23</v>
      </c>
      <c r="E15" s="346">
        <f t="shared" si="4"/>
        <v>1</v>
      </c>
      <c r="F15" s="346" t="str">
        <f t="shared" si="5"/>
        <v>1'h0</v>
      </c>
      <c r="G15" s="346" t="s">
        <v>1221</v>
      </c>
      <c r="H15" s="351" t="s">
        <v>18528</v>
      </c>
      <c r="I15" s="352" t="s">
        <v>12987</v>
      </c>
      <c r="J15" s="345">
        <v>0</v>
      </c>
      <c r="K15" s="345" t="str">
        <f t="shared" si="6"/>
        <v>0</v>
      </c>
      <c r="L15" s="345">
        <f t="shared" si="7"/>
        <v>0</v>
      </c>
      <c r="M15" s="349"/>
    </row>
    <row r="16" spans="1:13" ht="15">
      <c r="A16" s="344"/>
      <c r="B16" s="350"/>
      <c r="C16" s="345">
        <v>22</v>
      </c>
      <c r="D16" s="345">
        <v>22</v>
      </c>
      <c r="E16" s="346">
        <f t="shared" si="4"/>
        <v>1</v>
      </c>
      <c r="F16" s="346" t="str">
        <f t="shared" si="5"/>
        <v>1'h0</v>
      </c>
      <c r="G16" s="346" t="s">
        <v>1221</v>
      </c>
      <c r="H16" s="351" t="s">
        <v>12988</v>
      </c>
      <c r="I16" s="352" t="s">
        <v>18529</v>
      </c>
      <c r="J16" s="345">
        <v>0</v>
      </c>
      <c r="K16" s="345" t="str">
        <f t="shared" si="6"/>
        <v>0</v>
      </c>
      <c r="L16" s="345">
        <f t="shared" si="7"/>
        <v>0</v>
      </c>
      <c r="M16" s="349"/>
    </row>
    <row r="17" spans="1:13" ht="15">
      <c r="A17" s="344"/>
      <c r="B17" s="350"/>
      <c r="C17" s="345">
        <v>18</v>
      </c>
      <c r="D17" s="345">
        <v>21</v>
      </c>
      <c r="E17" s="346">
        <f t="shared" si="4"/>
        <v>4</v>
      </c>
      <c r="F17" s="346" t="str">
        <f t="shared" si="5"/>
        <v>4'h0</v>
      </c>
      <c r="G17" s="346" t="s">
        <v>68</v>
      </c>
      <c r="H17" s="351" t="s">
        <v>18530</v>
      </c>
      <c r="I17" s="352" t="s">
        <v>18531</v>
      </c>
      <c r="J17" s="345">
        <v>0</v>
      </c>
      <c r="K17" s="345" t="str">
        <f t="shared" si="6"/>
        <v>0</v>
      </c>
      <c r="L17" s="345">
        <f t="shared" si="7"/>
        <v>0</v>
      </c>
      <c r="M17" s="349"/>
    </row>
    <row r="18" spans="1:13" ht="15">
      <c r="A18" s="344"/>
      <c r="B18" s="350"/>
      <c r="C18" s="345">
        <v>14</v>
      </c>
      <c r="D18" s="345">
        <v>17</v>
      </c>
      <c r="E18" s="346">
        <f t="shared" si="4"/>
        <v>4</v>
      </c>
      <c r="F18" s="346" t="str">
        <f t="shared" si="5"/>
        <v>4'h0</v>
      </c>
      <c r="G18" s="346" t="s">
        <v>68</v>
      </c>
      <c r="H18" s="351" t="s">
        <v>18532</v>
      </c>
      <c r="I18" s="352" t="s">
        <v>18531</v>
      </c>
      <c r="J18" s="345">
        <v>0</v>
      </c>
      <c r="K18" s="345" t="str">
        <f t="shared" si="6"/>
        <v>0</v>
      </c>
      <c r="L18" s="345">
        <f t="shared" si="7"/>
        <v>0</v>
      </c>
      <c r="M18" s="349"/>
    </row>
    <row r="19" spans="1:13" ht="15">
      <c r="A19" s="344"/>
      <c r="B19" s="350"/>
      <c r="C19" s="345">
        <v>8</v>
      </c>
      <c r="D19" s="345">
        <v>13</v>
      </c>
      <c r="E19" s="346">
        <f t="shared" si="4"/>
        <v>6</v>
      </c>
      <c r="F19" s="346" t="str">
        <f t="shared" si="5"/>
        <v>6'h8</v>
      </c>
      <c r="G19" s="346" t="s">
        <v>68</v>
      </c>
      <c r="H19" s="351" t="s">
        <v>877</v>
      </c>
      <c r="I19" s="352" t="s">
        <v>878</v>
      </c>
      <c r="J19" s="345">
        <v>8</v>
      </c>
      <c r="K19" s="345" t="str">
        <f t="shared" si="6"/>
        <v>8</v>
      </c>
      <c r="L19" s="345">
        <f t="shared" si="7"/>
        <v>2048</v>
      </c>
      <c r="M19" s="349"/>
    </row>
    <row r="20" spans="1:13" ht="15">
      <c r="A20" s="344"/>
      <c r="B20" s="350"/>
      <c r="C20" s="345">
        <v>7</v>
      </c>
      <c r="D20" s="345">
        <v>7</v>
      </c>
      <c r="E20" s="346">
        <f t="shared" si="4"/>
        <v>1</v>
      </c>
      <c r="F20" s="346" t="str">
        <f t="shared" si="5"/>
        <v>1'h0</v>
      </c>
      <c r="G20" s="346" t="s">
        <v>68</v>
      </c>
      <c r="H20" s="351" t="s">
        <v>879</v>
      </c>
      <c r="I20" s="352" t="s">
        <v>12989</v>
      </c>
      <c r="J20" s="345">
        <v>0</v>
      </c>
      <c r="K20" s="345" t="str">
        <f t="shared" si="6"/>
        <v>0</v>
      </c>
      <c r="L20" s="345">
        <f t="shared" si="7"/>
        <v>0</v>
      </c>
      <c r="M20" s="349"/>
    </row>
    <row r="21" spans="1:13" ht="15">
      <c r="A21" s="344"/>
      <c r="B21" s="350"/>
      <c r="C21" s="345">
        <v>6</v>
      </c>
      <c r="D21" s="345">
        <v>6</v>
      </c>
      <c r="E21" s="346">
        <f t="shared" si="4"/>
        <v>1</v>
      </c>
      <c r="F21" s="346" t="str">
        <f t="shared" si="5"/>
        <v>1'h0</v>
      </c>
      <c r="G21" s="346" t="s">
        <v>1221</v>
      </c>
      <c r="H21" s="351" t="s">
        <v>880</v>
      </c>
      <c r="I21" s="352" t="s">
        <v>881</v>
      </c>
      <c r="J21" s="345">
        <v>0</v>
      </c>
      <c r="K21" s="345" t="str">
        <f t="shared" si="6"/>
        <v>0</v>
      </c>
      <c r="L21" s="345">
        <f t="shared" si="7"/>
        <v>0</v>
      </c>
      <c r="M21" s="349"/>
    </row>
    <row r="22" spans="1:13" ht="15">
      <c r="A22" s="344"/>
      <c r="B22" s="350"/>
      <c r="C22" s="345">
        <v>0</v>
      </c>
      <c r="D22" s="345">
        <v>5</v>
      </c>
      <c r="E22" s="346">
        <f t="shared" si="4"/>
        <v>6</v>
      </c>
      <c r="F22" s="346" t="str">
        <f t="shared" si="5"/>
        <v>6'h0</v>
      </c>
      <c r="G22" s="346" t="s">
        <v>68</v>
      </c>
      <c r="H22" s="351" t="s">
        <v>882</v>
      </c>
      <c r="I22" s="352" t="s">
        <v>18533</v>
      </c>
      <c r="J22" s="345">
        <v>0</v>
      </c>
      <c r="K22" s="345" t="str">
        <f t="shared" si="6"/>
        <v>0</v>
      </c>
      <c r="L22" s="345">
        <f t="shared" si="7"/>
        <v>0</v>
      </c>
      <c r="M22" s="349"/>
    </row>
    <row r="23" spans="1:13" ht="15">
      <c r="A23" s="341"/>
      <c r="B23" s="342" t="s">
        <v>76</v>
      </c>
      <c r="C23" s="341"/>
      <c r="D23" s="341"/>
      <c r="E23" s="341">
        <f>SUM(E24:E30)</f>
        <v>32</v>
      </c>
      <c r="F23" s="56" t="str">
        <f>CONCATENATE("32'h",K23)</f>
        <v>32'h00000000</v>
      </c>
      <c r="G23" s="56"/>
      <c r="H23" s="343" t="s">
        <v>883</v>
      </c>
      <c r="I23" s="343"/>
      <c r="J23" s="341"/>
      <c r="K23" s="341" t="str">
        <f>LOWER(DEC2HEX(L23,8))</f>
        <v>00000000</v>
      </c>
      <c r="L23" s="341">
        <f>SUM(L24:L30)</f>
        <v>0</v>
      </c>
      <c r="M23" s="341"/>
    </row>
    <row r="24" spans="1:13" ht="15">
      <c r="A24" s="344"/>
      <c r="B24" s="344"/>
      <c r="C24" s="345">
        <v>6</v>
      </c>
      <c r="D24" s="345">
        <v>31</v>
      </c>
      <c r="E24" s="346">
        <f t="shared" ref="E24:E30" si="8">D24+1-C24</f>
        <v>26</v>
      </c>
      <c r="F24" s="346" t="str">
        <f t="shared" ref="F24:F30" si="9">CONCATENATE(E24,"'h",K24)</f>
        <v>26'h0</v>
      </c>
      <c r="G24" s="346" t="s">
        <v>73</v>
      </c>
      <c r="H24" s="347" t="s">
        <v>20</v>
      </c>
      <c r="I24" s="348" t="s">
        <v>861</v>
      </c>
      <c r="J24" s="345">
        <v>0</v>
      </c>
      <c r="K24" s="345" t="str">
        <f t="shared" ref="K24:K30" si="10">LOWER(DEC2HEX((J24)))</f>
        <v>0</v>
      </c>
      <c r="L24" s="345">
        <f t="shared" ref="L24:L30" si="11">J24*(2^C24)</f>
        <v>0</v>
      </c>
      <c r="M24" s="349"/>
    </row>
    <row r="25" spans="1:13" ht="45">
      <c r="A25" s="344"/>
      <c r="B25" s="350"/>
      <c r="C25" s="345">
        <v>5</v>
      </c>
      <c r="D25" s="345">
        <v>5</v>
      </c>
      <c r="E25" s="346">
        <f t="shared" si="8"/>
        <v>1</v>
      </c>
      <c r="F25" s="346" t="str">
        <f t="shared" si="9"/>
        <v>1'h0</v>
      </c>
      <c r="G25" s="346" t="s">
        <v>68</v>
      </c>
      <c r="H25" s="351" t="s">
        <v>884</v>
      </c>
      <c r="I25" s="352" t="s">
        <v>18534</v>
      </c>
      <c r="J25" s="345">
        <v>0</v>
      </c>
      <c r="K25" s="345" t="str">
        <f t="shared" si="10"/>
        <v>0</v>
      </c>
      <c r="L25" s="345">
        <f t="shared" si="11"/>
        <v>0</v>
      </c>
      <c r="M25" s="349"/>
    </row>
    <row r="26" spans="1:13" ht="45">
      <c r="A26" s="344"/>
      <c r="B26" s="344"/>
      <c r="C26" s="345">
        <v>4</v>
      </c>
      <c r="D26" s="345">
        <v>4</v>
      </c>
      <c r="E26" s="346">
        <f>D26+1-C26</f>
        <v>1</v>
      </c>
      <c r="F26" s="346" t="str">
        <f>CONCATENATE(E26,"'h",K26)</f>
        <v>1'h0</v>
      </c>
      <c r="G26" s="346" t="s">
        <v>68</v>
      </c>
      <c r="H26" s="347" t="s">
        <v>946</v>
      </c>
      <c r="I26" s="348" t="s">
        <v>18535</v>
      </c>
      <c r="J26" s="345">
        <v>0</v>
      </c>
      <c r="K26" s="345" t="str">
        <f>LOWER(DEC2HEX((J26)))</f>
        <v>0</v>
      </c>
      <c r="L26" s="353">
        <f>J26*(2^C26)</f>
        <v>0</v>
      </c>
      <c r="M26" s="349"/>
    </row>
    <row r="27" spans="1:13" ht="45">
      <c r="A27" s="344"/>
      <c r="B27" s="350"/>
      <c r="C27" s="345">
        <v>3</v>
      </c>
      <c r="D27" s="345">
        <v>3</v>
      </c>
      <c r="E27" s="346">
        <f t="shared" si="8"/>
        <v>1</v>
      </c>
      <c r="F27" s="346" t="str">
        <f t="shared" si="9"/>
        <v>1'h0</v>
      </c>
      <c r="G27" s="346" t="s">
        <v>68</v>
      </c>
      <c r="H27" s="351" t="s">
        <v>885</v>
      </c>
      <c r="I27" s="352" t="s">
        <v>886</v>
      </c>
      <c r="J27" s="345">
        <v>0</v>
      </c>
      <c r="K27" s="345" t="str">
        <f t="shared" si="10"/>
        <v>0</v>
      </c>
      <c r="L27" s="345">
        <f t="shared" si="11"/>
        <v>0</v>
      </c>
      <c r="M27" s="349"/>
    </row>
    <row r="28" spans="1:13" ht="45">
      <c r="A28" s="344"/>
      <c r="B28" s="350"/>
      <c r="C28" s="345">
        <v>2</v>
      </c>
      <c r="D28" s="345">
        <v>2</v>
      </c>
      <c r="E28" s="346">
        <f t="shared" si="8"/>
        <v>1</v>
      </c>
      <c r="F28" s="346" t="str">
        <f t="shared" si="9"/>
        <v>1'h0</v>
      </c>
      <c r="G28" s="346" t="s">
        <v>68</v>
      </c>
      <c r="H28" s="351" t="s">
        <v>887</v>
      </c>
      <c r="I28" s="352" t="s">
        <v>888</v>
      </c>
      <c r="J28" s="345">
        <v>0</v>
      </c>
      <c r="K28" s="345" t="str">
        <f t="shared" si="10"/>
        <v>0</v>
      </c>
      <c r="L28" s="345">
        <f t="shared" si="11"/>
        <v>0</v>
      </c>
      <c r="M28" s="349"/>
    </row>
    <row r="29" spans="1:13" ht="45">
      <c r="A29" s="344"/>
      <c r="B29" s="350"/>
      <c r="C29" s="345">
        <v>1</v>
      </c>
      <c r="D29" s="345">
        <v>1</v>
      </c>
      <c r="E29" s="346">
        <f t="shared" si="8"/>
        <v>1</v>
      </c>
      <c r="F29" s="346" t="str">
        <f t="shared" si="9"/>
        <v>1'h0</v>
      </c>
      <c r="G29" s="346" t="s">
        <v>68</v>
      </c>
      <c r="H29" s="351" t="s">
        <v>889</v>
      </c>
      <c r="I29" s="352" t="s">
        <v>890</v>
      </c>
      <c r="J29" s="345">
        <v>0</v>
      </c>
      <c r="K29" s="345" t="str">
        <f t="shared" si="10"/>
        <v>0</v>
      </c>
      <c r="L29" s="345">
        <f t="shared" si="11"/>
        <v>0</v>
      </c>
      <c r="M29" s="349"/>
    </row>
    <row r="30" spans="1:13" ht="45">
      <c r="A30" s="344"/>
      <c r="B30" s="350"/>
      <c r="C30" s="345">
        <v>0</v>
      </c>
      <c r="D30" s="345">
        <v>0</v>
      </c>
      <c r="E30" s="346">
        <f t="shared" si="8"/>
        <v>1</v>
      </c>
      <c r="F30" s="346" t="str">
        <f t="shared" si="9"/>
        <v>1'h0</v>
      </c>
      <c r="G30" s="346" t="s">
        <v>68</v>
      </c>
      <c r="H30" s="351" t="s">
        <v>891</v>
      </c>
      <c r="I30" s="352" t="s">
        <v>892</v>
      </c>
      <c r="J30" s="345">
        <v>0</v>
      </c>
      <c r="K30" s="345" t="str">
        <f t="shared" si="10"/>
        <v>0</v>
      </c>
      <c r="L30" s="345">
        <f t="shared" si="11"/>
        <v>0</v>
      </c>
      <c r="M30" s="349"/>
    </row>
    <row r="31" spans="1:13" ht="15">
      <c r="A31" s="341"/>
      <c r="B31" s="342" t="s">
        <v>79</v>
      </c>
      <c r="C31" s="341"/>
      <c r="D31" s="341"/>
      <c r="E31" s="341">
        <f>SUM(E32:E38)</f>
        <v>32</v>
      </c>
      <c r="F31" s="56" t="str">
        <f>CONCATENATE("32'h",K31)</f>
        <v>32'h00000000</v>
      </c>
      <c r="G31" s="56"/>
      <c r="H31" s="343" t="s">
        <v>893</v>
      </c>
      <c r="I31" s="343"/>
      <c r="J31" s="341"/>
      <c r="K31" s="341" t="str">
        <f>LOWER(DEC2HEX(L31,8))</f>
        <v>00000000</v>
      </c>
      <c r="L31" s="341">
        <f>SUM(L32:L38)</f>
        <v>0</v>
      </c>
      <c r="M31" s="341"/>
    </row>
    <row r="32" spans="1:13" ht="15">
      <c r="A32" s="344"/>
      <c r="B32" s="344"/>
      <c r="C32" s="345">
        <v>6</v>
      </c>
      <c r="D32" s="345">
        <v>31</v>
      </c>
      <c r="E32" s="346">
        <f t="shared" ref="E32:E38" si="12">D32+1-C32</f>
        <v>26</v>
      </c>
      <c r="F32" s="346" t="str">
        <f t="shared" ref="F32:F38" si="13">CONCATENATE(E32,"'h",K32)</f>
        <v>26'h0</v>
      </c>
      <c r="G32" s="346" t="s">
        <v>73</v>
      </c>
      <c r="H32" s="347" t="s">
        <v>20</v>
      </c>
      <c r="I32" s="348" t="s">
        <v>861</v>
      </c>
      <c r="J32" s="345">
        <v>0</v>
      </c>
      <c r="K32" s="345" t="str">
        <f t="shared" ref="K32:K38" si="14">LOWER(DEC2HEX((J32)))</f>
        <v>0</v>
      </c>
      <c r="L32" s="345">
        <f t="shared" ref="L32:L38" si="15">J32*(2^C32)</f>
        <v>0</v>
      </c>
      <c r="M32" s="349"/>
    </row>
    <row r="33" spans="1:13" ht="15">
      <c r="A33" s="344"/>
      <c r="B33" s="350"/>
      <c r="C33" s="345">
        <v>5</v>
      </c>
      <c r="D33" s="345">
        <v>5</v>
      </c>
      <c r="E33" s="346">
        <f t="shared" si="12"/>
        <v>1</v>
      </c>
      <c r="F33" s="346" t="str">
        <f t="shared" si="13"/>
        <v>1'h0</v>
      </c>
      <c r="G33" s="346" t="s">
        <v>18536</v>
      </c>
      <c r="H33" s="351" t="s">
        <v>894</v>
      </c>
      <c r="I33" s="352" t="s">
        <v>895</v>
      </c>
      <c r="J33" s="345">
        <v>0</v>
      </c>
      <c r="K33" s="345" t="str">
        <f t="shared" si="14"/>
        <v>0</v>
      </c>
      <c r="L33" s="345">
        <f t="shared" si="15"/>
        <v>0</v>
      </c>
      <c r="M33" s="349"/>
    </row>
    <row r="34" spans="1:13" ht="15">
      <c r="A34" s="344"/>
      <c r="B34" s="350"/>
      <c r="C34" s="345">
        <v>4</v>
      </c>
      <c r="D34" s="345">
        <v>4</v>
      </c>
      <c r="E34" s="346">
        <f>D34+1-C34</f>
        <v>1</v>
      </c>
      <c r="F34" s="346" t="str">
        <f>CONCATENATE(E34,"'h",K34)</f>
        <v>1'h0</v>
      </c>
      <c r="G34" s="346" t="s">
        <v>18536</v>
      </c>
      <c r="H34" s="351" t="s">
        <v>947</v>
      </c>
      <c r="I34" s="352" t="s">
        <v>18537</v>
      </c>
      <c r="J34" s="345">
        <v>0</v>
      </c>
      <c r="K34" s="345" t="str">
        <f>LOWER(DEC2HEX((J34)))</f>
        <v>0</v>
      </c>
      <c r="L34" s="345">
        <f>J34*(2^C34)</f>
        <v>0</v>
      </c>
      <c r="M34" s="349"/>
    </row>
    <row r="35" spans="1:13" ht="15">
      <c r="A35" s="344"/>
      <c r="B35" s="350"/>
      <c r="C35" s="345">
        <v>3</v>
      </c>
      <c r="D35" s="345">
        <v>3</v>
      </c>
      <c r="E35" s="346">
        <f t="shared" si="12"/>
        <v>1</v>
      </c>
      <c r="F35" s="346" t="str">
        <f t="shared" si="13"/>
        <v>1'h0</v>
      </c>
      <c r="G35" s="346" t="s">
        <v>18536</v>
      </c>
      <c r="H35" s="351" t="s">
        <v>896</v>
      </c>
      <c r="I35" s="352" t="s">
        <v>897</v>
      </c>
      <c r="J35" s="345">
        <v>0</v>
      </c>
      <c r="K35" s="345" t="str">
        <f t="shared" si="14"/>
        <v>0</v>
      </c>
      <c r="L35" s="345">
        <f t="shared" si="15"/>
        <v>0</v>
      </c>
      <c r="M35" s="349"/>
    </row>
    <row r="36" spans="1:13" ht="15">
      <c r="A36" s="344"/>
      <c r="B36" s="350"/>
      <c r="C36" s="345">
        <v>2</v>
      </c>
      <c r="D36" s="345">
        <v>2</v>
      </c>
      <c r="E36" s="346">
        <f t="shared" si="12"/>
        <v>1</v>
      </c>
      <c r="F36" s="346" t="str">
        <f t="shared" si="13"/>
        <v>1'h0</v>
      </c>
      <c r="G36" s="346" t="s">
        <v>18536</v>
      </c>
      <c r="H36" s="351" t="s">
        <v>898</v>
      </c>
      <c r="I36" s="352" t="s">
        <v>897</v>
      </c>
      <c r="J36" s="345">
        <v>0</v>
      </c>
      <c r="K36" s="345" t="str">
        <f t="shared" si="14"/>
        <v>0</v>
      </c>
      <c r="L36" s="345">
        <f t="shared" si="15"/>
        <v>0</v>
      </c>
      <c r="M36" s="349"/>
    </row>
    <row r="37" spans="1:13" ht="15">
      <c r="A37" s="344"/>
      <c r="B37" s="350"/>
      <c r="C37" s="345">
        <v>1</v>
      </c>
      <c r="D37" s="345">
        <v>1</v>
      </c>
      <c r="E37" s="346">
        <f t="shared" si="12"/>
        <v>1</v>
      </c>
      <c r="F37" s="346" t="str">
        <f t="shared" si="13"/>
        <v>1'h0</v>
      </c>
      <c r="G37" s="346" t="s">
        <v>18536</v>
      </c>
      <c r="H37" s="351" t="s">
        <v>899</v>
      </c>
      <c r="I37" s="352" t="s">
        <v>897</v>
      </c>
      <c r="J37" s="345">
        <v>0</v>
      </c>
      <c r="K37" s="345" t="str">
        <f t="shared" si="14"/>
        <v>0</v>
      </c>
      <c r="L37" s="345">
        <f t="shared" si="15"/>
        <v>0</v>
      </c>
      <c r="M37" s="349"/>
    </row>
    <row r="38" spans="1:13" ht="15">
      <c r="A38" s="344"/>
      <c r="B38" s="350"/>
      <c r="C38" s="345">
        <v>0</v>
      </c>
      <c r="D38" s="345">
        <v>0</v>
      </c>
      <c r="E38" s="346">
        <f t="shared" si="12"/>
        <v>1</v>
      </c>
      <c r="F38" s="346" t="str">
        <f t="shared" si="13"/>
        <v>1'h0</v>
      </c>
      <c r="G38" s="346" t="s">
        <v>18536</v>
      </c>
      <c r="H38" s="351" t="s">
        <v>900</v>
      </c>
      <c r="I38" s="352" t="s">
        <v>897</v>
      </c>
      <c r="J38" s="345">
        <v>0</v>
      </c>
      <c r="K38" s="345" t="str">
        <f t="shared" si="14"/>
        <v>0</v>
      </c>
      <c r="L38" s="345">
        <f t="shared" si="15"/>
        <v>0</v>
      </c>
      <c r="M38" s="349"/>
    </row>
    <row r="39" spans="1:13" ht="15">
      <c r="A39" s="341"/>
      <c r="B39" s="342" t="s">
        <v>91</v>
      </c>
      <c r="C39" s="341"/>
      <c r="D39" s="341"/>
      <c r="E39" s="341">
        <f>SUM(E40:E46)</f>
        <v>32</v>
      </c>
      <c r="F39" s="56" t="str">
        <f>CONCATENATE("32'h",K39)</f>
        <v>32'h00000000</v>
      </c>
      <c r="G39" s="56"/>
      <c r="H39" s="343" t="s">
        <v>901</v>
      </c>
      <c r="I39" s="343"/>
      <c r="J39" s="341"/>
      <c r="K39" s="341" t="str">
        <f>LOWER(DEC2HEX(L39,8))</f>
        <v>00000000</v>
      </c>
      <c r="L39" s="341">
        <f>SUM(L40:L46)</f>
        <v>0</v>
      </c>
      <c r="M39" s="341"/>
    </row>
    <row r="40" spans="1:13" ht="15">
      <c r="A40" s="344"/>
      <c r="B40" s="344"/>
      <c r="C40" s="345">
        <v>6</v>
      </c>
      <c r="D40" s="345">
        <v>31</v>
      </c>
      <c r="E40" s="346">
        <f t="shared" ref="E40:E46" si="16">D40+1-C40</f>
        <v>26</v>
      </c>
      <c r="F40" s="346" t="str">
        <f t="shared" ref="F40:F46" si="17">CONCATENATE(E40,"'h",K40)</f>
        <v>26'h0</v>
      </c>
      <c r="G40" s="346" t="s">
        <v>73</v>
      </c>
      <c r="H40" s="347" t="s">
        <v>20</v>
      </c>
      <c r="I40" s="348" t="s">
        <v>861</v>
      </c>
      <c r="J40" s="345">
        <v>0</v>
      </c>
      <c r="K40" s="345" t="str">
        <f t="shared" ref="K40:K46" si="18">LOWER(DEC2HEX((J40)))</f>
        <v>0</v>
      </c>
      <c r="L40" s="345">
        <f t="shared" ref="L40:L46" si="19">J40*(2^C40)</f>
        <v>0</v>
      </c>
      <c r="M40" s="349"/>
    </row>
    <row r="41" spans="1:13" ht="15">
      <c r="A41" s="344"/>
      <c r="B41" s="350"/>
      <c r="C41" s="345">
        <v>5</v>
      </c>
      <c r="D41" s="345">
        <v>5</v>
      </c>
      <c r="E41" s="346">
        <f t="shared" si="16"/>
        <v>1</v>
      </c>
      <c r="F41" s="346" t="str">
        <f t="shared" si="17"/>
        <v>1'h0</v>
      </c>
      <c r="G41" s="346" t="s">
        <v>73</v>
      </c>
      <c r="H41" s="351" t="s">
        <v>902</v>
      </c>
      <c r="I41" s="348" t="s">
        <v>903</v>
      </c>
      <c r="J41" s="345">
        <v>0</v>
      </c>
      <c r="K41" s="345" t="str">
        <f t="shared" si="18"/>
        <v>0</v>
      </c>
      <c r="L41" s="345">
        <f t="shared" si="19"/>
        <v>0</v>
      </c>
      <c r="M41" s="349"/>
    </row>
    <row r="42" spans="1:13" ht="15">
      <c r="A42" s="344"/>
      <c r="B42" s="350"/>
      <c r="C42" s="345">
        <v>4</v>
      </c>
      <c r="D42" s="345">
        <v>4</v>
      </c>
      <c r="E42" s="346">
        <f>D42+1-C42</f>
        <v>1</v>
      </c>
      <c r="F42" s="346" t="str">
        <f>CONCATENATE(E42,"'h",K42)</f>
        <v>1'h0</v>
      </c>
      <c r="G42" s="346" t="s">
        <v>18538</v>
      </c>
      <c r="H42" s="351" t="s">
        <v>948</v>
      </c>
      <c r="I42" s="352" t="s">
        <v>18539</v>
      </c>
      <c r="J42" s="345">
        <v>0</v>
      </c>
      <c r="K42" s="345" t="str">
        <f>LOWER(DEC2HEX((J42)))</f>
        <v>0</v>
      </c>
      <c r="L42" s="345">
        <f>J42*(2^C42)</f>
        <v>0</v>
      </c>
      <c r="M42" s="349"/>
    </row>
    <row r="43" spans="1:13" ht="15">
      <c r="A43" s="344"/>
      <c r="B43" s="350"/>
      <c r="C43" s="345">
        <v>3</v>
      </c>
      <c r="D43" s="345">
        <v>3</v>
      </c>
      <c r="E43" s="346">
        <f t="shared" si="16"/>
        <v>1</v>
      </c>
      <c r="F43" s="346" t="str">
        <f t="shared" si="17"/>
        <v>1'h0</v>
      </c>
      <c r="G43" s="346" t="s">
        <v>73</v>
      </c>
      <c r="H43" s="351" t="s">
        <v>904</v>
      </c>
      <c r="I43" s="348" t="s">
        <v>905</v>
      </c>
      <c r="J43" s="345">
        <v>0</v>
      </c>
      <c r="K43" s="345" t="str">
        <f t="shared" si="18"/>
        <v>0</v>
      </c>
      <c r="L43" s="345">
        <f t="shared" si="19"/>
        <v>0</v>
      </c>
      <c r="M43" s="349"/>
    </row>
    <row r="44" spans="1:13" ht="15">
      <c r="A44" s="344"/>
      <c r="B44" s="350"/>
      <c r="C44" s="345">
        <v>2</v>
      </c>
      <c r="D44" s="345">
        <v>2</v>
      </c>
      <c r="E44" s="346">
        <f t="shared" si="16"/>
        <v>1</v>
      </c>
      <c r="F44" s="346" t="str">
        <f t="shared" si="17"/>
        <v>1'h0</v>
      </c>
      <c r="G44" s="346" t="s">
        <v>73</v>
      </c>
      <c r="H44" s="351" t="s">
        <v>906</v>
      </c>
      <c r="I44" s="348" t="s">
        <v>907</v>
      </c>
      <c r="J44" s="345">
        <v>0</v>
      </c>
      <c r="K44" s="345" t="str">
        <f t="shared" si="18"/>
        <v>0</v>
      </c>
      <c r="L44" s="345">
        <f t="shared" si="19"/>
        <v>0</v>
      </c>
      <c r="M44" s="349"/>
    </row>
    <row r="45" spans="1:13" ht="15">
      <c r="A45" s="344"/>
      <c r="B45" s="350"/>
      <c r="C45" s="345">
        <v>1</v>
      </c>
      <c r="D45" s="345">
        <v>1</v>
      </c>
      <c r="E45" s="346">
        <f t="shared" si="16"/>
        <v>1</v>
      </c>
      <c r="F45" s="346" t="str">
        <f t="shared" si="17"/>
        <v>1'h0</v>
      </c>
      <c r="G45" s="346" t="s">
        <v>73</v>
      </c>
      <c r="H45" s="351" t="s">
        <v>908</v>
      </c>
      <c r="I45" s="348" t="s">
        <v>909</v>
      </c>
      <c r="J45" s="345">
        <v>0</v>
      </c>
      <c r="K45" s="345" t="str">
        <f t="shared" si="18"/>
        <v>0</v>
      </c>
      <c r="L45" s="345">
        <f t="shared" si="19"/>
        <v>0</v>
      </c>
      <c r="M45" s="349"/>
    </row>
    <row r="46" spans="1:13" ht="15">
      <c r="A46" s="344"/>
      <c r="B46" s="350"/>
      <c r="C46" s="345">
        <v>0</v>
      </c>
      <c r="D46" s="345">
        <v>0</v>
      </c>
      <c r="E46" s="346">
        <f t="shared" si="16"/>
        <v>1</v>
      </c>
      <c r="F46" s="346" t="str">
        <f t="shared" si="17"/>
        <v>1'h0</v>
      </c>
      <c r="G46" s="346" t="s">
        <v>73</v>
      </c>
      <c r="H46" s="351" t="s">
        <v>910</v>
      </c>
      <c r="I46" s="348" t="s">
        <v>911</v>
      </c>
      <c r="J46" s="345">
        <v>0</v>
      </c>
      <c r="K46" s="345" t="str">
        <f t="shared" si="18"/>
        <v>0</v>
      </c>
      <c r="L46" s="345">
        <f t="shared" si="19"/>
        <v>0</v>
      </c>
      <c r="M46" s="349"/>
    </row>
    <row r="47" spans="1:13" ht="15">
      <c r="A47" s="341"/>
      <c r="B47" s="342" t="s">
        <v>95</v>
      </c>
      <c r="C47" s="341"/>
      <c r="D47" s="341"/>
      <c r="E47" s="341">
        <f>SUM(E48:E54)</f>
        <v>32</v>
      </c>
      <c r="F47" s="56" t="str">
        <f>CONCATENATE("32'h",K47)</f>
        <v>32'h00000000</v>
      </c>
      <c r="G47" s="56"/>
      <c r="H47" s="343" t="s">
        <v>912</v>
      </c>
      <c r="I47" s="343"/>
      <c r="J47" s="341"/>
      <c r="K47" s="341" t="str">
        <f>LOWER(DEC2HEX(L47,8))</f>
        <v>00000000</v>
      </c>
      <c r="L47" s="341">
        <f>SUM(L48:L54)</f>
        <v>0</v>
      </c>
      <c r="M47" s="341"/>
    </row>
    <row r="48" spans="1:13" ht="15">
      <c r="A48" s="344"/>
      <c r="B48" s="344"/>
      <c r="C48" s="345">
        <v>6</v>
      </c>
      <c r="D48" s="345">
        <v>31</v>
      </c>
      <c r="E48" s="346">
        <f t="shared" ref="E48:E54" si="20">D48+1-C48</f>
        <v>26</v>
      </c>
      <c r="F48" s="346" t="str">
        <f t="shared" ref="F48:F54" si="21">CONCATENATE(E48,"'h",K48)</f>
        <v>26'h0</v>
      </c>
      <c r="G48" s="346" t="s">
        <v>73</v>
      </c>
      <c r="H48" s="347" t="s">
        <v>20</v>
      </c>
      <c r="I48" s="348" t="s">
        <v>861</v>
      </c>
      <c r="J48" s="345">
        <v>0</v>
      </c>
      <c r="K48" s="345" t="str">
        <f t="shared" ref="K48:K54" si="22">LOWER(DEC2HEX((J48)))</f>
        <v>0</v>
      </c>
      <c r="L48" s="345">
        <f t="shared" ref="L48:L54" si="23">J48*(2^C48)</f>
        <v>0</v>
      </c>
      <c r="M48" s="349"/>
    </row>
    <row r="49" spans="1:13" ht="15">
      <c r="A49" s="344"/>
      <c r="B49" s="350"/>
      <c r="C49" s="345">
        <v>5</v>
      </c>
      <c r="D49" s="345">
        <v>5</v>
      </c>
      <c r="E49" s="346">
        <f t="shared" si="20"/>
        <v>1</v>
      </c>
      <c r="F49" s="346" t="str">
        <f t="shared" si="21"/>
        <v>1'h0</v>
      </c>
      <c r="G49" s="346" t="s">
        <v>73</v>
      </c>
      <c r="H49" s="351" t="s">
        <v>913</v>
      </c>
      <c r="I49" s="348" t="s">
        <v>914</v>
      </c>
      <c r="J49" s="345">
        <v>0</v>
      </c>
      <c r="K49" s="345" t="str">
        <f t="shared" si="22"/>
        <v>0</v>
      </c>
      <c r="L49" s="345">
        <f t="shared" si="23"/>
        <v>0</v>
      </c>
      <c r="M49" s="349"/>
    </row>
    <row r="50" spans="1:13" ht="15">
      <c r="A50" s="344"/>
      <c r="B50" s="350"/>
      <c r="C50" s="345">
        <v>4</v>
      </c>
      <c r="D50" s="345">
        <v>4</v>
      </c>
      <c r="E50" s="346">
        <f>D50+1-C50</f>
        <v>1</v>
      </c>
      <c r="F50" s="346" t="str">
        <f>CONCATENATE(E50,"'h",K50)</f>
        <v>1'h0</v>
      </c>
      <c r="G50" s="346" t="s">
        <v>18538</v>
      </c>
      <c r="H50" s="351" t="s">
        <v>949</v>
      </c>
      <c r="I50" s="352" t="s">
        <v>18540</v>
      </c>
      <c r="J50" s="345">
        <v>0</v>
      </c>
      <c r="K50" s="345" t="str">
        <f>LOWER(DEC2HEX((J50)))</f>
        <v>0</v>
      </c>
      <c r="L50" s="345">
        <f>J50*(2^C50)</f>
        <v>0</v>
      </c>
      <c r="M50" s="349"/>
    </row>
    <row r="51" spans="1:13" ht="15">
      <c r="A51" s="344"/>
      <c r="B51" s="350"/>
      <c r="C51" s="345">
        <v>3</v>
      </c>
      <c r="D51" s="345">
        <v>3</v>
      </c>
      <c r="E51" s="346">
        <f t="shared" si="20"/>
        <v>1</v>
      </c>
      <c r="F51" s="346" t="str">
        <f t="shared" si="21"/>
        <v>1'h0</v>
      </c>
      <c r="G51" s="346" t="s">
        <v>73</v>
      </c>
      <c r="H51" s="351" t="s">
        <v>915</v>
      </c>
      <c r="I51" s="348" t="s">
        <v>916</v>
      </c>
      <c r="J51" s="345">
        <v>0</v>
      </c>
      <c r="K51" s="345" t="str">
        <f t="shared" si="22"/>
        <v>0</v>
      </c>
      <c r="L51" s="345">
        <f t="shared" si="23"/>
        <v>0</v>
      </c>
      <c r="M51" s="349"/>
    </row>
    <row r="52" spans="1:13" ht="15">
      <c r="A52" s="344"/>
      <c r="B52" s="350"/>
      <c r="C52" s="345">
        <v>2</v>
      </c>
      <c r="D52" s="345">
        <v>2</v>
      </c>
      <c r="E52" s="346">
        <f t="shared" si="20"/>
        <v>1</v>
      </c>
      <c r="F52" s="346" t="str">
        <f t="shared" si="21"/>
        <v>1'h0</v>
      </c>
      <c r="G52" s="346" t="s">
        <v>73</v>
      </c>
      <c r="H52" s="351" t="s">
        <v>917</v>
      </c>
      <c r="I52" s="348" t="s">
        <v>918</v>
      </c>
      <c r="J52" s="345">
        <v>0</v>
      </c>
      <c r="K52" s="345" t="str">
        <f t="shared" si="22"/>
        <v>0</v>
      </c>
      <c r="L52" s="345">
        <f t="shared" si="23"/>
        <v>0</v>
      </c>
      <c r="M52" s="349"/>
    </row>
    <row r="53" spans="1:13" ht="15">
      <c r="A53" s="344"/>
      <c r="B53" s="350"/>
      <c r="C53" s="345">
        <v>1</v>
      </c>
      <c r="D53" s="345">
        <v>1</v>
      </c>
      <c r="E53" s="346">
        <f t="shared" si="20"/>
        <v>1</v>
      </c>
      <c r="F53" s="346" t="str">
        <f t="shared" si="21"/>
        <v>1'h0</v>
      </c>
      <c r="G53" s="346" t="s">
        <v>73</v>
      </c>
      <c r="H53" s="351" t="s">
        <v>919</v>
      </c>
      <c r="I53" s="348" t="s">
        <v>920</v>
      </c>
      <c r="J53" s="345">
        <v>0</v>
      </c>
      <c r="K53" s="345" t="str">
        <f t="shared" si="22"/>
        <v>0</v>
      </c>
      <c r="L53" s="345">
        <f t="shared" si="23"/>
        <v>0</v>
      </c>
      <c r="M53" s="349"/>
    </row>
    <row r="54" spans="1:13" ht="15">
      <c r="A54" s="344"/>
      <c r="B54" s="350"/>
      <c r="C54" s="345">
        <v>0</v>
      </c>
      <c r="D54" s="345">
        <v>0</v>
      </c>
      <c r="E54" s="346">
        <f t="shared" si="20"/>
        <v>1</v>
      </c>
      <c r="F54" s="346" t="str">
        <f t="shared" si="21"/>
        <v>1'h0</v>
      </c>
      <c r="G54" s="346" t="s">
        <v>73</v>
      </c>
      <c r="H54" s="351" t="s">
        <v>921</v>
      </c>
      <c r="I54" s="348" t="s">
        <v>922</v>
      </c>
      <c r="J54" s="345">
        <v>0</v>
      </c>
      <c r="K54" s="345" t="str">
        <f t="shared" si="22"/>
        <v>0</v>
      </c>
      <c r="L54" s="345">
        <f t="shared" si="23"/>
        <v>0</v>
      </c>
      <c r="M54" s="349"/>
    </row>
    <row r="55" spans="1:13" ht="15">
      <c r="A55" s="341"/>
      <c r="B55" s="342" t="s">
        <v>97</v>
      </c>
      <c r="C55" s="341"/>
      <c r="D55" s="341"/>
      <c r="E55" s="341">
        <f>SUM(E56:E57)</f>
        <v>32</v>
      </c>
      <c r="F55" s="56" t="str">
        <f>CONCATENATE("32'h",K55)</f>
        <v>32'h00000000</v>
      </c>
      <c r="G55" s="56"/>
      <c r="H55" s="343" t="s">
        <v>923</v>
      </c>
      <c r="I55" s="343"/>
      <c r="J55" s="341"/>
      <c r="K55" s="341" t="str">
        <f>LOWER(DEC2HEX(L55,8))</f>
        <v>00000000</v>
      </c>
      <c r="L55" s="341">
        <f>SUM(L56:L57)</f>
        <v>0</v>
      </c>
      <c r="M55" s="341"/>
    </row>
    <row r="56" spans="1:13" ht="15">
      <c r="A56" s="344"/>
      <c r="B56" s="344"/>
      <c r="C56" s="345">
        <v>28</v>
      </c>
      <c r="D56" s="345">
        <v>31</v>
      </c>
      <c r="E56" s="346">
        <f>D56+1-C56</f>
        <v>4</v>
      </c>
      <c r="F56" s="346" t="str">
        <f>CONCATENATE(E56,"'h",K56)</f>
        <v>4'h0</v>
      </c>
      <c r="G56" s="346" t="s">
        <v>73</v>
      </c>
      <c r="H56" s="347" t="s">
        <v>20</v>
      </c>
      <c r="I56" s="348" t="s">
        <v>861</v>
      </c>
      <c r="J56" s="345">
        <v>0</v>
      </c>
      <c r="K56" s="345" t="str">
        <f>LOWER(DEC2HEX((J56)))</f>
        <v>0</v>
      </c>
      <c r="L56" s="345">
        <f>J56*(2^C56)</f>
        <v>0</v>
      </c>
      <c r="M56" s="349"/>
    </row>
    <row r="57" spans="1:13" ht="30">
      <c r="A57" s="344"/>
      <c r="B57" s="350"/>
      <c r="C57" s="345">
        <v>0</v>
      </c>
      <c r="D57" s="345">
        <v>27</v>
      </c>
      <c r="E57" s="346">
        <f>D57+1-C57</f>
        <v>28</v>
      </c>
      <c r="F57" s="346" t="str">
        <f>CONCATENATE(E57,"'h",K57)</f>
        <v>28'h0</v>
      </c>
      <c r="G57" s="346" t="s">
        <v>68</v>
      </c>
      <c r="H57" s="351" t="s">
        <v>924</v>
      </c>
      <c r="I57" s="348" t="s">
        <v>925</v>
      </c>
      <c r="J57" s="345">
        <v>0</v>
      </c>
      <c r="K57" s="345" t="str">
        <f>LOWER(DEC2HEX((J57)))</f>
        <v>0</v>
      </c>
      <c r="L57" s="345">
        <f>J57*(2^C57)</f>
        <v>0</v>
      </c>
      <c r="M57" s="349"/>
    </row>
    <row r="58" spans="1:13" ht="15">
      <c r="A58" s="341"/>
      <c r="B58" s="342" t="s">
        <v>99</v>
      </c>
      <c r="C58" s="341"/>
      <c r="D58" s="341"/>
      <c r="E58" s="341">
        <f>SUM(E59:E61)</f>
        <v>32</v>
      </c>
      <c r="F58" s="56" t="str">
        <f>CONCATENATE("32'h",K58)</f>
        <v>32'h00000400</v>
      </c>
      <c r="G58" s="56"/>
      <c r="H58" s="343" t="s">
        <v>926</v>
      </c>
      <c r="I58" s="343"/>
      <c r="J58" s="341"/>
      <c r="K58" s="341" t="str">
        <f>LOWER(DEC2HEX(L58,8))</f>
        <v>00000400</v>
      </c>
      <c r="L58" s="341">
        <f>SUM(L59:L61)</f>
        <v>1024</v>
      </c>
      <c r="M58" s="341"/>
    </row>
    <row r="59" spans="1:13" ht="15">
      <c r="A59" s="344"/>
      <c r="B59" s="344"/>
      <c r="C59" s="345">
        <v>11</v>
      </c>
      <c r="D59" s="345">
        <v>31</v>
      </c>
      <c r="E59" s="346">
        <f>D59+1-C59</f>
        <v>21</v>
      </c>
      <c r="F59" s="346" t="str">
        <f>CONCATENATE(E59,"'h",K59)</f>
        <v>21'h0</v>
      </c>
      <c r="G59" s="346" t="s">
        <v>73</v>
      </c>
      <c r="H59" s="347" t="s">
        <v>20</v>
      </c>
      <c r="I59" s="348" t="s">
        <v>861</v>
      </c>
      <c r="J59" s="345">
        <v>0</v>
      </c>
      <c r="K59" s="345" t="str">
        <f>LOWER(DEC2HEX((J59)))</f>
        <v>0</v>
      </c>
      <c r="L59" s="345">
        <f>J59*(2^C59)</f>
        <v>0</v>
      </c>
      <c r="M59" s="349"/>
    </row>
    <row r="60" spans="1:13" ht="30">
      <c r="A60" s="344"/>
      <c r="B60" s="350"/>
      <c r="C60" s="345">
        <v>10</v>
      </c>
      <c r="D60" s="345">
        <v>10</v>
      </c>
      <c r="E60" s="346">
        <f>D60+1-C60</f>
        <v>1</v>
      </c>
      <c r="F60" s="346" t="str">
        <f>CONCATENATE(E60,"'h",K60)</f>
        <v>1'h1</v>
      </c>
      <c r="G60" s="346" t="s">
        <v>68</v>
      </c>
      <c r="H60" s="351" t="s">
        <v>927</v>
      </c>
      <c r="I60" s="348" t="s">
        <v>928</v>
      </c>
      <c r="J60" s="345">
        <v>1</v>
      </c>
      <c r="K60" s="345" t="str">
        <f>LOWER(DEC2HEX((J60)))</f>
        <v>1</v>
      </c>
      <c r="L60" s="345">
        <f>J60*(2^C60)</f>
        <v>1024</v>
      </c>
      <c r="M60" s="349"/>
    </row>
    <row r="61" spans="1:13" ht="30">
      <c r="A61" s="344"/>
      <c r="B61" s="350"/>
      <c r="C61" s="345">
        <v>0</v>
      </c>
      <c r="D61" s="345">
        <v>9</v>
      </c>
      <c r="E61" s="346">
        <f>D61+1-C61</f>
        <v>10</v>
      </c>
      <c r="F61" s="346" t="str">
        <f>CONCATENATE(E61,"'h",K61)</f>
        <v>10'h0</v>
      </c>
      <c r="G61" s="346" t="s">
        <v>68</v>
      </c>
      <c r="H61" s="351" t="s">
        <v>929</v>
      </c>
      <c r="I61" s="348" t="s">
        <v>930</v>
      </c>
      <c r="J61" s="345">
        <v>0</v>
      </c>
      <c r="K61" s="345" t="str">
        <f>LOWER(DEC2HEX((J61)))</f>
        <v>0</v>
      </c>
      <c r="L61" s="345">
        <f>J61*(2^C61)</f>
        <v>0</v>
      </c>
      <c r="M61" s="349"/>
    </row>
    <row r="62" spans="1:13" ht="15">
      <c r="A62" s="341"/>
      <c r="B62" s="342" t="s">
        <v>101</v>
      </c>
      <c r="C62" s="341"/>
      <c r="D62" s="341"/>
      <c r="E62" s="341">
        <f>SUM(E63:E64)</f>
        <v>32</v>
      </c>
      <c r="F62" s="56" t="str">
        <f>CONCATENATE("32'h",K62)</f>
        <v>32'h00000000</v>
      </c>
      <c r="G62" s="56"/>
      <c r="H62" s="343" t="s">
        <v>931</v>
      </c>
      <c r="I62" s="343"/>
      <c r="J62" s="341"/>
      <c r="K62" s="341" t="str">
        <f>LOWER(DEC2HEX(L62,8))</f>
        <v>00000000</v>
      </c>
      <c r="L62" s="341">
        <f>SUM(L63:L64)</f>
        <v>0</v>
      </c>
      <c r="M62" s="341"/>
    </row>
    <row r="63" spans="1:13" ht="15">
      <c r="A63" s="344"/>
      <c r="B63" s="344"/>
      <c r="C63" s="345">
        <v>28</v>
      </c>
      <c r="D63" s="345">
        <v>31</v>
      </c>
      <c r="E63" s="346">
        <f>D63+1-C63</f>
        <v>4</v>
      </c>
      <c r="F63" s="346" t="str">
        <f>CONCATENATE(E63,"'h",K63)</f>
        <v>4'h0</v>
      </c>
      <c r="G63" s="346" t="s">
        <v>73</v>
      </c>
      <c r="H63" s="347" t="s">
        <v>20</v>
      </c>
      <c r="I63" s="348" t="s">
        <v>861</v>
      </c>
      <c r="J63" s="345">
        <v>0</v>
      </c>
      <c r="K63" s="345" t="str">
        <f>LOWER(DEC2HEX((J63)))</f>
        <v>0</v>
      </c>
      <c r="L63" s="345">
        <f>J63*(2^C63)</f>
        <v>0</v>
      </c>
      <c r="M63" s="349"/>
    </row>
    <row r="64" spans="1:13" ht="15">
      <c r="A64" s="344"/>
      <c r="B64" s="350"/>
      <c r="C64" s="345">
        <v>0</v>
      </c>
      <c r="D64" s="345">
        <v>27</v>
      </c>
      <c r="E64" s="346">
        <f>D64+1-C64</f>
        <v>28</v>
      </c>
      <c r="F64" s="346" t="str">
        <f>CONCATENATE(E64,"'h",K64)</f>
        <v>28'h0</v>
      </c>
      <c r="G64" s="346" t="s">
        <v>73</v>
      </c>
      <c r="H64" s="351" t="s">
        <v>932</v>
      </c>
      <c r="I64" s="348" t="s">
        <v>933</v>
      </c>
      <c r="J64" s="345">
        <v>0</v>
      </c>
      <c r="K64" s="345" t="str">
        <f>LOWER(DEC2HEX((J64)))</f>
        <v>0</v>
      </c>
      <c r="L64" s="345">
        <f>J64*(2^C64)</f>
        <v>0</v>
      </c>
      <c r="M64" s="349"/>
    </row>
    <row r="65" spans="1:13" ht="15">
      <c r="A65" s="341"/>
      <c r="B65" s="342" t="s">
        <v>104</v>
      </c>
      <c r="C65" s="341"/>
      <c r="D65" s="341"/>
      <c r="E65" s="341">
        <f>SUM(E66:E68)</f>
        <v>32</v>
      </c>
      <c r="F65" s="56" t="str">
        <f>CONCATENATE("32'h",K65)</f>
        <v>32'h00000000</v>
      </c>
      <c r="G65" s="56"/>
      <c r="H65" s="343" t="s">
        <v>934</v>
      </c>
      <c r="I65" s="343"/>
      <c r="J65" s="341"/>
      <c r="K65" s="341" t="str">
        <f>LOWER(DEC2HEX(L65,8))</f>
        <v>00000000</v>
      </c>
      <c r="L65" s="341">
        <f>SUM(L66:L68)</f>
        <v>0</v>
      </c>
      <c r="M65" s="341"/>
    </row>
    <row r="66" spans="1:13" ht="15">
      <c r="A66" s="344"/>
      <c r="B66" s="344"/>
      <c r="C66" s="345">
        <v>11</v>
      </c>
      <c r="D66" s="345">
        <v>31</v>
      </c>
      <c r="E66" s="346">
        <f t="shared" ref="E66:E72" si="24">D66+1-C66</f>
        <v>21</v>
      </c>
      <c r="F66" s="346" t="str">
        <f t="shared" ref="F66:F72" si="25">CONCATENATE(E66,"'h",K66)</f>
        <v>21'h0</v>
      </c>
      <c r="G66" s="346" t="s">
        <v>73</v>
      </c>
      <c r="H66" s="347" t="s">
        <v>20</v>
      </c>
      <c r="I66" s="348" t="s">
        <v>861</v>
      </c>
      <c r="J66" s="345">
        <v>0</v>
      </c>
      <c r="K66" s="345" t="str">
        <f t="shared" ref="K66:K72" si="26">LOWER(DEC2HEX((J66)))</f>
        <v>0</v>
      </c>
      <c r="L66" s="345">
        <f t="shared" ref="L66:L72" si="27">J66*(2^C66)</f>
        <v>0</v>
      </c>
      <c r="M66" s="349"/>
    </row>
    <row r="67" spans="1:13" ht="30">
      <c r="A67" s="344"/>
      <c r="B67" s="350"/>
      <c r="C67" s="345">
        <v>10</v>
      </c>
      <c r="D67" s="345">
        <v>10</v>
      </c>
      <c r="E67" s="346">
        <f t="shared" si="24"/>
        <v>1</v>
      </c>
      <c r="F67" s="346" t="str">
        <f t="shared" si="25"/>
        <v>1'h0</v>
      </c>
      <c r="G67" s="346" t="s">
        <v>18536</v>
      </c>
      <c r="H67" s="351" t="s">
        <v>935</v>
      </c>
      <c r="I67" s="348" t="s">
        <v>936</v>
      </c>
      <c r="J67" s="345">
        <v>0</v>
      </c>
      <c r="K67" s="345" t="str">
        <f t="shared" si="26"/>
        <v>0</v>
      </c>
      <c r="L67" s="345">
        <f t="shared" si="27"/>
        <v>0</v>
      </c>
      <c r="M67" s="349"/>
    </row>
    <row r="68" spans="1:13" ht="15">
      <c r="A68" s="344"/>
      <c r="B68" s="350"/>
      <c r="C68" s="345">
        <v>0</v>
      </c>
      <c r="D68" s="345">
        <v>9</v>
      </c>
      <c r="E68" s="346">
        <f t="shared" si="24"/>
        <v>10</v>
      </c>
      <c r="F68" s="346" t="str">
        <f t="shared" si="25"/>
        <v>10'h0</v>
      </c>
      <c r="G68" s="346" t="s">
        <v>73</v>
      </c>
      <c r="H68" s="351" t="s">
        <v>937</v>
      </c>
      <c r="I68" s="348" t="s">
        <v>938</v>
      </c>
      <c r="J68" s="345">
        <v>0</v>
      </c>
      <c r="K68" s="345" t="str">
        <f t="shared" si="26"/>
        <v>0</v>
      </c>
      <c r="L68" s="345">
        <f t="shared" si="27"/>
        <v>0</v>
      </c>
      <c r="M68" s="349"/>
    </row>
    <row r="69" spans="1:13" ht="15">
      <c r="A69" s="341"/>
      <c r="B69" s="342" t="s">
        <v>119</v>
      </c>
      <c r="C69" s="341"/>
      <c r="D69" s="341"/>
      <c r="E69" s="341">
        <f>SUM(E70:E72)</f>
        <v>32</v>
      </c>
      <c r="F69" s="56" t="str">
        <f>CONCATENATE("32'h",K69)</f>
        <v>32'h00000002</v>
      </c>
      <c r="G69" s="56"/>
      <c r="H69" s="343" t="s">
        <v>939</v>
      </c>
      <c r="I69" s="343"/>
      <c r="J69" s="341"/>
      <c r="K69" s="341" t="str">
        <f>LOWER(DEC2HEX(L69,8))</f>
        <v>00000002</v>
      </c>
      <c r="L69" s="341">
        <f>SUM(L70:L72)</f>
        <v>2</v>
      </c>
      <c r="M69" s="341"/>
    </row>
    <row r="70" spans="1:13" ht="15">
      <c r="A70" s="344"/>
      <c r="B70" s="344"/>
      <c r="C70" s="345">
        <v>2</v>
      </c>
      <c r="D70" s="345">
        <v>31</v>
      </c>
      <c r="E70" s="346">
        <f t="shared" si="24"/>
        <v>30</v>
      </c>
      <c r="F70" s="346" t="str">
        <f t="shared" si="25"/>
        <v>30'h0</v>
      </c>
      <c r="G70" s="346" t="s">
        <v>73</v>
      </c>
      <c r="H70" s="347" t="s">
        <v>20</v>
      </c>
      <c r="I70" s="348" t="s">
        <v>861</v>
      </c>
      <c r="J70" s="345">
        <v>0</v>
      </c>
      <c r="K70" s="345" t="str">
        <f t="shared" si="26"/>
        <v>0</v>
      </c>
      <c r="L70" s="345">
        <f t="shared" si="27"/>
        <v>0</v>
      </c>
      <c r="M70" s="349"/>
    </row>
    <row r="71" spans="1:13" ht="15">
      <c r="A71" s="344"/>
      <c r="B71" s="350"/>
      <c r="C71" s="345">
        <v>1</v>
      </c>
      <c r="D71" s="345">
        <v>1</v>
      </c>
      <c r="E71" s="346">
        <f t="shared" si="24"/>
        <v>1</v>
      </c>
      <c r="F71" s="346" t="str">
        <f t="shared" si="25"/>
        <v>1'h1</v>
      </c>
      <c r="G71" s="346" t="s">
        <v>68</v>
      </c>
      <c r="H71" s="351" t="s">
        <v>940</v>
      </c>
      <c r="I71" s="348" t="s">
        <v>941</v>
      </c>
      <c r="J71" s="345">
        <v>1</v>
      </c>
      <c r="K71" s="345" t="str">
        <f t="shared" si="26"/>
        <v>1</v>
      </c>
      <c r="L71" s="345">
        <f t="shared" si="27"/>
        <v>2</v>
      </c>
      <c r="M71" s="349"/>
    </row>
    <row r="72" spans="1:13" ht="15">
      <c r="A72" s="344"/>
      <c r="B72" s="350"/>
      <c r="C72" s="345">
        <v>0</v>
      </c>
      <c r="D72" s="345">
        <v>0</v>
      </c>
      <c r="E72" s="346">
        <f t="shared" si="24"/>
        <v>1</v>
      </c>
      <c r="F72" s="346" t="str">
        <f t="shared" si="25"/>
        <v>1'h0</v>
      </c>
      <c r="G72" s="346" t="s">
        <v>68</v>
      </c>
      <c r="H72" s="351" t="s">
        <v>942</v>
      </c>
      <c r="I72" s="348" t="s">
        <v>943</v>
      </c>
      <c r="J72" s="345">
        <v>0</v>
      </c>
      <c r="K72" s="345" t="str">
        <f t="shared" si="26"/>
        <v>0</v>
      </c>
      <c r="L72" s="345">
        <f t="shared" si="27"/>
        <v>0</v>
      </c>
      <c r="M72" s="349"/>
    </row>
    <row r="73" spans="1:13" ht="15">
      <c r="A73" s="341"/>
      <c r="B73" s="342" t="s">
        <v>18541</v>
      </c>
      <c r="C73" s="341"/>
      <c r="D73" s="341"/>
      <c r="E73" s="341">
        <f>SUM(E74:E76)</f>
        <v>32</v>
      </c>
      <c r="F73" s="56" t="str">
        <f>CONCATENATE("32'h",K73)</f>
        <v>32'h00000000</v>
      </c>
      <c r="G73" s="56"/>
      <c r="H73" s="343" t="s">
        <v>18542</v>
      </c>
      <c r="I73" s="343"/>
      <c r="J73" s="341"/>
      <c r="K73" s="341" t="str">
        <f>LOWER(DEC2HEX(L73,8))</f>
        <v>00000000</v>
      </c>
      <c r="L73" s="341">
        <f>SUM(L74:L76)</f>
        <v>0</v>
      </c>
      <c r="M73" s="341"/>
    </row>
    <row r="74" spans="1:13" ht="15">
      <c r="A74" s="344"/>
      <c r="B74" s="344"/>
      <c r="C74" s="345">
        <v>9</v>
      </c>
      <c r="D74" s="345">
        <v>31</v>
      </c>
      <c r="E74" s="346">
        <f>D74+1-C74</f>
        <v>23</v>
      </c>
      <c r="F74" s="346" t="str">
        <f>CONCATENATE(E74,"'h",K74)</f>
        <v>23'h0</v>
      </c>
      <c r="G74" s="346" t="s">
        <v>73</v>
      </c>
      <c r="H74" s="347" t="s">
        <v>20</v>
      </c>
      <c r="I74" s="348" t="s">
        <v>861</v>
      </c>
      <c r="J74" s="345">
        <v>0</v>
      </c>
      <c r="K74" s="345" t="str">
        <f>LOWER(DEC2HEX((J74)))</f>
        <v>0</v>
      </c>
      <c r="L74" s="345">
        <f>J74*(2^C74)</f>
        <v>0</v>
      </c>
      <c r="M74" s="349"/>
    </row>
    <row r="75" spans="1:13" ht="60">
      <c r="A75" s="344"/>
      <c r="B75" s="350"/>
      <c r="C75" s="345">
        <v>7</v>
      </c>
      <c r="D75" s="345">
        <v>8</v>
      </c>
      <c r="E75" s="346">
        <f>D75+1-C75</f>
        <v>2</v>
      </c>
      <c r="F75" s="346" t="str">
        <f>CONCATENATE(E75,"'h",K75)</f>
        <v>2'h0</v>
      </c>
      <c r="G75" s="346" t="s">
        <v>18538</v>
      </c>
      <c r="H75" s="351" t="s">
        <v>18543</v>
      </c>
      <c r="I75" s="348" t="s">
        <v>18544</v>
      </c>
      <c r="J75" s="345">
        <v>0</v>
      </c>
      <c r="K75" s="345" t="str">
        <f>LOWER(DEC2HEX((J75)))</f>
        <v>0</v>
      </c>
      <c r="L75" s="345">
        <f>J75*(2^C75)</f>
        <v>0</v>
      </c>
      <c r="M75" s="349"/>
    </row>
    <row r="76" spans="1:13" ht="15">
      <c r="A76" s="344"/>
      <c r="B76" s="350"/>
      <c r="C76" s="345">
        <v>0</v>
      </c>
      <c r="D76" s="345">
        <v>6</v>
      </c>
      <c r="E76" s="346">
        <f>D76+1-C76</f>
        <v>7</v>
      </c>
      <c r="F76" s="346" t="str">
        <f>CONCATENATE(E76,"'h",K76)</f>
        <v>7'h0</v>
      </c>
      <c r="G76" s="346" t="s">
        <v>18538</v>
      </c>
      <c r="H76" s="351" t="s">
        <v>18545</v>
      </c>
      <c r="I76" s="348" t="s">
        <v>18546</v>
      </c>
      <c r="J76" s="345">
        <v>0</v>
      </c>
      <c r="K76" s="345" t="str">
        <f>LOWER(DEC2HEX((J76)))</f>
        <v>0</v>
      </c>
      <c r="L76" s="345">
        <f>J76*(2^C76)</f>
        <v>0</v>
      </c>
      <c r="M76" s="349"/>
    </row>
    <row r="77" spans="1:13" ht="15">
      <c r="A77" s="341"/>
      <c r="B77" s="342" t="s">
        <v>18547</v>
      </c>
      <c r="C77" s="341"/>
      <c r="D77" s="341"/>
      <c r="E77" s="341">
        <f>SUM(E78:E82)</f>
        <v>32</v>
      </c>
      <c r="F77" s="56" t="str">
        <f>CONCATENATE("32'h",K77)</f>
        <v>32'h00010000</v>
      </c>
      <c r="G77" s="56"/>
      <c r="H77" s="343" t="s">
        <v>18548</v>
      </c>
      <c r="I77" s="343"/>
      <c r="J77" s="341"/>
      <c r="K77" s="341" t="str">
        <f>LOWER(DEC2HEX(L77,8))</f>
        <v>00010000</v>
      </c>
      <c r="L77" s="341">
        <f>SUM(L78:L82)</f>
        <v>65536</v>
      </c>
      <c r="M77" s="341"/>
    </row>
    <row r="78" spans="1:13" ht="15">
      <c r="A78" s="344"/>
      <c r="B78" s="344"/>
      <c r="C78" s="345">
        <v>18</v>
      </c>
      <c r="D78" s="345">
        <v>31</v>
      </c>
      <c r="E78" s="346">
        <f>D78+1-C78</f>
        <v>14</v>
      </c>
      <c r="F78" s="346" t="str">
        <f>CONCATENATE(E78,"'h",K78)</f>
        <v>14'h0</v>
      </c>
      <c r="G78" s="346" t="s">
        <v>73</v>
      </c>
      <c r="H78" s="347" t="s">
        <v>20</v>
      </c>
      <c r="I78" s="348" t="s">
        <v>861</v>
      </c>
      <c r="J78" s="345">
        <v>0</v>
      </c>
      <c r="K78" s="345" t="str">
        <f>LOWER(DEC2HEX((J78)))</f>
        <v>0</v>
      </c>
      <c r="L78" s="345">
        <f>J78*(2^C78)</f>
        <v>0</v>
      </c>
      <c r="M78" s="349"/>
    </row>
    <row r="79" spans="1:13" ht="15">
      <c r="A79" s="344"/>
      <c r="B79" s="350"/>
      <c r="C79" s="345">
        <v>17</v>
      </c>
      <c r="D79" s="345">
        <v>17</v>
      </c>
      <c r="E79" s="346">
        <f>D79+1-C79</f>
        <v>1</v>
      </c>
      <c r="F79" s="346" t="str">
        <f>CONCATENATE(E79,"'h",K79)</f>
        <v>1'h0</v>
      </c>
      <c r="G79" s="346" t="s">
        <v>68</v>
      </c>
      <c r="H79" s="351" t="s">
        <v>18549</v>
      </c>
      <c r="I79" s="352" t="s">
        <v>18550</v>
      </c>
      <c r="J79" s="345">
        <v>0</v>
      </c>
      <c r="K79" s="345" t="str">
        <f>LOWER(DEC2HEX((J79)))</f>
        <v>0</v>
      </c>
      <c r="L79" s="345">
        <f>J79*(2^C79)</f>
        <v>0</v>
      </c>
      <c r="M79" s="349"/>
    </row>
    <row r="80" spans="1:13" ht="15">
      <c r="A80" s="344"/>
      <c r="B80" s="350"/>
      <c r="C80" s="345">
        <v>16</v>
      </c>
      <c r="D80" s="345">
        <v>16</v>
      </c>
      <c r="E80" s="346">
        <f>D80+1-C80</f>
        <v>1</v>
      </c>
      <c r="F80" s="346" t="str">
        <f>CONCATENATE(E80,"'h",K80)</f>
        <v>1'h1</v>
      </c>
      <c r="G80" s="346" t="s">
        <v>68</v>
      </c>
      <c r="H80" s="351" t="s">
        <v>18551</v>
      </c>
      <c r="I80" s="352" t="s">
        <v>18552</v>
      </c>
      <c r="J80" s="345">
        <v>1</v>
      </c>
      <c r="K80" s="345" t="str">
        <f>LOWER(DEC2HEX((J80)))</f>
        <v>1</v>
      </c>
      <c r="L80" s="345">
        <f>J80*(2^C80)</f>
        <v>65536</v>
      </c>
      <c r="M80" s="349"/>
    </row>
    <row r="81" spans="1:13" ht="15">
      <c r="A81" s="344"/>
      <c r="B81" s="350"/>
      <c r="C81" s="345">
        <v>12</v>
      </c>
      <c r="D81" s="345">
        <v>15</v>
      </c>
      <c r="E81" s="346">
        <f>D81+1-C81</f>
        <v>4</v>
      </c>
      <c r="F81" s="346" t="str">
        <f>CONCATENATE(E81,"'h",K81)</f>
        <v>4'h0</v>
      </c>
      <c r="G81" s="346" t="s">
        <v>68</v>
      </c>
      <c r="H81" s="351" t="s">
        <v>18553</v>
      </c>
      <c r="I81" s="352" t="s">
        <v>18554</v>
      </c>
      <c r="J81" s="345">
        <v>0</v>
      </c>
      <c r="K81" s="345" t="str">
        <f>LOWER(DEC2HEX((J81)))</f>
        <v>0</v>
      </c>
      <c r="L81" s="345">
        <f>J81*(2^C81)</f>
        <v>0</v>
      </c>
      <c r="M81" s="349"/>
    </row>
    <row r="82" spans="1:13" ht="15">
      <c r="A82" s="344"/>
      <c r="B82" s="350"/>
      <c r="C82" s="345">
        <v>0</v>
      </c>
      <c r="D82" s="345">
        <v>11</v>
      </c>
      <c r="E82" s="346">
        <f>D82+1-C82</f>
        <v>12</v>
      </c>
      <c r="F82" s="346" t="str">
        <f>CONCATENATE(E82,"'h",K82)</f>
        <v>12'h0</v>
      </c>
      <c r="G82" s="346" t="s">
        <v>68</v>
      </c>
      <c r="H82" s="351" t="s">
        <v>18555</v>
      </c>
      <c r="I82" s="352" t="s">
        <v>18556</v>
      </c>
      <c r="J82" s="345">
        <v>0</v>
      </c>
      <c r="K82" s="345" t="str">
        <f>LOWER(DEC2HEX((J82)))</f>
        <v>0</v>
      </c>
      <c r="L82" s="345">
        <f>J82*(2^C82)</f>
        <v>0</v>
      </c>
      <c r="M82" s="349"/>
    </row>
    <row r="83" spans="1:13" ht="15">
      <c r="A83" s="341"/>
      <c r="B83" s="342" t="s">
        <v>18557</v>
      </c>
      <c r="C83" s="341"/>
      <c r="D83" s="341"/>
      <c r="E83" s="341">
        <f>SUM(E84:E89)</f>
        <v>32</v>
      </c>
      <c r="F83" s="56" t="str">
        <f>CONCATENATE("32'h",K83)</f>
        <v>32'h14ac990a</v>
      </c>
      <c r="G83" s="56"/>
      <c r="H83" s="343" t="s">
        <v>18558</v>
      </c>
      <c r="I83" s="343"/>
      <c r="J83" s="341"/>
      <c r="K83" s="341" t="str">
        <f>LOWER(DEC2HEX(L83,8))</f>
        <v>14ac990a</v>
      </c>
      <c r="L83" s="341">
        <f>SUM(L86:L89)</f>
        <v>346855690</v>
      </c>
      <c r="M83" s="341"/>
    </row>
    <row r="84" spans="1:13" ht="15">
      <c r="A84" s="344"/>
      <c r="B84" s="344"/>
      <c r="C84" s="345">
        <v>30</v>
      </c>
      <c r="D84" s="345">
        <v>31</v>
      </c>
      <c r="E84" s="346">
        <f t="shared" ref="E84:E89" si="28">D84+1-C84</f>
        <v>2</v>
      </c>
      <c r="F84" s="346" t="str">
        <f t="shared" ref="F84:F89" si="29">CONCATENATE(E84,"'h",K84)</f>
        <v>2'h0</v>
      </c>
      <c r="G84" s="346" t="s">
        <v>73</v>
      </c>
      <c r="H84" s="347" t="s">
        <v>20</v>
      </c>
      <c r="I84" s="348" t="s">
        <v>861</v>
      </c>
      <c r="J84" s="345">
        <v>0</v>
      </c>
      <c r="K84" s="345" t="str">
        <f t="shared" ref="K84:K89" si="30">LOWER(DEC2HEX((J84)))</f>
        <v>0</v>
      </c>
      <c r="L84" s="345">
        <f t="shared" ref="L84:L89" si="31">J84*(2^C84)</f>
        <v>0</v>
      </c>
      <c r="M84" s="349"/>
    </row>
    <row r="85" spans="1:13" ht="15">
      <c r="A85" s="344"/>
      <c r="B85" s="344"/>
      <c r="C85" s="345">
        <v>29</v>
      </c>
      <c r="D85" s="345">
        <v>29</v>
      </c>
      <c r="E85" s="346">
        <f t="shared" si="28"/>
        <v>1</v>
      </c>
      <c r="F85" s="346" t="str">
        <f t="shared" si="29"/>
        <v>1'h0</v>
      </c>
      <c r="G85" s="346" t="s">
        <v>18536</v>
      </c>
      <c r="H85" s="347" t="s">
        <v>18559</v>
      </c>
      <c r="I85" s="348" t="s">
        <v>18560</v>
      </c>
      <c r="J85" s="345">
        <v>0</v>
      </c>
      <c r="K85" s="345" t="str">
        <f t="shared" si="30"/>
        <v>0</v>
      </c>
      <c r="L85" s="345">
        <f t="shared" si="31"/>
        <v>0</v>
      </c>
      <c r="M85" s="349"/>
    </row>
    <row r="86" spans="1:13" ht="30">
      <c r="A86" s="344"/>
      <c r="B86" s="344"/>
      <c r="C86" s="345">
        <v>21</v>
      </c>
      <c r="D86" s="345">
        <v>28</v>
      </c>
      <c r="E86" s="346">
        <f t="shared" si="28"/>
        <v>8</v>
      </c>
      <c r="F86" s="346" t="str">
        <f t="shared" si="29"/>
        <v>8'ha5</v>
      </c>
      <c r="G86" s="346" t="s">
        <v>68</v>
      </c>
      <c r="H86" s="347" t="s">
        <v>18561</v>
      </c>
      <c r="I86" s="348" t="s">
        <v>18562</v>
      </c>
      <c r="J86" s="345">
        <v>165</v>
      </c>
      <c r="K86" s="345" t="str">
        <f t="shared" si="30"/>
        <v>a5</v>
      </c>
      <c r="L86" s="353">
        <f t="shared" si="31"/>
        <v>346030080</v>
      </c>
      <c r="M86" s="349"/>
    </row>
    <row r="87" spans="1:13" ht="15">
      <c r="A87" s="344"/>
      <c r="B87" s="350"/>
      <c r="C87" s="345">
        <v>14</v>
      </c>
      <c r="D87" s="345">
        <v>20</v>
      </c>
      <c r="E87" s="346">
        <f t="shared" si="28"/>
        <v>7</v>
      </c>
      <c r="F87" s="346" t="str">
        <f t="shared" si="29"/>
        <v>7'h32</v>
      </c>
      <c r="G87" s="346" t="s">
        <v>68</v>
      </c>
      <c r="H87" s="351" t="s">
        <v>18563</v>
      </c>
      <c r="I87" s="352" t="s">
        <v>18564</v>
      </c>
      <c r="J87" s="345">
        <v>50</v>
      </c>
      <c r="K87" s="345" t="str">
        <f t="shared" si="30"/>
        <v>32</v>
      </c>
      <c r="L87" s="345">
        <f t="shared" si="31"/>
        <v>819200</v>
      </c>
      <c r="M87" s="349"/>
    </row>
    <row r="88" spans="1:13" ht="15">
      <c r="A88" s="344"/>
      <c r="B88" s="350"/>
      <c r="C88" s="345">
        <v>7</v>
      </c>
      <c r="D88" s="345">
        <v>13</v>
      </c>
      <c r="E88" s="346">
        <f t="shared" si="28"/>
        <v>7</v>
      </c>
      <c r="F88" s="346" t="str">
        <f t="shared" si="29"/>
        <v>7'h32</v>
      </c>
      <c r="G88" s="346" t="s">
        <v>68</v>
      </c>
      <c r="H88" s="351" t="s">
        <v>18565</v>
      </c>
      <c r="I88" s="352" t="s">
        <v>18566</v>
      </c>
      <c r="J88" s="345">
        <v>50</v>
      </c>
      <c r="K88" s="345" t="str">
        <f t="shared" si="30"/>
        <v>32</v>
      </c>
      <c r="L88" s="345">
        <f t="shared" si="31"/>
        <v>6400</v>
      </c>
      <c r="M88" s="349"/>
    </row>
    <row r="89" spans="1:13" ht="15">
      <c r="A89" s="344"/>
      <c r="B89" s="350"/>
      <c r="C89" s="345">
        <v>0</v>
      </c>
      <c r="D89" s="345">
        <v>6</v>
      </c>
      <c r="E89" s="346">
        <f t="shared" si="28"/>
        <v>7</v>
      </c>
      <c r="F89" s="346" t="str">
        <f t="shared" si="29"/>
        <v>7'ha</v>
      </c>
      <c r="G89" s="346" t="s">
        <v>68</v>
      </c>
      <c r="H89" s="351" t="s">
        <v>18567</v>
      </c>
      <c r="I89" s="352" t="s">
        <v>18568</v>
      </c>
      <c r="J89" s="345">
        <v>10</v>
      </c>
      <c r="K89" s="345" t="str">
        <f t="shared" si="30"/>
        <v>a</v>
      </c>
      <c r="L89" s="345">
        <f t="shared" si="31"/>
        <v>10</v>
      </c>
      <c r="M89" s="349"/>
    </row>
    <row r="90" spans="1:13" ht="15">
      <c r="A90" s="341"/>
      <c r="B90" s="342" t="s">
        <v>18569</v>
      </c>
      <c r="C90" s="341"/>
      <c r="D90" s="341"/>
      <c r="E90" s="341">
        <f>SUM(E91:E96)</f>
        <v>32</v>
      </c>
      <c r="F90" s="56" t="str">
        <f>CONCATENATE("32'h",K90)</f>
        <v>32'h3c11be08</v>
      </c>
      <c r="G90" s="56"/>
      <c r="H90" s="343" t="s">
        <v>18570</v>
      </c>
      <c r="I90" s="343"/>
      <c r="J90" s="341"/>
      <c r="K90" s="341" t="str">
        <f>LOWER(DEC2HEX(L90,8))</f>
        <v>3c11be08</v>
      </c>
      <c r="L90" s="341">
        <f>SUM(L91:L96)</f>
        <v>1007795720</v>
      </c>
      <c r="M90" s="341"/>
    </row>
    <row r="91" spans="1:13" ht="15">
      <c r="A91" s="344"/>
      <c r="B91" s="344"/>
      <c r="C91" s="345">
        <v>23</v>
      </c>
      <c r="D91" s="345">
        <v>31</v>
      </c>
      <c r="E91" s="346">
        <f t="shared" ref="E91:E96" si="32">D91+1-C91</f>
        <v>9</v>
      </c>
      <c r="F91" s="346" t="str">
        <f t="shared" ref="F91:F96" si="33">CONCATENATE(E91,"'h",K91)</f>
        <v>9'h78</v>
      </c>
      <c r="G91" s="346" t="s">
        <v>68</v>
      </c>
      <c r="H91" s="347" t="s">
        <v>18571</v>
      </c>
      <c r="I91" s="348" t="s">
        <v>18572</v>
      </c>
      <c r="J91" s="345">
        <v>120</v>
      </c>
      <c r="K91" s="345" t="str">
        <f t="shared" ref="K91:K96" si="34">LOWER(DEC2HEX((J91)))</f>
        <v>78</v>
      </c>
      <c r="L91" s="345">
        <f t="shared" ref="L91:L96" si="35">J91*(2^C91)</f>
        <v>1006632960</v>
      </c>
      <c r="M91" s="349"/>
    </row>
    <row r="92" spans="1:13" ht="15">
      <c r="A92" s="344"/>
      <c r="B92" s="350"/>
      <c r="C92" s="345">
        <v>22</v>
      </c>
      <c r="D92" s="345">
        <v>22</v>
      </c>
      <c r="E92" s="346">
        <f t="shared" si="32"/>
        <v>1</v>
      </c>
      <c r="F92" s="346" t="str">
        <f t="shared" si="33"/>
        <v>1'h0</v>
      </c>
      <c r="G92" s="346" t="s">
        <v>68</v>
      </c>
      <c r="H92" s="351" t="s">
        <v>18573</v>
      </c>
      <c r="I92" s="348" t="s">
        <v>18574</v>
      </c>
      <c r="J92" s="345">
        <v>0</v>
      </c>
      <c r="K92" s="345" t="str">
        <f t="shared" si="34"/>
        <v>0</v>
      </c>
      <c r="L92" s="345">
        <f t="shared" si="35"/>
        <v>0</v>
      </c>
      <c r="M92" s="349"/>
    </row>
    <row r="93" spans="1:13" ht="15">
      <c r="A93" s="344"/>
      <c r="B93" s="344"/>
      <c r="C93" s="345">
        <v>21</v>
      </c>
      <c r="D93" s="345">
        <v>21</v>
      </c>
      <c r="E93" s="346">
        <f t="shared" si="32"/>
        <v>1</v>
      </c>
      <c r="F93" s="346" t="str">
        <f t="shared" si="33"/>
        <v>1'h0</v>
      </c>
      <c r="G93" s="346" t="s">
        <v>68</v>
      </c>
      <c r="H93" s="347" t="s">
        <v>18575</v>
      </c>
      <c r="I93" s="348" t="s">
        <v>18576</v>
      </c>
      <c r="J93" s="345">
        <v>0</v>
      </c>
      <c r="K93" s="345" t="str">
        <f t="shared" si="34"/>
        <v>0</v>
      </c>
      <c r="L93" s="345">
        <f t="shared" si="35"/>
        <v>0</v>
      </c>
      <c r="M93" s="349"/>
    </row>
    <row r="94" spans="1:13" ht="15">
      <c r="A94" s="344"/>
      <c r="B94" s="350"/>
      <c r="C94" s="345">
        <v>14</v>
      </c>
      <c r="D94" s="345">
        <v>20</v>
      </c>
      <c r="E94" s="346">
        <f t="shared" si="32"/>
        <v>7</v>
      </c>
      <c r="F94" s="346" t="str">
        <f t="shared" si="33"/>
        <v>7'h46</v>
      </c>
      <c r="G94" s="346" t="s">
        <v>68</v>
      </c>
      <c r="H94" s="351" t="s">
        <v>18577</v>
      </c>
      <c r="I94" s="348" t="s">
        <v>18578</v>
      </c>
      <c r="J94" s="345">
        <v>70</v>
      </c>
      <c r="K94" s="345" t="str">
        <f t="shared" si="34"/>
        <v>46</v>
      </c>
      <c r="L94" s="345">
        <f t="shared" si="35"/>
        <v>1146880</v>
      </c>
      <c r="M94" s="349"/>
    </row>
    <row r="95" spans="1:13" ht="15">
      <c r="A95" s="344"/>
      <c r="B95" s="344"/>
      <c r="C95" s="345">
        <v>5</v>
      </c>
      <c r="D95" s="345">
        <v>13</v>
      </c>
      <c r="E95" s="346">
        <f t="shared" si="32"/>
        <v>9</v>
      </c>
      <c r="F95" s="346" t="str">
        <f t="shared" si="33"/>
        <v>9'h1f0</v>
      </c>
      <c r="G95" s="346" t="s">
        <v>68</v>
      </c>
      <c r="H95" s="347" t="s">
        <v>18579</v>
      </c>
      <c r="I95" s="348" t="s">
        <v>18580</v>
      </c>
      <c r="J95" s="345">
        <v>496</v>
      </c>
      <c r="K95" s="345" t="str">
        <f t="shared" si="34"/>
        <v>1f0</v>
      </c>
      <c r="L95" s="345">
        <f t="shared" si="35"/>
        <v>15872</v>
      </c>
      <c r="M95" s="349"/>
    </row>
    <row r="96" spans="1:13" ht="15">
      <c r="A96" s="344"/>
      <c r="B96" s="350"/>
      <c r="C96" s="345">
        <v>0</v>
      </c>
      <c r="D96" s="345">
        <v>4</v>
      </c>
      <c r="E96" s="346">
        <f t="shared" si="32"/>
        <v>5</v>
      </c>
      <c r="F96" s="346" t="str">
        <f t="shared" si="33"/>
        <v>5'h8</v>
      </c>
      <c r="G96" s="346" t="s">
        <v>68</v>
      </c>
      <c r="H96" s="351" t="s">
        <v>18581</v>
      </c>
      <c r="I96" s="348" t="s">
        <v>18582</v>
      </c>
      <c r="J96" s="345">
        <v>8</v>
      </c>
      <c r="K96" s="345" t="str">
        <f t="shared" si="34"/>
        <v>8</v>
      </c>
      <c r="L96" s="345">
        <f t="shared" si="35"/>
        <v>8</v>
      </c>
      <c r="M96" s="349"/>
    </row>
    <row r="97" spans="1:13" ht="15">
      <c r="A97" s="341"/>
      <c r="B97" s="342" t="s">
        <v>18583</v>
      </c>
      <c r="C97" s="341"/>
      <c r="D97" s="341"/>
      <c r="E97" s="341">
        <f>SUM(E98:E99)</f>
        <v>32</v>
      </c>
      <c r="F97" s="56" t="str">
        <f>CONCATENATE("32'h",K97)</f>
        <v>32'h00000000</v>
      </c>
      <c r="G97" s="56"/>
      <c r="H97" s="343" t="s">
        <v>18584</v>
      </c>
      <c r="I97" s="343"/>
      <c r="J97" s="341"/>
      <c r="K97" s="341" t="str">
        <f>LOWER(DEC2HEX(L97,8))</f>
        <v>00000000</v>
      </c>
      <c r="L97" s="341">
        <f>SUM(L98:L99)</f>
        <v>0</v>
      </c>
      <c r="M97" s="341"/>
    </row>
    <row r="98" spans="1:13" ht="15">
      <c r="A98" s="344"/>
      <c r="B98" s="344"/>
      <c r="C98" s="345">
        <v>1</v>
      </c>
      <c r="D98" s="345">
        <v>31</v>
      </c>
      <c r="E98" s="346">
        <f>D98+1-C98</f>
        <v>31</v>
      </c>
      <c r="F98" s="346" t="str">
        <f>CONCATENATE(E98,"'h",K98)</f>
        <v>31'h0</v>
      </c>
      <c r="G98" s="346" t="s">
        <v>73</v>
      </c>
      <c r="H98" s="347" t="s">
        <v>20</v>
      </c>
      <c r="I98" s="348" t="s">
        <v>861</v>
      </c>
      <c r="J98" s="345">
        <v>0</v>
      </c>
      <c r="K98" s="345" t="str">
        <f>LOWER(DEC2HEX((J98)))</f>
        <v>0</v>
      </c>
      <c r="L98" s="345">
        <f>J98*(2^C98)</f>
        <v>0</v>
      </c>
      <c r="M98" s="349"/>
    </row>
    <row r="99" spans="1:13" ht="30">
      <c r="A99" s="344"/>
      <c r="B99" s="350"/>
      <c r="C99" s="345">
        <v>0</v>
      </c>
      <c r="D99" s="345">
        <v>0</v>
      </c>
      <c r="E99" s="346">
        <f>D99+1-C99</f>
        <v>1</v>
      </c>
      <c r="F99" s="346" t="str">
        <f>CONCATENATE(E99,"'h",K99)</f>
        <v>1'h0</v>
      </c>
      <c r="G99" s="346" t="s">
        <v>18585</v>
      </c>
      <c r="H99" s="351" t="s">
        <v>18586</v>
      </c>
      <c r="I99" s="348" t="s">
        <v>18587</v>
      </c>
      <c r="J99" s="345">
        <v>0</v>
      </c>
      <c r="K99" s="345" t="str">
        <f>LOWER(DEC2HEX((J99)))</f>
        <v>0</v>
      </c>
      <c r="L99" s="345">
        <f>J99*(2^C99)</f>
        <v>0</v>
      </c>
      <c r="M99" s="349"/>
    </row>
  </sheetData>
  <phoneticPr fontId="25" type="noConversion"/>
  <pageMargins left="0.7" right="0.7" top="0.75" bottom="0.75" header="0.3" footer="0.3"/>
  <pageSetup paperSize="9"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25"/>
  <sheetViews>
    <sheetView topLeftCell="A89" zoomScale="115" zoomScaleNormal="115" workbookViewId="0">
      <selection activeCell="H95" sqref="H95"/>
    </sheetView>
  </sheetViews>
  <sheetFormatPr defaultColWidth="9" defaultRowHeight="13.5"/>
  <cols>
    <col min="1" max="5" width="9" style="55"/>
    <col min="6" max="6" width="11.625" style="55" customWidth="1"/>
    <col min="7" max="7" width="9" style="55"/>
    <col min="8" max="8" width="26" style="55" customWidth="1"/>
    <col min="9" max="9" width="33.75" style="55" customWidth="1"/>
    <col min="10" max="11" width="9" style="55"/>
    <col min="12" max="12" width="12.75" style="55" customWidth="1"/>
    <col min="13" max="13" width="9" style="55"/>
  </cols>
  <sheetData>
    <row r="1" spans="1:13" ht="45">
      <c r="A1" s="69" t="s">
        <v>706</v>
      </c>
      <c r="B1" s="70" t="s">
        <v>53</v>
      </c>
      <c r="C1" s="69" t="s">
        <v>54</v>
      </c>
      <c r="D1" s="69" t="s">
        <v>55</v>
      </c>
      <c r="E1" s="69" t="s">
        <v>56</v>
      </c>
      <c r="F1" s="69" t="s">
        <v>57</v>
      </c>
      <c r="G1" s="69" t="s">
        <v>58</v>
      </c>
      <c r="H1" s="69" t="s">
        <v>59</v>
      </c>
      <c r="I1" s="69" t="s">
        <v>60</v>
      </c>
      <c r="J1" s="69" t="s">
        <v>61</v>
      </c>
      <c r="K1" s="69" t="s">
        <v>62</v>
      </c>
      <c r="L1" s="69" t="s">
        <v>63</v>
      </c>
      <c r="M1" s="69" t="s">
        <v>707</v>
      </c>
    </row>
    <row r="2" spans="1:13" ht="15">
      <c r="A2" s="26"/>
      <c r="B2" s="27" t="s">
        <v>66</v>
      </c>
      <c r="C2" s="26"/>
      <c r="D2" s="26"/>
      <c r="E2" s="26">
        <f>SUM(E3:E8)</f>
        <v>32</v>
      </c>
      <c r="F2" s="56" t="str">
        <f>CONCATENATE("32'h",K2)</f>
        <v>32'h00000000</v>
      </c>
      <c r="G2" s="56"/>
      <c r="H2" s="29" t="s">
        <v>1801</v>
      </c>
      <c r="I2" s="29"/>
      <c r="J2" s="26"/>
      <c r="K2" s="26" t="str">
        <f>LOWER(DEC2HEX(L2,8))</f>
        <v>00000000</v>
      </c>
      <c r="L2" s="26">
        <f>SUM(L3:L8)</f>
        <v>0</v>
      </c>
      <c r="M2" s="26"/>
    </row>
    <row r="3" spans="1:13" ht="75">
      <c r="A3" s="22"/>
      <c r="B3" s="22"/>
      <c r="C3" s="31">
        <v>31</v>
      </c>
      <c r="D3" s="31">
        <v>31</v>
      </c>
      <c r="E3" s="32">
        <f t="shared" ref="E3:E8" si="0">D3+1-C3</f>
        <v>1</v>
      </c>
      <c r="F3" s="32" t="str">
        <f t="shared" ref="F3:F8" si="1">CONCATENATE(E3,"'h",K3)</f>
        <v>1'h0</v>
      </c>
      <c r="G3" s="32" t="s">
        <v>718</v>
      </c>
      <c r="H3" s="71" t="s">
        <v>1800</v>
      </c>
      <c r="I3" s="37" t="s">
        <v>1799</v>
      </c>
      <c r="J3" s="31">
        <v>0</v>
      </c>
      <c r="K3" s="31" t="str">
        <f t="shared" ref="K3:K8" si="2">LOWER(DEC2HEX((J3)))</f>
        <v>0</v>
      </c>
      <c r="L3" s="31">
        <f t="shared" ref="L3:L8" si="3">J3*(2^C3)</f>
        <v>0</v>
      </c>
      <c r="M3" s="50"/>
    </row>
    <row r="4" spans="1:13" ht="60">
      <c r="A4" s="22"/>
      <c r="B4" s="30"/>
      <c r="C4" s="31">
        <v>30</v>
      </c>
      <c r="D4" s="31">
        <v>30</v>
      </c>
      <c r="E4" s="32">
        <f t="shared" si="0"/>
        <v>1</v>
      </c>
      <c r="F4" s="32" t="str">
        <f t="shared" si="1"/>
        <v>1'h0</v>
      </c>
      <c r="G4" s="32" t="s">
        <v>718</v>
      </c>
      <c r="H4" s="49" t="s">
        <v>1798</v>
      </c>
      <c r="I4" s="51" t="s">
        <v>1797</v>
      </c>
      <c r="J4" s="31">
        <v>0</v>
      </c>
      <c r="K4" s="31" t="str">
        <f t="shared" si="2"/>
        <v>0</v>
      </c>
      <c r="L4" s="31">
        <f t="shared" si="3"/>
        <v>0</v>
      </c>
      <c r="M4" s="50"/>
    </row>
    <row r="5" spans="1:13" ht="60">
      <c r="A5" s="22"/>
      <c r="B5" s="30"/>
      <c r="C5" s="31">
        <v>29</v>
      </c>
      <c r="D5" s="31">
        <v>29</v>
      </c>
      <c r="E5" s="32">
        <f t="shared" si="0"/>
        <v>1</v>
      </c>
      <c r="F5" s="32" t="str">
        <f t="shared" si="1"/>
        <v>1'h0</v>
      </c>
      <c r="G5" s="32" t="s">
        <v>68</v>
      </c>
      <c r="H5" s="49" t="s">
        <v>1796</v>
      </c>
      <c r="I5" s="51" t="s">
        <v>1795</v>
      </c>
      <c r="J5" s="31">
        <v>0</v>
      </c>
      <c r="K5" s="31" t="str">
        <f t="shared" si="2"/>
        <v>0</v>
      </c>
      <c r="L5" s="31">
        <f t="shared" si="3"/>
        <v>0</v>
      </c>
      <c r="M5" s="50"/>
    </row>
    <row r="6" spans="1:13" ht="90">
      <c r="A6" s="22"/>
      <c r="B6" s="30"/>
      <c r="C6" s="31">
        <v>28</v>
      </c>
      <c r="D6" s="31">
        <v>28</v>
      </c>
      <c r="E6" s="32">
        <f t="shared" si="0"/>
        <v>1</v>
      </c>
      <c r="F6" s="32" t="str">
        <f t="shared" si="1"/>
        <v>1'h0</v>
      </c>
      <c r="G6" s="32" t="s">
        <v>718</v>
      </c>
      <c r="H6" s="49" t="s">
        <v>1794</v>
      </c>
      <c r="I6" s="51" t="s">
        <v>1793</v>
      </c>
      <c r="J6" s="31">
        <v>0</v>
      </c>
      <c r="K6" s="31" t="str">
        <f t="shared" si="2"/>
        <v>0</v>
      </c>
      <c r="L6" s="31">
        <f t="shared" si="3"/>
        <v>0</v>
      </c>
      <c r="M6" s="50"/>
    </row>
    <row r="7" spans="1:13" ht="60">
      <c r="A7" s="22"/>
      <c r="B7" s="30"/>
      <c r="C7" s="31">
        <v>27</v>
      </c>
      <c r="D7" s="31">
        <v>27</v>
      </c>
      <c r="E7" s="32">
        <f t="shared" si="0"/>
        <v>1</v>
      </c>
      <c r="F7" s="32" t="str">
        <f t="shared" si="1"/>
        <v>1'h0</v>
      </c>
      <c r="G7" s="32" t="s">
        <v>718</v>
      </c>
      <c r="H7" s="49" t="s">
        <v>1792</v>
      </c>
      <c r="I7" s="51" t="s">
        <v>1791</v>
      </c>
      <c r="J7" s="31">
        <v>0</v>
      </c>
      <c r="K7" s="31" t="str">
        <f t="shared" si="2"/>
        <v>0</v>
      </c>
      <c r="L7" s="31">
        <f t="shared" si="3"/>
        <v>0</v>
      </c>
      <c r="M7" s="50"/>
    </row>
    <row r="8" spans="1:13" ht="15">
      <c r="A8" s="22"/>
      <c r="B8" s="30"/>
      <c r="C8" s="31">
        <v>0</v>
      </c>
      <c r="D8" s="31">
        <v>26</v>
      </c>
      <c r="E8" s="32">
        <f t="shared" si="0"/>
        <v>27</v>
      </c>
      <c r="F8" s="32" t="str">
        <f t="shared" si="1"/>
        <v>27'h0</v>
      </c>
      <c r="G8" s="32" t="s">
        <v>73</v>
      </c>
      <c r="H8" s="71" t="s">
        <v>20</v>
      </c>
      <c r="I8" s="37" t="s">
        <v>861</v>
      </c>
      <c r="J8" s="31">
        <v>0</v>
      </c>
      <c r="K8" s="31" t="str">
        <f t="shared" si="2"/>
        <v>0</v>
      </c>
      <c r="L8" s="31">
        <f t="shared" si="3"/>
        <v>0</v>
      </c>
      <c r="M8" s="50"/>
    </row>
    <row r="9" spans="1:13" ht="15">
      <c r="A9" s="26"/>
      <c r="B9" s="27" t="s">
        <v>70</v>
      </c>
      <c r="C9" s="26"/>
      <c r="D9" s="26"/>
      <c r="E9" s="26">
        <f>SUM(E10:E13)</f>
        <v>32</v>
      </c>
      <c r="F9" s="56" t="str">
        <f>CONCATENATE("32'h",K9)</f>
        <v>32'h0b000500</v>
      </c>
      <c r="G9" s="56"/>
      <c r="H9" s="29" t="s">
        <v>1790</v>
      </c>
      <c r="I9" s="29"/>
      <c r="J9" s="26"/>
      <c r="K9" s="26" t="str">
        <f>LOWER(DEC2HEX(L9,8))</f>
        <v>0b000500</v>
      </c>
      <c r="L9" s="84">
        <f>SUM(L10:L13)</f>
        <v>184550656</v>
      </c>
      <c r="M9" s="26"/>
    </row>
    <row r="10" spans="1:13" ht="45">
      <c r="A10" s="22"/>
      <c r="B10" s="22"/>
      <c r="C10" s="31">
        <v>24</v>
      </c>
      <c r="D10" s="31">
        <v>31</v>
      </c>
      <c r="E10" s="32">
        <f>D10+1-C10</f>
        <v>8</v>
      </c>
      <c r="F10" s="32" t="str">
        <f>CONCATENATE(E10,"'h",K10)</f>
        <v>8'hb</v>
      </c>
      <c r="G10" s="32" t="s">
        <v>73</v>
      </c>
      <c r="H10" s="71" t="s">
        <v>1789</v>
      </c>
      <c r="I10" s="37" t="s">
        <v>1788</v>
      </c>
      <c r="J10" s="31">
        <v>11</v>
      </c>
      <c r="K10" s="31" t="str">
        <f>LOWER(DEC2HEX((J10)))</f>
        <v>b</v>
      </c>
      <c r="L10" s="31">
        <f>J10*(2^C10)</f>
        <v>184549376</v>
      </c>
      <c r="M10" s="50"/>
    </row>
    <row r="11" spans="1:13" ht="30">
      <c r="A11" s="22"/>
      <c r="B11" s="30"/>
      <c r="C11" s="31">
        <v>16</v>
      </c>
      <c r="D11" s="31">
        <v>23</v>
      </c>
      <c r="E11" s="32">
        <f>D11+1-C11</f>
        <v>8</v>
      </c>
      <c r="F11" s="32" t="str">
        <f>CONCATENATE(E11,"'h",K11)</f>
        <v>8'h0</v>
      </c>
      <c r="G11" s="32" t="s">
        <v>73</v>
      </c>
      <c r="H11" s="49" t="s">
        <v>1787</v>
      </c>
      <c r="I11" s="51" t="s">
        <v>1786</v>
      </c>
      <c r="J11" s="31">
        <v>0</v>
      </c>
      <c r="K11" s="31" t="str">
        <f>LOWER(DEC2HEX((J11)))</f>
        <v>0</v>
      </c>
      <c r="L11" s="31">
        <f>J11*(2^C11)</f>
        <v>0</v>
      </c>
      <c r="M11" s="50"/>
    </row>
    <row r="12" spans="1:13" ht="30">
      <c r="A12" s="22"/>
      <c r="B12" s="30"/>
      <c r="C12" s="31">
        <v>8</v>
      </c>
      <c r="D12" s="31">
        <v>15</v>
      </c>
      <c r="E12" s="32">
        <f>D12+1-C12</f>
        <v>8</v>
      </c>
      <c r="F12" s="32" t="str">
        <f>CONCATENATE(E12,"'h",K12)</f>
        <v>8'h5</v>
      </c>
      <c r="G12" s="32" t="s">
        <v>73</v>
      </c>
      <c r="H12" s="49" t="s">
        <v>1785</v>
      </c>
      <c r="I12" s="51" t="s">
        <v>1784</v>
      </c>
      <c r="J12" s="31">
        <v>5</v>
      </c>
      <c r="K12" s="31" t="str">
        <f>LOWER(DEC2HEX((J12)))</f>
        <v>5</v>
      </c>
      <c r="L12" s="31">
        <f>J12*(2^C12)</f>
        <v>1280</v>
      </c>
      <c r="M12" s="50"/>
    </row>
    <row r="13" spans="1:13" ht="15">
      <c r="A13" s="22"/>
      <c r="B13" s="30"/>
      <c r="C13" s="31">
        <v>0</v>
      </c>
      <c r="D13" s="31">
        <v>7</v>
      </c>
      <c r="E13" s="32">
        <f>D13+1-C13</f>
        <v>8</v>
      </c>
      <c r="F13" s="32" t="str">
        <f>CONCATENATE(E13,"'h",K13)</f>
        <v>8'h0</v>
      </c>
      <c r="G13" s="32" t="s">
        <v>73</v>
      </c>
      <c r="H13" s="49" t="s">
        <v>1783</v>
      </c>
      <c r="I13" s="51" t="s">
        <v>1782</v>
      </c>
      <c r="J13" s="31">
        <v>0</v>
      </c>
      <c r="K13" s="31" t="str">
        <f>LOWER(DEC2HEX((J13)))</f>
        <v>0</v>
      </c>
      <c r="L13" s="31">
        <f>J13*(2^C13)</f>
        <v>0</v>
      </c>
      <c r="M13" s="50"/>
    </row>
    <row r="14" spans="1:13" ht="15">
      <c r="A14" s="26"/>
      <c r="B14" s="27" t="s">
        <v>79</v>
      </c>
      <c r="C14" s="26"/>
      <c r="D14" s="26"/>
      <c r="E14" s="26">
        <f>SUM(E15:E17)</f>
        <v>32</v>
      </c>
      <c r="F14" s="56" t="str">
        <f>CONCATENATE("32'h",K14)</f>
        <v>32'h00000000</v>
      </c>
      <c r="G14" s="56"/>
      <c r="H14" s="29" t="s">
        <v>1781</v>
      </c>
      <c r="I14" s="29"/>
      <c r="J14" s="26"/>
      <c r="K14" s="26" t="str">
        <f>LOWER(DEC2HEX(L14,8))</f>
        <v>00000000</v>
      </c>
      <c r="L14" s="26">
        <f>SUM(L15:L17)</f>
        <v>0</v>
      </c>
      <c r="M14" s="26"/>
    </row>
    <row r="15" spans="1:13" ht="15">
      <c r="A15" s="22"/>
      <c r="B15" s="22"/>
      <c r="C15" s="31">
        <v>17</v>
      </c>
      <c r="D15" s="31">
        <v>31</v>
      </c>
      <c r="E15" s="32">
        <f>D15+1-C15</f>
        <v>15</v>
      </c>
      <c r="F15" s="32" t="str">
        <f>CONCATENATE(E15,"'h",K15)</f>
        <v>15'h0</v>
      </c>
      <c r="G15" s="32" t="s">
        <v>73</v>
      </c>
      <c r="H15" s="71" t="s">
        <v>20</v>
      </c>
      <c r="I15" s="37" t="s">
        <v>861</v>
      </c>
      <c r="J15" s="31">
        <v>0</v>
      </c>
      <c r="K15" s="31" t="str">
        <f>LOWER(DEC2HEX((J15)))</f>
        <v>0</v>
      </c>
      <c r="L15" s="31">
        <f>J15*(2^C15)</f>
        <v>0</v>
      </c>
      <c r="M15" s="50"/>
    </row>
    <row r="16" spans="1:13" ht="45">
      <c r="A16" s="22"/>
      <c r="B16" s="30"/>
      <c r="C16" s="31">
        <v>16</v>
      </c>
      <c r="D16" s="31">
        <v>16</v>
      </c>
      <c r="E16" s="32">
        <f>D16+1-C16</f>
        <v>1</v>
      </c>
      <c r="F16" s="32" t="str">
        <f>CONCATENATE(E16,"'h",K16)</f>
        <v>1'h0</v>
      </c>
      <c r="G16" s="32" t="s">
        <v>68</v>
      </c>
      <c r="H16" s="49" t="s">
        <v>1780</v>
      </c>
      <c r="I16" s="51" t="s">
        <v>1779</v>
      </c>
      <c r="J16" s="31">
        <v>0</v>
      </c>
      <c r="K16" s="31" t="str">
        <f>LOWER(DEC2HEX((J16)))</f>
        <v>0</v>
      </c>
      <c r="L16" s="31">
        <f>J16*(2^C16)</f>
        <v>0</v>
      </c>
      <c r="M16" s="50"/>
    </row>
    <row r="17" spans="1:13" ht="15">
      <c r="A17" s="22"/>
      <c r="B17" s="30"/>
      <c r="C17" s="31">
        <v>0</v>
      </c>
      <c r="D17" s="31">
        <v>15</v>
      </c>
      <c r="E17" s="32">
        <f>D17+1-C17</f>
        <v>16</v>
      </c>
      <c r="F17" s="32" t="str">
        <f>CONCATENATE(E17,"'h",K17)</f>
        <v>16'h0</v>
      </c>
      <c r="G17" s="32" t="s">
        <v>73</v>
      </c>
      <c r="H17" s="71" t="s">
        <v>20</v>
      </c>
      <c r="I17" s="37" t="s">
        <v>861</v>
      </c>
      <c r="J17" s="31">
        <v>0</v>
      </c>
      <c r="K17" s="31" t="str">
        <f>LOWER(DEC2HEX((J17)))</f>
        <v>0</v>
      </c>
      <c r="L17" s="31">
        <f>J17*(2^C17)</f>
        <v>0</v>
      </c>
      <c r="M17" s="50"/>
    </row>
    <row r="18" spans="1:13" ht="15">
      <c r="A18" s="26"/>
      <c r="B18" s="27" t="s">
        <v>91</v>
      </c>
      <c r="C18" s="26"/>
      <c r="D18" s="26"/>
      <c r="E18" s="26">
        <f>SUM(E19:E21)</f>
        <v>32</v>
      </c>
      <c r="F18" s="56" t="str">
        <f>CONCATENATE("32'h",K18)</f>
        <v>32'h00000000</v>
      </c>
      <c r="G18" s="56"/>
      <c r="H18" s="29" t="s">
        <v>1778</v>
      </c>
      <c r="I18" s="29"/>
      <c r="J18" s="26"/>
      <c r="K18" s="26" t="str">
        <f>LOWER(DEC2HEX(L18,8))</f>
        <v>00000000</v>
      </c>
      <c r="L18" s="26">
        <f>SUM(L19:L21)</f>
        <v>0</v>
      </c>
      <c r="M18" s="26"/>
    </row>
    <row r="19" spans="1:13" ht="15">
      <c r="A19" s="22"/>
      <c r="B19" s="22"/>
      <c r="C19" s="31">
        <v>17</v>
      </c>
      <c r="D19" s="31">
        <v>31</v>
      </c>
      <c r="E19" s="32">
        <f>D19+1-C19</f>
        <v>15</v>
      </c>
      <c r="F19" s="32" t="str">
        <f>CONCATENATE(E19,"'h",K19)</f>
        <v>15'h0</v>
      </c>
      <c r="G19" s="32" t="s">
        <v>73</v>
      </c>
      <c r="H19" s="71" t="s">
        <v>20</v>
      </c>
      <c r="I19" s="37" t="s">
        <v>861</v>
      </c>
      <c r="J19" s="31">
        <v>0</v>
      </c>
      <c r="K19" s="31" t="str">
        <f>LOWER(DEC2HEX((J19)))</f>
        <v>0</v>
      </c>
      <c r="L19" s="31">
        <f>J19*(2^C19)</f>
        <v>0</v>
      </c>
      <c r="M19" s="50"/>
    </row>
    <row r="20" spans="1:13" ht="45">
      <c r="A20" s="22"/>
      <c r="B20" s="30"/>
      <c r="C20" s="31">
        <v>16</v>
      </c>
      <c r="D20" s="31">
        <v>16</v>
      </c>
      <c r="E20" s="32">
        <f>D20+1-C20</f>
        <v>1</v>
      </c>
      <c r="F20" s="32" t="str">
        <f>CONCATENATE(E20,"'h",K20)</f>
        <v>1'h0</v>
      </c>
      <c r="G20" s="32" t="s">
        <v>73</v>
      </c>
      <c r="H20" s="49" t="s">
        <v>1777</v>
      </c>
      <c r="I20" s="51" t="s">
        <v>1776</v>
      </c>
      <c r="J20" s="31">
        <v>0</v>
      </c>
      <c r="K20" s="31" t="str">
        <f>LOWER(DEC2HEX((J20)))</f>
        <v>0</v>
      </c>
      <c r="L20" s="31">
        <f>J20*(2^C20)</f>
        <v>0</v>
      </c>
      <c r="M20" s="50"/>
    </row>
    <row r="21" spans="1:13" ht="15">
      <c r="A21" s="22"/>
      <c r="B21" s="30"/>
      <c r="C21" s="31">
        <v>0</v>
      </c>
      <c r="D21" s="31">
        <v>15</v>
      </c>
      <c r="E21" s="32">
        <f>D21+1-C21</f>
        <v>16</v>
      </c>
      <c r="F21" s="32" t="str">
        <f>CONCATENATE(E21,"'h",K21)</f>
        <v>16'h0</v>
      </c>
      <c r="G21" s="32" t="s">
        <v>73</v>
      </c>
      <c r="H21" s="71" t="s">
        <v>20</v>
      </c>
      <c r="I21" s="37" t="s">
        <v>861</v>
      </c>
      <c r="J21" s="31">
        <v>0</v>
      </c>
      <c r="K21" s="31" t="str">
        <f>LOWER(DEC2HEX((J21)))</f>
        <v>0</v>
      </c>
      <c r="L21" s="31">
        <f>J21*(2^C21)</f>
        <v>0</v>
      </c>
      <c r="M21" s="50"/>
    </row>
    <row r="22" spans="1:13" ht="15">
      <c r="A22" s="26"/>
      <c r="B22" s="27" t="s">
        <v>95</v>
      </c>
      <c r="C22" s="26"/>
      <c r="D22" s="26"/>
      <c r="E22" s="26">
        <f>SUM(E23:E25)</f>
        <v>32</v>
      </c>
      <c r="F22" s="56" t="str">
        <f>CONCATENATE("32'h",K22)</f>
        <v>32'h00000000</v>
      </c>
      <c r="G22" s="56"/>
      <c r="H22" s="29" t="s">
        <v>1775</v>
      </c>
      <c r="I22" s="29"/>
      <c r="J22" s="26"/>
      <c r="K22" s="26" t="str">
        <f>LOWER(DEC2HEX(L22,8))</f>
        <v>00000000</v>
      </c>
      <c r="L22" s="26">
        <f>SUM(L23:L25)</f>
        <v>0</v>
      </c>
      <c r="M22" s="26"/>
    </row>
    <row r="23" spans="1:13" ht="15">
      <c r="A23" s="22"/>
      <c r="B23" s="22"/>
      <c r="C23" s="31">
        <v>17</v>
      </c>
      <c r="D23" s="31">
        <v>31</v>
      </c>
      <c r="E23" s="32">
        <f>D23+1-C23</f>
        <v>15</v>
      </c>
      <c r="F23" s="32" t="str">
        <f>CONCATENATE(E23,"'h",K23)</f>
        <v>15'h0</v>
      </c>
      <c r="G23" s="32" t="s">
        <v>73</v>
      </c>
      <c r="H23" s="71" t="s">
        <v>20</v>
      </c>
      <c r="I23" s="37" t="s">
        <v>861</v>
      </c>
      <c r="J23" s="31">
        <v>0</v>
      </c>
      <c r="K23" s="31" t="str">
        <f>LOWER(DEC2HEX((J23)))</f>
        <v>0</v>
      </c>
      <c r="L23" s="31">
        <f>J23*(2^C23)</f>
        <v>0</v>
      </c>
      <c r="M23" s="50"/>
    </row>
    <row r="24" spans="1:13" ht="75">
      <c r="A24" s="22"/>
      <c r="B24" s="30"/>
      <c r="C24" s="31">
        <v>16</v>
      </c>
      <c r="D24" s="31">
        <v>16</v>
      </c>
      <c r="E24" s="32">
        <f>D24+1-C24</f>
        <v>1</v>
      </c>
      <c r="F24" s="32" t="str">
        <f>CONCATENATE(E24,"'h",K24)</f>
        <v>1'h0</v>
      </c>
      <c r="G24" s="32" t="s">
        <v>713</v>
      </c>
      <c r="H24" s="49" t="s">
        <v>1774</v>
      </c>
      <c r="I24" s="51" t="s">
        <v>1773</v>
      </c>
      <c r="J24" s="31">
        <v>0</v>
      </c>
      <c r="K24" s="31" t="str">
        <f>LOWER(DEC2HEX((J24)))</f>
        <v>0</v>
      </c>
      <c r="L24" s="31">
        <f>J24*(2^C24)</f>
        <v>0</v>
      </c>
      <c r="M24" s="50"/>
    </row>
    <row r="25" spans="1:13" ht="15">
      <c r="A25" s="22"/>
      <c r="B25" s="30"/>
      <c r="C25" s="31">
        <v>0</v>
      </c>
      <c r="D25" s="31">
        <v>15</v>
      </c>
      <c r="E25" s="32">
        <f>D25+1-C25</f>
        <v>16</v>
      </c>
      <c r="F25" s="32" t="str">
        <f>CONCATENATE(E25,"'h",K25)</f>
        <v>16'h0</v>
      </c>
      <c r="G25" s="32" t="s">
        <v>73</v>
      </c>
      <c r="H25" s="71" t="s">
        <v>20</v>
      </c>
      <c r="I25" s="37" t="s">
        <v>861</v>
      </c>
      <c r="J25" s="31">
        <v>0</v>
      </c>
      <c r="K25" s="31" t="str">
        <f>LOWER(DEC2HEX((J25)))</f>
        <v>0</v>
      </c>
      <c r="L25" s="31">
        <f>J25*(2^C25)</f>
        <v>0</v>
      </c>
      <c r="M25" s="50"/>
    </row>
    <row r="26" spans="1:13" ht="15">
      <c r="A26" s="26"/>
      <c r="B26" s="27" t="s">
        <v>97</v>
      </c>
      <c r="C26" s="26"/>
      <c r="D26" s="26"/>
      <c r="E26" s="26">
        <f>SUM(E27:E40)</f>
        <v>32</v>
      </c>
      <c r="F26" s="56" t="str">
        <f>CONCATENATE("32'h",K26)</f>
        <v>32'h00008003</v>
      </c>
      <c r="G26" s="56"/>
      <c r="H26" s="29" t="s">
        <v>1772</v>
      </c>
      <c r="I26" s="29"/>
      <c r="J26" s="26"/>
      <c r="K26" s="26" t="str">
        <f>LOWER(DEC2HEX(L26,8))</f>
        <v>00008003</v>
      </c>
      <c r="L26" s="26">
        <f>SUM(L27:L40)</f>
        <v>32771</v>
      </c>
      <c r="M26" s="26"/>
    </row>
    <row r="27" spans="1:13" ht="15">
      <c r="A27" s="22"/>
      <c r="B27" s="22"/>
      <c r="C27" s="31">
        <v>31</v>
      </c>
      <c r="D27" s="31">
        <v>31</v>
      </c>
      <c r="E27" s="32">
        <f t="shared" ref="E27:E40" si="4">D27+1-C27</f>
        <v>1</v>
      </c>
      <c r="F27" s="32" t="str">
        <f t="shared" ref="F27:F40" si="5">CONCATENATE(E27,"'h",K27)</f>
        <v>1'h0</v>
      </c>
      <c r="G27" s="32" t="s">
        <v>73</v>
      </c>
      <c r="H27" s="71" t="s">
        <v>20</v>
      </c>
      <c r="I27" s="37" t="s">
        <v>861</v>
      </c>
      <c r="J27" s="31">
        <v>0</v>
      </c>
      <c r="K27" s="31" t="str">
        <f t="shared" ref="K27:K40" si="6">LOWER(DEC2HEX((J27)))</f>
        <v>0</v>
      </c>
      <c r="L27" s="31">
        <f t="shared" ref="L27:L40" si="7">J27*(2^C27)</f>
        <v>0</v>
      </c>
      <c r="M27" s="50"/>
    </row>
    <row r="28" spans="1:13" ht="30">
      <c r="A28" s="22"/>
      <c r="B28" s="22"/>
      <c r="C28" s="31">
        <v>28</v>
      </c>
      <c r="D28" s="31">
        <v>30</v>
      </c>
      <c r="E28" s="32">
        <f t="shared" si="4"/>
        <v>3</v>
      </c>
      <c r="F28" s="32" t="str">
        <f t="shared" si="5"/>
        <v>3'h0</v>
      </c>
      <c r="G28" s="32" t="s">
        <v>68</v>
      </c>
      <c r="H28" s="71" t="s">
        <v>1771</v>
      </c>
      <c r="I28" s="37" t="s">
        <v>1770</v>
      </c>
      <c r="J28" s="31">
        <v>0</v>
      </c>
      <c r="K28" s="31" t="str">
        <f t="shared" si="6"/>
        <v>0</v>
      </c>
      <c r="L28" s="31">
        <f t="shared" si="7"/>
        <v>0</v>
      </c>
      <c r="M28" s="50"/>
    </row>
    <row r="29" spans="1:13" ht="15">
      <c r="A29" s="22"/>
      <c r="B29" s="22"/>
      <c r="C29" s="31">
        <v>24</v>
      </c>
      <c r="D29" s="31">
        <v>27</v>
      </c>
      <c r="E29" s="32">
        <f t="shared" si="4"/>
        <v>4</v>
      </c>
      <c r="F29" s="32" t="str">
        <f t="shared" si="5"/>
        <v>4'h0</v>
      </c>
      <c r="G29" s="32" t="s">
        <v>68</v>
      </c>
      <c r="H29" s="71" t="s">
        <v>1769</v>
      </c>
      <c r="I29" s="37" t="s">
        <v>1768</v>
      </c>
      <c r="J29" s="31">
        <v>0</v>
      </c>
      <c r="K29" s="31" t="str">
        <f t="shared" si="6"/>
        <v>0</v>
      </c>
      <c r="L29" s="31">
        <f t="shared" si="7"/>
        <v>0</v>
      </c>
      <c r="M29" s="50"/>
    </row>
    <row r="30" spans="1:13" ht="15">
      <c r="A30" s="22"/>
      <c r="B30" s="30"/>
      <c r="C30" s="31">
        <v>16</v>
      </c>
      <c r="D30" s="31">
        <v>23</v>
      </c>
      <c r="E30" s="32">
        <f t="shared" si="4"/>
        <v>8</v>
      </c>
      <c r="F30" s="32" t="str">
        <f t="shared" si="5"/>
        <v>8'h0</v>
      </c>
      <c r="G30" s="32" t="s">
        <v>73</v>
      </c>
      <c r="H30" s="71" t="s">
        <v>20</v>
      </c>
      <c r="I30" s="37" t="s">
        <v>861</v>
      </c>
      <c r="J30" s="31">
        <v>0</v>
      </c>
      <c r="K30" s="31" t="str">
        <f t="shared" si="6"/>
        <v>0</v>
      </c>
      <c r="L30" s="31">
        <f t="shared" si="7"/>
        <v>0</v>
      </c>
      <c r="M30" s="50"/>
    </row>
    <row r="31" spans="1:13" ht="45">
      <c r="A31" s="22"/>
      <c r="B31" s="22"/>
      <c r="C31" s="31">
        <v>15</v>
      </c>
      <c r="D31" s="31">
        <v>15</v>
      </c>
      <c r="E31" s="32">
        <f t="shared" si="4"/>
        <v>1</v>
      </c>
      <c r="F31" s="32" t="str">
        <f t="shared" si="5"/>
        <v>1'h1</v>
      </c>
      <c r="G31" s="32" t="s">
        <v>68</v>
      </c>
      <c r="H31" s="71" t="s">
        <v>1767</v>
      </c>
      <c r="I31" s="37" t="s">
        <v>1766</v>
      </c>
      <c r="J31" s="31">
        <v>1</v>
      </c>
      <c r="K31" s="31" t="str">
        <f t="shared" si="6"/>
        <v>1</v>
      </c>
      <c r="L31" s="31">
        <f t="shared" si="7"/>
        <v>32768</v>
      </c>
      <c r="M31" s="50"/>
    </row>
    <row r="32" spans="1:13" ht="15">
      <c r="A32" s="22"/>
      <c r="B32" s="30"/>
      <c r="C32" s="31">
        <v>8</v>
      </c>
      <c r="D32" s="31">
        <v>14</v>
      </c>
      <c r="E32" s="32">
        <f t="shared" si="4"/>
        <v>7</v>
      </c>
      <c r="F32" s="32" t="str">
        <f t="shared" si="5"/>
        <v>7'h0</v>
      </c>
      <c r="G32" s="32" t="s">
        <v>73</v>
      </c>
      <c r="H32" s="71" t="s">
        <v>20</v>
      </c>
      <c r="I32" s="37" t="s">
        <v>861</v>
      </c>
      <c r="J32" s="31">
        <v>0</v>
      </c>
      <c r="K32" s="31" t="str">
        <f t="shared" si="6"/>
        <v>0</v>
      </c>
      <c r="L32" s="31">
        <f t="shared" si="7"/>
        <v>0</v>
      </c>
      <c r="M32" s="50"/>
    </row>
    <row r="33" spans="1:13" ht="60">
      <c r="A33" s="22"/>
      <c r="B33" s="22"/>
      <c r="C33" s="31">
        <v>7</v>
      </c>
      <c r="D33" s="31">
        <v>7</v>
      </c>
      <c r="E33" s="32">
        <f t="shared" si="4"/>
        <v>1</v>
      </c>
      <c r="F33" s="32" t="str">
        <f t="shared" si="5"/>
        <v>1'h0</v>
      </c>
      <c r="G33" s="32" t="s">
        <v>68</v>
      </c>
      <c r="H33" s="71" t="s">
        <v>1765</v>
      </c>
      <c r="I33" s="37" t="s">
        <v>1764</v>
      </c>
      <c r="J33" s="31">
        <v>0</v>
      </c>
      <c r="K33" s="31" t="str">
        <f t="shared" si="6"/>
        <v>0</v>
      </c>
      <c r="L33" s="31">
        <f t="shared" si="7"/>
        <v>0</v>
      </c>
      <c r="M33" s="50"/>
    </row>
    <row r="34" spans="1:13" ht="45">
      <c r="A34" s="22"/>
      <c r="B34" s="30"/>
      <c r="C34" s="31">
        <v>6</v>
      </c>
      <c r="D34" s="31">
        <v>6</v>
      </c>
      <c r="E34" s="32">
        <f t="shared" si="4"/>
        <v>1</v>
      </c>
      <c r="F34" s="32" t="str">
        <f t="shared" si="5"/>
        <v>1'h0</v>
      </c>
      <c r="G34" s="32" t="s">
        <v>68</v>
      </c>
      <c r="H34" s="49" t="s">
        <v>1763</v>
      </c>
      <c r="I34" s="37" t="s">
        <v>1762</v>
      </c>
      <c r="J34" s="31">
        <v>0</v>
      </c>
      <c r="K34" s="31" t="str">
        <f t="shared" si="6"/>
        <v>0</v>
      </c>
      <c r="L34" s="31">
        <f t="shared" si="7"/>
        <v>0</v>
      </c>
      <c r="M34" s="50"/>
    </row>
    <row r="35" spans="1:13" ht="45">
      <c r="A35" s="22"/>
      <c r="B35" s="22"/>
      <c r="C35" s="31">
        <v>5</v>
      </c>
      <c r="D35" s="31">
        <v>5</v>
      </c>
      <c r="E35" s="32">
        <f t="shared" si="4"/>
        <v>1</v>
      </c>
      <c r="F35" s="32" t="str">
        <f t="shared" si="5"/>
        <v>1'h0</v>
      </c>
      <c r="G35" s="32" t="s">
        <v>68</v>
      </c>
      <c r="H35" s="71" t="s">
        <v>1761</v>
      </c>
      <c r="I35" s="37" t="s">
        <v>1760</v>
      </c>
      <c r="J35" s="31">
        <v>0</v>
      </c>
      <c r="K35" s="31" t="str">
        <f t="shared" si="6"/>
        <v>0</v>
      </c>
      <c r="L35" s="31">
        <f t="shared" si="7"/>
        <v>0</v>
      </c>
      <c r="M35" s="50"/>
    </row>
    <row r="36" spans="1:13" ht="45">
      <c r="A36" s="22"/>
      <c r="B36" s="30"/>
      <c r="C36" s="31">
        <v>4</v>
      </c>
      <c r="D36" s="31">
        <v>4</v>
      </c>
      <c r="E36" s="32">
        <f t="shared" si="4"/>
        <v>1</v>
      </c>
      <c r="F36" s="32" t="str">
        <f t="shared" si="5"/>
        <v>1'h0</v>
      </c>
      <c r="G36" s="32" t="s">
        <v>68</v>
      </c>
      <c r="H36" s="49" t="s">
        <v>1759</v>
      </c>
      <c r="I36" s="37" t="s">
        <v>1758</v>
      </c>
      <c r="J36" s="31">
        <v>0</v>
      </c>
      <c r="K36" s="31" t="str">
        <f t="shared" si="6"/>
        <v>0</v>
      </c>
      <c r="L36" s="31">
        <f t="shared" si="7"/>
        <v>0</v>
      </c>
      <c r="M36" s="50"/>
    </row>
    <row r="37" spans="1:13" ht="45">
      <c r="A37" s="22"/>
      <c r="B37" s="22"/>
      <c r="C37" s="31">
        <v>3</v>
      </c>
      <c r="D37" s="31">
        <v>3</v>
      </c>
      <c r="E37" s="32">
        <f t="shared" si="4"/>
        <v>1</v>
      </c>
      <c r="F37" s="32" t="str">
        <f t="shared" si="5"/>
        <v>1'h0</v>
      </c>
      <c r="G37" s="32" t="s">
        <v>68</v>
      </c>
      <c r="H37" s="71" t="s">
        <v>1757</v>
      </c>
      <c r="I37" s="37" t="s">
        <v>1756</v>
      </c>
      <c r="J37" s="31">
        <v>0</v>
      </c>
      <c r="K37" s="31" t="str">
        <f t="shared" si="6"/>
        <v>0</v>
      </c>
      <c r="L37" s="31">
        <f t="shared" si="7"/>
        <v>0</v>
      </c>
      <c r="M37" s="50"/>
    </row>
    <row r="38" spans="1:13" ht="45">
      <c r="A38" s="22"/>
      <c r="B38" s="30"/>
      <c r="C38" s="31">
        <v>2</v>
      </c>
      <c r="D38" s="31">
        <v>2</v>
      </c>
      <c r="E38" s="32">
        <f t="shared" si="4"/>
        <v>1</v>
      </c>
      <c r="F38" s="32" t="str">
        <f t="shared" si="5"/>
        <v>1'h0</v>
      </c>
      <c r="G38" s="32" t="s">
        <v>68</v>
      </c>
      <c r="H38" s="49" t="s">
        <v>1755</v>
      </c>
      <c r="I38" s="37" t="s">
        <v>1754</v>
      </c>
      <c r="J38" s="31">
        <v>0</v>
      </c>
      <c r="K38" s="31" t="str">
        <f t="shared" si="6"/>
        <v>0</v>
      </c>
      <c r="L38" s="31">
        <f t="shared" si="7"/>
        <v>0</v>
      </c>
      <c r="M38" s="50"/>
    </row>
    <row r="39" spans="1:13" ht="45">
      <c r="A39" s="22"/>
      <c r="B39" s="22"/>
      <c r="C39" s="31">
        <v>1</v>
      </c>
      <c r="D39" s="31">
        <v>1</v>
      </c>
      <c r="E39" s="32">
        <f t="shared" si="4"/>
        <v>1</v>
      </c>
      <c r="F39" s="32" t="str">
        <f t="shared" si="5"/>
        <v>1'h1</v>
      </c>
      <c r="G39" s="32" t="s">
        <v>68</v>
      </c>
      <c r="H39" s="71" t="s">
        <v>1753</v>
      </c>
      <c r="I39" s="37" t="s">
        <v>1752</v>
      </c>
      <c r="J39" s="31">
        <v>1</v>
      </c>
      <c r="K39" s="31" t="str">
        <f t="shared" si="6"/>
        <v>1</v>
      </c>
      <c r="L39" s="31">
        <f t="shared" si="7"/>
        <v>2</v>
      </c>
      <c r="M39" s="50"/>
    </row>
    <row r="40" spans="1:13" ht="45">
      <c r="A40" s="22"/>
      <c r="B40" s="30"/>
      <c r="C40" s="31">
        <v>0</v>
      </c>
      <c r="D40" s="31">
        <v>0</v>
      </c>
      <c r="E40" s="32">
        <f t="shared" si="4"/>
        <v>1</v>
      </c>
      <c r="F40" s="32" t="str">
        <f t="shared" si="5"/>
        <v>1'h1</v>
      </c>
      <c r="G40" s="32" t="s">
        <v>68</v>
      </c>
      <c r="H40" s="49" t="s">
        <v>1751</v>
      </c>
      <c r="I40" s="37" t="s">
        <v>1750</v>
      </c>
      <c r="J40" s="31">
        <v>1</v>
      </c>
      <c r="K40" s="31" t="str">
        <f t="shared" si="6"/>
        <v>1</v>
      </c>
      <c r="L40" s="31">
        <f t="shared" si="7"/>
        <v>1</v>
      </c>
      <c r="M40" s="50"/>
    </row>
    <row r="41" spans="1:13" ht="15">
      <c r="A41" s="26"/>
      <c r="B41" s="27" t="s">
        <v>99</v>
      </c>
      <c r="C41" s="26"/>
      <c r="D41" s="26"/>
      <c r="E41" s="26">
        <f>SUM(E42:E52)</f>
        <v>32</v>
      </c>
      <c r="F41" s="56" t="str">
        <f>CONCATENATE("32'h",K41)</f>
        <v>32'h00000000</v>
      </c>
      <c r="G41" s="56"/>
      <c r="H41" s="29" t="s">
        <v>1749</v>
      </c>
      <c r="I41" s="29"/>
      <c r="J41" s="26"/>
      <c r="K41" s="26" t="str">
        <f>LOWER(DEC2HEX(L41,8))</f>
        <v>00000000</v>
      </c>
      <c r="L41" s="26">
        <f>SUM(L42:L52)</f>
        <v>0</v>
      </c>
      <c r="M41" s="26"/>
    </row>
    <row r="42" spans="1:13" ht="15">
      <c r="A42" s="22"/>
      <c r="B42" s="22"/>
      <c r="C42" s="31">
        <v>16</v>
      </c>
      <c r="D42" s="31">
        <v>31</v>
      </c>
      <c r="E42" s="32">
        <f t="shared" ref="E42:E52" si="8">D42+1-C42</f>
        <v>16</v>
      </c>
      <c r="F42" s="32" t="str">
        <f t="shared" ref="F42:F52" si="9">CONCATENATE(E42,"'h",K42)</f>
        <v>16'h0</v>
      </c>
      <c r="G42" s="32" t="s">
        <v>73</v>
      </c>
      <c r="H42" s="71" t="s">
        <v>20</v>
      </c>
      <c r="I42" s="37" t="s">
        <v>861</v>
      </c>
      <c r="J42" s="31">
        <v>0</v>
      </c>
      <c r="K42" s="31" t="str">
        <f t="shared" ref="K42:K52" si="10">LOWER(DEC2HEX((J42)))</f>
        <v>0</v>
      </c>
      <c r="L42" s="31">
        <f t="shared" ref="L42:L52" si="11">J42*(2^C42)</f>
        <v>0</v>
      </c>
      <c r="M42" s="50"/>
    </row>
    <row r="43" spans="1:13" ht="45">
      <c r="A43" s="22"/>
      <c r="B43" s="30"/>
      <c r="C43" s="31">
        <v>15</v>
      </c>
      <c r="D43" s="31">
        <v>15</v>
      </c>
      <c r="E43" s="32">
        <f t="shared" si="8"/>
        <v>1</v>
      </c>
      <c r="F43" s="32" t="str">
        <f t="shared" si="9"/>
        <v>1'h0</v>
      </c>
      <c r="G43" s="32" t="s">
        <v>73</v>
      </c>
      <c r="H43" s="49" t="s">
        <v>1748</v>
      </c>
      <c r="I43" s="37" t="s">
        <v>1747</v>
      </c>
      <c r="J43" s="31">
        <v>0</v>
      </c>
      <c r="K43" s="31" t="str">
        <f t="shared" si="10"/>
        <v>0</v>
      </c>
      <c r="L43" s="31">
        <f t="shared" si="11"/>
        <v>0</v>
      </c>
      <c r="M43" s="50"/>
    </row>
    <row r="44" spans="1:13" ht="15">
      <c r="A44" s="22"/>
      <c r="B44" s="22"/>
      <c r="C44" s="31">
        <v>8</v>
      </c>
      <c r="D44" s="31">
        <v>14</v>
      </c>
      <c r="E44" s="32">
        <f t="shared" si="8"/>
        <v>7</v>
      </c>
      <c r="F44" s="32" t="str">
        <f t="shared" si="9"/>
        <v>7'h0</v>
      </c>
      <c r="G44" s="32" t="s">
        <v>73</v>
      </c>
      <c r="H44" s="71" t="s">
        <v>20</v>
      </c>
      <c r="I44" s="37" t="s">
        <v>861</v>
      </c>
      <c r="J44" s="31">
        <v>0</v>
      </c>
      <c r="K44" s="31" t="str">
        <f t="shared" si="10"/>
        <v>0</v>
      </c>
      <c r="L44" s="31">
        <f t="shared" si="11"/>
        <v>0</v>
      </c>
      <c r="M44" s="50"/>
    </row>
    <row r="45" spans="1:13" ht="60">
      <c r="A45" s="22"/>
      <c r="B45" s="22"/>
      <c r="C45" s="31">
        <v>7</v>
      </c>
      <c r="D45" s="31">
        <v>7</v>
      </c>
      <c r="E45" s="32">
        <f t="shared" si="8"/>
        <v>1</v>
      </c>
      <c r="F45" s="32" t="str">
        <f t="shared" si="9"/>
        <v>1'h0</v>
      </c>
      <c r="G45" s="32" t="s">
        <v>73</v>
      </c>
      <c r="H45" s="71" t="s">
        <v>1746</v>
      </c>
      <c r="I45" s="37" t="s">
        <v>1745</v>
      </c>
      <c r="J45" s="31">
        <v>0</v>
      </c>
      <c r="K45" s="31" t="str">
        <f t="shared" si="10"/>
        <v>0</v>
      </c>
      <c r="L45" s="31">
        <f t="shared" si="11"/>
        <v>0</v>
      </c>
      <c r="M45" s="50"/>
    </row>
    <row r="46" spans="1:13" ht="75">
      <c r="A46" s="22"/>
      <c r="B46" s="30"/>
      <c r="C46" s="31">
        <v>6</v>
      </c>
      <c r="D46" s="31">
        <v>6</v>
      </c>
      <c r="E46" s="32">
        <f t="shared" si="8"/>
        <v>1</v>
      </c>
      <c r="F46" s="32" t="str">
        <f t="shared" si="9"/>
        <v>1'h0</v>
      </c>
      <c r="G46" s="32" t="s">
        <v>73</v>
      </c>
      <c r="H46" s="49" t="s">
        <v>1744</v>
      </c>
      <c r="I46" s="37" t="s">
        <v>1743</v>
      </c>
      <c r="J46" s="31">
        <v>0</v>
      </c>
      <c r="K46" s="31" t="str">
        <f t="shared" si="10"/>
        <v>0</v>
      </c>
      <c r="L46" s="31">
        <f t="shared" si="11"/>
        <v>0</v>
      </c>
      <c r="M46" s="50"/>
    </row>
    <row r="47" spans="1:13" ht="60">
      <c r="A47" s="22"/>
      <c r="B47" s="22"/>
      <c r="C47" s="31">
        <v>5</v>
      </c>
      <c r="D47" s="31">
        <v>5</v>
      </c>
      <c r="E47" s="32">
        <f t="shared" si="8"/>
        <v>1</v>
      </c>
      <c r="F47" s="32" t="str">
        <f t="shared" si="9"/>
        <v>1'h0</v>
      </c>
      <c r="G47" s="32" t="s">
        <v>73</v>
      </c>
      <c r="H47" s="71" t="s">
        <v>1742</v>
      </c>
      <c r="I47" s="37" t="s">
        <v>1741</v>
      </c>
      <c r="J47" s="31">
        <v>0</v>
      </c>
      <c r="K47" s="31" t="str">
        <f t="shared" si="10"/>
        <v>0</v>
      </c>
      <c r="L47" s="31">
        <f t="shared" si="11"/>
        <v>0</v>
      </c>
      <c r="M47" s="50"/>
    </row>
    <row r="48" spans="1:13" ht="45">
      <c r="A48" s="22"/>
      <c r="B48" s="30"/>
      <c r="C48" s="31">
        <v>4</v>
      </c>
      <c r="D48" s="31">
        <v>4</v>
      </c>
      <c r="E48" s="32">
        <f t="shared" si="8"/>
        <v>1</v>
      </c>
      <c r="F48" s="32" t="str">
        <f t="shared" si="9"/>
        <v>1'h0</v>
      </c>
      <c r="G48" s="32" t="s">
        <v>73</v>
      </c>
      <c r="H48" s="49" t="s">
        <v>1740</v>
      </c>
      <c r="I48" s="37" t="s">
        <v>1739</v>
      </c>
      <c r="J48" s="31">
        <v>0</v>
      </c>
      <c r="K48" s="31" t="str">
        <f t="shared" si="10"/>
        <v>0</v>
      </c>
      <c r="L48" s="31">
        <f t="shared" si="11"/>
        <v>0</v>
      </c>
      <c r="M48" s="50"/>
    </row>
    <row r="49" spans="1:13" ht="45">
      <c r="A49" s="22"/>
      <c r="B49" s="22"/>
      <c r="C49" s="31">
        <v>3</v>
      </c>
      <c r="D49" s="31">
        <v>3</v>
      </c>
      <c r="E49" s="32">
        <f t="shared" si="8"/>
        <v>1</v>
      </c>
      <c r="F49" s="32" t="str">
        <f t="shared" si="9"/>
        <v>1'h0</v>
      </c>
      <c r="G49" s="32" t="s">
        <v>73</v>
      </c>
      <c r="H49" s="71" t="s">
        <v>1738</v>
      </c>
      <c r="I49" s="37" t="s">
        <v>1737</v>
      </c>
      <c r="J49" s="31">
        <v>0</v>
      </c>
      <c r="K49" s="31" t="str">
        <f t="shared" si="10"/>
        <v>0</v>
      </c>
      <c r="L49" s="31">
        <f t="shared" si="11"/>
        <v>0</v>
      </c>
      <c r="M49" s="50"/>
    </row>
    <row r="50" spans="1:13" ht="60">
      <c r="A50" s="22"/>
      <c r="B50" s="30"/>
      <c r="C50" s="31">
        <v>2</v>
      </c>
      <c r="D50" s="31">
        <v>2</v>
      </c>
      <c r="E50" s="32">
        <f t="shared" si="8"/>
        <v>1</v>
      </c>
      <c r="F50" s="32" t="str">
        <f t="shared" si="9"/>
        <v>1'h0</v>
      </c>
      <c r="G50" s="32" t="s">
        <v>73</v>
      </c>
      <c r="H50" s="49" t="s">
        <v>1736</v>
      </c>
      <c r="I50" s="37" t="s">
        <v>1735</v>
      </c>
      <c r="J50" s="31">
        <v>0</v>
      </c>
      <c r="K50" s="31" t="str">
        <f t="shared" si="10"/>
        <v>0</v>
      </c>
      <c r="L50" s="31">
        <f t="shared" si="11"/>
        <v>0</v>
      </c>
      <c r="M50" s="50"/>
    </row>
    <row r="51" spans="1:13" ht="60">
      <c r="A51" s="22"/>
      <c r="B51" s="22"/>
      <c r="C51" s="31">
        <v>1</v>
      </c>
      <c r="D51" s="31">
        <v>1</v>
      </c>
      <c r="E51" s="32">
        <f t="shared" si="8"/>
        <v>1</v>
      </c>
      <c r="F51" s="32" t="str">
        <f t="shared" si="9"/>
        <v>1'h0</v>
      </c>
      <c r="G51" s="32" t="s">
        <v>73</v>
      </c>
      <c r="H51" s="71" t="s">
        <v>1734</v>
      </c>
      <c r="I51" s="37" t="s">
        <v>1733</v>
      </c>
      <c r="J51" s="31">
        <v>0</v>
      </c>
      <c r="K51" s="31" t="str">
        <f t="shared" si="10"/>
        <v>0</v>
      </c>
      <c r="L51" s="31">
        <f t="shared" si="11"/>
        <v>0</v>
      </c>
      <c r="M51" s="50"/>
    </row>
    <row r="52" spans="1:13" ht="45">
      <c r="A52" s="22"/>
      <c r="B52" s="30"/>
      <c r="C52" s="31">
        <v>0</v>
      </c>
      <c r="D52" s="31">
        <v>0</v>
      </c>
      <c r="E52" s="32">
        <f t="shared" si="8"/>
        <v>1</v>
      </c>
      <c r="F52" s="32" t="str">
        <f t="shared" si="9"/>
        <v>1'h0</v>
      </c>
      <c r="G52" s="32" t="s">
        <v>73</v>
      </c>
      <c r="H52" s="49" t="s">
        <v>1732</v>
      </c>
      <c r="I52" s="37" t="s">
        <v>1731</v>
      </c>
      <c r="J52" s="31">
        <v>0</v>
      </c>
      <c r="K52" s="31" t="str">
        <f t="shared" si="10"/>
        <v>0</v>
      </c>
      <c r="L52" s="31">
        <f t="shared" si="11"/>
        <v>0</v>
      </c>
      <c r="M52" s="50"/>
    </row>
    <row r="53" spans="1:13" ht="15">
      <c r="A53" s="26"/>
      <c r="B53" s="27" t="s">
        <v>101</v>
      </c>
      <c r="C53" s="26"/>
      <c r="D53" s="26"/>
      <c r="E53" s="26">
        <f>SUM(E54:E64)</f>
        <v>32</v>
      </c>
      <c r="F53" s="56" t="str">
        <f>CONCATENATE("32'h",K53)</f>
        <v>32'h00000000</v>
      </c>
      <c r="G53" s="56"/>
      <c r="H53" s="29" t="s">
        <v>1730</v>
      </c>
      <c r="I53" s="29"/>
      <c r="J53" s="26"/>
      <c r="K53" s="26" t="str">
        <f>LOWER(DEC2HEX(L53,8))</f>
        <v>00000000</v>
      </c>
      <c r="L53" s="26">
        <f>SUM(L54:L64)</f>
        <v>0</v>
      </c>
      <c r="M53" s="26"/>
    </row>
    <row r="54" spans="1:13" ht="15">
      <c r="A54" s="22"/>
      <c r="B54" s="22"/>
      <c r="C54" s="31">
        <v>16</v>
      </c>
      <c r="D54" s="31">
        <v>31</v>
      </c>
      <c r="E54" s="32">
        <f t="shared" ref="E54:E64" si="12">D54+1-C54</f>
        <v>16</v>
      </c>
      <c r="F54" s="32" t="str">
        <f t="shared" ref="F54:F64" si="13">CONCATENATE(E54,"'h",K54)</f>
        <v>16'h0</v>
      </c>
      <c r="G54" s="32" t="s">
        <v>73</v>
      </c>
      <c r="H54" s="71" t="s">
        <v>20</v>
      </c>
      <c r="I54" s="37" t="s">
        <v>861</v>
      </c>
      <c r="J54" s="31">
        <v>0</v>
      </c>
      <c r="K54" s="31" t="str">
        <f t="shared" ref="K54:K64" si="14">LOWER(DEC2HEX((J54)))</f>
        <v>0</v>
      </c>
      <c r="L54" s="31">
        <f t="shared" ref="L54:L64" si="15">J54*(2^C54)</f>
        <v>0</v>
      </c>
      <c r="M54" s="50"/>
    </row>
    <row r="55" spans="1:13" ht="60">
      <c r="A55" s="22"/>
      <c r="B55" s="30"/>
      <c r="C55" s="31">
        <v>15</v>
      </c>
      <c r="D55" s="31">
        <v>15</v>
      </c>
      <c r="E55" s="32">
        <f t="shared" si="12"/>
        <v>1</v>
      </c>
      <c r="F55" s="32" t="str">
        <f t="shared" si="13"/>
        <v>1'h0</v>
      </c>
      <c r="G55" s="32" t="s">
        <v>713</v>
      </c>
      <c r="H55" s="49" t="s">
        <v>1729</v>
      </c>
      <c r="I55" s="37" t="s">
        <v>1728</v>
      </c>
      <c r="J55" s="31">
        <v>0</v>
      </c>
      <c r="K55" s="31" t="str">
        <f t="shared" si="14"/>
        <v>0</v>
      </c>
      <c r="L55" s="31">
        <f t="shared" si="15"/>
        <v>0</v>
      </c>
      <c r="M55" s="50"/>
    </row>
    <row r="56" spans="1:13" ht="15">
      <c r="A56" s="22"/>
      <c r="B56" s="22"/>
      <c r="C56" s="31">
        <v>8</v>
      </c>
      <c r="D56" s="31">
        <v>14</v>
      </c>
      <c r="E56" s="32">
        <f t="shared" si="12"/>
        <v>7</v>
      </c>
      <c r="F56" s="32" t="str">
        <f t="shared" si="13"/>
        <v>7'h0</v>
      </c>
      <c r="G56" s="32" t="s">
        <v>73</v>
      </c>
      <c r="H56" s="71" t="s">
        <v>20</v>
      </c>
      <c r="I56" s="37" t="s">
        <v>861</v>
      </c>
      <c r="J56" s="31">
        <v>0</v>
      </c>
      <c r="K56" s="31" t="str">
        <f t="shared" si="14"/>
        <v>0</v>
      </c>
      <c r="L56" s="31">
        <f t="shared" si="15"/>
        <v>0</v>
      </c>
      <c r="M56" s="50"/>
    </row>
    <row r="57" spans="1:13" ht="90">
      <c r="A57" s="22"/>
      <c r="B57" s="22"/>
      <c r="C57" s="31">
        <v>7</v>
      </c>
      <c r="D57" s="31">
        <v>7</v>
      </c>
      <c r="E57" s="32">
        <f t="shared" si="12"/>
        <v>1</v>
      </c>
      <c r="F57" s="32" t="str">
        <f t="shared" si="13"/>
        <v>1'h0</v>
      </c>
      <c r="G57" s="32" t="s">
        <v>713</v>
      </c>
      <c r="H57" s="71" t="s">
        <v>1727</v>
      </c>
      <c r="I57" s="37" t="s">
        <v>1726</v>
      </c>
      <c r="J57" s="31">
        <v>0</v>
      </c>
      <c r="K57" s="31" t="str">
        <f t="shared" si="14"/>
        <v>0</v>
      </c>
      <c r="L57" s="31">
        <f t="shared" si="15"/>
        <v>0</v>
      </c>
      <c r="M57" s="50"/>
    </row>
    <row r="58" spans="1:13" ht="90">
      <c r="A58" s="22"/>
      <c r="B58" s="30"/>
      <c r="C58" s="31">
        <v>6</v>
      </c>
      <c r="D58" s="31">
        <v>6</v>
      </c>
      <c r="E58" s="32">
        <f t="shared" si="12"/>
        <v>1</v>
      </c>
      <c r="F58" s="32" t="str">
        <f t="shared" si="13"/>
        <v>1'h0</v>
      </c>
      <c r="G58" s="32" t="s">
        <v>713</v>
      </c>
      <c r="H58" s="49" t="s">
        <v>1725</v>
      </c>
      <c r="I58" s="37" t="s">
        <v>1724</v>
      </c>
      <c r="J58" s="31">
        <v>0</v>
      </c>
      <c r="K58" s="31" t="str">
        <f t="shared" si="14"/>
        <v>0</v>
      </c>
      <c r="L58" s="31">
        <f t="shared" si="15"/>
        <v>0</v>
      </c>
      <c r="M58" s="50"/>
    </row>
    <row r="59" spans="1:13" ht="90">
      <c r="A59" s="22"/>
      <c r="B59" s="22"/>
      <c r="C59" s="31">
        <v>5</v>
      </c>
      <c r="D59" s="31">
        <v>5</v>
      </c>
      <c r="E59" s="32">
        <f t="shared" si="12"/>
        <v>1</v>
      </c>
      <c r="F59" s="32" t="str">
        <f t="shared" si="13"/>
        <v>1'h0</v>
      </c>
      <c r="G59" s="32" t="s">
        <v>713</v>
      </c>
      <c r="H59" s="71" t="s">
        <v>1723</v>
      </c>
      <c r="I59" s="37" t="s">
        <v>1722</v>
      </c>
      <c r="J59" s="31">
        <v>0</v>
      </c>
      <c r="K59" s="31" t="str">
        <f t="shared" si="14"/>
        <v>0</v>
      </c>
      <c r="L59" s="31">
        <f t="shared" si="15"/>
        <v>0</v>
      </c>
      <c r="M59" s="50"/>
    </row>
    <row r="60" spans="1:13" ht="90">
      <c r="A60" s="22"/>
      <c r="B60" s="30"/>
      <c r="C60" s="31">
        <v>4</v>
      </c>
      <c r="D60" s="31">
        <v>4</v>
      </c>
      <c r="E60" s="32">
        <f t="shared" si="12"/>
        <v>1</v>
      </c>
      <c r="F60" s="32" t="str">
        <f t="shared" si="13"/>
        <v>1'h0</v>
      </c>
      <c r="G60" s="32" t="s">
        <v>713</v>
      </c>
      <c r="H60" s="49" t="s">
        <v>1721</v>
      </c>
      <c r="I60" s="37" t="s">
        <v>1720</v>
      </c>
      <c r="J60" s="31">
        <v>0</v>
      </c>
      <c r="K60" s="31" t="str">
        <f t="shared" si="14"/>
        <v>0</v>
      </c>
      <c r="L60" s="31">
        <f t="shared" si="15"/>
        <v>0</v>
      </c>
      <c r="M60" s="50"/>
    </row>
    <row r="61" spans="1:13" ht="90">
      <c r="A61" s="22"/>
      <c r="B61" s="22"/>
      <c r="C61" s="31">
        <v>3</v>
      </c>
      <c r="D61" s="31">
        <v>3</v>
      </c>
      <c r="E61" s="32">
        <f t="shared" si="12"/>
        <v>1</v>
      </c>
      <c r="F61" s="32" t="str">
        <f t="shared" si="13"/>
        <v>1'h0</v>
      </c>
      <c r="G61" s="32" t="s">
        <v>713</v>
      </c>
      <c r="H61" s="71" t="s">
        <v>1719</v>
      </c>
      <c r="I61" s="37" t="s">
        <v>1718</v>
      </c>
      <c r="J61" s="31">
        <v>0</v>
      </c>
      <c r="K61" s="31" t="str">
        <f t="shared" si="14"/>
        <v>0</v>
      </c>
      <c r="L61" s="31">
        <f t="shared" si="15"/>
        <v>0</v>
      </c>
      <c r="M61" s="50"/>
    </row>
    <row r="62" spans="1:13" ht="90">
      <c r="A62" s="22"/>
      <c r="B62" s="30"/>
      <c r="C62" s="31">
        <v>2</v>
      </c>
      <c r="D62" s="31">
        <v>2</v>
      </c>
      <c r="E62" s="32">
        <f t="shared" si="12"/>
        <v>1</v>
      </c>
      <c r="F62" s="32" t="str">
        <f t="shared" si="13"/>
        <v>1'h0</v>
      </c>
      <c r="G62" s="32" t="s">
        <v>713</v>
      </c>
      <c r="H62" s="49" t="s">
        <v>1717</v>
      </c>
      <c r="I62" s="37" t="s">
        <v>1716</v>
      </c>
      <c r="J62" s="31">
        <v>0</v>
      </c>
      <c r="K62" s="31" t="str">
        <f t="shared" si="14"/>
        <v>0</v>
      </c>
      <c r="L62" s="31">
        <f t="shared" si="15"/>
        <v>0</v>
      </c>
      <c r="M62" s="50"/>
    </row>
    <row r="63" spans="1:13" ht="90">
      <c r="A63" s="22"/>
      <c r="B63" s="22"/>
      <c r="C63" s="31">
        <v>1</v>
      </c>
      <c r="D63" s="31">
        <v>1</v>
      </c>
      <c r="E63" s="32">
        <f t="shared" si="12"/>
        <v>1</v>
      </c>
      <c r="F63" s="32" t="str">
        <f t="shared" si="13"/>
        <v>1'h0</v>
      </c>
      <c r="G63" s="32" t="s">
        <v>713</v>
      </c>
      <c r="H63" s="71" t="s">
        <v>1715</v>
      </c>
      <c r="I63" s="37" t="s">
        <v>1714</v>
      </c>
      <c r="J63" s="31">
        <v>0</v>
      </c>
      <c r="K63" s="31" t="str">
        <f t="shared" si="14"/>
        <v>0</v>
      </c>
      <c r="L63" s="31">
        <f t="shared" si="15"/>
        <v>0</v>
      </c>
      <c r="M63" s="50"/>
    </row>
    <row r="64" spans="1:13" ht="75">
      <c r="A64" s="22"/>
      <c r="B64" s="30"/>
      <c r="C64" s="31">
        <v>0</v>
      </c>
      <c r="D64" s="31">
        <v>0</v>
      </c>
      <c r="E64" s="32">
        <f t="shared" si="12"/>
        <v>1</v>
      </c>
      <c r="F64" s="32" t="str">
        <f t="shared" si="13"/>
        <v>1'h0</v>
      </c>
      <c r="G64" s="32" t="s">
        <v>713</v>
      </c>
      <c r="H64" s="49" t="s">
        <v>1713</v>
      </c>
      <c r="I64" s="37" t="s">
        <v>1712</v>
      </c>
      <c r="J64" s="31">
        <v>0</v>
      </c>
      <c r="K64" s="31" t="str">
        <f t="shared" si="14"/>
        <v>0</v>
      </c>
      <c r="L64" s="31">
        <f t="shared" si="15"/>
        <v>0</v>
      </c>
      <c r="M64" s="50"/>
    </row>
    <row r="65" spans="1:13" ht="15">
      <c r="A65" s="26"/>
      <c r="B65" s="27" t="s">
        <v>104</v>
      </c>
      <c r="C65" s="26"/>
      <c r="D65" s="26"/>
      <c r="E65" s="26">
        <f>SUM(E66:E77)</f>
        <v>32</v>
      </c>
      <c r="F65" s="56" t="str">
        <f>CONCATENATE("32'h",K65)</f>
        <v>32'h00000000</v>
      </c>
      <c r="G65" s="56"/>
      <c r="H65" s="29" t="s">
        <v>1711</v>
      </c>
      <c r="I65" s="29"/>
      <c r="J65" s="26"/>
      <c r="K65" s="26" t="str">
        <f>LOWER(DEC2HEX(L65,8))</f>
        <v>00000000</v>
      </c>
      <c r="L65" s="26">
        <f>SUM(L66:L77)</f>
        <v>0</v>
      </c>
      <c r="M65" s="26"/>
    </row>
    <row r="66" spans="1:13" ht="45">
      <c r="A66" s="22"/>
      <c r="B66" s="22"/>
      <c r="C66" s="31">
        <v>28</v>
      </c>
      <c r="D66" s="31">
        <v>31</v>
      </c>
      <c r="E66" s="32">
        <f t="shared" ref="E66:E77" si="16">D66+1-C66</f>
        <v>4</v>
      </c>
      <c r="F66" s="32" t="str">
        <f t="shared" ref="F66:F77" si="17">CONCATENATE(E66,"'h",K66)</f>
        <v>4'h0</v>
      </c>
      <c r="G66" s="32" t="s">
        <v>73</v>
      </c>
      <c r="H66" s="71" t="s">
        <v>1710</v>
      </c>
      <c r="I66" s="37" t="s">
        <v>1709</v>
      </c>
      <c r="J66" s="31">
        <v>0</v>
      </c>
      <c r="K66" s="31" t="str">
        <f t="shared" ref="K66:K77" si="18">LOWER(DEC2HEX((J66)))</f>
        <v>0</v>
      </c>
      <c r="L66" s="31">
        <f t="shared" ref="L66:L77" si="19">J66*(2^C66)</f>
        <v>0</v>
      </c>
      <c r="M66" s="50"/>
    </row>
    <row r="67" spans="1:13" ht="60">
      <c r="A67" s="22"/>
      <c r="B67" s="30"/>
      <c r="C67" s="31">
        <v>24</v>
      </c>
      <c r="D67" s="31">
        <v>27</v>
      </c>
      <c r="E67" s="32">
        <f t="shared" si="16"/>
        <v>4</v>
      </c>
      <c r="F67" s="32" t="str">
        <f t="shared" si="17"/>
        <v>4'h0</v>
      </c>
      <c r="G67" s="32" t="s">
        <v>73</v>
      </c>
      <c r="H67" s="49" t="s">
        <v>1708</v>
      </c>
      <c r="I67" s="37" t="s">
        <v>1707</v>
      </c>
      <c r="J67" s="31">
        <v>0</v>
      </c>
      <c r="K67" s="31" t="str">
        <f t="shared" si="18"/>
        <v>0</v>
      </c>
      <c r="L67" s="31">
        <f t="shared" si="19"/>
        <v>0</v>
      </c>
      <c r="M67" s="50"/>
    </row>
    <row r="68" spans="1:13" ht="15">
      <c r="A68" s="22"/>
      <c r="B68" s="22"/>
      <c r="C68" s="31">
        <v>16</v>
      </c>
      <c r="D68" s="31">
        <v>23</v>
      </c>
      <c r="E68" s="32">
        <f t="shared" si="16"/>
        <v>8</v>
      </c>
      <c r="F68" s="32" t="str">
        <f t="shared" si="17"/>
        <v>8'h0</v>
      </c>
      <c r="G68" s="32" t="s">
        <v>73</v>
      </c>
      <c r="H68" s="71" t="s">
        <v>20</v>
      </c>
      <c r="I68" s="37" t="s">
        <v>861</v>
      </c>
      <c r="J68" s="31">
        <v>0</v>
      </c>
      <c r="K68" s="31" t="str">
        <f t="shared" si="18"/>
        <v>0</v>
      </c>
      <c r="L68" s="31">
        <f t="shared" si="19"/>
        <v>0</v>
      </c>
      <c r="M68" s="50"/>
    </row>
    <row r="69" spans="1:13" ht="30">
      <c r="A69" s="22"/>
      <c r="B69" s="30"/>
      <c r="C69" s="31">
        <v>15</v>
      </c>
      <c r="D69" s="31">
        <v>15</v>
      </c>
      <c r="E69" s="32">
        <f t="shared" si="16"/>
        <v>1</v>
      </c>
      <c r="F69" s="32" t="str">
        <f t="shared" si="17"/>
        <v>1'h0</v>
      </c>
      <c r="G69" s="32" t="s">
        <v>73</v>
      </c>
      <c r="H69" s="49" t="s">
        <v>1706</v>
      </c>
      <c r="I69" s="37" t="s">
        <v>1705</v>
      </c>
      <c r="J69" s="31">
        <v>0</v>
      </c>
      <c r="K69" s="31" t="str">
        <f t="shared" si="18"/>
        <v>0</v>
      </c>
      <c r="L69" s="31">
        <f t="shared" si="19"/>
        <v>0</v>
      </c>
      <c r="M69" s="50"/>
    </row>
    <row r="70" spans="1:13" ht="15">
      <c r="A70" s="22"/>
      <c r="B70" s="22"/>
      <c r="C70" s="31">
        <v>7</v>
      </c>
      <c r="D70" s="31">
        <v>14</v>
      </c>
      <c r="E70" s="32">
        <f t="shared" si="16"/>
        <v>8</v>
      </c>
      <c r="F70" s="32" t="str">
        <f t="shared" si="17"/>
        <v>8'h0</v>
      </c>
      <c r="G70" s="32" t="s">
        <v>73</v>
      </c>
      <c r="H70" s="71" t="s">
        <v>20</v>
      </c>
      <c r="I70" s="37" t="s">
        <v>861</v>
      </c>
      <c r="J70" s="31">
        <v>0</v>
      </c>
      <c r="K70" s="31" t="str">
        <f t="shared" si="18"/>
        <v>0</v>
      </c>
      <c r="L70" s="31">
        <f t="shared" si="19"/>
        <v>0</v>
      </c>
      <c r="M70" s="50"/>
    </row>
    <row r="71" spans="1:13" ht="75">
      <c r="A71" s="22"/>
      <c r="B71" s="30"/>
      <c r="C71" s="31">
        <v>6</v>
      </c>
      <c r="D71" s="31">
        <v>6</v>
      </c>
      <c r="E71" s="32">
        <f t="shared" si="16"/>
        <v>1</v>
      </c>
      <c r="F71" s="32" t="str">
        <f t="shared" si="17"/>
        <v>1'h0</v>
      </c>
      <c r="G71" s="32" t="s">
        <v>73</v>
      </c>
      <c r="H71" s="49" t="s">
        <v>1704</v>
      </c>
      <c r="I71" s="37" t="s">
        <v>1703</v>
      </c>
      <c r="J71" s="31">
        <v>0</v>
      </c>
      <c r="K71" s="31" t="str">
        <f t="shared" si="18"/>
        <v>0</v>
      </c>
      <c r="L71" s="31">
        <f t="shared" si="19"/>
        <v>0</v>
      </c>
      <c r="M71" s="50"/>
    </row>
    <row r="72" spans="1:13" ht="75">
      <c r="A72" s="22"/>
      <c r="B72" s="22"/>
      <c r="C72" s="31">
        <v>5</v>
      </c>
      <c r="D72" s="31">
        <v>5</v>
      </c>
      <c r="E72" s="32">
        <f t="shared" si="16"/>
        <v>1</v>
      </c>
      <c r="F72" s="32" t="str">
        <f t="shared" si="17"/>
        <v>1'h0</v>
      </c>
      <c r="G72" s="32" t="s">
        <v>73</v>
      </c>
      <c r="H72" s="71" t="s">
        <v>1702</v>
      </c>
      <c r="I72" s="37" t="s">
        <v>1701</v>
      </c>
      <c r="J72" s="31">
        <v>0</v>
      </c>
      <c r="K72" s="31" t="str">
        <f t="shared" si="18"/>
        <v>0</v>
      </c>
      <c r="L72" s="31">
        <f t="shared" si="19"/>
        <v>0</v>
      </c>
      <c r="M72" s="50"/>
    </row>
    <row r="73" spans="1:13" ht="60">
      <c r="A73" s="22"/>
      <c r="B73" s="30"/>
      <c r="C73" s="31">
        <v>4</v>
      </c>
      <c r="D73" s="31">
        <v>4</v>
      </c>
      <c r="E73" s="32">
        <f t="shared" si="16"/>
        <v>1</v>
      </c>
      <c r="F73" s="32" t="str">
        <f t="shared" si="17"/>
        <v>1'h0</v>
      </c>
      <c r="G73" s="32" t="s">
        <v>73</v>
      </c>
      <c r="H73" s="49" t="s">
        <v>1700</v>
      </c>
      <c r="I73" s="37" t="s">
        <v>1699</v>
      </c>
      <c r="J73" s="31">
        <v>0</v>
      </c>
      <c r="K73" s="31" t="str">
        <f t="shared" si="18"/>
        <v>0</v>
      </c>
      <c r="L73" s="31">
        <f t="shared" si="19"/>
        <v>0</v>
      </c>
      <c r="M73" s="50"/>
    </row>
    <row r="74" spans="1:13" ht="45">
      <c r="A74" s="22"/>
      <c r="B74" s="22"/>
      <c r="C74" s="31">
        <v>3</v>
      </c>
      <c r="D74" s="31">
        <v>3</v>
      </c>
      <c r="E74" s="32">
        <f t="shared" si="16"/>
        <v>1</v>
      </c>
      <c r="F74" s="32" t="str">
        <f t="shared" si="17"/>
        <v>1'h0</v>
      </c>
      <c r="G74" s="32" t="s">
        <v>73</v>
      </c>
      <c r="H74" s="71" t="s">
        <v>1698</v>
      </c>
      <c r="I74" s="37" t="s">
        <v>1697</v>
      </c>
      <c r="J74" s="31">
        <v>0</v>
      </c>
      <c r="K74" s="31" t="str">
        <f t="shared" si="18"/>
        <v>0</v>
      </c>
      <c r="L74" s="31">
        <f t="shared" si="19"/>
        <v>0</v>
      </c>
      <c r="M74" s="50"/>
    </row>
    <row r="75" spans="1:13" ht="75">
      <c r="A75" s="22"/>
      <c r="B75" s="30"/>
      <c r="C75" s="31">
        <v>2</v>
      </c>
      <c r="D75" s="31">
        <v>2</v>
      </c>
      <c r="E75" s="32">
        <f t="shared" si="16"/>
        <v>1</v>
      </c>
      <c r="F75" s="32" t="str">
        <f t="shared" si="17"/>
        <v>1'h0</v>
      </c>
      <c r="G75" s="32" t="s">
        <v>73</v>
      </c>
      <c r="H75" s="49" t="s">
        <v>1696</v>
      </c>
      <c r="I75" s="37" t="s">
        <v>1695</v>
      </c>
      <c r="J75" s="31">
        <v>0</v>
      </c>
      <c r="K75" s="31" t="str">
        <f t="shared" si="18"/>
        <v>0</v>
      </c>
      <c r="L75" s="31">
        <f t="shared" si="19"/>
        <v>0</v>
      </c>
      <c r="M75" s="50"/>
    </row>
    <row r="76" spans="1:13" ht="75">
      <c r="A76" s="22"/>
      <c r="B76" s="22"/>
      <c r="C76" s="31">
        <v>1</v>
      </c>
      <c r="D76" s="31">
        <v>1</v>
      </c>
      <c r="E76" s="32">
        <f t="shared" si="16"/>
        <v>1</v>
      </c>
      <c r="F76" s="32" t="str">
        <f t="shared" si="17"/>
        <v>1'h0</v>
      </c>
      <c r="G76" s="32" t="s">
        <v>73</v>
      </c>
      <c r="H76" s="71" t="s">
        <v>1694</v>
      </c>
      <c r="I76" s="37" t="s">
        <v>1693</v>
      </c>
      <c r="J76" s="31">
        <v>0</v>
      </c>
      <c r="K76" s="31" t="str">
        <f t="shared" si="18"/>
        <v>0</v>
      </c>
      <c r="L76" s="31">
        <f t="shared" si="19"/>
        <v>0</v>
      </c>
      <c r="M76" s="50"/>
    </row>
    <row r="77" spans="1:13" ht="75">
      <c r="A77" s="22"/>
      <c r="B77" s="30"/>
      <c r="C77" s="31">
        <v>0</v>
      </c>
      <c r="D77" s="31">
        <v>0</v>
      </c>
      <c r="E77" s="32">
        <f t="shared" si="16"/>
        <v>1</v>
      </c>
      <c r="F77" s="32" t="str">
        <f t="shared" si="17"/>
        <v>1'h0</v>
      </c>
      <c r="G77" s="32" t="s">
        <v>73</v>
      </c>
      <c r="H77" s="49" t="s">
        <v>1692</v>
      </c>
      <c r="I77" s="37" t="s">
        <v>1691</v>
      </c>
      <c r="J77" s="31">
        <v>0</v>
      </c>
      <c r="K77" s="31" t="str">
        <f t="shared" si="18"/>
        <v>0</v>
      </c>
      <c r="L77" s="31">
        <f t="shared" si="19"/>
        <v>0</v>
      </c>
      <c r="M77" s="50"/>
    </row>
    <row r="78" spans="1:13" ht="15">
      <c r="A78" s="26"/>
      <c r="B78" s="27" t="s">
        <v>135</v>
      </c>
      <c r="C78" s="26"/>
      <c r="D78" s="26"/>
      <c r="E78" s="26">
        <f>SUM(E79:E80)</f>
        <v>32</v>
      </c>
      <c r="F78" s="56" t="str">
        <f>CONCATENATE("32'h",K78)</f>
        <v>32'h00000000</v>
      </c>
      <c r="G78" s="56"/>
      <c r="H78" s="29" t="s">
        <v>1690</v>
      </c>
      <c r="I78" s="29"/>
      <c r="J78" s="26"/>
      <c r="K78" s="26" t="str">
        <f>LOWER(DEC2HEX(L78,8))</f>
        <v>00000000</v>
      </c>
      <c r="L78" s="26">
        <f>SUM(L79:L80)</f>
        <v>0</v>
      </c>
      <c r="M78" s="26"/>
    </row>
    <row r="79" spans="1:13" ht="15">
      <c r="A79" s="22"/>
      <c r="B79" s="22"/>
      <c r="C79" s="31">
        <v>14</v>
      </c>
      <c r="D79" s="31">
        <v>31</v>
      </c>
      <c r="E79" s="32">
        <f>D79+1-C79</f>
        <v>18</v>
      </c>
      <c r="F79" s="32" t="str">
        <f>CONCATENATE(E79,"'h",K79)</f>
        <v>18'h0</v>
      </c>
      <c r="G79" s="32" t="s">
        <v>73</v>
      </c>
      <c r="H79" s="71" t="s">
        <v>20</v>
      </c>
      <c r="I79" s="37" t="s">
        <v>861</v>
      </c>
      <c r="J79" s="31">
        <v>0</v>
      </c>
      <c r="K79" s="31" t="str">
        <f>LOWER(DEC2HEX((J79)))</f>
        <v>0</v>
      </c>
      <c r="L79" s="31">
        <f>J79*(2^C79)</f>
        <v>0</v>
      </c>
      <c r="M79" s="50"/>
    </row>
    <row r="80" spans="1:13" ht="30">
      <c r="A80" s="22"/>
      <c r="B80" s="30"/>
      <c r="C80" s="31">
        <v>0</v>
      </c>
      <c r="D80" s="31">
        <v>13</v>
      </c>
      <c r="E80" s="32">
        <f>D80+1-C80</f>
        <v>14</v>
      </c>
      <c r="F80" s="32" t="str">
        <f>CONCATENATE(E80,"'h",K80)</f>
        <v>14'h0</v>
      </c>
      <c r="G80" s="32" t="s">
        <v>68</v>
      </c>
      <c r="H80" s="49" t="s">
        <v>1690</v>
      </c>
      <c r="I80" s="37" t="s">
        <v>1689</v>
      </c>
      <c r="J80" s="31">
        <v>0</v>
      </c>
      <c r="K80" s="31" t="str">
        <f>LOWER(DEC2HEX((J80)))</f>
        <v>0</v>
      </c>
      <c r="L80" s="31">
        <f>J80*(2^C80)</f>
        <v>0</v>
      </c>
      <c r="M80" s="50"/>
    </row>
    <row r="81" spans="1:13" ht="15">
      <c r="A81" s="26"/>
      <c r="B81" s="27" t="s">
        <v>147</v>
      </c>
      <c r="C81" s="26"/>
      <c r="D81" s="26"/>
      <c r="E81" s="26">
        <f>SUM(E82:E89)</f>
        <v>32</v>
      </c>
      <c r="F81" s="56" t="str">
        <f>CONCATENATE("32'h",K81)</f>
        <v>32'h00000000</v>
      </c>
      <c r="G81" s="56"/>
      <c r="H81" s="29" t="s">
        <v>1688</v>
      </c>
      <c r="I81" s="29"/>
      <c r="J81" s="26"/>
      <c r="K81" s="26" t="str">
        <f>LOWER(DEC2HEX(L81,8))</f>
        <v>00000000</v>
      </c>
      <c r="L81" s="26">
        <f>SUM(L82:L89)</f>
        <v>0</v>
      </c>
      <c r="M81" s="26"/>
    </row>
    <row r="82" spans="1:13" ht="75">
      <c r="A82" s="22"/>
      <c r="B82" s="22"/>
      <c r="C82" s="31">
        <v>31</v>
      </c>
      <c r="D82" s="31">
        <v>31</v>
      </c>
      <c r="E82" s="32">
        <f t="shared" ref="E82:E89" si="20">D82+1-C82</f>
        <v>1</v>
      </c>
      <c r="F82" s="32" t="str">
        <f t="shared" ref="F82:F89" si="21">CONCATENATE(E82,"'h",K82)</f>
        <v>1'h0</v>
      </c>
      <c r="G82" s="32" t="s">
        <v>68</v>
      </c>
      <c r="H82" s="71" t="s">
        <v>1687</v>
      </c>
      <c r="I82" s="37" t="s">
        <v>1686</v>
      </c>
      <c r="J82" s="31">
        <v>0</v>
      </c>
      <c r="K82" s="31" t="str">
        <f t="shared" ref="K82:K89" si="22">LOWER(DEC2HEX((J82)))</f>
        <v>0</v>
      </c>
      <c r="L82" s="31">
        <f t="shared" ref="L82:L89" si="23">J82*(2^C82)</f>
        <v>0</v>
      </c>
      <c r="M82" s="50"/>
    </row>
    <row r="83" spans="1:13" ht="15">
      <c r="A83" s="22"/>
      <c r="B83" s="30"/>
      <c r="C83" s="31">
        <v>16</v>
      </c>
      <c r="D83" s="31">
        <v>30</v>
      </c>
      <c r="E83" s="32">
        <f t="shared" si="20"/>
        <v>15</v>
      </c>
      <c r="F83" s="32" t="str">
        <f t="shared" si="21"/>
        <v>15'h0</v>
      </c>
      <c r="G83" s="32" t="s">
        <v>73</v>
      </c>
      <c r="H83" s="71" t="s">
        <v>20</v>
      </c>
      <c r="I83" s="37" t="s">
        <v>861</v>
      </c>
      <c r="J83" s="31">
        <v>0</v>
      </c>
      <c r="K83" s="31" t="str">
        <f t="shared" si="22"/>
        <v>0</v>
      </c>
      <c r="L83" s="31">
        <f t="shared" si="23"/>
        <v>0</v>
      </c>
      <c r="M83" s="50"/>
    </row>
    <row r="84" spans="1:13" ht="90">
      <c r="A84" s="22"/>
      <c r="B84" s="22"/>
      <c r="C84" s="31">
        <v>15</v>
      </c>
      <c r="D84" s="31">
        <v>15</v>
      </c>
      <c r="E84" s="32">
        <f t="shared" si="20"/>
        <v>1</v>
      </c>
      <c r="F84" s="32" t="str">
        <f t="shared" si="21"/>
        <v>1'h0</v>
      </c>
      <c r="G84" s="32" t="s">
        <v>73</v>
      </c>
      <c r="H84" s="71" t="s">
        <v>1685</v>
      </c>
      <c r="I84" s="37" t="s">
        <v>1684</v>
      </c>
      <c r="J84" s="31">
        <v>0</v>
      </c>
      <c r="K84" s="31" t="str">
        <f t="shared" si="22"/>
        <v>0</v>
      </c>
      <c r="L84" s="31">
        <f t="shared" si="23"/>
        <v>0</v>
      </c>
      <c r="M84" s="50"/>
    </row>
    <row r="85" spans="1:13" ht="15">
      <c r="A85" s="22"/>
      <c r="B85" s="30"/>
      <c r="C85" s="31">
        <v>4</v>
      </c>
      <c r="D85" s="31">
        <v>14</v>
      </c>
      <c r="E85" s="32">
        <f t="shared" si="20"/>
        <v>11</v>
      </c>
      <c r="F85" s="32" t="str">
        <f t="shared" si="21"/>
        <v>11'h0</v>
      </c>
      <c r="G85" s="32" t="s">
        <v>73</v>
      </c>
      <c r="H85" s="71" t="s">
        <v>20</v>
      </c>
      <c r="I85" s="37" t="s">
        <v>861</v>
      </c>
      <c r="J85" s="31">
        <v>0</v>
      </c>
      <c r="K85" s="31" t="str">
        <f t="shared" si="22"/>
        <v>0</v>
      </c>
      <c r="L85" s="31">
        <f t="shared" si="23"/>
        <v>0</v>
      </c>
      <c r="M85" s="50"/>
    </row>
    <row r="86" spans="1:13" ht="105">
      <c r="A86" s="22"/>
      <c r="B86" s="22"/>
      <c r="C86" s="31">
        <v>3</v>
      </c>
      <c r="D86" s="31">
        <v>3</v>
      </c>
      <c r="E86" s="32">
        <f t="shared" si="20"/>
        <v>1</v>
      </c>
      <c r="F86" s="32" t="str">
        <f t="shared" si="21"/>
        <v>1'h0</v>
      </c>
      <c r="G86" s="32" t="s">
        <v>718</v>
      </c>
      <c r="H86" s="71" t="s">
        <v>1683</v>
      </c>
      <c r="I86" s="37" t="s">
        <v>1682</v>
      </c>
      <c r="J86" s="31">
        <v>0</v>
      </c>
      <c r="K86" s="31" t="str">
        <f t="shared" si="22"/>
        <v>0</v>
      </c>
      <c r="L86" s="31">
        <f t="shared" si="23"/>
        <v>0</v>
      </c>
      <c r="M86" s="50"/>
    </row>
    <row r="87" spans="1:13" ht="75">
      <c r="A87" s="22"/>
      <c r="B87" s="30"/>
      <c r="C87" s="31">
        <v>2</v>
      </c>
      <c r="D87" s="31">
        <v>2</v>
      </c>
      <c r="E87" s="32">
        <f t="shared" si="20"/>
        <v>1</v>
      </c>
      <c r="F87" s="32" t="str">
        <f t="shared" si="21"/>
        <v>1'h0</v>
      </c>
      <c r="G87" s="32" t="s">
        <v>718</v>
      </c>
      <c r="H87" s="49" t="s">
        <v>1681</v>
      </c>
      <c r="I87" s="37" t="s">
        <v>1680</v>
      </c>
      <c r="J87" s="31">
        <v>0</v>
      </c>
      <c r="K87" s="31" t="str">
        <f t="shared" si="22"/>
        <v>0</v>
      </c>
      <c r="L87" s="31">
        <f t="shared" si="23"/>
        <v>0</v>
      </c>
      <c r="M87" s="50"/>
    </row>
    <row r="88" spans="1:13" ht="45">
      <c r="A88" s="22"/>
      <c r="B88" s="22"/>
      <c r="C88" s="31">
        <v>1</v>
      </c>
      <c r="D88" s="31">
        <v>1</v>
      </c>
      <c r="E88" s="32">
        <f t="shared" si="20"/>
        <v>1</v>
      </c>
      <c r="F88" s="32" t="str">
        <f t="shared" si="21"/>
        <v>1'h0</v>
      </c>
      <c r="G88" s="32" t="s">
        <v>68</v>
      </c>
      <c r="H88" s="71" t="s">
        <v>1679</v>
      </c>
      <c r="I88" s="37" t="s">
        <v>1678</v>
      </c>
      <c r="J88" s="31">
        <v>0</v>
      </c>
      <c r="K88" s="31" t="str">
        <f t="shared" si="22"/>
        <v>0</v>
      </c>
      <c r="L88" s="31">
        <f t="shared" si="23"/>
        <v>0</v>
      </c>
      <c r="M88" s="50"/>
    </row>
    <row r="89" spans="1:13" ht="90">
      <c r="A89" s="22"/>
      <c r="B89" s="30"/>
      <c r="C89" s="31">
        <v>0</v>
      </c>
      <c r="D89" s="31">
        <v>0</v>
      </c>
      <c r="E89" s="32">
        <f t="shared" si="20"/>
        <v>1</v>
      </c>
      <c r="F89" s="32" t="str">
        <f t="shared" si="21"/>
        <v>1'h0</v>
      </c>
      <c r="G89" s="32" t="s">
        <v>68</v>
      </c>
      <c r="H89" s="49" t="s">
        <v>1677</v>
      </c>
      <c r="I89" s="37" t="s">
        <v>1676</v>
      </c>
      <c r="J89" s="31">
        <v>0</v>
      </c>
      <c r="K89" s="31" t="str">
        <f t="shared" si="22"/>
        <v>0</v>
      </c>
      <c r="L89" s="31">
        <f t="shared" si="23"/>
        <v>0</v>
      </c>
      <c r="M89" s="50"/>
    </row>
    <row r="90" spans="1:13" ht="15">
      <c r="A90" s="26"/>
      <c r="B90" s="27" t="s">
        <v>175</v>
      </c>
      <c r="C90" s="26"/>
      <c r="D90" s="26"/>
      <c r="E90" s="26">
        <f>SUM(E91:E91)</f>
        <v>32</v>
      </c>
      <c r="F90" s="56" t="str">
        <f>CONCATENATE("32'h",K90)</f>
        <v>32'h00000000</v>
      </c>
      <c r="G90" s="56"/>
      <c r="H90" s="29" t="s">
        <v>1675</v>
      </c>
      <c r="I90" s="29"/>
      <c r="J90" s="26"/>
      <c r="K90" s="26" t="str">
        <f>LOWER(DEC2HEX(L90,8))</f>
        <v>00000000</v>
      </c>
      <c r="L90" s="26">
        <f>SUM(L91:L91)</f>
        <v>0</v>
      </c>
      <c r="M90" s="26"/>
    </row>
    <row r="91" spans="1:13" ht="105">
      <c r="A91" s="22"/>
      <c r="B91" s="30"/>
      <c r="C91" s="31">
        <v>0</v>
      </c>
      <c r="D91" s="31">
        <v>31</v>
      </c>
      <c r="E91" s="32">
        <f>D91+1-C91</f>
        <v>32</v>
      </c>
      <c r="F91" s="32" t="str">
        <f>CONCATENATE(E91,"'h",K91)</f>
        <v>32'h0</v>
      </c>
      <c r="G91" s="32" t="s">
        <v>68</v>
      </c>
      <c r="H91" s="49" t="s">
        <v>1674</v>
      </c>
      <c r="I91" s="51" t="s">
        <v>1673</v>
      </c>
      <c r="J91" s="31">
        <v>0</v>
      </c>
      <c r="K91" s="31" t="str">
        <f>LOWER(DEC2HEX((J91)))</f>
        <v>0</v>
      </c>
      <c r="L91" s="31">
        <f>J91*(2^C91)</f>
        <v>0</v>
      </c>
      <c r="M91" s="50"/>
    </row>
    <row r="92" spans="1:13" ht="15">
      <c r="A92" s="26"/>
      <c r="B92" s="27" t="s">
        <v>201</v>
      </c>
      <c r="C92" s="26"/>
      <c r="D92" s="26"/>
      <c r="E92" s="26">
        <f>SUM(E93:E93)</f>
        <v>32</v>
      </c>
      <c r="F92" s="56" t="str">
        <f>CONCATENATE("32'h",K92)</f>
        <v>32'h00000000</v>
      </c>
      <c r="G92" s="56"/>
      <c r="H92" s="29" t="s">
        <v>1672</v>
      </c>
      <c r="I92" s="29"/>
      <c r="J92" s="26"/>
      <c r="K92" s="26" t="str">
        <f>LOWER(DEC2HEX(L92,8))</f>
        <v>00000000</v>
      </c>
      <c r="L92" s="26">
        <f>SUM(L93:L93)</f>
        <v>0</v>
      </c>
      <c r="M92" s="26"/>
    </row>
    <row r="93" spans="1:13" ht="105">
      <c r="A93" s="22"/>
      <c r="B93" s="22"/>
      <c r="C93" s="31">
        <v>0</v>
      </c>
      <c r="D93" s="31">
        <v>31</v>
      </c>
      <c r="E93" s="32">
        <f>D93+1-C93</f>
        <v>32</v>
      </c>
      <c r="F93" s="32" t="str">
        <f>CONCATENATE(E93,"'h",K93)</f>
        <v>32'h0</v>
      </c>
      <c r="G93" s="32" t="s">
        <v>73</v>
      </c>
      <c r="H93" s="71" t="s">
        <v>1671</v>
      </c>
      <c r="I93" s="37" t="s">
        <v>1670</v>
      </c>
      <c r="J93" s="31">
        <v>0</v>
      </c>
      <c r="K93" s="31" t="str">
        <f>LOWER(DEC2HEX((J93)))</f>
        <v>0</v>
      </c>
      <c r="L93" s="31">
        <f>J93*(2^C93)</f>
        <v>0</v>
      </c>
      <c r="M93" s="50"/>
    </row>
    <row r="94" spans="1:13" ht="15">
      <c r="A94" s="26"/>
      <c r="B94" s="27" t="s">
        <v>227</v>
      </c>
      <c r="C94" s="26"/>
      <c r="D94" s="26"/>
      <c r="E94" s="26">
        <f>SUM(E95:E97)</f>
        <v>32</v>
      </c>
      <c r="F94" s="56" t="str">
        <f>CONCATENATE("32'h",K94)</f>
        <v>32'h00000000</v>
      </c>
      <c r="G94" s="56"/>
      <c r="H94" s="29" t="s">
        <v>1669</v>
      </c>
      <c r="I94" s="29"/>
      <c r="J94" s="26"/>
      <c r="K94" s="26" t="str">
        <f>LOWER(DEC2HEX(L94,8))</f>
        <v>00000000</v>
      </c>
      <c r="L94" s="26">
        <f>SUM(L95:L97)</f>
        <v>0</v>
      </c>
      <c r="M94" s="26"/>
    </row>
    <row r="95" spans="1:13" ht="90">
      <c r="A95" s="22"/>
      <c r="B95" s="22"/>
      <c r="C95" s="31">
        <v>21</v>
      </c>
      <c r="D95" s="31">
        <v>31</v>
      </c>
      <c r="E95" s="32">
        <f>D95+1-C95</f>
        <v>11</v>
      </c>
      <c r="F95" s="32" t="str">
        <f>CONCATENATE(E95,"'h",K95)</f>
        <v>11'h0</v>
      </c>
      <c r="G95" s="32" t="s">
        <v>68</v>
      </c>
      <c r="H95" s="71" t="s">
        <v>1668</v>
      </c>
      <c r="I95" s="37" t="s">
        <v>1667</v>
      </c>
      <c r="J95" s="31">
        <v>0</v>
      </c>
      <c r="K95" s="31" t="str">
        <f>LOWER(DEC2HEX((J95)))</f>
        <v>0</v>
      </c>
      <c r="L95" s="31">
        <f>J95*(2^C95)</f>
        <v>0</v>
      </c>
      <c r="M95" s="50"/>
    </row>
    <row r="96" spans="1:13" ht="105">
      <c r="A96" s="22"/>
      <c r="B96" s="30"/>
      <c r="C96" s="31">
        <v>10</v>
      </c>
      <c r="D96" s="31">
        <v>20</v>
      </c>
      <c r="E96" s="32">
        <f>D96+1-C96</f>
        <v>11</v>
      </c>
      <c r="F96" s="32" t="str">
        <f>CONCATENATE(E96,"'h",K96)</f>
        <v>11'h0</v>
      </c>
      <c r="G96" s="32" t="s">
        <v>68</v>
      </c>
      <c r="H96" s="49" t="s">
        <v>1666</v>
      </c>
      <c r="I96" s="51" t="s">
        <v>1665</v>
      </c>
      <c r="J96" s="31">
        <v>0</v>
      </c>
      <c r="K96" s="31" t="str">
        <f>LOWER(DEC2HEX((J96)))</f>
        <v>0</v>
      </c>
      <c r="L96" s="31">
        <f>J96*(2^C96)</f>
        <v>0</v>
      </c>
      <c r="M96" s="50"/>
    </row>
    <row r="97" spans="1:13" ht="75">
      <c r="A97" s="22"/>
      <c r="B97" s="30"/>
      <c r="C97" s="31">
        <v>0</v>
      </c>
      <c r="D97" s="31">
        <v>9</v>
      </c>
      <c r="E97" s="32">
        <f>D97+1-C97</f>
        <v>10</v>
      </c>
      <c r="F97" s="32" t="str">
        <f>CONCATENATE(E97,"'h",K97)</f>
        <v>10'h0</v>
      </c>
      <c r="G97" s="32" t="s">
        <v>68</v>
      </c>
      <c r="H97" s="49" t="s">
        <v>1664</v>
      </c>
      <c r="I97" s="51" t="s">
        <v>1663</v>
      </c>
      <c r="J97" s="31">
        <v>0</v>
      </c>
      <c r="K97" s="31" t="str">
        <f>LOWER(DEC2HEX((J97)))</f>
        <v>0</v>
      </c>
      <c r="L97" s="31">
        <f>J97*(2^C97)</f>
        <v>0</v>
      </c>
      <c r="M97" s="50"/>
    </row>
    <row r="98" spans="1:13" ht="15">
      <c r="A98" s="26"/>
      <c r="B98" s="27" t="s">
        <v>242</v>
      </c>
      <c r="C98" s="26"/>
      <c r="D98" s="26"/>
      <c r="E98" s="26">
        <f>SUM(E99:E100)</f>
        <v>32</v>
      </c>
      <c r="F98" s="56" t="str">
        <f>CONCATENATE("32'h",K98)</f>
        <v>32'h00000500</v>
      </c>
      <c r="G98" s="56"/>
      <c r="H98" s="29" t="s">
        <v>1662</v>
      </c>
      <c r="I98" s="29"/>
      <c r="J98" s="26"/>
      <c r="K98" s="26" t="str">
        <f>LOWER(DEC2HEX(L98,8))</f>
        <v>00000500</v>
      </c>
      <c r="L98" s="26">
        <f>SUM(L99:L100)</f>
        <v>1280</v>
      </c>
      <c r="M98" s="26"/>
    </row>
    <row r="99" spans="1:13" ht="15">
      <c r="A99" s="22"/>
      <c r="B99" s="22"/>
      <c r="C99" s="31">
        <v>10</v>
      </c>
      <c r="D99" s="31">
        <v>31</v>
      </c>
      <c r="E99" s="32">
        <f>D99+1-C99</f>
        <v>22</v>
      </c>
      <c r="F99" s="32" t="str">
        <f>CONCATENATE(E99,"'h",K99)</f>
        <v>22'h0</v>
      </c>
      <c r="G99" s="32" t="s">
        <v>73</v>
      </c>
      <c r="H99" s="71" t="s">
        <v>20</v>
      </c>
      <c r="I99" s="37" t="s">
        <v>861</v>
      </c>
      <c r="J99" s="31">
        <v>0</v>
      </c>
      <c r="K99" s="31" t="str">
        <f>LOWER(DEC2HEX((J99)))</f>
        <v>0</v>
      </c>
      <c r="L99" s="31">
        <f>J99*(2^C99)</f>
        <v>0</v>
      </c>
      <c r="M99" s="50"/>
    </row>
    <row r="100" spans="1:13" ht="45">
      <c r="A100" s="22"/>
      <c r="B100" s="30"/>
      <c r="C100" s="31">
        <v>0</v>
      </c>
      <c r="D100" s="31">
        <v>9</v>
      </c>
      <c r="E100" s="32">
        <f>D100+1-C100</f>
        <v>10</v>
      </c>
      <c r="F100" s="32" t="str">
        <f>CONCATENATE(E100,"'h",K100)</f>
        <v>10'h500</v>
      </c>
      <c r="G100" s="32" t="s">
        <v>68</v>
      </c>
      <c r="H100" s="49" t="s">
        <v>1662</v>
      </c>
      <c r="I100" s="37" t="s">
        <v>1661</v>
      </c>
      <c r="J100" s="31">
        <v>1280</v>
      </c>
      <c r="K100" s="31" t="str">
        <f>LOWER(DEC2HEX((J100)))</f>
        <v>500</v>
      </c>
      <c r="L100" s="31">
        <f>J100*(2^C100)</f>
        <v>1280</v>
      </c>
      <c r="M100" s="50"/>
    </row>
    <row r="101" spans="1:13" ht="15">
      <c r="A101" s="26"/>
      <c r="B101" s="27" t="s">
        <v>260</v>
      </c>
      <c r="C101" s="26"/>
      <c r="D101" s="26"/>
      <c r="E101" s="26">
        <f>SUM(E102:E104)</f>
        <v>32</v>
      </c>
      <c r="F101" s="56" t="str">
        <f>CONCATENATE("32'h",K101)</f>
        <v>32'h00000000</v>
      </c>
      <c r="G101" s="56"/>
      <c r="H101" s="29" t="s">
        <v>1658</v>
      </c>
      <c r="I101" s="29"/>
      <c r="J101" s="26"/>
      <c r="K101" s="26" t="str">
        <f>LOWER(DEC2HEX(L101,8))</f>
        <v>00000000</v>
      </c>
      <c r="L101" s="26">
        <f>SUM(L102:L104)</f>
        <v>0</v>
      </c>
      <c r="M101" s="26"/>
    </row>
    <row r="102" spans="1:13" ht="75">
      <c r="A102" s="22"/>
      <c r="B102" s="22"/>
      <c r="C102" s="31">
        <v>31</v>
      </c>
      <c r="D102" s="31">
        <v>31</v>
      </c>
      <c r="E102" s="32">
        <f>D102+1-C102</f>
        <v>1</v>
      </c>
      <c r="F102" s="32" t="str">
        <f>CONCATENATE(E102,"'h",K102)</f>
        <v>1'h0</v>
      </c>
      <c r="G102" s="32" t="s">
        <v>68</v>
      </c>
      <c r="H102" s="71" t="s">
        <v>1660</v>
      </c>
      <c r="I102" s="37" t="s">
        <v>1659</v>
      </c>
      <c r="J102" s="31">
        <v>0</v>
      </c>
      <c r="K102" s="31" t="str">
        <f>LOWER(DEC2HEX((J102)))</f>
        <v>0</v>
      </c>
      <c r="L102" s="31">
        <f>J102*(2^C102)</f>
        <v>0</v>
      </c>
      <c r="M102" s="50"/>
    </row>
    <row r="103" spans="1:13" ht="15">
      <c r="A103" s="22"/>
      <c r="B103" s="30"/>
      <c r="C103" s="31">
        <v>28</v>
      </c>
      <c r="D103" s="31">
        <v>30</v>
      </c>
      <c r="E103" s="32">
        <f>D103+1-C103</f>
        <v>3</v>
      </c>
      <c r="F103" s="32" t="str">
        <f>CONCATENATE(E103,"'h",K103)</f>
        <v>3'h0</v>
      </c>
      <c r="G103" s="32" t="s">
        <v>73</v>
      </c>
      <c r="H103" s="71" t="s">
        <v>20</v>
      </c>
      <c r="I103" s="37" t="s">
        <v>861</v>
      </c>
      <c r="J103" s="31">
        <v>0</v>
      </c>
      <c r="K103" s="31" t="str">
        <f>LOWER(DEC2HEX((J103)))</f>
        <v>0</v>
      </c>
      <c r="L103" s="31">
        <f>J103*(2^C103)</f>
        <v>0</v>
      </c>
      <c r="M103" s="50"/>
    </row>
    <row r="104" spans="1:13" ht="15">
      <c r="A104" s="22"/>
      <c r="B104" s="30"/>
      <c r="C104" s="31">
        <v>0</v>
      </c>
      <c r="D104" s="31">
        <v>27</v>
      </c>
      <c r="E104" s="32">
        <f>D104+1-C104</f>
        <v>28</v>
      </c>
      <c r="F104" s="32" t="str">
        <f>CONCATENATE(E104,"'h",K104)</f>
        <v>28'h0</v>
      </c>
      <c r="G104" s="32" t="s">
        <v>68</v>
      </c>
      <c r="H104" s="49" t="s">
        <v>1658</v>
      </c>
      <c r="I104" s="37" t="s">
        <v>1657</v>
      </c>
      <c r="J104" s="31">
        <v>0</v>
      </c>
      <c r="K104" s="31" t="str">
        <f>LOWER(DEC2HEX((J104)))</f>
        <v>0</v>
      </c>
      <c r="L104" s="31">
        <f>J104*(2^C104)</f>
        <v>0</v>
      </c>
      <c r="M104" s="50"/>
    </row>
    <row r="105" spans="1:13" ht="15">
      <c r="A105" s="26"/>
      <c r="B105" s="27" t="s">
        <v>279</v>
      </c>
      <c r="C105" s="26"/>
      <c r="D105" s="26"/>
      <c r="E105" s="26">
        <f>SUM(E106:E117)</f>
        <v>32</v>
      </c>
      <c r="F105" s="56" t="str">
        <f>CONCATENATE("32'h",K105)</f>
        <v>32'h00000000</v>
      </c>
      <c r="G105" s="56"/>
      <c r="H105" s="29" t="s">
        <v>1656</v>
      </c>
      <c r="I105" s="29"/>
      <c r="J105" s="26"/>
      <c r="K105" s="26" t="str">
        <f>LOWER(DEC2HEX(L105,8))</f>
        <v>00000000</v>
      </c>
      <c r="L105" s="26">
        <f>SUM(L106:L117)</f>
        <v>0</v>
      </c>
      <c r="M105" s="26"/>
    </row>
    <row r="106" spans="1:13" ht="45">
      <c r="A106" s="22"/>
      <c r="B106" s="22"/>
      <c r="C106" s="31">
        <v>31</v>
      </c>
      <c r="D106" s="31">
        <v>31</v>
      </c>
      <c r="E106" s="32">
        <f t="shared" ref="E106:E117" si="24">D106+1-C106</f>
        <v>1</v>
      </c>
      <c r="F106" s="32" t="str">
        <f t="shared" ref="F106:F117" si="25">CONCATENATE(E106,"'h",K106)</f>
        <v>1'h0</v>
      </c>
      <c r="G106" s="32" t="s">
        <v>68</v>
      </c>
      <c r="H106" s="71" t="s">
        <v>1655</v>
      </c>
      <c r="I106" s="37" t="s">
        <v>1654</v>
      </c>
      <c r="J106" s="31">
        <v>0</v>
      </c>
      <c r="K106" s="31" t="str">
        <f t="shared" ref="K106:K117" si="26">LOWER(DEC2HEX((J106)))</f>
        <v>0</v>
      </c>
      <c r="L106" s="31">
        <f t="shared" ref="L106:L117" si="27">J106*(2^C106)</f>
        <v>0</v>
      </c>
      <c r="M106" s="50"/>
    </row>
    <row r="107" spans="1:13" ht="15">
      <c r="A107" s="22"/>
      <c r="B107" s="30"/>
      <c r="C107" s="31">
        <v>30</v>
      </c>
      <c r="D107" s="31">
        <v>30</v>
      </c>
      <c r="E107" s="32">
        <f t="shared" si="24"/>
        <v>1</v>
      </c>
      <c r="F107" s="32" t="str">
        <f t="shared" si="25"/>
        <v>1'h0</v>
      </c>
      <c r="G107" s="32" t="s">
        <v>73</v>
      </c>
      <c r="H107" s="71" t="s">
        <v>20</v>
      </c>
      <c r="I107" s="37" t="s">
        <v>861</v>
      </c>
      <c r="J107" s="31">
        <v>0</v>
      </c>
      <c r="K107" s="31" t="str">
        <f t="shared" si="26"/>
        <v>0</v>
      </c>
      <c r="L107" s="31">
        <f t="shared" si="27"/>
        <v>0</v>
      </c>
      <c r="M107" s="50"/>
    </row>
    <row r="108" spans="1:13" ht="60">
      <c r="A108" s="22"/>
      <c r="B108" s="30"/>
      <c r="C108" s="31">
        <v>24</v>
      </c>
      <c r="D108" s="31">
        <v>29</v>
      </c>
      <c r="E108" s="32">
        <f t="shared" si="24"/>
        <v>6</v>
      </c>
      <c r="F108" s="32" t="str">
        <f t="shared" si="25"/>
        <v>6'h0</v>
      </c>
      <c r="G108" s="32" t="s">
        <v>68</v>
      </c>
      <c r="H108" s="71" t="s">
        <v>1653</v>
      </c>
      <c r="I108" s="37" t="s">
        <v>1652</v>
      </c>
      <c r="J108" s="31">
        <v>0</v>
      </c>
      <c r="K108" s="31" t="str">
        <f t="shared" si="26"/>
        <v>0</v>
      </c>
      <c r="L108" s="31">
        <f t="shared" si="27"/>
        <v>0</v>
      </c>
      <c r="M108" s="50"/>
    </row>
    <row r="109" spans="1:13" ht="45">
      <c r="A109" s="22"/>
      <c r="B109" s="30"/>
      <c r="C109" s="31">
        <v>23</v>
      </c>
      <c r="D109" s="31">
        <v>23</v>
      </c>
      <c r="E109" s="32">
        <f t="shared" si="24"/>
        <v>1</v>
      </c>
      <c r="F109" s="32" t="str">
        <f t="shared" si="25"/>
        <v>1'h0</v>
      </c>
      <c r="G109" s="32" t="s">
        <v>68</v>
      </c>
      <c r="H109" s="49" t="s">
        <v>1651</v>
      </c>
      <c r="I109" s="37" t="s">
        <v>1650</v>
      </c>
      <c r="J109" s="31">
        <v>0</v>
      </c>
      <c r="K109" s="31" t="str">
        <f t="shared" si="26"/>
        <v>0</v>
      </c>
      <c r="L109" s="31">
        <f t="shared" si="27"/>
        <v>0</v>
      </c>
      <c r="M109" s="50"/>
    </row>
    <row r="110" spans="1:13" ht="15">
      <c r="A110" s="22"/>
      <c r="B110" s="30"/>
      <c r="C110" s="31">
        <v>22</v>
      </c>
      <c r="D110" s="31">
        <v>22</v>
      </c>
      <c r="E110" s="32">
        <f t="shared" si="24"/>
        <v>1</v>
      </c>
      <c r="F110" s="32" t="str">
        <f t="shared" si="25"/>
        <v>1'h0</v>
      </c>
      <c r="G110" s="32" t="s">
        <v>73</v>
      </c>
      <c r="H110" s="71" t="s">
        <v>20</v>
      </c>
      <c r="I110" s="37" t="s">
        <v>861</v>
      </c>
      <c r="J110" s="31">
        <v>0</v>
      </c>
      <c r="K110" s="31" t="str">
        <f t="shared" si="26"/>
        <v>0</v>
      </c>
      <c r="L110" s="31">
        <f t="shared" si="27"/>
        <v>0</v>
      </c>
      <c r="M110" s="50"/>
    </row>
    <row r="111" spans="1:13" ht="60">
      <c r="A111" s="22"/>
      <c r="B111" s="22"/>
      <c r="C111" s="31">
        <v>16</v>
      </c>
      <c r="D111" s="31">
        <v>21</v>
      </c>
      <c r="E111" s="32">
        <f t="shared" si="24"/>
        <v>6</v>
      </c>
      <c r="F111" s="32" t="str">
        <f t="shared" si="25"/>
        <v>6'h0</v>
      </c>
      <c r="G111" s="32" t="s">
        <v>68</v>
      </c>
      <c r="H111" s="71" t="s">
        <v>1649</v>
      </c>
      <c r="I111" s="37" t="s">
        <v>1648</v>
      </c>
      <c r="J111" s="31">
        <v>0</v>
      </c>
      <c r="K111" s="31" t="str">
        <f t="shared" si="26"/>
        <v>0</v>
      </c>
      <c r="L111" s="31">
        <f t="shared" si="27"/>
        <v>0</v>
      </c>
      <c r="M111" s="50"/>
    </row>
    <row r="112" spans="1:13" ht="45">
      <c r="A112" s="22"/>
      <c r="B112" s="30"/>
      <c r="C112" s="31">
        <v>15</v>
      </c>
      <c r="D112" s="31">
        <v>15</v>
      </c>
      <c r="E112" s="32">
        <f t="shared" si="24"/>
        <v>1</v>
      </c>
      <c r="F112" s="32" t="str">
        <f t="shared" si="25"/>
        <v>1'h0</v>
      </c>
      <c r="G112" s="32" t="s">
        <v>68</v>
      </c>
      <c r="H112" s="71" t="s">
        <v>1647</v>
      </c>
      <c r="I112" s="37" t="s">
        <v>1646</v>
      </c>
      <c r="J112" s="31">
        <v>0</v>
      </c>
      <c r="K112" s="31" t="str">
        <f t="shared" si="26"/>
        <v>0</v>
      </c>
      <c r="L112" s="31">
        <f t="shared" si="27"/>
        <v>0</v>
      </c>
      <c r="M112" s="50"/>
    </row>
    <row r="113" spans="1:13" ht="15">
      <c r="A113" s="22"/>
      <c r="B113" s="30"/>
      <c r="C113" s="31">
        <v>14</v>
      </c>
      <c r="D113" s="31">
        <v>14</v>
      </c>
      <c r="E113" s="32">
        <f t="shared" si="24"/>
        <v>1</v>
      </c>
      <c r="F113" s="32" t="str">
        <f t="shared" si="25"/>
        <v>1'h0</v>
      </c>
      <c r="G113" s="32" t="s">
        <v>73</v>
      </c>
      <c r="H113" s="71" t="s">
        <v>20</v>
      </c>
      <c r="I113" s="37" t="s">
        <v>861</v>
      </c>
      <c r="J113" s="31">
        <v>0</v>
      </c>
      <c r="K113" s="31" t="str">
        <f t="shared" si="26"/>
        <v>0</v>
      </c>
      <c r="L113" s="31">
        <f t="shared" si="27"/>
        <v>0</v>
      </c>
      <c r="M113" s="50"/>
    </row>
    <row r="114" spans="1:13" ht="60">
      <c r="A114" s="22"/>
      <c r="B114" s="30"/>
      <c r="C114" s="31">
        <v>8</v>
      </c>
      <c r="D114" s="31">
        <v>13</v>
      </c>
      <c r="E114" s="32">
        <f t="shared" si="24"/>
        <v>6</v>
      </c>
      <c r="F114" s="32" t="str">
        <f t="shared" si="25"/>
        <v>6'h0</v>
      </c>
      <c r="G114" s="32" t="s">
        <v>68</v>
      </c>
      <c r="H114" s="49" t="s">
        <v>1645</v>
      </c>
      <c r="I114" s="37" t="s">
        <v>1644</v>
      </c>
      <c r="J114" s="31">
        <v>0</v>
      </c>
      <c r="K114" s="31" t="str">
        <f t="shared" si="26"/>
        <v>0</v>
      </c>
      <c r="L114" s="31">
        <f t="shared" si="27"/>
        <v>0</v>
      </c>
      <c r="M114" s="50"/>
    </row>
    <row r="115" spans="1:13" ht="45">
      <c r="A115" s="22"/>
      <c r="B115" s="30"/>
      <c r="C115" s="31">
        <v>7</v>
      </c>
      <c r="D115" s="31">
        <v>7</v>
      </c>
      <c r="E115" s="32">
        <f t="shared" si="24"/>
        <v>1</v>
      </c>
      <c r="F115" s="32" t="str">
        <f t="shared" si="25"/>
        <v>1'h0</v>
      </c>
      <c r="G115" s="32" t="s">
        <v>68</v>
      </c>
      <c r="H115" s="71" t="s">
        <v>1643</v>
      </c>
      <c r="I115" s="37" t="s">
        <v>1642</v>
      </c>
      <c r="J115" s="31">
        <v>0</v>
      </c>
      <c r="K115" s="31" t="str">
        <f t="shared" si="26"/>
        <v>0</v>
      </c>
      <c r="L115" s="31">
        <f t="shared" si="27"/>
        <v>0</v>
      </c>
      <c r="M115" s="50"/>
    </row>
    <row r="116" spans="1:13" ht="15">
      <c r="A116" s="22"/>
      <c r="B116" s="30"/>
      <c r="C116" s="31">
        <v>6</v>
      </c>
      <c r="D116" s="31">
        <v>6</v>
      </c>
      <c r="E116" s="32">
        <f t="shared" si="24"/>
        <v>1</v>
      </c>
      <c r="F116" s="32" t="str">
        <f t="shared" si="25"/>
        <v>1'h0</v>
      </c>
      <c r="G116" s="32" t="s">
        <v>73</v>
      </c>
      <c r="H116" s="71" t="s">
        <v>20</v>
      </c>
      <c r="I116" s="37" t="s">
        <v>861</v>
      </c>
      <c r="J116" s="31">
        <v>0</v>
      </c>
      <c r="K116" s="31" t="str">
        <f t="shared" si="26"/>
        <v>0</v>
      </c>
      <c r="L116" s="31">
        <f t="shared" si="27"/>
        <v>0</v>
      </c>
      <c r="M116" s="50"/>
    </row>
    <row r="117" spans="1:13" ht="60">
      <c r="A117" s="22"/>
      <c r="B117" s="30"/>
      <c r="C117" s="31">
        <v>0</v>
      </c>
      <c r="D117" s="31">
        <v>5</v>
      </c>
      <c r="E117" s="32">
        <f t="shared" si="24"/>
        <v>6</v>
      </c>
      <c r="F117" s="32" t="str">
        <f t="shared" si="25"/>
        <v>6'h0</v>
      </c>
      <c r="G117" s="32" t="s">
        <v>68</v>
      </c>
      <c r="H117" s="49" t="s">
        <v>1641</v>
      </c>
      <c r="I117" s="37" t="s">
        <v>1640</v>
      </c>
      <c r="J117" s="31">
        <v>0</v>
      </c>
      <c r="K117" s="31" t="str">
        <f t="shared" si="26"/>
        <v>0</v>
      </c>
      <c r="L117" s="31">
        <f t="shared" si="27"/>
        <v>0</v>
      </c>
      <c r="M117" s="50"/>
    </row>
    <row r="118" spans="1:13" ht="15">
      <c r="A118" s="26"/>
      <c r="B118" s="27" t="s">
        <v>299</v>
      </c>
      <c r="C118" s="26"/>
      <c r="D118" s="26"/>
      <c r="E118" s="26">
        <f>SUM(E119:E122)</f>
        <v>32</v>
      </c>
      <c r="F118" s="56" t="str">
        <f>CONCATENATE("32'h",K118)</f>
        <v>32'h00000000</v>
      </c>
      <c r="G118" s="56"/>
      <c r="H118" s="29" t="s">
        <v>1639</v>
      </c>
      <c r="I118" s="29"/>
      <c r="J118" s="26"/>
      <c r="K118" s="26" t="str">
        <f>LOWER(DEC2HEX(L118,8))</f>
        <v>00000000</v>
      </c>
      <c r="L118" s="26">
        <f>SUM(L119:L122)</f>
        <v>0</v>
      </c>
      <c r="M118" s="26"/>
    </row>
    <row r="119" spans="1:13" ht="30">
      <c r="A119" s="22"/>
      <c r="B119" s="22"/>
      <c r="C119" s="31">
        <v>24</v>
      </c>
      <c r="D119" s="31">
        <v>31</v>
      </c>
      <c r="E119" s="32">
        <f>D119+1-C119</f>
        <v>8</v>
      </c>
      <c r="F119" s="32" t="str">
        <f>CONCATENATE(E119,"'h",K119)</f>
        <v>8'h0</v>
      </c>
      <c r="G119" s="32" t="s">
        <v>73</v>
      </c>
      <c r="H119" s="71" t="s">
        <v>1638</v>
      </c>
      <c r="I119" s="37" t="s">
        <v>1637</v>
      </c>
      <c r="J119" s="31">
        <v>0</v>
      </c>
      <c r="K119" s="31" t="str">
        <f>LOWER(DEC2HEX((J119)))</f>
        <v>0</v>
      </c>
      <c r="L119" s="31">
        <f>J119*(2^C119)</f>
        <v>0</v>
      </c>
      <c r="M119" s="50"/>
    </row>
    <row r="120" spans="1:13" ht="30">
      <c r="A120" s="22"/>
      <c r="B120" s="30"/>
      <c r="C120" s="31">
        <v>16</v>
      </c>
      <c r="D120" s="31">
        <v>23</v>
      </c>
      <c r="E120" s="32">
        <f>D120+1-C120</f>
        <v>8</v>
      </c>
      <c r="F120" s="32" t="str">
        <f>CONCATENATE(E120,"'h",K120)</f>
        <v>8'h0</v>
      </c>
      <c r="G120" s="32" t="s">
        <v>73</v>
      </c>
      <c r="H120" s="71" t="s">
        <v>1636</v>
      </c>
      <c r="I120" s="37" t="s">
        <v>1635</v>
      </c>
      <c r="J120" s="31">
        <v>0</v>
      </c>
      <c r="K120" s="31" t="str">
        <f>LOWER(DEC2HEX((J120)))</f>
        <v>0</v>
      </c>
      <c r="L120" s="31">
        <f>J120*(2^C120)</f>
        <v>0</v>
      </c>
      <c r="M120" s="50"/>
    </row>
    <row r="121" spans="1:13" ht="30">
      <c r="A121" s="22"/>
      <c r="B121" s="30"/>
      <c r="C121" s="31">
        <v>8</v>
      </c>
      <c r="D121" s="31">
        <v>15</v>
      </c>
      <c r="E121" s="32">
        <f>D121+1-C121</f>
        <v>8</v>
      </c>
      <c r="F121" s="32" t="str">
        <f>CONCATENATE(E121,"'h",K121)</f>
        <v>8'h0</v>
      </c>
      <c r="G121" s="32" t="s">
        <v>73</v>
      </c>
      <c r="H121" s="71" t="s">
        <v>1634</v>
      </c>
      <c r="I121" s="37" t="s">
        <v>1633</v>
      </c>
      <c r="J121" s="31">
        <v>0</v>
      </c>
      <c r="K121" s="31" t="str">
        <f>LOWER(DEC2HEX((J121)))</f>
        <v>0</v>
      </c>
      <c r="L121" s="31">
        <f>J121*(2^C121)</f>
        <v>0</v>
      </c>
      <c r="M121" s="50"/>
    </row>
    <row r="122" spans="1:13" ht="30">
      <c r="A122" s="22"/>
      <c r="B122" s="22"/>
      <c r="C122" s="31">
        <v>0</v>
      </c>
      <c r="D122" s="31">
        <v>7</v>
      </c>
      <c r="E122" s="32">
        <f>D122+1-C122</f>
        <v>8</v>
      </c>
      <c r="F122" s="32" t="str">
        <f>CONCATENATE(E122,"'h",K122)</f>
        <v>8'h0</v>
      </c>
      <c r="G122" s="32" t="s">
        <v>73</v>
      </c>
      <c r="H122" s="71" t="s">
        <v>1632</v>
      </c>
      <c r="I122" s="37" t="s">
        <v>1631</v>
      </c>
      <c r="J122" s="31">
        <v>0</v>
      </c>
      <c r="K122" s="31" t="str">
        <f>LOWER(DEC2HEX((J122)))</f>
        <v>0</v>
      </c>
      <c r="L122" s="31">
        <f>J122*(2^C122)</f>
        <v>0</v>
      </c>
      <c r="M122" s="50"/>
    </row>
    <row r="123" spans="1:13" ht="15">
      <c r="A123" s="26"/>
      <c r="B123" s="27" t="s">
        <v>303</v>
      </c>
      <c r="C123" s="26"/>
      <c r="D123" s="26"/>
      <c r="E123" s="26">
        <f>SUM(E124:E125)</f>
        <v>32</v>
      </c>
      <c r="F123" s="56" t="str">
        <f>CONCATENATE("32'h",K123)</f>
        <v>32'h00000000</v>
      </c>
      <c r="G123" s="56"/>
      <c r="H123" s="29" t="s">
        <v>1630</v>
      </c>
      <c r="I123" s="29"/>
      <c r="J123" s="26"/>
      <c r="K123" s="26" t="str">
        <f>LOWER(DEC2HEX(L123,8))</f>
        <v>00000000</v>
      </c>
      <c r="L123" s="26">
        <f>SUM(L124:L125)</f>
        <v>0</v>
      </c>
      <c r="M123" s="26"/>
    </row>
    <row r="124" spans="1:13" ht="30">
      <c r="A124" s="22"/>
      <c r="B124" s="22"/>
      <c r="C124" s="31">
        <v>16</v>
      </c>
      <c r="D124" s="31">
        <v>31</v>
      </c>
      <c r="E124" s="32">
        <f>D124+1-C124</f>
        <v>16</v>
      </c>
      <c r="F124" s="32" t="str">
        <f>CONCATENATE(E124,"'h",K124)</f>
        <v>16'h0</v>
      </c>
      <c r="G124" s="32" t="s">
        <v>68</v>
      </c>
      <c r="H124" s="71" t="s">
        <v>1629</v>
      </c>
      <c r="I124" s="37" t="s">
        <v>1628</v>
      </c>
      <c r="J124" s="31">
        <v>0</v>
      </c>
      <c r="K124" s="31" t="str">
        <f>LOWER(DEC2HEX((J124)))</f>
        <v>0</v>
      </c>
      <c r="L124" s="31">
        <f>J124*(2^C124)</f>
        <v>0</v>
      </c>
      <c r="M124" s="50"/>
    </row>
    <row r="125" spans="1:13" ht="45">
      <c r="A125" s="22"/>
      <c r="B125" s="30"/>
      <c r="C125" s="31">
        <v>0</v>
      </c>
      <c r="D125" s="31">
        <v>15</v>
      </c>
      <c r="E125" s="32">
        <f>D125+1-C125</f>
        <v>16</v>
      </c>
      <c r="F125" s="32" t="str">
        <f>CONCATENATE(E125,"'h",K125)</f>
        <v>16'h0</v>
      </c>
      <c r="G125" s="32" t="s">
        <v>68</v>
      </c>
      <c r="H125" s="49" t="s">
        <v>1627</v>
      </c>
      <c r="I125" s="37" t="s">
        <v>1626</v>
      </c>
      <c r="J125" s="31">
        <v>0</v>
      </c>
      <c r="K125" s="31" t="str">
        <f>LOWER(DEC2HEX((J125)))</f>
        <v>0</v>
      </c>
      <c r="L125" s="31">
        <f>J125*(2^C125)</f>
        <v>0</v>
      </c>
      <c r="M125" s="50"/>
    </row>
    <row r="126" spans="1:13" ht="15">
      <c r="A126" s="26"/>
      <c r="B126" s="27" t="s">
        <v>306</v>
      </c>
      <c r="C126" s="26"/>
      <c r="D126" s="26"/>
      <c r="E126" s="26">
        <f>SUM(E127:E128)</f>
        <v>32</v>
      </c>
      <c r="F126" s="56" t="str">
        <f>CONCATENATE("32'h",K126)</f>
        <v>32'h00000000</v>
      </c>
      <c r="G126" s="56"/>
      <c r="H126" s="29" t="s">
        <v>1625</v>
      </c>
      <c r="I126" s="29"/>
      <c r="J126" s="26"/>
      <c r="K126" s="26" t="str">
        <f>LOWER(DEC2HEX(L126,8))</f>
        <v>00000000</v>
      </c>
      <c r="L126" s="26">
        <f>SUM(L127:L128)</f>
        <v>0</v>
      </c>
      <c r="M126" s="26"/>
    </row>
    <row r="127" spans="1:13" ht="30">
      <c r="A127" s="22"/>
      <c r="B127" s="22"/>
      <c r="C127" s="31">
        <v>16</v>
      </c>
      <c r="D127" s="31">
        <v>31</v>
      </c>
      <c r="E127" s="32">
        <f>D127+1-C127</f>
        <v>16</v>
      </c>
      <c r="F127" s="32" t="str">
        <f>CONCATENATE(E127,"'h",K127)</f>
        <v>16'h0</v>
      </c>
      <c r="G127" s="32" t="s">
        <v>68</v>
      </c>
      <c r="H127" s="71" t="s">
        <v>1624</v>
      </c>
      <c r="I127" s="37" t="s">
        <v>1623</v>
      </c>
      <c r="J127" s="31">
        <v>0</v>
      </c>
      <c r="K127" s="31" t="str">
        <f>LOWER(DEC2HEX((J127)))</f>
        <v>0</v>
      </c>
      <c r="L127" s="31">
        <f>J127*(2^C127)</f>
        <v>0</v>
      </c>
      <c r="M127" s="50"/>
    </row>
    <row r="128" spans="1:13" ht="45">
      <c r="A128" s="22"/>
      <c r="B128" s="30"/>
      <c r="C128" s="31">
        <v>0</v>
      </c>
      <c r="D128" s="31">
        <v>15</v>
      </c>
      <c r="E128" s="32">
        <f>D128+1-C128</f>
        <v>16</v>
      </c>
      <c r="F128" s="32" t="str">
        <f>CONCATENATE(E128,"'h",K128)</f>
        <v>16'h0</v>
      </c>
      <c r="G128" s="32" t="s">
        <v>68</v>
      </c>
      <c r="H128" s="49" t="s">
        <v>1622</v>
      </c>
      <c r="I128" s="37" t="s">
        <v>1621</v>
      </c>
      <c r="J128" s="31">
        <v>0</v>
      </c>
      <c r="K128" s="31" t="str">
        <f>LOWER(DEC2HEX((J128)))</f>
        <v>0</v>
      </c>
      <c r="L128" s="31">
        <f>J128*(2^C128)</f>
        <v>0</v>
      </c>
      <c r="M128" s="50"/>
    </row>
    <row r="129" spans="1:13" ht="15">
      <c r="A129" s="26"/>
      <c r="B129" s="27" t="s">
        <v>309</v>
      </c>
      <c r="C129" s="26"/>
      <c r="D129" s="26"/>
      <c r="E129" s="26">
        <f>SUM(E130:E134)</f>
        <v>32</v>
      </c>
      <c r="F129" s="56" t="str">
        <f>CONCATENATE("32'h",K129)</f>
        <v>32'h00000000</v>
      </c>
      <c r="G129" s="56"/>
      <c r="H129" s="29" t="s">
        <v>1620</v>
      </c>
      <c r="I129" s="29"/>
      <c r="J129" s="26"/>
      <c r="K129" s="26" t="str">
        <f>LOWER(DEC2HEX(L129,8))</f>
        <v>00000000</v>
      </c>
      <c r="L129" s="26">
        <f>SUM(L130:L134)</f>
        <v>0</v>
      </c>
      <c r="M129" s="26"/>
    </row>
    <row r="130" spans="1:13" ht="15">
      <c r="A130" s="22"/>
      <c r="B130" s="22"/>
      <c r="C130" s="31">
        <v>4</v>
      </c>
      <c r="D130" s="31">
        <v>31</v>
      </c>
      <c r="E130" s="32">
        <f>D130+1-C130</f>
        <v>28</v>
      </c>
      <c r="F130" s="32" t="str">
        <f>CONCATENATE(E130,"'h",K130)</f>
        <v>28'h0</v>
      </c>
      <c r="G130" s="32" t="s">
        <v>73</v>
      </c>
      <c r="H130" s="71" t="s">
        <v>20</v>
      </c>
      <c r="I130" s="37" t="s">
        <v>861</v>
      </c>
      <c r="J130" s="31">
        <v>0</v>
      </c>
      <c r="K130" s="31" t="str">
        <f>LOWER(DEC2HEX((J130)))</f>
        <v>0</v>
      </c>
      <c r="L130" s="31">
        <f>J130*(2^C130)</f>
        <v>0</v>
      </c>
      <c r="M130" s="50"/>
    </row>
    <row r="131" spans="1:13" ht="120">
      <c r="A131" s="22"/>
      <c r="B131" s="30"/>
      <c r="C131" s="31">
        <v>3</v>
      </c>
      <c r="D131" s="31">
        <v>3</v>
      </c>
      <c r="E131" s="32">
        <f>D131+1-C131</f>
        <v>1</v>
      </c>
      <c r="F131" s="32" t="str">
        <f>CONCATENATE(E131,"'h",K131)</f>
        <v>1'h0</v>
      </c>
      <c r="G131" s="32" t="s">
        <v>73</v>
      </c>
      <c r="H131" s="71" t="s">
        <v>1619</v>
      </c>
      <c r="I131" s="37" t="s">
        <v>1618</v>
      </c>
      <c r="J131" s="31">
        <v>0</v>
      </c>
      <c r="K131" s="31" t="str">
        <f>LOWER(DEC2HEX((J131)))</f>
        <v>0</v>
      </c>
      <c r="L131" s="31">
        <f>J131*(2^C131)</f>
        <v>0</v>
      </c>
      <c r="M131" s="50"/>
    </row>
    <row r="132" spans="1:13" ht="60">
      <c r="A132" s="22"/>
      <c r="B132" s="22"/>
      <c r="C132" s="31">
        <v>2</v>
      </c>
      <c r="D132" s="31">
        <v>2</v>
      </c>
      <c r="E132" s="32">
        <f>D132+1-C132</f>
        <v>1</v>
      </c>
      <c r="F132" s="32" t="str">
        <f>CONCATENATE(E132,"'h",K132)</f>
        <v>1'h0</v>
      </c>
      <c r="G132" s="32" t="s">
        <v>73</v>
      </c>
      <c r="H132" s="49" t="s">
        <v>1617</v>
      </c>
      <c r="I132" s="37" t="s">
        <v>1616</v>
      </c>
      <c r="J132" s="31">
        <v>0</v>
      </c>
      <c r="K132" s="31" t="str">
        <f>LOWER(DEC2HEX((J132)))</f>
        <v>0</v>
      </c>
      <c r="L132" s="31">
        <f>J132*(2^C132)</f>
        <v>0</v>
      </c>
      <c r="M132" s="50"/>
    </row>
    <row r="133" spans="1:13" ht="90">
      <c r="A133" s="22"/>
      <c r="B133" s="30"/>
      <c r="C133" s="31">
        <v>1</v>
      </c>
      <c r="D133" s="31">
        <v>1</v>
      </c>
      <c r="E133" s="32">
        <f>D133+1-C133</f>
        <v>1</v>
      </c>
      <c r="F133" s="32" t="str">
        <f>CONCATENATE(E133,"'h",K133)</f>
        <v>1'h0</v>
      </c>
      <c r="G133" s="32" t="s">
        <v>73</v>
      </c>
      <c r="H133" s="71" t="s">
        <v>1615</v>
      </c>
      <c r="I133" s="37" t="s">
        <v>1614</v>
      </c>
      <c r="J133" s="31">
        <v>0</v>
      </c>
      <c r="K133" s="31" t="str">
        <f>LOWER(DEC2HEX((J133)))</f>
        <v>0</v>
      </c>
      <c r="L133" s="31">
        <f>J133*(2^C133)</f>
        <v>0</v>
      </c>
      <c r="M133" s="50"/>
    </row>
    <row r="134" spans="1:13" ht="90">
      <c r="A134" s="22"/>
      <c r="B134" s="30"/>
      <c r="C134" s="31">
        <v>0</v>
      </c>
      <c r="D134" s="31">
        <v>0</v>
      </c>
      <c r="E134" s="32">
        <f>D134+1-C134</f>
        <v>1</v>
      </c>
      <c r="F134" s="32" t="str">
        <f>CONCATENATE(E134,"'h",K134)</f>
        <v>1'h0</v>
      </c>
      <c r="G134" s="32" t="s">
        <v>73</v>
      </c>
      <c r="H134" s="71" t="s">
        <v>1613</v>
      </c>
      <c r="I134" s="37" t="s">
        <v>1612</v>
      </c>
      <c r="J134" s="31">
        <v>0</v>
      </c>
      <c r="K134" s="31" t="str">
        <f>LOWER(DEC2HEX((J134)))</f>
        <v>0</v>
      </c>
      <c r="L134" s="31">
        <f>J134*(2^C134)</f>
        <v>0</v>
      </c>
      <c r="M134" s="50"/>
    </row>
    <row r="135" spans="1:13" ht="15">
      <c r="A135" s="26"/>
      <c r="B135" s="27" t="s">
        <v>312</v>
      </c>
      <c r="C135" s="26"/>
      <c r="D135" s="26"/>
      <c r="E135" s="26">
        <f>SUM(E136:E136)</f>
        <v>32</v>
      </c>
      <c r="F135" s="56" t="str">
        <f>CONCATENATE("32'h",K135)</f>
        <v>32'h00000000</v>
      </c>
      <c r="G135" s="56"/>
      <c r="H135" s="29" t="s">
        <v>1611</v>
      </c>
      <c r="I135" s="29"/>
      <c r="J135" s="26"/>
      <c r="K135" s="26" t="str">
        <f>LOWER(DEC2HEX(L135,8))</f>
        <v>00000000</v>
      </c>
      <c r="L135" s="26">
        <f>SUM(L136:L136)</f>
        <v>0</v>
      </c>
      <c r="M135" s="26"/>
    </row>
    <row r="136" spans="1:13" ht="60">
      <c r="A136" s="22"/>
      <c r="B136" s="22"/>
      <c r="C136" s="31">
        <v>0</v>
      </c>
      <c r="D136" s="31">
        <v>31</v>
      </c>
      <c r="E136" s="32">
        <f>D136+1-C136</f>
        <v>32</v>
      </c>
      <c r="F136" s="32" t="str">
        <f>CONCATENATE(E136,"'h",K136)</f>
        <v>32'h0</v>
      </c>
      <c r="G136" s="32" t="s">
        <v>68</v>
      </c>
      <c r="H136" s="71" t="s">
        <v>1610</v>
      </c>
      <c r="I136" s="37" t="s">
        <v>1609</v>
      </c>
      <c r="J136" s="31">
        <v>0</v>
      </c>
      <c r="K136" s="31" t="str">
        <f>LOWER(DEC2HEX((J136)))</f>
        <v>0</v>
      </c>
      <c r="L136" s="31">
        <f>J136*(2^C136)</f>
        <v>0</v>
      </c>
      <c r="M136" s="50"/>
    </row>
    <row r="137" spans="1:13" ht="15">
      <c r="A137" s="26"/>
      <c r="B137" s="27" t="s">
        <v>483</v>
      </c>
      <c r="C137" s="26"/>
      <c r="D137" s="26"/>
      <c r="E137" s="26">
        <f>SUM(E138:E146)</f>
        <v>32</v>
      </c>
      <c r="F137" s="56" t="str">
        <f>CONCATENATE("32'h",K137)</f>
        <v>32'h00000002</v>
      </c>
      <c r="G137" s="56"/>
      <c r="H137" s="29" t="s">
        <v>1608</v>
      </c>
      <c r="I137" s="29"/>
      <c r="J137" s="26"/>
      <c r="K137" s="26" t="str">
        <f>LOWER(DEC2HEX(L137,8))</f>
        <v>00000002</v>
      </c>
      <c r="L137" s="26">
        <f>SUM(L138:L146)</f>
        <v>2</v>
      </c>
      <c r="M137" s="26"/>
    </row>
    <row r="138" spans="1:13" ht="15">
      <c r="A138" s="22"/>
      <c r="B138" s="22"/>
      <c r="C138" s="31">
        <v>30</v>
      </c>
      <c r="D138" s="31">
        <v>31</v>
      </c>
      <c r="E138" s="32">
        <f t="shared" ref="E138:E146" si="28">D138+1-C138</f>
        <v>2</v>
      </c>
      <c r="F138" s="32" t="str">
        <f t="shared" ref="F138:F146" si="29">CONCATENATE(E138,"'h",K138)</f>
        <v>2'h0</v>
      </c>
      <c r="G138" s="32" t="s">
        <v>73</v>
      </c>
      <c r="H138" s="71" t="s">
        <v>20</v>
      </c>
      <c r="I138" s="37" t="s">
        <v>861</v>
      </c>
      <c r="J138" s="31">
        <v>0</v>
      </c>
      <c r="K138" s="31" t="str">
        <f t="shared" ref="K138:K146" si="30">LOWER(DEC2HEX((J138)))</f>
        <v>0</v>
      </c>
      <c r="L138" s="31">
        <f t="shared" ref="L138:L146" si="31">J138*(2^C138)</f>
        <v>0</v>
      </c>
      <c r="M138" s="50"/>
    </row>
    <row r="139" spans="1:13" ht="30">
      <c r="A139" s="22"/>
      <c r="B139" s="30"/>
      <c r="C139" s="31">
        <v>16</v>
      </c>
      <c r="D139" s="31">
        <v>29</v>
      </c>
      <c r="E139" s="32">
        <f t="shared" si="28"/>
        <v>14</v>
      </c>
      <c r="F139" s="32" t="str">
        <f t="shared" si="29"/>
        <v>14'h0</v>
      </c>
      <c r="G139" s="32" t="s">
        <v>68</v>
      </c>
      <c r="H139" s="71" t="s">
        <v>1607</v>
      </c>
      <c r="I139" s="37" t="s">
        <v>1606</v>
      </c>
      <c r="J139" s="31">
        <v>0</v>
      </c>
      <c r="K139" s="31" t="str">
        <f t="shared" si="30"/>
        <v>0</v>
      </c>
      <c r="L139" s="31">
        <f t="shared" si="31"/>
        <v>0</v>
      </c>
      <c r="M139" s="50"/>
    </row>
    <row r="140" spans="1:13" ht="15">
      <c r="A140" s="22"/>
      <c r="B140" s="30"/>
      <c r="C140" s="31">
        <v>8</v>
      </c>
      <c r="D140" s="31">
        <v>15</v>
      </c>
      <c r="E140" s="32">
        <f t="shared" si="28"/>
        <v>8</v>
      </c>
      <c r="F140" s="32" t="str">
        <f t="shared" si="29"/>
        <v>8'h0</v>
      </c>
      <c r="G140" s="32" t="s">
        <v>73</v>
      </c>
      <c r="H140" s="71" t="s">
        <v>20</v>
      </c>
      <c r="I140" s="37" t="s">
        <v>861</v>
      </c>
      <c r="J140" s="31">
        <v>0</v>
      </c>
      <c r="K140" s="31" t="str">
        <f t="shared" si="30"/>
        <v>0</v>
      </c>
      <c r="L140" s="31">
        <f t="shared" si="31"/>
        <v>0</v>
      </c>
      <c r="M140" s="50"/>
    </row>
    <row r="141" spans="1:13" ht="45">
      <c r="A141" s="22"/>
      <c r="B141" s="22"/>
      <c r="C141" s="31">
        <v>7</v>
      </c>
      <c r="D141" s="31">
        <v>7</v>
      </c>
      <c r="E141" s="32">
        <f t="shared" si="28"/>
        <v>1</v>
      </c>
      <c r="F141" s="32" t="str">
        <f t="shared" si="29"/>
        <v>1'h0</v>
      </c>
      <c r="G141" s="32" t="s">
        <v>68</v>
      </c>
      <c r="H141" s="71" t="s">
        <v>1605</v>
      </c>
      <c r="I141" s="37" t="s">
        <v>1604</v>
      </c>
      <c r="J141" s="31">
        <v>0</v>
      </c>
      <c r="K141" s="31" t="str">
        <f t="shared" si="30"/>
        <v>0</v>
      </c>
      <c r="L141" s="31">
        <f t="shared" si="31"/>
        <v>0</v>
      </c>
      <c r="M141" s="50"/>
    </row>
    <row r="142" spans="1:13" ht="15">
      <c r="A142" s="22"/>
      <c r="B142" s="30"/>
      <c r="C142" s="31">
        <v>6</v>
      </c>
      <c r="D142" s="31">
        <v>6</v>
      </c>
      <c r="E142" s="32">
        <f t="shared" si="28"/>
        <v>1</v>
      </c>
      <c r="F142" s="32" t="str">
        <f t="shared" si="29"/>
        <v>1'h0</v>
      </c>
      <c r="G142" s="32" t="s">
        <v>73</v>
      </c>
      <c r="H142" s="71" t="s">
        <v>20</v>
      </c>
      <c r="I142" s="37" t="s">
        <v>861</v>
      </c>
      <c r="J142" s="31">
        <v>0</v>
      </c>
      <c r="K142" s="31" t="str">
        <f t="shared" si="30"/>
        <v>0</v>
      </c>
      <c r="L142" s="31">
        <f t="shared" si="31"/>
        <v>0</v>
      </c>
      <c r="M142" s="50"/>
    </row>
    <row r="143" spans="1:13" ht="90">
      <c r="A143" s="22"/>
      <c r="B143" s="30"/>
      <c r="C143" s="31">
        <v>4</v>
      </c>
      <c r="D143" s="31">
        <v>5</v>
      </c>
      <c r="E143" s="32">
        <f t="shared" si="28"/>
        <v>2</v>
      </c>
      <c r="F143" s="32" t="str">
        <f t="shared" si="29"/>
        <v>2'h0</v>
      </c>
      <c r="G143" s="32" t="s">
        <v>68</v>
      </c>
      <c r="H143" s="49" t="s">
        <v>1603</v>
      </c>
      <c r="I143" s="37" t="s">
        <v>1602</v>
      </c>
      <c r="J143" s="31">
        <v>0</v>
      </c>
      <c r="K143" s="31" t="str">
        <f t="shared" si="30"/>
        <v>0</v>
      </c>
      <c r="L143" s="31">
        <f t="shared" si="31"/>
        <v>0</v>
      </c>
      <c r="M143" s="50"/>
    </row>
    <row r="144" spans="1:13" ht="15">
      <c r="A144" s="22"/>
      <c r="B144" s="30"/>
      <c r="C144" s="31">
        <v>2</v>
      </c>
      <c r="D144" s="31">
        <v>3</v>
      </c>
      <c r="E144" s="32">
        <f t="shared" si="28"/>
        <v>2</v>
      </c>
      <c r="F144" s="32" t="str">
        <f t="shared" si="29"/>
        <v>2'h0</v>
      </c>
      <c r="G144" s="32" t="s">
        <v>73</v>
      </c>
      <c r="H144" s="71" t="s">
        <v>20</v>
      </c>
      <c r="I144" s="37" t="s">
        <v>861</v>
      </c>
      <c r="J144" s="31">
        <v>0</v>
      </c>
      <c r="K144" s="31" t="str">
        <f t="shared" si="30"/>
        <v>0</v>
      </c>
      <c r="L144" s="31">
        <f t="shared" si="31"/>
        <v>0</v>
      </c>
      <c r="M144" s="50"/>
    </row>
    <row r="145" spans="1:13" ht="60">
      <c r="A145" s="22"/>
      <c r="B145" s="30"/>
      <c r="C145" s="31">
        <v>1</v>
      </c>
      <c r="D145" s="31">
        <v>1</v>
      </c>
      <c r="E145" s="32">
        <f t="shared" si="28"/>
        <v>1</v>
      </c>
      <c r="F145" s="32" t="str">
        <f t="shared" si="29"/>
        <v>1'h1</v>
      </c>
      <c r="G145" s="32" t="s">
        <v>73</v>
      </c>
      <c r="H145" s="49" t="s">
        <v>1601</v>
      </c>
      <c r="I145" s="37" t="s">
        <v>1600</v>
      </c>
      <c r="J145" s="31">
        <v>1</v>
      </c>
      <c r="K145" s="31" t="str">
        <f t="shared" si="30"/>
        <v>1</v>
      </c>
      <c r="L145" s="31">
        <f t="shared" si="31"/>
        <v>2</v>
      </c>
      <c r="M145" s="50"/>
    </row>
    <row r="146" spans="1:13" ht="45">
      <c r="A146" s="22"/>
      <c r="B146" s="30"/>
      <c r="C146" s="31">
        <v>0</v>
      </c>
      <c r="D146" s="31">
        <v>0</v>
      </c>
      <c r="E146" s="32">
        <f t="shared" si="28"/>
        <v>1</v>
      </c>
      <c r="F146" s="32" t="str">
        <f t="shared" si="29"/>
        <v>1'h0</v>
      </c>
      <c r="G146" s="32" t="s">
        <v>718</v>
      </c>
      <c r="H146" s="49" t="s">
        <v>1599</v>
      </c>
      <c r="I146" s="37" t="s">
        <v>1598</v>
      </c>
      <c r="J146" s="31">
        <v>0</v>
      </c>
      <c r="K146" s="31" t="str">
        <f t="shared" si="30"/>
        <v>0</v>
      </c>
      <c r="L146" s="31">
        <f t="shared" si="31"/>
        <v>0</v>
      </c>
      <c r="M146" s="50"/>
    </row>
    <row r="147" spans="1:13" ht="15">
      <c r="A147" s="26"/>
      <c r="B147" s="27" t="s">
        <v>484</v>
      </c>
      <c r="C147" s="26"/>
      <c r="D147" s="26"/>
      <c r="E147" s="26">
        <f>SUM(E148:E159)</f>
        <v>32</v>
      </c>
      <c r="F147" s="56" t="str">
        <f>CONCATENATE("32'h",K147)</f>
        <v>32'h00000000</v>
      </c>
      <c r="G147" s="56"/>
      <c r="H147" s="29" t="s">
        <v>1597</v>
      </c>
      <c r="I147" s="29"/>
      <c r="J147" s="26"/>
      <c r="K147" s="26" t="str">
        <f>LOWER(DEC2HEX(L147,8))</f>
        <v>00000000</v>
      </c>
      <c r="L147" s="26">
        <f>SUM(L148:L159)</f>
        <v>0</v>
      </c>
      <c r="M147" s="26"/>
    </row>
    <row r="148" spans="1:13" ht="75">
      <c r="A148" s="22"/>
      <c r="B148" s="22"/>
      <c r="C148" s="31">
        <v>31</v>
      </c>
      <c r="D148" s="31">
        <v>31</v>
      </c>
      <c r="E148" s="32">
        <f t="shared" ref="E148:E159" si="32">D148+1-C148</f>
        <v>1</v>
      </c>
      <c r="F148" s="32" t="str">
        <f t="shared" ref="F148:F159" si="33">CONCATENATE(E148,"'h",K148)</f>
        <v>1'h0</v>
      </c>
      <c r="G148" s="32" t="s">
        <v>68</v>
      </c>
      <c r="H148" s="71" t="s">
        <v>1596</v>
      </c>
      <c r="I148" s="37" t="s">
        <v>1595</v>
      </c>
      <c r="J148" s="31">
        <v>0</v>
      </c>
      <c r="K148" s="31" t="str">
        <f t="shared" ref="K148:K159" si="34">LOWER(DEC2HEX((J148)))</f>
        <v>0</v>
      </c>
      <c r="L148" s="31">
        <f t="shared" ref="L148:L159" si="35">J148*(2^C148)</f>
        <v>0</v>
      </c>
      <c r="M148" s="50"/>
    </row>
    <row r="149" spans="1:13" ht="75">
      <c r="A149" s="22"/>
      <c r="B149" s="30"/>
      <c r="C149" s="31">
        <v>30</v>
      </c>
      <c r="D149" s="31">
        <v>30</v>
      </c>
      <c r="E149" s="32">
        <f t="shared" si="32"/>
        <v>1</v>
      </c>
      <c r="F149" s="32" t="str">
        <f t="shared" si="33"/>
        <v>1'h0</v>
      </c>
      <c r="G149" s="32" t="s">
        <v>68</v>
      </c>
      <c r="H149" s="49" t="s">
        <v>1594</v>
      </c>
      <c r="I149" s="37" t="s">
        <v>1593</v>
      </c>
      <c r="J149" s="31">
        <v>0</v>
      </c>
      <c r="K149" s="31" t="str">
        <f t="shared" si="34"/>
        <v>0</v>
      </c>
      <c r="L149" s="31">
        <f t="shared" si="35"/>
        <v>0</v>
      </c>
      <c r="M149" s="50"/>
    </row>
    <row r="150" spans="1:13" ht="75">
      <c r="A150" s="22"/>
      <c r="B150" s="22"/>
      <c r="C150" s="31">
        <v>29</v>
      </c>
      <c r="D150" s="31">
        <v>29</v>
      </c>
      <c r="E150" s="32">
        <f t="shared" si="32"/>
        <v>1</v>
      </c>
      <c r="F150" s="32" t="str">
        <f t="shared" si="33"/>
        <v>1'h0</v>
      </c>
      <c r="G150" s="32" t="s">
        <v>68</v>
      </c>
      <c r="H150" s="71" t="s">
        <v>1592</v>
      </c>
      <c r="I150" s="37" t="s">
        <v>1591</v>
      </c>
      <c r="J150" s="31">
        <v>0</v>
      </c>
      <c r="K150" s="31" t="str">
        <f t="shared" si="34"/>
        <v>0</v>
      </c>
      <c r="L150" s="31">
        <f t="shared" si="35"/>
        <v>0</v>
      </c>
      <c r="M150" s="50"/>
    </row>
    <row r="151" spans="1:13" ht="75">
      <c r="A151" s="22"/>
      <c r="B151" s="30"/>
      <c r="C151" s="31">
        <v>28</v>
      </c>
      <c r="D151" s="31">
        <v>28</v>
      </c>
      <c r="E151" s="32">
        <f t="shared" si="32"/>
        <v>1</v>
      </c>
      <c r="F151" s="32" t="str">
        <f t="shared" si="33"/>
        <v>1'h0</v>
      </c>
      <c r="G151" s="32" t="s">
        <v>68</v>
      </c>
      <c r="H151" s="49" t="s">
        <v>1590</v>
      </c>
      <c r="I151" s="37" t="s">
        <v>1589</v>
      </c>
      <c r="J151" s="31">
        <v>0</v>
      </c>
      <c r="K151" s="31" t="str">
        <f t="shared" si="34"/>
        <v>0</v>
      </c>
      <c r="L151" s="31">
        <f t="shared" si="35"/>
        <v>0</v>
      </c>
      <c r="M151" s="50"/>
    </row>
    <row r="152" spans="1:13" ht="45">
      <c r="A152" s="22"/>
      <c r="B152" s="22"/>
      <c r="C152" s="31">
        <v>16</v>
      </c>
      <c r="D152" s="31">
        <v>27</v>
      </c>
      <c r="E152" s="32">
        <f t="shared" si="32"/>
        <v>12</v>
      </c>
      <c r="F152" s="32" t="str">
        <f t="shared" si="33"/>
        <v>12'h0</v>
      </c>
      <c r="G152" s="32" t="s">
        <v>68</v>
      </c>
      <c r="H152" s="71" t="s">
        <v>1588</v>
      </c>
      <c r="I152" s="37" t="s">
        <v>1587</v>
      </c>
      <c r="J152" s="31">
        <v>0</v>
      </c>
      <c r="K152" s="31" t="str">
        <f t="shared" si="34"/>
        <v>0</v>
      </c>
      <c r="L152" s="31">
        <f t="shared" si="35"/>
        <v>0</v>
      </c>
      <c r="M152" s="50"/>
    </row>
    <row r="153" spans="1:13" ht="90">
      <c r="A153" s="22"/>
      <c r="B153" s="30"/>
      <c r="C153" s="31">
        <v>15</v>
      </c>
      <c r="D153" s="31">
        <v>15</v>
      </c>
      <c r="E153" s="32">
        <f t="shared" si="32"/>
        <v>1</v>
      </c>
      <c r="F153" s="32" t="str">
        <f t="shared" si="33"/>
        <v>1'h0</v>
      </c>
      <c r="G153" s="32" t="s">
        <v>68</v>
      </c>
      <c r="H153" s="49" t="s">
        <v>1586</v>
      </c>
      <c r="I153" s="37" t="s">
        <v>1585</v>
      </c>
      <c r="J153" s="31">
        <v>0</v>
      </c>
      <c r="K153" s="31" t="str">
        <f t="shared" si="34"/>
        <v>0</v>
      </c>
      <c r="L153" s="31">
        <f t="shared" si="35"/>
        <v>0</v>
      </c>
      <c r="M153" s="50"/>
    </row>
    <row r="154" spans="1:13" ht="90">
      <c r="A154" s="22"/>
      <c r="B154" s="22"/>
      <c r="C154" s="31">
        <v>14</v>
      </c>
      <c r="D154" s="31">
        <v>14</v>
      </c>
      <c r="E154" s="32">
        <f t="shared" si="32"/>
        <v>1</v>
      </c>
      <c r="F154" s="32" t="str">
        <f t="shared" si="33"/>
        <v>1'h0</v>
      </c>
      <c r="G154" s="32" t="s">
        <v>68</v>
      </c>
      <c r="H154" s="71" t="s">
        <v>1584</v>
      </c>
      <c r="I154" s="37" t="s">
        <v>1583</v>
      </c>
      <c r="J154" s="31">
        <v>0</v>
      </c>
      <c r="K154" s="31" t="str">
        <f t="shared" si="34"/>
        <v>0</v>
      </c>
      <c r="L154" s="31">
        <f t="shared" si="35"/>
        <v>0</v>
      </c>
      <c r="M154" s="50"/>
    </row>
    <row r="155" spans="1:13" ht="90">
      <c r="A155" s="22"/>
      <c r="B155" s="30"/>
      <c r="C155" s="31">
        <v>13</v>
      </c>
      <c r="D155" s="31">
        <v>13</v>
      </c>
      <c r="E155" s="32">
        <f t="shared" si="32"/>
        <v>1</v>
      </c>
      <c r="F155" s="32" t="str">
        <f t="shared" si="33"/>
        <v>1'h0</v>
      </c>
      <c r="G155" s="32" t="s">
        <v>68</v>
      </c>
      <c r="H155" s="49" t="s">
        <v>1582</v>
      </c>
      <c r="I155" s="37" t="s">
        <v>1581</v>
      </c>
      <c r="J155" s="31">
        <v>0</v>
      </c>
      <c r="K155" s="31" t="str">
        <f t="shared" si="34"/>
        <v>0</v>
      </c>
      <c r="L155" s="31">
        <f t="shared" si="35"/>
        <v>0</v>
      </c>
      <c r="M155" s="50"/>
    </row>
    <row r="156" spans="1:13" ht="60">
      <c r="A156" s="22"/>
      <c r="B156" s="22"/>
      <c r="C156" s="31">
        <v>12</v>
      </c>
      <c r="D156" s="31">
        <v>12</v>
      </c>
      <c r="E156" s="32">
        <f t="shared" si="32"/>
        <v>1</v>
      </c>
      <c r="F156" s="32" t="str">
        <f t="shared" si="33"/>
        <v>1'h0</v>
      </c>
      <c r="G156" s="32" t="s">
        <v>68</v>
      </c>
      <c r="H156" s="71" t="s">
        <v>1580</v>
      </c>
      <c r="I156" s="37" t="s">
        <v>1579</v>
      </c>
      <c r="J156" s="31">
        <v>0</v>
      </c>
      <c r="K156" s="31" t="str">
        <f t="shared" si="34"/>
        <v>0</v>
      </c>
      <c r="L156" s="31">
        <f t="shared" si="35"/>
        <v>0</v>
      </c>
      <c r="M156" s="50"/>
    </row>
    <row r="157" spans="1:13" ht="15">
      <c r="A157" s="22"/>
      <c r="B157" s="30"/>
      <c r="C157" s="31">
        <v>10</v>
      </c>
      <c r="D157" s="31">
        <v>11</v>
      </c>
      <c r="E157" s="32">
        <f t="shared" si="32"/>
        <v>2</v>
      </c>
      <c r="F157" s="32" t="str">
        <f t="shared" si="33"/>
        <v>2'h0</v>
      </c>
      <c r="G157" s="32" t="s">
        <v>73</v>
      </c>
      <c r="H157" s="71" t="s">
        <v>20</v>
      </c>
      <c r="I157" s="37" t="s">
        <v>861</v>
      </c>
      <c r="J157" s="31">
        <v>0</v>
      </c>
      <c r="K157" s="31" t="str">
        <f t="shared" si="34"/>
        <v>0</v>
      </c>
      <c r="L157" s="31">
        <f t="shared" si="35"/>
        <v>0</v>
      </c>
      <c r="M157" s="50"/>
    </row>
    <row r="158" spans="1:13" ht="30">
      <c r="A158" s="22"/>
      <c r="B158" s="22"/>
      <c r="C158" s="31">
        <v>4</v>
      </c>
      <c r="D158" s="31">
        <v>9</v>
      </c>
      <c r="E158" s="32">
        <f t="shared" si="32"/>
        <v>6</v>
      </c>
      <c r="F158" s="32" t="str">
        <f t="shared" si="33"/>
        <v>6'h0</v>
      </c>
      <c r="G158" s="32" t="s">
        <v>68</v>
      </c>
      <c r="H158" s="71" t="s">
        <v>1578</v>
      </c>
      <c r="I158" s="37" t="s">
        <v>1577</v>
      </c>
      <c r="J158" s="31">
        <v>0</v>
      </c>
      <c r="K158" s="31" t="str">
        <f t="shared" si="34"/>
        <v>0</v>
      </c>
      <c r="L158" s="31">
        <f t="shared" si="35"/>
        <v>0</v>
      </c>
      <c r="M158" s="50"/>
    </row>
    <row r="159" spans="1:13" ht="30">
      <c r="A159" s="22"/>
      <c r="B159" s="30"/>
      <c r="C159" s="31">
        <v>0</v>
      </c>
      <c r="D159" s="31">
        <v>3</v>
      </c>
      <c r="E159" s="32">
        <f t="shared" si="32"/>
        <v>4</v>
      </c>
      <c r="F159" s="32" t="str">
        <f t="shared" si="33"/>
        <v>4'h0</v>
      </c>
      <c r="G159" s="32" t="s">
        <v>68</v>
      </c>
      <c r="H159" s="49" t="s">
        <v>1576</v>
      </c>
      <c r="I159" s="37" t="s">
        <v>1575</v>
      </c>
      <c r="J159" s="31">
        <v>0</v>
      </c>
      <c r="K159" s="31" t="str">
        <f t="shared" si="34"/>
        <v>0</v>
      </c>
      <c r="L159" s="31">
        <f t="shared" si="35"/>
        <v>0</v>
      </c>
      <c r="M159" s="50"/>
    </row>
    <row r="160" spans="1:13" ht="15">
      <c r="A160" s="26"/>
      <c r="B160" s="27" t="s">
        <v>1574</v>
      </c>
      <c r="C160" s="26"/>
      <c r="D160" s="26"/>
      <c r="E160" s="26">
        <f>SUM(E161:E163)</f>
        <v>32</v>
      </c>
      <c r="F160" s="56" t="str">
        <f>CONCATENATE("32'h",K160)</f>
        <v>32'h00000000</v>
      </c>
      <c r="G160" s="56"/>
      <c r="H160" s="29" t="s">
        <v>1573</v>
      </c>
      <c r="I160" s="29"/>
      <c r="J160" s="26"/>
      <c r="K160" s="26" t="str">
        <f>LOWER(DEC2HEX(L160,8))</f>
        <v>00000000</v>
      </c>
      <c r="L160" s="26">
        <f>SUM(L161:L163)</f>
        <v>0</v>
      </c>
      <c r="M160" s="26"/>
    </row>
    <row r="161" spans="1:13" ht="15">
      <c r="A161" s="22"/>
      <c r="B161" s="22"/>
      <c r="C161" s="31">
        <v>2</v>
      </c>
      <c r="D161" s="31">
        <v>31</v>
      </c>
      <c r="E161" s="32">
        <f>D161+1-C161</f>
        <v>30</v>
      </c>
      <c r="F161" s="32" t="str">
        <f>CONCATENATE(E161,"'h",K161)</f>
        <v>30'h0</v>
      </c>
      <c r="G161" s="32" t="s">
        <v>73</v>
      </c>
      <c r="H161" s="71" t="s">
        <v>20</v>
      </c>
      <c r="I161" s="37" t="s">
        <v>861</v>
      </c>
      <c r="J161" s="31">
        <v>0</v>
      </c>
      <c r="K161" s="31" t="str">
        <f>LOWER(DEC2HEX((J161)))</f>
        <v>0</v>
      </c>
      <c r="L161" s="31">
        <f>J161*(2^C161)</f>
        <v>0</v>
      </c>
      <c r="M161" s="50"/>
    </row>
    <row r="162" spans="1:13" ht="30">
      <c r="A162" s="22"/>
      <c r="B162" s="30"/>
      <c r="C162" s="31">
        <v>1</v>
      </c>
      <c r="D162" s="31">
        <v>1</v>
      </c>
      <c r="E162" s="32">
        <f>D162+1-C162</f>
        <v>1</v>
      </c>
      <c r="F162" s="32" t="str">
        <f>CONCATENATE(E162,"'h",K162)</f>
        <v>1'h0</v>
      </c>
      <c r="G162" s="32" t="s">
        <v>68</v>
      </c>
      <c r="H162" s="71" t="s">
        <v>1572</v>
      </c>
      <c r="I162" s="37" t="s">
        <v>1571</v>
      </c>
      <c r="J162" s="31">
        <v>0</v>
      </c>
      <c r="K162" s="31" t="str">
        <f>LOWER(DEC2HEX((J162)))</f>
        <v>0</v>
      </c>
      <c r="L162" s="31">
        <f>J162*(2^C162)</f>
        <v>0</v>
      </c>
      <c r="M162" s="50"/>
    </row>
    <row r="163" spans="1:13" ht="75">
      <c r="A163" s="22"/>
      <c r="B163" s="30"/>
      <c r="C163" s="31">
        <v>0</v>
      </c>
      <c r="D163" s="31">
        <v>0</v>
      </c>
      <c r="E163" s="32">
        <f>D163+1-C163</f>
        <v>1</v>
      </c>
      <c r="F163" s="32" t="str">
        <f>CONCATENATE(E163,"'h",K163)</f>
        <v>1'h0</v>
      </c>
      <c r="G163" s="32" t="s">
        <v>718</v>
      </c>
      <c r="H163" s="49" t="s">
        <v>1570</v>
      </c>
      <c r="I163" s="37" t="s">
        <v>1569</v>
      </c>
      <c r="J163" s="31">
        <v>0</v>
      </c>
      <c r="K163" s="31" t="str">
        <f>LOWER(DEC2HEX((J163)))</f>
        <v>0</v>
      </c>
      <c r="L163" s="31">
        <f>J163*(2^C163)</f>
        <v>0</v>
      </c>
      <c r="M163" s="50"/>
    </row>
    <row r="164" spans="1:13" ht="15">
      <c r="A164" s="26"/>
      <c r="B164" s="27" t="s">
        <v>1568</v>
      </c>
      <c r="C164" s="26"/>
      <c r="D164" s="26"/>
      <c r="E164" s="26">
        <f>SUM(E165:E165)</f>
        <v>32</v>
      </c>
      <c r="F164" s="56" t="str">
        <f>CONCATENATE("32'h",K164)</f>
        <v>32'h00000000</v>
      </c>
      <c r="G164" s="56"/>
      <c r="H164" s="29" t="s">
        <v>1567</v>
      </c>
      <c r="I164" s="29"/>
      <c r="J164" s="26"/>
      <c r="K164" s="26" t="str">
        <f>LOWER(DEC2HEX(L164,8))</f>
        <v>00000000</v>
      </c>
      <c r="L164" s="26">
        <f>SUM(L165:L165)</f>
        <v>0</v>
      </c>
      <c r="M164" s="26"/>
    </row>
    <row r="165" spans="1:13" ht="30">
      <c r="A165" s="22"/>
      <c r="B165" s="22"/>
      <c r="C165" s="31">
        <v>0</v>
      </c>
      <c r="D165" s="31">
        <v>31</v>
      </c>
      <c r="E165" s="32">
        <f>D165+1-C165</f>
        <v>32</v>
      </c>
      <c r="F165" s="32" t="str">
        <f>CONCATENATE(E165,"'h",K165)</f>
        <v>32'h0</v>
      </c>
      <c r="G165" s="32" t="s">
        <v>68</v>
      </c>
      <c r="H165" s="71" t="s">
        <v>1567</v>
      </c>
      <c r="I165" s="37" t="s">
        <v>1566</v>
      </c>
      <c r="J165" s="31">
        <v>0</v>
      </c>
      <c r="K165" s="31" t="str">
        <f>LOWER(DEC2HEX((J165)))</f>
        <v>0</v>
      </c>
      <c r="L165" s="31">
        <f>J165*(2^C165)</f>
        <v>0</v>
      </c>
      <c r="M165" s="50"/>
    </row>
    <row r="166" spans="1:13" ht="15">
      <c r="A166" s="26"/>
      <c r="B166" s="27" t="s">
        <v>1565</v>
      </c>
      <c r="C166" s="26"/>
      <c r="D166" s="26"/>
      <c r="E166" s="26">
        <f>SUM(E167:E167)</f>
        <v>32</v>
      </c>
      <c r="F166" s="56" t="str">
        <f>CONCATENATE("32'h",K166)</f>
        <v>32'h00000000</v>
      </c>
      <c r="G166" s="56"/>
      <c r="H166" s="29" t="s">
        <v>1564</v>
      </c>
      <c r="I166" s="29"/>
      <c r="J166" s="26"/>
      <c r="K166" s="26" t="str">
        <f>LOWER(DEC2HEX(L166,8))</f>
        <v>00000000</v>
      </c>
      <c r="L166" s="26">
        <f>SUM(L167:L167)</f>
        <v>0</v>
      </c>
      <c r="M166" s="26"/>
    </row>
    <row r="167" spans="1:13" ht="30">
      <c r="A167" s="22"/>
      <c r="B167" s="22"/>
      <c r="C167" s="31">
        <v>0</v>
      </c>
      <c r="D167" s="31">
        <v>31</v>
      </c>
      <c r="E167" s="32">
        <f>D167+1-C167</f>
        <v>32</v>
      </c>
      <c r="F167" s="32" t="str">
        <f>CONCATENATE(E167,"'h",K167)</f>
        <v>32'h0</v>
      </c>
      <c r="G167" s="32" t="s">
        <v>68</v>
      </c>
      <c r="H167" s="71" t="s">
        <v>1564</v>
      </c>
      <c r="I167" s="37" t="s">
        <v>1563</v>
      </c>
      <c r="J167" s="31">
        <v>0</v>
      </c>
      <c r="K167" s="31" t="str">
        <f>LOWER(DEC2HEX((J167)))</f>
        <v>0</v>
      </c>
      <c r="L167" s="31">
        <f>J167*(2^C167)</f>
        <v>0</v>
      </c>
      <c r="M167" s="50"/>
    </row>
    <row r="168" spans="1:13" ht="15">
      <c r="A168" s="26"/>
      <c r="B168" s="27" t="s">
        <v>1562</v>
      </c>
      <c r="C168" s="26"/>
      <c r="D168" s="26"/>
      <c r="E168" s="26">
        <f>SUM(E169:E169)</f>
        <v>32</v>
      </c>
      <c r="F168" s="56" t="str">
        <f>CONCATENATE("32'h",K168)</f>
        <v>32'h00000000</v>
      </c>
      <c r="G168" s="56"/>
      <c r="H168" s="29" t="s">
        <v>1561</v>
      </c>
      <c r="I168" s="29"/>
      <c r="J168" s="26"/>
      <c r="K168" s="26" t="str">
        <f>LOWER(DEC2HEX(L168,8))</f>
        <v>00000000</v>
      </c>
      <c r="L168" s="26">
        <f>SUM(L169:L169)</f>
        <v>0</v>
      </c>
      <c r="M168" s="26"/>
    </row>
    <row r="169" spans="1:13" ht="30">
      <c r="A169" s="22"/>
      <c r="B169" s="22"/>
      <c r="C169" s="31">
        <v>0</v>
      </c>
      <c r="D169" s="31">
        <v>31</v>
      </c>
      <c r="E169" s="32">
        <f>D169+1-C169</f>
        <v>32</v>
      </c>
      <c r="F169" s="32" t="str">
        <f>CONCATENATE(E169,"'h",K169)</f>
        <v>32'h0</v>
      </c>
      <c r="G169" s="32" t="s">
        <v>68</v>
      </c>
      <c r="H169" s="71" t="s">
        <v>1561</v>
      </c>
      <c r="I169" s="37" t="s">
        <v>1560</v>
      </c>
      <c r="J169" s="31">
        <v>0</v>
      </c>
      <c r="K169" s="31" t="str">
        <f>LOWER(DEC2HEX((J169)))</f>
        <v>0</v>
      </c>
      <c r="L169" s="31">
        <f>J169*(2^C169)</f>
        <v>0</v>
      </c>
      <c r="M169" s="50"/>
    </row>
    <row r="170" spans="1:13" ht="15">
      <c r="A170" s="26"/>
      <c r="B170" s="27" t="s">
        <v>1559</v>
      </c>
      <c r="C170" s="26"/>
      <c r="D170" s="26"/>
      <c r="E170" s="26">
        <f>SUM(E171:E171)</f>
        <v>32</v>
      </c>
      <c r="F170" s="56" t="str">
        <f>CONCATENATE("32'h",K170)</f>
        <v>32'h00000000</v>
      </c>
      <c r="G170" s="56"/>
      <c r="H170" s="29" t="s">
        <v>1558</v>
      </c>
      <c r="I170" s="29"/>
      <c r="J170" s="26"/>
      <c r="K170" s="26" t="str">
        <f>LOWER(DEC2HEX(L170,8))</f>
        <v>00000000</v>
      </c>
      <c r="L170" s="26">
        <f>SUM(L171:L171)</f>
        <v>0</v>
      </c>
      <c r="M170" s="26"/>
    </row>
    <row r="171" spans="1:13" ht="30">
      <c r="A171" s="22"/>
      <c r="B171" s="22"/>
      <c r="C171" s="31">
        <v>0</v>
      </c>
      <c r="D171" s="31">
        <v>31</v>
      </c>
      <c r="E171" s="32">
        <f>D171+1-C171</f>
        <v>32</v>
      </c>
      <c r="F171" s="32" t="str">
        <f>CONCATENATE(E171,"'h",K171)</f>
        <v>32'h0</v>
      </c>
      <c r="G171" s="32" t="s">
        <v>68</v>
      </c>
      <c r="H171" s="71" t="s">
        <v>1558</v>
      </c>
      <c r="I171" s="37" t="s">
        <v>1557</v>
      </c>
      <c r="J171" s="31">
        <v>0</v>
      </c>
      <c r="K171" s="31" t="str">
        <f>LOWER(DEC2HEX((J171)))</f>
        <v>0</v>
      </c>
      <c r="L171" s="31">
        <f>J171*(2^C171)</f>
        <v>0</v>
      </c>
      <c r="M171" s="50"/>
    </row>
    <row r="172" spans="1:13" ht="15">
      <c r="A172" s="26"/>
      <c r="B172" s="27" t="s">
        <v>1556</v>
      </c>
      <c r="C172" s="26"/>
      <c r="D172" s="26"/>
      <c r="E172" s="26">
        <f>SUM(E173:E174)</f>
        <v>32</v>
      </c>
      <c r="F172" s="56" t="str">
        <f>CONCATENATE("32'h",K172)</f>
        <v>32'h00000000</v>
      </c>
      <c r="G172" s="56"/>
      <c r="H172" s="29" t="s">
        <v>1555</v>
      </c>
      <c r="I172" s="29"/>
      <c r="J172" s="26"/>
      <c r="K172" s="26" t="str">
        <f>LOWER(DEC2HEX(L172,8))</f>
        <v>00000000</v>
      </c>
      <c r="L172" s="26">
        <f>SUM(L173:L174)</f>
        <v>0</v>
      </c>
      <c r="M172" s="26"/>
    </row>
    <row r="173" spans="1:13" ht="15">
      <c r="A173" s="22"/>
      <c r="B173" s="22"/>
      <c r="C173" s="31">
        <v>14</v>
      </c>
      <c r="D173" s="31">
        <v>31</v>
      </c>
      <c r="E173" s="32">
        <f>D173+1-C173</f>
        <v>18</v>
      </c>
      <c r="F173" s="32" t="str">
        <f>CONCATENATE(E173,"'h",K173)</f>
        <v>18'h0</v>
      </c>
      <c r="G173" s="32" t="s">
        <v>73</v>
      </c>
      <c r="H173" s="71" t="s">
        <v>20</v>
      </c>
      <c r="I173" s="37" t="s">
        <v>861</v>
      </c>
      <c r="J173" s="31">
        <v>0</v>
      </c>
      <c r="K173" s="31" t="str">
        <f>LOWER(DEC2HEX((J173)))</f>
        <v>0</v>
      </c>
      <c r="L173" s="31">
        <f>J173*(2^C173)</f>
        <v>0</v>
      </c>
      <c r="M173" s="50"/>
    </row>
    <row r="174" spans="1:13" ht="30">
      <c r="A174" s="22"/>
      <c r="B174" s="30"/>
      <c r="C174" s="31">
        <v>0</v>
      </c>
      <c r="D174" s="31">
        <v>13</v>
      </c>
      <c r="E174" s="32">
        <f>D174+1-C174</f>
        <v>14</v>
      </c>
      <c r="F174" s="32" t="str">
        <f>CONCATENATE(E174,"'h",K174)</f>
        <v>14'h0</v>
      </c>
      <c r="G174" s="32" t="s">
        <v>68</v>
      </c>
      <c r="H174" s="49" t="s">
        <v>1555</v>
      </c>
      <c r="I174" s="37" t="s">
        <v>1554</v>
      </c>
      <c r="J174" s="31">
        <v>0</v>
      </c>
      <c r="K174" s="31" t="str">
        <f>LOWER(DEC2HEX((J174)))</f>
        <v>0</v>
      </c>
      <c r="L174" s="31">
        <f>J174*(2^C174)</f>
        <v>0</v>
      </c>
      <c r="M174" s="50"/>
    </row>
    <row r="175" spans="1:13" ht="15">
      <c r="A175" s="26"/>
      <c r="B175" s="27" t="s">
        <v>1553</v>
      </c>
      <c r="C175" s="26"/>
      <c r="D175" s="26"/>
      <c r="E175" s="26">
        <f>SUM(E176:E176)</f>
        <v>32</v>
      </c>
      <c r="F175" s="56" t="str">
        <f>CONCATENATE("32'h",K175)</f>
        <v>32'h00000000</v>
      </c>
      <c r="G175" s="56"/>
      <c r="H175" s="29" t="s">
        <v>1552</v>
      </c>
      <c r="I175" s="29"/>
      <c r="J175" s="26"/>
      <c r="K175" s="26" t="str">
        <f>LOWER(DEC2HEX(L175,8))</f>
        <v>00000000</v>
      </c>
      <c r="L175" s="26">
        <f>SUM(L176:L176)</f>
        <v>0</v>
      </c>
      <c r="M175" s="26"/>
    </row>
    <row r="176" spans="1:13" ht="15">
      <c r="A176" s="22"/>
      <c r="B176" s="22"/>
      <c r="C176" s="31">
        <v>0</v>
      </c>
      <c r="D176" s="31">
        <v>31</v>
      </c>
      <c r="E176" s="32">
        <f>D176+1-C176</f>
        <v>32</v>
      </c>
      <c r="F176" s="32" t="str">
        <f>CONCATENATE(E176,"'h",K176)</f>
        <v>32'h0</v>
      </c>
      <c r="G176" s="32" t="s">
        <v>73</v>
      </c>
      <c r="H176" s="71" t="s">
        <v>1552</v>
      </c>
      <c r="I176" s="37" t="s">
        <v>1549</v>
      </c>
      <c r="J176" s="31">
        <v>0</v>
      </c>
      <c r="K176" s="31" t="str">
        <f>LOWER(DEC2HEX((J176)))</f>
        <v>0</v>
      </c>
      <c r="L176" s="31">
        <f>J176*(2^C176)</f>
        <v>0</v>
      </c>
      <c r="M176" s="50"/>
    </row>
    <row r="177" spans="1:13" ht="15">
      <c r="A177" s="26"/>
      <c r="B177" s="27" t="s">
        <v>1551</v>
      </c>
      <c r="C177" s="26"/>
      <c r="D177" s="26"/>
      <c r="E177" s="26">
        <f>SUM(E178:E178)</f>
        <v>32</v>
      </c>
      <c r="F177" s="56" t="str">
        <f>CONCATENATE("32'h",K177)</f>
        <v>32'h00000000</v>
      </c>
      <c r="G177" s="56"/>
      <c r="H177" s="29" t="s">
        <v>1550</v>
      </c>
      <c r="I177" s="29"/>
      <c r="J177" s="26"/>
      <c r="K177" s="26" t="str">
        <f>LOWER(DEC2HEX(L177,8))</f>
        <v>00000000</v>
      </c>
      <c r="L177" s="26">
        <f>SUM(L178:L178)</f>
        <v>0</v>
      </c>
      <c r="M177" s="26"/>
    </row>
    <row r="178" spans="1:13" ht="15">
      <c r="A178" s="22"/>
      <c r="B178" s="22"/>
      <c r="C178" s="31">
        <v>0</v>
      </c>
      <c r="D178" s="31">
        <v>31</v>
      </c>
      <c r="E178" s="32">
        <f>D178+1-C178</f>
        <v>32</v>
      </c>
      <c r="F178" s="32" t="str">
        <f>CONCATENATE(E178,"'h",K178)</f>
        <v>32'h0</v>
      </c>
      <c r="G178" s="32" t="s">
        <v>73</v>
      </c>
      <c r="H178" s="71" t="s">
        <v>1550</v>
      </c>
      <c r="I178" s="37" t="s">
        <v>1549</v>
      </c>
      <c r="J178" s="31">
        <v>0</v>
      </c>
      <c r="K178" s="31" t="str">
        <f>LOWER(DEC2HEX((J178)))</f>
        <v>0</v>
      </c>
      <c r="L178" s="31">
        <f>J178*(2^C178)</f>
        <v>0</v>
      </c>
      <c r="M178" s="50"/>
    </row>
    <row r="179" spans="1:13" ht="15">
      <c r="A179" s="26"/>
      <c r="B179" s="27" t="s">
        <v>1548</v>
      </c>
      <c r="C179" s="26"/>
      <c r="D179" s="26"/>
      <c r="E179" s="26">
        <f>SUM(E180:E183)</f>
        <v>32</v>
      </c>
      <c r="F179" s="56" t="str">
        <f>CONCATENATE("32'h",K179)</f>
        <v>32'h01df00bd</v>
      </c>
      <c r="G179" s="56"/>
      <c r="H179" s="29" t="s">
        <v>1547</v>
      </c>
      <c r="I179" s="29"/>
      <c r="J179" s="26"/>
      <c r="K179" s="26" t="str">
        <f>LOWER(DEC2HEX(L179,8))</f>
        <v>01df00bd</v>
      </c>
      <c r="L179" s="26">
        <f>SUM(L180:L183)</f>
        <v>31391933</v>
      </c>
      <c r="M179" s="26"/>
    </row>
    <row r="180" spans="1:13" ht="15">
      <c r="A180" s="22"/>
      <c r="B180" s="30"/>
      <c r="C180" s="31">
        <v>26</v>
      </c>
      <c r="D180" s="31">
        <v>31</v>
      </c>
      <c r="E180" s="32">
        <f>D180+1-C180</f>
        <v>6</v>
      </c>
      <c r="F180" s="32" t="str">
        <f>CONCATENATE(E180,"'h",K180)</f>
        <v>6'h0</v>
      </c>
      <c r="G180" s="32" t="s">
        <v>73</v>
      </c>
      <c r="H180" s="71" t="s">
        <v>20</v>
      </c>
      <c r="I180" s="37" t="s">
        <v>861</v>
      </c>
      <c r="J180" s="31">
        <v>0</v>
      </c>
      <c r="K180" s="31" t="str">
        <f>LOWER(DEC2HEX((J180)))</f>
        <v>0</v>
      </c>
      <c r="L180" s="31">
        <f>J180*(2^C180)</f>
        <v>0</v>
      </c>
      <c r="M180" s="50"/>
    </row>
    <row r="181" spans="1:13" ht="45">
      <c r="A181" s="22"/>
      <c r="B181" s="30"/>
      <c r="C181" s="31">
        <v>16</v>
      </c>
      <c r="D181" s="31">
        <v>25</v>
      </c>
      <c r="E181" s="32">
        <f>D181+1-C181</f>
        <v>10</v>
      </c>
      <c r="F181" s="32" t="str">
        <f>CONCATENATE(E181,"'h",K181)</f>
        <v>10'h1df</v>
      </c>
      <c r="G181" s="32" t="s">
        <v>68</v>
      </c>
      <c r="H181" s="71" t="s">
        <v>1546</v>
      </c>
      <c r="I181" s="37" t="s">
        <v>1545</v>
      </c>
      <c r="J181" s="31">
        <v>479</v>
      </c>
      <c r="K181" s="31" t="str">
        <f>LOWER(DEC2HEX((J181)))</f>
        <v>1df</v>
      </c>
      <c r="L181" s="31">
        <f>J181*(2^C181)</f>
        <v>31391744</v>
      </c>
      <c r="M181" s="50"/>
    </row>
    <row r="182" spans="1:13" ht="15">
      <c r="A182" s="22"/>
      <c r="B182" s="22"/>
      <c r="C182" s="31">
        <v>9</v>
      </c>
      <c r="D182" s="31">
        <v>15</v>
      </c>
      <c r="E182" s="32">
        <f>D182+1-C182</f>
        <v>7</v>
      </c>
      <c r="F182" s="32" t="str">
        <f>CONCATENATE(E182,"'h",K182)</f>
        <v>7'h0</v>
      </c>
      <c r="G182" s="32" t="s">
        <v>73</v>
      </c>
      <c r="H182" s="71" t="s">
        <v>20</v>
      </c>
      <c r="I182" s="37" t="s">
        <v>861</v>
      </c>
      <c r="J182" s="31">
        <v>0</v>
      </c>
      <c r="K182" s="31" t="str">
        <f>LOWER(DEC2HEX((J182)))</f>
        <v>0</v>
      </c>
      <c r="L182" s="31">
        <f>J182*(2^C182)</f>
        <v>0</v>
      </c>
      <c r="M182" s="50"/>
    </row>
    <row r="183" spans="1:13" ht="30">
      <c r="A183" s="22"/>
      <c r="B183" s="30"/>
      <c r="C183" s="31">
        <v>0</v>
      </c>
      <c r="D183" s="31">
        <v>8</v>
      </c>
      <c r="E183" s="32">
        <f>D183+1-C183</f>
        <v>9</v>
      </c>
      <c r="F183" s="32" t="str">
        <f>CONCATENATE(E183,"'h",K183)</f>
        <v>9'hbd</v>
      </c>
      <c r="G183" s="32" t="s">
        <v>68</v>
      </c>
      <c r="H183" s="71" t="s">
        <v>1544</v>
      </c>
      <c r="I183" s="37" t="s">
        <v>1543</v>
      </c>
      <c r="J183" s="31">
        <v>189</v>
      </c>
      <c r="K183" s="31" t="str">
        <f>LOWER(DEC2HEX((J183)))</f>
        <v>bd</v>
      </c>
      <c r="L183" s="31">
        <f>J183*(2^C183)</f>
        <v>189</v>
      </c>
      <c r="M183" s="50"/>
    </row>
    <row r="184" spans="1:13" ht="15">
      <c r="A184" s="26"/>
      <c r="B184" s="27" t="s">
        <v>1542</v>
      </c>
      <c r="C184" s="26"/>
      <c r="D184" s="26"/>
      <c r="E184" s="26">
        <f>SUM(E185:E186)</f>
        <v>32</v>
      </c>
      <c r="F184" s="56" t="str">
        <f>CONCATENATE("32'h",K184)</f>
        <v>32'h00000000</v>
      </c>
      <c r="G184" s="56"/>
      <c r="H184" s="29" t="s">
        <v>1541</v>
      </c>
      <c r="I184" s="29"/>
      <c r="J184" s="26"/>
      <c r="K184" s="26" t="str">
        <f>LOWER(DEC2HEX(L184,8))</f>
        <v>00000000</v>
      </c>
      <c r="L184" s="26">
        <f>SUM(L185:L186)</f>
        <v>0</v>
      </c>
      <c r="M184" s="26"/>
    </row>
    <row r="185" spans="1:13" ht="15">
      <c r="A185" s="22"/>
      <c r="B185" s="22"/>
      <c r="C185" s="31">
        <v>28</v>
      </c>
      <c r="D185" s="31">
        <v>31</v>
      </c>
      <c r="E185" s="32">
        <f>D185+1-C185</f>
        <v>4</v>
      </c>
      <c r="F185" s="32" t="str">
        <f>CONCATENATE(E185,"'h",K185)</f>
        <v>4'h0</v>
      </c>
      <c r="G185" s="32" t="s">
        <v>73</v>
      </c>
      <c r="H185" s="71" t="s">
        <v>20</v>
      </c>
      <c r="I185" s="37" t="s">
        <v>861</v>
      </c>
      <c r="J185" s="31">
        <v>0</v>
      </c>
      <c r="K185" s="31" t="str">
        <f>LOWER(DEC2HEX((J185)))</f>
        <v>0</v>
      </c>
      <c r="L185" s="31">
        <f>J185*(2^C185)</f>
        <v>0</v>
      </c>
      <c r="M185" s="50"/>
    </row>
    <row r="186" spans="1:13" ht="60">
      <c r="A186" s="22"/>
      <c r="B186" s="30"/>
      <c r="C186" s="31">
        <v>0</v>
      </c>
      <c r="D186" s="31">
        <v>27</v>
      </c>
      <c r="E186" s="32">
        <f>D186+1-C186</f>
        <v>28</v>
      </c>
      <c r="F186" s="32" t="str">
        <f>CONCATENATE(E186,"'h",K186)</f>
        <v>28'h0</v>
      </c>
      <c r="G186" s="32" t="s">
        <v>68</v>
      </c>
      <c r="H186" s="49" t="s">
        <v>1540</v>
      </c>
      <c r="I186" s="37" t="s">
        <v>1539</v>
      </c>
      <c r="J186" s="31">
        <v>0</v>
      </c>
      <c r="K186" s="31" t="str">
        <f>LOWER(DEC2HEX((J186)))</f>
        <v>0</v>
      </c>
      <c r="L186" s="31">
        <f>J186*(2^C186)</f>
        <v>0</v>
      </c>
      <c r="M186" s="50"/>
    </row>
    <row r="187" spans="1:13" ht="15">
      <c r="A187" s="26"/>
      <c r="B187" s="27" t="s">
        <v>1538</v>
      </c>
      <c r="C187" s="26"/>
      <c r="D187" s="26"/>
      <c r="E187" s="26">
        <f>SUM(E188:E189)</f>
        <v>32</v>
      </c>
      <c r="F187" s="56" t="str">
        <f>CONCATENATE("32'h",K187)</f>
        <v>32'h00000000</v>
      </c>
      <c r="G187" s="56"/>
      <c r="H187" s="29" t="s">
        <v>1537</v>
      </c>
      <c r="I187" s="29"/>
      <c r="J187" s="26"/>
      <c r="K187" s="26" t="str">
        <f>LOWER(DEC2HEX(L187,8))</f>
        <v>00000000</v>
      </c>
      <c r="L187" s="26">
        <f>SUM(L188:L189)</f>
        <v>0</v>
      </c>
      <c r="M187" s="26"/>
    </row>
    <row r="188" spans="1:13" ht="15">
      <c r="A188" s="22"/>
      <c r="B188" s="22"/>
      <c r="C188" s="31">
        <v>28</v>
      </c>
      <c r="D188" s="31">
        <v>31</v>
      </c>
      <c r="E188" s="32">
        <f>D188+1-C188</f>
        <v>4</v>
      </c>
      <c r="F188" s="32" t="str">
        <f>CONCATENATE(E188,"'h",K188)</f>
        <v>4'h0</v>
      </c>
      <c r="G188" s="32" t="s">
        <v>73</v>
      </c>
      <c r="H188" s="71" t="s">
        <v>20</v>
      </c>
      <c r="I188" s="37" t="s">
        <v>861</v>
      </c>
      <c r="J188" s="31">
        <v>0</v>
      </c>
      <c r="K188" s="31" t="str">
        <f>LOWER(DEC2HEX((J188)))</f>
        <v>0</v>
      </c>
      <c r="L188" s="31">
        <f>J188*(2^C188)</f>
        <v>0</v>
      </c>
      <c r="M188" s="50"/>
    </row>
    <row r="189" spans="1:13" ht="75">
      <c r="A189" s="22"/>
      <c r="B189" s="30"/>
      <c r="C189" s="31">
        <v>0</v>
      </c>
      <c r="D189" s="31">
        <v>27</v>
      </c>
      <c r="E189" s="32">
        <f>D189+1-C189</f>
        <v>28</v>
      </c>
      <c r="F189" s="32" t="str">
        <f>CONCATENATE(E189,"'h",K189)</f>
        <v>28'h0</v>
      </c>
      <c r="G189" s="32" t="s">
        <v>68</v>
      </c>
      <c r="H189" s="49" t="s">
        <v>1537</v>
      </c>
      <c r="I189" s="37" t="s">
        <v>1536</v>
      </c>
      <c r="J189" s="31">
        <v>0</v>
      </c>
      <c r="K189" s="31" t="str">
        <f>LOWER(DEC2HEX((J189)))</f>
        <v>0</v>
      </c>
      <c r="L189" s="31">
        <f>J189*(2^C189)</f>
        <v>0</v>
      </c>
      <c r="M189" s="50"/>
    </row>
    <row r="190" spans="1:13" ht="15">
      <c r="A190" s="26"/>
      <c r="B190" s="27" t="s">
        <v>1535</v>
      </c>
      <c r="C190" s="26"/>
      <c r="D190" s="26"/>
      <c r="E190" s="26">
        <f>SUM(E191:E192)</f>
        <v>32</v>
      </c>
      <c r="F190" s="56" t="str">
        <f>CONCATENATE("32'h",K190)</f>
        <v>32'h00000000</v>
      </c>
      <c r="G190" s="56"/>
      <c r="H190" s="29" t="s">
        <v>1534</v>
      </c>
      <c r="I190" s="29"/>
      <c r="J190" s="26"/>
      <c r="K190" s="26" t="str">
        <f>LOWER(DEC2HEX(L190,8))</f>
        <v>00000000</v>
      </c>
      <c r="L190" s="26">
        <f>SUM(L191:L192)</f>
        <v>0</v>
      </c>
      <c r="M190" s="26"/>
    </row>
    <row r="191" spans="1:13" ht="15">
      <c r="A191" s="22"/>
      <c r="B191" s="22"/>
      <c r="C191" s="31">
        <v>10</v>
      </c>
      <c r="D191" s="31">
        <v>31</v>
      </c>
      <c r="E191" s="32">
        <f>D191+1-C191</f>
        <v>22</v>
      </c>
      <c r="F191" s="32" t="str">
        <f>CONCATENATE(E191,"'h",K191)</f>
        <v>22'h0</v>
      </c>
      <c r="G191" s="32" t="s">
        <v>73</v>
      </c>
      <c r="H191" s="71" t="s">
        <v>20</v>
      </c>
      <c r="I191" s="37" t="s">
        <v>861</v>
      </c>
      <c r="J191" s="31">
        <v>0</v>
      </c>
      <c r="K191" s="31" t="str">
        <f>LOWER(DEC2HEX((J191)))</f>
        <v>0</v>
      </c>
      <c r="L191" s="31">
        <f>J191*(2^C191)</f>
        <v>0</v>
      </c>
      <c r="M191" s="50"/>
    </row>
    <row r="192" spans="1:13" ht="75">
      <c r="A192" s="22"/>
      <c r="B192" s="30"/>
      <c r="C192" s="31">
        <v>0</v>
      </c>
      <c r="D192" s="31">
        <v>9</v>
      </c>
      <c r="E192" s="32">
        <f>D192+1-C192</f>
        <v>10</v>
      </c>
      <c r="F192" s="32" t="str">
        <f>CONCATENATE(E192,"'h",K192)</f>
        <v>10'h0</v>
      </c>
      <c r="G192" s="32" t="s">
        <v>68</v>
      </c>
      <c r="H192" s="49" t="s">
        <v>1534</v>
      </c>
      <c r="I192" s="37" t="s">
        <v>1533</v>
      </c>
      <c r="J192" s="31">
        <v>0</v>
      </c>
      <c r="K192" s="31" t="str">
        <f>LOWER(DEC2HEX((J192)))</f>
        <v>0</v>
      </c>
      <c r="L192" s="31">
        <f>J192*(2^C192)</f>
        <v>0</v>
      </c>
      <c r="M192" s="50"/>
    </row>
    <row r="193" spans="1:13" ht="15">
      <c r="A193" s="26"/>
      <c r="B193" s="27" t="s">
        <v>1532</v>
      </c>
      <c r="C193" s="26"/>
      <c r="D193" s="26"/>
      <c r="E193" s="26">
        <f>SUM(E194:E195)</f>
        <v>32</v>
      </c>
      <c r="F193" s="56" t="str">
        <f>CONCATENATE("32'h",K193)</f>
        <v>32'h00000000</v>
      </c>
      <c r="G193" s="56"/>
      <c r="H193" s="29" t="s">
        <v>1531</v>
      </c>
      <c r="I193" s="29"/>
      <c r="J193" s="26"/>
      <c r="K193" s="26" t="str">
        <f>LOWER(DEC2HEX(L193,8))</f>
        <v>00000000</v>
      </c>
      <c r="L193" s="26">
        <f>SUM(L194:L195)</f>
        <v>0</v>
      </c>
      <c r="M193" s="26"/>
    </row>
    <row r="194" spans="1:13" ht="15">
      <c r="A194" s="22"/>
      <c r="B194" s="22"/>
      <c r="C194" s="31">
        <v>28</v>
      </c>
      <c r="D194" s="31">
        <v>31</v>
      </c>
      <c r="E194" s="32">
        <f>D194+1-C194</f>
        <v>4</v>
      </c>
      <c r="F194" s="32" t="str">
        <f>CONCATENATE(E194,"'h",K194)</f>
        <v>4'h0</v>
      </c>
      <c r="G194" s="32" t="s">
        <v>73</v>
      </c>
      <c r="H194" s="71" t="s">
        <v>20</v>
      </c>
      <c r="I194" s="37" t="s">
        <v>861</v>
      </c>
      <c r="J194" s="31">
        <v>0</v>
      </c>
      <c r="K194" s="31" t="str">
        <f>LOWER(DEC2HEX((J194)))</f>
        <v>0</v>
      </c>
      <c r="L194" s="31">
        <f>J194*(2^C194)</f>
        <v>0</v>
      </c>
      <c r="M194" s="50"/>
    </row>
    <row r="195" spans="1:13" ht="75">
      <c r="A195" s="22"/>
      <c r="B195" s="30"/>
      <c r="C195" s="31">
        <v>0</v>
      </c>
      <c r="D195" s="31">
        <v>27</v>
      </c>
      <c r="E195" s="32">
        <f>D195+1-C195</f>
        <v>28</v>
      </c>
      <c r="F195" s="32" t="str">
        <f>CONCATENATE(E195,"'h",K195)</f>
        <v>28'h0</v>
      </c>
      <c r="G195" s="32" t="s">
        <v>68</v>
      </c>
      <c r="H195" s="49" t="s">
        <v>1531</v>
      </c>
      <c r="I195" s="37" t="s">
        <v>1530</v>
      </c>
      <c r="J195" s="31">
        <v>0</v>
      </c>
      <c r="K195" s="31" t="str">
        <f>LOWER(DEC2HEX((J195)))</f>
        <v>0</v>
      </c>
      <c r="L195" s="31">
        <f>J195*(2^C195)</f>
        <v>0</v>
      </c>
      <c r="M195" s="50"/>
    </row>
    <row r="196" spans="1:13" ht="15">
      <c r="A196" s="26"/>
      <c r="B196" s="27" t="s">
        <v>1529</v>
      </c>
      <c r="C196" s="26"/>
      <c r="D196" s="26"/>
      <c r="E196" s="26">
        <f>SUM(E197:E198)</f>
        <v>32</v>
      </c>
      <c r="F196" s="56" t="str">
        <f>CONCATENATE("32'h",K196)</f>
        <v>32'h00000000</v>
      </c>
      <c r="G196" s="56"/>
      <c r="H196" s="29" t="s">
        <v>1528</v>
      </c>
      <c r="I196" s="29"/>
      <c r="J196" s="26"/>
      <c r="K196" s="26" t="str">
        <f>LOWER(DEC2HEX(L196,8))</f>
        <v>00000000</v>
      </c>
      <c r="L196" s="26">
        <f>SUM(L197:L198)</f>
        <v>0</v>
      </c>
      <c r="M196" s="26"/>
    </row>
    <row r="197" spans="1:13" ht="15">
      <c r="A197" s="22"/>
      <c r="B197" s="22"/>
      <c r="C197" s="31">
        <v>10</v>
      </c>
      <c r="D197" s="31">
        <v>31</v>
      </c>
      <c r="E197" s="32">
        <f>D197+1-C197</f>
        <v>22</v>
      </c>
      <c r="F197" s="32" t="str">
        <f>CONCATENATE(E197,"'h",K197)</f>
        <v>22'h0</v>
      </c>
      <c r="G197" s="32" t="s">
        <v>73</v>
      </c>
      <c r="H197" s="71" t="s">
        <v>20</v>
      </c>
      <c r="I197" s="37" t="s">
        <v>861</v>
      </c>
      <c r="J197" s="31">
        <v>0</v>
      </c>
      <c r="K197" s="31" t="str">
        <f>LOWER(DEC2HEX((J197)))</f>
        <v>0</v>
      </c>
      <c r="L197" s="31">
        <f>J197*(2^C197)</f>
        <v>0</v>
      </c>
      <c r="M197" s="50"/>
    </row>
    <row r="198" spans="1:13" ht="75">
      <c r="A198" s="22"/>
      <c r="B198" s="30"/>
      <c r="C198" s="31">
        <v>0</v>
      </c>
      <c r="D198" s="31">
        <v>9</v>
      </c>
      <c r="E198" s="32">
        <f>D198+1-C198</f>
        <v>10</v>
      </c>
      <c r="F198" s="32" t="str">
        <f>CONCATENATE(E198,"'h",K198)</f>
        <v>10'h0</v>
      </c>
      <c r="G198" s="32" t="s">
        <v>68</v>
      </c>
      <c r="H198" s="49" t="s">
        <v>1528</v>
      </c>
      <c r="I198" s="37" t="s">
        <v>1527</v>
      </c>
      <c r="J198" s="31">
        <v>0</v>
      </c>
      <c r="K198" s="31" t="str">
        <f>LOWER(DEC2HEX((J198)))</f>
        <v>0</v>
      </c>
      <c r="L198" s="31">
        <f>J198*(2^C198)</f>
        <v>0</v>
      </c>
      <c r="M198" s="50"/>
    </row>
    <row r="199" spans="1:13" ht="15">
      <c r="A199" s="26"/>
      <c r="B199" s="27" t="s">
        <v>1526</v>
      </c>
      <c r="C199" s="26"/>
      <c r="D199" s="26"/>
      <c r="E199" s="26">
        <f>SUM(E200:E201)</f>
        <v>32</v>
      </c>
      <c r="F199" s="56" t="str">
        <f>CONCATENATE("32'h",K199)</f>
        <v>32'h00000000</v>
      </c>
      <c r="G199" s="56"/>
      <c r="H199" s="29" t="s">
        <v>1525</v>
      </c>
      <c r="I199" s="29"/>
      <c r="J199" s="26"/>
      <c r="K199" s="26" t="str">
        <f>LOWER(DEC2HEX(L199,8))</f>
        <v>00000000</v>
      </c>
      <c r="L199" s="26">
        <f>SUM(L200:L201)</f>
        <v>0</v>
      </c>
      <c r="M199" s="26"/>
    </row>
    <row r="200" spans="1:13" ht="15">
      <c r="A200" s="22"/>
      <c r="B200" s="22"/>
      <c r="C200" s="31">
        <v>28</v>
      </c>
      <c r="D200" s="31">
        <v>31</v>
      </c>
      <c r="E200" s="32">
        <f>D200+1-C200</f>
        <v>4</v>
      </c>
      <c r="F200" s="32" t="str">
        <f>CONCATENATE(E200,"'h",K200)</f>
        <v>4'h0</v>
      </c>
      <c r="G200" s="32" t="s">
        <v>73</v>
      </c>
      <c r="H200" s="71" t="s">
        <v>20</v>
      </c>
      <c r="I200" s="37" t="s">
        <v>861</v>
      </c>
      <c r="J200" s="31">
        <v>0</v>
      </c>
      <c r="K200" s="31" t="str">
        <f>LOWER(DEC2HEX((J200)))</f>
        <v>0</v>
      </c>
      <c r="L200" s="31">
        <f>J200*(2^C200)</f>
        <v>0</v>
      </c>
      <c r="M200" s="50"/>
    </row>
    <row r="201" spans="1:13" ht="75">
      <c r="A201" s="22"/>
      <c r="B201" s="30"/>
      <c r="C201" s="31">
        <v>0</v>
      </c>
      <c r="D201" s="31">
        <v>27</v>
      </c>
      <c r="E201" s="32">
        <f>D201+1-C201</f>
        <v>28</v>
      </c>
      <c r="F201" s="32" t="str">
        <f>CONCATENATE(E201,"'h",K201)</f>
        <v>28'h0</v>
      </c>
      <c r="G201" s="32" t="s">
        <v>68</v>
      </c>
      <c r="H201" s="49" t="s">
        <v>1525</v>
      </c>
      <c r="I201" s="37" t="s">
        <v>1524</v>
      </c>
      <c r="J201" s="31">
        <v>0</v>
      </c>
      <c r="K201" s="31" t="str">
        <f>LOWER(DEC2HEX((J201)))</f>
        <v>0</v>
      </c>
      <c r="L201" s="31">
        <f>J201*(2^C201)</f>
        <v>0</v>
      </c>
      <c r="M201" s="50"/>
    </row>
    <row r="202" spans="1:13" ht="15">
      <c r="A202" s="26"/>
      <c r="B202" s="27" t="s">
        <v>318</v>
      </c>
      <c r="C202" s="26"/>
      <c r="D202" s="26"/>
      <c r="E202" s="26">
        <f>SUM(E203:E204)</f>
        <v>32</v>
      </c>
      <c r="F202" s="56" t="str">
        <f>CONCATENATE("32'h",K202)</f>
        <v>32'h00000000</v>
      </c>
      <c r="G202" s="56"/>
      <c r="H202" s="29" t="s">
        <v>1523</v>
      </c>
      <c r="I202" s="29"/>
      <c r="J202" s="26"/>
      <c r="K202" s="26" t="str">
        <f>LOWER(DEC2HEX(L202,8))</f>
        <v>00000000</v>
      </c>
      <c r="L202" s="26">
        <f>SUM(L203:L204)</f>
        <v>0</v>
      </c>
      <c r="M202" s="26"/>
    </row>
    <row r="203" spans="1:13" ht="15">
      <c r="A203" s="22"/>
      <c r="B203" s="22"/>
      <c r="C203" s="31">
        <v>10</v>
      </c>
      <c r="D203" s="31">
        <v>31</v>
      </c>
      <c r="E203" s="32">
        <f>D203+1-C203</f>
        <v>22</v>
      </c>
      <c r="F203" s="32" t="str">
        <f>CONCATENATE(E203,"'h",K203)</f>
        <v>22'h0</v>
      </c>
      <c r="G203" s="32" t="s">
        <v>73</v>
      </c>
      <c r="H203" s="71" t="s">
        <v>20</v>
      </c>
      <c r="I203" s="37" t="s">
        <v>861</v>
      </c>
      <c r="J203" s="31">
        <v>0</v>
      </c>
      <c r="K203" s="31" t="str">
        <f>LOWER(DEC2HEX((J203)))</f>
        <v>0</v>
      </c>
      <c r="L203" s="31">
        <f>J203*(2^C203)</f>
        <v>0</v>
      </c>
      <c r="M203" s="50"/>
    </row>
    <row r="204" spans="1:13" ht="75">
      <c r="A204" s="22"/>
      <c r="B204" s="30"/>
      <c r="C204" s="31">
        <v>0</v>
      </c>
      <c r="D204" s="31">
        <v>9</v>
      </c>
      <c r="E204" s="32">
        <f>D204+1-C204</f>
        <v>10</v>
      </c>
      <c r="F204" s="32" t="str">
        <f>CONCATENATE(E204,"'h",K204)</f>
        <v>10'h0</v>
      </c>
      <c r="G204" s="32" t="s">
        <v>68</v>
      </c>
      <c r="H204" s="49" t="s">
        <v>1523</v>
      </c>
      <c r="I204" s="37" t="s">
        <v>1522</v>
      </c>
      <c r="J204" s="31">
        <v>0</v>
      </c>
      <c r="K204" s="31" t="str">
        <f>LOWER(DEC2HEX((J204)))</f>
        <v>0</v>
      </c>
      <c r="L204" s="31">
        <f>J204*(2^C204)</f>
        <v>0</v>
      </c>
      <c r="M204" s="50"/>
    </row>
    <row r="205" spans="1:13" ht="15">
      <c r="A205" s="26"/>
      <c r="B205" s="27" t="s">
        <v>322</v>
      </c>
      <c r="C205" s="26"/>
      <c r="D205" s="26"/>
      <c r="E205" s="26">
        <f>SUM(E206:E209)</f>
        <v>32</v>
      </c>
      <c r="F205" s="56" t="str">
        <f>CONCATENATE("32'h",K205)</f>
        <v>32'h00000000</v>
      </c>
      <c r="G205" s="56"/>
      <c r="H205" s="29" t="s">
        <v>1521</v>
      </c>
      <c r="I205" s="29"/>
      <c r="J205" s="26"/>
      <c r="K205" s="26" t="str">
        <f>LOWER(DEC2HEX(L205,8))</f>
        <v>00000000</v>
      </c>
      <c r="L205" s="26">
        <f>SUM(L206:L209)</f>
        <v>0</v>
      </c>
      <c r="M205" s="26"/>
    </row>
    <row r="206" spans="1:13" ht="45">
      <c r="A206" s="22"/>
      <c r="B206" s="30"/>
      <c r="C206" s="31">
        <v>31</v>
      </c>
      <c r="D206" s="31">
        <v>31</v>
      </c>
      <c r="E206" s="32">
        <f>D206+1-C206</f>
        <v>1</v>
      </c>
      <c r="F206" s="32" t="str">
        <f>CONCATENATE(E206,"'h",K206)</f>
        <v>1'h0</v>
      </c>
      <c r="G206" s="32" t="s">
        <v>718</v>
      </c>
      <c r="H206" s="71" t="s">
        <v>1520</v>
      </c>
      <c r="I206" s="37" t="s">
        <v>1519</v>
      </c>
      <c r="J206" s="31">
        <v>0</v>
      </c>
      <c r="K206" s="31" t="str">
        <f>LOWER(DEC2HEX((J206)))</f>
        <v>0</v>
      </c>
      <c r="L206" s="31">
        <f>J206*(2^C206)</f>
        <v>0</v>
      </c>
      <c r="M206" s="50"/>
    </row>
    <row r="207" spans="1:13" ht="60">
      <c r="A207" s="22"/>
      <c r="B207" s="30"/>
      <c r="C207" s="31">
        <v>30</v>
      </c>
      <c r="D207" s="31">
        <v>30</v>
      </c>
      <c r="E207" s="32">
        <f>D207+1-C207</f>
        <v>1</v>
      </c>
      <c r="F207" s="32" t="str">
        <f>CONCATENATE(E207,"'h",K207)</f>
        <v>1'h0</v>
      </c>
      <c r="G207" s="32" t="s">
        <v>718</v>
      </c>
      <c r="H207" s="71" t="s">
        <v>1518</v>
      </c>
      <c r="I207" s="37" t="s">
        <v>1517</v>
      </c>
      <c r="J207" s="31">
        <v>0</v>
      </c>
      <c r="K207" s="31" t="str">
        <f>LOWER(DEC2HEX((J207)))</f>
        <v>0</v>
      </c>
      <c r="L207" s="31">
        <f>J207*(2^C207)</f>
        <v>0</v>
      </c>
      <c r="M207" s="50"/>
    </row>
    <row r="208" spans="1:13" ht="15">
      <c r="A208" s="22"/>
      <c r="B208" s="22"/>
      <c r="C208" s="31">
        <v>28</v>
      </c>
      <c r="D208" s="31">
        <v>29</v>
      </c>
      <c r="E208" s="32">
        <f>D208+1-C208</f>
        <v>2</v>
      </c>
      <c r="F208" s="32" t="str">
        <f>CONCATENATE(E208,"'h",K208)</f>
        <v>2'h0</v>
      </c>
      <c r="G208" s="32" t="s">
        <v>73</v>
      </c>
      <c r="H208" s="71" t="s">
        <v>20</v>
      </c>
      <c r="I208" s="37" t="s">
        <v>861</v>
      </c>
      <c r="J208" s="31">
        <v>0</v>
      </c>
      <c r="K208" s="31" t="str">
        <f>LOWER(DEC2HEX((J208)))</f>
        <v>0</v>
      </c>
      <c r="L208" s="31">
        <f>J208*(2^C208)</f>
        <v>0</v>
      </c>
      <c r="M208" s="50"/>
    </row>
    <row r="209" spans="1:13" ht="60">
      <c r="A209" s="22"/>
      <c r="B209" s="30"/>
      <c r="C209" s="31">
        <v>0</v>
      </c>
      <c r="D209" s="31">
        <v>27</v>
      </c>
      <c r="E209" s="32">
        <f>D209+1-C209</f>
        <v>28</v>
      </c>
      <c r="F209" s="32" t="str">
        <f>CONCATENATE(E209,"'h",K209)</f>
        <v>28'h0</v>
      </c>
      <c r="G209" s="32" t="s">
        <v>68</v>
      </c>
      <c r="H209" s="71" t="s">
        <v>1516</v>
      </c>
      <c r="I209" s="37" t="s">
        <v>1515</v>
      </c>
      <c r="J209" s="31">
        <v>0</v>
      </c>
      <c r="K209" s="31" t="str">
        <f>LOWER(DEC2HEX((J209)))</f>
        <v>0</v>
      </c>
      <c r="L209" s="31">
        <f>J209*(2^C209)</f>
        <v>0</v>
      </c>
      <c r="M209" s="50"/>
    </row>
    <row r="210" spans="1:13" ht="15">
      <c r="A210" s="26"/>
      <c r="B210" s="27" t="s">
        <v>328</v>
      </c>
      <c r="C210" s="26"/>
      <c r="D210" s="26"/>
      <c r="E210" s="26">
        <f>SUM(E211:E212)</f>
        <v>32</v>
      </c>
      <c r="F210" s="56" t="str">
        <f>CONCATENATE("32'h",K210)</f>
        <v>32'h00000000</v>
      </c>
      <c r="G210" s="56"/>
      <c r="H210" s="29" t="s">
        <v>1514</v>
      </c>
      <c r="I210" s="29"/>
      <c r="J210" s="26"/>
      <c r="K210" s="26" t="str">
        <f>LOWER(DEC2HEX(L210,8))</f>
        <v>00000000</v>
      </c>
      <c r="L210" s="26">
        <f>SUM(L211:L212)</f>
        <v>0</v>
      </c>
      <c r="M210" s="26"/>
    </row>
    <row r="211" spans="1:13" ht="15">
      <c r="A211" s="22"/>
      <c r="B211" s="22"/>
      <c r="C211" s="31">
        <v>10</v>
      </c>
      <c r="D211" s="31">
        <v>31</v>
      </c>
      <c r="E211" s="32">
        <f>D211+1-C211</f>
        <v>22</v>
      </c>
      <c r="F211" s="32" t="str">
        <f>CONCATENATE(E211,"'h",K211)</f>
        <v>22'h0</v>
      </c>
      <c r="G211" s="32" t="s">
        <v>73</v>
      </c>
      <c r="H211" s="71" t="s">
        <v>20</v>
      </c>
      <c r="I211" s="37" t="s">
        <v>861</v>
      </c>
      <c r="J211" s="31">
        <v>0</v>
      </c>
      <c r="K211" s="31" t="str">
        <f>LOWER(DEC2HEX((J211)))</f>
        <v>0</v>
      </c>
      <c r="L211" s="31">
        <f>J211*(2^C211)</f>
        <v>0</v>
      </c>
      <c r="M211" s="50"/>
    </row>
    <row r="212" spans="1:13" ht="90">
      <c r="A212" s="22"/>
      <c r="B212" s="30"/>
      <c r="C212" s="31">
        <v>0</v>
      </c>
      <c r="D212" s="31">
        <v>9</v>
      </c>
      <c r="E212" s="32">
        <f>D212+1-C212</f>
        <v>10</v>
      </c>
      <c r="F212" s="32" t="str">
        <f>CONCATENATE(E212,"'h",K212)</f>
        <v>10'h0</v>
      </c>
      <c r="G212" s="32" t="s">
        <v>73</v>
      </c>
      <c r="H212" s="49" t="s">
        <v>1513</v>
      </c>
      <c r="I212" s="37" t="s">
        <v>1512</v>
      </c>
      <c r="J212" s="31">
        <v>0</v>
      </c>
      <c r="K212" s="31" t="str">
        <f>LOWER(DEC2HEX((J212)))</f>
        <v>0</v>
      </c>
      <c r="L212" s="31">
        <f>J212*(2^C212)</f>
        <v>0</v>
      </c>
      <c r="M212" s="50"/>
    </row>
    <row r="213" spans="1:13" ht="15">
      <c r="A213" s="26"/>
      <c r="B213" s="27" t="s">
        <v>345</v>
      </c>
      <c r="C213" s="26"/>
      <c r="D213" s="26"/>
      <c r="E213" s="26">
        <f>SUM(E214:E216)</f>
        <v>32</v>
      </c>
      <c r="F213" s="56" t="str">
        <f>CONCATENATE("32'h",K213)</f>
        <v>32'h00000000</v>
      </c>
      <c r="G213" s="56"/>
      <c r="H213" s="29" t="s">
        <v>1511</v>
      </c>
      <c r="I213" s="29"/>
      <c r="J213" s="26"/>
      <c r="K213" s="26" t="str">
        <f>LOWER(DEC2HEX(L213,8))</f>
        <v>00000000</v>
      </c>
      <c r="L213" s="26">
        <f>SUM(L214:L216)</f>
        <v>0</v>
      </c>
      <c r="M213" s="26"/>
    </row>
    <row r="214" spans="1:13" ht="75">
      <c r="A214" s="22"/>
      <c r="B214" s="22"/>
      <c r="C214" s="31">
        <v>31</v>
      </c>
      <c r="D214" s="31">
        <v>31</v>
      </c>
      <c r="E214" s="32">
        <f>D214+1-C214</f>
        <v>1</v>
      </c>
      <c r="F214" s="32" t="str">
        <f>CONCATENATE(E214,"'h",K214)</f>
        <v>1'h0</v>
      </c>
      <c r="G214" s="32" t="s">
        <v>718</v>
      </c>
      <c r="H214" s="71" t="s">
        <v>1510</v>
      </c>
      <c r="I214" s="37" t="s">
        <v>1509</v>
      </c>
      <c r="J214" s="31">
        <v>0</v>
      </c>
      <c r="K214" s="31" t="str">
        <f>LOWER(DEC2HEX((J214)))</f>
        <v>0</v>
      </c>
      <c r="L214" s="31">
        <f>J214*(2^C214)</f>
        <v>0</v>
      </c>
      <c r="M214" s="50"/>
    </row>
    <row r="215" spans="1:13" ht="15">
      <c r="A215" s="22"/>
      <c r="B215" s="30"/>
      <c r="C215" s="31">
        <v>4</v>
      </c>
      <c r="D215" s="31">
        <v>30</v>
      </c>
      <c r="E215" s="32">
        <f>D215+1-C215</f>
        <v>27</v>
      </c>
      <c r="F215" s="32" t="str">
        <f>CONCATENATE(E215,"'h",K215)</f>
        <v>27'h0</v>
      </c>
      <c r="G215" s="32" t="s">
        <v>73</v>
      </c>
      <c r="H215" s="71" t="s">
        <v>20</v>
      </c>
      <c r="I215" s="37" t="s">
        <v>861</v>
      </c>
      <c r="J215" s="31">
        <v>0</v>
      </c>
      <c r="K215" s="31" t="str">
        <f>LOWER(DEC2HEX((J215)))</f>
        <v>0</v>
      </c>
      <c r="L215" s="31">
        <f>J215*(2^C215)</f>
        <v>0</v>
      </c>
      <c r="M215" s="50"/>
    </row>
    <row r="216" spans="1:13" ht="75">
      <c r="A216" s="22"/>
      <c r="B216" s="30"/>
      <c r="C216" s="31">
        <v>0</v>
      </c>
      <c r="D216" s="31">
        <v>3</v>
      </c>
      <c r="E216" s="32">
        <f>D216+1-C216</f>
        <v>4</v>
      </c>
      <c r="F216" s="32" t="str">
        <f>CONCATENATE(E216,"'h",K216)</f>
        <v>4'h0</v>
      </c>
      <c r="G216" s="32" t="s">
        <v>68</v>
      </c>
      <c r="H216" s="49" t="s">
        <v>1508</v>
      </c>
      <c r="I216" s="37" t="s">
        <v>1507</v>
      </c>
      <c r="J216" s="31">
        <v>0</v>
      </c>
      <c r="K216" s="31" t="str">
        <f>LOWER(DEC2HEX((J216)))</f>
        <v>0</v>
      </c>
      <c r="L216" s="31">
        <f>J216*(2^C216)</f>
        <v>0</v>
      </c>
      <c r="M216" s="50"/>
    </row>
    <row r="217" spans="1:13" ht="15">
      <c r="A217" s="26"/>
      <c r="B217" s="27" t="s">
        <v>412</v>
      </c>
      <c r="C217" s="26"/>
      <c r="D217" s="26"/>
      <c r="E217" s="26">
        <f>SUM(E218:E225)</f>
        <v>32</v>
      </c>
      <c r="F217" s="56" t="str">
        <f>CONCATENATE("32'h",K217)</f>
        <v>32'h00000000</v>
      </c>
      <c r="G217" s="56"/>
      <c r="H217" s="29" t="s">
        <v>1506</v>
      </c>
      <c r="I217" s="29"/>
      <c r="J217" s="26"/>
      <c r="K217" s="26" t="str">
        <f>LOWER(DEC2HEX(L217,8))</f>
        <v>00000000</v>
      </c>
      <c r="L217" s="26">
        <f>SUM(L218:L225)</f>
        <v>0</v>
      </c>
      <c r="M217" s="26"/>
    </row>
    <row r="218" spans="1:13" ht="90">
      <c r="A218" s="22"/>
      <c r="B218" s="22"/>
      <c r="C218" s="31">
        <v>31</v>
      </c>
      <c r="D218" s="31">
        <v>31</v>
      </c>
      <c r="E218" s="32">
        <f t="shared" ref="E218:E225" si="36">D218+1-C218</f>
        <v>1</v>
      </c>
      <c r="F218" s="32" t="str">
        <f t="shared" ref="F218:F225" si="37">CONCATENATE(E218,"'h",K218)</f>
        <v>1'h0</v>
      </c>
      <c r="G218" s="32" t="s">
        <v>68</v>
      </c>
      <c r="H218" s="71" t="s">
        <v>1505</v>
      </c>
      <c r="I218" s="37" t="s">
        <v>1504</v>
      </c>
      <c r="J218" s="31">
        <v>0</v>
      </c>
      <c r="K218" s="31" t="str">
        <f t="shared" ref="K218:K225" si="38">LOWER(DEC2HEX((J218)))</f>
        <v>0</v>
      </c>
      <c r="L218" s="31">
        <f t="shared" ref="L218:L225" si="39">J218*(2^C218)</f>
        <v>0</v>
      </c>
      <c r="M218" s="50"/>
    </row>
    <row r="219" spans="1:13" ht="30">
      <c r="A219" s="22"/>
      <c r="B219" s="30"/>
      <c r="C219" s="31">
        <v>24</v>
      </c>
      <c r="D219" s="31">
        <v>30</v>
      </c>
      <c r="E219" s="32">
        <f t="shared" si="36"/>
        <v>7</v>
      </c>
      <c r="F219" s="32" t="str">
        <f t="shared" si="37"/>
        <v>7'h0</v>
      </c>
      <c r="G219" s="32" t="s">
        <v>68</v>
      </c>
      <c r="H219" s="71" t="s">
        <v>1503</v>
      </c>
      <c r="I219" s="37" t="s">
        <v>1502</v>
      </c>
      <c r="J219" s="31">
        <v>0</v>
      </c>
      <c r="K219" s="31" t="str">
        <f t="shared" si="38"/>
        <v>0</v>
      </c>
      <c r="L219" s="31">
        <f t="shared" si="39"/>
        <v>0</v>
      </c>
      <c r="M219" s="50"/>
    </row>
    <row r="220" spans="1:13" ht="90">
      <c r="A220" s="22"/>
      <c r="B220" s="30"/>
      <c r="C220" s="31">
        <v>23</v>
      </c>
      <c r="D220" s="31">
        <v>23</v>
      </c>
      <c r="E220" s="32">
        <f t="shared" si="36"/>
        <v>1</v>
      </c>
      <c r="F220" s="32" t="str">
        <f t="shared" si="37"/>
        <v>1'h0</v>
      </c>
      <c r="G220" s="32" t="s">
        <v>68</v>
      </c>
      <c r="H220" s="71" t="s">
        <v>1501</v>
      </c>
      <c r="I220" s="37" t="s">
        <v>1500</v>
      </c>
      <c r="J220" s="31">
        <v>0</v>
      </c>
      <c r="K220" s="31" t="str">
        <f t="shared" si="38"/>
        <v>0</v>
      </c>
      <c r="L220" s="31">
        <f t="shared" si="39"/>
        <v>0</v>
      </c>
      <c r="M220" s="50"/>
    </row>
    <row r="221" spans="1:13" ht="30">
      <c r="A221" s="22"/>
      <c r="B221" s="22"/>
      <c r="C221" s="31">
        <v>16</v>
      </c>
      <c r="D221" s="31">
        <v>22</v>
      </c>
      <c r="E221" s="32">
        <f t="shared" si="36"/>
        <v>7</v>
      </c>
      <c r="F221" s="32" t="str">
        <f t="shared" si="37"/>
        <v>7'h0</v>
      </c>
      <c r="G221" s="32" t="s">
        <v>68</v>
      </c>
      <c r="H221" s="71" t="s">
        <v>1499</v>
      </c>
      <c r="I221" s="37" t="s">
        <v>1498</v>
      </c>
      <c r="J221" s="31">
        <v>0</v>
      </c>
      <c r="K221" s="31" t="str">
        <f t="shared" si="38"/>
        <v>0</v>
      </c>
      <c r="L221" s="31">
        <f t="shared" si="39"/>
        <v>0</v>
      </c>
      <c r="M221" s="50"/>
    </row>
    <row r="222" spans="1:13" ht="75">
      <c r="A222" s="22"/>
      <c r="B222" s="30"/>
      <c r="C222" s="31">
        <v>15</v>
      </c>
      <c r="D222" s="31">
        <v>15</v>
      </c>
      <c r="E222" s="32">
        <f t="shared" si="36"/>
        <v>1</v>
      </c>
      <c r="F222" s="32" t="str">
        <f t="shared" si="37"/>
        <v>1'h0</v>
      </c>
      <c r="G222" s="32" t="s">
        <v>68</v>
      </c>
      <c r="H222" s="71" t="s">
        <v>1497</v>
      </c>
      <c r="I222" s="37" t="s">
        <v>1496</v>
      </c>
      <c r="J222" s="31">
        <v>0</v>
      </c>
      <c r="K222" s="31" t="str">
        <f t="shared" si="38"/>
        <v>0</v>
      </c>
      <c r="L222" s="31">
        <f t="shared" si="39"/>
        <v>0</v>
      </c>
      <c r="M222" s="50"/>
    </row>
    <row r="223" spans="1:13" ht="30">
      <c r="A223" s="22"/>
      <c r="B223" s="30"/>
      <c r="C223" s="31">
        <v>8</v>
      </c>
      <c r="D223" s="31">
        <v>14</v>
      </c>
      <c r="E223" s="32">
        <f t="shared" si="36"/>
        <v>7</v>
      </c>
      <c r="F223" s="32" t="str">
        <f t="shared" si="37"/>
        <v>7'h0</v>
      </c>
      <c r="G223" s="32" t="s">
        <v>68</v>
      </c>
      <c r="H223" s="71" t="s">
        <v>1495</v>
      </c>
      <c r="I223" s="37" t="s">
        <v>1494</v>
      </c>
      <c r="J223" s="31">
        <v>0</v>
      </c>
      <c r="K223" s="31" t="str">
        <f t="shared" si="38"/>
        <v>0</v>
      </c>
      <c r="L223" s="31">
        <f t="shared" si="39"/>
        <v>0</v>
      </c>
      <c r="M223" s="50"/>
    </row>
    <row r="224" spans="1:13" ht="75">
      <c r="A224" s="22"/>
      <c r="B224" s="22"/>
      <c r="C224" s="31">
        <v>7</v>
      </c>
      <c r="D224" s="31">
        <v>7</v>
      </c>
      <c r="E224" s="32">
        <f t="shared" si="36"/>
        <v>1</v>
      </c>
      <c r="F224" s="32" t="str">
        <f t="shared" si="37"/>
        <v>1'h0</v>
      </c>
      <c r="G224" s="32" t="s">
        <v>68</v>
      </c>
      <c r="H224" s="71" t="s">
        <v>1493</v>
      </c>
      <c r="I224" s="37" t="s">
        <v>1492</v>
      </c>
      <c r="J224" s="31">
        <v>0</v>
      </c>
      <c r="K224" s="31" t="str">
        <f t="shared" si="38"/>
        <v>0</v>
      </c>
      <c r="L224" s="31">
        <f t="shared" si="39"/>
        <v>0</v>
      </c>
      <c r="M224" s="50"/>
    </row>
    <row r="225" spans="1:13" ht="30">
      <c r="A225" s="22"/>
      <c r="B225" s="30"/>
      <c r="C225" s="31">
        <v>0</v>
      </c>
      <c r="D225" s="31">
        <v>6</v>
      </c>
      <c r="E225" s="32">
        <f t="shared" si="36"/>
        <v>7</v>
      </c>
      <c r="F225" s="32" t="str">
        <f t="shared" si="37"/>
        <v>7'h0</v>
      </c>
      <c r="G225" s="32" t="s">
        <v>68</v>
      </c>
      <c r="H225" s="71" t="s">
        <v>1491</v>
      </c>
      <c r="I225" s="37" t="s">
        <v>1490</v>
      </c>
      <c r="J225" s="31">
        <v>0</v>
      </c>
      <c r="K225" s="31" t="str">
        <f t="shared" si="38"/>
        <v>0</v>
      </c>
      <c r="L225" s="31">
        <f t="shared" si="39"/>
        <v>0</v>
      </c>
      <c r="M225" s="50"/>
    </row>
  </sheetData>
  <phoneticPr fontId="32" type="noConversion"/>
  <pageMargins left="0.7" right="0.7" top="0.75" bottom="0.75" header="0.3" footer="0.3"/>
  <pageSetup paperSize="9"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72"/>
  <sheetViews>
    <sheetView topLeftCell="B278" workbookViewId="0">
      <selection activeCell="I291" sqref="I291"/>
    </sheetView>
  </sheetViews>
  <sheetFormatPr defaultColWidth="9" defaultRowHeight="15"/>
  <cols>
    <col min="1" max="2" width="9" style="102" customWidth="1"/>
    <col min="3" max="5" width="9.25" style="104" customWidth="1"/>
    <col min="6" max="6" width="11.375" style="102" customWidth="1"/>
    <col min="7" max="7" width="9" style="102" customWidth="1"/>
    <col min="8" max="8" width="28.375" style="104" customWidth="1"/>
    <col min="9" max="9" width="53.75" style="102" customWidth="1"/>
    <col min="10" max="10" width="10.375" style="103" customWidth="1"/>
    <col min="11" max="11" width="10.375" style="102" customWidth="1"/>
    <col min="12" max="12" width="11.25" style="102" customWidth="1"/>
    <col min="13" max="13" width="9" style="102" customWidth="1"/>
    <col min="14" max="16384" width="9" style="85"/>
  </cols>
  <sheetData>
    <row r="1" spans="1:13" ht="30">
      <c r="A1" s="100" t="s">
        <v>706</v>
      </c>
      <c r="B1" s="101" t="s">
        <v>53</v>
      </c>
      <c r="C1" s="100" t="s">
        <v>54</v>
      </c>
      <c r="D1" s="100" t="s">
        <v>55</v>
      </c>
      <c r="E1" s="100" t="s">
        <v>56</v>
      </c>
      <c r="F1" s="100" t="s">
        <v>57</v>
      </c>
      <c r="G1" s="100" t="s">
        <v>58</v>
      </c>
      <c r="H1" s="100" t="s">
        <v>59</v>
      </c>
      <c r="I1" s="100" t="s">
        <v>60</v>
      </c>
      <c r="J1" s="109" t="s">
        <v>61</v>
      </c>
      <c r="K1" s="100" t="s">
        <v>62</v>
      </c>
      <c r="L1" s="100" t="s">
        <v>63</v>
      </c>
      <c r="M1" s="100" t="s">
        <v>707</v>
      </c>
    </row>
    <row r="2" spans="1:13">
      <c r="A2" s="93"/>
      <c r="B2" s="95" t="s">
        <v>66</v>
      </c>
      <c r="C2" s="93"/>
      <c r="D2" s="93"/>
      <c r="E2" s="93">
        <f>SUM(E3:E26)</f>
        <v>32</v>
      </c>
      <c r="F2" s="56" t="str">
        <f>CONCATENATE("32'h",K2)</f>
        <v>32'h0000000b</v>
      </c>
      <c r="G2" s="93"/>
      <c r="H2" s="94" t="s">
        <v>3708</v>
      </c>
      <c r="I2" s="94"/>
      <c r="J2" s="93"/>
      <c r="K2" s="93" t="str">
        <f>LOWER(DEC2HEX(L2,8))</f>
        <v>0000000b</v>
      </c>
      <c r="L2" s="93">
        <f>SUM(L3:L26)</f>
        <v>11</v>
      </c>
      <c r="M2" s="93"/>
    </row>
    <row r="3" spans="1:13" ht="90">
      <c r="A3" s="92"/>
      <c r="B3" s="92"/>
      <c r="C3" s="88">
        <v>31</v>
      </c>
      <c r="D3" s="88">
        <v>31</v>
      </c>
      <c r="E3" s="91">
        <f t="shared" ref="E3:E26" si="0">D3+1-C3</f>
        <v>1</v>
      </c>
      <c r="F3" s="91" t="str">
        <f t="shared" ref="F3:F26" si="1">CONCATENATE(E3,"'h",K3)</f>
        <v>1'h0</v>
      </c>
      <c r="G3" s="92" t="s">
        <v>718</v>
      </c>
      <c r="H3" s="90" t="s">
        <v>3707</v>
      </c>
      <c r="I3" s="89" t="s">
        <v>3706</v>
      </c>
      <c r="J3" s="88">
        <v>0</v>
      </c>
      <c r="K3" s="88" t="str">
        <f t="shared" ref="K3:K26" si="2">LOWER(DEC2HEX((J3)))</f>
        <v>0</v>
      </c>
      <c r="L3" s="88">
        <f t="shared" ref="L3:L26" si="3">J3*(2^C3)</f>
        <v>0</v>
      </c>
      <c r="M3" s="108"/>
    </row>
    <row r="4" spans="1:13" ht="45">
      <c r="A4" s="92"/>
      <c r="B4" s="92"/>
      <c r="C4" s="88">
        <v>30</v>
      </c>
      <c r="D4" s="88">
        <v>30</v>
      </c>
      <c r="E4" s="91">
        <f t="shared" si="0"/>
        <v>1</v>
      </c>
      <c r="F4" s="91" t="str">
        <f t="shared" si="1"/>
        <v>1'h0</v>
      </c>
      <c r="G4" s="92" t="s">
        <v>718</v>
      </c>
      <c r="H4" s="90" t="s">
        <v>3705</v>
      </c>
      <c r="I4" s="89" t="s">
        <v>3704</v>
      </c>
      <c r="J4" s="88">
        <v>0</v>
      </c>
      <c r="K4" s="88" t="str">
        <f t="shared" si="2"/>
        <v>0</v>
      </c>
      <c r="L4" s="88">
        <f t="shared" si="3"/>
        <v>0</v>
      </c>
      <c r="M4" s="108"/>
    </row>
    <row r="5" spans="1:13" ht="45">
      <c r="A5" s="92"/>
      <c r="B5" s="92"/>
      <c r="C5" s="88">
        <v>29</v>
      </c>
      <c r="D5" s="88">
        <v>29</v>
      </c>
      <c r="E5" s="91">
        <f t="shared" si="0"/>
        <v>1</v>
      </c>
      <c r="F5" s="91" t="str">
        <f t="shared" si="1"/>
        <v>1'h0</v>
      </c>
      <c r="G5" s="92" t="s">
        <v>68</v>
      </c>
      <c r="H5" s="90" t="s">
        <v>3703</v>
      </c>
      <c r="I5" s="89" t="s">
        <v>3702</v>
      </c>
      <c r="J5" s="88">
        <v>0</v>
      </c>
      <c r="K5" s="88" t="str">
        <f t="shared" si="2"/>
        <v>0</v>
      </c>
      <c r="L5" s="88">
        <f t="shared" si="3"/>
        <v>0</v>
      </c>
      <c r="M5" s="108"/>
    </row>
    <row r="6" spans="1:13" ht="60">
      <c r="A6" s="92"/>
      <c r="B6" s="92"/>
      <c r="C6" s="88">
        <v>28</v>
      </c>
      <c r="D6" s="88">
        <v>28</v>
      </c>
      <c r="E6" s="91">
        <f t="shared" si="0"/>
        <v>1</v>
      </c>
      <c r="F6" s="91" t="str">
        <f t="shared" si="1"/>
        <v>1'h0</v>
      </c>
      <c r="G6" s="92" t="s">
        <v>718</v>
      </c>
      <c r="H6" s="90" t="s">
        <v>3701</v>
      </c>
      <c r="I6" s="89" t="s">
        <v>3700</v>
      </c>
      <c r="J6" s="88">
        <v>0</v>
      </c>
      <c r="K6" s="88" t="str">
        <f t="shared" si="2"/>
        <v>0</v>
      </c>
      <c r="L6" s="88">
        <f t="shared" si="3"/>
        <v>0</v>
      </c>
      <c r="M6" s="108"/>
    </row>
    <row r="7" spans="1:13" ht="60">
      <c r="A7" s="92"/>
      <c r="B7" s="92"/>
      <c r="C7" s="88">
        <v>27</v>
      </c>
      <c r="D7" s="88">
        <v>27</v>
      </c>
      <c r="E7" s="91">
        <f t="shared" si="0"/>
        <v>1</v>
      </c>
      <c r="F7" s="91" t="str">
        <f t="shared" si="1"/>
        <v>1'h0</v>
      </c>
      <c r="G7" s="92" t="s">
        <v>718</v>
      </c>
      <c r="H7" s="90" t="s">
        <v>3699</v>
      </c>
      <c r="I7" s="89" t="s">
        <v>3698</v>
      </c>
      <c r="J7" s="88">
        <v>0</v>
      </c>
      <c r="K7" s="88" t="str">
        <f t="shared" si="2"/>
        <v>0</v>
      </c>
      <c r="L7" s="88">
        <f t="shared" si="3"/>
        <v>0</v>
      </c>
      <c r="M7" s="108"/>
    </row>
    <row r="8" spans="1:13">
      <c r="A8" s="92"/>
      <c r="B8" s="92"/>
      <c r="C8" s="88">
        <v>24</v>
      </c>
      <c r="D8" s="88">
        <v>26</v>
      </c>
      <c r="E8" s="91">
        <f t="shared" si="0"/>
        <v>3</v>
      </c>
      <c r="F8" s="91" t="str">
        <f t="shared" si="1"/>
        <v>3'h0</v>
      </c>
      <c r="G8" s="92" t="s">
        <v>73</v>
      </c>
      <c r="H8" s="90" t="s">
        <v>20</v>
      </c>
      <c r="I8" s="89" t="s">
        <v>861</v>
      </c>
      <c r="J8" s="88">
        <v>0</v>
      </c>
      <c r="K8" s="88" t="str">
        <f t="shared" si="2"/>
        <v>0</v>
      </c>
      <c r="L8" s="88">
        <f t="shared" si="3"/>
        <v>0</v>
      </c>
      <c r="M8" s="108"/>
    </row>
    <row r="9" spans="1:13" ht="45">
      <c r="A9" s="92"/>
      <c r="B9" s="92"/>
      <c r="C9" s="88">
        <v>23</v>
      </c>
      <c r="D9" s="88">
        <v>23</v>
      </c>
      <c r="E9" s="91">
        <f t="shared" si="0"/>
        <v>1</v>
      </c>
      <c r="F9" s="91" t="str">
        <f t="shared" si="1"/>
        <v>1'h0</v>
      </c>
      <c r="G9" s="92" t="s">
        <v>718</v>
      </c>
      <c r="H9" s="90" t="s">
        <v>3697</v>
      </c>
      <c r="I9" s="89" t="s">
        <v>3696</v>
      </c>
      <c r="J9" s="88">
        <v>0</v>
      </c>
      <c r="K9" s="88" t="str">
        <f t="shared" si="2"/>
        <v>0</v>
      </c>
      <c r="L9" s="88">
        <f t="shared" si="3"/>
        <v>0</v>
      </c>
      <c r="M9" s="108"/>
    </row>
    <row r="10" spans="1:13" ht="120">
      <c r="A10" s="92"/>
      <c r="B10" s="92"/>
      <c r="C10" s="88">
        <v>22</v>
      </c>
      <c r="D10" s="88">
        <v>22</v>
      </c>
      <c r="E10" s="91">
        <f t="shared" si="0"/>
        <v>1</v>
      </c>
      <c r="F10" s="91" t="str">
        <f t="shared" si="1"/>
        <v>1'h0</v>
      </c>
      <c r="G10" s="92" t="s">
        <v>718</v>
      </c>
      <c r="H10" s="90" t="s">
        <v>3695</v>
      </c>
      <c r="I10" s="89" t="s">
        <v>3694</v>
      </c>
      <c r="J10" s="88">
        <v>0</v>
      </c>
      <c r="K10" s="88" t="str">
        <f t="shared" si="2"/>
        <v>0</v>
      </c>
      <c r="L10" s="88">
        <f t="shared" si="3"/>
        <v>0</v>
      </c>
      <c r="M10" s="108"/>
    </row>
    <row r="11" spans="1:13" ht="45">
      <c r="A11" s="92"/>
      <c r="B11" s="92"/>
      <c r="C11" s="88">
        <v>21</v>
      </c>
      <c r="D11" s="88">
        <v>21</v>
      </c>
      <c r="E11" s="91">
        <f t="shared" si="0"/>
        <v>1</v>
      </c>
      <c r="F11" s="91" t="str">
        <f t="shared" si="1"/>
        <v>1'h0</v>
      </c>
      <c r="G11" s="92" t="s">
        <v>718</v>
      </c>
      <c r="H11" s="90" t="s">
        <v>3693</v>
      </c>
      <c r="I11" s="89" t="s">
        <v>3692</v>
      </c>
      <c r="J11" s="88">
        <v>0</v>
      </c>
      <c r="K11" s="88" t="str">
        <f t="shared" si="2"/>
        <v>0</v>
      </c>
      <c r="L11" s="88">
        <f t="shared" si="3"/>
        <v>0</v>
      </c>
      <c r="M11" s="108"/>
    </row>
    <row r="12" spans="1:13" ht="30">
      <c r="A12" s="92"/>
      <c r="B12" s="92"/>
      <c r="C12" s="88">
        <v>20</v>
      </c>
      <c r="D12" s="88">
        <v>20</v>
      </c>
      <c r="E12" s="91">
        <f t="shared" si="0"/>
        <v>1</v>
      </c>
      <c r="F12" s="91" t="str">
        <f t="shared" si="1"/>
        <v>1'h0</v>
      </c>
      <c r="G12" s="92" t="s">
        <v>718</v>
      </c>
      <c r="H12" s="90" t="s">
        <v>3691</v>
      </c>
      <c r="I12" s="89" t="s">
        <v>3690</v>
      </c>
      <c r="J12" s="88">
        <v>0</v>
      </c>
      <c r="K12" s="88" t="str">
        <f t="shared" si="2"/>
        <v>0</v>
      </c>
      <c r="L12" s="88">
        <f t="shared" si="3"/>
        <v>0</v>
      </c>
      <c r="M12" s="108"/>
    </row>
    <row r="13" spans="1:13" ht="30">
      <c r="A13" s="92"/>
      <c r="B13" s="92"/>
      <c r="C13" s="88">
        <v>19</v>
      </c>
      <c r="D13" s="88">
        <v>19</v>
      </c>
      <c r="E13" s="91">
        <f t="shared" si="0"/>
        <v>1</v>
      </c>
      <c r="F13" s="91" t="str">
        <f t="shared" si="1"/>
        <v>1'h0</v>
      </c>
      <c r="G13" s="92" t="s">
        <v>68</v>
      </c>
      <c r="H13" s="90" t="s">
        <v>3689</v>
      </c>
      <c r="I13" s="89" t="s">
        <v>3688</v>
      </c>
      <c r="J13" s="88">
        <v>0</v>
      </c>
      <c r="K13" s="88" t="str">
        <f t="shared" si="2"/>
        <v>0</v>
      </c>
      <c r="L13" s="88">
        <f t="shared" si="3"/>
        <v>0</v>
      </c>
      <c r="M13" s="108"/>
    </row>
    <row r="14" spans="1:13" ht="45">
      <c r="A14" s="92"/>
      <c r="B14" s="92"/>
      <c r="C14" s="88">
        <v>18</v>
      </c>
      <c r="D14" s="88">
        <v>18</v>
      </c>
      <c r="E14" s="91">
        <f t="shared" si="0"/>
        <v>1</v>
      </c>
      <c r="F14" s="91" t="str">
        <f t="shared" si="1"/>
        <v>1'h0</v>
      </c>
      <c r="G14" s="92" t="s">
        <v>68</v>
      </c>
      <c r="H14" s="90" t="s">
        <v>3687</v>
      </c>
      <c r="I14" s="89" t="s">
        <v>3686</v>
      </c>
      <c r="J14" s="88">
        <v>0</v>
      </c>
      <c r="K14" s="88" t="str">
        <f t="shared" si="2"/>
        <v>0</v>
      </c>
      <c r="L14" s="88">
        <f t="shared" si="3"/>
        <v>0</v>
      </c>
      <c r="M14" s="108"/>
    </row>
    <row r="15" spans="1:13" ht="30">
      <c r="A15" s="92"/>
      <c r="B15" s="92"/>
      <c r="C15" s="88">
        <v>17</v>
      </c>
      <c r="D15" s="88">
        <v>17</v>
      </c>
      <c r="E15" s="91">
        <f t="shared" si="0"/>
        <v>1</v>
      </c>
      <c r="F15" s="91" t="str">
        <f t="shared" si="1"/>
        <v>1'h0</v>
      </c>
      <c r="G15" s="92" t="s">
        <v>68</v>
      </c>
      <c r="H15" s="90" t="s">
        <v>3685</v>
      </c>
      <c r="I15" s="89" t="s">
        <v>3684</v>
      </c>
      <c r="J15" s="88">
        <v>0</v>
      </c>
      <c r="K15" s="88" t="str">
        <f t="shared" si="2"/>
        <v>0</v>
      </c>
      <c r="L15" s="88">
        <f t="shared" si="3"/>
        <v>0</v>
      </c>
      <c r="M15" s="108"/>
    </row>
    <row r="16" spans="1:13" ht="45">
      <c r="A16" s="92"/>
      <c r="B16" s="92"/>
      <c r="C16" s="88">
        <v>16</v>
      </c>
      <c r="D16" s="88">
        <v>16</v>
      </c>
      <c r="E16" s="91">
        <f t="shared" si="0"/>
        <v>1</v>
      </c>
      <c r="F16" s="91" t="str">
        <f t="shared" si="1"/>
        <v>1'h0</v>
      </c>
      <c r="G16" s="92" t="s">
        <v>68</v>
      </c>
      <c r="H16" s="90" t="s">
        <v>3683</v>
      </c>
      <c r="I16" s="89" t="s">
        <v>3682</v>
      </c>
      <c r="J16" s="88">
        <v>0</v>
      </c>
      <c r="K16" s="88" t="str">
        <f t="shared" si="2"/>
        <v>0</v>
      </c>
      <c r="L16" s="88">
        <f t="shared" si="3"/>
        <v>0</v>
      </c>
      <c r="M16" s="108"/>
    </row>
    <row r="17" spans="1:13" ht="45">
      <c r="A17" s="92"/>
      <c r="B17" s="92"/>
      <c r="C17" s="88">
        <v>15</v>
      </c>
      <c r="D17" s="88">
        <v>15</v>
      </c>
      <c r="E17" s="91">
        <f t="shared" si="0"/>
        <v>1</v>
      </c>
      <c r="F17" s="91" t="str">
        <f t="shared" si="1"/>
        <v>1'h0</v>
      </c>
      <c r="G17" s="92" t="s">
        <v>68</v>
      </c>
      <c r="H17" s="90" t="s">
        <v>3681</v>
      </c>
      <c r="I17" s="89" t="s">
        <v>3680</v>
      </c>
      <c r="J17" s="88">
        <v>0</v>
      </c>
      <c r="K17" s="88" t="str">
        <f t="shared" si="2"/>
        <v>0</v>
      </c>
      <c r="L17" s="88">
        <f t="shared" si="3"/>
        <v>0</v>
      </c>
      <c r="M17" s="108"/>
    </row>
    <row r="18" spans="1:13" ht="30">
      <c r="A18" s="92"/>
      <c r="B18" s="92"/>
      <c r="C18" s="88">
        <v>14</v>
      </c>
      <c r="D18" s="88">
        <v>14</v>
      </c>
      <c r="E18" s="91">
        <f t="shared" si="0"/>
        <v>1</v>
      </c>
      <c r="F18" s="91" t="str">
        <f t="shared" si="1"/>
        <v>1'h0</v>
      </c>
      <c r="G18" s="92" t="s">
        <v>68</v>
      </c>
      <c r="H18" s="90" t="s">
        <v>3679</v>
      </c>
      <c r="I18" s="89" t="s">
        <v>3678</v>
      </c>
      <c r="J18" s="88">
        <v>0</v>
      </c>
      <c r="K18" s="88" t="str">
        <f t="shared" si="2"/>
        <v>0</v>
      </c>
      <c r="L18" s="88">
        <f t="shared" si="3"/>
        <v>0</v>
      </c>
      <c r="M18" s="108"/>
    </row>
    <row r="19" spans="1:13" ht="30">
      <c r="A19" s="92"/>
      <c r="B19" s="92"/>
      <c r="C19" s="88">
        <v>13</v>
      </c>
      <c r="D19" s="88">
        <v>13</v>
      </c>
      <c r="E19" s="91">
        <f t="shared" si="0"/>
        <v>1</v>
      </c>
      <c r="F19" s="91" t="str">
        <f t="shared" si="1"/>
        <v>1'h0</v>
      </c>
      <c r="G19" s="92" t="s">
        <v>68</v>
      </c>
      <c r="H19" s="90" t="s">
        <v>3677</v>
      </c>
      <c r="I19" s="89" t="s">
        <v>3676</v>
      </c>
      <c r="J19" s="88">
        <v>0</v>
      </c>
      <c r="K19" s="88" t="str">
        <f t="shared" si="2"/>
        <v>0</v>
      </c>
      <c r="L19" s="88">
        <f t="shared" si="3"/>
        <v>0</v>
      </c>
      <c r="M19" s="108"/>
    </row>
    <row r="20" spans="1:13" ht="30">
      <c r="A20" s="92"/>
      <c r="B20" s="92"/>
      <c r="C20" s="88">
        <v>12</v>
      </c>
      <c r="D20" s="88">
        <v>12</v>
      </c>
      <c r="E20" s="91">
        <f t="shared" si="0"/>
        <v>1</v>
      </c>
      <c r="F20" s="91" t="str">
        <f t="shared" si="1"/>
        <v>1'h0</v>
      </c>
      <c r="G20" s="92" t="s">
        <v>68</v>
      </c>
      <c r="H20" s="90" t="s">
        <v>3675</v>
      </c>
      <c r="I20" s="89" t="s">
        <v>3674</v>
      </c>
      <c r="J20" s="88">
        <v>0</v>
      </c>
      <c r="K20" s="88" t="str">
        <f t="shared" si="2"/>
        <v>0</v>
      </c>
      <c r="L20" s="88">
        <f t="shared" si="3"/>
        <v>0</v>
      </c>
      <c r="M20" s="108"/>
    </row>
    <row r="21" spans="1:13" ht="45">
      <c r="A21" s="92"/>
      <c r="B21" s="92"/>
      <c r="C21" s="88">
        <v>11</v>
      </c>
      <c r="D21" s="88">
        <v>11</v>
      </c>
      <c r="E21" s="91">
        <f t="shared" si="0"/>
        <v>1</v>
      </c>
      <c r="F21" s="91" t="str">
        <f t="shared" si="1"/>
        <v>1'h0</v>
      </c>
      <c r="G21" s="92" t="s">
        <v>68</v>
      </c>
      <c r="H21" s="90" t="s">
        <v>3673</v>
      </c>
      <c r="I21" s="89" t="s">
        <v>3672</v>
      </c>
      <c r="J21" s="88">
        <v>0</v>
      </c>
      <c r="K21" s="88" t="str">
        <f t="shared" si="2"/>
        <v>0</v>
      </c>
      <c r="L21" s="88">
        <f t="shared" si="3"/>
        <v>0</v>
      </c>
      <c r="M21" s="108"/>
    </row>
    <row r="22" spans="1:13" ht="45">
      <c r="A22" s="92"/>
      <c r="B22" s="92"/>
      <c r="C22" s="88">
        <v>10</v>
      </c>
      <c r="D22" s="88">
        <v>10</v>
      </c>
      <c r="E22" s="91">
        <f t="shared" si="0"/>
        <v>1</v>
      </c>
      <c r="F22" s="91" t="str">
        <f t="shared" si="1"/>
        <v>1'h0</v>
      </c>
      <c r="G22" s="92" t="s">
        <v>68</v>
      </c>
      <c r="H22" s="90" t="s">
        <v>3671</v>
      </c>
      <c r="I22" s="89" t="s">
        <v>3670</v>
      </c>
      <c r="J22" s="88">
        <v>0</v>
      </c>
      <c r="K22" s="88" t="str">
        <f t="shared" si="2"/>
        <v>0</v>
      </c>
      <c r="L22" s="88">
        <f t="shared" si="3"/>
        <v>0</v>
      </c>
      <c r="M22" s="108"/>
    </row>
    <row r="23" spans="1:13" ht="45">
      <c r="A23" s="92"/>
      <c r="B23" s="92"/>
      <c r="C23" s="88">
        <v>9</v>
      </c>
      <c r="D23" s="88">
        <v>9</v>
      </c>
      <c r="E23" s="91">
        <f t="shared" si="0"/>
        <v>1</v>
      </c>
      <c r="F23" s="91" t="str">
        <f t="shared" si="1"/>
        <v>1'h0</v>
      </c>
      <c r="G23" s="92" t="s">
        <v>68</v>
      </c>
      <c r="H23" s="90" t="s">
        <v>3669</v>
      </c>
      <c r="I23" s="89" t="s">
        <v>3668</v>
      </c>
      <c r="J23" s="88">
        <v>0</v>
      </c>
      <c r="K23" s="88" t="str">
        <f t="shared" si="2"/>
        <v>0</v>
      </c>
      <c r="L23" s="88">
        <f t="shared" si="3"/>
        <v>0</v>
      </c>
      <c r="M23" s="108"/>
    </row>
    <row r="24" spans="1:13">
      <c r="A24" s="92"/>
      <c r="B24" s="92"/>
      <c r="C24" s="88">
        <v>8</v>
      </c>
      <c r="D24" s="88">
        <v>8</v>
      </c>
      <c r="E24" s="91">
        <f t="shared" si="0"/>
        <v>1</v>
      </c>
      <c r="F24" s="91" t="str">
        <f t="shared" si="1"/>
        <v>1'h0</v>
      </c>
      <c r="G24" s="92" t="s">
        <v>68</v>
      </c>
      <c r="H24" s="90" t="s">
        <v>3667</v>
      </c>
      <c r="I24" s="89" t="s">
        <v>3666</v>
      </c>
      <c r="J24" s="88">
        <v>0</v>
      </c>
      <c r="K24" s="88" t="str">
        <f t="shared" si="2"/>
        <v>0</v>
      </c>
      <c r="L24" s="88">
        <f t="shared" si="3"/>
        <v>0</v>
      </c>
      <c r="M24" s="108"/>
    </row>
    <row r="25" spans="1:13">
      <c r="A25" s="92"/>
      <c r="B25" s="92"/>
      <c r="C25" s="88">
        <v>6</v>
      </c>
      <c r="D25" s="88">
        <v>7</v>
      </c>
      <c r="E25" s="91">
        <f t="shared" si="0"/>
        <v>2</v>
      </c>
      <c r="F25" s="91" t="str">
        <f t="shared" si="1"/>
        <v>2'h0</v>
      </c>
      <c r="G25" s="92" t="s">
        <v>73</v>
      </c>
      <c r="H25" s="90" t="s">
        <v>20</v>
      </c>
      <c r="I25" s="89" t="s">
        <v>861</v>
      </c>
      <c r="J25" s="88">
        <v>0</v>
      </c>
      <c r="K25" s="88" t="str">
        <f t="shared" si="2"/>
        <v>0</v>
      </c>
      <c r="L25" s="88">
        <f t="shared" si="3"/>
        <v>0</v>
      </c>
      <c r="M25" s="108"/>
    </row>
    <row r="26" spans="1:13" ht="45">
      <c r="A26" s="92"/>
      <c r="B26" s="92"/>
      <c r="C26" s="88">
        <v>0</v>
      </c>
      <c r="D26" s="88">
        <v>5</v>
      </c>
      <c r="E26" s="91">
        <f t="shared" si="0"/>
        <v>6</v>
      </c>
      <c r="F26" s="91" t="str">
        <f t="shared" si="1"/>
        <v>6'hb</v>
      </c>
      <c r="G26" s="92" t="s">
        <v>68</v>
      </c>
      <c r="H26" s="90" t="s">
        <v>3665</v>
      </c>
      <c r="I26" s="89" t="s">
        <v>3664</v>
      </c>
      <c r="J26" s="88">
        <v>11</v>
      </c>
      <c r="K26" s="88" t="str">
        <f t="shared" si="2"/>
        <v>b</v>
      </c>
      <c r="L26" s="88">
        <f t="shared" si="3"/>
        <v>11</v>
      </c>
      <c r="M26" s="108"/>
    </row>
    <row r="27" spans="1:13">
      <c r="A27" s="93"/>
      <c r="B27" s="95" t="s">
        <v>70</v>
      </c>
      <c r="C27" s="93"/>
      <c r="D27" s="93"/>
      <c r="E27" s="93">
        <f>SUM(E28:E31)</f>
        <v>32</v>
      </c>
      <c r="F27" s="56" t="str">
        <f>CONCATENATE("32'h",K27)</f>
        <v>32'h0b000600</v>
      </c>
      <c r="G27" s="93"/>
      <c r="H27" s="94" t="s">
        <v>3663</v>
      </c>
      <c r="I27" s="94"/>
      <c r="J27" s="93"/>
      <c r="K27" s="93" t="str">
        <f>LOWER(DEC2HEX(L27,8))</f>
        <v>0b000600</v>
      </c>
      <c r="L27" s="93">
        <f>SUM(L28:L31)</f>
        <v>184550912</v>
      </c>
      <c r="M27" s="93"/>
    </row>
    <row r="28" spans="1:13" ht="30">
      <c r="A28" s="92"/>
      <c r="B28" s="92"/>
      <c r="C28" s="88">
        <v>24</v>
      </c>
      <c r="D28" s="88">
        <v>31</v>
      </c>
      <c r="E28" s="91">
        <f>D28+1-C28</f>
        <v>8</v>
      </c>
      <c r="F28" s="91" t="str">
        <f>CONCATENATE(E28,"'h",K28)</f>
        <v>8'hb</v>
      </c>
      <c r="G28" s="92" t="s">
        <v>73</v>
      </c>
      <c r="H28" s="90" t="s">
        <v>3662</v>
      </c>
      <c r="I28" s="89" t="s">
        <v>3661</v>
      </c>
      <c r="J28" s="88">
        <v>11</v>
      </c>
      <c r="K28" s="88" t="str">
        <f>LOWER(DEC2HEX((J28)))</f>
        <v>b</v>
      </c>
      <c r="L28" s="88">
        <f>J28*(2^C28)</f>
        <v>184549376</v>
      </c>
      <c r="M28" s="108"/>
    </row>
    <row r="29" spans="1:13" ht="30">
      <c r="A29" s="92"/>
      <c r="B29" s="92"/>
      <c r="C29" s="88">
        <v>16</v>
      </c>
      <c r="D29" s="88">
        <v>23</v>
      </c>
      <c r="E29" s="91">
        <f>D29+1-C29</f>
        <v>8</v>
      </c>
      <c r="F29" s="91" t="str">
        <f>CONCATENATE(E29,"'h",K29)</f>
        <v>8'h0</v>
      </c>
      <c r="G29" s="92" t="s">
        <v>73</v>
      </c>
      <c r="H29" s="90" t="s">
        <v>3660</v>
      </c>
      <c r="I29" s="89" t="s">
        <v>3659</v>
      </c>
      <c r="J29" s="88">
        <v>0</v>
      </c>
      <c r="K29" s="88" t="str">
        <f>LOWER(DEC2HEX((J29)))</f>
        <v>0</v>
      </c>
      <c r="L29" s="88">
        <f>J29*(2^C29)</f>
        <v>0</v>
      </c>
      <c r="M29" s="108"/>
    </row>
    <row r="30" spans="1:13" ht="30">
      <c r="A30" s="92"/>
      <c r="B30" s="92"/>
      <c r="C30" s="88">
        <v>8</v>
      </c>
      <c r="D30" s="88">
        <v>15</v>
      </c>
      <c r="E30" s="91">
        <f>D30+1-C30</f>
        <v>8</v>
      </c>
      <c r="F30" s="91" t="str">
        <f>CONCATENATE(E30,"'h",K30)</f>
        <v>8'h6</v>
      </c>
      <c r="G30" s="92" t="s">
        <v>73</v>
      </c>
      <c r="H30" s="90" t="s">
        <v>3658</v>
      </c>
      <c r="I30" s="89" t="s">
        <v>3657</v>
      </c>
      <c r="J30" s="88">
        <v>6</v>
      </c>
      <c r="K30" s="88" t="str">
        <f>LOWER(DEC2HEX((J30)))</f>
        <v>6</v>
      </c>
      <c r="L30" s="88">
        <f>J30*(2^C30)</f>
        <v>1536</v>
      </c>
      <c r="M30" s="108"/>
    </row>
    <row r="31" spans="1:13">
      <c r="A31" s="92"/>
      <c r="B31" s="92"/>
      <c r="C31" s="88">
        <v>0</v>
      </c>
      <c r="D31" s="88">
        <v>7</v>
      </c>
      <c r="E31" s="91">
        <f>D31+1-C31</f>
        <v>8</v>
      </c>
      <c r="F31" s="91" t="str">
        <f>CONCATENATE(E31,"'h",K31)</f>
        <v>8'h0</v>
      </c>
      <c r="G31" s="92" t="s">
        <v>73</v>
      </c>
      <c r="H31" s="90" t="s">
        <v>3656</v>
      </c>
      <c r="I31" s="89" t="s">
        <v>3655</v>
      </c>
      <c r="J31" s="88">
        <v>0</v>
      </c>
      <c r="K31" s="88" t="str">
        <f>LOWER(DEC2HEX((J31)))</f>
        <v>0</v>
      </c>
      <c r="L31" s="88">
        <f>J31*(2^C31)</f>
        <v>0</v>
      </c>
      <c r="M31" s="108"/>
    </row>
    <row r="32" spans="1:13">
      <c r="A32" s="93"/>
      <c r="B32" s="95" t="s">
        <v>76</v>
      </c>
      <c r="C32" s="93"/>
      <c r="D32" s="93"/>
      <c r="E32" s="93">
        <f>SUM(E33:E48)</f>
        <v>32</v>
      </c>
      <c r="F32" s="56" t="str">
        <f>CONCATENATE("32'h",K32)</f>
        <v>32'h6f82c890</v>
      </c>
      <c r="G32" s="93"/>
      <c r="H32" s="94" t="s">
        <v>3654</v>
      </c>
      <c r="I32" s="94"/>
      <c r="J32" s="93"/>
      <c r="K32" s="93" t="str">
        <f>LOWER(DEC2HEX(L32,8))</f>
        <v>6f82c890</v>
      </c>
      <c r="L32" s="93">
        <f>SUM(L33:L48)</f>
        <v>1870842000</v>
      </c>
      <c r="M32" s="93"/>
    </row>
    <row r="33" spans="1:13" ht="30">
      <c r="A33" s="92"/>
      <c r="B33" s="92"/>
      <c r="C33" s="88">
        <v>31</v>
      </c>
      <c r="D33" s="88">
        <v>31</v>
      </c>
      <c r="E33" s="91">
        <f t="shared" ref="E33:E48" si="4">D33+1-C33</f>
        <v>1</v>
      </c>
      <c r="F33" s="91" t="str">
        <f t="shared" ref="F33:F48" si="5">CONCATENATE(E33,"'h",K33)</f>
        <v>1'h0</v>
      </c>
      <c r="G33" s="92" t="s">
        <v>73</v>
      </c>
      <c r="H33" s="90" t="s">
        <v>3653</v>
      </c>
      <c r="I33" s="89" t="s">
        <v>3652</v>
      </c>
      <c r="J33" s="88">
        <v>0</v>
      </c>
      <c r="K33" s="88" t="str">
        <f t="shared" ref="K33:K48" si="6">LOWER(DEC2HEX((J33)))</f>
        <v>0</v>
      </c>
      <c r="L33" s="88">
        <f t="shared" ref="L33:L48" si="7">J33*(2^C33)</f>
        <v>0</v>
      </c>
      <c r="M33" s="108"/>
    </row>
    <row r="34" spans="1:13" ht="30">
      <c r="A34" s="92"/>
      <c r="B34" s="92"/>
      <c r="C34" s="88">
        <v>30</v>
      </c>
      <c r="D34" s="88">
        <v>30</v>
      </c>
      <c r="E34" s="91">
        <f t="shared" si="4"/>
        <v>1</v>
      </c>
      <c r="F34" s="91" t="str">
        <f t="shared" si="5"/>
        <v>1'h1</v>
      </c>
      <c r="G34" s="92" t="s">
        <v>73</v>
      </c>
      <c r="H34" s="90" t="s">
        <v>3651</v>
      </c>
      <c r="I34" s="89" t="s">
        <v>3650</v>
      </c>
      <c r="J34" s="88">
        <v>1</v>
      </c>
      <c r="K34" s="88" t="str">
        <f t="shared" si="6"/>
        <v>1</v>
      </c>
      <c r="L34" s="88">
        <f t="shared" si="7"/>
        <v>1073741824</v>
      </c>
      <c r="M34" s="108"/>
    </row>
    <row r="35" spans="1:13" ht="30">
      <c r="A35" s="92"/>
      <c r="B35" s="92"/>
      <c r="C35" s="88">
        <v>29</v>
      </c>
      <c r="D35" s="88">
        <v>29</v>
      </c>
      <c r="E35" s="91">
        <f t="shared" si="4"/>
        <v>1</v>
      </c>
      <c r="F35" s="91" t="str">
        <f t="shared" si="5"/>
        <v>1'h1</v>
      </c>
      <c r="G35" s="92" t="s">
        <v>73</v>
      </c>
      <c r="H35" s="90" t="s">
        <v>3649</v>
      </c>
      <c r="I35" s="89" t="s">
        <v>3648</v>
      </c>
      <c r="J35" s="88">
        <v>1</v>
      </c>
      <c r="K35" s="88" t="str">
        <f t="shared" si="6"/>
        <v>1</v>
      </c>
      <c r="L35" s="88">
        <f t="shared" si="7"/>
        <v>536870912</v>
      </c>
      <c r="M35" s="108"/>
    </row>
    <row r="36" spans="1:13" ht="30">
      <c r="A36" s="92"/>
      <c r="B36" s="92"/>
      <c r="C36" s="88">
        <v>28</v>
      </c>
      <c r="D36" s="88">
        <v>28</v>
      </c>
      <c r="E36" s="91">
        <f t="shared" si="4"/>
        <v>1</v>
      </c>
      <c r="F36" s="91" t="str">
        <f t="shared" si="5"/>
        <v>1'h0</v>
      </c>
      <c r="G36" s="92" t="s">
        <v>73</v>
      </c>
      <c r="H36" s="90" t="s">
        <v>3647</v>
      </c>
      <c r="I36" s="89" t="s">
        <v>3646</v>
      </c>
      <c r="J36" s="88">
        <v>0</v>
      </c>
      <c r="K36" s="88" t="str">
        <f t="shared" si="6"/>
        <v>0</v>
      </c>
      <c r="L36" s="88">
        <f t="shared" si="7"/>
        <v>0</v>
      </c>
      <c r="M36" s="108"/>
    </row>
    <row r="37" spans="1:13" ht="30">
      <c r="A37" s="92"/>
      <c r="B37" s="92"/>
      <c r="C37" s="88">
        <v>27</v>
      </c>
      <c r="D37" s="88">
        <v>27</v>
      </c>
      <c r="E37" s="91">
        <f t="shared" si="4"/>
        <v>1</v>
      </c>
      <c r="F37" s="91" t="str">
        <f t="shared" si="5"/>
        <v>1'h1</v>
      </c>
      <c r="G37" s="92" t="s">
        <v>73</v>
      </c>
      <c r="H37" s="90" t="s">
        <v>3645</v>
      </c>
      <c r="I37" s="89" t="s">
        <v>3644</v>
      </c>
      <c r="J37" s="88">
        <v>1</v>
      </c>
      <c r="K37" s="88" t="str">
        <f t="shared" si="6"/>
        <v>1</v>
      </c>
      <c r="L37" s="88">
        <f t="shared" si="7"/>
        <v>134217728</v>
      </c>
      <c r="M37" s="108"/>
    </row>
    <row r="38" spans="1:13" ht="30">
      <c r="A38" s="92"/>
      <c r="B38" s="92"/>
      <c r="C38" s="88">
        <v>26</v>
      </c>
      <c r="D38" s="88">
        <v>26</v>
      </c>
      <c r="E38" s="91">
        <f t="shared" si="4"/>
        <v>1</v>
      </c>
      <c r="F38" s="91" t="str">
        <f t="shared" si="5"/>
        <v>1'h1</v>
      </c>
      <c r="G38" s="92" t="s">
        <v>73</v>
      </c>
      <c r="H38" s="90" t="s">
        <v>3643</v>
      </c>
      <c r="I38" s="89" t="s">
        <v>3642</v>
      </c>
      <c r="J38" s="88">
        <v>1</v>
      </c>
      <c r="K38" s="88" t="str">
        <f t="shared" si="6"/>
        <v>1</v>
      </c>
      <c r="L38" s="88">
        <f t="shared" si="7"/>
        <v>67108864</v>
      </c>
      <c r="M38" s="108"/>
    </row>
    <row r="39" spans="1:13" ht="75">
      <c r="A39" s="92"/>
      <c r="B39" s="92"/>
      <c r="C39" s="88">
        <v>24</v>
      </c>
      <c r="D39" s="88">
        <v>25</v>
      </c>
      <c r="E39" s="91">
        <f t="shared" si="4"/>
        <v>2</v>
      </c>
      <c r="F39" s="91" t="str">
        <f t="shared" si="5"/>
        <v>2'h3</v>
      </c>
      <c r="G39" s="92" t="s">
        <v>73</v>
      </c>
      <c r="H39" s="90" t="s">
        <v>3641</v>
      </c>
      <c r="I39" s="89" t="s">
        <v>3640</v>
      </c>
      <c r="J39" s="88">
        <v>3</v>
      </c>
      <c r="K39" s="88" t="str">
        <f t="shared" si="6"/>
        <v>3</v>
      </c>
      <c r="L39" s="88">
        <f t="shared" si="7"/>
        <v>50331648</v>
      </c>
      <c r="M39" s="108"/>
    </row>
    <row r="40" spans="1:13" ht="30">
      <c r="A40" s="92"/>
      <c r="B40" s="92"/>
      <c r="C40" s="88">
        <v>23</v>
      </c>
      <c r="D40" s="88">
        <v>23</v>
      </c>
      <c r="E40" s="91">
        <f t="shared" si="4"/>
        <v>1</v>
      </c>
      <c r="F40" s="91" t="str">
        <f t="shared" si="5"/>
        <v>1'h1</v>
      </c>
      <c r="G40" s="92" t="s">
        <v>73</v>
      </c>
      <c r="H40" s="90" t="s">
        <v>3639</v>
      </c>
      <c r="I40" s="89" t="s">
        <v>3638</v>
      </c>
      <c r="J40" s="88">
        <v>1</v>
      </c>
      <c r="K40" s="88" t="str">
        <f t="shared" si="6"/>
        <v>1</v>
      </c>
      <c r="L40" s="88">
        <f t="shared" si="7"/>
        <v>8388608</v>
      </c>
      <c r="M40" s="108"/>
    </row>
    <row r="41" spans="1:13" ht="135">
      <c r="A41" s="92"/>
      <c r="B41" s="92"/>
      <c r="C41" s="88">
        <v>16</v>
      </c>
      <c r="D41" s="88">
        <v>22</v>
      </c>
      <c r="E41" s="91">
        <f t="shared" si="4"/>
        <v>7</v>
      </c>
      <c r="F41" s="91" t="str">
        <f t="shared" si="5"/>
        <v>7'h2</v>
      </c>
      <c r="G41" s="92" t="s">
        <v>73</v>
      </c>
      <c r="H41" s="90" t="s">
        <v>3637</v>
      </c>
      <c r="I41" s="89" t="s">
        <v>3636</v>
      </c>
      <c r="J41" s="88">
        <v>2</v>
      </c>
      <c r="K41" s="88" t="str">
        <f t="shared" si="6"/>
        <v>2</v>
      </c>
      <c r="L41" s="88">
        <f t="shared" si="7"/>
        <v>131072</v>
      </c>
      <c r="M41" s="108"/>
    </row>
    <row r="42" spans="1:13" ht="30">
      <c r="A42" s="92"/>
      <c r="B42" s="92"/>
      <c r="C42" s="88">
        <v>15</v>
      </c>
      <c r="D42" s="88">
        <v>15</v>
      </c>
      <c r="E42" s="91">
        <f t="shared" si="4"/>
        <v>1</v>
      </c>
      <c r="F42" s="91" t="str">
        <f t="shared" si="5"/>
        <v>1'h1</v>
      </c>
      <c r="G42" s="92" t="s">
        <v>73</v>
      </c>
      <c r="H42" s="90" t="s">
        <v>3635</v>
      </c>
      <c r="I42" s="89" t="s">
        <v>3634</v>
      </c>
      <c r="J42" s="88">
        <v>1</v>
      </c>
      <c r="K42" s="88" t="str">
        <f t="shared" si="6"/>
        <v>1</v>
      </c>
      <c r="L42" s="88">
        <f t="shared" si="7"/>
        <v>32768</v>
      </c>
      <c r="M42" s="108"/>
    </row>
    <row r="43" spans="1:13" ht="30">
      <c r="A43" s="92"/>
      <c r="B43" s="92"/>
      <c r="C43" s="88">
        <v>14</v>
      </c>
      <c r="D43" s="88">
        <v>14</v>
      </c>
      <c r="E43" s="91">
        <f t="shared" si="4"/>
        <v>1</v>
      </c>
      <c r="F43" s="91" t="str">
        <f t="shared" si="5"/>
        <v>1'h1</v>
      </c>
      <c r="G43" s="92" t="s">
        <v>73</v>
      </c>
      <c r="H43" s="90" t="s">
        <v>3633</v>
      </c>
      <c r="I43" s="89" t="s">
        <v>2467</v>
      </c>
      <c r="J43" s="88">
        <v>1</v>
      </c>
      <c r="K43" s="88" t="str">
        <f t="shared" si="6"/>
        <v>1</v>
      </c>
      <c r="L43" s="88">
        <f t="shared" si="7"/>
        <v>16384</v>
      </c>
      <c r="M43" s="108"/>
    </row>
    <row r="44" spans="1:13">
      <c r="A44" s="92"/>
      <c r="B44" s="92"/>
      <c r="C44" s="88">
        <v>8</v>
      </c>
      <c r="D44" s="88">
        <v>13</v>
      </c>
      <c r="E44" s="91">
        <f t="shared" si="4"/>
        <v>6</v>
      </c>
      <c r="F44" s="91" t="str">
        <f t="shared" si="5"/>
        <v>6'h8</v>
      </c>
      <c r="G44" s="92" t="s">
        <v>73</v>
      </c>
      <c r="H44" s="90" t="s">
        <v>3632</v>
      </c>
      <c r="I44" s="89" t="s">
        <v>3631</v>
      </c>
      <c r="J44" s="88">
        <v>8</v>
      </c>
      <c r="K44" s="88" t="str">
        <f t="shared" si="6"/>
        <v>8</v>
      </c>
      <c r="L44" s="88">
        <f t="shared" si="7"/>
        <v>2048</v>
      </c>
      <c r="M44" s="108"/>
    </row>
    <row r="45" spans="1:13" ht="45">
      <c r="A45" s="92"/>
      <c r="B45" s="92"/>
      <c r="C45" s="88">
        <v>7</v>
      </c>
      <c r="D45" s="88">
        <v>7</v>
      </c>
      <c r="E45" s="91">
        <f t="shared" si="4"/>
        <v>1</v>
      </c>
      <c r="F45" s="91" t="str">
        <f t="shared" si="5"/>
        <v>1'h1</v>
      </c>
      <c r="G45" s="92" t="s">
        <v>73</v>
      </c>
      <c r="H45" s="90" t="s">
        <v>3630</v>
      </c>
      <c r="I45" s="89" t="s">
        <v>3629</v>
      </c>
      <c r="J45" s="88">
        <v>1</v>
      </c>
      <c r="K45" s="88" t="str">
        <f t="shared" si="6"/>
        <v>1</v>
      </c>
      <c r="L45" s="88">
        <f t="shared" si="7"/>
        <v>128</v>
      </c>
      <c r="M45" s="108"/>
    </row>
    <row r="46" spans="1:13" ht="45">
      <c r="A46" s="92"/>
      <c r="B46" s="92"/>
      <c r="C46" s="88">
        <v>6</v>
      </c>
      <c r="D46" s="88">
        <v>6</v>
      </c>
      <c r="E46" s="91">
        <f t="shared" si="4"/>
        <v>1</v>
      </c>
      <c r="F46" s="91" t="str">
        <f t="shared" si="5"/>
        <v>1'h0</v>
      </c>
      <c r="G46" s="92" t="s">
        <v>73</v>
      </c>
      <c r="H46" s="90" t="s">
        <v>3628</v>
      </c>
      <c r="I46" s="89" t="s">
        <v>3627</v>
      </c>
      <c r="J46" s="88">
        <v>0</v>
      </c>
      <c r="K46" s="88" t="str">
        <f t="shared" si="6"/>
        <v>0</v>
      </c>
      <c r="L46" s="88">
        <f t="shared" si="7"/>
        <v>0</v>
      </c>
      <c r="M46" s="108"/>
    </row>
    <row r="47" spans="1:13">
      <c r="A47" s="92"/>
      <c r="B47" s="92"/>
      <c r="C47" s="88">
        <v>5</v>
      </c>
      <c r="D47" s="88">
        <v>5</v>
      </c>
      <c r="E47" s="91">
        <f t="shared" si="4"/>
        <v>1</v>
      </c>
      <c r="F47" s="91" t="str">
        <f t="shared" si="5"/>
        <v>1'h0</v>
      </c>
      <c r="G47" s="92" t="s">
        <v>73</v>
      </c>
      <c r="H47" s="90" t="s">
        <v>20</v>
      </c>
      <c r="I47" s="89" t="s">
        <v>861</v>
      </c>
      <c r="J47" s="88">
        <v>0</v>
      </c>
      <c r="K47" s="88" t="str">
        <f t="shared" si="6"/>
        <v>0</v>
      </c>
      <c r="L47" s="88">
        <f t="shared" si="7"/>
        <v>0</v>
      </c>
      <c r="M47" s="108"/>
    </row>
    <row r="48" spans="1:13" ht="30">
      <c r="A48" s="92"/>
      <c r="B48" s="92"/>
      <c r="C48" s="88">
        <v>0</v>
      </c>
      <c r="D48" s="88">
        <v>4</v>
      </c>
      <c r="E48" s="91">
        <f t="shared" si="4"/>
        <v>5</v>
      </c>
      <c r="F48" s="91" t="str">
        <f t="shared" si="5"/>
        <v>5'h10</v>
      </c>
      <c r="G48" s="92" t="s">
        <v>73</v>
      </c>
      <c r="H48" s="90" t="s">
        <v>3626</v>
      </c>
      <c r="I48" s="89" t="s">
        <v>3625</v>
      </c>
      <c r="J48" s="88">
        <v>16</v>
      </c>
      <c r="K48" s="88" t="str">
        <f t="shared" si="6"/>
        <v>10</v>
      </c>
      <c r="L48" s="88">
        <f t="shared" si="7"/>
        <v>16</v>
      </c>
      <c r="M48" s="108"/>
    </row>
    <row r="49" spans="1:13">
      <c r="A49" s="93"/>
      <c r="B49" s="95" t="s">
        <v>79</v>
      </c>
      <c r="C49" s="93"/>
      <c r="D49" s="93"/>
      <c r="E49" s="93">
        <f>SUM(E50:E65)</f>
        <v>32</v>
      </c>
      <c r="F49" s="56" t="str">
        <f>CONCATENATE("32'h",K49)</f>
        <v>32'h00000003</v>
      </c>
      <c r="G49" s="93"/>
      <c r="H49" s="94" t="s">
        <v>3624</v>
      </c>
      <c r="I49" s="94"/>
      <c r="J49" s="93"/>
      <c r="K49" s="93" t="str">
        <f>LOWER(DEC2HEX(L49,8))</f>
        <v>00000003</v>
      </c>
      <c r="L49" s="93">
        <f>SUM(L50:L65)</f>
        <v>3</v>
      </c>
      <c r="M49" s="93"/>
    </row>
    <row r="50" spans="1:13">
      <c r="A50" s="105"/>
      <c r="B50" s="105"/>
      <c r="C50" s="107">
        <v>17</v>
      </c>
      <c r="D50" s="107">
        <v>31</v>
      </c>
      <c r="E50" s="91">
        <f t="shared" ref="E50:E65" si="8">D50+1-C50</f>
        <v>15</v>
      </c>
      <c r="F50" s="91" t="str">
        <f t="shared" ref="F50:F65" si="9">CONCATENATE(E50,"'h",K50)</f>
        <v>15'h0</v>
      </c>
      <c r="G50" s="105" t="s">
        <v>73</v>
      </c>
      <c r="H50" s="107" t="s">
        <v>20</v>
      </c>
      <c r="I50" s="105" t="s">
        <v>861</v>
      </c>
      <c r="J50" s="106">
        <v>0</v>
      </c>
      <c r="K50" s="88" t="str">
        <f t="shared" ref="K50:K65" si="10">LOWER(DEC2HEX((J50)))</f>
        <v>0</v>
      </c>
      <c r="L50" s="88">
        <f t="shared" ref="L50:L65" si="11">J50*(2^C50)</f>
        <v>0</v>
      </c>
      <c r="M50" s="105"/>
    </row>
    <row r="51" spans="1:13" ht="45">
      <c r="A51" s="105"/>
      <c r="B51" s="105"/>
      <c r="C51" s="107">
        <v>16</v>
      </c>
      <c r="D51" s="107">
        <v>16</v>
      </c>
      <c r="E51" s="91">
        <f t="shared" si="8"/>
        <v>1</v>
      </c>
      <c r="F51" s="91" t="str">
        <f t="shared" si="9"/>
        <v>1'h0</v>
      </c>
      <c r="G51" s="105" t="s">
        <v>68</v>
      </c>
      <c r="H51" s="107" t="s">
        <v>3623</v>
      </c>
      <c r="I51" s="89" t="s">
        <v>1779</v>
      </c>
      <c r="J51" s="106">
        <v>0</v>
      </c>
      <c r="K51" s="88" t="str">
        <f t="shared" si="10"/>
        <v>0</v>
      </c>
      <c r="L51" s="88">
        <f t="shared" si="11"/>
        <v>0</v>
      </c>
      <c r="M51" s="105"/>
    </row>
    <row r="52" spans="1:13" ht="45">
      <c r="A52" s="105"/>
      <c r="B52" s="105"/>
      <c r="C52" s="107">
        <v>15</v>
      </c>
      <c r="D52" s="107">
        <v>15</v>
      </c>
      <c r="E52" s="91">
        <f t="shared" si="8"/>
        <v>1</v>
      </c>
      <c r="F52" s="91" t="str">
        <f t="shared" si="9"/>
        <v>1'h0</v>
      </c>
      <c r="G52" s="105" t="s">
        <v>68</v>
      </c>
      <c r="H52" s="107" t="s">
        <v>3622</v>
      </c>
      <c r="I52" s="89" t="s">
        <v>3621</v>
      </c>
      <c r="J52" s="106">
        <v>0</v>
      </c>
      <c r="K52" s="88" t="str">
        <f t="shared" si="10"/>
        <v>0</v>
      </c>
      <c r="L52" s="88">
        <f t="shared" si="11"/>
        <v>0</v>
      </c>
      <c r="M52" s="105"/>
    </row>
    <row r="53" spans="1:13" ht="45">
      <c r="A53" s="105"/>
      <c r="B53" s="105"/>
      <c r="C53" s="107">
        <v>14</v>
      </c>
      <c r="D53" s="107">
        <v>14</v>
      </c>
      <c r="E53" s="91">
        <f t="shared" si="8"/>
        <v>1</v>
      </c>
      <c r="F53" s="91" t="str">
        <f t="shared" si="9"/>
        <v>1'h0</v>
      </c>
      <c r="G53" s="105" t="s">
        <v>68</v>
      </c>
      <c r="H53" s="107" t="s">
        <v>3620</v>
      </c>
      <c r="I53" s="89" t="s">
        <v>3619</v>
      </c>
      <c r="J53" s="106">
        <v>0</v>
      </c>
      <c r="K53" s="88" t="str">
        <f t="shared" si="10"/>
        <v>0</v>
      </c>
      <c r="L53" s="88">
        <f t="shared" si="11"/>
        <v>0</v>
      </c>
      <c r="M53" s="105"/>
    </row>
    <row r="54" spans="1:13" ht="45">
      <c r="A54" s="105"/>
      <c r="B54" s="105"/>
      <c r="C54" s="107">
        <v>13</v>
      </c>
      <c r="D54" s="107">
        <v>13</v>
      </c>
      <c r="E54" s="91">
        <f t="shared" si="8"/>
        <v>1</v>
      </c>
      <c r="F54" s="91" t="str">
        <f t="shared" si="9"/>
        <v>1'h0</v>
      </c>
      <c r="G54" s="105" t="s">
        <v>68</v>
      </c>
      <c r="H54" s="107" t="s">
        <v>3618</v>
      </c>
      <c r="I54" s="89" t="s">
        <v>3617</v>
      </c>
      <c r="J54" s="106">
        <v>0</v>
      </c>
      <c r="K54" s="88" t="str">
        <f t="shared" si="10"/>
        <v>0</v>
      </c>
      <c r="L54" s="88">
        <f t="shared" si="11"/>
        <v>0</v>
      </c>
      <c r="M54" s="105"/>
    </row>
    <row r="55" spans="1:13" ht="45">
      <c r="A55" s="105"/>
      <c r="B55" s="105"/>
      <c r="C55" s="107">
        <v>12</v>
      </c>
      <c r="D55" s="107">
        <v>12</v>
      </c>
      <c r="E55" s="91">
        <f t="shared" si="8"/>
        <v>1</v>
      </c>
      <c r="F55" s="91" t="str">
        <f t="shared" si="9"/>
        <v>1'h0</v>
      </c>
      <c r="G55" s="105" t="s">
        <v>68</v>
      </c>
      <c r="H55" s="107" t="s">
        <v>3616</v>
      </c>
      <c r="I55" s="89" t="s">
        <v>3615</v>
      </c>
      <c r="J55" s="106">
        <v>0</v>
      </c>
      <c r="K55" s="88" t="str">
        <f t="shared" si="10"/>
        <v>0</v>
      </c>
      <c r="L55" s="88">
        <f t="shared" si="11"/>
        <v>0</v>
      </c>
      <c r="M55" s="105"/>
    </row>
    <row r="56" spans="1:13" ht="45">
      <c r="A56" s="105"/>
      <c r="B56" s="105"/>
      <c r="C56" s="107">
        <v>11</v>
      </c>
      <c r="D56" s="107">
        <v>11</v>
      </c>
      <c r="E56" s="91">
        <f t="shared" si="8"/>
        <v>1</v>
      </c>
      <c r="F56" s="91" t="str">
        <f t="shared" si="9"/>
        <v>1'h0</v>
      </c>
      <c r="G56" s="105" t="s">
        <v>68</v>
      </c>
      <c r="H56" s="107" t="s">
        <v>3614</v>
      </c>
      <c r="I56" s="89" t="s">
        <v>3613</v>
      </c>
      <c r="J56" s="106">
        <v>0</v>
      </c>
      <c r="K56" s="88" t="str">
        <f t="shared" si="10"/>
        <v>0</v>
      </c>
      <c r="L56" s="88">
        <f t="shared" si="11"/>
        <v>0</v>
      </c>
      <c r="M56" s="105"/>
    </row>
    <row r="57" spans="1:13" ht="45">
      <c r="A57" s="105"/>
      <c r="B57" s="105"/>
      <c r="C57" s="107">
        <v>10</v>
      </c>
      <c r="D57" s="107">
        <v>10</v>
      </c>
      <c r="E57" s="91">
        <f t="shared" si="8"/>
        <v>1</v>
      </c>
      <c r="F57" s="91" t="str">
        <f t="shared" si="9"/>
        <v>1'h0</v>
      </c>
      <c r="G57" s="105" t="s">
        <v>68</v>
      </c>
      <c r="H57" s="107" t="s">
        <v>3612</v>
      </c>
      <c r="I57" s="89" t="s">
        <v>3611</v>
      </c>
      <c r="J57" s="106">
        <v>0</v>
      </c>
      <c r="K57" s="88" t="str">
        <f t="shared" si="10"/>
        <v>0</v>
      </c>
      <c r="L57" s="88">
        <f t="shared" si="11"/>
        <v>0</v>
      </c>
      <c r="M57" s="105"/>
    </row>
    <row r="58" spans="1:13" ht="45">
      <c r="A58" s="105"/>
      <c r="B58" s="105"/>
      <c r="C58" s="107">
        <v>9</v>
      </c>
      <c r="D58" s="107">
        <v>9</v>
      </c>
      <c r="E58" s="91">
        <f t="shared" si="8"/>
        <v>1</v>
      </c>
      <c r="F58" s="91" t="str">
        <f t="shared" si="9"/>
        <v>1'h0</v>
      </c>
      <c r="G58" s="105" t="s">
        <v>68</v>
      </c>
      <c r="H58" s="107" t="s">
        <v>3610</v>
      </c>
      <c r="I58" s="89" t="s">
        <v>3609</v>
      </c>
      <c r="J58" s="106">
        <v>0</v>
      </c>
      <c r="K58" s="88" t="str">
        <f t="shared" si="10"/>
        <v>0</v>
      </c>
      <c r="L58" s="88">
        <f t="shared" si="11"/>
        <v>0</v>
      </c>
      <c r="M58" s="105"/>
    </row>
    <row r="59" spans="1:13" ht="45">
      <c r="A59" s="105"/>
      <c r="B59" s="105"/>
      <c r="C59" s="107">
        <v>8</v>
      </c>
      <c r="D59" s="107">
        <v>8</v>
      </c>
      <c r="E59" s="91">
        <f t="shared" si="8"/>
        <v>1</v>
      </c>
      <c r="F59" s="91" t="str">
        <f t="shared" si="9"/>
        <v>1'h0</v>
      </c>
      <c r="G59" s="105" t="s">
        <v>68</v>
      </c>
      <c r="H59" s="107" t="s">
        <v>3608</v>
      </c>
      <c r="I59" s="89" t="s">
        <v>3607</v>
      </c>
      <c r="J59" s="106">
        <v>0</v>
      </c>
      <c r="K59" s="88" t="str">
        <f t="shared" si="10"/>
        <v>0</v>
      </c>
      <c r="L59" s="88">
        <f t="shared" si="11"/>
        <v>0</v>
      </c>
      <c r="M59" s="105"/>
    </row>
    <row r="60" spans="1:13">
      <c r="A60" s="105"/>
      <c r="B60" s="105"/>
      <c r="C60" s="107">
        <v>5</v>
      </c>
      <c r="D60" s="107">
        <v>7</v>
      </c>
      <c r="E60" s="91">
        <f t="shared" si="8"/>
        <v>3</v>
      </c>
      <c r="F60" s="91" t="str">
        <f t="shared" si="9"/>
        <v>3'h0</v>
      </c>
      <c r="G60" s="105" t="s">
        <v>73</v>
      </c>
      <c r="H60" s="107" t="s">
        <v>20</v>
      </c>
      <c r="I60" s="105" t="s">
        <v>861</v>
      </c>
      <c r="J60" s="106">
        <v>0</v>
      </c>
      <c r="K60" s="88" t="str">
        <f t="shared" si="10"/>
        <v>0</v>
      </c>
      <c r="L60" s="88">
        <f t="shared" si="11"/>
        <v>0</v>
      </c>
      <c r="M60" s="105"/>
    </row>
    <row r="61" spans="1:13" ht="45">
      <c r="A61" s="105"/>
      <c r="B61" s="105"/>
      <c r="C61" s="107">
        <v>4</v>
      </c>
      <c r="D61" s="107">
        <v>4</v>
      </c>
      <c r="E61" s="91">
        <f t="shared" si="8"/>
        <v>1</v>
      </c>
      <c r="F61" s="91" t="str">
        <f t="shared" si="9"/>
        <v>1'h0</v>
      </c>
      <c r="G61" s="105" t="s">
        <v>68</v>
      </c>
      <c r="H61" s="107" t="s">
        <v>3606</v>
      </c>
      <c r="I61" s="89" t="s">
        <v>2448</v>
      </c>
      <c r="J61" s="106">
        <v>0</v>
      </c>
      <c r="K61" s="88" t="str">
        <f t="shared" si="10"/>
        <v>0</v>
      </c>
      <c r="L61" s="88">
        <f t="shared" si="11"/>
        <v>0</v>
      </c>
      <c r="M61" s="105"/>
    </row>
    <row r="62" spans="1:13">
      <c r="A62" s="105"/>
      <c r="B62" s="105"/>
      <c r="C62" s="107">
        <v>3</v>
      </c>
      <c r="D62" s="107">
        <v>3</v>
      </c>
      <c r="E62" s="91">
        <f t="shared" si="8"/>
        <v>1</v>
      </c>
      <c r="F62" s="91" t="str">
        <f t="shared" si="9"/>
        <v>1'h0</v>
      </c>
      <c r="G62" s="105" t="s">
        <v>73</v>
      </c>
      <c r="H62" s="107" t="s">
        <v>20</v>
      </c>
      <c r="I62" s="105" t="s">
        <v>861</v>
      </c>
      <c r="J62" s="106">
        <v>0</v>
      </c>
      <c r="K62" s="88" t="str">
        <f t="shared" si="10"/>
        <v>0</v>
      </c>
      <c r="L62" s="88">
        <f t="shared" si="11"/>
        <v>0</v>
      </c>
      <c r="M62" s="105"/>
    </row>
    <row r="63" spans="1:13" ht="45">
      <c r="A63" s="105"/>
      <c r="B63" s="105"/>
      <c r="C63" s="107">
        <v>2</v>
      </c>
      <c r="D63" s="107">
        <v>2</v>
      </c>
      <c r="E63" s="91">
        <f t="shared" si="8"/>
        <v>1</v>
      </c>
      <c r="F63" s="91" t="str">
        <f t="shared" si="9"/>
        <v>1'h0</v>
      </c>
      <c r="G63" s="105" t="s">
        <v>68</v>
      </c>
      <c r="H63" s="107" t="s">
        <v>3605</v>
      </c>
      <c r="I63" s="89" t="s">
        <v>3604</v>
      </c>
      <c r="J63" s="106">
        <v>0</v>
      </c>
      <c r="K63" s="88" t="str">
        <f t="shared" si="10"/>
        <v>0</v>
      </c>
      <c r="L63" s="88">
        <f t="shared" si="11"/>
        <v>0</v>
      </c>
      <c r="M63" s="105"/>
    </row>
    <row r="64" spans="1:13" ht="45">
      <c r="A64" s="105"/>
      <c r="B64" s="105"/>
      <c r="C64" s="107">
        <v>1</v>
      </c>
      <c r="D64" s="107">
        <v>1</v>
      </c>
      <c r="E64" s="91">
        <f t="shared" si="8"/>
        <v>1</v>
      </c>
      <c r="F64" s="91" t="str">
        <f t="shared" si="9"/>
        <v>1'h1</v>
      </c>
      <c r="G64" s="105" t="s">
        <v>68</v>
      </c>
      <c r="H64" s="107" t="s">
        <v>3603</v>
      </c>
      <c r="I64" s="89" t="s">
        <v>3602</v>
      </c>
      <c r="J64" s="106">
        <v>1</v>
      </c>
      <c r="K64" s="88" t="str">
        <f t="shared" si="10"/>
        <v>1</v>
      </c>
      <c r="L64" s="88">
        <f t="shared" si="11"/>
        <v>2</v>
      </c>
      <c r="M64" s="105"/>
    </row>
    <row r="65" spans="1:13" ht="45">
      <c r="A65" s="105"/>
      <c r="B65" s="105"/>
      <c r="C65" s="107">
        <v>0</v>
      </c>
      <c r="D65" s="107">
        <v>0</v>
      </c>
      <c r="E65" s="91">
        <f t="shared" si="8"/>
        <v>1</v>
      </c>
      <c r="F65" s="91" t="str">
        <f t="shared" si="9"/>
        <v>1'h1</v>
      </c>
      <c r="G65" s="105" t="s">
        <v>68</v>
      </c>
      <c r="H65" s="107" t="s">
        <v>3601</v>
      </c>
      <c r="I65" s="89" t="s">
        <v>3600</v>
      </c>
      <c r="J65" s="106">
        <v>1</v>
      </c>
      <c r="K65" s="88" t="str">
        <f t="shared" si="10"/>
        <v>1</v>
      </c>
      <c r="L65" s="88">
        <f t="shared" si="11"/>
        <v>1</v>
      </c>
      <c r="M65" s="105"/>
    </row>
    <row r="66" spans="1:13">
      <c r="A66" s="93"/>
      <c r="B66" s="95" t="s">
        <v>91</v>
      </c>
      <c r="C66" s="93"/>
      <c r="D66" s="93"/>
      <c r="E66" s="93">
        <f>SUM(E67:E77)</f>
        <v>32</v>
      </c>
      <c r="F66" s="56" t="str">
        <f>CONCATENATE("32'h",K66)</f>
        <v>32'h00000000</v>
      </c>
      <c r="G66" s="93"/>
      <c r="H66" s="94" t="s">
        <v>3599</v>
      </c>
      <c r="I66" s="94"/>
      <c r="J66" s="93"/>
      <c r="K66" s="93" t="str">
        <f>LOWER(DEC2HEX(L66,8))</f>
        <v>00000000</v>
      </c>
      <c r="L66" s="93">
        <f>SUM(L67:L77)</f>
        <v>0</v>
      </c>
      <c r="M66" s="93"/>
    </row>
    <row r="67" spans="1:13">
      <c r="A67" s="105"/>
      <c r="B67" s="105"/>
      <c r="C67" s="107">
        <v>17</v>
      </c>
      <c r="D67" s="107">
        <v>31</v>
      </c>
      <c r="E67" s="91">
        <f t="shared" ref="E67:E77" si="12">D67+1-C67</f>
        <v>15</v>
      </c>
      <c r="F67" s="91" t="str">
        <f t="shared" ref="F67:F77" si="13">CONCATENATE(E67,"'h",K67)</f>
        <v>15'h0</v>
      </c>
      <c r="G67" s="105" t="s">
        <v>73</v>
      </c>
      <c r="H67" s="107" t="s">
        <v>20</v>
      </c>
      <c r="I67" s="105" t="s">
        <v>861</v>
      </c>
      <c r="J67" s="106">
        <v>0</v>
      </c>
      <c r="K67" s="88" t="str">
        <f t="shared" ref="K67:K77" si="14">LOWER(DEC2HEX((J67)))</f>
        <v>0</v>
      </c>
      <c r="L67" s="88">
        <f t="shared" ref="L67:L77" si="15">J67*(2^C67)</f>
        <v>0</v>
      </c>
      <c r="M67" s="105"/>
    </row>
    <row r="68" spans="1:13" ht="45">
      <c r="A68" s="105"/>
      <c r="B68" s="105"/>
      <c r="C68" s="107">
        <v>16</v>
      </c>
      <c r="D68" s="107">
        <v>16</v>
      </c>
      <c r="E68" s="91">
        <f t="shared" si="12"/>
        <v>1</v>
      </c>
      <c r="F68" s="91" t="str">
        <f t="shared" si="13"/>
        <v>1'h0</v>
      </c>
      <c r="G68" s="105" t="s">
        <v>73</v>
      </c>
      <c r="H68" s="107" t="s">
        <v>3598</v>
      </c>
      <c r="I68" s="89" t="s">
        <v>1776</v>
      </c>
      <c r="J68" s="106">
        <v>0</v>
      </c>
      <c r="K68" s="88" t="str">
        <f t="shared" si="14"/>
        <v>0</v>
      </c>
      <c r="L68" s="88">
        <f t="shared" si="15"/>
        <v>0</v>
      </c>
      <c r="M68" s="105"/>
    </row>
    <row r="69" spans="1:13" ht="45">
      <c r="A69" s="105"/>
      <c r="B69" s="105"/>
      <c r="C69" s="107">
        <v>15</v>
      </c>
      <c r="D69" s="107">
        <v>15</v>
      </c>
      <c r="E69" s="91">
        <f t="shared" si="12"/>
        <v>1</v>
      </c>
      <c r="F69" s="91" t="str">
        <f t="shared" si="13"/>
        <v>1'h0</v>
      </c>
      <c r="G69" s="105" t="s">
        <v>73</v>
      </c>
      <c r="H69" s="107" t="s">
        <v>3597</v>
      </c>
      <c r="I69" s="89" t="s">
        <v>3596</v>
      </c>
      <c r="J69" s="106">
        <v>0</v>
      </c>
      <c r="K69" s="88" t="str">
        <f t="shared" si="14"/>
        <v>0</v>
      </c>
      <c r="L69" s="88">
        <f t="shared" si="15"/>
        <v>0</v>
      </c>
      <c r="M69" s="105"/>
    </row>
    <row r="70" spans="1:13" ht="45">
      <c r="A70" s="105"/>
      <c r="B70" s="105"/>
      <c r="C70" s="107">
        <v>14</v>
      </c>
      <c r="D70" s="107">
        <v>14</v>
      </c>
      <c r="E70" s="91">
        <f t="shared" si="12"/>
        <v>1</v>
      </c>
      <c r="F70" s="91" t="str">
        <f t="shared" si="13"/>
        <v>1'h0</v>
      </c>
      <c r="G70" s="105" t="s">
        <v>73</v>
      </c>
      <c r="H70" s="107" t="s">
        <v>3595</v>
      </c>
      <c r="I70" s="89" t="s">
        <v>3594</v>
      </c>
      <c r="J70" s="106">
        <v>0</v>
      </c>
      <c r="K70" s="88" t="str">
        <f t="shared" si="14"/>
        <v>0</v>
      </c>
      <c r="L70" s="88">
        <f t="shared" si="15"/>
        <v>0</v>
      </c>
      <c r="M70" s="105"/>
    </row>
    <row r="71" spans="1:13" ht="45">
      <c r="A71" s="105"/>
      <c r="B71" s="105"/>
      <c r="C71" s="107">
        <v>13</v>
      </c>
      <c r="D71" s="107">
        <v>13</v>
      </c>
      <c r="E71" s="91">
        <f t="shared" si="12"/>
        <v>1</v>
      </c>
      <c r="F71" s="91" t="str">
        <f t="shared" si="13"/>
        <v>1'h0</v>
      </c>
      <c r="G71" s="105" t="s">
        <v>73</v>
      </c>
      <c r="H71" s="107" t="s">
        <v>3593</v>
      </c>
      <c r="I71" s="89" t="s">
        <v>3592</v>
      </c>
      <c r="J71" s="106">
        <v>0</v>
      </c>
      <c r="K71" s="88" t="str">
        <f t="shared" si="14"/>
        <v>0</v>
      </c>
      <c r="L71" s="88">
        <f t="shared" si="15"/>
        <v>0</v>
      </c>
      <c r="M71" s="105"/>
    </row>
    <row r="72" spans="1:13" ht="45">
      <c r="A72" s="105"/>
      <c r="B72" s="105"/>
      <c r="C72" s="107">
        <v>12</v>
      </c>
      <c r="D72" s="107">
        <v>12</v>
      </c>
      <c r="E72" s="91">
        <f t="shared" si="12"/>
        <v>1</v>
      </c>
      <c r="F72" s="91" t="str">
        <f t="shared" si="13"/>
        <v>1'h0</v>
      </c>
      <c r="G72" s="105" t="s">
        <v>73</v>
      </c>
      <c r="H72" s="107" t="s">
        <v>3591</v>
      </c>
      <c r="I72" s="89" t="s">
        <v>3590</v>
      </c>
      <c r="J72" s="106">
        <v>0</v>
      </c>
      <c r="K72" s="88" t="str">
        <f t="shared" si="14"/>
        <v>0</v>
      </c>
      <c r="L72" s="88">
        <f t="shared" si="15"/>
        <v>0</v>
      </c>
      <c r="M72" s="105"/>
    </row>
    <row r="73" spans="1:13" ht="45">
      <c r="A73" s="105"/>
      <c r="B73" s="105"/>
      <c r="C73" s="107">
        <v>11</v>
      </c>
      <c r="D73" s="107">
        <v>11</v>
      </c>
      <c r="E73" s="91">
        <f t="shared" si="12"/>
        <v>1</v>
      </c>
      <c r="F73" s="91" t="str">
        <f t="shared" si="13"/>
        <v>1'h0</v>
      </c>
      <c r="G73" s="105" t="s">
        <v>73</v>
      </c>
      <c r="H73" s="107" t="s">
        <v>3589</v>
      </c>
      <c r="I73" s="89" t="s">
        <v>3588</v>
      </c>
      <c r="J73" s="106">
        <v>0</v>
      </c>
      <c r="K73" s="88" t="str">
        <f t="shared" si="14"/>
        <v>0</v>
      </c>
      <c r="L73" s="88">
        <f t="shared" si="15"/>
        <v>0</v>
      </c>
      <c r="M73" s="105"/>
    </row>
    <row r="74" spans="1:13" ht="75">
      <c r="A74" s="105"/>
      <c r="B74" s="105"/>
      <c r="C74" s="107">
        <v>10</v>
      </c>
      <c r="D74" s="107">
        <v>10</v>
      </c>
      <c r="E74" s="91">
        <f t="shared" si="12"/>
        <v>1</v>
      </c>
      <c r="F74" s="91" t="str">
        <f t="shared" si="13"/>
        <v>1'h0</v>
      </c>
      <c r="G74" s="105" t="s">
        <v>73</v>
      </c>
      <c r="H74" s="107" t="s">
        <v>3587</v>
      </c>
      <c r="I74" s="89" t="s">
        <v>3586</v>
      </c>
      <c r="J74" s="106">
        <v>0</v>
      </c>
      <c r="K74" s="88" t="str">
        <f t="shared" si="14"/>
        <v>0</v>
      </c>
      <c r="L74" s="88">
        <f t="shared" si="15"/>
        <v>0</v>
      </c>
      <c r="M74" s="105"/>
    </row>
    <row r="75" spans="1:13" ht="75">
      <c r="A75" s="105"/>
      <c r="B75" s="105"/>
      <c r="C75" s="107">
        <v>9</v>
      </c>
      <c r="D75" s="107">
        <v>9</v>
      </c>
      <c r="E75" s="91">
        <f t="shared" si="12"/>
        <v>1</v>
      </c>
      <c r="F75" s="91" t="str">
        <f t="shared" si="13"/>
        <v>1'h0</v>
      </c>
      <c r="G75" s="105" t="s">
        <v>73</v>
      </c>
      <c r="H75" s="107" t="s">
        <v>3585</v>
      </c>
      <c r="I75" s="89" t="s">
        <v>3584</v>
      </c>
      <c r="J75" s="106">
        <v>0</v>
      </c>
      <c r="K75" s="88" t="str">
        <f t="shared" si="14"/>
        <v>0</v>
      </c>
      <c r="L75" s="88">
        <f t="shared" si="15"/>
        <v>0</v>
      </c>
      <c r="M75" s="105"/>
    </row>
    <row r="76" spans="1:13" ht="45">
      <c r="A76" s="105"/>
      <c r="B76" s="105"/>
      <c r="C76" s="107">
        <v>8</v>
      </c>
      <c r="D76" s="107">
        <v>8</v>
      </c>
      <c r="E76" s="91">
        <f t="shared" si="12"/>
        <v>1</v>
      </c>
      <c r="F76" s="91" t="str">
        <f t="shared" si="13"/>
        <v>1'h0</v>
      </c>
      <c r="G76" s="105" t="s">
        <v>73</v>
      </c>
      <c r="H76" s="107" t="s">
        <v>3583</v>
      </c>
      <c r="I76" s="89" t="s">
        <v>3582</v>
      </c>
      <c r="J76" s="106">
        <v>0</v>
      </c>
      <c r="K76" s="88" t="str">
        <f t="shared" si="14"/>
        <v>0</v>
      </c>
      <c r="L76" s="88">
        <f t="shared" si="15"/>
        <v>0</v>
      </c>
      <c r="M76" s="105"/>
    </row>
    <row r="77" spans="1:13">
      <c r="A77" s="105"/>
      <c r="B77" s="105"/>
      <c r="C77" s="107">
        <v>0</v>
      </c>
      <c r="D77" s="107">
        <v>7</v>
      </c>
      <c r="E77" s="91">
        <f t="shared" si="12"/>
        <v>8</v>
      </c>
      <c r="F77" s="91" t="str">
        <f t="shared" si="13"/>
        <v>8'h0</v>
      </c>
      <c r="G77" s="105" t="s">
        <v>73</v>
      </c>
      <c r="H77" s="107" t="s">
        <v>20</v>
      </c>
      <c r="I77" s="105" t="s">
        <v>861</v>
      </c>
      <c r="J77" s="106">
        <v>0</v>
      </c>
      <c r="K77" s="88" t="str">
        <f t="shared" si="14"/>
        <v>0</v>
      </c>
      <c r="L77" s="88">
        <f t="shared" si="15"/>
        <v>0</v>
      </c>
      <c r="M77" s="105"/>
    </row>
    <row r="78" spans="1:13">
      <c r="A78" s="93"/>
      <c r="B78" s="95" t="s">
        <v>95</v>
      </c>
      <c r="C78" s="93"/>
      <c r="D78" s="93"/>
      <c r="E78" s="93">
        <f>SUM(E79:E89)</f>
        <v>32</v>
      </c>
      <c r="F78" s="56" t="str">
        <f>CONCATENATE("32'h",K78)</f>
        <v>32'h00000000</v>
      </c>
      <c r="G78" s="93"/>
      <c r="H78" s="94" t="s">
        <v>3581</v>
      </c>
      <c r="I78" s="94"/>
      <c r="J78" s="93"/>
      <c r="K78" s="93" t="str">
        <f>LOWER(DEC2HEX(L78,8))</f>
        <v>00000000</v>
      </c>
      <c r="L78" s="93">
        <f>SUM(L79:L89)</f>
        <v>0</v>
      </c>
      <c r="M78" s="93"/>
    </row>
    <row r="79" spans="1:13">
      <c r="A79" s="105"/>
      <c r="B79" s="105"/>
      <c r="C79" s="107">
        <v>17</v>
      </c>
      <c r="D79" s="107">
        <v>31</v>
      </c>
      <c r="E79" s="91">
        <f t="shared" ref="E79:E89" si="16">D79+1-C79</f>
        <v>15</v>
      </c>
      <c r="F79" s="91" t="str">
        <f t="shared" ref="F79:F89" si="17">CONCATENATE(E79,"'h",K79)</f>
        <v>15'h0</v>
      </c>
      <c r="G79" s="105" t="s">
        <v>73</v>
      </c>
      <c r="H79" s="107" t="s">
        <v>20</v>
      </c>
      <c r="I79" s="105" t="s">
        <v>861</v>
      </c>
      <c r="J79" s="106">
        <v>0</v>
      </c>
      <c r="K79" s="88" t="str">
        <f t="shared" ref="K79:K89" si="18">LOWER(DEC2HEX((J79)))</f>
        <v>0</v>
      </c>
      <c r="L79" s="88">
        <f t="shared" ref="L79:L89" si="19">J79*(2^C79)</f>
        <v>0</v>
      </c>
      <c r="M79" s="105"/>
    </row>
    <row r="80" spans="1:13" ht="60">
      <c r="A80" s="105"/>
      <c r="B80" s="105"/>
      <c r="C80" s="107">
        <v>16</v>
      </c>
      <c r="D80" s="107">
        <v>16</v>
      </c>
      <c r="E80" s="91">
        <f t="shared" si="16"/>
        <v>1</v>
      </c>
      <c r="F80" s="91" t="str">
        <f t="shared" si="17"/>
        <v>1'h0</v>
      </c>
      <c r="G80" s="105" t="s">
        <v>713</v>
      </c>
      <c r="H80" s="107" t="s">
        <v>3580</v>
      </c>
      <c r="I80" s="89" t="s">
        <v>1773</v>
      </c>
      <c r="J80" s="106">
        <v>0</v>
      </c>
      <c r="K80" s="88" t="str">
        <f t="shared" si="18"/>
        <v>0</v>
      </c>
      <c r="L80" s="88">
        <f t="shared" si="19"/>
        <v>0</v>
      </c>
      <c r="M80" s="105"/>
    </row>
    <row r="81" spans="1:13" ht="75">
      <c r="A81" s="105"/>
      <c r="B81" s="105"/>
      <c r="C81" s="107">
        <v>15</v>
      </c>
      <c r="D81" s="107">
        <v>15</v>
      </c>
      <c r="E81" s="91">
        <f t="shared" si="16"/>
        <v>1</v>
      </c>
      <c r="F81" s="91" t="str">
        <f t="shared" si="17"/>
        <v>1'h0</v>
      </c>
      <c r="G81" s="105" t="s">
        <v>713</v>
      </c>
      <c r="H81" s="107" t="s">
        <v>3579</v>
      </c>
      <c r="I81" s="89" t="s">
        <v>3578</v>
      </c>
      <c r="J81" s="106">
        <v>0</v>
      </c>
      <c r="K81" s="88" t="str">
        <f t="shared" si="18"/>
        <v>0</v>
      </c>
      <c r="L81" s="88">
        <f t="shared" si="19"/>
        <v>0</v>
      </c>
      <c r="M81" s="105"/>
    </row>
    <row r="82" spans="1:13" ht="75">
      <c r="A82" s="105"/>
      <c r="B82" s="105"/>
      <c r="C82" s="107">
        <v>14</v>
      </c>
      <c r="D82" s="107">
        <v>14</v>
      </c>
      <c r="E82" s="91">
        <f t="shared" si="16"/>
        <v>1</v>
      </c>
      <c r="F82" s="91" t="str">
        <f t="shared" si="17"/>
        <v>1'h0</v>
      </c>
      <c r="G82" s="105" t="s">
        <v>713</v>
      </c>
      <c r="H82" s="107" t="s">
        <v>3577</v>
      </c>
      <c r="I82" s="89" t="s">
        <v>3576</v>
      </c>
      <c r="J82" s="106">
        <v>0</v>
      </c>
      <c r="K82" s="88" t="str">
        <f t="shared" si="18"/>
        <v>0</v>
      </c>
      <c r="L82" s="88">
        <f t="shared" si="19"/>
        <v>0</v>
      </c>
      <c r="M82" s="105"/>
    </row>
    <row r="83" spans="1:13" ht="75">
      <c r="A83" s="105"/>
      <c r="B83" s="105"/>
      <c r="C83" s="107">
        <v>13</v>
      </c>
      <c r="D83" s="107">
        <v>13</v>
      </c>
      <c r="E83" s="91">
        <f t="shared" si="16"/>
        <v>1</v>
      </c>
      <c r="F83" s="91" t="str">
        <f t="shared" si="17"/>
        <v>1'h0</v>
      </c>
      <c r="G83" s="105" t="s">
        <v>713</v>
      </c>
      <c r="H83" s="107" t="s">
        <v>3575</v>
      </c>
      <c r="I83" s="89" t="s">
        <v>3574</v>
      </c>
      <c r="J83" s="106">
        <v>0</v>
      </c>
      <c r="K83" s="88" t="str">
        <f t="shared" si="18"/>
        <v>0</v>
      </c>
      <c r="L83" s="88">
        <f t="shared" si="19"/>
        <v>0</v>
      </c>
      <c r="M83" s="105"/>
    </row>
    <row r="84" spans="1:13" ht="75">
      <c r="A84" s="105"/>
      <c r="B84" s="105"/>
      <c r="C84" s="107">
        <v>12</v>
      </c>
      <c r="D84" s="107">
        <v>12</v>
      </c>
      <c r="E84" s="91">
        <f t="shared" si="16"/>
        <v>1</v>
      </c>
      <c r="F84" s="91" t="str">
        <f t="shared" si="17"/>
        <v>1'h0</v>
      </c>
      <c r="G84" s="105" t="s">
        <v>713</v>
      </c>
      <c r="H84" s="107" t="s">
        <v>3573</v>
      </c>
      <c r="I84" s="89" t="s">
        <v>3572</v>
      </c>
      <c r="J84" s="106">
        <v>0</v>
      </c>
      <c r="K84" s="88" t="str">
        <f t="shared" si="18"/>
        <v>0</v>
      </c>
      <c r="L84" s="88">
        <f t="shared" si="19"/>
        <v>0</v>
      </c>
      <c r="M84" s="105"/>
    </row>
    <row r="85" spans="1:13" ht="75">
      <c r="A85" s="105"/>
      <c r="B85" s="105"/>
      <c r="C85" s="107">
        <v>11</v>
      </c>
      <c r="D85" s="107">
        <v>11</v>
      </c>
      <c r="E85" s="91">
        <f t="shared" si="16"/>
        <v>1</v>
      </c>
      <c r="F85" s="91" t="str">
        <f t="shared" si="17"/>
        <v>1'h0</v>
      </c>
      <c r="G85" s="105" t="s">
        <v>713</v>
      </c>
      <c r="H85" s="107" t="s">
        <v>3571</v>
      </c>
      <c r="I85" s="89" t="s">
        <v>3570</v>
      </c>
      <c r="J85" s="106">
        <v>0</v>
      </c>
      <c r="K85" s="88" t="str">
        <f t="shared" si="18"/>
        <v>0</v>
      </c>
      <c r="L85" s="88">
        <f t="shared" si="19"/>
        <v>0</v>
      </c>
      <c r="M85" s="105"/>
    </row>
    <row r="86" spans="1:13" ht="75">
      <c r="A86" s="105"/>
      <c r="B86" s="105"/>
      <c r="C86" s="107">
        <v>10</v>
      </c>
      <c r="D86" s="107">
        <v>10</v>
      </c>
      <c r="E86" s="91">
        <f t="shared" si="16"/>
        <v>1</v>
      </c>
      <c r="F86" s="91" t="str">
        <f t="shared" si="17"/>
        <v>1'h0</v>
      </c>
      <c r="G86" s="105" t="s">
        <v>713</v>
      </c>
      <c r="H86" s="107" t="s">
        <v>3569</v>
      </c>
      <c r="I86" s="89" t="s">
        <v>3568</v>
      </c>
      <c r="J86" s="106">
        <v>0</v>
      </c>
      <c r="K86" s="88" t="str">
        <f t="shared" si="18"/>
        <v>0</v>
      </c>
      <c r="L86" s="88">
        <f t="shared" si="19"/>
        <v>0</v>
      </c>
      <c r="M86" s="105"/>
    </row>
    <row r="87" spans="1:13" ht="75">
      <c r="A87" s="105"/>
      <c r="B87" s="105"/>
      <c r="C87" s="107">
        <v>9</v>
      </c>
      <c r="D87" s="107">
        <v>9</v>
      </c>
      <c r="E87" s="91">
        <f t="shared" si="16"/>
        <v>1</v>
      </c>
      <c r="F87" s="91" t="str">
        <f t="shared" si="17"/>
        <v>1'h0</v>
      </c>
      <c r="G87" s="105" t="s">
        <v>713</v>
      </c>
      <c r="H87" s="107" t="s">
        <v>3567</v>
      </c>
      <c r="I87" s="89" t="s">
        <v>3566</v>
      </c>
      <c r="J87" s="106">
        <v>0</v>
      </c>
      <c r="K87" s="88" t="str">
        <f t="shared" si="18"/>
        <v>0</v>
      </c>
      <c r="L87" s="88">
        <f t="shared" si="19"/>
        <v>0</v>
      </c>
      <c r="M87" s="105"/>
    </row>
    <row r="88" spans="1:13" ht="75">
      <c r="A88" s="105"/>
      <c r="B88" s="105"/>
      <c r="C88" s="107">
        <v>8</v>
      </c>
      <c r="D88" s="107">
        <v>8</v>
      </c>
      <c r="E88" s="91">
        <f t="shared" si="16"/>
        <v>1</v>
      </c>
      <c r="F88" s="91" t="str">
        <f t="shared" si="17"/>
        <v>1'h0</v>
      </c>
      <c r="G88" s="105" t="s">
        <v>713</v>
      </c>
      <c r="H88" s="107" t="s">
        <v>3565</v>
      </c>
      <c r="I88" s="89" t="s">
        <v>3564</v>
      </c>
      <c r="J88" s="106">
        <v>0</v>
      </c>
      <c r="K88" s="88" t="str">
        <f t="shared" si="18"/>
        <v>0</v>
      </c>
      <c r="L88" s="88">
        <f t="shared" si="19"/>
        <v>0</v>
      </c>
      <c r="M88" s="105"/>
    </row>
    <row r="89" spans="1:13">
      <c r="A89" s="105"/>
      <c r="B89" s="105"/>
      <c r="C89" s="107">
        <v>0</v>
      </c>
      <c r="D89" s="107">
        <v>7</v>
      </c>
      <c r="E89" s="91">
        <f t="shared" si="16"/>
        <v>8</v>
      </c>
      <c r="F89" s="91" t="str">
        <f t="shared" si="17"/>
        <v>8'h0</v>
      </c>
      <c r="G89" s="105" t="s">
        <v>73</v>
      </c>
      <c r="H89" s="107" t="s">
        <v>20</v>
      </c>
      <c r="I89" s="105" t="s">
        <v>861</v>
      </c>
      <c r="J89" s="106">
        <v>0</v>
      </c>
      <c r="K89" s="88" t="str">
        <f t="shared" si="18"/>
        <v>0</v>
      </c>
      <c r="L89" s="88">
        <f t="shared" si="19"/>
        <v>0</v>
      </c>
      <c r="M89" s="105"/>
    </row>
    <row r="90" spans="1:13">
      <c r="A90" s="93"/>
      <c r="B90" s="95" t="s">
        <v>97</v>
      </c>
      <c r="C90" s="93"/>
      <c r="D90" s="93"/>
      <c r="E90" s="93">
        <f>SUM(E91:E104)</f>
        <v>32</v>
      </c>
      <c r="F90" s="56" t="str">
        <f>CONCATENATE("32'h",K90)</f>
        <v>32'h00008003</v>
      </c>
      <c r="G90" s="93"/>
      <c r="H90" s="94" t="s">
        <v>3563</v>
      </c>
      <c r="I90" s="94"/>
      <c r="J90" s="93"/>
      <c r="K90" s="93" t="str">
        <f>LOWER(DEC2HEX(L90,8))</f>
        <v>00008003</v>
      </c>
      <c r="L90" s="93">
        <f>SUM(L91:L104)</f>
        <v>32771</v>
      </c>
      <c r="M90" s="93"/>
    </row>
    <row r="91" spans="1:13">
      <c r="A91" s="105"/>
      <c r="B91" s="105"/>
      <c r="C91" s="107">
        <v>31</v>
      </c>
      <c r="D91" s="107">
        <v>31</v>
      </c>
      <c r="E91" s="91">
        <f t="shared" ref="E91:E104" si="20">D91+1-C91</f>
        <v>1</v>
      </c>
      <c r="F91" s="91" t="str">
        <f t="shared" ref="F91:F104" si="21">CONCATENATE(E91,"'h",K91)</f>
        <v>1'h0</v>
      </c>
      <c r="G91" s="105" t="s">
        <v>73</v>
      </c>
      <c r="H91" s="107" t="s">
        <v>20</v>
      </c>
      <c r="I91" s="105" t="s">
        <v>861</v>
      </c>
      <c r="J91" s="106">
        <v>0</v>
      </c>
      <c r="K91" s="88" t="str">
        <f t="shared" ref="K91:K104" si="22">LOWER(DEC2HEX((J91)))</f>
        <v>0</v>
      </c>
      <c r="L91" s="88">
        <f t="shared" ref="L91:L104" si="23">J91*(2^C91)</f>
        <v>0</v>
      </c>
      <c r="M91" s="105"/>
    </row>
    <row r="92" spans="1:13">
      <c r="A92" s="105"/>
      <c r="B92" s="105"/>
      <c r="C92" s="107">
        <v>28</v>
      </c>
      <c r="D92" s="107">
        <v>30</v>
      </c>
      <c r="E92" s="91">
        <f t="shared" si="20"/>
        <v>3</v>
      </c>
      <c r="F92" s="91" t="str">
        <f t="shared" si="21"/>
        <v>3'h0</v>
      </c>
      <c r="G92" s="105" t="s">
        <v>68</v>
      </c>
      <c r="H92" s="107" t="s">
        <v>3562</v>
      </c>
      <c r="I92" s="105" t="s">
        <v>1770</v>
      </c>
      <c r="J92" s="106">
        <v>0</v>
      </c>
      <c r="K92" s="88" t="str">
        <f t="shared" si="22"/>
        <v>0</v>
      </c>
      <c r="L92" s="88">
        <f t="shared" si="23"/>
        <v>0</v>
      </c>
      <c r="M92" s="105"/>
    </row>
    <row r="93" spans="1:13">
      <c r="A93" s="105"/>
      <c r="B93" s="105"/>
      <c r="C93" s="107">
        <v>24</v>
      </c>
      <c r="D93" s="107">
        <v>27</v>
      </c>
      <c r="E93" s="91">
        <f t="shared" si="20"/>
        <v>4</v>
      </c>
      <c r="F93" s="91" t="str">
        <f t="shared" si="21"/>
        <v>4'h0</v>
      </c>
      <c r="G93" s="105" t="s">
        <v>68</v>
      </c>
      <c r="H93" s="107" t="s">
        <v>3561</v>
      </c>
      <c r="I93" s="105" t="s">
        <v>1768</v>
      </c>
      <c r="J93" s="106">
        <v>0</v>
      </c>
      <c r="K93" s="88" t="str">
        <f t="shared" si="22"/>
        <v>0</v>
      </c>
      <c r="L93" s="88">
        <f t="shared" si="23"/>
        <v>0</v>
      </c>
      <c r="M93" s="105"/>
    </row>
    <row r="94" spans="1:13">
      <c r="A94" s="105"/>
      <c r="B94" s="105"/>
      <c r="C94" s="107">
        <v>16</v>
      </c>
      <c r="D94" s="107">
        <v>23</v>
      </c>
      <c r="E94" s="91">
        <f t="shared" si="20"/>
        <v>8</v>
      </c>
      <c r="F94" s="91" t="str">
        <f t="shared" si="21"/>
        <v>8'h0</v>
      </c>
      <c r="G94" s="105" t="s">
        <v>73</v>
      </c>
      <c r="H94" s="107" t="s">
        <v>20</v>
      </c>
      <c r="I94" s="105" t="s">
        <v>861</v>
      </c>
      <c r="J94" s="106">
        <v>0</v>
      </c>
      <c r="K94" s="88" t="str">
        <f t="shared" si="22"/>
        <v>0</v>
      </c>
      <c r="L94" s="88">
        <f t="shared" si="23"/>
        <v>0</v>
      </c>
      <c r="M94" s="105"/>
    </row>
    <row r="95" spans="1:13" ht="45">
      <c r="A95" s="105"/>
      <c r="B95" s="105"/>
      <c r="C95" s="107">
        <v>15</v>
      </c>
      <c r="D95" s="107">
        <v>15</v>
      </c>
      <c r="E95" s="91">
        <f t="shared" si="20"/>
        <v>1</v>
      </c>
      <c r="F95" s="91" t="str">
        <f t="shared" si="21"/>
        <v>1'h1</v>
      </c>
      <c r="G95" s="105" t="s">
        <v>68</v>
      </c>
      <c r="H95" s="107" t="s">
        <v>3560</v>
      </c>
      <c r="I95" s="89" t="s">
        <v>1766</v>
      </c>
      <c r="J95" s="106">
        <v>1</v>
      </c>
      <c r="K95" s="88" t="str">
        <f t="shared" si="22"/>
        <v>1</v>
      </c>
      <c r="L95" s="88">
        <f t="shared" si="23"/>
        <v>32768</v>
      </c>
      <c r="M95" s="105"/>
    </row>
    <row r="96" spans="1:13">
      <c r="A96" s="105"/>
      <c r="B96" s="105"/>
      <c r="C96" s="107">
        <v>8</v>
      </c>
      <c r="D96" s="107">
        <v>14</v>
      </c>
      <c r="E96" s="91">
        <f t="shared" si="20"/>
        <v>7</v>
      </c>
      <c r="F96" s="91" t="str">
        <f t="shared" si="21"/>
        <v>7'h0</v>
      </c>
      <c r="G96" s="105" t="s">
        <v>73</v>
      </c>
      <c r="H96" s="107" t="s">
        <v>20</v>
      </c>
      <c r="I96" s="105" t="s">
        <v>861</v>
      </c>
      <c r="J96" s="106">
        <v>0</v>
      </c>
      <c r="K96" s="88" t="str">
        <f t="shared" si="22"/>
        <v>0</v>
      </c>
      <c r="L96" s="88">
        <f t="shared" si="23"/>
        <v>0</v>
      </c>
      <c r="M96" s="105"/>
    </row>
    <row r="97" spans="1:13" ht="45">
      <c r="A97" s="105"/>
      <c r="B97" s="105"/>
      <c r="C97" s="107">
        <v>7</v>
      </c>
      <c r="D97" s="107">
        <v>7</v>
      </c>
      <c r="E97" s="91">
        <f t="shared" si="20"/>
        <v>1</v>
      </c>
      <c r="F97" s="91" t="str">
        <f t="shared" si="21"/>
        <v>1'h0</v>
      </c>
      <c r="G97" s="105" t="s">
        <v>68</v>
      </c>
      <c r="H97" s="107" t="s">
        <v>3559</v>
      </c>
      <c r="I97" s="89" t="s">
        <v>3558</v>
      </c>
      <c r="J97" s="106">
        <v>0</v>
      </c>
      <c r="K97" s="88" t="str">
        <f t="shared" si="22"/>
        <v>0</v>
      </c>
      <c r="L97" s="88">
        <f t="shared" si="23"/>
        <v>0</v>
      </c>
      <c r="M97" s="105"/>
    </row>
    <row r="98" spans="1:13" ht="45">
      <c r="A98" s="105"/>
      <c r="B98" s="105"/>
      <c r="C98" s="107">
        <v>6</v>
      </c>
      <c r="D98" s="107">
        <v>6</v>
      </c>
      <c r="E98" s="91">
        <f t="shared" si="20"/>
        <v>1</v>
      </c>
      <c r="F98" s="91" t="str">
        <f t="shared" si="21"/>
        <v>1'h0</v>
      </c>
      <c r="G98" s="105" t="s">
        <v>68</v>
      </c>
      <c r="H98" s="107" t="s">
        <v>3557</v>
      </c>
      <c r="I98" s="89" t="s">
        <v>3556</v>
      </c>
      <c r="J98" s="106">
        <v>0</v>
      </c>
      <c r="K98" s="88" t="str">
        <f t="shared" si="22"/>
        <v>0</v>
      </c>
      <c r="L98" s="88">
        <f t="shared" si="23"/>
        <v>0</v>
      </c>
      <c r="M98" s="105"/>
    </row>
    <row r="99" spans="1:13" ht="45">
      <c r="A99" s="105"/>
      <c r="B99" s="105"/>
      <c r="C99" s="107">
        <v>5</v>
      </c>
      <c r="D99" s="107">
        <v>5</v>
      </c>
      <c r="E99" s="91">
        <f t="shared" si="20"/>
        <v>1</v>
      </c>
      <c r="F99" s="91" t="str">
        <f t="shared" si="21"/>
        <v>1'h0</v>
      </c>
      <c r="G99" s="105" t="s">
        <v>68</v>
      </c>
      <c r="H99" s="107" t="s">
        <v>3555</v>
      </c>
      <c r="I99" s="89" t="s">
        <v>3554</v>
      </c>
      <c r="J99" s="106">
        <v>0</v>
      </c>
      <c r="K99" s="88" t="str">
        <f t="shared" si="22"/>
        <v>0</v>
      </c>
      <c r="L99" s="88">
        <f t="shared" si="23"/>
        <v>0</v>
      </c>
      <c r="M99" s="105"/>
    </row>
    <row r="100" spans="1:13" ht="45">
      <c r="A100" s="105"/>
      <c r="B100" s="105"/>
      <c r="C100" s="107">
        <v>4</v>
      </c>
      <c r="D100" s="107">
        <v>4</v>
      </c>
      <c r="E100" s="91">
        <f t="shared" si="20"/>
        <v>1</v>
      </c>
      <c r="F100" s="91" t="str">
        <f t="shared" si="21"/>
        <v>1'h0</v>
      </c>
      <c r="G100" s="105" t="s">
        <v>68</v>
      </c>
      <c r="H100" s="107" t="s">
        <v>3553</v>
      </c>
      <c r="I100" s="89" t="s">
        <v>3552</v>
      </c>
      <c r="J100" s="106">
        <v>0</v>
      </c>
      <c r="K100" s="88" t="str">
        <f t="shared" si="22"/>
        <v>0</v>
      </c>
      <c r="L100" s="88">
        <f t="shared" si="23"/>
        <v>0</v>
      </c>
      <c r="M100" s="105"/>
    </row>
    <row r="101" spans="1:13" ht="45">
      <c r="A101" s="105"/>
      <c r="B101" s="105"/>
      <c r="C101" s="107">
        <v>3</v>
      </c>
      <c r="D101" s="107">
        <v>3</v>
      </c>
      <c r="E101" s="91">
        <f t="shared" si="20"/>
        <v>1</v>
      </c>
      <c r="F101" s="91" t="str">
        <f t="shared" si="21"/>
        <v>1'h0</v>
      </c>
      <c r="G101" s="105" t="s">
        <v>68</v>
      </c>
      <c r="H101" s="107" t="s">
        <v>3551</v>
      </c>
      <c r="I101" s="89" t="s">
        <v>3550</v>
      </c>
      <c r="J101" s="106">
        <v>0</v>
      </c>
      <c r="K101" s="88" t="str">
        <f t="shared" si="22"/>
        <v>0</v>
      </c>
      <c r="L101" s="88">
        <f t="shared" si="23"/>
        <v>0</v>
      </c>
      <c r="M101" s="105"/>
    </row>
    <row r="102" spans="1:13" ht="45">
      <c r="A102" s="105"/>
      <c r="B102" s="105"/>
      <c r="C102" s="107">
        <v>2</v>
      </c>
      <c r="D102" s="107">
        <v>2</v>
      </c>
      <c r="E102" s="91">
        <f t="shared" si="20"/>
        <v>1</v>
      </c>
      <c r="F102" s="91" t="str">
        <f t="shared" si="21"/>
        <v>1'h0</v>
      </c>
      <c r="G102" s="105" t="s">
        <v>68</v>
      </c>
      <c r="H102" s="107" t="s">
        <v>3549</v>
      </c>
      <c r="I102" s="89" t="s">
        <v>1754</v>
      </c>
      <c r="J102" s="106">
        <v>0</v>
      </c>
      <c r="K102" s="88" t="str">
        <f t="shared" si="22"/>
        <v>0</v>
      </c>
      <c r="L102" s="88">
        <f t="shared" si="23"/>
        <v>0</v>
      </c>
      <c r="M102" s="105"/>
    </row>
    <row r="103" spans="1:13" ht="45">
      <c r="A103" s="105"/>
      <c r="B103" s="105"/>
      <c r="C103" s="107">
        <v>1</v>
      </c>
      <c r="D103" s="107">
        <v>1</v>
      </c>
      <c r="E103" s="91">
        <f t="shared" si="20"/>
        <v>1</v>
      </c>
      <c r="F103" s="91" t="str">
        <f t="shared" si="21"/>
        <v>1'h1</v>
      </c>
      <c r="G103" s="105" t="s">
        <v>68</v>
      </c>
      <c r="H103" s="107" t="s">
        <v>3548</v>
      </c>
      <c r="I103" s="89" t="s">
        <v>3547</v>
      </c>
      <c r="J103" s="106">
        <v>1</v>
      </c>
      <c r="K103" s="88" t="str">
        <f t="shared" si="22"/>
        <v>1</v>
      </c>
      <c r="L103" s="88">
        <f t="shared" si="23"/>
        <v>2</v>
      </c>
      <c r="M103" s="105"/>
    </row>
    <row r="104" spans="1:13" ht="45">
      <c r="A104" s="105"/>
      <c r="B104" s="105"/>
      <c r="C104" s="107">
        <v>0</v>
      </c>
      <c r="D104" s="107">
        <v>0</v>
      </c>
      <c r="E104" s="91">
        <f t="shared" si="20"/>
        <v>1</v>
      </c>
      <c r="F104" s="91" t="str">
        <f t="shared" si="21"/>
        <v>1'h1</v>
      </c>
      <c r="G104" s="105" t="s">
        <v>68</v>
      </c>
      <c r="H104" s="107" t="s">
        <v>3546</v>
      </c>
      <c r="I104" s="89" t="s">
        <v>3545</v>
      </c>
      <c r="J104" s="106">
        <v>1</v>
      </c>
      <c r="K104" s="88" t="str">
        <f t="shared" si="22"/>
        <v>1</v>
      </c>
      <c r="L104" s="88">
        <f t="shared" si="23"/>
        <v>1</v>
      </c>
      <c r="M104" s="105"/>
    </row>
    <row r="105" spans="1:13">
      <c r="A105" s="93"/>
      <c r="B105" s="95" t="s">
        <v>99</v>
      </c>
      <c r="C105" s="93"/>
      <c r="D105" s="93"/>
      <c r="E105" s="93">
        <f>SUM(E106:E116)</f>
        <v>32</v>
      </c>
      <c r="F105" s="56" t="str">
        <f>CONCATENATE("32'h",K105)</f>
        <v>32'h00000000</v>
      </c>
      <c r="G105" s="93"/>
      <c r="H105" s="94" t="s">
        <v>3544</v>
      </c>
      <c r="I105" s="94"/>
      <c r="J105" s="93"/>
      <c r="K105" s="93" t="str">
        <f>LOWER(DEC2HEX(L105,8))</f>
        <v>00000000</v>
      </c>
      <c r="L105" s="93">
        <f>SUM(L106:L116)</f>
        <v>0</v>
      </c>
      <c r="M105" s="93"/>
    </row>
    <row r="106" spans="1:13">
      <c r="A106" s="105"/>
      <c r="B106" s="105"/>
      <c r="C106" s="107">
        <v>16</v>
      </c>
      <c r="D106" s="107">
        <v>31</v>
      </c>
      <c r="E106" s="91">
        <f t="shared" ref="E106:E116" si="24">D106+1-C106</f>
        <v>16</v>
      </c>
      <c r="F106" s="91" t="str">
        <f t="shared" ref="F106:F116" si="25">CONCATENATE(E106,"'h",K106)</f>
        <v>16'h0</v>
      </c>
      <c r="G106" s="105" t="s">
        <v>73</v>
      </c>
      <c r="H106" s="107" t="s">
        <v>20</v>
      </c>
      <c r="I106" s="105" t="s">
        <v>861</v>
      </c>
      <c r="J106" s="106">
        <v>0</v>
      </c>
      <c r="K106" s="88" t="str">
        <f t="shared" ref="K106:K116" si="26">LOWER(DEC2HEX((J106)))</f>
        <v>0</v>
      </c>
      <c r="L106" s="88">
        <f t="shared" ref="L106:L116" si="27">J106*(2^C106)</f>
        <v>0</v>
      </c>
      <c r="M106" s="105"/>
    </row>
    <row r="107" spans="1:13" ht="45">
      <c r="A107" s="105"/>
      <c r="B107" s="105"/>
      <c r="C107" s="107">
        <v>15</v>
      </c>
      <c r="D107" s="107">
        <v>15</v>
      </c>
      <c r="E107" s="91">
        <f t="shared" si="24"/>
        <v>1</v>
      </c>
      <c r="F107" s="91" t="str">
        <f t="shared" si="25"/>
        <v>1'h0</v>
      </c>
      <c r="G107" s="105" t="s">
        <v>73</v>
      </c>
      <c r="H107" s="107" t="s">
        <v>3543</v>
      </c>
      <c r="I107" s="89" t="s">
        <v>3542</v>
      </c>
      <c r="J107" s="106">
        <v>0</v>
      </c>
      <c r="K107" s="88" t="str">
        <f t="shared" si="26"/>
        <v>0</v>
      </c>
      <c r="L107" s="88">
        <f t="shared" si="27"/>
        <v>0</v>
      </c>
      <c r="M107" s="105"/>
    </row>
    <row r="108" spans="1:13">
      <c r="A108" s="105"/>
      <c r="B108" s="105"/>
      <c r="C108" s="107">
        <v>8</v>
      </c>
      <c r="D108" s="107">
        <v>14</v>
      </c>
      <c r="E108" s="91">
        <f t="shared" si="24"/>
        <v>7</v>
      </c>
      <c r="F108" s="91" t="str">
        <f t="shared" si="25"/>
        <v>7'h0</v>
      </c>
      <c r="G108" s="105" t="s">
        <v>73</v>
      </c>
      <c r="H108" s="107" t="s">
        <v>20</v>
      </c>
      <c r="I108" s="105" t="s">
        <v>861</v>
      </c>
      <c r="J108" s="106">
        <v>0</v>
      </c>
      <c r="K108" s="88" t="str">
        <f t="shared" si="26"/>
        <v>0</v>
      </c>
      <c r="L108" s="88">
        <f t="shared" si="27"/>
        <v>0</v>
      </c>
      <c r="M108" s="105"/>
    </row>
    <row r="109" spans="1:13" ht="45">
      <c r="A109" s="105"/>
      <c r="B109" s="105"/>
      <c r="C109" s="107">
        <v>7</v>
      </c>
      <c r="D109" s="107">
        <v>7</v>
      </c>
      <c r="E109" s="91">
        <f t="shared" si="24"/>
        <v>1</v>
      </c>
      <c r="F109" s="91" t="str">
        <f t="shared" si="25"/>
        <v>1'h0</v>
      </c>
      <c r="G109" s="105" t="s">
        <v>73</v>
      </c>
      <c r="H109" s="107" t="s">
        <v>3541</v>
      </c>
      <c r="I109" s="89" t="s">
        <v>3540</v>
      </c>
      <c r="J109" s="106">
        <v>0</v>
      </c>
      <c r="K109" s="88" t="str">
        <f t="shared" si="26"/>
        <v>0</v>
      </c>
      <c r="L109" s="88">
        <f t="shared" si="27"/>
        <v>0</v>
      </c>
      <c r="M109" s="105"/>
    </row>
    <row r="110" spans="1:13" ht="45">
      <c r="A110" s="105"/>
      <c r="B110" s="105"/>
      <c r="C110" s="107">
        <v>6</v>
      </c>
      <c r="D110" s="107">
        <v>6</v>
      </c>
      <c r="E110" s="91">
        <f t="shared" si="24"/>
        <v>1</v>
      </c>
      <c r="F110" s="91" t="str">
        <f t="shared" si="25"/>
        <v>1'h0</v>
      </c>
      <c r="G110" s="105" t="s">
        <v>73</v>
      </c>
      <c r="H110" s="107" t="s">
        <v>3539</v>
      </c>
      <c r="I110" s="89" t="s">
        <v>3538</v>
      </c>
      <c r="J110" s="106">
        <v>0</v>
      </c>
      <c r="K110" s="88" t="str">
        <f t="shared" si="26"/>
        <v>0</v>
      </c>
      <c r="L110" s="88">
        <f t="shared" si="27"/>
        <v>0</v>
      </c>
      <c r="M110" s="105"/>
    </row>
    <row r="111" spans="1:13" ht="45">
      <c r="A111" s="105"/>
      <c r="B111" s="105"/>
      <c r="C111" s="107">
        <v>5</v>
      </c>
      <c r="D111" s="107">
        <v>5</v>
      </c>
      <c r="E111" s="91">
        <f t="shared" si="24"/>
        <v>1</v>
      </c>
      <c r="F111" s="91" t="str">
        <f t="shared" si="25"/>
        <v>1'h0</v>
      </c>
      <c r="G111" s="105" t="s">
        <v>73</v>
      </c>
      <c r="H111" s="107" t="s">
        <v>3537</v>
      </c>
      <c r="I111" s="89" t="s">
        <v>3536</v>
      </c>
      <c r="J111" s="106">
        <v>0</v>
      </c>
      <c r="K111" s="88" t="str">
        <f t="shared" si="26"/>
        <v>0</v>
      </c>
      <c r="L111" s="88">
        <f t="shared" si="27"/>
        <v>0</v>
      </c>
      <c r="M111" s="105"/>
    </row>
    <row r="112" spans="1:13" ht="45">
      <c r="A112" s="105"/>
      <c r="B112" s="105"/>
      <c r="C112" s="107">
        <v>4</v>
      </c>
      <c r="D112" s="107">
        <v>4</v>
      </c>
      <c r="E112" s="91">
        <f t="shared" si="24"/>
        <v>1</v>
      </c>
      <c r="F112" s="91" t="str">
        <f t="shared" si="25"/>
        <v>1'h0</v>
      </c>
      <c r="G112" s="105" t="s">
        <v>73</v>
      </c>
      <c r="H112" s="107" t="s">
        <v>3535</v>
      </c>
      <c r="I112" s="89" t="s">
        <v>3534</v>
      </c>
      <c r="J112" s="106">
        <v>0</v>
      </c>
      <c r="K112" s="88" t="str">
        <f t="shared" si="26"/>
        <v>0</v>
      </c>
      <c r="L112" s="88">
        <f t="shared" si="27"/>
        <v>0</v>
      </c>
      <c r="M112" s="105"/>
    </row>
    <row r="113" spans="1:13" ht="45">
      <c r="A113" s="105"/>
      <c r="B113" s="105"/>
      <c r="C113" s="107">
        <v>3</v>
      </c>
      <c r="D113" s="107">
        <v>3</v>
      </c>
      <c r="E113" s="91">
        <f t="shared" si="24"/>
        <v>1</v>
      </c>
      <c r="F113" s="91" t="str">
        <f t="shared" si="25"/>
        <v>1'h0</v>
      </c>
      <c r="G113" s="105" t="s">
        <v>73</v>
      </c>
      <c r="H113" s="107" t="s">
        <v>3533</v>
      </c>
      <c r="I113" s="89" t="s">
        <v>3532</v>
      </c>
      <c r="J113" s="106">
        <v>0</v>
      </c>
      <c r="K113" s="88" t="str">
        <f t="shared" si="26"/>
        <v>0</v>
      </c>
      <c r="L113" s="88">
        <f t="shared" si="27"/>
        <v>0</v>
      </c>
      <c r="M113" s="105"/>
    </row>
    <row r="114" spans="1:13" ht="45">
      <c r="A114" s="105"/>
      <c r="B114" s="105"/>
      <c r="C114" s="107">
        <v>2</v>
      </c>
      <c r="D114" s="107">
        <v>2</v>
      </c>
      <c r="E114" s="91">
        <f t="shared" si="24"/>
        <v>1</v>
      </c>
      <c r="F114" s="91" t="str">
        <f t="shared" si="25"/>
        <v>1'h0</v>
      </c>
      <c r="G114" s="105" t="s">
        <v>73</v>
      </c>
      <c r="H114" s="107" t="s">
        <v>3531</v>
      </c>
      <c r="I114" s="89" t="s">
        <v>3530</v>
      </c>
      <c r="J114" s="106">
        <v>0</v>
      </c>
      <c r="K114" s="88" t="str">
        <f t="shared" si="26"/>
        <v>0</v>
      </c>
      <c r="L114" s="88">
        <f t="shared" si="27"/>
        <v>0</v>
      </c>
      <c r="M114" s="105"/>
    </row>
    <row r="115" spans="1:13" ht="45">
      <c r="A115" s="105"/>
      <c r="B115" s="105"/>
      <c r="C115" s="107">
        <v>1</v>
      </c>
      <c r="D115" s="107">
        <v>1</v>
      </c>
      <c r="E115" s="91">
        <f t="shared" si="24"/>
        <v>1</v>
      </c>
      <c r="F115" s="91" t="str">
        <f t="shared" si="25"/>
        <v>1'h0</v>
      </c>
      <c r="G115" s="105" t="s">
        <v>73</v>
      </c>
      <c r="H115" s="107" t="s">
        <v>3529</v>
      </c>
      <c r="I115" s="89" t="s">
        <v>3528</v>
      </c>
      <c r="J115" s="106">
        <v>0</v>
      </c>
      <c r="K115" s="88" t="str">
        <f t="shared" si="26"/>
        <v>0</v>
      </c>
      <c r="L115" s="88">
        <f t="shared" si="27"/>
        <v>0</v>
      </c>
      <c r="M115" s="105"/>
    </row>
    <row r="116" spans="1:13" ht="45">
      <c r="A116" s="105"/>
      <c r="B116" s="105"/>
      <c r="C116" s="107">
        <v>0</v>
      </c>
      <c r="D116" s="107">
        <v>0</v>
      </c>
      <c r="E116" s="91">
        <f t="shared" si="24"/>
        <v>1</v>
      </c>
      <c r="F116" s="91" t="str">
        <f t="shared" si="25"/>
        <v>1'h0</v>
      </c>
      <c r="G116" s="105" t="s">
        <v>73</v>
      </c>
      <c r="H116" s="107" t="s">
        <v>3527</v>
      </c>
      <c r="I116" s="89" t="s">
        <v>1731</v>
      </c>
      <c r="J116" s="106">
        <v>0</v>
      </c>
      <c r="K116" s="88" t="str">
        <f t="shared" si="26"/>
        <v>0</v>
      </c>
      <c r="L116" s="88">
        <f t="shared" si="27"/>
        <v>0</v>
      </c>
      <c r="M116" s="105"/>
    </row>
    <row r="117" spans="1:13">
      <c r="A117" s="93"/>
      <c r="B117" s="95" t="s">
        <v>101</v>
      </c>
      <c r="C117" s="93"/>
      <c r="D117" s="93"/>
      <c r="E117" s="93">
        <f>SUM(E118:E128)</f>
        <v>32</v>
      </c>
      <c r="F117" s="56" t="str">
        <f>CONCATENATE("32'h",K117)</f>
        <v>32'h00000000</v>
      </c>
      <c r="G117" s="93"/>
      <c r="H117" s="94" t="s">
        <v>3526</v>
      </c>
      <c r="I117" s="94"/>
      <c r="J117" s="93"/>
      <c r="K117" s="93" t="str">
        <f>LOWER(DEC2HEX(L117,8))</f>
        <v>00000000</v>
      </c>
      <c r="L117" s="93">
        <f>SUM(L118:L128)</f>
        <v>0</v>
      </c>
      <c r="M117" s="93"/>
    </row>
    <row r="118" spans="1:13">
      <c r="A118" s="105"/>
      <c r="B118" s="105"/>
      <c r="C118" s="107">
        <v>16</v>
      </c>
      <c r="D118" s="107">
        <v>31</v>
      </c>
      <c r="E118" s="91">
        <f t="shared" ref="E118:E128" si="28">D118+1-C118</f>
        <v>16</v>
      </c>
      <c r="F118" s="91" t="str">
        <f t="shared" ref="F118:F128" si="29">CONCATENATE(E118,"'h",K118)</f>
        <v>16'h0</v>
      </c>
      <c r="G118" s="105" t="s">
        <v>73</v>
      </c>
      <c r="H118" s="107" t="s">
        <v>20</v>
      </c>
      <c r="I118" s="105" t="s">
        <v>861</v>
      </c>
      <c r="J118" s="106">
        <v>0</v>
      </c>
      <c r="K118" s="88" t="str">
        <f t="shared" ref="K118:K128" si="30">LOWER(DEC2HEX((J118)))</f>
        <v>0</v>
      </c>
      <c r="L118" s="88">
        <f t="shared" ref="L118:L128" si="31">J118*(2^C118)</f>
        <v>0</v>
      </c>
      <c r="M118" s="105"/>
    </row>
    <row r="119" spans="1:13" ht="60">
      <c r="A119" s="105"/>
      <c r="B119" s="105"/>
      <c r="C119" s="107">
        <v>15</v>
      </c>
      <c r="D119" s="107">
        <v>15</v>
      </c>
      <c r="E119" s="91">
        <f t="shared" si="28"/>
        <v>1</v>
      </c>
      <c r="F119" s="91" t="str">
        <f t="shared" si="29"/>
        <v>1'h0</v>
      </c>
      <c r="G119" s="105" t="s">
        <v>713</v>
      </c>
      <c r="H119" s="107" t="s">
        <v>3525</v>
      </c>
      <c r="I119" s="89" t="s">
        <v>1728</v>
      </c>
      <c r="J119" s="106">
        <v>0</v>
      </c>
      <c r="K119" s="88" t="str">
        <f t="shared" si="30"/>
        <v>0</v>
      </c>
      <c r="L119" s="88">
        <f t="shared" si="31"/>
        <v>0</v>
      </c>
      <c r="M119" s="105"/>
    </row>
    <row r="120" spans="1:13">
      <c r="A120" s="105"/>
      <c r="B120" s="105"/>
      <c r="C120" s="107">
        <v>8</v>
      </c>
      <c r="D120" s="107">
        <v>14</v>
      </c>
      <c r="E120" s="91">
        <f t="shared" si="28"/>
        <v>7</v>
      </c>
      <c r="F120" s="91" t="str">
        <f t="shared" si="29"/>
        <v>7'h0</v>
      </c>
      <c r="G120" s="105" t="s">
        <v>73</v>
      </c>
      <c r="H120" s="107" t="s">
        <v>20</v>
      </c>
      <c r="I120" s="105" t="s">
        <v>861</v>
      </c>
      <c r="J120" s="106">
        <v>0</v>
      </c>
      <c r="K120" s="88" t="str">
        <f t="shared" si="30"/>
        <v>0</v>
      </c>
      <c r="L120" s="88">
        <f t="shared" si="31"/>
        <v>0</v>
      </c>
      <c r="M120" s="105"/>
    </row>
    <row r="121" spans="1:13" ht="75">
      <c r="A121" s="105"/>
      <c r="B121" s="105"/>
      <c r="C121" s="107">
        <v>7</v>
      </c>
      <c r="D121" s="107">
        <v>7</v>
      </c>
      <c r="E121" s="91">
        <f t="shared" si="28"/>
        <v>1</v>
      </c>
      <c r="F121" s="91" t="str">
        <f t="shared" si="29"/>
        <v>1'h0</v>
      </c>
      <c r="G121" s="105" t="s">
        <v>713</v>
      </c>
      <c r="H121" s="107" t="s">
        <v>3524</v>
      </c>
      <c r="I121" s="89" t="s">
        <v>3523</v>
      </c>
      <c r="J121" s="106">
        <v>0</v>
      </c>
      <c r="K121" s="88" t="str">
        <f t="shared" si="30"/>
        <v>0</v>
      </c>
      <c r="L121" s="88">
        <f t="shared" si="31"/>
        <v>0</v>
      </c>
      <c r="M121" s="105"/>
    </row>
    <row r="122" spans="1:13" ht="75">
      <c r="A122" s="105"/>
      <c r="B122" s="105"/>
      <c r="C122" s="107">
        <v>6</v>
      </c>
      <c r="D122" s="107">
        <v>6</v>
      </c>
      <c r="E122" s="91">
        <f t="shared" si="28"/>
        <v>1</v>
      </c>
      <c r="F122" s="91" t="str">
        <f t="shared" si="29"/>
        <v>1'h0</v>
      </c>
      <c r="G122" s="105" t="s">
        <v>713</v>
      </c>
      <c r="H122" s="107" t="s">
        <v>3522</v>
      </c>
      <c r="I122" s="89" t="s">
        <v>3521</v>
      </c>
      <c r="J122" s="106">
        <v>0</v>
      </c>
      <c r="K122" s="88" t="str">
        <f t="shared" si="30"/>
        <v>0</v>
      </c>
      <c r="L122" s="88">
        <f t="shared" si="31"/>
        <v>0</v>
      </c>
      <c r="M122" s="105"/>
    </row>
    <row r="123" spans="1:13" ht="75">
      <c r="A123" s="105"/>
      <c r="B123" s="105"/>
      <c r="C123" s="107">
        <v>5</v>
      </c>
      <c r="D123" s="107">
        <v>5</v>
      </c>
      <c r="E123" s="91">
        <f t="shared" si="28"/>
        <v>1</v>
      </c>
      <c r="F123" s="91" t="str">
        <f t="shared" si="29"/>
        <v>1'h0</v>
      </c>
      <c r="G123" s="105" t="s">
        <v>713</v>
      </c>
      <c r="H123" s="107" t="s">
        <v>3520</v>
      </c>
      <c r="I123" s="89" t="s">
        <v>3519</v>
      </c>
      <c r="J123" s="106">
        <v>0</v>
      </c>
      <c r="K123" s="88" t="str">
        <f t="shared" si="30"/>
        <v>0</v>
      </c>
      <c r="L123" s="88">
        <f t="shared" si="31"/>
        <v>0</v>
      </c>
      <c r="M123" s="105"/>
    </row>
    <row r="124" spans="1:13" ht="60">
      <c r="A124" s="105"/>
      <c r="B124" s="105"/>
      <c r="C124" s="107">
        <v>4</v>
      </c>
      <c r="D124" s="107">
        <v>4</v>
      </c>
      <c r="E124" s="91">
        <f t="shared" si="28"/>
        <v>1</v>
      </c>
      <c r="F124" s="91" t="str">
        <f t="shared" si="29"/>
        <v>1'h0</v>
      </c>
      <c r="G124" s="105" t="s">
        <v>713</v>
      </c>
      <c r="H124" s="107" t="s">
        <v>3518</v>
      </c>
      <c r="I124" s="89" t="s">
        <v>1720</v>
      </c>
      <c r="J124" s="106">
        <v>0</v>
      </c>
      <c r="K124" s="88" t="str">
        <f t="shared" si="30"/>
        <v>0</v>
      </c>
      <c r="L124" s="88">
        <f t="shared" si="31"/>
        <v>0</v>
      </c>
      <c r="M124" s="105"/>
    </row>
    <row r="125" spans="1:13" ht="60">
      <c r="A125" s="105"/>
      <c r="B125" s="105"/>
      <c r="C125" s="107">
        <v>3</v>
      </c>
      <c r="D125" s="107">
        <v>3</v>
      </c>
      <c r="E125" s="91">
        <f t="shared" si="28"/>
        <v>1</v>
      </c>
      <c r="F125" s="91" t="str">
        <f t="shared" si="29"/>
        <v>1'h0</v>
      </c>
      <c r="G125" s="105" t="s">
        <v>713</v>
      </c>
      <c r="H125" s="107" t="s">
        <v>3517</v>
      </c>
      <c r="I125" s="89" t="s">
        <v>1718</v>
      </c>
      <c r="J125" s="106">
        <v>0</v>
      </c>
      <c r="K125" s="88" t="str">
        <f t="shared" si="30"/>
        <v>0</v>
      </c>
      <c r="L125" s="88">
        <f t="shared" si="31"/>
        <v>0</v>
      </c>
      <c r="M125" s="105"/>
    </row>
    <row r="126" spans="1:13" ht="60">
      <c r="A126" s="105"/>
      <c r="B126" s="105"/>
      <c r="C126" s="107">
        <v>2</v>
      </c>
      <c r="D126" s="107">
        <v>2</v>
      </c>
      <c r="E126" s="91">
        <f t="shared" si="28"/>
        <v>1</v>
      </c>
      <c r="F126" s="91" t="str">
        <f t="shared" si="29"/>
        <v>1'h0</v>
      </c>
      <c r="G126" s="105" t="s">
        <v>713</v>
      </c>
      <c r="H126" s="107" t="s">
        <v>3516</v>
      </c>
      <c r="I126" s="89" t="s">
        <v>3515</v>
      </c>
      <c r="J126" s="106">
        <v>0</v>
      </c>
      <c r="K126" s="88" t="str">
        <f t="shared" si="30"/>
        <v>0</v>
      </c>
      <c r="L126" s="88">
        <f t="shared" si="31"/>
        <v>0</v>
      </c>
      <c r="M126" s="105"/>
    </row>
    <row r="127" spans="1:13" ht="60">
      <c r="A127" s="105"/>
      <c r="B127" s="105"/>
      <c r="C127" s="107">
        <v>1</v>
      </c>
      <c r="D127" s="107">
        <v>1</v>
      </c>
      <c r="E127" s="91">
        <f t="shared" si="28"/>
        <v>1</v>
      </c>
      <c r="F127" s="91" t="str">
        <f t="shared" si="29"/>
        <v>1'h0</v>
      </c>
      <c r="G127" s="105" t="s">
        <v>713</v>
      </c>
      <c r="H127" s="107" t="s">
        <v>3514</v>
      </c>
      <c r="I127" s="89" t="s">
        <v>1714</v>
      </c>
      <c r="J127" s="106">
        <v>0</v>
      </c>
      <c r="K127" s="88" t="str">
        <f t="shared" si="30"/>
        <v>0</v>
      </c>
      <c r="L127" s="88">
        <f t="shared" si="31"/>
        <v>0</v>
      </c>
      <c r="M127" s="105"/>
    </row>
    <row r="128" spans="1:13" ht="60">
      <c r="A128" s="105"/>
      <c r="B128" s="105"/>
      <c r="C128" s="107">
        <v>0</v>
      </c>
      <c r="D128" s="107">
        <v>0</v>
      </c>
      <c r="E128" s="91">
        <f t="shared" si="28"/>
        <v>1</v>
      </c>
      <c r="F128" s="91" t="str">
        <f t="shared" si="29"/>
        <v>1'h0</v>
      </c>
      <c r="G128" s="105" t="s">
        <v>713</v>
      </c>
      <c r="H128" s="107" t="s">
        <v>3513</v>
      </c>
      <c r="I128" s="89" t="s">
        <v>1712</v>
      </c>
      <c r="J128" s="106">
        <v>0</v>
      </c>
      <c r="K128" s="88" t="str">
        <f t="shared" si="30"/>
        <v>0</v>
      </c>
      <c r="L128" s="88">
        <f t="shared" si="31"/>
        <v>0</v>
      </c>
      <c r="M128" s="105"/>
    </row>
    <row r="129" spans="1:13">
      <c r="A129" s="93"/>
      <c r="B129" s="95" t="s">
        <v>104</v>
      </c>
      <c r="C129" s="93"/>
      <c r="D129" s="93"/>
      <c r="E129" s="93">
        <f>SUM(E130:E139)</f>
        <v>32</v>
      </c>
      <c r="F129" s="56" t="str">
        <f>CONCATENATE("32'h",K129)</f>
        <v>32'h00000000</v>
      </c>
      <c r="G129" s="93"/>
      <c r="H129" s="94" t="s">
        <v>3512</v>
      </c>
      <c r="I129" s="94"/>
      <c r="J129" s="93"/>
      <c r="K129" s="93" t="str">
        <f>LOWER(DEC2HEX(L129,8))</f>
        <v>00000000</v>
      </c>
      <c r="L129" s="93">
        <f>SUM(L130:L139)</f>
        <v>0</v>
      </c>
      <c r="M129" s="93"/>
    </row>
    <row r="130" spans="1:13">
      <c r="A130" s="105"/>
      <c r="B130" s="105"/>
      <c r="C130" s="107">
        <v>28</v>
      </c>
      <c r="D130" s="107">
        <v>31</v>
      </c>
      <c r="E130" s="91">
        <f t="shared" ref="E130:E139" si="32">D130+1-C130</f>
        <v>4</v>
      </c>
      <c r="F130" s="91" t="str">
        <f t="shared" ref="F130:F139" si="33">CONCATENATE(E130,"'h",K130)</f>
        <v>4'h0</v>
      </c>
      <c r="G130" s="105" t="s">
        <v>73</v>
      </c>
      <c r="H130" s="107" t="s">
        <v>3511</v>
      </c>
      <c r="I130" s="105" t="s">
        <v>3510</v>
      </c>
      <c r="J130" s="106">
        <v>0</v>
      </c>
      <c r="K130" s="88" t="str">
        <f t="shared" ref="K130:K139" si="34">LOWER(DEC2HEX((J130)))</f>
        <v>0</v>
      </c>
      <c r="L130" s="88">
        <f t="shared" ref="L130:L139" si="35">J130*(2^C130)</f>
        <v>0</v>
      </c>
      <c r="M130" s="105"/>
    </row>
    <row r="131" spans="1:13" ht="45">
      <c r="A131" s="105"/>
      <c r="B131" s="105"/>
      <c r="C131" s="107">
        <v>24</v>
      </c>
      <c r="D131" s="107">
        <v>27</v>
      </c>
      <c r="E131" s="91">
        <f t="shared" si="32"/>
        <v>4</v>
      </c>
      <c r="F131" s="91" t="str">
        <f t="shared" si="33"/>
        <v>4'h0</v>
      </c>
      <c r="G131" s="105" t="s">
        <v>73</v>
      </c>
      <c r="H131" s="107" t="s">
        <v>3509</v>
      </c>
      <c r="I131" s="89" t="s">
        <v>3508</v>
      </c>
      <c r="J131" s="106">
        <v>0</v>
      </c>
      <c r="K131" s="88" t="str">
        <f t="shared" si="34"/>
        <v>0</v>
      </c>
      <c r="L131" s="88">
        <f t="shared" si="35"/>
        <v>0</v>
      </c>
      <c r="M131" s="105"/>
    </row>
    <row r="132" spans="1:13">
      <c r="A132" s="105"/>
      <c r="B132" s="105"/>
      <c r="C132" s="107">
        <v>16</v>
      </c>
      <c r="D132" s="107">
        <v>23</v>
      </c>
      <c r="E132" s="91">
        <f t="shared" si="32"/>
        <v>8</v>
      </c>
      <c r="F132" s="91" t="str">
        <f t="shared" si="33"/>
        <v>8'h0</v>
      </c>
      <c r="G132" s="105" t="s">
        <v>73</v>
      </c>
      <c r="H132" s="107" t="s">
        <v>20</v>
      </c>
      <c r="I132" s="105" t="s">
        <v>861</v>
      </c>
      <c r="J132" s="106">
        <v>0</v>
      </c>
      <c r="K132" s="88" t="str">
        <f t="shared" si="34"/>
        <v>0</v>
      </c>
      <c r="L132" s="88">
        <f t="shared" si="35"/>
        <v>0</v>
      </c>
      <c r="M132" s="105"/>
    </row>
    <row r="133" spans="1:13">
      <c r="A133" s="105"/>
      <c r="B133" s="105"/>
      <c r="C133" s="107">
        <v>15</v>
      </c>
      <c r="D133" s="107">
        <v>15</v>
      </c>
      <c r="E133" s="91">
        <f t="shared" si="32"/>
        <v>1</v>
      </c>
      <c r="F133" s="91" t="str">
        <f t="shared" si="33"/>
        <v>1'h0</v>
      </c>
      <c r="G133" s="105" t="s">
        <v>73</v>
      </c>
      <c r="H133" s="107" t="s">
        <v>3507</v>
      </c>
      <c r="I133" s="105" t="s">
        <v>3506</v>
      </c>
      <c r="J133" s="106">
        <v>0</v>
      </c>
      <c r="K133" s="88" t="str">
        <f t="shared" si="34"/>
        <v>0</v>
      </c>
      <c r="L133" s="88">
        <f t="shared" si="35"/>
        <v>0</v>
      </c>
      <c r="M133" s="105"/>
    </row>
    <row r="134" spans="1:13">
      <c r="A134" s="105"/>
      <c r="B134" s="105"/>
      <c r="C134" s="107">
        <v>5</v>
      </c>
      <c r="D134" s="107">
        <v>14</v>
      </c>
      <c r="E134" s="91">
        <f t="shared" si="32"/>
        <v>10</v>
      </c>
      <c r="F134" s="91" t="str">
        <f t="shared" si="33"/>
        <v>10'h0</v>
      </c>
      <c r="G134" s="105" t="s">
        <v>73</v>
      </c>
      <c r="H134" s="107" t="s">
        <v>20</v>
      </c>
      <c r="I134" s="105" t="s">
        <v>861</v>
      </c>
      <c r="J134" s="106">
        <v>0</v>
      </c>
      <c r="K134" s="88" t="str">
        <f t="shared" si="34"/>
        <v>0</v>
      </c>
      <c r="L134" s="88">
        <f t="shared" si="35"/>
        <v>0</v>
      </c>
      <c r="M134" s="105"/>
    </row>
    <row r="135" spans="1:13" ht="45">
      <c r="A135" s="105"/>
      <c r="B135" s="105"/>
      <c r="C135" s="107">
        <v>4</v>
      </c>
      <c r="D135" s="107">
        <v>4</v>
      </c>
      <c r="E135" s="91">
        <f t="shared" si="32"/>
        <v>1</v>
      </c>
      <c r="F135" s="91" t="str">
        <f t="shared" si="33"/>
        <v>1'h0</v>
      </c>
      <c r="G135" s="105" t="s">
        <v>73</v>
      </c>
      <c r="H135" s="107" t="s">
        <v>3505</v>
      </c>
      <c r="I135" s="89" t="s">
        <v>3504</v>
      </c>
      <c r="J135" s="106">
        <v>0</v>
      </c>
      <c r="K135" s="88" t="str">
        <f t="shared" si="34"/>
        <v>0</v>
      </c>
      <c r="L135" s="88">
        <f t="shared" si="35"/>
        <v>0</v>
      </c>
      <c r="M135" s="105"/>
    </row>
    <row r="136" spans="1:13">
      <c r="A136" s="105"/>
      <c r="B136" s="105"/>
      <c r="C136" s="107">
        <v>3</v>
      </c>
      <c r="D136" s="107">
        <v>3</v>
      </c>
      <c r="E136" s="91">
        <f t="shared" si="32"/>
        <v>1</v>
      </c>
      <c r="F136" s="91" t="str">
        <f t="shared" si="33"/>
        <v>1'h0</v>
      </c>
      <c r="G136" s="105" t="s">
        <v>73</v>
      </c>
      <c r="H136" s="107" t="s">
        <v>20</v>
      </c>
      <c r="I136" s="105" t="s">
        <v>861</v>
      </c>
      <c r="J136" s="106">
        <v>0</v>
      </c>
      <c r="K136" s="88" t="str">
        <f t="shared" si="34"/>
        <v>0</v>
      </c>
      <c r="L136" s="88">
        <f t="shared" si="35"/>
        <v>0</v>
      </c>
      <c r="M136" s="105"/>
    </row>
    <row r="137" spans="1:13" ht="45">
      <c r="A137" s="105"/>
      <c r="B137" s="105"/>
      <c r="C137" s="107">
        <v>2</v>
      </c>
      <c r="D137" s="107">
        <v>2</v>
      </c>
      <c r="E137" s="91">
        <f t="shared" si="32"/>
        <v>1</v>
      </c>
      <c r="F137" s="91" t="str">
        <f t="shared" si="33"/>
        <v>1'h0</v>
      </c>
      <c r="G137" s="105" t="s">
        <v>73</v>
      </c>
      <c r="H137" s="107" t="s">
        <v>3503</v>
      </c>
      <c r="I137" s="89" t="s">
        <v>3502</v>
      </c>
      <c r="J137" s="106">
        <v>0</v>
      </c>
      <c r="K137" s="88" t="str">
        <f t="shared" si="34"/>
        <v>0</v>
      </c>
      <c r="L137" s="88">
        <f t="shared" si="35"/>
        <v>0</v>
      </c>
      <c r="M137" s="105"/>
    </row>
    <row r="138" spans="1:13" ht="45">
      <c r="A138" s="105"/>
      <c r="B138" s="105"/>
      <c r="C138" s="107">
        <v>1</v>
      </c>
      <c r="D138" s="107">
        <v>1</v>
      </c>
      <c r="E138" s="91">
        <f t="shared" si="32"/>
        <v>1</v>
      </c>
      <c r="F138" s="91" t="str">
        <f t="shared" si="33"/>
        <v>1'h0</v>
      </c>
      <c r="G138" s="105" t="s">
        <v>73</v>
      </c>
      <c r="H138" s="107" t="s">
        <v>3501</v>
      </c>
      <c r="I138" s="89" t="s">
        <v>3500</v>
      </c>
      <c r="J138" s="106">
        <v>0</v>
      </c>
      <c r="K138" s="88" t="str">
        <f t="shared" si="34"/>
        <v>0</v>
      </c>
      <c r="L138" s="88">
        <f t="shared" si="35"/>
        <v>0</v>
      </c>
      <c r="M138" s="105"/>
    </row>
    <row r="139" spans="1:13" ht="45">
      <c r="A139" s="105"/>
      <c r="B139" s="105"/>
      <c r="C139" s="107">
        <v>0</v>
      </c>
      <c r="D139" s="107">
        <v>0</v>
      </c>
      <c r="E139" s="91">
        <f t="shared" si="32"/>
        <v>1</v>
      </c>
      <c r="F139" s="91" t="str">
        <f t="shared" si="33"/>
        <v>1'h0</v>
      </c>
      <c r="G139" s="105" t="s">
        <v>73</v>
      </c>
      <c r="H139" s="107" t="s">
        <v>3499</v>
      </c>
      <c r="I139" s="89" t="s">
        <v>3498</v>
      </c>
      <c r="J139" s="106">
        <v>0</v>
      </c>
      <c r="K139" s="88" t="str">
        <f t="shared" si="34"/>
        <v>0</v>
      </c>
      <c r="L139" s="88">
        <f t="shared" si="35"/>
        <v>0</v>
      </c>
      <c r="M139" s="105"/>
    </row>
    <row r="140" spans="1:13">
      <c r="A140" s="93"/>
      <c r="B140" s="95" t="s">
        <v>119</v>
      </c>
      <c r="C140" s="93"/>
      <c r="D140" s="93"/>
      <c r="E140" s="93">
        <f>SUM(E141:E142)</f>
        <v>32</v>
      </c>
      <c r="F140" s="56" t="str">
        <f>CONCATENATE("32'h",K140)</f>
        <v>32'h00000000</v>
      </c>
      <c r="G140" s="93"/>
      <c r="H140" s="94" t="s">
        <v>3497</v>
      </c>
      <c r="I140" s="94"/>
      <c r="J140" s="93"/>
      <c r="K140" s="93" t="str">
        <f>LOWER(DEC2HEX(L140,8))</f>
        <v>00000000</v>
      </c>
      <c r="L140" s="93">
        <f>SUM(L141:L142)</f>
        <v>0</v>
      </c>
      <c r="M140" s="93"/>
    </row>
    <row r="141" spans="1:13">
      <c r="A141" s="105"/>
      <c r="B141" s="105"/>
      <c r="C141" s="107">
        <v>14</v>
      </c>
      <c r="D141" s="107">
        <v>31</v>
      </c>
      <c r="E141" s="91">
        <f>D141+1-C141</f>
        <v>18</v>
      </c>
      <c r="F141" s="91" t="str">
        <f>CONCATENATE(E141,"'h",K141)</f>
        <v>18'h0</v>
      </c>
      <c r="G141" s="105" t="s">
        <v>73</v>
      </c>
      <c r="H141" s="107" t="s">
        <v>20</v>
      </c>
      <c r="I141" s="105" t="s">
        <v>861</v>
      </c>
      <c r="J141" s="106">
        <v>0</v>
      </c>
      <c r="K141" s="88" t="str">
        <f>LOWER(DEC2HEX((J141)))</f>
        <v>0</v>
      </c>
      <c r="L141" s="88">
        <f>J141*(2^C141)</f>
        <v>0</v>
      </c>
      <c r="M141" s="105"/>
    </row>
    <row r="142" spans="1:13">
      <c r="A142" s="105"/>
      <c r="B142" s="105"/>
      <c r="C142" s="107">
        <v>0</v>
      </c>
      <c r="D142" s="107">
        <v>13</v>
      </c>
      <c r="E142" s="91">
        <f>D142+1-C142</f>
        <v>14</v>
      </c>
      <c r="F142" s="91" t="str">
        <f>CONCATENATE(E142,"'h",K142)</f>
        <v>14'h0</v>
      </c>
      <c r="G142" s="105" t="s">
        <v>68</v>
      </c>
      <c r="H142" s="107" t="s">
        <v>3497</v>
      </c>
      <c r="I142" s="89" t="s">
        <v>3496</v>
      </c>
      <c r="J142" s="106">
        <v>0</v>
      </c>
      <c r="K142" s="88" t="str">
        <f>LOWER(DEC2HEX((J142)))</f>
        <v>0</v>
      </c>
      <c r="L142" s="88">
        <f>J142*(2^C142)</f>
        <v>0</v>
      </c>
      <c r="M142" s="105"/>
    </row>
    <row r="143" spans="1:13">
      <c r="A143" s="93"/>
      <c r="B143" s="95" t="s">
        <v>135</v>
      </c>
      <c r="C143" s="93"/>
      <c r="D143" s="93"/>
      <c r="E143" s="93">
        <f>SUM(E144:E145)</f>
        <v>32</v>
      </c>
      <c r="F143" s="56" t="str">
        <f>CONCATENATE("32'h",K143)</f>
        <v>32'h00000000</v>
      </c>
      <c r="G143" s="93"/>
      <c r="H143" s="94" t="s">
        <v>3495</v>
      </c>
      <c r="I143" s="94"/>
      <c r="J143" s="93"/>
      <c r="K143" s="93" t="str">
        <f>LOWER(DEC2HEX(L143,8))</f>
        <v>00000000</v>
      </c>
      <c r="L143" s="93">
        <f>SUM(L144:L145)</f>
        <v>0</v>
      </c>
      <c r="M143" s="93"/>
    </row>
    <row r="144" spans="1:13">
      <c r="A144" s="105"/>
      <c r="B144" s="105"/>
      <c r="C144" s="107">
        <v>14</v>
      </c>
      <c r="D144" s="107">
        <v>31</v>
      </c>
      <c r="E144" s="91">
        <f>D144+1-C144</f>
        <v>18</v>
      </c>
      <c r="F144" s="91" t="str">
        <f>CONCATENATE(E144,"'h",K144)</f>
        <v>18'h0</v>
      </c>
      <c r="G144" s="105" t="s">
        <v>73</v>
      </c>
      <c r="H144" s="107" t="s">
        <v>20</v>
      </c>
      <c r="I144" s="105" t="s">
        <v>861</v>
      </c>
      <c r="J144" s="106">
        <v>0</v>
      </c>
      <c r="K144" s="88" t="str">
        <f>LOWER(DEC2HEX((J144)))</f>
        <v>0</v>
      </c>
      <c r="L144" s="88">
        <f>J144*(2^C144)</f>
        <v>0</v>
      </c>
      <c r="M144" s="105"/>
    </row>
    <row r="145" spans="1:13">
      <c r="A145" s="105"/>
      <c r="B145" s="105"/>
      <c r="C145" s="107">
        <v>0</v>
      </c>
      <c r="D145" s="107">
        <v>13</v>
      </c>
      <c r="E145" s="91">
        <f>D145+1-C145</f>
        <v>14</v>
      </c>
      <c r="F145" s="91" t="str">
        <f>CONCATENATE(E145,"'h",K145)</f>
        <v>14'h0</v>
      </c>
      <c r="G145" s="105" t="s">
        <v>68</v>
      </c>
      <c r="H145" s="107" t="s">
        <v>3495</v>
      </c>
      <c r="I145" s="105" t="s">
        <v>3494</v>
      </c>
      <c r="J145" s="106">
        <v>0</v>
      </c>
      <c r="K145" s="88" t="str">
        <f>LOWER(DEC2HEX((J145)))</f>
        <v>0</v>
      </c>
      <c r="L145" s="88">
        <f>J145*(2^C145)</f>
        <v>0</v>
      </c>
      <c r="M145" s="105"/>
    </row>
    <row r="146" spans="1:13">
      <c r="A146" s="93"/>
      <c r="B146" s="95" t="s">
        <v>147</v>
      </c>
      <c r="C146" s="93"/>
      <c r="D146" s="93"/>
      <c r="E146" s="93">
        <f>SUM(E147:E154)</f>
        <v>32</v>
      </c>
      <c r="F146" s="56" t="str">
        <f>CONCATENATE("32'h",K146)</f>
        <v>32'h00000000</v>
      </c>
      <c r="G146" s="93"/>
      <c r="H146" s="94" t="s">
        <v>3493</v>
      </c>
      <c r="I146" s="94"/>
      <c r="J146" s="93"/>
      <c r="K146" s="93" t="str">
        <f>LOWER(DEC2HEX(L146,8))</f>
        <v>00000000</v>
      </c>
      <c r="L146" s="93">
        <f>SUM(L147:L154)</f>
        <v>0</v>
      </c>
      <c r="M146" s="93"/>
    </row>
    <row r="147" spans="1:13" ht="45">
      <c r="A147" s="105"/>
      <c r="B147" s="105"/>
      <c r="C147" s="107">
        <v>31</v>
      </c>
      <c r="D147" s="107">
        <v>31</v>
      </c>
      <c r="E147" s="91">
        <f t="shared" ref="E147:E154" si="36">D147+1-C147</f>
        <v>1</v>
      </c>
      <c r="F147" s="91" t="str">
        <f t="shared" ref="F147:F154" si="37">CONCATENATE(E147,"'h",K147)</f>
        <v>1'h0</v>
      </c>
      <c r="G147" s="105" t="s">
        <v>68</v>
      </c>
      <c r="H147" s="107" t="s">
        <v>3492</v>
      </c>
      <c r="I147" s="89" t="s">
        <v>3491</v>
      </c>
      <c r="J147" s="106">
        <v>0</v>
      </c>
      <c r="K147" s="88" t="str">
        <f t="shared" ref="K147:K154" si="38">LOWER(DEC2HEX((J147)))</f>
        <v>0</v>
      </c>
      <c r="L147" s="88">
        <f t="shared" ref="L147:L154" si="39">J147*(2^C147)</f>
        <v>0</v>
      </c>
      <c r="M147" s="105"/>
    </row>
    <row r="148" spans="1:13">
      <c r="A148" s="105"/>
      <c r="B148" s="105"/>
      <c r="C148" s="107">
        <v>16</v>
      </c>
      <c r="D148" s="107">
        <v>30</v>
      </c>
      <c r="E148" s="91">
        <f t="shared" si="36"/>
        <v>15</v>
      </c>
      <c r="F148" s="91" t="str">
        <f t="shared" si="37"/>
        <v>15'h0</v>
      </c>
      <c r="G148" s="105" t="s">
        <v>73</v>
      </c>
      <c r="H148" s="107" t="s">
        <v>20</v>
      </c>
      <c r="I148" s="105" t="s">
        <v>861</v>
      </c>
      <c r="J148" s="106">
        <v>0</v>
      </c>
      <c r="K148" s="88" t="str">
        <f t="shared" si="38"/>
        <v>0</v>
      </c>
      <c r="L148" s="88">
        <f t="shared" si="39"/>
        <v>0</v>
      </c>
      <c r="M148" s="105"/>
    </row>
    <row r="149" spans="1:13" ht="60">
      <c r="A149" s="105"/>
      <c r="B149" s="105"/>
      <c r="C149" s="107">
        <v>15</v>
      </c>
      <c r="D149" s="107">
        <v>15</v>
      </c>
      <c r="E149" s="91">
        <f t="shared" si="36"/>
        <v>1</v>
      </c>
      <c r="F149" s="91" t="str">
        <f t="shared" si="37"/>
        <v>1'h0</v>
      </c>
      <c r="G149" s="105" t="s">
        <v>73</v>
      </c>
      <c r="H149" s="107" t="s">
        <v>3490</v>
      </c>
      <c r="I149" s="89" t="s">
        <v>3489</v>
      </c>
      <c r="J149" s="106">
        <v>0</v>
      </c>
      <c r="K149" s="88" t="str">
        <f t="shared" si="38"/>
        <v>0</v>
      </c>
      <c r="L149" s="88">
        <f t="shared" si="39"/>
        <v>0</v>
      </c>
      <c r="M149" s="105"/>
    </row>
    <row r="150" spans="1:13">
      <c r="A150" s="105"/>
      <c r="B150" s="105"/>
      <c r="C150" s="107">
        <v>4</v>
      </c>
      <c r="D150" s="107">
        <v>14</v>
      </c>
      <c r="E150" s="91">
        <f t="shared" si="36"/>
        <v>11</v>
      </c>
      <c r="F150" s="91" t="str">
        <f t="shared" si="37"/>
        <v>11'h0</v>
      </c>
      <c r="G150" s="105" t="s">
        <v>73</v>
      </c>
      <c r="H150" s="107" t="s">
        <v>20</v>
      </c>
      <c r="I150" s="105" t="s">
        <v>861</v>
      </c>
      <c r="J150" s="106">
        <v>0</v>
      </c>
      <c r="K150" s="88" t="str">
        <f t="shared" si="38"/>
        <v>0</v>
      </c>
      <c r="L150" s="88">
        <f t="shared" si="39"/>
        <v>0</v>
      </c>
      <c r="M150" s="105"/>
    </row>
    <row r="151" spans="1:13" ht="90">
      <c r="A151" s="105"/>
      <c r="B151" s="105"/>
      <c r="C151" s="107">
        <v>3</v>
      </c>
      <c r="D151" s="107">
        <v>3</v>
      </c>
      <c r="E151" s="91">
        <f t="shared" si="36"/>
        <v>1</v>
      </c>
      <c r="F151" s="91" t="str">
        <f t="shared" si="37"/>
        <v>1'h0</v>
      </c>
      <c r="G151" s="105" t="s">
        <v>718</v>
      </c>
      <c r="H151" s="107" t="s">
        <v>3488</v>
      </c>
      <c r="I151" s="89" t="s">
        <v>3487</v>
      </c>
      <c r="J151" s="106">
        <v>0</v>
      </c>
      <c r="K151" s="88" t="str">
        <f t="shared" si="38"/>
        <v>0</v>
      </c>
      <c r="L151" s="88">
        <f t="shared" si="39"/>
        <v>0</v>
      </c>
      <c r="M151" s="105"/>
    </row>
    <row r="152" spans="1:13" ht="60">
      <c r="A152" s="105"/>
      <c r="B152" s="105"/>
      <c r="C152" s="107">
        <v>2</v>
      </c>
      <c r="D152" s="107">
        <v>2</v>
      </c>
      <c r="E152" s="91">
        <f t="shared" si="36"/>
        <v>1</v>
      </c>
      <c r="F152" s="91" t="str">
        <f t="shared" si="37"/>
        <v>1'h0</v>
      </c>
      <c r="G152" s="105" t="s">
        <v>718</v>
      </c>
      <c r="H152" s="107" t="s">
        <v>3486</v>
      </c>
      <c r="I152" s="89" t="s">
        <v>3485</v>
      </c>
      <c r="J152" s="106">
        <v>0</v>
      </c>
      <c r="K152" s="88" t="str">
        <f t="shared" si="38"/>
        <v>0</v>
      </c>
      <c r="L152" s="88">
        <f t="shared" si="39"/>
        <v>0</v>
      </c>
      <c r="M152" s="105"/>
    </row>
    <row r="153" spans="1:13" ht="45">
      <c r="A153" s="105"/>
      <c r="B153" s="105"/>
      <c r="C153" s="107">
        <v>1</v>
      </c>
      <c r="D153" s="107">
        <v>1</v>
      </c>
      <c r="E153" s="91">
        <f t="shared" si="36"/>
        <v>1</v>
      </c>
      <c r="F153" s="91" t="str">
        <f t="shared" si="37"/>
        <v>1'h0</v>
      </c>
      <c r="G153" s="105" t="s">
        <v>68</v>
      </c>
      <c r="H153" s="107" t="s">
        <v>3484</v>
      </c>
      <c r="I153" s="89" t="s">
        <v>3483</v>
      </c>
      <c r="J153" s="106">
        <v>0</v>
      </c>
      <c r="K153" s="88" t="str">
        <f t="shared" si="38"/>
        <v>0</v>
      </c>
      <c r="L153" s="88">
        <f t="shared" si="39"/>
        <v>0</v>
      </c>
      <c r="M153" s="105"/>
    </row>
    <row r="154" spans="1:13" ht="45">
      <c r="A154" s="105"/>
      <c r="B154" s="105"/>
      <c r="C154" s="107">
        <v>0</v>
      </c>
      <c r="D154" s="107">
        <v>0</v>
      </c>
      <c r="E154" s="91">
        <f t="shared" si="36"/>
        <v>1</v>
      </c>
      <c r="F154" s="91" t="str">
        <f t="shared" si="37"/>
        <v>1'h0</v>
      </c>
      <c r="G154" s="105" t="s">
        <v>68</v>
      </c>
      <c r="H154" s="107" t="s">
        <v>3482</v>
      </c>
      <c r="I154" s="89" t="s">
        <v>3481</v>
      </c>
      <c r="J154" s="106">
        <v>0</v>
      </c>
      <c r="K154" s="88" t="str">
        <f t="shared" si="38"/>
        <v>0</v>
      </c>
      <c r="L154" s="88">
        <f t="shared" si="39"/>
        <v>0</v>
      </c>
      <c r="M154" s="105"/>
    </row>
    <row r="155" spans="1:13">
      <c r="A155" s="93"/>
      <c r="B155" s="95" t="s">
        <v>175</v>
      </c>
      <c r="C155" s="93"/>
      <c r="D155" s="93"/>
      <c r="E155" s="93">
        <f>SUM(E156:E156)</f>
        <v>32</v>
      </c>
      <c r="F155" s="56" t="str">
        <f>CONCATENATE("32'h",K155)</f>
        <v>32'h00000000</v>
      </c>
      <c r="G155" s="93"/>
      <c r="H155" s="94" t="s">
        <v>3480</v>
      </c>
      <c r="I155" s="94"/>
      <c r="J155" s="93"/>
      <c r="K155" s="93" t="str">
        <f>LOWER(DEC2HEX(L155,8))</f>
        <v>00000000</v>
      </c>
      <c r="L155" s="93">
        <f>SUM(L156:L156)</f>
        <v>0</v>
      </c>
      <c r="M155" s="93"/>
    </row>
    <row r="156" spans="1:13" ht="75">
      <c r="A156" s="105"/>
      <c r="B156" s="105"/>
      <c r="C156" s="107">
        <v>0</v>
      </c>
      <c r="D156" s="107">
        <v>31</v>
      </c>
      <c r="E156" s="91">
        <f>D156+1-C156</f>
        <v>32</v>
      </c>
      <c r="F156" s="91" t="str">
        <f>CONCATENATE(E156,"'h",K156)</f>
        <v>32'h0</v>
      </c>
      <c r="G156" s="105" t="s">
        <v>68</v>
      </c>
      <c r="H156" s="107" t="s">
        <v>3479</v>
      </c>
      <c r="I156" s="89" t="s">
        <v>3478</v>
      </c>
      <c r="J156" s="106">
        <v>0</v>
      </c>
      <c r="K156" s="88" t="str">
        <f>LOWER(DEC2HEX((J156)))</f>
        <v>0</v>
      </c>
      <c r="L156" s="88">
        <f>J156*(2^C156)</f>
        <v>0</v>
      </c>
      <c r="M156" s="105"/>
    </row>
    <row r="157" spans="1:13">
      <c r="A157" s="93"/>
      <c r="B157" s="95" t="s">
        <v>201</v>
      </c>
      <c r="C157" s="93"/>
      <c r="D157" s="93"/>
      <c r="E157" s="93">
        <f>SUM(E158:E158)</f>
        <v>32</v>
      </c>
      <c r="F157" s="56" t="str">
        <f>CONCATENATE("32'h",K157)</f>
        <v>32'h00000000</v>
      </c>
      <c r="G157" s="93"/>
      <c r="H157" s="94" t="s">
        <v>2366</v>
      </c>
      <c r="I157" s="94"/>
      <c r="J157" s="93"/>
      <c r="K157" s="93" t="str">
        <f>LOWER(DEC2HEX(L157,8))</f>
        <v>00000000</v>
      </c>
      <c r="L157" s="93">
        <f>SUM(L158:L158)</f>
        <v>0</v>
      </c>
      <c r="M157" s="93"/>
    </row>
    <row r="158" spans="1:13" ht="75">
      <c r="A158" s="105"/>
      <c r="B158" s="105"/>
      <c r="C158" s="107">
        <v>0</v>
      </c>
      <c r="D158" s="107">
        <v>31</v>
      </c>
      <c r="E158" s="91">
        <f>D158+1-C158</f>
        <v>32</v>
      </c>
      <c r="F158" s="91" t="str">
        <f>CONCATENATE(E158,"'h",K158)</f>
        <v>32'h0</v>
      </c>
      <c r="G158" s="105" t="s">
        <v>73</v>
      </c>
      <c r="H158" s="107" t="s">
        <v>3477</v>
      </c>
      <c r="I158" s="89" t="s">
        <v>3476</v>
      </c>
      <c r="J158" s="106">
        <v>0</v>
      </c>
      <c r="K158" s="88" t="str">
        <f>LOWER(DEC2HEX((J158)))</f>
        <v>0</v>
      </c>
      <c r="L158" s="88">
        <f>J158*(2^C158)</f>
        <v>0</v>
      </c>
      <c r="M158" s="105"/>
    </row>
    <row r="159" spans="1:13">
      <c r="A159" s="93"/>
      <c r="B159" s="95" t="s">
        <v>227</v>
      </c>
      <c r="C159" s="93"/>
      <c r="D159" s="93"/>
      <c r="E159" s="93">
        <f>SUM(E160:E162)</f>
        <v>32</v>
      </c>
      <c r="F159" s="56" t="str">
        <f>CONCATENATE("32'h",K159)</f>
        <v>32'h14028020</v>
      </c>
      <c r="G159" s="93"/>
      <c r="H159" s="94" t="s">
        <v>3475</v>
      </c>
      <c r="I159" s="94"/>
      <c r="J159" s="93"/>
      <c r="K159" s="93" t="str">
        <f>LOWER(DEC2HEX(L159,8))</f>
        <v>14028020</v>
      </c>
      <c r="L159" s="93">
        <f>SUM(L160:L162)</f>
        <v>335708192</v>
      </c>
      <c r="M159" s="93"/>
    </row>
    <row r="160" spans="1:13" ht="60">
      <c r="A160" s="105"/>
      <c r="B160" s="105"/>
      <c r="C160" s="107">
        <v>21</v>
      </c>
      <c r="D160" s="107">
        <v>31</v>
      </c>
      <c r="E160" s="91">
        <f>D160+1-C160</f>
        <v>11</v>
      </c>
      <c r="F160" s="91" t="str">
        <f>CONCATENATE(E160,"'h",K160)</f>
        <v>11'ha0</v>
      </c>
      <c r="G160" s="105" t="s">
        <v>68</v>
      </c>
      <c r="H160" s="107" t="s">
        <v>3474</v>
      </c>
      <c r="I160" s="89" t="s">
        <v>3473</v>
      </c>
      <c r="J160" s="106">
        <v>160</v>
      </c>
      <c r="K160" s="88" t="str">
        <f>LOWER(DEC2HEX((J160)))</f>
        <v>a0</v>
      </c>
      <c r="L160" s="88">
        <f>J160*(2^C160)</f>
        <v>335544320</v>
      </c>
      <c r="M160" s="105"/>
    </row>
    <row r="161" spans="1:13" ht="75">
      <c r="A161" s="105"/>
      <c r="B161" s="105"/>
      <c r="C161" s="107">
        <v>10</v>
      </c>
      <c r="D161" s="107">
        <v>20</v>
      </c>
      <c r="E161" s="91">
        <f>D161+1-C161</f>
        <v>11</v>
      </c>
      <c r="F161" s="91" t="str">
        <f>CONCATENATE(E161,"'h",K161)</f>
        <v>11'ha0</v>
      </c>
      <c r="G161" s="105" t="s">
        <v>68</v>
      </c>
      <c r="H161" s="107" t="s">
        <v>3472</v>
      </c>
      <c r="I161" s="89" t="s">
        <v>3471</v>
      </c>
      <c r="J161" s="106">
        <v>160</v>
      </c>
      <c r="K161" s="88" t="str">
        <f>LOWER(DEC2HEX((J161)))</f>
        <v>a0</v>
      </c>
      <c r="L161" s="88">
        <f>J161*(2^C161)</f>
        <v>163840</v>
      </c>
      <c r="M161" s="105"/>
    </row>
    <row r="162" spans="1:13" ht="45">
      <c r="A162" s="105"/>
      <c r="B162" s="105"/>
      <c r="C162" s="107">
        <v>0</v>
      </c>
      <c r="D162" s="107">
        <v>9</v>
      </c>
      <c r="E162" s="91">
        <f>D162+1-C162</f>
        <v>10</v>
      </c>
      <c r="F162" s="91" t="str">
        <f>CONCATENATE(E162,"'h",K162)</f>
        <v>10'h20</v>
      </c>
      <c r="G162" s="105" t="s">
        <v>68</v>
      </c>
      <c r="H162" s="107" t="s">
        <v>3470</v>
      </c>
      <c r="I162" s="89" t="s">
        <v>3469</v>
      </c>
      <c r="J162" s="106">
        <v>32</v>
      </c>
      <c r="K162" s="88" t="str">
        <f>LOWER(DEC2HEX((J162)))</f>
        <v>20</v>
      </c>
      <c r="L162" s="88">
        <f>J162*(2^C162)</f>
        <v>32</v>
      </c>
      <c r="M162" s="105"/>
    </row>
    <row r="163" spans="1:13">
      <c r="A163" s="93"/>
      <c r="B163" s="95" t="s">
        <v>242</v>
      </c>
      <c r="C163" s="93"/>
      <c r="D163" s="93"/>
      <c r="E163" s="93">
        <f>SUM(E164:E165)</f>
        <v>32</v>
      </c>
      <c r="F163" s="56" t="str">
        <f>CONCATENATE("32'h",K163)</f>
        <v>32'h00000000</v>
      </c>
      <c r="G163" s="93"/>
      <c r="H163" s="94" t="s">
        <v>3468</v>
      </c>
      <c r="I163" s="94"/>
      <c r="J163" s="93"/>
      <c r="K163" s="93" t="str">
        <f>LOWER(DEC2HEX(L163,8))</f>
        <v>00000000</v>
      </c>
      <c r="L163" s="93">
        <f>SUM(L164:L165)</f>
        <v>0</v>
      </c>
      <c r="M163" s="93"/>
    </row>
    <row r="164" spans="1:13">
      <c r="A164" s="105"/>
      <c r="B164" s="105"/>
      <c r="C164" s="107">
        <v>10</v>
      </c>
      <c r="D164" s="107">
        <v>31</v>
      </c>
      <c r="E164" s="91">
        <f>D164+1-C164</f>
        <v>22</v>
      </c>
      <c r="F164" s="91" t="str">
        <f>CONCATENATE(E164,"'h",K164)</f>
        <v>22'h0</v>
      </c>
      <c r="G164" s="105" t="s">
        <v>73</v>
      </c>
      <c r="H164" s="107" t="s">
        <v>20</v>
      </c>
      <c r="I164" s="105" t="s">
        <v>861</v>
      </c>
      <c r="J164" s="106">
        <v>0</v>
      </c>
      <c r="K164" s="88" t="str">
        <f>LOWER(DEC2HEX((J164)))</f>
        <v>0</v>
      </c>
      <c r="L164" s="88">
        <f>J164*(2^C164)</f>
        <v>0</v>
      </c>
      <c r="M164" s="105"/>
    </row>
    <row r="165" spans="1:13">
      <c r="A165" s="105"/>
      <c r="B165" s="105"/>
      <c r="C165" s="107">
        <v>0</v>
      </c>
      <c r="D165" s="107">
        <v>9</v>
      </c>
      <c r="E165" s="91">
        <f>D165+1-C165</f>
        <v>10</v>
      </c>
      <c r="F165" s="91" t="str">
        <f>CONCATENATE(E165,"'h",K165)</f>
        <v>10'h0</v>
      </c>
      <c r="G165" s="105" t="s">
        <v>68</v>
      </c>
      <c r="H165" s="107" t="s">
        <v>3468</v>
      </c>
      <c r="I165" s="105" t="s">
        <v>3467</v>
      </c>
      <c r="J165" s="106">
        <v>0</v>
      </c>
      <c r="K165" s="88" t="str">
        <f>LOWER(DEC2HEX((J165)))</f>
        <v>0</v>
      </c>
      <c r="L165" s="88">
        <f>J165*(2^C165)</f>
        <v>0</v>
      </c>
      <c r="M165" s="105"/>
    </row>
    <row r="166" spans="1:13">
      <c r="A166" s="93"/>
      <c r="B166" s="95" t="s">
        <v>260</v>
      </c>
      <c r="C166" s="93"/>
      <c r="D166" s="93"/>
      <c r="E166" s="93">
        <f>SUM(E167:E169)</f>
        <v>32</v>
      </c>
      <c r="F166" s="56" t="str">
        <f>CONCATENATE("32'h",K166)</f>
        <v>32'h00000000</v>
      </c>
      <c r="G166" s="93"/>
      <c r="H166" s="94" t="s">
        <v>3464</v>
      </c>
      <c r="I166" s="94"/>
      <c r="J166" s="93"/>
      <c r="K166" s="93" t="str">
        <f>LOWER(DEC2HEX(L166,8))</f>
        <v>00000000</v>
      </c>
      <c r="L166" s="93">
        <f>SUM(L167:L169)</f>
        <v>0</v>
      </c>
      <c r="M166" s="93"/>
    </row>
    <row r="167" spans="1:13" ht="60">
      <c r="A167" s="105"/>
      <c r="B167" s="105"/>
      <c r="C167" s="107">
        <v>31</v>
      </c>
      <c r="D167" s="107">
        <v>31</v>
      </c>
      <c r="E167" s="91">
        <f>D167+1-C167</f>
        <v>1</v>
      </c>
      <c r="F167" s="91" t="str">
        <f>CONCATENATE(E167,"'h",K167)</f>
        <v>1'h0</v>
      </c>
      <c r="G167" s="105" t="s">
        <v>68</v>
      </c>
      <c r="H167" s="107" t="s">
        <v>3466</v>
      </c>
      <c r="I167" s="89" t="s">
        <v>3465</v>
      </c>
      <c r="J167" s="106">
        <v>0</v>
      </c>
      <c r="K167" s="88" t="str">
        <f>LOWER(DEC2HEX((J167)))</f>
        <v>0</v>
      </c>
      <c r="L167" s="88">
        <f>J167*(2^C167)</f>
        <v>0</v>
      </c>
      <c r="M167" s="105"/>
    </row>
    <row r="168" spans="1:13">
      <c r="A168" s="105"/>
      <c r="B168" s="105"/>
      <c r="C168" s="107">
        <v>28</v>
      </c>
      <c r="D168" s="107">
        <v>30</v>
      </c>
      <c r="E168" s="91">
        <f>D168+1-C168</f>
        <v>3</v>
      </c>
      <c r="F168" s="91" t="str">
        <f>CONCATENATE(E168,"'h",K168)</f>
        <v>3'h0</v>
      </c>
      <c r="G168" s="105" t="s">
        <v>73</v>
      </c>
      <c r="H168" s="107" t="s">
        <v>20</v>
      </c>
      <c r="I168" s="105" t="s">
        <v>861</v>
      </c>
      <c r="J168" s="106">
        <v>0</v>
      </c>
      <c r="K168" s="88" t="str">
        <f>LOWER(DEC2HEX((J168)))</f>
        <v>0</v>
      </c>
      <c r="L168" s="88">
        <f>J168*(2^C168)</f>
        <v>0</v>
      </c>
      <c r="M168" s="105"/>
    </row>
    <row r="169" spans="1:13">
      <c r="A169" s="105"/>
      <c r="B169" s="105"/>
      <c r="C169" s="107">
        <v>0</v>
      </c>
      <c r="D169" s="107">
        <v>27</v>
      </c>
      <c r="E169" s="91">
        <f>D169+1-C169</f>
        <v>28</v>
      </c>
      <c r="F169" s="91" t="str">
        <f>CONCATENATE(E169,"'h",K169)</f>
        <v>28'h0</v>
      </c>
      <c r="G169" s="105" t="s">
        <v>68</v>
      </c>
      <c r="H169" s="107" t="s">
        <v>3464</v>
      </c>
      <c r="I169" s="105" t="s">
        <v>3463</v>
      </c>
      <c r="J169" s="106">
        <v>0</v>
      </c>
      <c r="K169" s="88" t="str">
        <f>LOWER(DEC2HEX((J169)))</f>
        <v>0</v>
      </c>
      <c r="L169" s="88">
        <f>J169*(2^C169)</f>
        <v>0</v>
      </c>
      <c r="M169" s="105"/>
    </row>
    <row r="170" spans="1:13">
      <c r="A170" s="93"/>
      <c r="B170" s="95" t="s">
        <v>279</v>
      </c>
      <c r="C170" s="93"/>
      <c r="D170" s="93"/>
      <c r="E170" s="93">
        <f>SUM(E171:E178)</f>
        <v>32</v>
      </c>
      <c r="F170" s="56" t="str">
        <f>CONCATENATE("32'h",K170)</f>
        <v>32'h00000000</v>
      </c>
      <c r="G170" s="93"/>
      <c r="H170" s="94" t="s">
        <v>3462</v>
      </c>
      <c r="I170" s="94"/>
      <c r="J170" s="93"/>
      <c r="K170" s="93" t="str">
        <f>LOWER(DEC2HEX(L170,8))</f>
        <v>00000000</v>
      </c>
      <c r="L170" s="93">
        <f>SUM(L171:L178)</f>
        <v>0</v>
      </c>
      <c r="M170" s="93"/>
    </row>
    <row r="171" spans="1:13" ht="30">
      <c r="A171" s="105"/>
      <c r="B171" s="105"/>
      <c r="C171" s="107">
        <v>31</v>
      </c>
      <c r="D171" s="107">
        <v>31</v>
      </c>
      <c r="E171" s="91">
        <f t="shared" ref="E171:E178" si="40">D171+1-C171</f>
        <v>1</v>
      </c>
      <c r="F171" s="91" t="str">
        <f t="shared" ref="F171:F178" si="41">CONCATENATE(E171,"'h",K171)</f>
        <v>1'h0</v>
      </c>
      <c r="G171" s="105" t="s">
        <v>68</v>
      </c>
      <c r="H171" s="107" t="s">
        <v>3461</v>
      </c>
      <c r="I171" s="89" t="s">
        <v>3460</v>
      </c>
      <c r="J171" s="106">
        <v>0</v>
      </c>
      <c r="K171" s="88" t="str">
        <f t="shared" ref="K171:K178" si="42">LOWER(DEC2HEX((J171)))</f>
        <v>0</v>
      </c>
      <c r="L171" s="88">
        <f t="shared" ref="L171:L178" si="43">J171*(2^C171)</f>
        <v>0</v>
      </c>
      <c r="M171" s="105"/>
    </row>
    <row r="172" spans="1:13" ht="30">
      <c r="A172" s="105"/>
      <c r="B172" s="105"/>
      <c r="C172" s="107">
        <v>24</v>
      </c>
      <c r="D172" s="107">
        <v>30</v>
      </c>
      <c r="E172" s="91">
        <f t="shared" si="40"/>
        <v>7</v>
      </c>
      <c r="F172" s="91" t="str">
        <f t="shared" si="41"/>
        <v>7'h0</v>
      </c>
      <c r="G172" s="105" t="s">
        <v>68</v>
      </c>
      <c r="H172" s="107" t="s">
        <v>3459</v>
      </c>
      <c r="I172" s="89" t="s">
        <v>3458</v>
      </c>
      <c r="J172" s="106">
        <v>0</v>
      </c>
      <c r="K172" s="88" t="str">
        <f t="shared" si="42"/>
        <v>0</v>
      </c>
      <c r="L172" s="88">
        <f t="shared" si="43"/>
        <v>0</v>
      </c>
      <c r="M172" s="105"/>
    </row>
    <row r="173" spans="1:13" ht="30">
      <c r="A173" s="105"/>
      <c r="B173" s="105"/>
      <c r="C173" s="107">
        <v>23</v>
      </c>
      <c r="D173" s="107">
        <v>23</v>
      </c>
      <c r="E173" s="91">
        <f t="shared" si="40"/>
        <v>1</v>
      </c>
      <c r="F173" s="91" t="str">
        <f t="shared" si="41"/>
        <v>1'h0</v>
      </c>
      <c r="G173" s="105" t="s">
        <v>68</v>
      </c>
      <c r="H173" s="107" t="s">
        <v>3457</v>
      </c>
      <c r="I173" s="89" t="s">
        <v>3456</v>
      </c>
      <c r="J173" s="106">
        <v>0</v>
      </c>
      <c r="K173" s="88" t="str">
        <f t="shared" si="42"/>
        <v>0</v>
      </c>
      <c r="L173" s="88">
        <f t="shared" si="43"/>
        <v>0</v>
      </c>
      <c r="M173" s="105"/>
    </row>
    <row r="174" spans="1:13" ht="30">
      <c r="A174" s="105"/>
      <c r="B174" s="105"/>
      <c r="C174" s="107">
        <v>16</v>
      </c>
      <c r="D174" s="107">
        <v>22</v>
      </c>
      <c r="E174" s="91">
        <f t="shared" si="40"/>
        <v>7</v>
      </c>
      <c r="F174" s="91" t="str">
        <f t="shared" si="41"/>
        <v>7'h0</v>
      </c>
      <c r="G174" s="105" t="s">
        <v>68</v>
      </c>
      <c r="H174" s="107" t="s">
        <v>3455</v>
      </c>
      <c r="I174" s="89" t="s">
        <v>3454</v>
      </c>
      <c r="J174" s="106">
        <v>0</v>
      </c>
      <c r="K174" s="88" t="str">
        <f t="shared" si="42"/>
        <v>0</v>
      </c>
      <c r="L174" s="88">
        <f t="shared" si="43"/>
        <v>0</v>
      </c>
      <c r="M174" s="105"/>
    </row>
    <row r="175" spans="1:13" ht="30">
      <c r="A175" s="105"/>
      <c r="B175" s="105"/>
      <c r="C175" s="107">
        <v>15</v>
      </c>
      <c r="D175" s="107">
        <v>15</v>
      </c>
      <c r="E175" s="91">
        <f t="shared" si="40"/>
        <v>1</v>
      </c>
      <c r="F175" s="91" t="str">
        <f t="shared" si="41"/>
        <v>1'h0</v>
      </c>
      <c r="G175" s="105" t="s">
        <v>68</v>
      </c>
      <c r="H175" s="107" t="s">
        <v>3453</v>
      </c>
      <c r="I175" s="89" t="s">
        <v>3452</v>
      </c>
      <c r="J175" s="106">
        <v>0</v>
      </c>
      <c r="K175" s="88" t="str">
        <f t="shared" si="42"/>
        <v>0</v>
      </c>
      <c r="L175" s="88">
        <f t="shared" si="43"/>
        <v>0</v>
      </c>
      <c r="M175" s="105"/>
    </row>
    <row r="176" spans="1:13" ht="30">
      <c r="A176" s="105"/>
      <c r="B176" s="105"/>
      <c r="C176" s="107">
        <v>8</v>
      </c>
      <c r="D176" s="107">
        <v>14</v>
      </c>
      <c r="E176" s="91">
        <f t="shared" si="40"/>
        <v>7</v>
      </c>
      <c r="F176" s="91" t="str">
        <f t="shared" si="41"/>
        <v>7'h0</v>
      </c>
      <c r="G176" s="105" t="s">
        <v>68</v>
      </c>
      <c r="H176" s="107" t="s">
        <v>3451</v>
      </c>
      <c r="I176" s="89" t="s">
        <v>3450</v>
      </c>
      <c r="J176" s="106">
        <v>0</v>
      </c>
      <c r="K176" s="88" t="str">
        <f t="shared" si="42"/>
        <v>0</v>
      </c>
      <c r="L176" s="88">
        <f t="shared" si="43"/>
        <v>0</v>
      </c>
      <c r="M176" s="105"/>
    </row>
    <row r="177" spans="1:13" ht="30">
      <c r="A177" s="105"/>
      <c r="B177" s="105"/>
      <c r="C177" s="107">
        <v>7</v>
      </c>
      <c r="D177" s="107">
        <v>7</v>
      </c>
      <c r="E177" s="91">
        <f t="shared" si="40"/>
        <v>1</v>
      </c>
      <c r="F177" s="91" t="str">
        <f t="shared" si="41"/>
        <v>1'h0</v>
      </c>
      <c r="G177" s="105" t="s">
        <v>68</v>
      </c>
      <c r="H177" s="107" t="s">
        <v>3449</v>
      </c>
      <c r="I177" s="89" t="s">
        <v>3448</v>
      </c>
      <c r="J177" s="106">
        <v>0</v>
      </c>
      <c r="K177" s="88" t="str">
        <f t="shared" si="42"/>
        <v>0</v>
      </c>
      <c r="L177" s="88">
        <f t="shared" si="43"/>
        <v>0</v>
      </c>
      <c r="M177" s="105"/>
    </row>
    <row r="178" spans="1:13" ht="30">
      <c r="A178" s="105"/>
      <c r="B178" s="105"/>
      <c r="C178" s="107">
        <v>0</v>
      </c>
      <c r="D178" s="107">
        <v>6</v>
      </c>
      <c r="E178" s="91">
        <f t="shared" si="40"/>
        <v>7</v>
      </c>
      <c r="F178" s="91" t="str">
        <f t="shared" si="41"/>
        <v>7'h0</v>
      </c>
      <c r="G178" s="105" t="s">
        <v>68</v>
      </c>
      <c r="H178" s="107" t="s">
        <v>3447</v>
      </c>
      <c r="I178" s="89" t="s">
        <v>3446</v>
      </c>
      <c r="J178" s="106">
        <v>0</v>
      </c>
      <c r="K178" s="88" t="str">
        <f t="shared" si="42"/>
        <v>0</v>
      </c>
      <c r="L178" s="88">
        <f t="shared" si="43"/>
        <v>0</v>
      </c>
      <c r="M178" s="105"/>
    </row>
    <row r="179" spans="1:13">
      <c r="A179" s="93"/>
      <c r="B179" s="95" t="s">
        <v>299</v>
      </c>
      <c r="C179" s="93"/>
      <c r="D179" s="93"/>
      <c r="E179" s="93">
        <f>SUM(E180:E183)</f>
        <v>32</v>
      </c>
      <c r="F179" s="56" t="str">
        <f>CONCATENATE("32'h",K179)</f>
        <v>32'h00000000</v>
      </c>
      <c r="G179" s="93"/>
      <c r="H179" s="94" t="s">
        <v>3445</v>
      </c>
      <c r="I179" s="94"/>
      <c r="J179" s="93"/>
      <c r="K179" s="93" t="str">
        <f>LOWER(DEC2HEX(L179,8))</f>
        <v>00000000</v>
      </c>
      <c r="L179" s="93">
        <f>SUM(L180:L183)</f>
        <v>0</v>
      </c>
      <c r="M179" s="93"/>
    </row>
    <row r="180" spans="1:13">
      <c r="A180" s="105"/>
      <c r="B180" s="105"/>
      <c r="C180" s="107">
        <v>24</v>
      </c>
      <c r="D180" s="107">
        <v>31</v>
      </c>
      <c r="E180" s="91">
        <f>D180+1-C180</f>
        <v>8</v>
      </c>
      <c r="F180" s="91" t="str">
        <f>CONCATENATE(E180,"'h",K180)</f>
        <v>8'h0</v>
      </c>
      <c r="G180" s="105" t="s">
        <v>73</v>
      </c>
      <c r="H180" s="107" t="s">
        <v>3444</v>
      </c>
      <c r="I180" s="105" t="s">
        <v>3443</v>
      </c>
      <c r="J180" s="106">
        <v>0</v>
      </c>
      <c r="K180" s="88" t="str">
        <f>LOWER(DEC2HEX((J180)))</f>
        <v>0</v>
      </c>
      <c r="L180" s="88">
        <f>J180*(2^C180)</f>
        <v>0</v>
      </c>
      <c r="M180" s="105"/>
    </row>
    <row r="181" spans="1:13">
      <c r="A181" s="105"/>
      <c r="B181" s="105"/>
      <c r="C181" s="107">
        <v>16</v>
      </c>
      <c r="D181" s="107">
        <v>23</v>
      </c>
      <c r="E181" s="91">
        <f>D181+1-C181</f>
        <v>8</v>
      </c>
      <c r="F181" s="91" t="str">
        <f>CONCATENATE(E181,"'h",K181)</f>
        <v>8'h0</v>
      </c>
      <c r="G181" s="105" t="s">
        <v>73</v>
      </c>
      <c r="H181" s="107" t="s">
        <v>3442</v>
      </c>
      <c r="I181" s="105" t="s">
        <v>3441</v>
      </c>
      <c r="J181" s="106">
        <v>0</v>
      </c>
      <c r="K181" s="88" t="str">
        <f>LOWER(DEC2HEX((J181)))</f>
        <v>0</v>
      </c>
      <c r="L181" s="88">
        <f>J181*(2^C181)</f>
        <v>0</v>
      </c>
      <c r="M181" s="105"/>
    </row>
    <row r="182" spans="1:13">
      <c r="A182" s="105"/>
      <c r="B182" s="105"/>
      <c r="C182" s="107">
        <v>8</v>
      </c>
      <c r="D182" s="107">
        <v>15</v>
      </c>
      <c r="E182" s="91">
        <f>D182+1-C182</f>
        <v>8</v>
      </c>
      <c r="F182" s="91" t="str">
        <f>CONCATENATE(E182,"'h",K182)</f>
        <v>8'h0</v>
      </c>
      <c r="G182" s="105" t="s">
        <v>73</v>
      </c>
      <c r="H182" s="107" t="s">
        <v>3440</v>
      </c>
      <c r="I182" s="105" t="s">
        <v>3439</v>
      </c>
      <c r="J182" s="106">
        <v>0</v>
      </c>
      <c r="K182" s="88" t="str">
        <f>LOWER(DEC2HEX((J182)))</f>
        <v>0</v>
      </c>
      <c r="L182" s="88">
        <f>J182*(2^C182)</f>
        <v>0</v>
      </c>
      <c r="M182" s="105"/>
    </row>
    <row r="183" spans="1:13">
      <c r="A183" s="105"/>
      <c r="B183" s="105"/>
      <c r="C183" s="107">
        <v>0</v>
      </c>
      <c r="D183" s="107">
        <v>7</v>
      </c>
      <c r="E183" s="91">
        <f>D183+1-C183</f>
        <v>8</v>
      </c>
      <c r="F183" s="91" t="str">
        <f>CONCATENATE(E183,"'h",K183)</f>
        <v>8'h0</v>
      </c>
      <c r="G183" s="105" t="s">
        <v>73</v>
      </c>
      <c r="H183" s="107" t="s">
        <v>3438</v>
      </c>
      <c r="I183" s="105" t="s">
        <v>3437</v>
      </c>
      <c r="J183" s="106">
        <v>0</v>
      </c>
      <c r="K183" s="88" t="str">
        <f>LOWER(DEC2HEX((J183)))</f>
        <v>0</v>
      </c>
      <c r="L183" s="88">
        <f>J183*(2^C183)</f>
        <v>0</v>
      </c>
      <c r="M183" s="105"/>
    </row>
    <row r="184" spans="1:13">
      <c r="A184" s="93"/>
      <c r="B184" s="95" t="s">
        <v>303</v>
      </c>
      <c r="C184" s="93"/>
      <c r="D184" s="93"/>
      <c r="E184" s="93">
        <f>SUM(E185:E186)</f>
        <v>32</v>
      </c>
      <c r="F184" s="56" t="str">
        <f>CONCATENATE("32'h",K184)</f>
        <v>32'h00000000</v>
      </c>
      <c r="G184" s="93"/>
      <c r="H184" s="94" t="s">
        <v>3436</v>
      </c>
      <c r="I184" s="94"/>
      <c r="J184" s="93"/>
      <c r="K184" s="93" t="str">
        <f>LOWER(DEC2HEX(L184,8))</f>
        <v>00000000</v>
      </c>
      <c r="L184" s="93">
        <f>SUM(L185:L186)</f>
        <v>0</v>
      </c>
      <c r="M184" s="93"/>
    </row>
    <row r="185" spans="1:13">
      <c r="A185" s="105"/>
      <c r="B185" s="105"/>
      <c r="C185" s="107">
        <v>16</v>
      </c>
      <c r="D185" s="107">
        <v>31</v>
      </c>
      <c r="E185" s="91">
        <f>D185+1-C185</f>
        <v>16</v>
      </c>
      <c r="F185" s="91" t="str">
        <f>CONCATENATE(E185,"'h",K185)</f>
        <v>16'h0</v>
      </c>
      <c r="G185" s="105" t="s">
        <v>68</v>
      </c>
      <c r="H185" s="107" t="s">
        <v>3435</v>
      </c>
      <c r="I185" s="105" t="s">
        <v>3434</v>
      </c>
      <c r="J185" s="106">
        <v>0</v>
      </c>
      <c r="K185" s="88" t="str">
        <f>LOWER(DEC2HEX((J185)))</f>
        <v>0</v>
      </c>
      <c r="L185" s="88">
        <f>J185*(2^C185)</f>
        <v>0</v>
      </c>
      <c r="M185" s="105"/>
    </row>
    <row r="186" spans="1:13">
      <c r="A186" s="105"/>
      <c r="B186" s="105"/>
      <c r="C186" s="107">
        <v>0</v>
      </c>
      <c r="D186" s="107">
        <v>15</v>
      </c>
      <c r="E186" s="91">
        <f>D186+1-C186</f>
        <v>16</v>
      </c>
      <c r="F186" s="91" t="str">
        <f>CONCATENATE(E186,"'h",K186)</f>
        <v>16'h0</v>
      </c>
      <c r="G186" s="105" t="s">
        <v>68</v>
      </c>
      <c r="H186" s="107" t="s">
        <v>3433</v>
      </c>
      <c r="I186" s="105" t="s">
        <v>3432</v>
      </c>
      <c r="J186" s="106">
        <v>0</v>
      </c>
      <c r="K186" s="88" t="str">
        <f>LOWER(DEC2HEX((J186)))</f>
        <v>0</v>
      </c>
      <c r="L186" s="88">
        <f>J186*(2^C186)</f>
        <v>0</v>
      </c>
      <c r="M186" s="105"/>
    </row>
    <row r="187" spans="1:13">
      <c r="A187" s="93"/>
      <c r="B187" s="95" t="s">
        <v>306</v>
      </c>
      <c r="C187" s="93"/>
      <c r="D187" s="93"/>
      <c r="E187" s="93">
        <f>SUM(E188:E189)</f>
        <v>32</v>
      </c>
      <c r="F187" s="56" t="str">
        <f>CONCATENATE("32'h",K187)</f>
        <v>32'h00000000</v>
      </c>
      <c r="G187" s="93"/>
      <c r="H187" s="94" t="s">
        <v>3431</v>
      </c>
      <c r="I187" s="94"/>
      <c r="J187" s="93"/>
      <c r="K187" s="93" t="str">
        <f>LOWER(DEC2HEX(L187,8))</f>
        <v>00000000</v>
      </c>
      <c r="L187" s="93">
        <f>SUM(L188:L189)</f>
        <v>0</v>
      </c>
      <c r="M187" s="93"/>
    </row>
    <row r="188" spans="1:13">
      <c r="A188" s="105"/>
      <c r="B188" s="105"/>
      <c r="C188" s="107">
        <v>16</v>
      </c>
      <c r="D188" s="107">
        <v>31</v>
      </c>
      <c r="E188" s="91">
        <f>D188+1-C188</f>
        <v>16</v>
      </c>
      <c r="F188" s="91" t="str">
        <f>CONCATENATE(E188,"'h",K188)</f>
        <v>16'h0</v>
      </c>
      <c r="G188" s="105" t="s">
        <v>68</v>
      </c>
      <c r="H188" s="107" t="s">
        <v>3430</v>
      </c>
      <c r="I188" s="105" t="s">
        <v>3429</v>
      </c>
      <c r="J188" s="106">
        <v>0</v>
      </c>
      <c r="K188" s="88" t="str">
        <f>LOWER(DEC2HEX((J188)))</f>
        <v>0</v>
      </c>
      <c r="L188" s="88">
        <f>J188*(2^C188)</f>
        <v>0</v>
      </c>
      <c r="M188" s="105"/>
    </row>
    <row r="189" spans="1:13">
      <c r="A189" s="105"/>
      <c r="B189" s="105"/>
      <c r="C189" s="107">
        <v>0</v>
      </c>
      <c r="D189" s="107">
        <v>15</v>
      </c>
      <c r="E189" s="91">
        <f>D189+1-C189</f>
        <v>16</v>
      </c>
      <c r="F189" s="91" t="str">
        <f>CONCATENATE(E189,"'h",K189)</f>
        <v>16'h0</v>
      </c>
      <c r="G189" s="105" t="s">
        <v>68</v>
      </c>
      <c r="H189" s="107" t="s">
        <v>3428</v>
      </c>
      <c r="I189" s="105" t="s">
        <v>3427</v>
      </c>
      <c r="J189" s="106">
        <v>0</v>
      </c>
      <c r="K189" s="88" t="str">
        <f>LOWER(DEC2HEX((J189)))</f>
        <v>0</v>
      </c>
      <c r="L189" s="88">
        <f>J189*(2^C189)</f>
        <v>0</v>
      </c>
      <c r="M189" s="105"/>
    </row>
    <row r="190" spans="1:13">
      <c r="A190" s="93"/>
      <c r="B190" s="95" t="s">
        <v>309</v>
      </c>
      <c r="C190" s="93"/>
      <c r="D190" s="93"/>
      <c r="E190" s="93">
        <f>SUM(E191:E215)</f>
        <v>32</v>
      </c>
      <c r="F190" s="56" t="str">
        <f>CONCATENATE("32'h",K190)</f>
        <v>32'h00000000</v>
      </c>
      <c r="G190" s="93"/>
      <c r="H190" s="94" t="s">
        <v>3426</v>
      </c>
      <c r="I190" s="94"/>
      <c r="J190" s="93"/>
      <c r="K190" s="93" t="str">
        <f>LOWER(DEC2HEX(L190,8))</f>
        <v>00000000</v>
      </c>
      <c r="L190" s="93">
        <f>SUM(L191:L215)</f>
        <v>0</v>
      </c>
      <c r="M190" s="93"/>
    </row>
    <row r="191" spans="1:13">
      <c r="A191" s="105"/>
      <c r="B191" s="105"/>
      <c r="C191" s="107">
        <v>24</v>
      </c>
      <c r="D191" s="107">
        <v>31</v>
      </c>
      <c r="E191" s="91">
        <f t="shared" ref="E191:E215" si="44">D191+1-C191</f>
        <v>8</v>
      </c>
      <c r="F191" s="91" t="str">
        <f t="shared" ref="F191:F215" si="45">CONCATENATE(E191,"'h",K191)</f>
        <v>8'h0</v>
      </c>
      <c r="G191" s="105" t="s">
        <v>73</v>
      </c>
      <c r="H191" s="107" t="s">
        <v>20</v>
      </c>
      <c r="I191" s="105" t="s">
        <v>861</v>
      </c>
      <c r="J191" s="106">
        <v>0</v>
      </c>
      <c r="K191" s="88" t="str">
        <f t="shared" ref="K191:K215" si="46">LOWER(DEC2HEX((J191)))</f>
        <v>0</v>
      </c>
      <c r="L191" s="88">
        <f t="shared" ref="L191:L215" si="47">J191*(2^C191)</f>
        <v>0</v>
      </c>
      <c r="M191" s="105"/>
    </row>
    <row r="192" spans="1:13" ht="45">
      <c r="A192" s="105"/>
      <c r="B192" s="105"/>
      <c r="C192" s="107">
        <v>23</v>
      </c>
      <c r="D192" s="107">
        <v>23</v>
      </c>
      <c r="E192" s="91">
        <f t="shared" si="44"/>
        <v>1</v>
      </c>
      <c r="F192" s="91" t="str">
        <f t="shared" si="45"/>
        <v>1'h0</v>
      </c>
      <c r="G192" s="105" t="s">
        <v>73</v>
      </c>
      <c r="H192" s="107" t="s">
        <v>3425</v>
      </c>
      <c r="I192" s="89" t="s">
        <v>3424</v>
      </c>
      <c r="J192" s="106">
        <v>0</v>
      </c>
      <c r="K192" s="88" t="str">
        <f t="shared" si="46"/>
        <v>0</v>
      </c>
      <c r="L192" s="88">
        <f t="shared" si="47"/>
        <v>0</v>
      </c>
      <c r="M192" s="105"/>
    </row>
    <row r="193" spans="1:13" ht="75">
      <c r="A193" s="105"/>
      <c r="B193" s="105"/>
      <c r="C193" s="107">
        <v>22</v>
      </c>
      <c r="D193" s="107">
        <v>22</v>
      </c>
      <c r="E193" s="91">
        <f t="shared" si="44"/>
        <v>1</v>
      </c>
      <c r="F193" s="91" t="str">
        <f t="shared" si="45"/>
        <v>1'h0</v>
      </c>
      <c r="G193" s="105" t="s">
        <v>73</v>
      </c>
      <c r="H193" s="107" t="s">
        <v>3423</v>
      </c>
      <c r="I193" s="89" t="s">
        <v>3422</v>
      </c>
      <c r="J193" s="106">
        <v>0</v>
      </c>
      <c r="K193" s="88" t="str">
        <f t="shared" si="46"/>
        <v>0</v>
      </c>
      <c r="L193" s="88">
        <f t="shared" si="47"/>
        <v>0</v>
      </c>
      <c r="M193" s="105"/>
    </row>
    <row r="194" spans="1:13" ht="75">
      <c r="A194" s="105"/>
      <c r="B194" s="105"/>
      <c r="C194" s="107">
        <v>21</v>
      </c>
      <c r="D194" s="107">
        <v>21</v>
      </c>
      <c r="E194" s="91">
        <f t="shared" si="44"/>
        <v>1</v>
      </c>
      <c r="F194" s="91" t="str">
        <f t="shared" si="45"/>
        <v>1'h0</v>
      </c>
      <c r="G194" s="105" t="s">
        <v>73</v>
      </c>
      <c r="H194" s="107" t="s">
        <v>3421</v>
      </c>
      <c r="I194" s="89" t="s">
        <v>3420</v>
      </c>
      <c r="J194" s="106">
        <v>0</v>
      </c>
      <c r="K194" s="88" t="str">
        <f t="shared" si="46"/>
        <v>0</v>
      </c>
      <c r="L194" s="88">
        <f t="shared" si="47"/>
        <v>0</v>
      </c>
      <c r="M194" s="105"/>
    </row>
    <row r="195" spans="1:13" ht="75">
      <c r="A195" s="105"/>
      <c r="B195" s="105"/>
      <c r="C195" s="107">
        <v>20</v>
      </c>
      <c r="D195" s="107">
        <v>20</v>
      </c>
      <c r="E195" s="91">
        <f t="shared" si="44"/>
        <v>1</v>
      </c>
      <c r="F195" s="91" t="str">
        <f t="shared" si="45"/>
        <v>1'h0</v>
      </c>
      <c r="G195" s="105" t="s">
        <v>73</v>
      </c>
      <c r="H195" s="107" t="s">
        <v>3419</v>
      </c>
      <c r="I195" s="89" t="s">
        <v>3418</v>
      </c>
      <c r="J195" s="106">
        <v>0</v>
      </c>
      <c r="K195" s="88" t="str">
        <f t="shared" si="46"/>
        <v>0</v>
      </c>
      <c r="L195" s="88">
        <f t="shared" si="47"/>
        <v>0</v>
      </c>
      <c r="M195" s="105"/>
    </row>
    <row r="196" spans="1:13" ht="105">
      <c r="A196" s="105"/>
      <c r="B196" s="105"/>
      <c r="C196" s="107">
        <v>19</v>
      </c>
      <c r="D196" s="107">
        <v>19</v>
      </c>
      <c r="E196" s="91">
        <f t="shared" si="44"/>
        <v>1</v>
      </c>
      <c r="F196" s="91" t="str">
        <f t="shared" si="45"/>
        <v>1'h0</v>
      </c>
      <c r="G196" s="105" t="s">
        <v>73</v>
      </c>
      <c r="H196" s="107" t="s">
        <v>3417</v>
      </c>
      <c r="I196" s="89" t="s">
        <v>3416</v>
      </c>
      <c r="J196" s="106">
        <v>0</v>
      </c>
      <c r="K196" s="88" t="str">
        <f t="shared" si="46"/>
        <v>0</v>
      </c>
      <c r="L196" s="88">
        <f t="shared" si="47"/>
        <v>0</v>
      </c>
      <c r="M196" s="105"/>
    </row>
    <row r="197" spans="1:13" ht="90">
      <c r="A197" s="105"/>
      <c r="B197" s="105"/>
      <c r="C197" s="107">
        <v>18</v>
      </c>
      <c r="D197" s="107">
        <v>18</v>
      </c>
      <c r="E197" s="91">
        <f t="shared" si="44"/>
        <v>1</v>
      </c>
      <c r="F197" s="91" t="str">
        <f t="shared" si="45"/>
        <v>1'h0</v>
      </c>
      <c r="G197" s="105" t="s">
        <v>73</v>
      </c>
      <c r="H197" s="107" t="s">
        <v>3415</v>
      </c>
      <c r="I197" s="89" t="s">
        <v>3414</v>
      </c>
      <c r="J197" s="106">
        <v>0</v>
      </c>
      <c r="K197" s="88" t="str">
        <f t="shared" si="46"/>
        <v>0</v>
      </c>
      <c r="L197" s="88">
        <f t="shared" si="47"/>
        <v>0</v>
      </c>
      <c r="M197" s="105"/>
    </row>
    <row r="198" spans="1:13" ht="90">
      <c r="A198" s="105"/>
      <c r="B198" s="105"/>
      <c r="C198" s="107">
        <v>17</v>
      </c>
      <c r="D198" s="107">
        <v>17</v>
      </c>
      <c r="E198" s="91">
        <f t="shared" si="44"/>
        <v>1</v>
      </c>
      <c r="F198" s="91" t="str">
        <f t="shared" si="45"/>
        <v>1'h0</v>
      </c>
      <c r="G198" s="105" t="s">
        <v>73</v>
      </c>
      <c r="H198" s="107" t="s">
        <v>3413</v>
      </c>
      <c r="I198" s="89" t="s">
        <v>3412</v>
      </c>
      <c r="J198" s="106">
        <v>0</v>
      </c>
      <c r="K198" s="88" t="str">
        <f t="shared" si="46"/>
        <v>0</v>
      </c>
      <c r="L198" s="88">
        <f t="shared" si="47"/>
        <v>0</v>
      </c>
      <c r="M198" s="105"/>
    </row>
    <row r="199" spans="1:13" ht="90">
      <c r="A199" s="105"/>
      <c r="B199" s="105"/>
      <c r="C199" s="107">
        <v>16</v>
      </c>
      <c r="D199" s="107">
        <v>16</v>
      </c>
      <c r="E199" s="91">
        <f t="shared" si="44"/>
        <v>1</v>
      </c>
      <c r="F199" s="91" t="str">
        <f t="shared" si="45"/>
        <v>1'h0</v>
      </c>
      <c r="G199" s="105" t="s">
        <v>73</v>
      </c>
      <c r="H199" s="107" t="s">
        <v>3411</v>
      </c>
      <c r="I199" s="89" t="s">
        <v>3410</v>
      </c>
      <c r="J199" s="106">
        <v>0</v>
      </c>
      <c r="K199" s="88" t="str">
        <f t="shared" si="46"/>
        <v>0</v>
      </c>
      <c r="L199" s="88">
        <f t="shared" si="47"/>
        <v>0</v>
      </c>
      <c r="M199" s="105"/>
    </row>
    <row r="200" spans="1:13" ht="75">
      <c r="A200" s="105"/>
      <c r="B200" s="105"/>
      <c r="C200" s="107">
        <v>15</v>
      </c>
      <c r="D200" s="107">
        <v>15</v>
      </c>
      <c r="E200" s="91">
        <f t="shared" si="44"/>
        <v>1</v>
      </c>
      <c r="F200" s="91" t="str">
        <f t="shared" si="45"/>
        <v>1'h0</v>
      </c>
      <c r="G200" s="105" t="s">
        <v>73</v>
      </c>
      <c r="H200" s="107" t="s">
        <v>3409</v>
      </c>
      <c r="I200" s="89" t="s">
        <v>3408</v>
      </c>
      <c r="J200" s="106">
        <v>0</v>
      </c>
      <c r="K200" s="88" t="str">
        <f t="shared" si="46"/>
        <v>0</v>
      </c>
      <c r="L200" s="88">
        <f t="shared" si="47"/>
        <v>0</v>
      </c>
      <c r="M200" s="105"/>
    </row>
    <row r="201" spans="1:13" ht="90">
      <c r="A201" s="105"/>
      <c r="B201" s="105"/>
      <c r="C201" s="107">
        <v>14</v>
      </c>
      <c r="D201" s="107">
        <v>14</v>
      </c>
      <c r="E201" s="91">
        <f t="shared" si="44"/>
        <v>1</v>
      </c>
      <c r="F201" s="91" t="str">
        <f t="shared" si="45"/>
        <v>1'h0</v>
      </c>
      <c r="G201" s="105" t="s">
        <v>73</v>
      </c>
      <c r="H201" s="107" t="s">
        <v>3407</v>
      </c>
      <c r="I201" s="89" t="s">
        <v>3406</v>
      </c>
      <c r="J201" s="106">
        <v>0</v>
      </c>
      <c r="K201" s="88" t="str">
        <f t="shared" si="46"/>
        <v>0</v>
      </c>
      <c r="L201" s="88">
        <f t="shared" si="47"/>
        <v>0</v>
      </c>
      <c r="M201" s="105"/>
    </row>
    <row r="202" spans="1:13" ht="60">
      <c r="A202" s="105"/>
      <c r="B202" s="105"/>
      <c r="C202" s="107">
        <v>13</v>
      </c>
      <c r="D202" s="107">
        <v>13</v>
      </c>
      <c r="E202" s="91">
        <f t="shared" si="44"/>
        <v>1</v>
      </c>
      <c r="F202" s="91" t="str">
        <f t="shared" si="45"/>
        <v>1'h0</v>
      </c>
      <c r="G202" s="105" t="s">
        <v>73</v>
      </c>
      <c r="H202" s="107" t="s">
        <v>3405</v>
      </c>
      <c r="I202" s="89" t="s">
        <v>3404</v>
      </c>
      <c r="J202" s="106">
        <v>0</v>
      </c>
      <c r="K202" s="88" t="str">
        <f t="shared" si="46"/>
        <v>0</v>
      </c>
      <c r="L202" s="88">
        <f t="shared" si="47"/>
        <v>0</v>
      </c>
      <c r="M202" s="105"/>
    </row>
    <row r="203" spans="1:13" ht="45">
      <c r="A203" s="105"/>
      <c r="B203" s="105"/>
      <c r="C203" s="107">
        <v>12</v>
      </c>
      <c r="D203" s="107">
        <v>12</v>
      </c>
      <c r="E203" s="91">
        <f t="shared" si="44"/>
        <v>1</v>
      </c>
      <c r="F203" s="91" t="str">
        <f t="shared" si="45"/>
        <v>1'h0</v>
      </c>
      <c r="G203" s="105" t="s">
        <v>73</v>
      </c>
      <c r="H203" s="107" t="s">
        <v>3403</v>
      </c>
      <c r="I203" s="89" t="s">
        <v>3402</v>
      </c>
      <c r="J203" s="106">
        <v>0</v>
      </c>
      <c r="K203" s="88" t="str">
        <f t="shared" si="46"/>
        <v>0</v>
      </c>
      <c r="L203" s="88">
        <f t="shared" si="47"/>
        <v>0</v>
      </c>
      <c r="M203" s="105"/>
    </row>
    <row r="204" spans="1:13" ht="45">
      <c r="A204" s="105"/>
      <c r="B204" s="105"/>
      <c r="C204" s="107">
        <v>11</v>
      </c>
      <c r="D204" s="107">
        <v>11</v>
      </c>
      <c r="E204" s="91">
        <f t="shared" si="44"/>
        <v>1</v>
      </c>
      <c r="F204" s="91" t="str">
        <f t="shared" si="45"/>
        <v>1'h0</v>
      </c>
      <c r="G204" s="105" t="s">
        <v>73</v>
      </c>
      <c r="H204" s="107" t="s">
        <v>3401</v>
      </c>
      <c r="I204" s="89" t="s">
        <v>3400</v>
      </c>
      <c r="J204" s="106">
        <v>0</v>
      </c>
      <c r="K204" s="88" t="str">
        <f t="shared" si="46"/>
        <v>0</v>
      </c>
      <c r="L204" s="88">
        <f t="shared" si="47"/>
        <v>0</v>
      </c>
      <c r="M204" s="105"/>
    </row>
    <row r="205" spans="1:13" ht="105">
      <c r="A205" s="105"/>
      <c r="B205" s="105"/>
      <c r="C205" s="107">
        <v>10</v>
      </c>
      <c r="D205" s="107">
        <v>10</v>
      </c>
      <c r="E205" s="91">
        <f t="shared" si="44"/>
        <v>1</v>
      </c>
      <c r="F205" s="91" t="str">
        <f t="shared" si="45"/>
        <v>1'h0</v>
      </c>
      <c r="G205" s="105" t="s">
        <v>73</v>
      </c>
      <c r="H205" s="107" t="s">
        <v>3399</v>
      </c>
      <c r="I205" s="89" t="s">
        <v>3398</v>
      </c>
      <c r="J205" s="106">
        <v>0</v>
      </c>
      <c r="K205" s="88" t="str">
        <f t="shared" si="46"/>
        <v>0</v>
      </c>
      <c r="L205" s="88">
        <f t="shared" si="47"/>
        <v>0</v>
      </c>
      <c r="M205" s="105"/>
    </row>
    <row r="206" spans="1:13" ht="105">
      <c r="A206" s="105"/>
      <c r="B206" s="105"/>
      <c r="C206" s="107">
        <v>9</v>
      </c>
      <c r="D206" s="107">
        <v>9</v>
      </c>
      <c r="E206" s="91">
        <f t="shared" si="44"/>
        <v>1</v>
      </c>
      <c r="F206" s="91" t="str">
        <f t="shared" si="45"/>
        <v>1'h0</v>
      </c>
      <c r="G206" s="105" t="s">
        <v>73</v>
      </c>
      <c r="H206" s="107" t="s">
        <v>3397</v>
      </c>
      <c r="I206" s="89" t="s">
        <v>3396</v>
      </c>
      <c r="J206" s="106">
        <v>0</v>
      </c>
      <c r="K206" s="88" t="str">
        <f t="shared" si="46"/>
        <v>0</v>
      </c>
      <c r="L206" s="88">
        <f t="shared" si="47"/>
        <v>0</v>
      </c>
      <c r="M206" s="105"/>
    </row>
    <row r="207" spans="1:13" ht="60">
      <c r="A207" s="105"/>
      <c r="B207" s="105"/>
      <c r="C207" s="107">
        <v>8</v>
      </c>
      <c r="D207" s="107">
        <v>8</v>
      </c>
      <c r="E207" s="91">
        <f t="shared" si="44"/>
        <v>1</v>
      </c>
      <c r="F207" s="91" t="str">
        <f t="shared" si="45"/>
        <v>1'h0</v>
      </c>
      <c r="G207" s="105" t="s">
        <v>73</v>
      </c>
      <c r="H207" s="107" t="s">
        <v>3395</v>
      </c>
      <c r="I207" s="89" t="s">
        <v>3394</v>
      </c>
      <c r="J207" s="106">
        <v>0</v>
      </c>
      <c r="K207" s="88" t="str">
        <f t="shared" si="46"/>
        <v>0</v>
      </c>
      <c r="L207" s="88">
        <f t="shared" si="47"/>
        <v>0</v>
      </c>
      <c r="M207" s="105"/>
    </row>
    <row r="208" spans="1:13" ht="75">
      <c r="A208" s="105"/>
      <c r="B208" s="105"/>
      <c r="C208" s="107">
        <v>7</v>
      </c>
      <c r="D208" s="107">
        <v>7</v>
      </c>
      <c r="E208" s="91">
        <f t="shared" si="44"/>
        <v>1</v>
      </c>
      <c r="F208" s="91" t="str">
        <f t="shared" si="45"/>
        <v>1'h0</v>
      </c>
      <c r="G208" s="105" t="s">
        <v>73</v>
      </c>
      <c r="H208" s="107" t="s">
        <v>3393</v>
      </c>
      <c r="I208" s="89" t="s">
        <v>3392</v>
      </c>
      <c r="J208" s="106">
        <v>0</v>
      </c>
      <c r="K208" s="88" t="str">
        <f t="shared" si="46"/>
        <v>0</v>
      </c>
      <c r="L208" s="88">
        <f t="shared" si="47"/>
        <v>0</v>
      </c>
      <c r="M208" s="105"/>
    </row>
    <row r="209" spans="1:13" ht="75">
      <c r="A209" s="105"/>
      <c r="B209" s="105"/>
      <c r="C209" s="107">
        <v>6</v>
      </c>
      <c r="D209" s="107">
        <v>6</v>
      </c>
      <c r="E209" s="91">
        <f t="shared" si="44"/>
        <v>1</v>
      </c>
      <c r="F209" s="91" t="str">
        <f t="shared" si="45"/>
        <v>1'h0</v>
      </c>
      <c r="G209" s="105" t="s">
        <v>73</v>
      </c>
      <c r="H209" s="107" t="s">
        <v>3391</v>
      </c>
      <c r="I209" s="89" t="s">
        <v>3390</v>
      </c>
      <c r="J209" s="106">
        <v>0</v>
      </c>
      <c r="K209" s="88" t="str">
        <f t="shared" si="46"/>
        <v>0</v>
      </c>
      <c r="L209" s="88">
        <f t="shared" si="47"/>
        <v>0</v>
      </c>
      <c r="M209" s="105"/>
    </row>
    <row r="210" spans="1:13" ht="75">
      <c r="A210" s="105"/>
      <c r="B210" s="105"/>
      <c r="C210" s="107">
        <v>5</v>
      </c>
      <c r="D210" s="107">
        <v>5</v>
      </c>
      <c r="E210" s="91">
        <f t="shared" si="44"/>
        <v>1</v>
      </c>
      <c r="F210" s="91" t="str">
        <f t="shared" si="45"/>
        <v>1'h0</v>
      </c>
      <c r="G210" s="105" t="s">
        <v>73</v>
      </c>
      <c r="H210" s="107" t="s">
        <v>3389</v>
      </c>
      <c r="I210" s="89" t="s">
        <v>3388</v>
      </c>
      <c r="J210" s="106">
        <v>0</v>
      </c>
      <c r="K210" s="88" t="str">
        <f t="shared" si="46"/>
        <v>0</v>
      </c>
      <c r="L210" s="88">
        <f t="shared" si="47"/>
        <v>0</v>
      </c>
      <c r="M210" s="105"/>
    </row>
    <row r="211" spans="1:13" ht="75">
      <c r="A211" s="105"/>
      <c r="B211" s="105"/>
      <c r="C211" s="107">
        <v>4</v>
      </c>
      <c r="D211" s="107">
        <v>4</v>
      </c>
      <c r="E211" s="91">
        <f t="shared" si="44"/>
        <v>1</v>
      </c>
      <c r="F211" s="91" t="str">
        <f t="shared" si="45"/>
        <v>1'h0</v>
      </c>
      <c r="G211" s="105" t="s">
        <v>73</v>
      </c>
      <c r="H211" s="107" t="s">
        <v>3387</v>
      </c>
      <c r="I211" s="89" t="s">
        <v>3386</v>
      </c>
      <c r="J211" s="106">
        <v>0</v>
      </c>
      <c r="K211" s="88" t="str">
        <f t="shared" si="46"/>
        <v>0</v>
      </c>
      <c r="L211" s="88">
        <f t="shared" si="47"/>
        <v>0</v>
      </c>
      <c r="M211" s="105"/>
    </row>
    <row r="212" spans="1:13" ht="75">
      <c r="A212" s="105"/>
      <c r="B212" s="105"/>
      <c r="C212" s="107">
        <v>3</v>
      </c>
      <c r="D212" s="107">
        <v>3</v>
      </c>
      <c r="E212" s="91">
        <f t="shared" si="44"/>
        <v>1</v>
      </c>
      <c r="F212" s="91" t="str">
        <f t="shared" si="45"/>
        <v>1'h0</v>
      </c>
      <c r="G212" s="105" t="s">
        <v>73</v>
      </c>
      <c r="H212" s="107" t="s">
        <v>3385</v>
      </c>
      <c r="I212" s="89" t="s">
        <v>3384</v>
      </c>
      <c r="J212" s="106">
        <v>0</v>
      </c>
      <c r="K212" s="88" t="str">
        <f t="shared" si="46"/>
        <v>0</v>
      </c>
      <c r="L212" s="88">
        <f t="shared" si="47"/>
        <v>0</v>
      </c>
      <c r="M212" s="105"/>
    </row>
    <row r="213" spans="1:13" ht="75">
      <c r="A213" s="105"/>
      <c r="B213" s="105"/>
      <c r="C213" s="107">
        <v>2</v>
      </c>
      <c r="D213" s="107">
        <v>2</v>
      </c>
      <c r="E213" s="91">
        <f t="shared" si="44"/>
        <v>1</v>
      </c>
      <c r="F213" s="91" t="str">
        <f t="shared" si="45"/>
        <v>1'h0</v>
      </c>
      <c r="G213" s="105" t="s">
        <v>73</v>
      </c>
      <c r="H213" s="107" t="s">
        <v>3383</v>
      </c>
      <c r="I213" s="89" t="s">
        <v>3382</v>
      </c>
      <c r="J213" s="106">
        <v>0</v>
      </c>
      <c r="K213" s="88" t="str">
        <f t="shared" si="46"/>
        <v>0</v>
      </c>
      <c r="L213" s="88">
        <f t="shared" si="47"/>
        <v>0</v>
      </c>
      <c r="M213" s="105"/>
    </row>
    <row r="214" spans="1:13" ht="105">
      <c r="A214" s="105"/>
      <c r="B214" s="105"/>
      <c r="C214" s="107">
        <v>1</v>
      </c>
      <c r="D214" s="107">
        <v>1</v>
      </c>
      <c r="E214" s="91">
        <f t="shared" si="44"/>
        <v>1</v>
      </c>
      <c r="F214" s="91" t="str">
        <f t="shared" si="45"/>
        <v>1'h0</v>
      </c>
      <c r="G214" s="105" t="s">
        <v>73</v>
      </c>
      <c r="H214" s="107" t="s">
        <v>3381</v>
      </c>
      <c r="I214" s="89" t="s">
        <v>3380</v>
      </c>
      <c r="J214" s="106">
        <v>0</v>
      </c>
      <c r="K214" s="88" t="str">
        <f t="shared" si="46"/>
        <v>0</v>
      </c>
      <c r="L214" s="88">
        <f t="shared" si="47"/>
        <v>0</v>
      </c>
      <c r="M214" s="105"/>
    </row>
    <row r="215" spans="1:13" ht="120">
      <c r="A215" s="105"/>
      <c r="B215" s="105"/>
      <c r="C215" s="107">
        <v>0</v>
      </c>
      <c r="D215" s="107">
        <v>0</v>
      </c>
      <c r="E215" s="91">
        <f t="shared" si="44"/>
        <v>1</v>
      </c>
      <c r="F215" s="91" t="str">
        <f t="shared" si="45"/>
        <v>1'h0</v>
      </c>
      <c r="G215" s="105" t="s">
        <v>73</v>
      </c>
      <c r="H215" s="107" t="s">
        <v>3379</v>
      </c>
      <c r="I215" s="89" t="s">
        <v>3378</v>
      </c>
      <c r="J215" s="106">
        <v>0</v>
      </c>
      <c r="K215" s="88" t="str">
        <f t="shared" si="46"/>
        <v>0</v>
      </c>
      <c r="L215" s="88">
        <f t="shared" si="47"/>
        <v>0</v>
      </c>
      <c r="M215" s="105"/>
    </row>
    <row r="216" spans="1:13">
      <c r="A216" s="93"/>
      <c r="B216" s="95" t="s">
        <v>312</v>
      </c>
      <c r="C216" s="93"/>
      <c r="D216" s="93"/>
      <c r="E216" s="93">
        <f>SUM(E217:E217)</f>
        <v>32</v>
      </c>
      <c r="F216" s="56" t="str">
        <f>CONCATENATE("32'h",K216)</f>
        <v>32'h00000000</v>
      </c>
      <c r="G216" s="93"/>
      <c r="H216" s="94" t="s">
        <v>3377</v>
      </c>
      <c r="I216" s="94"/>
      <c r="J216" s="93"/>
      <c r="K216" s="93" t="str">
        <f>LOWER(DEC2HEX(L216,8))</f>
        <v>00000000</v>
      </c>
      <c r="L216" s="93">
        <f>SUM(L217:L217)</f>
        <v>0</v>
      </c>
      <c r="M216" s="93"/>
    </row>
    <row r="217" spans="1:13" ht="45">
      <c r="A217" s="105"/>
      <c r="B217" s="105"/>
      <c r="C217" s="107">
        <v>0</v>
      </c>
      <c r="D217" s="107">
        <v>31</v>
      </c>
      <c r="E217" s="91">
        <f>D217+1-C217</f>
        <v>32</v>
      </c>
      <c r="F217" s="91" t="str">
        <f>CONCATENATE(E217,"'h",K217)</f>
        <v>32'h0</v>
      </c>
      <c r="G217" s="105" t="s">
        <v>68</v>
      </c>
      <c r="H217" s="107" t="s">
        <v>3376</v>
      </c>
      <c r="I217" s="89" t="s">
        <v>3375</v>
      </c>
      <c r="J217" s="106">
        <v>0</v>
      </c>
      <c r="K217" s="88" t="str">
        <f>LOWER(DEC2HEX((J217)))</f>
        <v>0</v>
      </c>
      <c r="L217" s="88">
        <f>J217*(2^C217)</f>
        <v>0</v>
      </c>
      <c r="M217" s="105"/>
    </row>
    <row r="218" spans="1:13">
      <c r="A218" s="93"/>
      <c r="B218" s="95" t="s">
        <v>483</v>
      </c>
      <c r="C218" s="93"/>
      <c r="D218" s="93"/>
      <c r="E218" s="93">
        <f>SUM(E219:E227)</f>
        <v>32</v>
      </c>
      <c r="F218" s="56" t="str">
        <f>CONCATENATE("32'h",K218)</f>
        <v>32'h00000002</v>
      </c>
      <c r="G218" s="93"/>
      <c r="H218" s="94" t="s">
        <v>3374</v>
      </c>
      <c r="I218" s="94"/>
      <c r="J218" s="93"/>
      <c r="K218" s="93" t="str">
        <f>LOWER(DEC2HEX(L218,8))</f>
        <v>00000002</v>
      </c>
      <c r="L218" s="93">
        <f>SUM(L219:L227)</f>
        <v>2</v>
      </c>
      <c r="M218" s="93"/>
    </row>
    <row r="219" spans="1:13">
      <c r="A219" s="105"/>
      <c r="B219" s="105"/>
      <c r="C219" s="107">
        <v>30</v>
      </c>
      <c r="D219" s="107">
        <v>31</v>
      </c>
      <c r="E219" s="91">
        <f t="shared" ref="E219:E227" si="48">D219+1-C219</f>
        <v>2</v>
      </c>
      <c r="F219" s="91" t="str">
        <f t="shared" ref="F219:F227" si="49">CONCATENATE(E219,"'h",K219)</f>
        <v>2'h0</v>
      </c>
      <c r="G219" s="105" t="s">
        <v>73</v>
      </c>
      <c r="H219" s="107" t="s">
        <v>20</v>
      </c>
      <c r="I219" s="105" t="s">
        <v>861</v>
      </c>
      <c r="J219" s="106">
        <v>0</v>
      </c>
      <c r="K219" s="88" t="str">
        <f t="shared" ref="K219:K227" si="50">LOWER(DEC2HEX((J219)))</f>
        <v>0</v>
      </c>
      <c r="L219" s="88">
        <f t="shared" ref="L219:L227" si="51">J219*(2^C219)</f>
        <v>0</v>
      </c>
      <c r="M219" s="105"/>
    </row>
    <row r="220" spans="1:13" ht="30">
      <c r="A220" s="105"/>
      <c r="B220" s="105"/>
      <c r="C220" s="107">
        <v>16</v>
      </c>
      <c r="D220" s="107">
        <v>29</v>
      </c>
      <c r="E220" s="91">
        <f t="shared" si="48"/>
        <v>14</v>
      </c>
      <c r="F220" s="91" t="str">
        <f t="shared" si="49"/>
        <v>14'h0</v>
      </c>
      <c r="G220" s="105" t="s">
        <v>68</v>
      </c>
      <c r="H220" s="107" t="s">
        <v>3373</v>
      </c>
      <c r="I220" s="89" t="s">
        <v>3372</v>
      </c>
      <c r="J220" s="106">
        <v>0</v>
      </c>
      <c r="K220" s="88" t="str">
        <f t="shared" si="50"/>
        <v>0</v>
      </c>
      <c r="L220" s="88">
        <f t="shared" si="51"/>
        <v>0</v>
      </c>
      <c r="M220" s="105"/>
    </row>
    <row r="221" spans="1:13">
      <c r="A221" s="105"/>
      <c r="B221" s="105"/>
      <c r="C221" s="107">
        <v>8</v>
      </c>
      <c r="D221" s="107">
        <v>15</v>
      </c>
      <c r="E221" s="91">
        <f t="shared" si="48"/>
        <v>8</v>
      </c>
      <c r="F221" s="91" t="str">
        <f t="shared" si="49"/>
        <v>8'h0</v>
      </c>
      <c r="G221" s="105" t="s">
        <v>73</v>
      </c>
      <c r="H221" s="107" t="s">
        <v>20</v>
      </c>
      <c r="I221" s="105" t="s">
        <v>861</v>
      </c>
      <c r="J221" s="106">
        <v>0</v>
      </c>
      <c r="K221" s="88" t="str">
        <f t="shared" si="50"/>
        <v>0</v>
      </c>
      <c r="L221" s="88">
        <f t="shared" si="51"/>
        <v>0</v>
      </c>
      <c r="M221" s="105"/>
    </row>
    <row r="222" spans="1:13" ht="45">
      <c r="A222" s="105"/>
      <c r="B222" s="105"/>
      <c r="C222" s="107">
        <v>7</v>
      </c>
      <c r="D222" s="107">
        <v>7</v>
      </c>
      <c r="E222" s="91">
        <f t="shared" si="48"/>
        <v>1</v>
      </c>
      <c r="F222" s="91" t="str">
        <f t="shared" si="49"/>
        <v>1'h0</v>
      </c>
      <c r="G222" s="105" t="s">
        <v>68</v>
      </c>
      <c r="H222" s="107" t="s">
        <v>3371</v>
      </c>
      <c r="I222" s="89" t="s">
        <v>1604</v>
      </c>
      <c r="J222" s="106">
        <v>0</v>
      </c>
      <c r="K222" s="88" t="str">
        <f t="shared" si="50"/>
        <v>0</v>
      </c>
      <c r="L222" s="88">
        <f t="shared" si="51"/>
        <v>0</v>
      </c>
      <c r="M222" s="105"/>
    </row>
    <row r="223" spans="1:13">
      <c r="A223" s="105"/>
      <c r="B223" s="105"/>
      <c r="C223" s="107">
        <v>6</v>
      </c>
      <c r="D223" s="107">
        <v>6</v>
      </c>
      <c r="E223" s="91">
        <f t="shared" si="48"/>
        <v>1</v>
      </c>
      <c r="F223" s="91" t="str">
        <f t="shared" si="49"/>
        <v>1'h0</v>
      </c>
      <c r="G223" s="105" t="s">
        <v>73</v>
      </c>
      <c r="H223" s="107" t="s">
        <v>20</v>
      </c>
      <c r="I223" s="105" t="s">
        <v>861</v>
      </c>
      <c r="J223" s="106">
        <v>0</v>
      </c>
      <c r="K223" s="88" t="str">
        <f t="shared" si="50"/>
        <v>0</v>
      </c>
      <c r="L223" s="88">
        <f t="shared" si="51"/>
        <v>0</v>
      </c>
      <c r="M223" s="105"/>
    </row>
    <row r="224" spans="1:13" ht="90">
      <c r="A224" s="105"/>
      <c r="B224" s="105"/>
      <c r="C224" s="107">
        <v>4</v>
      </c>
      <c r="D224" s="107">
        <v>5</v>
      </c>
      <c r="E224" s="91">
        <f t="shared" si="48"/>
        <v>2</v>
      </c>
      <c r="F224" s="91" t="str">
        <f t="shared" si="49"/>
        <v>2'h0</v>
      </c>
      <c r="G224" s="105" t="s">
        <v>68</v>
      </c>
      <c r="H224" s="107" t="s">
        <v>3370</v>
      </c>
      <c r="I224" s="89" t="s">
        <v>3369</v>
      </c>
      <c r="J224" s="106">
        <v>0</v>
      </c>
      <c r="K224" s="88" t="str">
        <f t="shared" si="50"/>
        <v>0</v>
      </c>
      <c r="L224" s="88">
        <f t="shared" si="51"/>
        <v>0</v>
      </c>
      <c r="M224" s="105"/>
    </row>
    <row r="225" spans="1:13">
      <c r="A225" s="105"/>
      <c r="B225" s="105"/>
      <c r="C225" s="107">
        <v>2</v>
      </c>
      <c r="D225" s="107">
        <v>3</v>
      </c>
      <c r="E225" s="91">
        <f t="shared" si="48"/>
        <v>2</v>
      </c>
      <c r="F225" s="91" t="str">
        <f t="shared" si="49"/>
        <v>2'h0</v>
      </c>
      <c r="G225" s="105" t="s">
        <v>73</v>
      </c>
      <c r="H225" s="107" t="s">
        <v>20</v>
      </c>
      <c r="I225" s="105" t="s">
        <v>861</v>
      </c>
      <c r="J225" s="106">
        <v>0</v>
      </c>
      <c r="K225" s="88" t="str">
        <f t="shared" si="50"/>
        <v>0</v>
      </c>
      <c r="L225" s="88">
        <f t="shared" si="51"/>
        <v>0</v>
      </c>
      <c r="M225" s="105"/>
    </row>
    <row r="226" spans="1:13" ht="45">
      <c r="A226" s="105"/>
      <c r="B226" s="105"/>
      <c r="C226" s="107">
        <v>1</v>
      </c>
      <c r="D226" s="107">
        <v>1</v>
      </c>
      <c r="E226" s="91">
        <f t="shared" si="48"/>
        <v>1</v>
      </c>
      <c r="F226" s="91" t="str">
        <f t="shared" si="49"/>
        <v>1'h1</v>
      </c>
      <c r="G226" s="105" t="s">
        <v>73</v>
      </c>
      <c r="H226" s="107" t="s">
        <v>3368</v>
      </c>
      <c r="I226" s="89" t="s">
        <v>1600</v>
      </c>
      <c r="J226" s="106">
        <v>1</v>
      </c>
      <c r="K226" s="88" t="str">
        <f t="shared" si="50"/>
        <v>1</v>
      </c>
      <c r="L226" s="88">
        <f t="shared" si="51"/>
        <v>2</v>
      </c>
      <c r="M226" s="105"/>
    </row>
    <row r="227" spans="1:13" ht="30">
      <c r="A227" s="105"/>
      <c r="B227" s="105"/>
      <c r="C227" s="107">
        <v>0</v>
      </c>
      <c r="D227" s="107">
        <v>0</v>
      </c>
      <c r="E227" s="91">
        <f t="shared" si="48"/>
        <v>1</v>
      </c>
      <c r="F227" s="91" t="str">
        <f t="shared" si="49"/>
        <v>1'h0</v>
      </c>
      <c r="G227" s="105" t="s">
        <v>718</v>
      </c>
      <c r="H227" s="107" t="s">
        <v>3367</v>
      </c>
      <c r="I227" s="89" t="s">
        <v>1598</v>
      </c>
      <c r="J227" s="106">
        <v>0</v>
      </c>
      <c r="K227" s="88" t="str">
        <f t="shared" si="50"/>
        <v>0</v>
      </c>
      <c r="L227" s="88">
        <f t="shared" si="51"/>
        <v>0</v>
      </c>
      <c r="M227" s="105"/>
    </row>
    <row r="228" spans="1:13">
      <c r="A228" s="93"/>
      <c r="B228" s="95" t="s">
        <v>484</v>
      </c>
      <c r="C228" s="93"/>
      <c r="D228" s="93"/>
      <c r="E228" s="93">
        <f>SUM(E229:E240)</f>
        <v>32</v>
      </c>
      <c r="F228" s="56" t="str">
        <f>CONCATENATE("32'h",K228)</f>
        <v>32'h00000000</v>
      </c>
      <c r="G228" s="93"/>
      <c r="H228" s="94" t="s">
        <v>3366</v>
      </c>
      <c r="I228" s="94"/>
      <c r="J228" s="93"/>
      <c r="K228" s="93" t="str">
        <f>LOWER(DEC2HEX(L228,8))</f>
        <v>00000000</v>
      </c>
      <c r="L228" s="93">
        <f>SUM(L229:L240)</f>
        <v>0</v>
      </c>
      <c r="M228" s="93"/>
    </row>
    <row r="229" spans="1:13" ht="60">
      <c r="A229" s="105"/>
      <c r="B229" s="105"/>
      <c r="C229" s="107">
        <v>31</v>
      </c>
      <c r="D229" s="107">
        <v>31</v>
      </c>
      <c r="E229" s="91">
        <f t="shared" ref="E229:E240" si="52">D229+1-C229</f>
        <v>1</v>
      </c>
      <c r="F229" s="91" t="str">
        <f t="shared" ref="F229:F240" si="53">CONCATENATE(E229,"'h",K229)</f>
        <v>1'h0</v>
      </c>
      <c r="G229" s="105" t="s">
        <v>68</v>
      </c>
      <c r="H229" s="107" t="s">
        <v>3365</v>
      </c>
      <c r="I229" s="89" t="s">
        <v>1595</v>
      </c>
      <c r="J229" s="106">
        <v>0</v>
      </c>
      <c r="K229" s="88" t="str">
        <f t="shared" ref="K229:K240" si="54">LOWER(DEC2HEX((J229)))</f>
        <v>0</v>
      </c>
      <c r="L229" s="88">
        <f t="shared" ref="L229:L240" si="55">J229*(2^C229)</f>
        <v>0</v>
      </c>
      <c r="M229" s="105"/>
    </row>
    <row r="230" spans="1:13" ht="60">
      <c r="A230" s="105"/>
      <c r="B230" s="105"/>
      <c r="C230" s="107">
        <v>30</v>
      </c>
      <c r="D230" s="107">
        <v>30</v>
      </c>
      <c r="E230" s="91">
        <f t="shared" si="52"/>
        <v>1</v>
      </c>
      <c r="F230" s="91" t="str">
        <f t="shared" si="53"/>
        <v>1'h0</v>
      </c>
      <c r="G230" s="105" t="s">
        <v>68</v>
      </c>
      <c r="H230" s="107" t="s">
        <v>3364</v>
      </c>
      <c r="I230" s="89" t="s">
        <v>3363</v>
      </c>
      <c r="J230" s="106">
        <v>0</v>
      </c>
      <c r="K230" s="88" t="str">
        <f t="shared" si="54"/>
        <v>0</v>
      </c>
      <c r="L230" s="88">
        <f t="shared" si="55"/>
        <v>0</v>
      </c>
      <c r="M230" s="105"/>
    </row>
    <row r="231" spans="1:13" ht="60">
      <c r="A231" s="105"/>
      <c r="B231" s="105"/>
      <c r="C231" s="107">
        <v>29</v>
      </c>
      <c r="D231" s="107">
        <v>29</v>
      </c>
      <c r="E231" s="91">
        <f t="shared" si="52"/>
        <v>1</v>
      </c>
      <c r="F231" s="91" t="str">
        <f t="shared" si="53"/>
        <v>1'h0</v>
      </c>
      <c r="G231" s="105" t="s">
        <v>68</v>
      </c>
      <c r="H231" s="107" t="s">
        <v>3362</v>
      </c>
      <c r="I231" s="89" t="s">
        <v>3361</v>
      </c>
      <c r="J231" s="106">
        <v>0</v>
      </c>
      <c r="K231" s="88" t="str">
        <f t="shared" si="54"/>
        <v>0</v>
      </c>
      <c r="L231" s="88">
        <f t="shared" si="55"/>
        <v>0</v>
      </c>
      <c r="M231" s="105"/>
    </row>
    <row r="232" spans="1:13" ht="60">
      <c r="A232" s="105"/>
      <c r="B232" s="105"/>
      <c r="C232" s="107">
        <v>28</v>
      </c>
      <c r="D232" s="107">
        <v>28</v>
      </c>
      <c r="E232" s="91">
        <f t="shared" si="52"/>
        <v>1</v>
      </c>
      <c r="F232" s="91" t="str">
        <f t="shared" si="53"/>
        <v>1'h0</v>
      </c>
      <c r="G232" s="105" t="s">
        <v>68</v>
      </c>
      <c r="H232" s="107" t="s">
        <v>3360</v>
      </c>
      <c r="I232" s="89" t="s">
        <v>3359</v>
      </c>
      <c r="J232" s="106">
        <v>0</v>
      </c>
      <c r="K232" s="88" t="str">
        <f t="shared" si="54"/>
        <v>0</v>
      </c>
      <c r="L232" s="88">
        <f t="shared" si="55"/>
        <v>0</v>
      </c>
      <c r="M232" s="105"/>
    </row>
    <row r="233" spans="1:13" ht="45">
      <c r="A233" s="105"/>
      <c r="B233" s="105"/>
      <c r="C233" s="107">
        <v>16</v>
      </c>
      <c r="D233" s="107">
        <v>27</v>
      </c>
      <c r="E233" s="91">
        <f t="shared" si="52"/>
        <v>12</v>
      </c>
      <c r="F233" s="91" t="str">
        <f t="shared" si="53"/>
        <v>12'h0</v>
      </c>
      <c r="G233" s="105" t="s">
        <v>68</v>
      </c>
      <c r="H233" s="107" t="s">
        <v>3358</v>
      </c>
      <c r="I233" s="89" t="s">
        <v>3357</v>
      </c>
      <c r="J233" s="106">
        <v>0</v>
      </c>
      <c r="K233" s="88" t="str">
        <f t="shared" si="54"/>
        <v>0</v>
      </c>
      <c r="L233" s="88">
        <f t="shared" si="55"/>
        <v>0</v>
      </c>
      <c r="M233" s="105"/>
    </row>
    <row r="234" spans="1:13" ht="75">
      <c r="A234" s="105"/>
      <c r="B234" s="105"/>
      <c r="C234" s="107">
        <v>15</v>
      </c>
      <c r="D234" s="107">
        <v>15</v>
      </c>
      <c r="E234" s="91">
        <f t="shared" si="52"/>
        <v>1</v>
      </c>
      <c r="F234" s="91" t="str">
        <f t="shared" si="53"/>
        <v>1'h0</v>
      </c>
      <c r="G234" s="105" t="s">
        <v>68</v>
      </c>
      <c r="H234" s="107" t="s">
        <v>3356</v>
      </c>
      <c r="I234" s="89" t="s">
        <v>3355</v>
      </c>
      <c r="J234" s="106">
        <v>0</v>
      </c>
      <c r="K234" s="88" t="str">
        <f t="shared" si="54"/>
        <v>0</v>
      </c>
      <c r="L234" s="88">
        <f t="shared" si="55"/>
        <v>0</v>
      </c>
      <c r="M234" s="105"/>
    </row>
    <row r="235" spans="1:13" ht="90">
      <c r="A235" s="105"/>
      <c r="B235" s="105"/>
      <c r="C235" s="107">
        <v>14</v>
      </c>
      <c r="D235" s="107">
        <v>14</v>
      </c>
      <c r="E235" s="91">
        <f t="shared" si="52"/>
        <v>1</v>
      </c>
      <c r="F235" s="91" t="str">
        <f t="shared" si="53"/>
        <v>1'h0</v>
      </c>
      <c r="G235" s="105" t="s">
        <v>68</v>
      </c>
      <c r="H235" s="107" t="s">
        <v>3354</v>
      </c>
      <c r="I235" s="89" t="s">
        <v>3353</v>
      </c>
      <c r="J235" s="106">
        <v>0</v>
      </c>
      <c r="K235" s="88" t="str">
        <f t="shared" si="54"/>
        <v>0</v>
      </c>
      <c r="L235" s="88">
        <f t="shared" si="55"/>
        <v>0</v>
      </c>
      <c r="M235" s="105"/>
    </row>
    <row r="236" spans="1:13" ht="90">
      <c r="A236" s="105"/>
      <c r="B236" s="105"/>
      <c r="C236" s="107">
        <v>13</v>
      </c>
      <c r="D236" s="107">
        <v>13</v>
      </c>
      <c r="E236" s="91">
        <f t="shared" si="52"/>
        <v>1</v>
      </c>
      <c r="F236" s="91" t="str">
        <f t="shared" si="53"/>
        <v>1'h0</v>
      </c>
      <c r="G236" s="105" t="s">
        <v>68</v>
      </c>
      <c r="H236" s="107" t="s">
        <v>3352</v>
      </c>
      <c r="I236" s="89" t="s">
        <v>3351</v>
      </c>
      <c r="J236" s="106">
        <v>0</v>
      </c>
      <c r="K236" s="88" t="str">
        <f t="shared" si="54"/>
        <v>0</v>
      </c>
      <c r="L236" s="88">
        <f t="shared" si="55"/>
        <v>0</v>
      </c>
      <c r="M236" s="105"/>
    </row>
    <row r="237" spans="1:13" ht="60">
      <c r="A237" s="105"/>
      <c r="B237" s="105"/>
      <c r="C237" s="107">
        <v>12</v>
      </c>
      <c r="D237" s="107">
        <v>12</v>
      </c>
      <c r="E237" s="91">
        <f t="shared" si="52"/>
        <v>1</v>
      </c>
      <c r="F237" s="91" t="str">
        <f t="shared" si="53"/>
        <v>1'h0</v>
      </c>
      <c r="G237" s="105" t="s">
        <v>68</v>
      </c>
      <c r="H237" s="107" t="s">
        <v>3350</v>
      </c>
      <c r="I237" s="89" t="s">
        <v>3349</v>
      </c>
      <c r="J237" s="106">
        <v>0</v>
      </c>
      <c r="K237" s="88" t="str">
        <f t="shared" si="54"/>
        <v>0</v>
      </c>
      <c r="L237" s="88">
        <f t="shared" si="55"/>
        <v>0</v>
      </c>
      <c r="M237" s="105"/>
    </row>
    <row r="238" spans="1:13">
      <c r="A238" s="105"/>
      <c r="B238" s="105"/>
      <c r="C238" s="107">
        <v>10</v>
      </c>
      <c r="D238" s="107">
        <v>11</v>
      </c>
      <c r="E238" s="91">
        <f t="shared" si="52"/>
        <v>2</v>
      </c>
      <c r="F238" s="91" t="str">
        <f t="shared" si="53"/>
        <v>2'h0</v>
      </c>
      <c r="G238" s="105" t="s">
        <v>73</v>
      </c>
      <c r="H238" s="107" t="s">
        <v>20</v>
      </c>
      <c r="I238" s="105" t="s">
        <v>861</v>
      </c>
      <c r="J238" s="106">
        <v>0</v>
      </c>
      <c r="K238" s="88" t="str">
        <f t="shared" si="54"/>
        <v>0</v>
      </c>
      <c r="L238" s="88">
        <f t="shared" si="55"/>
        <v>0</v>
      </c>
      <c r="M238" s="105"/>
    </row>
    <row r="239" spans="1:13" ht="30">
      <c r="A239" s="105"/>
      <c r="B239" s="105"/>
      <c r="C239" s="107">
        <v>4</v>
      </c>
      <c r="D239" s="107">
        <v>9</v>
      </c>
      <c r="E239" s="91">
        <f t="shared" si="52"/>
        <v>6</v>
      </c>
      <c r="F239" s="91" t="str">
        <f t="shared" si="53"/>
        <v>6'h0</v>
      </c>
      <c r="G239" s="105" t="s">
        <v>68</v>
      </c>
      <c r="H239" s="107" t="s">
        <v>3348</v>
      </c>
      <c r="I239" s="89" t="s">
        <v>1577</v>
      </c>
      <c r="J239" s="106">
        <v>0</v>
      </c>
      <c r="K239" s="88" t="str">
        <f t="shared" si="54"/>
        <v>0</v>
      </c>
      <c r="L239" s="88">
        <f t="shared" si="55"/>
        <v>0</v>
      </c>
      <c r="M239" s="105"/>
    </row>
    <row r="240" spans="1:13" ht="30">
      <c r="A240" s="105"/>
      <c r="B240" s="105"/>
      <c r="C240" s="107">
        <v>0</v>
      </c>
      <c r="D240" s="107">
        <v>3</v>
      </c>
      <c r="E240" s="91">
        <f t="shared" si="52"/>
        <v>4</v>
      </c>
      <c r="F240" s="91" t="str">
        <f t="shared" si="53"/>
        <v>4'h0</v>
      </c>
      <c r="G240" s="105" t="s">
        <v>68</v>
      </c>
      <c r="H240" s="107" t="s">
        <v>3347</v>
      </c>
      <c r="I240" s="89" t="s">
        <v>1575</v>
      </c>
      <c r="J240" s="106">
        <v>0</v>
      </c>
      <c r="K240" s="88" t="str">
        <f t="shared" si="54"/>
        <v>0</v>
      </c>
      <c r="L240" s="88">
        <f t="shared" si="55"/>
        <v>0</v>
      </c>
      <c r="M240" s="105"/>
    </row>
    <row r="241" spans="1:13">
      <c r="A241" s="93"/>
      <c r="B241" s="95" t="s">
        <v>485</v>
      </c>
      <c r="C241" s="93"/>
      <c r="D241" s="93"/>
      <c r="E241" s="93">
        <f>SUM(E242:E247)</f>
        <v>32</v>
      </c>
      <c r="F241" s="56" t="str">
        <f>CONCATENATE("32'h",K241)</f>
        <v>32'h04000040</v>
      </c>
      <c r="G241" s="93"/>
      <c r="H241" s="94" t="s">
        <v>3346</v>
      </c>
      <c r="I241" s="94"/>
      <c r="J241" s="93"/>
      <c r="K241" s="93" t="str">
        <f>LOWER(DEC2HEX(L241,8))</f>
        <v>04000040</v>
      </c>
      <c r="L241" s="93">
        <f>SUM(L242:L247)</f>
        <v>67108928</v>
      </c>
      <c r="M241" s="93"/>
    </row>
    <row r="242" spans="1:13">
      <c r="A242" s="105"/>
      <c r="B242" s="105"/>
      <c r="C242" s="107">
        <v>27</v>
      </c>
      <c r="D242" s="107">
        <v>31</v>
      </c>
      <c r="E242" s="91">
        <f t="shared" ref="E242:E247" si="56">D242+1-C242</f>
        <v>5</v>
      </c>
      <c r="F242" s="91" t="str">
        <f t="shared" ref="F242:F247" si="57">CONCATENATE(E242,"'h",K242)</f>
        <v>5'h0</v>
      </c>
      <c r="G242" s="105" t="s">
        <v>73</v>
      </c>
      <c r="H242" s="107" t="s">
        <v>20</v>
      </c>
      <c r="I242" s="105" t="s">
        <v>861</v>
      </c>
      <c r="J242" s="106">
        <v>0</v>
      </c>
      <c r="K242" s="88" t="str">
        <f t="shared" ref="K242:K247" si="58">LOWER(DEC2HEX((J242)))</f>
        <v>0</v>
      </c>
      <c r="L242" s="88">
        <f t="shared" ref="L242:L247" si="59">J242*(2^C242)</f>
        <v>0</v>
      </c>
      <c r="M242" s="105"/>
    </row>
    <row r="243" spans="1:13" ht="75">
      <c r="A243" s="105"/>
      <c r="B243" s="105"/>
      <c r="C243" s="107">
        <v>24</v>
      </c>
      <c r="D243" s="107">
        <v>26</v>
      </c>
      <c r="E243" s="91">
        <f t="shared" si="56"/>
        <v>3</v>
      </c>
      <c r="F243" s="91" t="str">
        <f t="shared" si="57"/>
        <v>3'h4</v>
      </c>
      <c r="G243" s="105" t="s">
        <v>68</v>
      </c>
      <c r="H243" s="107" t="s">
        <v>3345</v>
      </c>
      <c r="I243" s="89" t="s">
        <v>3344</v>
      </c>
      <c r="J243" s="106">
        <v>4</v>
      </c>
      <c r="K243" s="88" t="str">
        <f t="shared" si="58"/>
        <v>4</v>
      </c>
      <c r="L243" s="88">
        <f t="shared" si="59"/>
        <v>67108864</v>
      </c>
      <c r="M243" s="105"/>
    </row>
    <row r="244" spans="1:13">
      <c r="A244" s="105"/>
      <c r="B244" s="105"/>
      <c r="C244" s="107">
        <v>20</v>
      </c>
      <c r="D244" s="107">
        <v>23</v>
      </c>
      <c r="E244" s="91">
        <f t="shared" si="56"/>
        <v>4</v>
      </c>
      <c r="F244" s="91" t="str">
        <f t="shared" si="57"/>
        <v>4'h0</v>
      </c>
      <c r="G244" s="105" t="s">
        <v>73</v>
      </c>
      <c r="H244" s="107" t="s">
        <v>20</v>
      </c>
      <c r="I244" s="105" t="s">
        <v>861</v>
      </c>
      <c r="J244" s="106">
        <v>0</v>
      </c>
      <c r="K244" s="88" t="str">
        <f t="shared" si="58"/>
        <v>0</v>
      </c>
      <c r="L244" s="88">
        <f t="shared" si="59"/>
        <v>0</v>
      </c>
      <c r="M244" s="105"/>
    </row>
    <row r="245" spans="1:13" ht="45">
      <c r="A245" s="105"/>
      <c r="B245" s="105"/>
      <c r="C245" s="107">
        <v>16</v>
      </c>
      <c r="D245" s="107">
        <v>19</v>
      </c>
      <c r="E245" s="91">
        <f t="shared" si="56"/>
        <v>4</v>
      </c>
      <c r="F245" s="91" t="str">
        <f t="shared" si="57"/>
        <v>4'h0</v>
      </c>
      <c r="G245" s="105" t="s">
        <v>68</v>
      </c>
      <c r="H245" s="107" t="s">
        <v>3343</v>
      </c>
      <c r="I245" s="89" t="s">
        <v>3342</v>
      </c>
      <c r="J245" s="106">
        <v>0</v>
      </c>
      <c r="K245" s="88" t="str">
        <f t="shared" si="58"/>
        <v>0</v>
      </c>
      <c r="L245" s="88">
        <f t="shared" si="59"/>
        <v>0</v>
      </c>
      <c r="M245" s="105"/>
    </row>
    <row r="246" spans="1:13">
      <c r="A246" s="105"/>
      <c r="B246" s="105"/>
      <c r="C246" s="107">
        <v>14</v>
      </c>
      <c r="D246" s="107">
        <v>15</v>
      </c>
      <c r="E246" s="91">
        <f t="shared" si="56"/>
        <v>2</v>
      </c>
      <c r="F246" s="91" t="str">
        <f t="shared" si="57"/>
        <v>2'h0</v>
      </c>
      <c r="G246" s="105" t="s">
        <v>73</v>
      </c>
      <c r="H246" s="107" t="s">
        <v>20</v>
      </c>
      <c r="I246" s="105" t="s">
        <v>861</v>
      </c>
      <c r="J246" s="106">
        <v>0</v>
      </c>
      <c r="K246" s="88" t="str">
        <f t="shared" si="58"/>
        <v>0</v>
      </c>
      <c r="L246" s="88">
        <f t="shared" si="59"/>
        <v>0</v>
      </c>
      <c r="M246" s="105"/>
    </row>
    <row r="247" spans="1:13" ht="60">
      <c r="A247" s="105"/>
      <c r="B247" s="105"/>
      <c r="C247" s="107">
        <v>0</v>
      </c>
      <c r="D247" s="107">
        <v>13</v>
      </c>
      <c r="E247" s="91">
        <f t="shared" si="56"/>
        <v>14</v>
      </c>
      <c r="F247" s="91" t="str">
        <f t="shared" si="57"/>
        <v>14'h40</v>
      </c>
      <c r="G247" s="105" t="s">
        <v>68</v>
      </c>
      <c r="H247" s="107" t="s">
        <v>3341</v>
      </c>
      <c r="I247" s="89" t="s">
        <v>3340</v>
      </c>
      <c r="J247" s="106">
        <v>64</v>
      </c>
      <c r="K247" s="88" t="str">
        <f t="shared" si="58"/>
        <v>40</v>
      </c>
      <c r="L247" s="88">
        <f t="shared" si="59"/>
        <v>64</v>
      </c>
      <c r="M247" s="105"/>
    </row>
    <row r="248" spans="1:13">
      <c r="A248" s="93"/>
      <c r="B248" s="95" t="s">
        <v>486</v>
      </c>
      <c r="C248" s="93"/>
      <c r="D248" s="93"/>
      <c r="E248" s="93">
        <f>SUM(E249:E264)</f>
        <v>32</v>
      </c>
      <c r="F248" s="56" t="str">
        <f>CONCATENATE("32'h",K248)</f>
        <v>32'h38403800</v>
      </c>
      <c r="G248" s="93"/>
      <c r="H248" s="94" t="s">
        <v>3339</v>
      </c>
      <c r="I248" s="94"/>
      <c r="J248" s="93"/>
      <c r="K248" s="93" t="str">
        <f>LOWER(DEC2HEX(L248,8))</f>
        <v>38403800</v>
      </c>
      <c r="L248" s="93">
        <f>SUM(L249:L264)</f>
        <v>943732736</v>
      </c>
      <c r="M248" s="93"/>
    </row>
    <row r="249" spans="1:13">
      <c r="A249" s="105"/>
      <c r="B249" s="105"/>
      <c r="C249" s="107">
        <v>30</v>
      </c>
      <c r="D249" s="107">
        <v>31</v>
      </c>
      <c r="E249" s="91">
        <f t="shared" ref="E249:E264" si="60">D249+1-C249</f>
        <v>2</v>
      </c>
      <c r="F249" s="91" t="str">
        <f t="shared" ref="F249:F264" si="61">CONCATENATE(E249,"'h",K249)</f>
        <v>2'h0</v>
      </c>
      <c r="G249" s="105" t="s">
        <v>73</v>
      </c>
      <c r="H249" s="107" t="s">
        <v>20</v>
      </c>
      <c r="I249" s="105" t="s">
        <v>861</v>
      </c>
      <c r="J249" s="106">
        <v>0</v>
      </c>
      <c r="K249" s="88" t="str">
        <f t="shared" ref="K249:K264" si="62">LOWER(DEC2HEX((J249)))</f>
        <v>0</v>
      </c>
      <c r="L249" s="88">
        <f t="shared" ref="L249:L264" si="63">J249*(2^C249)</f>
        <v>0</v>
      </c>
      <c r="M249" s="105"/>
    </row>
    <row r="250" spans="1:13">
      <c r="A250" s="105"/>
      <c r="B250" s="105"/>
      <c r="C250" s="107">
        <v>28</v>
      </c>
      <c r="D250" s="107">
        <v>29</v>
      </c>
      <c r="E250" s="91">
        <f t="shared" si="60"/>
        <v>2</v>
      </c>
      <c r="F250" s="91" t="str">
        <f t="shared" si="61"/>
        <v>2'h3</v>
      </c>
      <c r="G250" s="105" t="s">
        <v>68</v>
      </c>
      <c r="H250" s="107" t="s">
        <v>3338</v>
      </c>
      <c r="I250" s="105" t="s">
        <v>3337</v>
      </c>
      <c r="J250" s="106">
        <v>3</v>
      </c>
      <c r="K250" s="88" t="str">
        <f t="shared" si="62"/>
        <v>3</v>
      </c>
      <c r="L250" s="88">
        <f t="shared" si="63"/>
        <v>805306368</v>
      </c>
      <c r="M250" s="105"/>
    </row>
    <row r="251" spans="1:13">
      <c r="A251" s="105"/>
      <c r="B251" s="105"/>
      <c r="C251" s="107">
        <v>26</v>
      </c>
      <c r="D251" s="107">
        <v>27</v>
      </c>
      <c r="E251" s="91">
        <f t="shared" si="60"/>
        <v>2</v>
      </c>
      <c r="F251" s="91" t="str">
        <f t="shared" si="61"/>
        <v>2'h2</v>
      </c>
      <c r="G251" s="105" t="s">
        <v>68</v>
      </c>
      <c r="H251" s="107" t="s">
        <v>3336</v>
      </c>
      <c r="I251" s="105" t="s">
        <v>3335</v>
      </c>
      <c r="J251" s="106">
        <v>2</v>
      </c>
      <c r="K251" s="88" t="str">
        <f t="shared" si="62"/>
        <v>2</v>
      </c>
      <c r="L251" s="88">
        <f t="shared" si="63"/>
        <v>134217728</v>
      </c>
      <c r="M251" s="105"/>
    </row>
    <row r="252" spans="1:13">
      <c r="A252" s="105"/>
      <c r="B252" s="105"/>
      <c r="C252" s="107">
        <v>24</v>
      </c>
      <c r="D252" s="107">
        <v>25</v>
      </c>
      <c r="E252" s="91">
        <f t="shared" si="60"/>
        <v>2</v>
      </c>
      <c r="F252" s="91" t="str">
        <f t="shared" si="61"/>
        <v>2'h0</v>
      </c>
      <c r="G252" s="105" t="s">
        <v>68</v>
      </c>
      <c r="H252" s="107" t="s">
        <v>3334</v>
      </c>
      <c r="I252" s="105" t="s">
        <v>3333</v>
      </c>
      <c r="J252" s="106">
        <v>0</v>
      </c>
      <c r="K252" s="88" t="str">
        <f t="shared" si="62"/>
        <v>0</v>
      </c>
      <c r="L252" s="88">
        <f t="shared" si="63"/>
        <v>0</v>
      </c>
      <c r="M252" s="105"/>
    </row>
    <row r="253" spans="1:13">
      <c r="A253" s="105"/>
      <c r="B253" s="105"/>
      <c r="C253" s="107">
        <v>23</v>
      </c>
      <c r="D253" s="107">
        <v>23</v>
      </c>
      <c r="E253" s="91">
        <f t="shared" si="60"/>
        <v>1</v>
      </c>
      <c r="F253" s="91" t="str">
        <f t="shared" si="61"/>
        <v>1'h0</v>
      </c>
      <c r="G253" s="105" t="s">
        <v>73</v>
      </c>
      <c r="H253" s="107" t="s">
        <v>20</v>
      </c>
      <c r="I253" s="105" t="s">
        <v>861</v>
      </c>
      <c r="J253" s="106">
        <v>0</v>
      </c>
      <c r="K253" s="88" t="str">
        <f t="shared" si="62"/>
        <v>0</v>
      </c>
      <c r="L253" s="88">
        <f t="shared" si="63"/>
        <v>0</v>
      </c>
      <c r="M253" s="105"/>
    </row>
    <row r="254" spans="1:13" ht="30">
      <c r="A254" s="105"/>
      <c r="B254" s="105"/>
      <c r="C254" s="107">
        <v>20</v>
      </c>
      <c r="D254" s="107">
        <v>22</v>
      </c>
      <c r="E254" s="91">
        <f t="shared" si="60"/>
        <v>3</v>
      </c>
      <c r="F254" s="91" t="str">
        <f t="shared" si="61"/>
        <v>3'h4</v>
      </c>
      <c r="G254" s="105" t="s">
        <v>68</v>
      </c>
      <c r="H254" s="107" t="s">
        <v>3332</v>
      </c>
      <c r="I254" s="89" t="s">
        <v>2244</v>
      </c>
      <c r="J254" s="106">
        <v>4</v>
      </c>
      <c r="K254" s="88" t="str">
        <f t="shared" si="62"/>
        <v>4</v>
      </c>
      <c r="L254" s="88">
        <f t="shared" si="63"/>
        <v>4194304</v>
      </c>
      <c r="M254" s="105"/>
    </row>
    <row r="255" spans="1:13" ht="75">
      <c r="A255" s="105"/>
      <c r="B255" s="105"/>
      <c r="C255" s="107">
        <v>19</v>
      </c>
      <c r="D255" s="107">
        <v>19</v>
      </c>
      <c r="E255" s="91">
        <f t="shared" si="60"/>
        <v>1</v>
      </c>
      <c r="F255" s="91" t="str">
        <f t="shared" si="61"/>
        <v>1'h0</v>
      </c>
      <c r="G255" s="105" t="s">
        <v>68</v>
      </c>
      <c r="H255" s="107" t="s">
        <v>3331</v>
      </c>
      <c r="I255" s="89" t="s">
        <v>3330</v>
      </c>
      <c r="J255" s="106">
        <v>0</v>
      </c>
      <c r="K255" s="88" t="str">
        <f t="shared" si="62"/>
        <v>0</v>
      </c>
      <c r="L255" s="88">
        <f t="shared" si="63"/>
        <v>0</v>
      </c>
      <c r="M255" s="105"/>
    </row>
    <row r="256" spans="1:13" ht="60">
      <c r="A256" s="105"/>
      <c r="B256" s="105"/>
      <c r="C256" s="107">
        <v>18</v>
      </c>
      <c r="D256" s="107">
        <v>18</v>
      </c>
      <c r="E256" s="91">
        <f t="shared" si="60"/>
        <v>1</v>
      </c>
      <c r="F256" s="91" t="str">
        <f t="shared" si="61"/>
        <v>1'h0</v>
      </c>
      <c r="G256" s="105" t="s">
        <v>68</v>
      </c>
      <c r="H256" s="107" t="s">
        <v>3329</v>
      </c>
      <c r="I256" s="89" t="s">
        <v>3328</v>
      </c>
      <c r="J256" s="106">
        <v>0</v>
      </c>
      <c r="K256" s="88" t="str">
        <f t="shared" si="62"/>
        <v>0</v>
      </c>
      <c r="L256" s="88">
        <f t="shared" si="63"/>
        <v>0</v>
      </c>
      <c r="M256" s="105"/>
    </row>
    <row r="257" spans="1:13" ht="90">
      <c r="A257" s="105"/>
      <c r="B257" s="105"/>
      <c r="C257" s="107">
        <v>16</v>
      </c>
      <c r="D257" s="107">
        <v>17</v>
      </c>
      <c r="E257" s="91">
        <f t="shared" si="60"/>
        <v>2</v>
      </c>
      <c r="F257" s="91" t="str">
        <f t="shared" si="61"/>
        <v>2'h0</v>
      </c>
      <c r="G257" s="105" t="s">
        <v>68</v>
      </c>
      <c r="H257" s="107" t="s">
        <v>3327</v>
      </c>
      <c r="I257" s="89" t="s">
        <v>2240</v>
      </c>
      <c r="J257" s="106">
        <v>0</v>
      </c>
      <c r="K257" s="88" t="str">
        <f t="shared" si="62"/>
        <v>0</v>
      </c>
      <c r="L257" s="88">
        <f t="shared" si="63"/>
        <v>0</v>
      </c>
      <c r="M257" s="105"/>
    </row>
    <row r="258" spans="1:13">
      <c r="A258" s="105"/>
      <c r="B258" s="105"/>
      <c r="C258" s="107">
        <v>14</v>
      </c>
      <c r="D258" s="107">
        <v>15</v>
      </c>
      <c r="E258" s="91">
        <f t="shared" si="60"/>
        <v>2</v>
      </c>
      <c r="F258" s="91" t="str">
        <f t="shared" si="61"/>
        <v>2'h0</v>
      </c>
      <c r="G258" s="105" t="s">
        <v>73</v>
      </c>
      <c r="H258" s="107" t="s">
        <v>20</v>
      </c>
      <c r="I258" s="105" t="s">
        <v>861</v>
      </c>
      <c r="J258" s="106">
        <v>0</v>
      </c>
      <c r="K258" s="88" t="str">
        <f t="shared" si="62"/>
        <v>0</v>
      </c>
      <c r="L258" s="88">
        <f t="shared" si="63"/>
        <v>0</v>
      </c>
      <c r="M258" s="105"/>
    </row>
    <row r="259" spans="1:13">
      <c r="A259" s="105"/>
      <c r="B259" s="105"/>
      <c r="C259" s="107">
        <v>12</v>
      </c>
      <c r="D259" s="107">
        <v>13</v>
      </c>
      <c r="E259" s="91">
        <f t="shared" si="60"/>
        <v>2</v>
      </c>
      <c r="F259" s="91" t="str">
        <f t="shared" si="61"/>
        <v>2'h3</v>
      </c>
      <c r="G259" s="105" t="s">
        <v>68</v>
      </c>
      <c r="H259" s="107" t="s">
        <v>3326</v>
      </c>
      <c r="I259" s="105" t="s">
        <v>3325</v>
      </c>
      <c r="J259" s="106">
        <v>3</v>
      </c>
      <c r="K259" s="88" t="str">
        <f t="shared" si="62"/>
        <v>3</v>
      </c>
      <c r="L259" s="88">
        <f t="shared" si="63"/>
        <v>12288</v>
      </c>
      <c r="M259" s="105"/>
    </row>
    <row r="260" spans="1:13">
      <c r="A260" s="105"/>
      <c r="B260" s="105"/>
      <c r="C260" s="107">
        <v>10</v>
      </c>
      <c r="D260" s="107">
        <v>11</v>
      </c>
      <c r="E260" s="91">
        <f t="shared" si="60"/>
        <v>2</v>
      </c>
      <c r="F260" s="91" t="str">
        <f t="shared" si="61"/>
        <v>2'h2</v>
      </c>
      <c r="G260" s="105" t="s">
        <v>68</v>
      </c>
      <c r="H260" s="107" t="s">
        <v>3324</v>
      </c>
      <c r="I260" s="105" t="s">
        <v>3323</v>
      </c>
      <c r="J260" s="106">
        <v>2</v>
      </c>
      <c r="K260" s="88" t="str">
        <f t="shared" si="62"/>
        <v>2</v>
      </c>
      <c r="L260" s="88">
        <f t="shared" si="63"/>
        <v>2048</v>
      </c>
      <c r="M260" s="105"/>
    </row>
    <row r="261" spans="1:13">
      <c r="A261" s="105"/>
      <c r="B261" s="105"/>
      <c r="C261" s="107">
        <v>8</v>
      </c>
      <c r="D261" s="107">
        <v>9</v>
      </c>
      <c r="E261" s="91">
        <f t="shared" si="60"/>
        <v>2</v>
      </c>
      <c r="F261" s="91" t="str">
        <f t="shared" si="61"/>
        <v>2'h0</v>
      </c>
      <c r="G261" s="105" t="s">
        <v>68</v>
      </c>
      <c r="H261" s="107" t="s">
        <v>3322</v>
      </c>
      <c r="I261" s="105" t="s">
        <v>3321</v>
      </c>
      <c r="J261" s="106">
        <v>0</v>
      </c>
      <c r="K261" s="88" t="str">
        <f t="shared" si="62"/>
        <v>0</v>
      </c>
      <c r="L261" s="88">
        <f t="shared" si="63"/>
        <v>0</v>
      </c>
      <c r="M261" s="105"/>
    </row>
    <row r="262" spans="1:13">
      <c r="A262" s="105"/>
      <c r="B262" s="105"/>
      <c r="C262" s="107">
        <v>3</v>
      </c>
      <c r="D262" s="107">
        <v>7</v>
      </c>
      <c r="E262" s="91">
        <f t="shared" si="60"/>
        <v>5</v>
      </c>
      <c r="F262" s="91" t="str">
        <f t="shared" si="61"/>
        <v>5'h0</v>
      </c>
      <c r="G262" s="105" t="s">
        <v>73</v>
      </c>
      <c r="H262" s="107" t="s">
        <v>20</v>
      </c>
      <c r="I262" s="105" t="s">
        <v>861</v>
      </c>
      <c r="J262" s="106">
        <v>0</v>
      </c>
      <c r="K262" s="88" t="str">
        <f t="shared" si="62"/>
        <v>0</v>
      </c>
      <c r="L262" s="88">
        <f t="shared" si="63"/>
        <v>0</v>
      </c>
      <c r="M262" s="105"/>
    </row>
    <row r="263" spans="1:13" ht="60">
      <c r="A263" s="105"/>
      <c r="B263" s="105"/>
      <c r="C263" s="107">
        <v>2</v>
      </c>
      <c r="D263" s="107">
        <v>2</v>
      </c>
      <c r="E263" s="91">
        <f t="shared" si="60"/>
        <v>1</v>
      </c>
      <c r="F263" s="91" t="str">
        <f t="shared" si="61"/>
        <v>1'h0</v>
      </c>
      <c r="G263" s="105" t="s">
        <v>68</v>
      </c>
      <c r="H263" s="107" t="s">
        <v>3320</v>
      </c>
      <c r="I263" s="89" t="s">
        <v>3319</v>
      </c>
      <c r="J263" s="106">
        <v>0</v>
      </c>
      <c r="K263" s="88" t="str">
        <f t="shared" si="62"/>
        <v>0</v>
      </c>
      <c r="L263" s="88">
        <f t="shared" si="63"/>
        <v>0</v>
      </c>
      <c r="M263" s="105"/>
    </row>
    <row r="264" spans="1:13" ht="90">
      <c r="A264" s="105"/>
      <c r="B264" s="105"/>
      <c r="C264" s="107">
        <v>0</v>
      </c>
      <c r="D264" s="107">
        <v>1</v>
      </c>
      <c r="E264" s="91">
        <f t="shared" si="60"/>
        <v>2</v>
      </c>
      <c r="F264" s="91" t="str">
        <f t="shared" si="61"/>
        <v>2'h0</v>
      </c>
      <c r="G264" s="105" t="s">
        <v>68</v>
      </c>
      <c r="H264" s="107" t="s">
        <v>3318</v>
      </c>
      <c r="I264" s="89" t="s">
        <v>2230</v>
      </c>
      <c r="J264" s="106">
        <v>0</v>
      </c>
      <c r="K264" s="88" t="str">
        <f t="shared" si="62"/>
        <v>0</v>
      </c>
      <c r="L264" s="88">
        <f t="shared" si="63"/>
        <v>0</v>
      </c>
      <c r="M264" s="105"/>
    </row>
    <row r="265" spans="1:13">
      <c r="A265" s="93"/>
      <c r="B265" s="95" t="s">
        <v>2200</v>
      </c>
      <c r="C265" s="93"/>
      <c r="D265" s="93"/>
      <c r="E265" s="93">
        <f>SUM(E266:E270)</f>
        <v>32</v>
      </c>
      <c r="F265" s="56" t="str">
        <f>CONCATENATE("32'h",K265)</f>
        <v>32'h00d203d2</v>
      </c>
      <c r="G265" s="93"/>
      <c r="H265" s="94" t="s">
        <v>3317</v>
      </c>
      <c r="I265" s="94"/>
      <c r="J265" s="93"/>
      <c r="K265" s="93" t="str">
        <f>LOWER(DEC2HEX(L265,8))</f>
        <v>00d203d2</v>
      </c>
      <c r="L265" s="93">
        <f>SUM(L266:L270)</f>
        <v>13763538</v>
      </c>
      <c r="M265" s="93"/>
    </row>
    <row r="266" spans="1:13">
      <c r="A266" s="105"/>
      <c r="B266" s="105"/>
      <c r="C266" s="107">
        <v>24</v>
      </c>
      <c r="D266" s="107">
        <v>31</v>
      </c>
      <c r="E266" s="91">
        <f>D266+1-C266</f>
        <v>8</v>
      </c>
      <c r="F266" s="91" t="str">
        <f>CONCATENATE(E266,"'h",K266)</f>
        <v>8'h0</v>
      </c>
      <c r="G266" s="105" t="s">
        <v>73</v>
      </c>
      <c r="H266" s="107" t="s">
        <v>20</v>
      </c>
      <c r="I266" s="105" t="s">
        <v>861</v>
      </c>
      <c r="J266" s="106">
        <v>0</v>
      </c>
      <c r="K266" s="88" t="str">
        <f>LOWER(DEC2HEX((J266)))</f>
        <v>0</v>
      </c>
      <c r="L266" s="88">
        <f>J266*(2^C266)</f>
        <v>0</v>
      </c>
      <c r="M266" s="105"/>
    </row>
    <row r="267" spans="1:13" ht="30">
      <c r="A267" s="105"/>
      <c r="B267" s="105"/>
      <c r="C267" s="107">
        <v>16</v>
      </c>
      <c r="D267" s="107">
        <v>23</v>
      </c>
      <c r="E267" s="91">
        <f>D267+1-C267</f>
        <v>8</v>
      </c>
      <c r="F267" s="91" t="str">
        <f>CONCATENATE(E267,"'h",K267)</f>
        <v>8'hd2</v>
      </c>
      <c r="G267" s="105" t="s">
        <v>68</v>
      </c>
      <c r="H267" s="107" t="s">
        <v>3316</v>
      </c>
      <c r="I267" s="89" t="s">
        <v>3315</v>
      </c>
      <c r="J267" s="106">
        <v>210</v>
      </c>
      <c r="K267" s="88" t="str">
        <f>LOWER(DEC2HEX((J267)))</f>
        <v>d2</v>
      </c>
      <c r="L267" s="88">
        <f>J267*(2^C267)</f>
        <v>13762560</v>
      </c>
      <c r="M267" s="105"/>
    </row>
    <row r="268" spans="1:13">
      <c r="A268" s="105"/>
      <c r="B268" s="105"/>
      <c r="C268" s="107">
        <v>15</v>
      </c>
      <c r="D268" s="107">
        <v>15</v>
      </c>
      <c r="E268" s="91">
        <f>D268+1-C268</f>
        <v>1</v>
      </c>
      <c r="F268" s="91" t="str">
        <f>CONCATENATE(E268,"'h",K268)</f>
        <v>1'h0</v>
      </c>
      <c r="G268" s="105" t="s">
        <v>73</v>
      </c>
      <c r="H268" s="107" t="s">
        <v>20</v>
      </c>
      <c r="I268" s="105" t="s">
        <v>861</v>
      </c>
      <c r="J268" s="106">
        <v>0</v>
      </c>
      <c r="K268" s="88" t="str">
        <f>LOWER(DEC2HEX((J268)))</f>
        <v>0</v>
      </c>
      <c r="L268" s="88">
        <f>J268*(2^C268)</f>
        <v>0</v>
      </c>
      <c r="M268" s="105"/>
    </row>
    <row r="269" spans="1:13" ht="30">
      <c r="A269" s="105"/>
      <c r="B269" s="105"/>
      <c r="C269" s="107">
        <v>8</v>
      </c>
      <c r="D269" s="107">
        <v>14</v>
      </c>
      <c r="E269" s="91">
        <f>D269+1-C269</f>
        <v>7</v>
      </c>
      <c r="F269" s="91" t="str">
        <f>CONCATENATE(E269,"'h",K269)</f>
        <v>7'h3</v>
      </c>
      <c r="G269" s="105" t="s">
        <v>68</v>
      </c>
      <c r="H269" s="107" t="s">
        <v>3314</v>
      </c>
      <c r="I269" s="89" t="s">
        <v>3313</v>
      </c>
      <c r="J269" s="106">
        <v>3</v>
      </c>
      <c r="K269" s="88" t="str">
        <f>LOWER(DEC2HEX((J269)))</f>
        <v>3</v>
      </c>
      <c r="L269" s="88">
        <f>J269*(2^C269)</f>
        <v>768</v>
      </c>
      <c r="M269" s="105"/>
    </row>
    <row r="270" spans="1:13" ht="30">
      <c r="A270" s="105"/>
      <c r="B270" s="105"/>
      <c r="C270" s="107">
        <v>0</v>
      </c>
      <c r="D270" s="107">
        <v>7</v>
      </c>
      <c r="E270" s="91">
        <f>D270+1-C270</f>
        <v>8</v>
      </c>
      <c r="F270" s="91" t="str">
        <f>CONCATENATE(E270,"'h",K270)</f>
        <v>8'hd2</v>
      </c>
      <c r="G270" s="105" t="s">
        <v>68</v>
      </c>
      <c r="H270" s="107" t="s">
        <v>3312</v>
      </c>
      <c r="I270" s="89" t="s">
        <v>3311</v>
      </c>
      <c r="J270" s="106">
        <v>210</v>
      </c>
      <c r="K270" s="88" t="str">
        <f>LOWER(DEC2HEX((J270)))</f>
        <v>d2</v>
      </c>
      <c r="L270" s="88">
        <f>J270*(2^C270)</f>
        <v>210</v>
      </c>
      <c r="M270" s="105"/>
    </row>
    <row r="271" spans="1:13">
      <c r="A271" s="93"/>
      <c r="B271" s="95" t="s">
        <v>2194</v>
      </c>
      <c r="C271" s="93"/>
      <c r="D271" s="93"/>
      <c r="E271" s="93">
        <f>SUM(E272:E276)</f>
        <v>32</v>
      </c>
      <c r="F271" s="56" t="str">
        <f>CONCATENATE("32'h",K271)</f>
        <v>32'h00000000</v>
      </c>
      <c r="G271" s="93"/>
      <c r="H271" s="94" t="s">
        <v>3310</v>
      </c>
      <c r="I271" s="94"/>
      <c r="J271" s="93"/>
      <c r="K271" s="93" t="str">
        <f>LOWER(DEC2HEX(L271,8))</f>
        <v>00000000</v>
      </c>
      <c r="L271" s="93">
        <f>SUM(L272:L276)</f>
        <v>0</v>
      </c>
      <c r="M271" s="93"/>
    </row>
    <row r="272" spans="1:13" ht="30">
      <c r="A272" s="105"/>
      <c r="B272" s="105"/>
      <c r="C272" s="107">
        <v>24</v>
      </c>
      <c r="D272" s="107">
        <v>31</v>
      </c>
      <c r="E272" s="91">
        <f>D272+1-C272</f>
        <v>8</v>
      </c>
      <c r="F272" s="91" t="str">
        <f>CONCATENATE(E272,"'h",K272)</f>
        <v>8'h0</v>
      </c>
      <c r="G272" s="105" t="s">
        <v>68</v>
      </c>
      <c r="H272" s="107" t="s">
        <v>3309</v>
      </c>
      <c r="I272" s="89" t="s">
        <v>3308</v>
      </c>
      <c r="J272" s="106">
        <v>0</v>
      </c>
      <c r="K272" s="88" t="str">
        <f>LOWER(DEC2HEX((J272)))</f>
        <v>0</v>
      </c>
      <c r="L272" s="88">
        <f>J272*(2^C272)</f>
        <v>0</v>
      </c>
      <c r="M272" s="105"/>
    </row>
    <row r="273" spans="1:13">
      <c r="A273" s="105"/>
      <c r="B273" s="105"/>
      <c r="C273" s="107">
        <v>15</v>
      </c>
      <c r="D273" s="107">
        <v>23</v>
      </c>
      <c r="E273" s="91">
        <f>D273+1-C273</f>
        <v>9</v>
      </c>
      <c r="F273" s="91" t="str">
        <f>CONCATENATE(E273,"'h",K273)</f>
        <v>9'h0</v>
      </c>
      <c r="G273" s="105" t="s">
        <v>73</v>
      </c>
      <c r="H273" s="107" t="s">
        <v>20</v>
      </c>
      <c r="I273" s="105" t="s">
        <v>861</v>
      </c>
      <c r="J273" s="106">
        <v>0</v>
      </c>
      <c r="K273" s="88" t="str">
        <f>LOWER(DEC2HEX((J273)))</f>
        <v>0</v>
      </c>
      <c r="L273" s="88">
        <f>J273*(2^C273)</f>
        <v>0</v>
      </c>
      <c r="M273" s="105"/>
    </row>
    <row r="274" spans="1:13" ht="30">
      <c r="A274" s="105"/>
      <c r="B274" s="105"/>
      <c r="C274" s="107">
        <v>8</v>
      </c>
      <c r="D274" s="107">
        <v>14</v>
      </c>
      <c r="E274" s="91">
        <f>D274+1-C274</f>
        <v>7</v>
      </c>
      <c r="F274" s="91" t="str">
        <f>CONCATENATE(E274,"'h",K274)</f>
        <v>7'h0</v>
      </c>
      <c r="G274" s="105" t="s">
        <v>68</v>
      </c>
      <c r="H274" s="107" t="s">
        <v>3307</v>
      </c>
      <c r="I274" s="89" t="s">
        <v>3305</v>
      </c>
      <c r="J274" s="106">
        <v>0</v>
      </c>
      <c r="K274" s="88" t="str">
        <f>LOWER(DEC2HEX((J274)))</f>
        <v>0</v>
      </c>
      <c r="L274" s="88">
        <f>J274*(2^C274)</f>
        <v>0</v>
      </c>
      <c r="M274" s="105"/>
    </row>
    <row r="275" spans="1:13">
      <c r="A275" s="105"/>
      <c r="B275" s="105"/>
      <c r="C275" s="107">
        <v>7</v>
      </c>
      <c r="D275" s="107">
        <v>7</v>
      </c>
      <c r="E275" s="91">
        <f>D275+1-C275</f>
        <v>1</v>
      </c>
      <c r="F275" s="91" t="str">
        <f>CONCATENATE(E275,"'h",K275)</f>
        <v>1'h0</v>
      </c>
      <c r="G275" s="105" t="s">
        <v>73</v>
      </c>
      <c r="H275" s="107" t="s">
        <v>20</v>
      </c>
      <c r="I275" s="105" t="s">
        <v>861</v>
      </c>
      <c r="J275" s="106">
        <v>0</v>
      </c>
      <c r="K275" s="88" t="str">
        <f>LOWER(DEC2HEX((J275)))</f>
        <v>0</v>
      </c>
      <c r="L275" s="88">
        <f>J275*(2^C275)</f>
        <v>0</v>
      </c>
      <c r="M275" s="105"/>
    </row>
    <row r="276" spans="1:13" ht="30">
      <c r="A276" s="105"/>
      <c r="B276" s="105"/>
      <c r="C276" s="107">
        <v>0</v>
      </c>
      <c r="D276" s="107">
        <v>6</v>
      </c>
      <c r="E276" s="91">
        <f>D276+1-C276</f>
        <v>7</v>
      </c>
      <c r="F276" s="91" t="str">
        <f>CONCATENATE(E276,"'h",K276)</f>
        <v>7'h0</v>
      </c>
      <c r="G276" s="105" t="s">
        <v>68</v>
      </c>
      <c r="H276" s="107" t="s">
        <v>3306</v>
      </c>
      <c r="I276" s="89" t="s">
        <v>3305</v>
      </c>
      <c r="J276" s="106">
        <v>0</v>
      </c>
      <c r="K276" s="88" t="str">
        <f>LOWER(DEC2HEX((J276)))</f>
        <v>0</v>
      </c>
      <c r="L276" s="88">
        <f>J276*(2^C276)</f>
        <v>0</v>
      </c>
      <c r="M276" s="105"/>
    </row>
    <row r="277" spans="1:13">
      <c r="A277" s="93"/>
      <c r="B277" s="95" t="s">
        <v>2160</v>
      </c>
      <c r="C277" s="93"/>
      <c r="D277" s="93"/>
      <c r="E277" s="93">
        <f>SUM(E278:E281)</f>
        <v>32</v>
      </c>
      <c r="F277" s="56" t="str">
        <f>CONCATENATE("32'h",K277)</f>
        <v>32'h00000000</v>
      </c>
      <c r="G277" s="93"/>
      <c r="H277" s="94" t="s">
        <v>3304</v>
      </c>
      <c r="I277" s="94"/>
      <c r="J277" s="93"/>
      <c r="K277" s="93" t="str">
        <f>LOWER(DEC2HEX(L277,8))</f>
        <v>00000000</v>
      </c>
      <c r="L277" s="93">
        <f>SUM(L278:L281)</f>
        <v>0</v>
      </c>
      <c r="M277" s="93"/>
    </row>
    <row r="278" spans="1:13">
      <c r="A278" s="105"/>
      <c r="B278" s="105"/>
      <c r="C278" s="107">
        <v>30</v>
      </c>
      <c r="D278" s="107">
        <v>31</v>
      </c>
      <c r="E278" s="91">
        <f>D278+1-C278</f>
        <v>2</v>
      </c>
      <c r="F278" s="91" t="str">
        <f>CONCATENATE(E278,"'h",K278)</f>
        <v>2'h0</v>
      </c>
      <c r="G278" s="105" t="s">
        <v>73</v>
      </c>
      <c r="H278" s="107" t="s">
        <v>20</v>
      </c>
      <c r="I278" s="105" t="s">
        <v>861</v>
      </c>
      <c r="J278" s="106">
        <v>0</v>
      </c>
      <c r="K278" s="88" t="str">
        <f>LOWER(DEC2HEX((J278)))</f>
        <v>0</v>
      </c>
      <c r="L278" s="88">
        <f>J278*(2^C278)</f>
        <v>0</v>
      </c>
      <c r="M278" s="105"/>
    </row>
    <row r="279" spans="1:13" ht="30">
      <c r="A279" s="105"/>
      <c r="B279" s="105"/>
      <c r="C279" s="107">
        <v>16</v>
      </c>
      <c r="D279" s="107">
        <v>29</v>
      </c>
      <c r="E279" s="91">
        <f>D279+1-C279</f>
        <v>14</v>
      </c>
      <c r="F279" s="91" t="str">
        <f>CONCATENATE(E279,"'h",K279)</f>
        <v>14'h0</v>
      </c>
      <c r="G279" s="105" t="s">
        <v>68</v>
      </c>
      <c r="H279" s="107" t="s">
        <v>3303</v>
      </c>
      <c r="I279" s="89" t="s">
        <v>3302</v>
      </c>
      <c r="J279" s="106">
        <v>0</v>
      </c>
      <c r="K279" s="88" t="str">
        <f>LOWER(DEC2HEX((J279)))</f>
        <v>0</v>
      </c>
      <c r="L279" s="88">
        <f>J279*(2^C279)</f>
        <v>0</v>
      </c>
      <c r="M279" s="105"/>
    </row>
    <row r="280" spans="1:13">
      <c r="A280" s="105"/>
      <c r="B280" s="105"/>
      <c r="C280" s="107">
        <v>14</v>
      </c>
      <c r="D280" s="107">
        <v>15</v>
      </c>
      <c r="E280" s="91">
        <f>D280+1-C280</f>
        <v>2</v>
      </c>
      <c r="F280" s="91" t="str">
        <f>CONCATENATE(E280,"'h",K280)</f>
        <v>2'h0</v>
      </c>
      <c r="G280" s="105" t="s">
        <v>73</v>
      </c>
      <c r="H280" s="107" t="s">
        <v>20</v>
      </c>
      <c r="I280" s="105" t="s">
        <v>861</v>
      </c>
      <c r="J280" s="106">
        <v>0</v>
      </c>
      <c r="K280" s="88" t="str">
        <f>LOWER(DEC2HEX((J280)))</f>
        <v>0</v>
      </c>
      <c r="L280" s="88">
        <f>J280*(2^C280)</f>
        <v>0</v>
      </c>
      <c r="M280" s="105"/>
    </row>
    <row r="281" spans="1:13" ht="30">
      <c r="A281" s="105"/>
      <c r="B281" s="105"/>
      <c r="C281" s="107">
        <v>0</v>
      </c>
      <c r="D281" s="107">
        <v>13</v>
      </c>
      <c r="E281" s="91">
        <f>D281+1-C281</f>
        <v>14</v>
      </c>
      <c r="F281" s="91" t="str">
        <f>CONCATENATE(E281,"'h",K281)</f>
        <v>14'h0</v>
      </c>
      <c r="G281" s="105" t="s">
        <v>68</v>
      </c>
      <c r="H281" s="107" t="s">
        <v>3301</v>
      </c>
      <c r="I281" s="89" t="s">
        <v>3300</v>
      </c>
      <c r="J281" s="106">
        <v>0</v>
      </c>
      <c r="K281" s="88" t="str">
        <f>LOWER(DEC2HEX((J281)))</f>
        <v>0</v>
      </c>
      <c r="L281" s="88">
        <f>J281*(2^C281)</f>
        <v>0</v>
      </c>
      <c r="M281" s="105"/>
    </row>
    <row r="282" spans="1:13">
      <c r="A282" s="93"/>
      <c r="B282" s="95" t="s">
        <v>2154</v>
      </c>
      <c r="C282" s="93"/>
      <c r="D282" s="93"/>
      <c r="E282" s="93">
        <f>SUM(E283:E286)</f>
        <v>32</v>
      </c>
      <c r="F282" s="56" t="str">
        <f>CONCATENATE("32'h",K282)</f>
        <v>32'h00000000</v>
      </c>
      <c r="G282" s="93"/>
      <c r="H282" s="94" t="s">
        <v>3299</v>
      </c>
      <c r="I282" s="94"/>
      <c r="J282" s="93"/>
      <c r="K282" s="93" t="str">
        <f>LOWER(DEC2HEX(L282,8))</f>
        <v>00000000</v>
      </c>
      <c r="L282" s="93">
        <f>SUM(L283:L286)</f>
        <v>0</v>
      </c>
      <c r="M282" s="93"/>
    </row>
    <row r="283" spans="1:13">
      <c r="A283" s="105"/>
      <c r="B283" s="105"/>
      <c r="C283" s="107">
        <v>30</v>
      </c>
      <c r="D283" s="107">
        <v>31</v>
      </c>
      <c r="E283" s="91">
        <f>D283+1-C283</f>
        <v>2</v>
      </c>
      <c r="F283" s="91" t="str">
        <f>CONCATENATE(E283,"'h",K283)</f>
        <v>2'h0</v>
      </c>
      <c r="G283" s="105" t="s">
        <v>73</v>
      </c>
      <c r="H283" s="107" t="s">
        <v>20</v>
      </c>
      <c r="I283" s="105" t="s">
        <v>861</v>
      </c>
      <c r="J283" s="106">
        <v>0</v>
      </c>
      <c r="K283" s="88" t="str">
        <f>LOWER(DEC2HEX((J283)))</f>
        <v>0</v>
      </c>
      <c r="L283" s="88">
        <f>J283*(2^C283)</f>
        <v>0</v>
      </c>
      <c r="M283" s="105"/>
    </row>
    <row r="284" spans="1:13" ht="30">
      <c r="A284" s="105"/>
      <c r="B284" s="105"/>
      <c r="C284" s="107">
        <v>16</v>
      </c>
      <c r="D284" s="107">
        <v>29</v>
      </c>
      <c r="E284" s="91">
        <f>D284+1-C284</f>
        <v>14</v>
      </c>
      <c r="F284" s="91" t="str">
        <f>CONCATENATE(E284,"'h",K284)</f>
        <v>14'h0</v>
      </c>
      <c r="G284" s="105" t="s">
        <v>68</v>
      </c>
      <c r="H284" s="107" t="s">
        <v>3298</v>
      </c>
      <c r="I284" s="89" t="s">
        <v>3297</v>
      </c>
      <c r="J284" s="106">
        <v>0</v>
      </c>
      <c r="K284" s="88" t="str">
        <f>LOWER(DEC2HEX((J284)))</f>
        <v>0</v>
      </c>
      <c r="L284" s="88">
        <f>J284*(2^C284)</f>
        <v>0</v>
      </c>
      <c r="M284" s="105"/>
    </row>
    <row r="285" spans="1:13">
      <c r="A285" s="105"/>
      <c r="B285" s="105"/>
      <c r="C285" s="107">
        <v>14</v>
      </c>
      <c r="D285" s="107">
        <v>15</v>
      </c>
      <c r="E285" s="91">
        <f>D285+1-C285</f>
        <v>2</v>
      </c>
      <c r="F285" s="91" t="str">
        <f>CONCATENATE(E285,"'h",K285)</f>
        <v>2'h0</v>
      </c>
      <c r="G285" s="105" t="s">
        <v>73</v>
      </c>
      <c r="H285" s="107" t="s">
        <v>20</v>
      </c>
      <c r="I285" s="105" t="s">
        <v>861</v>
      </c>
      <c r="J285" s="106">
        <v>0</v>
      </c>
      <c r="K285" s="88" t="str">
        <f>LOWER(DEC2HEX((J285)))</f>
        <v>0</v>
      </c>
      <c r="L285" s="88">
        <f>J285*(2^C285)</f>
        <v>0</v>
      </c>
      <c r="M285" s="105"/>
    </row>
    <row r="286" spans="1:13" ht="30">
      <c r="A286" s="105"/>
      <c r="B286" s="105"/>
      <c r="C286" s="107">
        <v>0</v>
      </c>
      <c r="D286" s="107">
        <v>13</v>
      </c>
      <c r="E286" s="91">
        <f>D286+1-C286</f>
        <v>14</v>
      </c>
      <c r="F286" s="91" t="str">
        <f>CONCATENATE(E286,"'h",K286)</f>
        <v>14'h0</v>
      </c>
      <c r="G286" s="105" t="s">
        <v>68</v>
      </c>
      <c r="H286" s="107" t="s">
        <v>3296</v>
      </c>
      <c r="I286" s="89" t="s">
        <v>3295</v>
      </c>
      <c r="J286" s="106">
        <v>0</v>
      </c>
      <c r="K286" s="88" t="str">
        <f>LOWER(DEC2HEX((J286)))</f>
        <v>0</v>
      </c>
      <c r="L286" s="88">
        <f>J286*(2^C286)</f>
        <v>0</v>
      </c>
      <c r="M286" s="105"/>
    </row>
    <row r="287" spans="1:13">
      <c r="A287" s="93"/>
      <c r="B287" s="95" t="s">
        <v>2148</v>
      </c>
      <c r="C287" s="93"/>
      <c r="D287" s="93"/>
      <c r="E287" s="93">
        <f>SUM(E288:E291)</f>
        <v>32</v>
      </c>
      <c r="F287" s="56" t="str">
        <f>CONCATENATE("32'h",K287)</f>
        <v>32'h00000000</v>
      </c>
      <c r="G287" s="93"/>
      <c r="H287" s="94" t="s">
        <v>3294</v>
      </c>
      <c r="I287" s="94"/>
      <c r="J287" s="93"/>
      <c r="K287" s="93" t="str">
        <f>LOWER(DEC2HEX(L287,8))</f>
        <v>00000000</v>
      </c>
      <c r="L287" s="93">
        <f>SUM(L288:L291)</f>
        <v>0</v>
      </c>
      <c r="M287" s="93"/>
    </row>
    <row r="288" spans="1:13">
      <c r="A288" s="105"/>
      <c r="B288" s="105"/>
      <c r="C288" s="107">
        <v>30</v>
      </c>
      <c r="D288" s="107">
        <v>31</v>
      </c>
      <c r="E288" s="91">
        <f>D288+1-C288</f>
        <v>2</v>
      </c>
      <c r="F288" s="91" t="str">
        <f>CONCATENATE(E288,"'h",K288)</f>
        <v>2'h0</v>
      </c>
      <c r="G288" s="105" t="s">
        <v>73</v>
      </c>
      <c r="H288" s="107" t="s">
        <v>20</v>
      </c>
      <c r="I288" s="105" t="s">
        <v>861</v>
      </c>
      <c r="J288" s="106">
        <v>0</v>
      </c>
      <c r="K288" s="88" t="str">
        <f>LOWER(DEC2HEX((J288)))</f>
        <v>0</v>
      </c>
      <c r="L288" s="88">
        <f>J288*(2^C288)</f>
        <v>0</v>
      </c>
      <c r="M288" s="105"/>
    </row>
    <row r="289" spans="1:13" ht="30">
      <c r="A289" s="105"/>
      <c r="B289" s="105"/>
      <c r="C289" s="107">
        <v>16</v>
      </c>
      <c r="D289" s="107">
        <v>29</v>
      </c>
      <c r="E289" s="91">
        <f>D289+1-C289</f>
        <v>14</v>
      </c>
      <c r="F289" s="91" t="str">
        <f>CONCATENATE(E289,"'h",K289)</f>
        <v>14'h0</v>
      </c>
      <c r="G289" s="105" t="s">
        <v>68</v>
      </c>
      <c r="H289" s="107" t="s">
        <v>3293</v>
      </c>
      <c r="I289" s="89" t="s">
        <v>3292</v>
      </c>
      <c r="J289" s="106">
        <v>0</v>
      </c>
      <c r="K289" s="88" t="str">
        <f>LOWER(DEC2HEX((J289)))</f>
        <v>0</v>
      </c>
      <c r="L289" s="88">
        <f>J289*(2^C289)</f>
        <v>0</v>
      </c>
      <c r="M289" s="105"/>
    </row>
    <row r="290" spans="1:13">
      <c r="A290" s="105"/>
      <c r="B290" s="105"/>
      <c r="C290" s="107">
        <v>14</v>
      </c>
      <c r="D290" s="107">
        <v>15</v>
      </c>
      <c r="E290" s="91">
        <f>D290+1-C290</f>
        <v>2</v>
      </c>
      <c r="F290" s="91" t="str">
        <f>CONCATENATE(E290,"'h",K290)</f>
        <v>2'h0</v>
      </c>
      <c r="G290" s="105" t="s">
        <v>73</v>
      </c>
      <c r="H290" s="107" t="s">
        <v>20</v>
      </c>
      <c r="I290" s="105" t="s">
        <v>861</v>
      </c>
      <c r="J290" s="106">
        <v>0</v>
      </c>
      <c r="K290" s="88" t="str">
        <f>LOWER(DEC2HEX((J290)))</f>
        <v>0</v>
      </c>
      <c r="L290" s="88">
        <f>J290*(2^C290)</f>
        <v>0</v>
      </c>
      <c r="M290" s="105"/>
    </row>
    <row r="291" spans="1:13" ht="30">
      <c r="A291" s="105"/>
      <c r="B291" s="105"/>
      <c r="C291" s="107">
        <v>0</v>
      </c>
      <c r="D291" s="107">
        <v>13</v>
      </c>
      <c r="E291" s="91">
        <f>D291+1-C291</f>
        <v>14</v>
      </c>
      <c r="F291" s="91" t="str">
        <f>CONCATENATE(E291,"'h",K291)</f>
        <v>14'h0</v>
      </c>
      <c r="G291" s="105" t="s">
        <v>68</v>
      </c>
      <c r="H291" s="107" t="s">
        <v>3291</v>
      </c>
      <c r="I291" s="89" t="s">
        <v>3290</v>
      </c>
      <c r="J291" s="106">
        <v>0</v>
      </c>
      <c r="K291" s="88" t="str">
        <f>LOWER(DEC2HEX((J291)))</f>
        <v>0</v>
      </c>
      <c r="L291" s="88">
        <f>J291*(2^C291)</f>
        <v>0</v>
      </c>
      <c r="M291" s="105"/>
    </row>
    <row r="292" spans="1:13">
      <c r="A292" s="93"/>
      <c r="B292" s="95" t="s">
        <v>2142</v>
      </c>
      <c r="C292" s="93"/>
      <c r="D292" s="93"/>
      <c r="E292" s="93">
        <f>SUM(E293:E294)</f>
        <v>32</v>
      </c>
      <c r="F292" s="56" t="str">
        <f>CONCATENATE("32'h",K292)</f>
        <v>32'h00000000</v>
      </c>
      <c r="G292" s="93"/>
      <c r="H292" s="94" t="s">
        <v>3289</v>
      </c>
      <c r="I292" s="94"/>
      <c r="J292" s="93"/>
      <c r="K292" s="93" t="str">
        <f>LOWER(DEC2HEX(L292,8))</f>
        <v>00000000</v>
      </c>
      <c r="L292" s="93">
        <f>SUM(L293:L294)</f>
        <v>0</v>
      </c>
      <c r="M292" s="93"/>
    </row>
    <row r="293" spans="1:13">
      <c r="A293" s="105"/>
      <c r="B293" s="105"/>
      <c r="C293" s="107">
        <v>14</v>
      </c>
      <c r="D293" s="107">
        <v>31</v>
      </c>
      <c r="E293" s="91">
        <f>D293+1-C293</f>
        <v>18</v>
      </c>
      <c r="F293" s="91" t="str">
        <f>CONCATENATE(E293,"'h",K293)</f>
        <v>18'h0</v>
      </c>
      <c r="G293" s="105" t="s">
        <v>73</v>
      </c>
      <c r="H293" s="107" t="s">
        <v>20</v>
      </c>
      <c r="I293" s="105" t="s">
        <v>861</v>
      </c>
      <c r="J293" s="106">
        <v>0</v>
      </c>
      <c r="K293" s="88" t="str">
        <f>LOWER(DEC2HEX((J293)))</f>
        <v>0</v>
      </c>
      <c r="L293" s="88">
        <f>J293*(2^C293)</f>
        <v>0</v>
      </c>
      <c r="M293" s="105"/>
    </row>
    <row r="294" spans="1:13" ht="45">
      <c r="A294" s="105"/>
      <c r="B294" s="105"/>
      <c r="C294" s="107">
        <v>0</v>
      </c>
      <c r="D294" s="107">
        <v>13</v>
      </c>
      <c r="E294" s="91">
        <f>D294+1-C294</f>
        <v>14</v>
      </c>
      <c r="F294" s="91" t="str">
        <f>CONCATENATE(E294,"'h",K294)</f>
        <v>14'h0</v>
      </c>
      <c r="G294" s="105" t="s">
        <v>68</v>
      </c>
      <c r="H294" s="107" t="s">
        <v>3288</v>
      </c>
      <c r="I294" s="89" t="s">
        <v>3287</v>
      </c>
      <c r="J294" s="106">
        <v>0</v>
      </c>
      <c r="K294" s="88" t="str">
        <f>LOWER(DEC2HEX((J294)))</f>
        <v>0</v>
      </c>
      <c r="L294" s="88">
        <f>J294*(2^C294)</f>
        <v>0</v>
      </c>
      <c r="M294" s="105"/>
    </row>
    <row r="295" spans="1:13">
      <c r="A295" s="93"/>
      <c r="B295" s="95" t="s">
        <v>1574</v>
      </c>
      <c r="C295" s="93"/>
      <c r="D295" s="93"/>
      <c r="E295" s="93">
        <f>SUM(E296:E298)</f>
        <v>32</v>
      </c>
      <c r="F295" s="56" t="str">
        <f>CONCATENATE("32'h",K295)</f>
        <v>32'h00000000</v>
      </c>
      <c r="G295" s="93"/>
      <c r="H295" s="94" t="s">
        <v>3286</v>
      </c>
      <c r="I295" s="94"/>
      <c r="J295" s="93"/>
      <c r="K295" s="93" t="str">
        <f>LOWER(DEC2HEX(L295,8))</f>
        <v>00000000</v>
      </c>
      <c r="L295" s="93">
        <f>SUM(L296:L298)</f>
        <v>0</v>
      </c>
      <c r="M295" s="93"/>
    </row>
    <row r="296" spans="1:13">
      <c r="A296" s="105"/>
      <c r="B296" s="105"/>
      <c r="C296" s="107">
        <v>2</v>
      </c>
      <c r="D296" s="107">
        <v>31</v>
      </c>
      <c r="E296" s="91">
        <f>D296+1-C296</f>
        <v>30</v>
      </c>
      <c r="F296" s="91" t="str">
        <f>CONCATENATE(E296,"'h",K296)</f>
        <v>30'h0</v>
      </c>
      <c r="G296" s="105" t="s">
        <v>73</v>
      </c>
      <c r="H296" s="107" t="s">
        <v>20</v>
      </c>
      <c r="I296" s="105" t="s">
        <v>861</v>
      </c>
      <c r="J296" s="106">
        <v>0</v>
      </c>
      <c r="K296" s="88" t="str">
        <f>LOWER(DEC2HEX((J296)))</f>
        <v>0</v>
      </c>
      <c r="L296" s="88">
        <f>J296*(2^C296)</f>
        <v>0</v>
      </c>
      <c r="M296" s="105"/>
    </row>
    <row r="297" spans="1:13" ht="30">
      <c r="A297" s="105"/>
      <c r="B297" s="105"/>
      <c r="C297" s="107">
        <v>1</v>
      </c>
      <c r="D297" s="107">
        <v>1</v>
      </c>
      <c r="E297" s="91">
        <f>D297+1-C297</f>
        <v>1</v>
      </c>
      <c r="F297" s="91" t="str">
        <f>CONCATENATE(E297,"'h",K297)</f>
        <v>1'h0</v>
      </c>
      <c r="G297" s="105" t="s">
        <v>68</v>
      </c>
      <c r="H297" s="107" t="s">
        <v>3285</v>
      </c>
      <c r="I297" s="89" t="s">
        <v>1571</v>
      </c>
      <c r="J297" s="106">
        <v>0</v>
      </c>
      <c r="K297" s="88" t="str">
        <f>LOWER(DEC2HEX((J297)))</f>
        <v>0</v>
      </c>
      <c r="L297" s="88">
        <f>J297*(2^C297)</f>
        <v>0</v>
      </c>
      <c r="M297" s="105"/>
    </row>
    <row r="298" spans="1:13" ht="45">
      <c r="A298" s="105"/>
      <c r="B298" s="105"/>
      <c r="C298" s="107">
        <v>0</v>
      </c>
      <c r="D298" s="107">
        <v>0</v>
      </c>
      <c r="E298" s="91">
        <f>D298+1-C298</f>
        <v>1</v>
      </c>
      <c r="F298" s="91" t="str">
        <f>CONCATENATE(E298,"'h",K298)</f>
        <v>1'h0</v>
      </c>
      <c r="G298" s="105" t="s">
        <v>718</v>
      </c>
      <c r="H298" s="107" t="s">
        <v>3284</v>
      </c>
      <c r="I298" s="89" t="s">
        <v>3283</v>
      </c>
      <c r="J298" s="106">
        <v>0</v>
      </c>
      <c r="K298" s="88" t="str">
        <f>LOWER(DEC2HEX((J298)))</f>
        <v>0</v>
      </c>
      <c r="L298" s="88">
        <f>J298*(2^C298)</f>
        <v>0</v>
      </c>
      <c r="M298" s="105"/>
    </row>
    <row r="299" spans="1:13">
      <c r="A299" s="93"/>
      <c r="B299" s="95" t="s">
        <v>1568</v>
      </c>
      <c r="C299" s="93"/>
      <c r="D299" s="93"/>
      <c r="E299" s="93">
        <f>SUM(E300:E300)</f>
        <v>32</v>
      </c>
      <c r="F299" s="56" t="str">
        <f>CONCATENATE("32'h",K299)</f>
        <v>32'h00000000</v>
      </c>
      <c r="G299" s="93"/>
      <c r="H299" s="94" t="s">
        <v>3282</v>
      </c>
      <c r="I299" s="94"/>
      <c r="J299" s="93"/>
      <c r="K299" s="93" t="str">
        <f>LOWER(DEC2HEX(L299,8))</f>
        <v>00000000</v>
      </c>
      <c r="L299" s="93">
        <f>SUM(L300:L300)</f>
        <v>0</v>
      </c>
      <c r="M299" s="93"/>
    </row>
    <row r="300" spans="1:13">
      <c r="A300" s="105"/>
      <c r="B300" s="105"/>
      <c r="C300" s="107">
        <v>0</v>
      </c>
      <c r="D300" s="107">
        <v>31</v>
      </c>
      <c r="E300" s="91">
        <f>D300+1-C300</f>
        <v>32</v>
      </c>
      <c r="F300" s="91" t="str">
        <f>CONCATENATE(E300,"'h",K300)</f>
        <v>32'h0</v>
      </c>
      <c r="G300" s="105" t="s">
        <v>68</v>
      </c>
      <c r="H300" s="107" t="s">
        <v>3282</v>
      </c>
      <c r="I300" s="105" t="s">
        <v>1566</v>
      </c>
      <c r="J300" s="106">
        <v>0</v>
      </c>
      <c r="K300" s="88" t="str">
        <f>LOWER(DEC2HEX((J300)))</f>
        <v>0</v>
      </c>
      <c r="L300" s="88">
        <f>J300*(2^C300)</f>
        <v>0</v>
      </c>
      <c r="M300" s="105"/>
    </row>
    <row r="301" spans="1:13">
      <c r="A301" s="93"/>
      <c r="B301" s="95" t="s">
        <v>1565</v>
      </c>
      <c r="C301" s="93"/>
      <c r="D301" s="93"/>
      <c r="E301" s="93">
        <f>SUM(E302:E302)</f>
        <v>32</v>
      </c>
      <c r="F301" s="56" t="str">
        <f>CONCATENATE("32'h",K301)</f>
        <v>32'h00000000</v>
      </c>
      <c r="G301" s="93"/>
      <c r="H301" s="94" t="s">
        <v>3281</v>
      </c>
      <c r="I301" s="94"/>
      <c r="J301" s="93"/>
      <c r="K301" s="93" t="str">
        <f>LOWER(DEC2HEX(L301,8))</f>
        <v>00000000</v>
      </c>
      <c r="L301" s="93">
        <f>SUM(L302:L302)</f>
        <v>0</v>
      </c>
      <c r="M301" s="93"/>
    </row>
    <row r="302" spans="1:13">
      <c r="A302" s="105"/>
      <c r="B302" s="105"/>
      <c r="C302" s="107">
        <v>0</v>
      </c>
      <c r="D302" s="107">
        <v>31</v>
      </c>
      <c r="E302" s="91">
        <f>D302+1-C302</f>
        <v>32</v>
      </c>
      <c r="F302" s="91" t="str">
        <f>CONCATENATE(E302,"'h",K302)</f>
        <v>32'h0</v>
      </c>
      <c r="G302" s="105" t="s">
        <v>68</v>
      </c>
      <c r="H302" s="107" t="s">
        <v>3281</v>
      </c>
      <c r="I302" s="105" t="s">
        <v>1563</v>
      </c>
      <c r="J302" s="106">
        <v>0</v>
      </c>
      <c r="K302" s="88" t="str">
        <f>LOWER(DEC2HEX((J302)))</f>
        <v>0</v>
      </c>
      <c r="L302" s="88">
        <f>J302*(2^C302)</f>
        <v>0</v>
      </c>
      <c r="M302" s="105"/>
    </row>
    <row r="303" spans="1:13">
      <c r="A303" s="93"/>
      <c r="B303" s="95" t="s">
        <v>1562</v>
      </c>
      <c r="C303" s="93"/>
      <c r="D303" s="93"/>
      <c r="E303" s="93">
        <f>SUM(E304:E304)</f>
        <v>32</v>
      </c>
      <c r="F303" s="56" t="str">
        <f>CONCATENATE("32'h",K303)</f>
        <v>32'h00000000</v>
      </c>
      <c r="G303" s="93"/>
      <c r="H303" s="94" t="s">
        <v>3280</v>
      </c>
      <c r="I303" s="94"/>
      <c r="J303" s="93"/>
      <c r="K303" s="93" t="str">
        <f>LOWER(DEC2HEX(L303,8))</f>
        <v>00000000</v>
      </c>
      <c r="L303" s="93">
        <f>SUM(L304:L304)</f>
        <v>0</v>
      </c>
      <c r="M303" s="93"/>
    </row>
    <row r="304" spans="1:13">
      <c r="A304" s="105"/>
      <c r="B304" s="105"/>
      <c r="C304" s="107">
        <v>0</v>
      </c>
      <c r="D304" s="107">
        <v>31</v>
      </c>
      <c r="E304" s="91">
        <f>D304+1-C304</f>
        <v>32</v>
      </c>
      <c r="F304" s="91" t="str">
        <f>CONCATENATE(E304,"'h",K304)</f>
        <v>32'h0</v>
      </c>
      <c r="G304" s="105" t="s">
        <v>68</v>
      </c>
      <c r="H304" s="107" t="s">
        <v>3280</v>
      </c>
      <c r="I304" s="105" t="s">
        <v>1560</v>
      </c>
      <c r="J304" s="106">
        <v>0</v>
      </c>
      <c r="K304" s="88" t="str">
        <f>LOWER(DEC2HEX((J304)))</f>
        <v>0</v>
      </c>
      <c r="L304" s="88">
        <f>J304*(2^C304)</f>
        <v>0</v>
      </c>
      <c r="M304" s="105"/>
    </row>
    <row r="305" spans="1:13">
      <c r="A305" s="93"/>
      <c r="B305" s="95" t="s">
        <v>1559</v>
      </c>
      <c r="C305" s="93"/>
      <c r="D305" s="93"/>
      <c r="E305" s="93">
        <f>SUM(E306:E306)</f>
        <v>32</v>
      </c>
      <c r="F305" s="56" t="str">
        <f>CONCATENATE("32'h",K305)</f>
        <v>32'h00000000</v>
      </c>
      <c r="G305" s="93"/>
      <c r="H305" s="94" t="s">
        <v>3279</v>
      </c>
      <c r="I305" s="94"/>
      <c r="J305" s="93"/>
      <c r="K305" s="93" t="str">
        <f>LOWER(DEC2HEX(L305,8))</f>
        <v>00000000</v>
      </c>
      <c r="L305" s="93">
        <f>SUM(L306:L306)</f>
        <v>0</v>
      </c>
      <c r="M305" s="93"/>
    </row>
    <row r="306" spans="1:13">
      <c r="A306" s="105"/>
      <c r="B306" s="105"/>
      <c r="C306" s="107">
        <v>0</v>
      </c>
      <c r="D306" s="107">
        <v>31</v>
      </c>
      <c r="E306" s="91">
        <f>D306+1-C306</f>
        <v>32</v>
      </c>
      <c r="F306" s="91" t="str">
        <f>CONCATENATE(E306,"'h",K306)</f>
        <v>32'h0</v>
      </c>
      <c r="G306" s="105" t="s">
        <v>68</v>
      </c>
      <c r="H306" s="107" t="s">
        <v>3279</v>
      </c>
      <c r="I306" s="105" t="s">
        <v>1557</v>
      </c>
      <c r="J306" s="106">
        <v>0</v>
      </c>
      <c r="K306" s="88" t="str">
        <f>LOWER(DEC2HEX((J306)))</f>
        <v>0</v>
      </c>
      <c r="L306" s="88">
        <f>J306*(2^C306)</f>
        <v>0</v>
      </c>
      <c r="M306" s="105"/>
    </row>
    <row r="307" spans="1:13">
      <c r="A307" s="93"/>
      <c r="B307" s="95" t="s">
        <v>1556</v>
      </c>
      <c r="C307" s="93"/>
      <c r="D307" s="93"/>
      <c r="E307" s="93">
        <f>SUM(E308:E309)</f>
        <v>32</v>
      </c>
      <c r="F307" s="56" t="str">
        <f>CONCATENATE("32'h",K307)</f>
        <v>32'h00000000</v>
      </c>
      <c r="G307" s="93"/>
      <c r="H307" s="94" t="s">
        <v>3278</v>
      </c>
      <c r="I307" s="94"/>
      <c r="J307" s="93"/>
      <c r="K307" s="93" t="str">
        <f>LOWER(DEC2HEX(L307,8))</f>
        <v>00000000</v>
      </c>
      <c r="L307" s="93">
        <f>SUM(L308:L309)</f>
        <v>0</v>
      </c>
      <c r="M307" s="93"/>
    </row>
    <row r="308" spans="1:13">
      <c r="A308" s="105"/>
      <c r="B308" s="105"/>
      <c r="C308" s="107">
        <v>14</v>
      </c>
      <c r="D308" s="107">
        <v>31</v>
      </c>
      <c r="E308" s="91">
        <f>D308+1-C308</f>
        <v>18</v>
      </c>
      <c r="F308" s="91" t="str">
        <f>CONCATENATE(E308,"'h",K308)</f>
        <v>18'h0</v>
      </c>
      <c r="G308" s="105" t="s">
        <v>73</v>
      </c>
      <c r="H308" s="107" t="s">
        <v>20</v>
      </c>
      <c r="I308" s="105" t="s">
        <v>861</v>
      </c>
      <c r="J308" s="106">
        <v>0</v>
      </c>
      <c r="K308" s="88" t="str">
        <f>LOWER(DEC2HEX((J308)))</f>
        <v>0</v>
      </c>
      <c r="L308" s="88">
        <f>J308*(2^C308)</f>
        <v>0</v>
      </c>
      <c r="M308" s="105"/>
    </row>
    <row r="309" spans="1:13">
      <c r="A309" s="105"/>
      <c r="B309" s="105"/>
      <c r="C309" s="107">
        <v>0</v>
      </c>
      <c r="D309" s="107">
        <v>13</v>
      </c>
      <c r="E309" s="91">
        <f>D309+1-C309</f>
        <v>14</v>
      </c>
      <c r="F309" s="91" t="str">
        <f>CONCATENATE(E309,"'h",K309)</f>
        <v>14'h0</v>
      </c>
      <c r="G309" s="105" t="s">
        <v>68</v>
      </c>
      <c r="H309" s="107" t="s">
        <v>3278</v>
      </c>
      <c r="I309" s="105" t="s">
        <v>3277</v>
      </c>
      <c r="J309" s="106">
        <v>0</v>
      </c>
      <c r="K309" s="88" t="str">
        <f>LOWER(DEC2HEX((J309)))</f>
        <v>0</v>
      </c>
      <c r="L309" s="88">
        <f>J309*(2^C309)</f>
        <v>0</v>
      </c>
      <c r="M309" s="105"/>
    </row>
    <row r="310" spans="1:13">
      <c r="A310" s="93"/>
      <c r="B310" s="95" t="s">
        <v>1553</v>
      </c>
      <c r="C310" s="93"/>
      <c r="D310" s="93"/>
      <c r="E310" s="93">
        <f>SUM(E311:E311)</f>
        <v>32</v>
      </c>
      <c r="F310" s="56" t="str">
        <f>CONCATENATE("32'h",K310)</f>
        <v>32'h00000000</v>
      </c>
      <c r="G310" s="93"/>
      <c r="H310" s="94" t="s">
        <v>3276</v>
      </c>
      <c r="I310" s="94"/>
      <c r="J310" s="93"/>
      <c r="K310" s="93" t="str">
        <f>LOWER(DEC2HEX(L310,8))</f>
        <v>00000000</v>
      </c>
      <c r="L310" s="93">
        <f>SUM(L311:L311)</f>
        <v>0</v>
      </c>
      <c r="M310" s="93"/>
    </row>
    <row r="311" spans="1:13">
      <c r="A311" s="105"/>
      <c r="B311" s="105"/>
      <c r="C311" s="107">
        <v>0</v>
      </c>
      <c r="D311" s="107">
        <v>31</v>
      </c>
      <c r="E311" s="91">
        <f>D311+1-C311</f>
        <v>32</v>
      </c>
      <c r="F311" s="91" t="str">
        <f>CONCATENATE(E311,"'h",K311)</f>
        <v>32'h0</v>
      </c>
      <c r="G311" s="105" t="s">
        <v>73</v>
      </c>
      <c r="H311" s="107" t="s">
        <v>3276</v>
      </c>
      <c r="I311" s="105" t="s">
        <v>3274</v>
      </c>
      <c r="J311" s="106">
        <v>0</v>
      </c>
      <c r="K311" s="88" t="str">
        <f>LOWER(DEC2HEX((J311)))</f>
        <v>0</v>
      </c>
      <c r="L311" s="88">
        <f>J311*(2^C311)</f>
        <v>0</v>
      </c>
      <c r="M311" s="105"/>
    </row>
    <row r="312" spans="1:13">
      <c r="A312" s="93"/>
      <c r="B312" s="95" t="s">
        <v>1551</v>
      </c>
      <c r="C312" s="93"/>
      <c r="D312" s="93"/>
      <c r="E312" s="93">
        <f>SUM(E313:E313)</f>
        <v>32</v>
      </c>
      <c r="F312" s="56" t="str">
        <f>CONCATENATE("32'h",K312)</f>
        <v>32'h00000000</v>
      </c>
      <c r="G312" s="93"/>
      <c r="H312" s="94" t="s">
        <v>3275</v>
      </c>
      <c r="I312" s="94"/>
      <c r="J312" s="93"/>
      <c r="K312" s="93" t="str">
        <f>LOWER(DEC2HEX(L312,8))</f>
        <v>00000000</v>
      </c>
      <c r="L312" s="93">
        <f>SUM(L313:L313)</f>
        <v>0</v>
      </c>
      <c r="M312" s="93"/>
    </row>
    <row r="313" spans="1:13">
      <c r="A313" s="105"/>
      <c r="B313" s="105"/>
      <c r="C313" s="107">
        <v>0</v>
      </c>
      <c r="D313" s="107">
        <v>31</v>
      </c>
      <c r="E313" s="91">
        <f>D313+1-C313</f>
        <v>32</v>
      </c>
      <c r="F313" s="91" t="str">
        <f>CONCATENATE(E313,"'h",K313)</f>
        <v>32'h0</v>
      </c>
      <c r="G313" s="105" t="s">
        <v>73</v>
      </c>
      <c r="H313" s="107" t="s">
        <v>3275</v>
      </c>
      <c r="I313" s="105" t="s">
        <v>3274</v>
      </c>
      <c r="J313" s="106">
        <v>0</v>
      </c>
      <c r="K313" s="88" t="str">
        <f>LOWER(DEC2HEX((J313)))</f>
        <v>0</v>
      </c>
      <c r="L313" s="88">
        <f>J313*(2^C313)</f>
        <v>0</v>
      </c>
      <c r="M313" s="105"/>
    </row>
    <row r="314" spans="1:13">
      <c r="A314" s="93"/>
      <c r="B314" s="95" t="s">
        <v>2122</v>
      </c>
      <c r="C314" s="93"/>
      <c r="D314" s="93"/>
      <c r="E314" s="93">
        <f>SUM(E315:E327)</f>
        <v>32</v>
      </c>
      <c r="F314" s="56" t="str">
        <f>CONCATENATE("32'h",K314)</f>
        <v>32'h00000000</v>
      </c>
      <c r="G314" s="93"/>
      <c r="H314" s="94" t="s">
        <v>3273</v>
      </c>
      <c r="I314" s="94"/>
      <c r="J314" s="93"/>
      <c r="K314" s="93" t="str">
        <f>LOWER(DEC2HEX(L314,8))</f>
        <v>00000000</v>
      </c>
      <c r="L314" s="93">
        <f>SUM(L315:L327)</f>
        <v>0</v>
      </c>
      <c r="M314" s="93"/>
    </row>
    <row r="315" spans="1:13" ht="45">
      <c r="A315" s="105"/>
      <c r="B315" s="105"/>
      <c r="C315" s="107">
        <v>31</v>
      </c>
      <c r="D315" s="107">
        <v>31</v>
      </c>
      <c r="E315" s="91">
        <f t="shared" ref="E315:E327" si="64">D315+1-C315</f>
        <v>1</v>
      </c>
      <c r="F315" s="91" t="str">
        <f t="shared" ref="F315:F327" si="65">CONCATENATE(E315,"'h",K315)</f>
        <v>1'h0</v>
      </c>
      <c r="G315" s="105" t="s">
        <v>68</v>
      </c>
      <c r="H315" s="107" t="s">
        <v>3272</v>
      </c>
      <c r="I315" s="89" t="s">
        <v>3271</v>
      </c>
      <c r="J315" s="106">
        <v>0</v>
      </c>
      <c r="K315" s="88" t="str">
        <f t="shared" ref="K315:K327" si="66">LOWER(DEC2HEX((J315)))</f>
        <v>0</v>
      </c>
      <c r="L315" s="88">
        <f t="shared" ref="L315:L327" si="67">J315*(2^C315)</f>
        <v>0</v>
      </c>
      <c r="M315" s="105"/>
    </row>
    <row r="316" spans="1:13">
      <c r="A316" s="105"/>
      <c r="B316" s="105"/>
      <c r="C316" s="107">
        <v>28</v>
      </c>
      <c r="D316" s="107">
        <v>30</v>
      </c>
      <c r="E316" s="91">
        <f t="shared" si="64"/>
        <v>3</v>
      </c>
      <c r="F316" s="91" t="str">
        <f t="shared" si="65"/>
        <v>3'h0</v>
      </c>
      <c r="G316" s="105" t="s">
        <v>73</v>
      </c>
      <c r="H316" s="107" t="s">
        <v>20</v>
      </c>
      <c r="I316" s="105" t="s">
        <v>861</v>
      </c>
      <c r="J316" s="106">
        <v>0</v>
      </c>
      <c r="K316" s="88" t="str">
        <f t="shared" si="66"/>
        <v>0</v>
      </c>
      <c r="L316" s="88">
        <f t="shared" si="67"/>
        <v>0</v>
      </c>
      <c r="M316" s="105"/>
    </row>
    <row r="317" spans="1:13" ht="75">
      <c r="A317" s="105"/>
      <c r="B317" s="105"/>
      <c r="C317" s="107">
        <v>27</v>
      </c>
      <c r="D317" s="107">
        <v>27</v>
      </c>
      <c r="E317" s="91">
        <f t="shared" si="64"/>
        <v>1</v>
      </c>
      <c r="F317" s="91" t="str">
        <f t="shared" si="65"/>
        <v>1'h0</v>
      </c>
      <c r="G317" s="105" t="s">
        <v>68</v>
      </c>
      <c r="H317" s="107" t="s">
        <v>3270</v>
      </c>
      <c r="I317" s="89" t="s">
        <v>3269</v>
      </c>
      <c r="J317" s="106">
        <v>0</v>
      </c>
      <c r="K317" s="88" t="str">
        <f t="shared" si="66"/>
        <v>0</v>
      </c>
      <c r="L317" s="88">
        <f t="shared" si="67"/>
        <v>0</v>
      </c>
      <c r="M317" s="105"/>
    </row>
    <row r="318" spans="1:13" ht="120">
      <c r="A318" s="105"/>
      <c r="B318" s="105"/>
      <c r="C318" s="107">
        <v>24</v>
      </c>
      <c r="D318" s="107">
        <v>26</v>
      </c>
      <c r="E318" s="91">
        <f t="shared" si="64"/>
        <v>3</v>
      </c>
      <c r="F318" s="91" t="str">
        <f t="shared" si="65"/>
        <v>3'h0</v>
      </c>
      <c r="G318" s="105" t="s">
        <v>68</v>
      </c>
      <c r="H318" s="107" t="s">
        <v>3268</v>
      </c>
      <c r="I318" s="89" t="s">
        <v>3267</v>
      </c>
      <c r="J318" s="106">
        <v>0</v>
      </c>
      <c r="K318" s="88" t="str">
        <f t="shared" si="66"/>
        <v>0</v>
      </c>
      <c r="L318" s="88">
        <f t="shared" si="67"/>
        <v>0</v>
      </c>
      <c r="M318" s="105"/>
    </row>
    <row r="319" spans="1:13">
      <c r="A319" s="105"/>
      <c r="B319" s="105"/>
      <c r="C319" s="107">
        <v>18</v>
      </c>
      <c r="D319" s="107">
        <v>23</v>
      </c>
      <c r="E319" s="91">
        <f t="shared" si="64"/>
        <v>6</v>
      </c>
      <c r="F319" s="91" t="str">
        <f t="shared" si="65"/>
        <v>6'h0</v>
      </c>
      <c r="G319" s="105" t="s">
        <v>73</v>
      </c>
      <c r="H319" s="107" t="s">
        <v>20</v>
      </c>
      <c r="I319" s="105" t="s">
        <v>861</v>
      </c>
      <c r="J319" s="106">
        <v>0</v>
      </c>
      <c r="K319" s="88" t="str">
        <f t="shared" si="66"/>
        <v>0</v>
      </c>
      <c r="L319" s="88">
        <f t="shared" si="67"/>
        <v>0</v>
      </c>
      <c r="M319" s="105"/>
    </row>
    <row r="320" spans="1:13" ht="45">
      <c r="A320" s="105"/>
      <c r="B320" s="105"/>
      <c r="C320" s="107">
        <v>17</v>
      </c>
      <c r="D320" s="107">
        <v>17</v>
      </c>
      <c r="E320" s="91">
        <f t="shared" si="64"/>
        <v>1</v>
      </c>
      <c r="F320" s="91" t="str">
        <f t="shared" si="65"/>
        <v>1'h0</v>
      </c>
      <c r="G320" s="105" t="s">
        <v>68</v>
      </c>
      <c r="H320" s="107" t="s">
        <v>3266</v>
      </c>
      <c r="I320" s="89" t="s">
        <v>3265</v>
      </c>
      <c r="J320" s="106">
        <v>0</v>
      </c>
      <c r="K320" s="88" t="str">
        <f t="shared" si="66"/>
        <v>0</v>
      </c>
      <c r="L320" s="88">
        <f t="shared" si="67"/>
        <v>0</v>
      </c>
      <c r="M320" s="105"/>
    </row>
    <row r="321" spans="1:13" ht="45">
      <c r="A321" s="105"/>
      <c r="B321" s="105"/>
      <c r="C321" s="107">
        <v>16</v>
      </c>
      <c r="D321" s="107">
        <v>16</v>
      </c>
      <c r="E321" s="91">
        <f t="shared" si="64"/>
        <v>1</v>
      </c>
      <c r="F321" s="91" t="str">
        <f t="shared" si="65"/>
        <v>1'h0</v>
      </c>
      <c r="G321" s="105" t="s">
        <v>68</v>
      </c>
      <c r="H321" s="107" t="s">
        <v>3264</v>
      </c>
      <c r="I321" s="89" t="s">
        <v>3263</v>
      </c>
      <c r="J321" s="106">
        <v>0</v>
      </c>
      <c r="K321" s="88" t="str">
        <f t="shared" si="66"/>
        <v>0</v>
      </c>
      <c r="L321" s="88">
        <f t="shared" si="67"/>
        <v>0</v>
      </c>
      <c r="M321" s="105"/>
    </row>
    <row r="322" spans="1:13" ht="45">
      <c r="A322" s="105"/>
      <c r="B322" s="105"/>
      <c r="C322" s="107">
        <v>15</v>
      </c>
      <c r="D322" s="107">
        <v>15</v>
      </c>
      <c r="E322" s="91">
        <f t="shared" si="64"/>
        <v>1</v>
      </c>
      <c r="F322" s="91" t="str">
        <f t="shared" si="65"/>
        <v>1'h0</v>
      </c>
      <c r="G322" s="105" t="s">
        <v>68</v>
      </c>
      <c r="H322" s="107" t="s">
        <v>3262</v>
      </c>
      <c r="I322" s="89" t="s">
        <v>3261</v>
      </c>
      <c r="J322" s="106">
        <v>0</v>
      </c>
      <c r="K322" s="88" t="str">
        <f t="shared" si="66"/>
        <v>0</v>
      </c>
      <c r="L322" s="88">
        <f t="shared" si="67"/>
        <v>0</v>
      </c>
      <c r="M322" s="105"/>
    </row>
    <row r="323" spans="1:13">
      <c r="A323" s="105"/>
      <c r="B323" s="105"/>
      <c r="C323" s="107">
        <v>14</v>
      </c>
      <c r="D323" s="107">
        <v>14</v>
      </c>
      <c r="E323" s="91">
        <f t="shared" si="64"/>
        <v>1</v>
      </c>
      <c r="F323" s="91" t="str">
        <f t="shared" si="65"/>
        <v>1'h0</v>
      </c>
      <c r="G323" s="105" t="s">
        <v>73</v>
      </c>
      <c r="H323" s="107" t="s">
        <v>20</v>
      </c>
      <c r="I323" s="105" t="s">
        <v>861</v>
      </c>
      <c r="J323" s="106">
        <v>0</v>
      </c>
      <c r="K323" s="88" t="str">
        <f t="shared" si="66"/>
        <v>0</v>
      </c>
      <c r="L323" s="88">
        <f t="shared" si="67"/>
        <v>0</v>
      </c>
      <c r="M323" s="105"/>
    </row>
    <row r="324" spans="1:13" ht="45">
      <c r="A324" s="105"/>
      <c r="B324" s="105"/>
      <c r="C324" s="107">
        <v>13</v>
      </c>
      <c r="D324" s="107">
        <v>13</v>
      </c>
      <c r="E324" s="91">
        <f t="shared" si="64"/>
        <v>1</v>
      </c>
      <c r="F324" s="91" t="str">
        <f t="shared" si="65"/>
        <v>1'h0</v>
      </c>
      <c r="G324" s="105" t="s">
        <v>68</v>
      </c>
      <c r="H324" s="107" t="s">
        <v>3260</v>
      </c>
      <c r="I324" s="89" t="s">
        <v>3259</v>
      </c>
      <c r="J324" s="106">
        <v>0</v>
      </c>
      <c r="K324" s="88" t="str">
        <f t="shared" si="66"/>
        <v>0</v>
      </c>
      <c r="L324" s="88">
        <f t="shared" si="67"/>
        <v>0</v>
      </c>
      <c r="M324" s="105"/>
    </row>
    <row r="325" spans="1:13" ht="45">
      <c r="A325" s="105"/>
      <c r="B325" s="105"/>
      <c r="C325" s="107">
        <v>12</v>
      </c>
      <c r="D325" s="107">
        <v>12</v>
      </c>
      <c r="E325" s="91">
        <f t="shared" si="64"/>
        <v>1</v>
      </c>
      <c r="F325" s="91" t="str">
        <f t="shared" si="65"/>
        <v>1'h0</v>
      </c>
      <c r="G325" s="105" t="s">
        <v>68</v>
      </c>
      <c r="H325" s="107" t="s">
        <v>3258</v>
      </c>
      <c r="I325" s="89" t="s">
        <v>3257</v>
      </c>
      <c r="J325" s="106">
        <v>0</v>
      </c>
      <c r="K325" s="88" t="str">
        <f t="shared" si="66"/>
        <v>0</v>
      </c>
      <c r="L325" s="88">
        <f t="shared" si="67"/>
        <v>0</v>
      </c>
      <c r="M325" s="105"/>
    </row>
    <row r="326" spans="1:13" ht="75">
      <c r="A326" s="105"/>
      <c r="B326" s="105"/>
      <c r="C326" s="107">
        <v>11</v>
      </c>
      <c r="D326" s="107">
        <v>11</v>
      </c>
      <c r="E326" s="91">
        <f t="shared" si="64"/>
        <v>1</v>
      </c>
      <c r="F326" s="91" t="str">
        <f t="shared" si="65"/>
        <v>1'h0</v>
      </c>
      <c r="G326" s="105" t="s">
        <v>68</v>
      </c>
      <c r="H326" s="107" t="s">
        <v>3256</v>
      </c>
      <c r="I326" s="89" t="s">
        <v>3255</v>
      </c>
      <c r="J326" s="106">
        <v>0</v>
      </c>
      <c r="K326" s="88" t="str">
        <f t="shared" si="66"/>
        <v>0</v>
      </c>
      <c r="L326" s="88">
        <f t="shared" si="67"/>
        <v>0</v>
      </c>
      <c r="M326" s="105"/>
    </row>
    <row r="327" spans="1:13">
      <c r="A327" s="105"/>
      <c r="B327" s="105"/>
      <c r="C327" s="107">
        <v>0</v>
      </c>
      <c r="D327" s="107">
        <v>10</v>
      </c>
      <c r="E327" s="91">
        <f t="shared" si="64"/>
        <v>11</v>
      </c>
      <c r="F327" s="91" t="str">
        <f t="shared" si="65"/>
        <v>11'h0</v>
      </c>
      <c r="G327" s="105" t="s">
        <v>73</v>
      </c>
      <c r="H327" s="107" t="s">
        <v>20</v>
      </c>
      <c r="I327" s="105" t="s">
        <v>861</v>
      </c>
      <c r="J327" s="106">
        <v>0</v>
      </c>
      <c r="K327" s="88" t="str">
        <f t="shared" si="66"/>
        <v>0</v>
      </c>
      <c r="L327" s="88">
        <f t="shared" si="67"/>
        <v>0</v>
      </c>
      <c r="M327" s="105"/>
    </row>
    <row r="328" spans="1:13">
      <c r="A328" s="93"/>
      <c r="B328" s="95" t="s">
        <v>2102</v>
      </c>
      <c r="C328" s="93"/>
      <c r="D328" s="93"/>
      <c r="E328" s="93">
        <f>SUM(E329:E336)</f>
        <v>32</v>
      </c>
      <c r="F328" s="56" t="str">
        <f>CONCATENATE("32'h",K328)</f>
        <v>32'h00000000</v>
      </c>
      <c r="G328" s="93"/>
      <c r="H328" s="94" t="s">
        <v>3254</v>
      </c>
      <c r="I328" s="94"/>
      <c r="J328" s="93"/>
      <c r="K328" s="93" t="str">
        <f>LOWER(DEC2HEX(L328,8))</f>
        <v>00000000</v>
      </c>
      <c r="L328" s="93">
        <f>SUM(L329:L336)</f>
        <v>0</v>
      </c>
      <c r="M328" s="93"/>
    </row>
    <row r="329" spans="1:13">
      <c r="A329" s="105"/>
      <c r="B329" s="105"/>
      <c r="C329" s="107">
        <v>19</v>
      </c>
      <c r="D329" s="107">
        <v>31</v>
      </c>
      <c r="E329" s="91">
        <f t="shared" ref="E329:E336" si="68">D329+1-C329</f>
        <v>13</v>
      </c>
      <c r="F329" s="91" t="str">
        <f t="shared" ref="F329:F336" si="69">CONCATENATE(E329,"'h",K329)</f>
        <v>13'h0</v>
      </c>
      <c r="G329" s="105" t="s">
        <v>73</v>
      </c>
      <c r="H329" s="107" t="s">
        <v>20</v>
      </c>
      <c r="I329" s="105" t="s">
        <v>861</v>
      </c>
      <c r="J329" s="106">
        <v>0</v>
      </c>
      <c r="K329" s="88" t="str">
        <f t="shared" ref="K329:K336" si="70">LOWER(DEC2HEX((J329)))</f>
        <v>0</v>
      </c>
      <c r="L329" s="88">
        <f t="shared" ref="L329:L336" si="71">J329*(2^C329)</f>
        <v>0</v>
      </c>
      <c r="M329" s="105"/>
    </row>
    <row r="330" spans="1:13" ht="75">
      <c r="A330" s="105"/>
      <c r="B330" s="105"/>
      <c r="C330" s="107">
        <v>18</v>
      </c>
      <c r="D330" s="107">
        <v>18</v>
      </c>
      <c r="E330" s="91">
        <f t="shared" si="68"/>
        <v>1</v>
      </c>
      <c r="F330" s="91" t="str">
        <f t="shared" si="69"/>
        <v>1'h0</v>
      </c>
      <c r="G330" s="105" t="s">
        <v>68</v>
      </c>
      <c r="H330" s="107" t="s">
        <v>3253</v>
      </c>
      <c r="I330" s="89" t="s">
        <v>3252</v>
      </c>
      <c r="J330" s="106">
        <v>0</v>
      </c>
      <c r="K330" s="88" t="str">
        <f t="shared" si="70"/>
        <v>0</v>
      </c>
      <c r="L330" s="88">
        <f t="shared" si="71"/>
        <v>0</v>
      </c>
      <c r="M330" s="105"/>
    </row>
    <row r="331" spans="1:13" ht="75">
      <c r="A331" s="105"/>
      <c r="B331" s="105"/>
      <c r="C331" s="107">
        <v>17</v>
      </c>
      <c r="D331" s="107">
        <v>17</v>
      </c>
      <c r="E331" s="91">
        <f t="shared" si="68"/>
        <v>1</v>
      </c>
      <c r="F331" s="91" t="str">
        <f t="shared" si="69"/>
        <v>1'h0</v>
      </c>
      <c r="G331" s="105" t="s">
        <v>68</v>
      </c>
      <c r="H331" s="107" t="s">
        <v>3251</v>
      </c>
      <c r="I331" s="89" t="s">
        <v>3250</v>
      </c>
      <c r="J331" s="106">
        <v>0</v>
      </c>
      <c r="K331" s="88" t="str">
        <f t="shared" si="70"/>
        <v>0</v>
      </c>
      <c r="L331" s="88">
        <f t="shared" si="71"/>
        <v>0</v>
      </c>
      <c r="M331" s="105"/>
    </row>
    <row r="332" spans="1:13" ht="45">
      <c r="A332" s="105"/>
      <c r="B332" s="105"/>
      <c r="C332" s="107">
        <v>16</v>
      </c>
      <c r="D332" s="107">
        <v>16</v>
      </c>
      <c r="E332" s="91">
        <f t="shared" si="68"/>
        <v>1</v>
      </c>
      <c r="F332" s="91" t="str">
        <f t="shared" si="69"/>
        <v>1'h0</v>
      </c>
      <c r="G332" s="105" t="s">
        <v>68</v>
      </c>
      <c r="H332" s="107" t="s">
        <v>3249</v>
      </c>
      <c r="I332" s="89" t="s">
        <v>3248</v>
      </c>
      <c r="J332" s="106">
        <v>0</v>
      </c>
      <c r="K332" s="88" t="str">
        <f t="shared" si="70"/>
        <v>0</v>
      </c>
      <c r="L332" s="88">
        <f t="shared" si="71"/>
        <v>0</v>
      </c>
      <c r="M332" s="105"/>
    </row>
    <row r="333" spans="1:13">
      <c r="A333" s="105"/>
      <c r="B333" s="105"/>
      <c r="C333" s="107">
        <v>15</v>
      </c>
      <c r="D333" s="107">
        <v>15</v>
      </c>
      <c r="E333" s="91">
        <f t="shared" si="68"/>
        <v>1</v>
      </c>
      <c r="F333" s="91" t="str">
        <f t="shared" si="69"/>
        <v>1'h0</v>
      </c>
      <c r="G333" s="105" t="s">
        <v>73</v>
      </c>
      <c r="H333" s="107" t="s">
        <v>20</v>
      </c>
      <c r="I333" s="105" t="s">
        <v>861</v>
      </c>
      <c r="J333" s="106">
        <v>0</v>
      </c>
      <c r="K333" s="88" t="str">
        <f t="shared" si="70"/>
        <v>0</v>
      </c>
      <c r="L333" s="88">
        <f t="shared" si="71"/>
        <v>0</v>
      </c>
      <c r="M333" s="105"/>
    </row>
    <row r="334" spans="1:13">
      <c r="A334" s="105"/>
      <c r="B334" s="105"/>
      <c r="C334" s="107">
        <v>8</v>
      </c>
      <c r="D334" s="107">
        <v>14</v>
      </c>
      <c r="E334" s="91">
        <f t="shared" si="68"/>
        <v>7</v>
      </c>
      <c r="F334" s="91" t="str">
        <f t="shared" si="69"/>
        <v>7'h0</v>
      </c>
      <c r="G334" s="105" t="s">
        <v>68</v>
      </c>
      <c r="H334" s="107" t="s">
        <v>3247</v>
      </c>
      <c r="I334" s="105" t="s">
        <v>3246</v>
      </c>
      <c r="J334" s="106">
        <v>0</v>
      </c>
      <c r="K334" s="88" t="str">
        <f t="shared" si="70"/>
        <v>0</v>
      </c>
      <c r="L334" s="88">
        <f t="shared" si="71"/>
        <v>0</v>
      </c>
      <c r="M334" s="105"/>
    </row>
    <row r="335" spans="1:13">
      <c r="A335" s="105"/>
      <c r="B335" s="105"/>
      <c r="C335" s="107">
        <v>7</v>
      </c>
      <c r="D335" s="107">
        <v>7</v>
      </c>
      <c r="E335" s="91">
        <f t="shared" si="68"/>
        <v>1</v>
      </c>
      <c r="F335" s="91" t="str">
        <f t="shared" si="69"/>
        <v>1'h0</v>
      </c>
      <c r="G335" s="105" t="s">
        <v>73</v>
      </c>
      <c r="H335" s="107" t="s">
        <v>20</v>
      </c>
      <c r="I335" s="105" t="s">
        <v>861</v>
      </c>
      <c r="J335" s="106">
        <v>0</v>
      </c>
      <c r="K335" s="88" t="str">
        <f t="shared" si="70"/>
        <v>0</v>
      </c>
      <c r="L335" s="88">
        <f t="shared" si="71"/>
        <v>0</v>
      </c>
      <c r="M335" s="105"/>
    </row>
    <row r="336" spans="1:13">
      <c r="A336" s="105"/>
      <c r="B336" s="105"/>
      <c r="C336" s="107">
        <v>0</v>
      </c>
      <c r="D336" s="107">
        <v>6</v>
      </c>
      <c r="E336" s="91">
        <f t="shared" si="68"/>
        <v>7</v>
      </c>
      <c r="F336" s="91" t="str">
        <f t="shared" si="69"/>
        <v>7'h0</v>
      </c>
      <c r="G336" s="105" t="s">
        <v>68</v>
      </c>
      <c r="H336" s="107" t="s">
        <v>3245</v>
      </c>
      <c r="I336" s="105" t="s">
        <v>3244</v>
      </c>
      <c r="J336" s="106">
        <v>0</v>
      </c>
      <c r="K336" s="88" t="str">
        <f t="shared" si="70"/>
        <v>0</v>
      </c>
      <c r="L336" s="88">
        <f t="shared" si="71"/>
        <v>0</v>
      </c>
      <c r="M336" s="105"/>
    </row>
    <row r="337" spans="1:13">
      <c r="A337" s="93"/>
      <c r="B337" s="95" t="s">
        <v>2098</v>
      </c>
      <c r="C337" s="93"/>
      <c r="D337" s="93"/>
      <c r="E337" s="93">
        <f>SUM(E338:E338)</f>
        <v>32</v>
      </c>
      <c r="F337" s="56" t="str">
        <f>CONCATENATE("32'h",K337)</f>
        <v>32'h00000000</v>
      </c>
      <c r="G337" s="93"/>
      <c r="H337" s="94" t="s">
        <v>3243</v>
      </c>
      <c r="I337" s="94"/>
      <c r="J337" s="93"/>
      <c r="K337" s="93" t="str">
        <f>LOWER(DEC2HEX(L337,8))</f>
        <v>00000000</v>
      </c>
      <c r="L337" s="93">
        <f>SUM(L338:L338)</f>
        <v>0</v>
      </c>
      <c r="M337" s="93"/>
    </row>
    <row r="338" spans="1:13" ht="30">
      <c r="A338" s="105"/>
      <c r="B338" s="105"/>
      <c r="C338" s="107">
        <v>0</v>
      </c>
      <c r="D338" s="107">
        <v>31</v>
      </c>
      <c r="E338" s="91">
        <f>D338+1-C338</f>
        <v>32</v>
      </c>
      <c r="F338" s="91" t="str">
        <f>CONCATENATE(E338,"'h",K338)</f>
        <v>32'h0</v>
      </c>
      <c r="G338" s="105" t="s">
        <v>73</v>
      </c>
      <c r="H338" s="107" t="s">
        <v>3242</v>
      </c>
      <c r="I338" s="89" t="s">
        <v>2099</v>
      </c>
      <c r="J338" s="106">
        <v>0</v>
      </c>
      <c r="K338" s="88" t="str">
        <f>LOWER(DEC2HEX((J338)))</f>
        <v>0</v>
      </c>
      <c r="L338" s="88">
        <f>J338*(2^C338)</f>
        <v>0</v>
      </c>
      <c r="M338" s="105"/>
    </row>
    <row r="339" spans="1:13">
      <c r="A339" s="93"/>
      <c r="B339" s="95" t="s">
        <v>3241</v>
      </c>
      <c r="C339" s="93"/>
      <c r="D339" s="93"/>
      <c r="E339" s="93">
        <f>SUM(E340:E340)</f>
        <v>32</v>
      </c>
      <c r="F339" s="56" t="str">
        <f>CONCATENATE("32'h",K339)</f>
        <v>32'h00000000</v>
      </c>
      <c r="G339" s="93"/>
      <c r="H339" s="94" t="s">
        <v>3240</v>
      </c>
      <c r="I339" s="94"/>
      <c r="J339" s="93"/>
      <c r="K339" s="93" t="str">
        <f>LOWER(DEC2HEX(L339,8))</f>
        <v>00000000</v>
      </c>
      <c r="L339" s="93">
        <f>SUM(L340:L340)</f>
        <v>0</v>
      </c>
      <c r="M339" s="93"/>
    </row>
    <row r="340" spans="1:13" ht="60">
      <c r="A340" s="105"/>
      <c r="B340" s="105"/>
      <c r="C340" s="107">
        <v>0</v>
      </c>
      <c r="D340" s="107">
        <v>31</v>
      </c>
      <c r="E340" s="91">
        <f>D340+1-C340</f>
        <v>32</v>
      </c>
      <c r="F340" s="91" t="str">
        <f>CONCATENATE(E340,"'h",K340)</f>
        <v>32'h0</v>
      </c>
      <c r="G340" s="105" t="s">
        <v>73</v>
      </c>
      <c r="H340" s="107" t="s">
        <v>3239</v>
      </c>
      <c r="I340" s="89" t="s">
        <v>3238</v>
      </c>
      <c r="J340" s="106">
        <v>0</v>
      </c>
      <c r="K340" s="88" t="str">
        <f>LOWER(DEC2HEX((J340)))</f>
        <v>0</v>
      </c>
      <c r="L340" s="88">
        <f>J340*(2^C340)</f>
        <v>0</v>
      </c>
      <c r="M340" s="105"/>
    </row>
    <row r="341" spans="1:13">
      <c r="A341" s="93"/>
      <c r="B341" s="95" t="s">
        <v>1548</v>
      </c>
      <c r="C341" s="93"/>
      <c r="D341" s="93"/>
      <c r="E341" s="93">
        <f>SUM(E342:E345)</f>
        <v>32</v>
      </c>
      <c r="F341" s="56" t="str">
        <f>CONCATENATE("32'h",K341)</f>
        <v>32'h01df00bd</v>
      </c>
      <c r="G341" s="93"/>
      <c r="H341" s="94" t="s">
        <v>3237</v>
      </c>
      <c r="I341" s="94"/>
      <c r="J341" s="93"/>
      <c r="K341" s="93" t="str">
        <f>LOWER(DEC2HEX(L341,8))</f>
        <v>01df00bd</v>
      </c>
      <c r="L341" s="93">
        <f>SUM(L342:L345)</f>
        <v>31391933</v>
      </c>
      <c r="M341" s="93"/>
    </row>
    <row r="342" spans="1:13">
      <c r="A342" s="105"/>
      <c r="B342" s="105"/>
      <c r="C342" s="107">
        <v>26</v>
      </c>
      <c r="D342" s="107">
        <v>31</v>
      </c>
      <c r="E342" s="91">
        <f>D342+1-C342</f>
        <v>6</v>
      </c>
      <c r="F342" s="91" t="str">
        <f>CONCATENATE(E342,"'h",K342)</f>
        <v>6'h0</v>
      </c>
      <c r="G342" s="105" t="s">
        <v>73</v>
      </c>
      <c r="H342" s="107" t="s">
        <v>20</v>
      </c>
      <c r="I342" s="105" t="s">
        <v>861</v>
      </c>
      <c r="J342" s="106">
        <v>0</v>
      </c>
      <c r="K342" s="88" t="str">
        <f>LOWER(DEC2HEX((J342)))</f>
        <v>0</v>
      </c>
      <c r="L342" s="88">
        <f>J342*(2^C342)</f>
        <v>0</v>
      </c>
      <c r="M342" s="105"/>
    </row>
    <row r="343" spans="1:13" ht="45">
      <c r="A343" s="105"/>
      <c r="B343" s="105"/>
      <c r="C343" s="107">
        <v>16</v>
      </c>
      <c r="D343" s="107">
        <v>25</v>
      </c>
      <c r="E343" s="91">
        <f>D343+1-C343</f>
        <v>10</v>
      </c>
      <c r="F343" s="91" t="str">
        <f>CONCATENATE(E343,"'h",K343)</f>
        <v>10'h1df</v>
      </c>
      <c r="G343" s="105" t="s">
        <v>68</v>
      </c>
      <c r="H343" s="107" t="s">
        <v>3236</v>
      </c>
      <c r="I343" s="89" t="s">
        <v>3235</v>
      </c>
      <c r="J343" s="106">
        <v>479</v>
      </c>
      <c r="K343" s="88" t="str">
        <f>LOWER(DEC2HEX((J343)))</f>
        <v>1df</v>
      </c>
      <c r="L343" s="88">
        <f>J343*(2^C343)</f>
        <v>31391744</v>
      </c>
      <c r="M343" s="105"/>
    </row>
    <row r="344" spans="1:13">
      <c r="A344" s="105"/>
      <c r="B344" s="105"/>
      <c r="C344" s="107">
        <v>9</v>
      </c>
      <c r="D344" s="107">
        <v>15</v>
      </c>
      <c r="E344" s="91">
        <f>D344+1-C344</f>
        <v>7</v>
      </c>
      <c r="F344" s="91" t="str">
        <f>CONCATENATE(E344,"'h",K344)</f>
        <v>7'h0</v>
      </c>
      <c r="G344" s="105" t="s">
        <v>73</v>
      </c>
      <c r="H344" s="107" t="s">
        <v>20</v>
      </c>
      <c r="I344" s="105" t="s">
        <v>861</v>
      </c>
      <c r="J344" s="106">
        <v>0</v>
      </c>
      <c r="K344" s="88" t="str">
        <f>LOWER(DEC2HEX((J344)))</f>
        <v>0</v>
      </c>
      <c r="L344" s="88">
        <f>J344*(2^C344)</f>
        <v>0</v>
      </c>
      <c r="M344" s="105"/>
    </row>
    <row r="345" spans="1:13">
      <c r="A345" s="105"/>
      <c r="B345" s="105"/>
      <c r="C345" s="107">
        <v>0</v>
      </c>
      <c r="D345" s="107">
        <v>8</v>
      </c>
      <c r="E345" s="91">
        <f>D345+1-C345</f>
        <v>9</v>
      </c>
      <c r="F345" s="91" t="str">
        <f>CONCATENATE(E345,"'h",K345)</f>
        <v>9'hbd</v>
      </c>
      <c r="G345" s="105" t="s">
        <v>68</v>
      </c>
      <c r="H345" s="107" t="s">
        <v>3234</v>
      </c>
      <c r="I345" s="105" t="s">
        <v>3233</v>
      </c>
      <c r="J345" s="106">
        <v>189</v>
      </c>
      <c r="K345" s="88" t="str">
        <f>LOWER(DEC2HEX((J345)))</f>
        <v>bd</v>
      </c>
      <c r="L345" s="88">
        <f>J345*(2^C345)</f>
        <v>189</v>
      </c>
      <c r="M345" s="105"/>
    </row>
    <row r="346" spans="1:13">
      <c r="A346" s="93"/>
      <c r="B346" s="95" t="s">
        <v>1542</v>
      </c>
      <c r="C346" s="93"/>
      <c r="D346" s="93"/>
      <c r="E346" s="93">
        <f>SUM(E347:E348)</f>
        <v>32</v>
      </c>
      <c r="F346" s="56" t="str">
        <f>CONCATENATE("32'h",K346)</f>
        <v>32'h00000000</v>
      </c>
      <c r="G346" s="93"/>
      <c r="H346" s="94" t="s">
        <v>3232</v>
      </c>
      <c r="I346" s="94"/>
      <c r="J346" s="93"/>
      <c r="K346" s="93" t="str">
        <f>LOWER(DEC2HEX(L346,8))</f>
        <v>00000000</v>
      </c>
      <c r="L346" s="93">
        <f>SUM(L347:L348)</f>
        <v>0</v>
      </c>
      <c r="M346" s="93"/>
    </row>
    <row r="347" spans="1:13">
      <c r="A347" s="105"/>
      <c r="B347" s="105"/>
      <c r="C347" s="107">
        <v>28</v>
      </c>
      <c r="D347" s="107">
        <v>31</v>
      </c>
      <c r="E347" s="91">
        <f>D347+1-C347</f>
        <v>4</v>
      </c>
      <c r="F347" s="91" t="str">
        <f>CONCATENATE(E347,"'h",K347)</f>
        <v>4'h0</v>
      </c>
      <c r="G347" s="105" t="s">
        <v>73</v>
      </c>
      <c r="H347" s="107" t="s">
        <v>20</v>
      </c>
      <c r="I347" s="105" t="s">
        <v>861</v>
      </c>
      <c r="J347" s="106">
        <v>0</v>
      </c>
      <c r="K347" s="88" t="str">
        <f>LOWER(DEC2HEX((J347)))</f>
        <v>0</v>
      </c>
      <c r="L347" s="88">
        <f>J347*(2^C347)</f>
        <v>0</v>
      </c>
      <c r="M347" s="105"/>
    </row>
    <row r="348" spans="1:13" ht="60">
      <c r="A348" s="105"/>
      <c r="B348" s="105"/>
      <c r="C348" s="107">
        <v>0</v>
      </c>
      <c r="D348" s="107">
        <v>27</v>
      </c>
      <c r="E348" s="91">
        <f>D348+1-C348</f>
        <v>28</v>
      </c>
      <c r="F348" s="91" t="str">
        <f>CONCATENATE(E348,"'h",K348)</f>
        <v>28'h0</v>
      </c>
      <c r="G348" s="105" t="s">
        <v>68</v>
      </c>
      <c r="H348" s="107" t="s">
        <v>3231</v>
      </c>
      <c r="I348" s="89" t="s">
        <v>3230</v>
      </c>
      <c r="J348" s="106">
        <v>0</v>
      </c>
      <c r="K348" s="88" t="str">
        <f>LOWER(DEC2HEX((J348)))</f>
        <v>0</v>
      </c>
      <c r="L348" s="88">
        <f>J348*(2^C348)</f>
        <v>0</v>
      </c>
      <c r="M348" s="105"/>
    </row>
    <row r="349" spans="1:13">
      <c r="A349" s="93"/>
      <c r="B349" s="95" t="s">
        <v>1538</v>
      </c>
      <c r="C349" s="93"/>
      <c r="D349" s="93"/>
      <c r="E349" s="93">
        <f>SUM(E350:E351)</f>
        <v>32</v>
      </c>
      <c r="F349" s="56" t="str">
        <f>CONCATENATE("32'h",K349)</f>
        <v>32'h00000000</v>
      </c>
      <c r="G349" s="93"/>
      <c r="H349" s="94" t="s">
        <v>3229</v>
      </c>
      <c r="I349" s="94"/>
      <c r="J349" s="93"/>
      <c r="K349" s="93" t="str">
        <f>LOWER(DEC2HEX(L349,8))</f>
        <v>00000000</v>
      </c>
      <c r="L349" s="93">
        <f>SUM(L350:L351)</f>
        <v>0</v>
      </c>
      <c r="M349" s="93"/>
    </row>
    <row r="350" spans="1:13">
      <c r="A350" s="105"/>
      <c r="B350" s="105"/>
      <c r="C350" s="107">
        <v>28</v>
      </c>
      <c r="D350" s="107">
        <v>31</v>
      </c>
      <c r="E350" s="91">
        <f>D350+1-C350</f>
        <v>4</v>
      </c>
      <c r="F350" s="91" t="str">
        <f>CONCATENATE(E350,"'h",K350)</f>
        <v>4'h0</v>
      </c>
      <c r="G350" s="105" t="s">
        <v>73</v>
      </c>
      <c r="H350" s="107" t="s">
        <v>20</v>
      </c>
      <c r="I350" s="105" t="s">
        <v>861</v>
      </c>
      <c r="J350" s="106">
        <v>0</v>
      </c>
      <c r="K350" s="88" t="str">
        <f>LOWER(DEC2HEX((J350)))</f>
        <v>0</v>
      </c>
      <c r="L350" s="88">
        <f>J350*(2^C350)</f>
        <v>0</v>
      </c>
      <c r="M350" s="105"/>
    </row>
    <row r="351" spans="1:13" ht="60">
      <c r="A351" s="105"/>
      <c r="B351" s="105"/>
      <c r="C351" s="107">
        <v>0</v>
      </c>
      <c r="D351" s="107">
        <v>27</v>
      </c>
      <c r="E351" s="91">
        <f>D351+1-C351</f>
        <v>28</v>
      </c>
      <c r="F351" s="91" t="str">
        <f>CONCATENATE(E351,"'h",K351)</f>
        <v>28'h0</v>
      </c>
      <c r="G351" s="105" t="s">
        <v>68</v>
      </c>
      <c r="H351" s="107" t="s">
        <v>3229</v>
      </c>
      <c r="I351" s="89" t="s">
        <v>3228</v>
      </c>
      <c r="J351" s="106">
        <v>0</v>
      </c>
      <c r="K351" s="88" t="str">
        <f>LOWER(DEC2HEX((J351)))</f>
        <v>0</v>
      </c>
      <c r="L351" s="88">
        <f>J351*(2^C351)</f>
        <v>0</v>
      </c>
      <c r="M351" s="105"/>
    </row>
    <row r="352" spans="1:13">
      <c r="A352" s="93"/>
      <c r="B352" s="95" t="s">
        <v>1535</v>
      </c>
      <c r="C352" s="93"/>
      <c r="D352" s="93"/>
      <c r="E352" s="93">
        <f>SUM(E353:E354)</f>
        <v>32</v>
      </c>
      <c r="F352" s="56" t="str">
        <f>CONCATENATE("32'h",K352)</f>
        <v>32'h00000000</v>
      </c>
      <c r="G352" s="93"/>
      <c r="H352" s="94" t="s">
        <v>3227</v>
      </c>
      <c r="I352" s="94"/>
      <c r="J352" s="93"/>
      <c r="K352" s="93" t="str">
        <f>LOWER(DEC2HEX(L352,8))</f>
        <v>00000000</v>
      </c>
      <c r="L352" s="93">
        <f>SUM(L353:L354)</f>
        <v>0</v>
      </c>
      <c r="M352" s="93"/>
    </row>
    <row r="353" spans="1:13">
      <c r="A353" s="105"/>
      <c r="B353" s="105"/>
      <c r="C353" s="107">
        <v>10</v>
      </c>
      <c r="D353" s="107">
        <v>31</v>
      </c>
      <c r="E353" s="91">
        <f>D353+1-C353</f>
        <v>22</v>
      </c>
      <c r="F353" s="91" t="str">
        <f>CONCATENATE(E353,"'h",K353)</f>
        <v>22'h0</v>
      </c>
      <c r="G353" s="105" t="s">
        <v>73</v>
      </c>
      <c r="H353" s="107" t="s">
        <v>20</v>
      </c>
      <c r="I353" s="105" t="s">
        <v>861</v>
      </c>
      <c r="J353" s="106">
        <v>0</v>
      </c>
      <c r="K353" s="88" t="str">
        <f>LOWER(DEC2HEX((J353)))</f>
        <v>0</v>
      </c>
      <c r="L353" s="88">
        <f>J353*(2^C353)</f>
        <v>0</v>
      </c>
      <c r="M353" s="105"/>
    </row>
    <row r="354" spans="1:13" ht="60">
      <c r="A354" s="105"/>
      <c r="B354" s="105"/>
      <c r="C354" s="107">
        <v>0</v>
      </c>
      <c r="D354" s="107">
        <v>9</v>
      </c>
      <c r="E354" s="91">
        <f>D354+1-C354</f>
        <v>10</v>
      </c>
      <c r="F354" s="91" t="str">
        <f>CONCATENATE(E354,"'h",K354)</f>
        <v>10'h0</v>
      </c>
      <c r="G354" s="105" t="s">
        <v>68</v>
      </c>
      <c r="H354" s="107" t="s">
        <v>3227</v>
      </c>
      <c r="I354" s="89" t="s">
        <v>3226</v>
      </c>
      <c r="J354" s="106">
        <v>0</v>
      </c>
      <c r="K354" s="88" t="str">
        <f>LOWER(DEC2HEX((J354)))</f>
        <v>0</v>
      </c>
      <c r="L354" s="88">
        <f>J354*(2^C354)</f>
        <v>0</v>
      </c>
      <c r="M354" s="105"/>
    </row>
    <row r="355" spans="1:13">
      <c r="A355" s="93"/>
      <c r="B355" s="95" t="s">
        <v>1532</v>
      </c>
      <c r="C355" s="93"/>
      <c r="D355" s="93"/>
      <c r="E355" s="93">
        <f>SUM(E356:E357)</f>
        <v>32</v>
      </c>
      <c r="F355" s="56" t="str">
        <f>CONCATENATE("32'h",K355)</f>
        <v>32'h00000000</v>
      </c>
      <c r="G355" s="93"/>
      <c r="H355" s="94" t="s">
        <v>3225</v>
      </c>
      <c r="I355" s="94"/>
      <c r="J355" s="93"/>
      <c r="K355" s="93" t="str">
        <f>LOWER(DEC2HEX(L355,8))</f>
        <v>00000000</v>
      </c>
      <c r="L355" s="93">
        <f>SUM(L356:L357)</f>
        <v>0</v>
      </c>
      <c r="M355" s="93"/>
    </row>
    <row r="356" spans="1:13">
      <c r="A356" s="105"/>
      <c r="B356" s="105"/>
      <c r="C356" s="107">
        <v>28</v>
      </c>
      <c r="D356" s="107">
        <v>31</v>
      </c>
      <c r="E356" s="91">
        <f>D356+1-C356</f>
        <v>4</v>
      </c>
      <c r="F356" s="91" t="str">
        <f>CONCATENATE(E356,"'h",K356)</f>
        <v>4'h0</v>
      </c>
      <c r="G356" s="105" t="s">
        <v>73</v>
      </c>
      <c r="H356" s="107" t="s">
        <v>20</v>
      </c>
      <c r="I356" s="105" t="s">
        <v>861</v>
      </c>
      <c r="J356" s="106">
        <v>0</v>
      </c>
      <c r="K356" s="88" t="str">
        <f>LOWER(DEC2HEX((J356)))</f>
        <v>0</v>
      </c>
      <c r="L356" s="88">
        <f>J356*(2^C356)</f>
        <v>0</v>
      </c>
      <c r="M356" s="105"/>
    </row>
    <row r="357" spans="1:13" ht="60">
      <c r="A357" s="105"/>
      <c r="B357" s="105"/>
      <c r="C357" s="107">
        <v>0</v>
      </c>
      <c r="D357" s="107">
        <v>27</v>
      </c>
      <c r="E357" s="91">
        <f>D357+1-C357</f>
        <v>28</v>
      </c>
      <c r="F357" s="91" t="str">
        <f>CONCATENATE(E357,"'h",K357)</f>
        <v>28'h0</v>
      </c>
      <c r="G357" s="105" t="s">
        <v>68</v>
      </c>
      <c r="H357" s="107" t="s">
        <v>3225</v>
      </c>
      <c r="I357" s="89" t="s">
        <v>3224</v>
      </c>
      <c r="J357" s="106">
        <v>0</v>
      </c>
      <c r="K357" s="88" t="str">
        <f>LOWER(DEC2HEX((J357)))</f>
        <v>0</v>
      </c>
      <c r="L357" s="88">
        <f>J357*(2^C357)</f>
        <v>0</v>
      </c>
      <c r="M357" s="105"/>
    </row>
    <row r="358" spans="1:13">
      <c r="A358" s="93"/>
      <c r="B358" s="95" t="s">
        <v>1529</v>
      </c>
      <c r="C358" s="93"/>
      <c r="D358" s="93"/>
      <c r="E358" s="93">
        <f>SUM(E359:E360)</f>
        <v>32</v>
      </c>
      <c r="F358" s="56" t="str">
        <f>CONCATENATE("32'h",K358)</f>
        <v>32'h00000000</v>
      </c>
      <c r="G358" s="93"/>
      <c r="H358" s="94" t="s">
        <v>3223</v>
      </c>
      <c r="I358" s="94"/>
      <c r="J358" s="93"/>
      <c r="K358" s="93" t="str">
        <f>LOWER(DEC2HEX(L358,8))</f>
        <v>00000000</v>
      </c>
      <c r="L358" s="93">
        <f>SUM(L359:L360)</f>
        <v>0</v>
      </c>
      <c r="M358" s="93"/>
    </row>
    <row r="359" spans="1:13">
      <c r="A359" s="105"/>
      <c r="B359" s="105"/>
      <c r="C359" s="107">
        <v>10</v>
      </c>
      <c r="D359" s="107">
        <v>31</v>
      </c>
      <c r="E359" s="91">
        <f>D359+1-C359</f>
        <v>22</v>
      </c>
      <c r="F359" s="91" t="str">
        <f>CONCATENATE(E359,"'h",K359)</f>
        <v>22'h0</v>
      </c>
      <c r="G359" s="105" t="s">
        <v>73</v>
      </c>
      <c r="H359" s="107" t="s">
        <v>20</v>
      </c>
      <c r="I359" s="105" t="s">
        <v>861</v>
      </c>
      <c r="J359" s="106">
        <v>0</v>
      </c>
      <c r="K359" s="88" t="str">
        <f>LOWER(DEC2HEX((J359)))</f>
        <v>0</v>
      </c>
      <c r="L359" s="88">
        <f>J359*(2^C359)</f>
        <v>0</v>
      </c>
      <c r="M359" s="105"/>
    </row>
    <row r="360" spans="1:13" ht="60">
      <c r="A360" s="105"/>
      <c r="B360" s="105"/>
      <c r="C360" s="107">
        <v>0</v>
      </c>
      <c r="D360" s="107">
        <v>9</v>
      </c>
      <c r="E360" s="91">
        <f>D360+1-C360</f>
        <v>10</v>
      </c>
      <c r="F360" s="91" t="str">
        <f>CONCATENATE(E360,"'h",K360)</f>
        <v>10'h0</v>
      </c>
      <c r="G360" s="105" t="s">
        <v>68</v>
      </c>
      <c r="H360" s="107" t="s">
        <v>3223</v>
      </c>
      <c r="I360" s="89" t="s">
        <v>3222</v>
      </c>
      <c r="J360" s="106">
        <v>0</v>
      </c>
      <c r="K360" s="88" t="str">
        <f>LOWER(DEC2HEX((J360)))</f>
        <v>0</v>
      </c>
      <c r="L360" s="88">
        <f>J360*(2^C360)</f>
        <v>0</v>
      </c>
      <c r="M360" s="105"/>
    </row>
    <row r="361" spans="1:13">
      <c r="A361" s="93"/>
      <c r="B361" s="95" t="s">
        <v>1526</v>
      </c>
      <c r="C361" s="93"/>
      <c r="D361" s="93"/>
      <c r="E361" s="93">
        <f>SUM(E362:E363)</f>
        <v>32</v>
      </c>
      <c r="F361" s="56" t="str">
        <f>CONCATENATE("32'h",K361)</f>
        <v>32'h00000000</v>
      </c>
      <c r="G361" s="93"/>
      <c r="H361" s="94" t="s">
        <v>3221</v>
      </c>
      <c r="I361" s="94"/>
      <c r="J361" s="93"/>
      <c r="K361" s="93" t="str">
        <f>LOWER(DEC2HEX(L361,8))</f>
        <v>00000000</v>
      </c>
      <c r="L361" s="93">
        <f>SUM(L362:L363)</f>
        <v>0</v>
      </c>
      <c r="M361" s="93"/>
    </row>
    <row r="362" spans="1:13">
      <c r="A362" s="105"/>
      <c r="B362" s="105"/>
      <c r="C362" s="107">
        <v>28</v>
      </c>
      <c r="D362" s="107">
        <v>31</v>
      </c>
      <c r="E362" s="91">
        <f>D362+1-C362</f>
        <v>4</v>
      </c>
      <c r="F362" s="91" t="str">
        <f>CONCATENATE(E362,"'h",K362)</f>
        <v>4'h0</v>
      </c>
      <c r="G362" s="105" t="s">
        <v>73</v>
      </c>
      <c r="H362" s="107" t="s">
        <v>20</v>
      </c>
      <c r="I362" s="105" t="s">
        <v>861</v>
      </c>
      <c r="J362" s="106">
        <v>0</v>
      </c>
      <c r="K362" s="88" t="str">
        <f>LOWER(DEC2HEX((J362)))</f>
        <v>0</v>
      </c>
      <c r="L362" s="88">
        <f>J362*(2^C362)</f>
        <v>0</v>
      </c>
      <c r="M362" s="105"/>
    </row>
    <row r="363" spans="1:13" ht="60">
      <c r="A363" s="105"/>
      <c r="B363" s="105"/>
      <c r="C363" s="107">
        <v>0</v>
      </c>
      <c r="D363" s="107">
        <v>27</v>
      </c>
      <c r="E363" s="91">
        <f>D363+1-C363</f>
        <v>28</v>
      </c>
      <c r="F363" s="91" t="str">
        <f>CONCATENATE(E363,"'h",K363)</f>
        <v>28'h0</v>
      </c>
      <c r="G363" s="105" t="s">
        <v>68</v>
      </c>
      <c r="H363" s="107" t="s">
        <v>3221</v>
      </c>
      <c r="I363" s="89" t="s">
        <v>3220</v>
      </c>
      <c r="J363" s="106">
        <v>0</v>
      </c>
      <c r="K363" s="88" t="str">
        <f>LOWER(DEC2HEX((J363)))</f>
        <v>0</v>
      </c>
      <c r="L363" s="88">
        <f>J363*(2^C363)</f>
        <v>0</v>
      </c>
      <c r="M363" s="105"/>
    </row>
    <row r="364" spans="1:13">
      <c r="A364" s="93"/>
      <c r="B364" s="95" t="s">
        <v>318</v>
      </c>
      <c r="C364" s="93"/>
      <c r="D364" s="93"/>
      <c r="E364" s="93">
        <f>SUM(E365:E366)</f>
        <v>32</v>
      </c>
      <c r="F364" s="56" t="str">
        <f>CONCATENATE("32'h",K364)</f>
        <v>32'h00000000</v>
      </c>
      <c r="G364" s="93"/>
      <c r="H364" s="94" t="s">
        <v>3219</v>
      </c>
      <c r="I364" s="94"/>
      <c r="J364" s="93"/>
      <c r="K364" s="93" t="str">
        <f>LOWER(DEC2HEX(L364,8))</f>
        <v>00000000</v>
      </c>
      <c r="L364" s="93">
        <f>SUM(L365:L366)</f>
        <v>0</v>
      </c>
      <c r="M364" s="93"/>
    </row>
    <row r="365" spans="1:13">
      <c r="A365" s="105"/>
      <c r="B365" s="105"/>
      <c r="C365" s="107">
        <v>10</v>
      </c>
      <c r="D365" s="107">
        <v>31</v>
      </c>
      <c r="E365" s="91">
        <f>D365+1-C365</f>
        <v>22</v>
      </c>
      <c r="F365" s="91" t="str">
        <f>CONCATENATE(E365,"'h",K365)</f>
        <v>22'h0</v>
      </c>
      <c r="G365" s="105" t="s">
        <v>73</v>
      </c>
      <c r="H365" s="107" t="s">
        <v>20</v>
      </c>
      <c r="I365" s="105" t="s">
        <v>861</v>
      </c>
      <c r="J365" s="106">
        <v>0</v>
      </c>
      <c r="K365" s="88" t="str">
        <f>LOWER(DEC2HEX((J365)))</f>
        <v>0</v>
      </c>
      <c r="L365" s="88">
        <f>J365*(2^C365)</f>
        <v>0</v>
      </c>
      <c r="M365" s="105"/>
    </row>
    <row r="366" spans="1:13" ht="60">
      <c r="A366" s="105"/>
      <c r="B366" s="105"/>
      <c r="C366" s="107">
        <v>0</v>
      </c>
      <c r="D366" s="107">
        <v>9</v>
      </c>
      <c r="E366" s="91">
        <f>D366+1-C366</f>
        <v>10</v>
      </c>
      <c r="F366" s="91" t="str">
        <f>CONCATENATE(E366,"'h",K366)</f>
        <v>10'h0</v>
      </c>
      <c r="G366" s="105" t="s">
        <v>68</v>
      </c>
      <c r="H366" s="107" t="s">
        <v>3219</v>
      </c>
      <c r="I366" s="89" t="s">
        <v>3218</v>
      </c>
      <c r="J366" s="106">
        <v>0</v>
      </c>
      <c r="K366" s="88" t="str">
        <f>LOWER(DEC2HEX((J366)))</f>
        <v>0</v>
      </c>
      <c r="L366" s="88">
        <f>J366*(2^C366)</f>
        <v>0</v>
      </c>
      <c r="M366" s="105"/>
    </row>
    <row r="367" spans="1:13">
      <c r="A367" s="93"/>
      <c r="B367" s="95" t="s">
        <v>322</v>
      </c>
      <c r="C367" s="93"/>
      <c r="D367" s="93"/>
      <c r="E367" s="93">
        <f>SUM(E368:E371)</f>
        <v>32</v>
      </c>
      <c r="F367" s="56" t="str">
        <f>CONCATENATE("32'h",K367)</f>
        <v>32'h00000000</v>
      </c>
      <c r="G367" s="93"/>
      <c r="H367" s="94" t="s">
        <v>3217</v>
      </c>
      <c r="I367" s="94"/>
      <c r="J367" s="93"/>
      <c r="K367" s="93" t="str">
        <f>LOWER(DEC2HEX(L367,8))</f>
        <v>00000000</v>
      </c>
      <c r="L367" s="93">
        <f>SUM(L368:L371)</f>
        <v>0</v>
      </c>
      <c r="M367" s="93"/>
    </row>
    <row r="368" spans="1:13" ht="60">
      <c r="A368" s="105"/>
      <c r="B368" s="105"/>
      <c r="C368" s="107">
        <v>31</v>
      </c>
      <c r="D368" s="107">
        <v>31</v>
      </c>
      <c r="E368" s="91">
        <f>D368+1-C368</f>
        <v>1</v>
      </c>
      <c r="F368" s="91" t="str">
        <f>CONCATENATE(E368,"'h",K368)</f>
        <v>1'h0</v>
      </c>
      <c r="G368" s="105" t="s">
        <v>718</v>
      </c>
      <c r="H368" s="107" t="s">
        <v>3216</v>
      </c>
      <c r="I368" s="89" t="s">
        <v>3215</v>
      </c>
      <c r="J368" s="106">
        <v>0</v>
      </c>
      <c r="K368" s="88" t="str">
        <f>LOWER(DEC2HEX((J368)))</f>
        <v>0</v>
      </c>
      <c r="L368" s="88">
        <f>J368*(2^C368)</f>
        <v>0</v>
      </c>
      <c r="M368" s="105"/>
    </row>
    <row r="369" spans="1:13" ht="60">
      <c r="A369" s="105"/>
      <c r="B369" s="105"/>
      <c r="C369" s="107">
        <v>30</v>
      </c>
      <c r="D369" s="107">
        <v>30</v>
      </c>
      <c r="E369" s="91">
        <f>D369+1-C369</f>
        <v>1</v>
      </c>
      <c r="F369" s="91" t="str">
        <f>CONCATENATE(E369,"'h",K369)</f>
        <v>1'h0</v>
      </c>
      <c r="G369" s="105" t="s">
        <v>718</v>
      </c>
      <c r="H369" s="107" t="s">
        <v>3214</v>
      </c>
      <c r="I369" s="89" t="s">
        <v>3213</v>
      </c>
      <c r="J369" s="106">
        <v>0</v>
      </c>
      <c r="K369" s="88" t="str">
        <f>LOWER(DEC2HEX((J369)))</f>
        <v>0</v>
      </c>
      <c r="L369" s="88">
        <f>J369*(2^C369)</f>
        <v>0</v>
      </c>
      <c r="M369" s="105"/>
    </row>
    <row r="370" spans="1:13">
      <c r="A370" s="105"/>
      <c r="B370" s="105"/>
      <c r="C370" s="107">
        <v>28</v>
      </c>
      <c r="D370" s="107">
        <v>29</v>
      </c>
      <c r="E370" s="91">
        <f>D370+1-C370</f>
        <v>2</v>
      </c>
      <c r="F370" s="91" t="str">
        <f>CONCATENATE(E370,"'h",K370)</f>
        <v>2'h0</v>
      </c>
      <c r="G370" s="105" t="s">
        <v>73</v>
      </c>
      <c r="H370" s="107" t="s">
        <v>20</v>
      </c>
      <c r="I370" s="105" t="s">
        <v>861</v>
      </c>
      <c r="J370" s="106">
        <v>0</v>
      </c>
      <c r="K370" s="88" t="str">
        <f>LOWER(DEC2HEX((J370)))</f>
        <v>0</v>
      </c>
      <c r="L370" s="88">
        <f>J370*(2^C370)</f>
        <v>0</v>
      </c>
      <c r="M370" s="105"/>
    </row>
    <row r="371" spans="1:13" ht="75">
      <c r="A371" s="105"/>
      <c r="B371" s="105"/>
      <c r="C371" s="107">
        <v>0</v>
      </c>
      <c r="D371" s="107">
        <v>27</v>
      </c>
      <c r="E371" s="91">
        <f>D371+1-C371</f>
        <v>28</v>
      </c>
      <c r="F371" s="91" t="str">
        <f>CONCATENATE(E371,"'h",K371)</f>
        <v>28'h0</v>
      </c>
      <c r="G371" s="105" t="s">
        <v>68</v>
      </c>
      <c r="H371" s="107" t="s">
        <v>3212</v>
      </c>
      <c r="I371" s="89" t="s">
        <v>3211</v>
      </c>
      <c r="J371" s="106">
        <v>0</v>
      </c>
      <c r="K371" s="88" t="str">
        <f>LOWER(DEC2HEX((J371)))</f>
        <v>0</v>
      </c>
      <c r="L371" s="88">
        <f>J371*(2^C371)</f>
        <v>0</v>
      </c>
      <c r="M371" s="105"/>
    </row>
    <row r="372" spans="1:13">
      <c r="A372" s="93"/>
      <c r="B372" s="95" t="s">
        <v>328</v>
      </c>
      <c r="C372" s="93"/>
      <c r="D372" s="93"/>
      <c r="E372" s="93">
        <f>SUM(E373:E374)</f>
        <v>32</v>
      </c>
      <c r="F372" s="56" t="str">
        <f>CONCATENATE("32'h",K372)</f>
        <v>32'h00000000</v>
      </c>
      <c r="G372" s="93"/>
      <c r="H372" s="94" t="s">
        <v>3210</v>
      </c>
      <c r="I372" s="94"/>
      <c r="J372" s="93"/>
      <c r="K372" s="93" t="str">
        <f>LOWER(DEC2HEX(L372,8))</f>
        <v>00000000</v>
      </c>
      <c r="L372" s="93">
        <f>SUM(L373:L374)</f>
        <v>0</v>
      </c>
      <c r="M372" s="93"/>
    </row>
    <row r="373" spans="1:13">
      <c r="A373" s="105"/>
      <c r="B373" s="105"/>
      <c r="C373" s="107">
        <v>10</v>
      </c>
      <c r="D373" s="107">
        <v>31</v>
      </c>
      <c r="E373" s="91">
        <f>D373+1-C373</f>
        <v>22</v>
      </c>
      <c r="F373" s="91" t="str">
        <f>CONCATENATE(E373,"'h",K373)</f>
        <v>22'h0</v>
      </c>
      <c r="G373" s="105" t="s">
        <v>73</v>
      </c>
      <c r="H373" s="107" t="s">
        <v>20</v>
      </c>
      <c r="I373" s="105" t="s">
        <v>861</v>
      </c>
      <c r="J373" s="106">
        <v>0</v>
      </c>
      <c r="K373" s="88" t="str">
        <f>LOWER(DEC2HEX((J373)))</f>
        <v>0</v>
      </c>
      <c r="L373" s="88">
        <f>J373*(2^C373)</f>
        <v>0</v>
      </c>
      <c r="M373" s="105"/>
    </row>
    <row r="374" spans="1:13" ht="75">
      <c r="A374" s="105"/>
      <c r="B374" s="105"/>
      <c r="C374" s="107">
        <v>0</v>
      </c>
      <c r="D374" s="107">
        <v>9</v>
      </c>
      <c r="E374" s="91">
        <f>D374+1-C374</f>
        <v>10</v>
      </c>
      <c r="F374" s="91" t="str">
        <f>CONCATENATE(E374,"'h",K374)</f>
        <v>10'h0</v>
      </c>
      <c r="G374" s="105" t="s">
        <v>73</v>
      </c>
      <c r="H374" s="107" t="s">
        <v>3209</v>
      </c>
      <c r="I374" s="89" t="s">
        <v>3208</v>
      </c>
      <c r="J374" s="106">
        <v>0</v>
      </c>
      <c r="K374" s="88" t="str">
        <f>LOWER(DEC2HEX((J374)))</f>
        <v>0</v>
      </c>
      <c r="L374" s="88">
        <f>J374*(2^C374)</f>
        <v>0</v>
      </c>
      <c r="M374" s="105"/>
    </row>
    <row r="375" spans="1:13">
      <c r="A375" s="93"/>
      <c r="B375" s="95" t="s">
        <v>345</v>
      </c>
      <c r="C375" s="93"/>
      <c r="D375" s="93"/>
      <c r="E375" s="93">
        <f>SUM(E376:E378)</f>
        <v>32</v>
      </c>
      <c r="F375" s="56" t="str">
        <f>CONCATENATE("32'h",K375)</f>
        <v>32'h00000000</v>
      </c>
      <c r="G375" s="93"/>
      <c r="H375" s="94" t="s">
        <v>3207</v>
      </c>
      <c r="I375" s="94"/>
      <c r="J375" s="93"/>
      <c r="K375" s="93" t="str">
        <f>LOWER(DEC2HEX(L375,8))</f>
        <v>00000000</v>
      </c>
      <c r="L375" s="93">
        <f>SUM(L376:L378)</f>
        <v>0</v>
      </c>
      <c r="M375" s="93"/>
    </row>
    <row r="376" spans="1:13" ht="45">
      <c r="A376" s="105"/>
      <c r="B376" s="105"/>
      <c r="C376" s="107">
        <v>31</v>
      </c>
      <c r="D376" s="107">
        <v>31</v>
      </c>
      <c r="E376" s="91">
        <f>D376+1-C376</f>
        <v>1</v>
      </c>
      <c r="F376" s="91" t="str">
        <f>CONCATENATE(E376,"'h",K376)</f>
        <v>1'h0</v>
      </c>
      <c r="G376" s="105" t="s">
        <v>718</v>
      </c>
      <c r="H376" s="107" t="s">
        <v>3206</v>
      </c>
      <c r="I376" s="89" t="s">
        <v>3205</v>
      </c>
      <c r="J376" s="106">
        <v>0</v>
      </c>
      <c r="K376" s="88" t="str">
        <f>LOWER(DEC2HEX((J376)))</f>
        <v>0</v>
      </c>
      <c r="L376" s="88">
        <f>J376*(2^C376)</f>
        <v>0</v>
      </c>
      <c r="M376" s="105"/>
    </row>
    <row r="377" spans="1:13">
      <c r="A377" s="105"/>
      <c r="B377" s="105"/>
      <c r="C377" s="107">
        <v>4</v>
      </c>
      <c r="D377" s="107">
        <v>30</v>
      </c>
      <c r="E377" s="91">
        <f>D377+1-C377</f>
        <v>27</v>
      </c>
      <c r="F377" s="91" t="str">
        <f>CONCATENATE(E377,"'h",K377)</f>
        <v>27'h0</v>
      </c>
      <c r="G377" s="105" t="s">
        <v>73</v>
      </c>
      <c r="H377" s="107" t="s">
        <v>20</v>
      </c>
      <c r="I377" s="105" t="s">
        <v>861</v>
      </c>
      <c r="J377" s="106">
        <v>0</v>
      </c>
      <c r="K377" s="88" t="str">
        <f>LOWER(DEC2HEX((J377)))</f>
        <v>0</v>
      </c>
      <c r="L377" s="88">
        <f>J377*(2^C377)</f>
        <v>0</v>
      </c>
      <c r="M377" s="105"/>
    </row>
    <row r="378" spans="1:13" ht="60">
      <c r="A378" s="105"/>
      <c r="B378" s="105"/>
      <c r="C378" s="107">
        <v>0</v>
      </c>
      <c r="D378" s="107">
        <v>3</v>
      </c>
      <c r="E378" s="91">
        <f>D378+1-C378</f>
        <v>4</v>
      </c>
      <c r="F378" s="91" t="str">
        <f>CONCATENATE(E378,"'h",K378)</f>
        <v>4'h0</v>
      </c>
      <c r="G378" s="105" t="s">
        <v>68</v>
      </c>
      <c r="H378" s="107" t="s">
        <v>3204</v>
      </c>
      <c r="I378" s="89" t="s">
        <v>3203</v>
      </c>
      <c r="J378" s="106">
        <v>0</v>
      </c>
      <c r="K378" s="88" t="str">
        <f>LOWER(DEC2HEX((J378)))</f>
        <v>0</v>
      </c>
      <c r="L378" s="88">
        <f>J378*(2^C378)</f>
        <v>0</v>
      </c>
      <c r="M378" s="105"/>
    </row>
    <row r="379" spans="1:13">
      <c r="A379" s="93"/>
      <c r="B379" s="95" t="s">
        <v>348</v>
      </c>
      <c r="C379" s="93"/>
      <c r="D379" s="93"/>
      <c r="E379" s="93">
        <f>SUM(E380:E381)</f>
        <v>32</v>
      </c>
      <c r="F379" s="56" t="str">
        <f>CONCATENATE("32'h",K379)</f>
        <v>32'h00000000</v>
      </c>
      <c r="G379" s="93"/>
      <c r="H379" s="94" t="s">
        <v>3202</v>
      </c>
      <c r="I379" s="94"/>
      <c r="J379" s="93"/>
      <c r="K379" s="93" t="str">
        <f>LOWER(DEC2HEX(L379,8))</f>
        <v>00000000</v>
      </c>
      <c r="L379" s="93">
        <f>SUM(L380:L381)</f>
        <v>0</v>
      </c>
      <c r="M379" s="93"/>
    </row>
    <row r="380" spans="1:13">
      <c r="A380" s="105"/>
      <c r="B380" s="105"/>
      <c r="C380" s="107">
        <v>28</v>
      </c>
      <c r="D380" s="107">
        <v>31</v>
      </c>
      <c r="E380" s="91">
        <f>D380+1-C380</f>
        <v>4</v>
      </c>
      <c r="F380" s="91" t="str">
        <f>CONCATENATE(E380,"'h",K380)</f>
        <v>4'h0</v>
      </c>
      <c r="G380" s="105" t="s">
        <v>73</v>
      </c>
      <c r="H380" s="107" t="s">
        <v>20</v>
      </c>
      <c r="I380" s="105" t="s">
        <v>861</v>
      </c>
      <c r="J380" s="106">
        <v>0</v>
      </c>
      <c r="K380" s="88" t="str">
        <f>LOWER(DEC2HEX((J380)))</f>
        <v>0</v>
      </c>
      <c r="L380" s="88">
        <f>J380*(2^C380)</f>
        <v>0</v>
      </c>
      <c r="M380" s="105"/>
    </row>
    <row r="381" spans="1:13">
      <c r="A381" s="105"/>
      <c r="B381" s="105"/>
      <c r="C381" s="107">
        <v>0</v>
      </c>
      <c r="D381" s="107">
        <v>27</v>
      </c>
      <c r="E381" s="91">
        <f>D381+1-C381</f>
        <v>28</v>
      </c>
      <c r="F381" s="91" t="str">
        <f>CONCATENATE(E381,"'h",K381)</f>
        <v>28'h0</v>
      </c>
      <c r="G381" s="105" t="s">
        <v>73</v>
      </c>
      <c r="H381" s="107" t="s">
        <v>3202</v>
      </c>
      <c r="I381" s="105" t="s">
        <v>3201</v>
      </c>
      <c r="J381" s="106">
        <v>0</v>
      </c>
      <c r="K381" s="88" t="str">
        <f>LOWER(DEC2HEX((J381)))</f>
        <v>0</v>
      </c>
      <c r="L381" s="88">
        <f>J381*(2^C381)</f>
        <v>0</v>
      </c>
      <c r="M381" s="105"/>
    </row>
    <row r="382" spans="1:13">
      <c r="A382" s="93"/>
      <c r="B382" s="95" t="s">
        <v>351</v>
      </c>
      <c r="C382" s="93"/>
      <c r="D382" s="93"/>
      <c r="E382" s="93">
        <f>SUM(E383:E384)</f>
        <v>32</v>
      </c>
      <c r="F382" s="56" t="str">
        <f>CONCATENATE("32'h",K382)</f>
        <v>32'h00000000</v>
      </c>
      <c r="G382" s="93"/>
      <c r="H382" s="94" t="s">
        <v>3200</v>
      </c>
      <c r="I382" s="94"/>
      <c r="J382" s="93"/>
      <c r="K382" s="93" t="str">
        <f>LOWER(DEC2HEX(L382,8))</f>
        <v>00000000</v>
      </c>
      <c r="L382" s="93">
        <f>SUM(L383:L384)</f>
        <v>0</v>
      </c>
      <c r="M382" s="93"/>
    </row>
    <row r="383" spans="1:13">
      <c r="A383" s="105"/>
      <c r="B383" s="105"/>
      <c r="C383" s="107">
        <v>10</v>
      </c>
      <c r="D383" s="107">
        <v>31</v>
      </c>
      <c r="E383" s="91">
        <f>D383+1-C383</f>
        <v>22</v>
      </c>
      <c r="F383" s="91" t="str">
        <f>CONCATENATE(E383,"'h",K383)</f>
        <v>22'h0</v>
      </c>
      <c r="G383" s="105" t="s">
        <v>73</v>
      </c>
      <c r="H383" s="107" t="s">
        <v>20</v>
      </c>
      <c r="I383" s="105" t="s">
        <v>861</v>
      </c>
      <c r="J383" s="106">
        <v>0</v>
      </c>
      <c r="K383" s="88" t="str">
        <f>LOWER(DEC2HEX((J383)))</f>
        <v>0</v>
      </c>
      <c r="L383" s="88">
        <f>J383*(2^C383)</f>
        <v>0</v>
      </c>
      <c r="M383" s="105"/>
    </row>
    <row r="384" spans="1:13">
      <c r="A384" s="105"/>
      <c r="B384" s="105"/>
      <c r="C384" s="107">
        <v>0</v>
      </c>
      <c r="D384" s="107">
        <v>9</v>
      </c>
      <c r="E384" s="91">
        <f>D384+1-C384</f>
        <v>10</v>
      </c>
      <c r="F384" s="91" t="str">
        <f>CONCATENATE(E384,"'h",K384)</f>
        <v>10'h0</v>
      </c>
      <c r="G384" s="105" t="s">
        <v>73</v>
      </c>
      <c r="H384" s="107" t="s">
        <v>3200</v>
      </c>
      <c r="I384" s="105" t="s">
        <v>3199</v>
      </c>
      <c r="J384" s="106">
        <v>0</v>
      </c>
      <c r="K384" s="88" t="str">
        <f>LOWER(DEC2HEX((J384)))</f>
        <v>0</v>
      </c>
      <c r="L384" s="88">
        <f>J384*(2^C384)</f>
        <v>0</v>
      </c>
      <c r="M384" s="105"/>
    </row>
    <row r="385" spans="1:13">
      <c r="A385" s="93"/>
      <c r="B385" s="95" t="s">
        <v>354</v>
      </c>
      <c r="C385" s="93"/>
      <c r="D385" s="93"/>
      <c r="E385" s="93">
        <f>SUM(E386:E387)</f>
        <v>32</v>
      </c>
      <c r="F385" s="56" t="str">
        <f>CONCATENATE("32'h",K385)</f>
        <v>32'h00000000</v>
      </c>
      <c r="G385" s="93"/>
      <c r="H385" s="94" t="s">
        <v>3198</v>
      </c>
      <c r="I385" s="94"/>
      <c r="J385" s="93"/>
      <c r="K385" s="93" t="str">
        <f>LOWER(DEC2HEX(L385,8))</f>
        <v>00000000</v>
      </c>
      <c r="L385" s="93">
        <f>SUM(L386:L387)</f>
        <v>0</v>
      </c>
      <c r="M385" s="93"/>
    </row>
    <row r="386" spans="1:13">
      <c r="A386" s="105"/>
      <c r="B386" s="105"/>
      <c r="C386" s="107">
        <v>28</v>
      </c>
      <c r="D386" s="107">
        <v>31</v>
      </c>
      <c r="E386" s="91">
        <f>D386+1-C386</f>
        <v>4</v>
      </c>
      <c r="F386" s="91" t="str">
        <f>CONCATENATE(E386,"'h",K386)</f>
        <v>4'h0</v>
      </c>
      <c r="G386" s="105" t="s">
        <v>73</v>
      </c>
      <c r="H386" s="107" t="s">
        <v>20</v>
      </c>
      <c r="I386" s="105" t="s">
        <v>861</v>
      </c>
      <c r="J386" s="106">
        <v>0</v>
      </c>
      <c r="K386" s="88" t="str">
        <f>LOWER(DEC2HEX((J386)))</f>
        <v>0</v>
      </c>
      <c r="L386" s="88">
        <f>J386*(2^C386)</f>
        <v>0</v>
      </c>
      <c r="M386" s="105"/>
    </row>
    <row r="387" spans="1:13">
      <c r="A387" s="105"/>
      <c r="B387" s="105"/>
      <c r="C387" s="107">
        <v>0</v>
      </c>
      <c r="D387" s="107">
        <v>27</v>
      </c>
      <c r="E387" s="91">
        <f>D387+1-C387</f>
        <v>28</v>
      </c>
      <c r="F387" s="91" t="str">
        <f>CONCATENATE(E387,"'h",K387)</f>
        <v>28'h0</v>
      </c>
      <c r="G387" s="105" t="s">
        <v>73</v>
      </c>
      <c r="H387" s="107" t="s">
        <v>3198</v>
      </c>
      <c r="I387" s="105" t="s">
        <v>3197</v>
      </c>
      <c r="J387" s="106">
        <v>0</v>
      </c>
      <c r="K387" s="88" t="str">
        <f>LOWER(DEC2HEX((J387)))</f>
        <v>0</v>
      </c>
      <c r="L387" s="88">
        <f>J387*(2^C387)</f>
        <v>0</v>
      </c>
      <c r="M387" s="105"/>
    </row>
    <row r="388" spans="1:13">
      <c r="A388" s="93"/>
      <c r="B388" s="95" t="s">
        <v>362</v>
      </c>
      <c r="C388" s="93"/>
      <c r="D388" s="93"/>
      <c r="E388" s="93">
        <f>SUM(E389:E390)</f>
        <v>32</v>
      </c>
      <c r="F388" s="56" t="str">
        <f>CONCATENATE("32'h",K388)</f>
        <v>32'h00000000</v>
      </c>
      <c r="G388" s="93"/>
      <c r="H388" s="94" t="s">
        <v>3196</v>
      </c>
      <c r="I388" s="94"/>
      <c r="J388" s="93"/>
      <c r="K388" s="93" t="str">
        <f>LOWER(DEC2HEX(L388,8))</f>
        <v>00000000</v>
      </c>
      <c r="L388" s="93">
        <f>SUM(L389:L390)</f>
        <v>0</v>
      </c>
      <c r="M388" s="93"/>
    </row>
    <row r="389" spans="1:13">
      <c r="A389" s="105"/>
      <c r="B389" s="105"/>
      <c r="C389" s="107">
        <v>10</v>
      </c>
      <c r="D389" s="107">
        <v>31</v>
      </c>
      <c r="E389" s="91">
        <f>D389+1-C389</f>
        <v>22</v>
      </c>
      <c r="F389" s="91" t="str">
        <f>CONCATENATE(E389,"'h",K389)</f>
        <v>22'h0</v>
      </c>
      <c r="G389" s="105" t="s">
        <v>73</v>
      </c>
      <c r="H389" s="107" t="s">
        <v>20</v>
      </c>
      <c r="I389" s="105" t="s">
        <v>861</v>
      </c>
      <c r="J389" s="106">
        <v>0</v>
      </c>
      <c r="K389" s="88" t="str">
        <f>LOWER(DEC2HEX((J389)))</f>
        <v>0</v>
      </c>
      <c r="L389" s="88">
        <f>J389*(2^C389)</f>
        <v>0</v>
      </c>
      <c r="M389" s="105"/>
    </row>
    <row r="390" spans="1:13">
      <c r="A390" s="105"/>
      <c r="B390" s="105"/>
      <c r="C390" s="107">
        <v>0</v>
      </c>
      <c r="D390" s="107">
        <v>9</v>
      </c>
      <c r="E390" s="91">
        <f>D390+1-C390</f>
        <v>10</v>
      </c>
      <c r="F390" s="91" t="str">
        <f>CONCATENATE(E390,"'h",K390)</f>
        <v>10'h0</v>
      </c>
      <c r="G390" s="105" t="s">
        <v>73</v>
      </c>
      <c r="H390" s="107" t="s">
        <v>3196</v>
      </c>
      <c r="I390" s="105" t="s">
        <v>3195</v>
      </c>
      <c r="J390" s="106">
        <v>0</v>
      </c>
      <c r="K390" s="88" t="str">
        <f>LOWER(DEC2HEX((J390)))</f>
        <v>0</v>
      </c>
      <c r="L390" s="88">
        <f>J390*(2^C390)</f>
        <v>0</v>
      </c>
      <c r="M390" s="105"/>
    </row>
    <row r="391" spans="1:13">
      <c r="A391" s="93"/>
      <c r="B391" s="95" t="s">
        <v>370</v>
      </c>
      <c r="C391" s="93"/>
      <c r="D391" s="93"/>
      <c r="E391" s="93">
        <f>SUM(E392:E393)</f>
        <v>32</v>
      </c>
      <c r="F391" s="56" t="str">
        <f>CONCATENATE("32'h",K391)</f>
        <v>32'h00000000</v>
      </c>
      <c r="G391" s="93"/>
      <c r="H391" s="94" t="s">
        <v>3194</v>
      </c>
      <c r="I391" s="94"/>
      <c r="J391" s="93"/>
      <c r="K391" s="93" t="str">
        <f>LOWER(DEC2HEX(L391,8))</f>
        <v>00000000</v>
      </c>
      <c r="L391" s="93">
        <f>SUM(L392:L393)</f>
        <v>0</v>
      </c>
      <c r="M391" s="93"/>
    </row>
    <row r="392" spans="1:13">
      <c r="A392" s="105"/>
      <c r="B392" s="105"/>
      <c r="C392" s="107">
        <v>28</v>
      </c>
      <c r="D392" s="107">
        <v>31</v>
      </c>
      <c r="E392" s="91">
        <f>D392+1-C392</f>
        <v>4</v>
      </c>
      <c r="F392" s="91" t="str">
        <f>CONCATENATE(E392,"'h",K392)</f>
        <v>4'h0</v>
      </c>
      <c r="G392" s="105" t="s">
        <v>73</v>
      </c>
      <c r="H392" s="107" t="s">
        <v>20</v>
      </c>
      <c r="I392" s="105" t="s">
        <v>861</v>
      </c>
      <c r="J392" s="106">
        <v>0</v>
      </c>
      <c r="K392" s="88" t="str">
        <f>LOWER(DEC2HEX((J392)))</f>
        <v>0</v>
      </c>
      <c r="L392" s="88">
        <f>J392*(2^C392)</f>
        <v>0</v>
      </c>
      <c r="M392" s="105"/>
    </row>
    <row r="393" spans="1:13">
      <c r="A393" s="105"/>
      <c r="B393" s="105"/>
      <c r="C393" s="107">
        <v>0</v>
      </c>
      <c r="D393" s="107">
        <v>27</v>
      </c>
      <c r="E393" s="91">
        <f>D393+1-C393</f>
        <v>28</v>
      </c>
      <c r="F393" s="91" t="str">
        <f>CONCATENATE(E393,"'h",K393)</f>
        <v>28'h0</v>
      </c>
      <c r="G393" s="105" t="s">
        <v>73</v>
      </c>
      <c r="H393" s="107" t="s">
        <v>3193</v>
      </c>
      <c r="I393" s="105" t="s">
        <v>3192</v>
      </c>
      <c r="J393" s="106">
        <v>0</v>
      </c>
      <c r="K393" s="88" t="str">
        <f>LOWER(DEC2HEX((J393)))</f>
        <v>0</v>
      </c>
      <c r="L393" s="88">
        <f>J393*(2^C393)</f>
        <v>0</v>
      </c>
      <c r="M393" s="105"/>
    </row>
    <row r="394" spans="1:13">
      <c r="A394" s="93"/>
      <c r="B394" s="95" t="s">
        <v>378</v>
      </c>
      <c r="C394" s="93"/>
      <c r="D394" s="93"/>
      <c r="E394" s="93">
        <f>SUM(E395:E396)</f>
        <v>32</v>
      </c>
      <c r="F394" s="56" t="str">
        <f>CONCATENATE("32'h",K394)</f>
        <v>32'h00000000</v>
      </c>
      <c r="G394" s="93"/>
      <c r="H394" s="94" t="s">
        <v>3191</v>
      </c>
      <c r="I394" s="94"/>
      <c r="J394" s="93"/>
      <c r="K394" s="93" t="str">
        <f>LOWER(DEC2HEX(L394,8))</f>
        <v>00000000</v>
      </c>
      <c r="L394" s="93">
        <f>SUM(L395:L396)</f>
        <v>0</v>
      </c>
      <c r="M394" s="93"/>
    </row>
    <row r="395" spans="1:13">
      <c r="A395" s="105"/>
      <c r="B395" s="105"/>
      <c r="C395" s="107">
        <v>10</v>
      </c>
      <c r="D395" s="107">
        <v>31</v>
      </c>
      <c r="E395" s="91">
        <f>D395+1-C395</f>
        <v>22</v>
      </c>
      <c r="F395" s="91" t="str">
        <f>CONCATENATE(E395,"'h",K395)</f>
        <v>22'h0</v>
      </c>
      <c r="G395" s="105" t="s">
        <v>73</v>
      </c>
      <c r="H395" s="107" t="s">
        <v>20</v>
      </c>
      <c r="I395" s="105" t="s">
        <v>861</v>
      </c>
      <c r="J395" s="106">
        <v>0</v>
      </c>
      <c r="K395" s="88" t="str">
        <f>LOWER(DEC2HEX((J395)))</f>
        <v>0</v>
      </c>
      <c r="L395" s="88">
        <f>J395*(2^C395)</f>
        <v>0</v>
      </c>
      <c r="M395" s="105"/>
    </row>
    <row r="396" spans="1:13">
      <c r="A396" s="105"/>
      <c r="B396" s="105"/>
      <c r="C396" s="107">
        <v>0</v>
      </c>
      <c r="D396" s="107">
        <v>9</v>
      </c>
      <c r="E396" s="91">
        <f>D396+1-C396</f>
        <v>10</v>
      </c>
      <c r="F396" s="91" t="str">
        <f>CONCATENATE(E396,"'h",K396)</f>
        <v>10'h0</v>
      </c>
      <c r="G396" s="105" t="s">
        <v>73</v>
      </c>
      <c r="H396" s="107" t="s">
        <v>3191</v>
      </c>
      <c r="I396" s="105" t="s">
        <v>3190</v>
      </c>
      <c r="J396" s="106">
        <v>0</v>
      </c>
      <c r="K396" s="88" t="str">
        <f>LOWER(DEC2HEX((J396)))</f>
        <v>0</v>
      </c>
      <c r="L396" s="88">
        <f>J396*(2^C396)</f>
        <v>0</v>
      </c>
      <c r="M396" s="105"/>
    </row>
    <row r="397" spans="1:13">
      <c r="A397" s="93"/>
      <c r="B397" s="95" t="s">
        <v>2053</v>
      </c>
      <c r="C397" s="93"/>
      <c r="D397" s="93"/>
      <c r="E397" s="93">
        <f>SUM(E398:E409)</f>
        <v>32</v>
      </c>
      <c r="F397" s="56" t="str">
        <f>CONCATENATE("32'h",K397)</f>
        <v>32'h01000100</v>
      </c>
      <c r="G397" s="93"/>
      <c r="H397" s="94" t="s">
        <v>3189</v>
      </c>
      <c r="I397" s="94"/>
      <c r="J397" s="93"/>
      <c r="K397" s="93" t="str">
        <f>LOWER(DEC2HEX(L397,8))</f>
        <v>01000100</v>
      </c>
      <c r="L397" s="93">
        <f>SUM(L398:L409)</f>
        <v>16777472</v>
      </c>
      <c r="M397" s="93"/>
    </row>
    <row r="398" spans="1:13" ht="60">
      <c r="A398" s="105"/>
      <c r="B398" s="105"/>
      <c r="C398" s="107">
        <v>31</v>
      </c>
      <c r="D398" s="107">
        <v>31</v>
      </c>
      <c r="E398" s="91">
        <f t="shared" ref="E398:E409" si="72">D398+1-C398</f>
        <v>1</v>
      </c>
      <c r="F398" s="91" t="str">
        <f t="shared" ref="F398:F409" si="73">CONCATENATE(E398,"'h",K398)</f>
        <v>1'h0</v>
      </c>
      <c r="G398" s="105" t="s">
        <v>68</v>
      </c>
      <c r="H398" s="107" t="s">
        <v>3188</v>
      </c>
      <c r="I398" s="89" t="s">
        <v>3187</v>
      </c>
      <c r="J398" s="106">
        <v>0</v>
      </c>
      <c r="K398" s="88" t="str">
        <f t="shared" ref="K398:K409" si="74">LOWER(DEC2HEX((J398)))</f>
        <v>0</v>
      </c>
      <c r="L398" s="88">
        <f t="shared" ref="L398:L409" si="75">J398*(2^C398)</f>
        <v>0</v>
      </c>
      <c r="M398" s="105"/>
    </row>
    <row r="399" spans="1:13" ht="45">
      <c r="A399" s="105"/>
      <c r="B399" s="105"/>
      <c r="C399" s="107">
        <v>30</v>
      </c>
      <c r="D399" s="107">
        <v>30</v>
      </c>
      <c r="E399" s="91">
        <f t="shared" si="72"/>
        <v>1</v>
      </c>
      <c r="F399" s="91" t="str">
        <f t="shared" si="73"/>
        <v>1'h0</v>
      </c>
      <c r="G399" s="105" t="s">
        <v>68</v>
      </c>
      <c r="H399" s="107" t="s">
        <v>3186</v>
      </c>
      <c r="I399" s="89" t="s">
        <v>3185</v>
      </c>
      <c r="J399" s="106">
        <v>0</v>
      </c>
      <c r="K399" s="88" t="str">
        <f t="shared" si="74"/>
        <v>0</v>
      </c>
      <c r="L399" s="88">
        <f t="shared" si="75"/>
        <v>0</v>
      </c>
      <c r="M399" s="105"/>
    </row>
    <row r="400" spans="1:13">
      <c r="A400" s="105"/>
      <c r="B400" s="105"/>
      <c r="C400" s="107">
        <v>29</v>
      </c>
      <c r="D400" s="107">
        <v>29</v>
      </c>
      <c r="E400" s="91">
        <f t="shared" si="72"/>
        <v>1</v>
      </c>
      <c r="F400" s="91" t="str">
        <f t="shared" si="73"/>
        <v>1'h0</v>
      </c>
      <c r="G400" s="105" t="s">
        <v>73</v>
      </c>
      <c r="H400" s="107" t="s">
        <v>20</v>
      </c>
      <c r="I400" s="105" t="s">
        <v>861</v>
      </c>
      <c r="J400" s="106">
        <v>0</v>
      </c>
      <c r="K400" s="88" t="str">
        <f t="shared" si="74"/>
        <v>0</v>
      </c>
      <c r="L400" s="88">
        <f t="shared" si="75"/>
        <v>0</v>
      </c>
      <c r="M400" s="105"/>
    </row>
    <row r="401" spans="1:13" ht="60">
      <c r="A401" s="105"/>
      <c r="B401" s="105"/>
      <c r="C401" s="107">
        <v>28</v>
      </c>
      <c r="D401" s="107">
        <v>28</v>
      </c>
      <c r="E401" s="91">
        <f t="shared" si="72"/>
        <v>1</v>
      </c>
      <c r="F401" s="91" t="str">
        <f t="shared" si="73"/>
        <v>1'h0</v>
      </c>
      <c r="G401" s="105" t="s">
        <v>718</v>
      </c>
      <c r="H401" s="107" t="s">
        <v>3184</v>
      </c>
      <c r="I401" s="89" t="s">
        <v>3183</v>
      </c>
      <c r="J401" s="106">
        <v>0</v>
      </c>
      <c r="K401" s="88" t="str">
        <f t="shared" si="74"/>
        <v>0</v>
      </c>
      <c r="L401" s="88">
        <f t="shared" si="75"/>
        <v>0</v>
      </c>
      <c r="M401" s="105"/>
    </row>
    <row r="402" spans="1:13">
      <c r="A402" s="105"/>
      <c r="B402" s="105"/>
      <c r="C402" s="107">
        <v>27</v>
      </c>
      <c r="D402" s="107">
        <v>27</v>
      </c>
      <c r="E402" s="91">
        <f t="shared" si="72"/>
        <v>1</v>
      </c>
      <c r="F402" s="91" t="str">
        <f t="shared" si="73"/>
        <v>1'h0</v>
      </c>
      <c r="G402" s="105" t="s">
        <v>73</v>
      </c>
      <c r="H402" s="107" t="s">
        <v>20</v>
      </c>
      <c r="I402" s="105" t="s">
        <v>861</v>
      </c>
      <c r="J402" s="106">
        <v>0</v>
      </c>
      <c r="K402" s="88" t="str">
        <f t="shared" si="74"/>
        <v>0</v>
      </c>
      <c r="L402" s="88">
        <f t="shared" si="75"/>
        <v>0</v>
      </c>
      <c r="M402" s="105"/>
    </row>
    <row r="403" spans="1:13" ht="75">
      <c r="A403" s="105"/>
      <c r="B403" s="105"/>
      <c r="C403" s="107">
        <v>16</v>
      </c>
      <c r="D403" s="107">
        <v>26</v>
      </c>
      <c r="E403" s="91">
        <f t="shared" si="72"/>
        <v>11</v>
      </c>
      <c r="F403" s="91" t="str">
        <f t="shared" si="73"/>
        <v>11'h100</v>
      </c>
      <c r="G403" s="105" t="s">
        <v>68</v>
      </c>
      <c r="H403" s="107" t="s">
        <v>3182</v>
      </c>
      <c r="I403" s="89" t="s">
        <v>3181</v>
      </c>
      <c r="J403" s="106">
        <v>256</v>
      </c>
      <c r="K403" s="88" t="str">
        <f t="shared" si="74"/>
        <v>100</v>
      </c>
      <c r="L403" s="88">
        <f t="shared" si="75"/>
        <v>16777216</v>
      </c>
      <c r="M403" s="105"/>
    </row>
    <row r="404" spans="1:13" ht="60">
      <c r="A404" s="105"/>
      <c r="B404" s="105"/>
      <c r="C404" s="107">
        <v>15</v>
      </c>
      <c r="D404" s="107">
        <v>15</v>
      </c>
      <c r="E404" s="91">
        <f t="shared" si="72"/>
        <v>1</v>
      </c>
      <c r="F404" s="91" t="str">
        <f t="shared" si="73"/>
        <v>1'h0</v>
      </c>
      <c r="G404" s="105" t="s">
        <v>68</v>
      </c>
      <c r="H404" s="107" t="s">
        <v>3180</v>
      </c>
      <c r="I404" s="89" t="s">
        <v>3179</v>
      </c>
      <c r="J404" s="106">
        <v>0</v>
      </c>
      <c r="K404" s="88" t="str">
        <f t="shared" si="74"/>
        <v>0</v>
      </c>
      <c r="L404" s="88">
        <f t="shared" si="75"/>
        <v>0</v>
      </c>
      <c r="M404" s="105"/>
    </row>
    <row r="405" spans="1:13" ht="45">
      <c r="A405" s="105"/>
      <c r="B405" s="105"/>
      <c r="C405" s="107">
        <v>14</v>
      </c>
      <c r="D405" s="107">
        <v>14</v>
      </c>
      <c r="E405" s="91">
        <f t="shared" si="72"/>
        <v>1</v>
      </c>
      <c r="F405" s="91" t="str">
        <f t="shared" si="73"/>
        <v>1'h0</v>
      </c>
      <c r="G405" s="105" t="s">
        <v>68</v>
      </c>
      <c r="H405" s="107" t="s">
        <v>3178</v>
      </c>
      <c r="I405" s="89" t="s">
        <v>3177</v>
      </c>
      <c r="J405" s="106">
        <v>0</v>
      </c>
      <c r="K405" s="88" t="str">
        <f t="shared" si="74"/>
        <v>0</v>
      </c>
      <c r="L405" s="88">
        <f t="shared" si="75"/>
        <v>0</v>
      </c>
      <c r="M405" s="105"/>
    </row>
    <row r="406" spans="1:13">
      <c r="A406" s="105"/>
      <c r="B406" s="105"/>
      <c r="C406" s="107">
        <v>13</v>
      </c>
      <c r="D406" s="107">
        <v>13</v>
      </c>
      <c r="E406" s="91">
        <f t="shared" si="72"/>
        <v>1</v>
      </c>
      <c r="F406" s="91" t="str">
        <f t="shared" si="73"/>
        <v>1'h0</v>
      </c>
      <c r="G406" s="105" t="s">
        <v>73</v>
      </c>
      <c r="H406" s="107" t="s">
        <v>20</v>
      </c>
      <c r="I406" s="105" t="s">
        <v>861</v>
      </c>
      <c r="J406" s="106">
        <v>0</v>
      </c>
      <c r="K406" s="88" t="str">
        <f t="shared" si="74"/>
        <v>0</v>
      </c>
      <c r="L406" s="88">
        <f t="shared" si="75"/>
        <v>0</v>
      </c>
      <c r="M406" s="105"/>
    </row>
    <row r="407" spans="1:13" ht="60">
      <c r="A407" s="105"/>
      <c r="B407" s="105"/>
      <c r="C407" s="107">
        <v>12</v>
      </c>
      <c r="D407" s="107">
        <v>12</v>
      </c>
      <c r="E407" s="91">
        <f t="shared" si="72"/>
        <v>1</v>
      </c>
      <c r="F407" s="91" t="str">
        <f t="shared" si="73"/>
        <v>1'h0</v>
      </c>
      <c r="G407" s="105" t="s">
        <v>718</v>
      </c>
      <c r="H407" s="107" t="s">
        <v>3176</v>
      </c>
      <c r="I407" s="89" t="s">
        <v>3175</v>
      </c>
      <c r="J407" s="106">
        <v>0</v>
      </c>
      <c r="K407" s="88" t="str">
        <f t="shared" si="74"/>
        <v>0</v>
      </c>
      <c r="L407" s="88">
        <f t="shared" si="75"/>
        <v>0</v>
      </c>
      <c r="M407" s="105"/>
    </row>
    <row r="408" spans="1:13">
      <c r="A408" s="105"/>
      <c r="B408" s="105"/>
      <c r="C408" s="107">
        <v>11</v>
      </c>
      <c r="D408" s="107">
        <v>11</v>
      </c>
      <c r="E408" s="91">
        <f t="shared" si="72"/>
        <v>1</v>
      </c>
      <c r="F408" s="91" t="str">
        <f t="shared" si="73"/>
        <v>1'h0</v>
      </c>
      <c r="G408" s="105" t="s">
        <v>73</v>
      </c>
      <c r="H408" s="107" t="s">
        <v>20</v>
      </c>
      <c r="I408" s="105" t="s">
        <v>861</v>
      </c>
      <c r="J408" s="106">
        <v>0</v>
      </c>
      <c r="K408" s="88" t="str">
        <f t="shared" si="74"/>
        <v>0</v>
      </c>
      <c r="L408" s="88">
        <f t="shared" si="75"/>
        <v>0</v>
      </c>
      <c r="M408" s="105"/>
    </row>
    <row r="409" spans="1:13" ht="75">
      <c r="A409" s="105"/>
      <c r="B409" s="105"/>
      <c r="C409" s="107">
        <v>0</v>
      </c>
      <c r="D409" s="107">
        <v>10</v>
      </c>
      <c r="E409" s="91">
        <f t="shared" si="72"/>
        <v>11</v>
      </c>
      <c r="F409" s="91" t="str">
        <f t="shared" si="73"/>
        <v>11'h100</v>
      </c>
      <c r="G409" s="105" t="s">
        <v>68</v>
      </c>
      <c r="H409" s="107" t="s">
        <v>3174</v>
      </c>
      <c r="I409" s="89" t="s">
        <v>3173</v>
      </c>
      <c r="J409" s="106">
        <v>256</v>
      </c>
      <c r="K409" s="88" t="str">
        <f t="shared" si="74"/>
        <v>100</v>
      </c>
      <c r="L409" s="88">
        <f t="shared" si="75"/>
        <v>256</v>
      </c>
      <c r="M409" s="105"/>
    </row>
    <row r="410" spans="1:13">
      <c r="A410" s="93"/>
      <c r="B410" s="95" t="s">
        <v>2045</v>
      </c>
      <c r="C410" s="93"/>
      <c r="D410" s="93"/>
      <c r="E410" s="93">
        <f>SUM(E411:E421)</f>
        <v>32</v>
      </c>
      <c r="F410" s="56" t="str">
        <f>CONCATENATE("32'h",K410)</f>
        <v>32'h00000512</v>
      </c>
      <c r="G410" s="93"/>
      <c r="H410" s="94" t="s">
        <v>3172</v>
      </c>
      <c r="I410" s="94"/>
      <c r="J410" s="93"/>
      <c r="K410" s="93" t="str">
        <f>LOWER(DEC2HEX(L410,8))</f>
        <v>00000512</v>
      </c>
      <c r="L410" s="93">
        <f>SUM(L411:L421)</f>
        <v>1298</v>
      </c>
      <c r="M410" s="93"/>
    </row>
    <row r="411" spans="1:13">
      <c r="A411" s="105"/>
      <c r="B411" s="105"/>
      <c r="C411" s="107">
        <v>17</v>
      </c>
      <c r="D411" s="107">
        <v>31</v>
      </c>
      <c r="E411" s="91">
        <f t="shared" ref="E411:E421" si="76">D411+1-C411</f>
        <v>15</v>
      </c>
      <c r="F411" s="91" t="str">
        <f t="shared" ref="F411:F421" si="77">CONCATENATE(E411,"'h",K411)</f>
        <v>15'h0</v>
      </c>
      <c r="G411" s="105" t="s">
        <v>73</v>
      </c>
      <c r="H411" s="107" t="s">
        <v>20</v>
      </c>
      <c r="I411" s="105" t="s">
        <v>861</v>
      </c>
      <c r="J411" s="106">
        <v>0</v>
      </c>
      <c r="K411" s="88" t="str">
        <f t="shared" ref="K411:K421" si="78">LOWER(DEC2HEX((J411)))</f>
        <v>0</v>
      </c>
      <c r="L411" s="88">
        <f t="shared" ref="L411:L421" si="79">J411*(2^C411)</f>
        <v>0</v>
      </c>
      <c r="M411" s="105"/>
    </row>
    <row r="412" spans="1:13" ht="45">
      <c r="A412" s="105"/>
      <c r="B412" s="105"/>
      <c r="C412" s="107">
        <v>16</v>
      </c>
      <c r="D412" s="107">
        <v>16</v>
      </c>
      <c r="E412" s="91">
        <f t="shared" si="76"/>
        <v>1</v>
      </c>
      <c r="F412" s="91" t="str">
        <f t="shared" si="77"/>
        <v>1'h0</v>
      </c>
      <c r="G412" s="105" t="s">
        <v>68</v>
      </c>
      <c r="H412" s="107" t="s">
        <v>3171</v>
      </c>
      <c r="I412" s="89" t="s">
        <v>3170</v>
      </c>
      <c r="J412" s="106">
        <v>0</v>
      </c>
      <c r="K412" s="88" t="str">
        <f t="shared" si="78"/>
        <v>0</v>
      </c>
      <c r="L412" s="88">
        <f t="shared" si="79"/>
        <v>0</v>
      </c>
      <c r="M412" s="105"/>
    </row>
    <row r="413" spans="1:13" ht="135">
      <c r="A413" s="105"/>
      <c r="B413" s="105"/>
      <c r="C413" s="107">
        <v>15</v>
      </c>
      <c r="D413" s="107">
        <v>15</v>
      </c>
      <c r="E413" s="91">
        <f t="shared" si="76"/>
        <v>1</v>
      </c>
      <c r="F413" s="91" t="str">
        <f t="shared" si="77"/>
        <v>1'h0</v>
      </c>
      <c r="G413" s="105" t="s">
        <v>68</v>
      </c>
      <c r="H413" s="107" t="s">
        <v>3169</v>
      </c>
      <c r="I413" s="89" t="s">
        <v>3168</v>
      </c>
      <c r="J413" s="106">
        <v>0</v>
      </c>
      <c r="K413" s="88" t="str">
        <f t="shared" si="78"/>
        <v>0</v>
      </c>
      <c r="L413" s="88">
        <f t="shared" si="79"/>
        <v>0</v>
      </c>
      <c r="M413" s="105"/>
    </row>
    <row r="414" spans="1:13">
      <c r="A414" s="105"/>
      <c r="B414" s="105"/>
      <c r="C414" s="107">
        <v>14</v>
      </c>
      <c r="D414" s="107">
        <v>14</v>
      </c>
      <c r="E414" s="91">
        <f t="shared" si="76"/>
        <v>1</v>
      </c>
      <c r="F414" s="91" t="str">
        <f t="shared" si="77"/>
        <v>1'h0</v>
      </c>
      <c r="G414" s="105" t="s">
        <v>73</v>
      </c>
      <c r="H414" s="107" t="s">
        <v>20</v>
      </c>
      <c r="I414" s="105" t="s">
        <v>861</v>
      </c>
      <c r="J414" s="106">
        <v>0</v>
      </c>
      <c r="K414" s="88" t="str">
        <f t="shared" si="78"/>
        <v>0</v>
      </c>
      <c r="L414" s="88">
        <f t="shared" si="79"/>
        <v>0</v>
      </c>
      <c r="M414" s="105"/>
    </row>
    <row r="415" spans="1:13" ht="45">
      <c r="A415" s="105"/>
      <c r="B415" s="105"/>
      <c r="C415" s="107">
        <v>13</v>
      </c>
      <c r="D415" s="107">
        <v>13</v>
      </c>
      <c r="E415" s="91">
        <f t="shared" si="76"/>
        <v>1</v>
      </c>
      <c r="F415" s="91" t="str">
        <f t="shared" si="77"/>
        <v>1'h0</v>
      </c>
      <c r="G415" s="105" t="s">
        <v>68</v>
      </c>
      <c r="H415" s="107" t="s">
        <v>3167</v>
      </c>
      <c r="I415" s="89" t="s">
        <v>3166</v>
      </c>
      <c r="J415" s="106">
        <v>0</v>
      </c>
      <c r="K415" s="88" t="str">
        <f t="shared" si="78"/>
        <v>0</v>
      </c>
      <c r="L415" s="88">
        <f t="shared" si="79"/>
        <v>0</v>
      </c>
      <c r="M415" s="105"/>
    </row>
    <row r="416" spans="1:13" ht="60">
      <c r="A416" s="105"/>
      <c r="B416" s="105"/>
      <c r="C416" s="107">
        <v>12</v>
      </c>
      <c r="D416" s="107">
        <v>12</v>
      </c>
      <c r="E416" s="91">
        <f t="shared" si="76"/>
        <v>1</v>
      </c>
      <c r="F416" s="91" t="str">
        <f t="shared" si="77"/>
        <v>1'h0</v>
      </c>
      <c r="G416" s="105" t="s">
        <v>68</v>
      </c>
      <c r="H416" s="107" t="s">
        <v>3165</v>
      </c>
      <c r="I416" s="89" t="s">
        <v>3164</v>
      </c>
      <c r="J416" s="106">
        <v>0</v>
      </c>
      <c r="K416" s="88" t="str">
        <f t="shared" si="78"/>
        <v>0</v>
      </c>
      <c r="L416" s="88">
        <f t="shared" si="79"/>
        <v>0</v>
      </c>
      <c r="M416" s="105"/>
    </row>
    <row r="417" spans="1:13">
      <c r="A417" s="105"/>
      <c r="B417" s="105"/>
      <c r="C417" s="107">
        <v>11</v>
      </c>
      <c r="D417" s="107">
        <v>11</v>
      </c>
      <c r="E417" s="91">
        <f t="shared" si="76"/>
        <v>1</v>
      </c>
      <c r="F417" s="91" t="str">
        <f t="shared" si="77"/>
        <v>1'h0</v>
      </c>
      <c r="G417" s="105" t="s">
        <v>73</v>
      </c>
      <c r="H417" s="107" t="s">
        <v>20</v>
      </c>
      <c r="I417" s="105" t="s">
        <v>861</v>
      </c>
      <c r="J417" s="106">
        <v>0</v>
      </c>
      <c r="K417" s="88" t="str">
        <f t="shared" si="78"/>
        <v>0</v>
      </c>
      <c r="L417" s="88">
        <f t="shared" si="79"/>
        <v>0</v>
      </c>
      <c r="M417" s="105"/>
    </row>
    <row r="418" spans="1:13">
      <c r="A418" s="105"/>
      <c r="B418" s="105"/>
      <c r="C418" s="107">
        <v>8</v>
      </c>
      <c r="D418" s="107">
        <v>10</v>
      </c>
      <c r="E418" s="91">
        <f t="shared" si="76"/>
        <v>3</v>
      </c>
      <c r="F418" s="91" t="str">
        <f t="shared" si="77"/>
        <v>3'h5</v>
      </c>
      <c r="G418" s="105" t="s">
        <v>68</v>
      </c>
      <c r="H418" s="107" t="s">
        <v>3163</v>
      </c>
      <c r="I418" s="105" t="s">
        <v>3162</v>
      </c>
      <c r="J418" s="106">
        <v>5</v>
      </c>
      <c r="K418" s="88" t="str">
        <f t="shared" si="78"/>
        <v>5</v>
      </c>
      <c r="L418" s="88">
        <f t="shared" si="79"/>
        <v>1280</v>
      </c>
      <c r="M418" s="105"/>
    </row>
    <row r="419" spans="1:13" ht="30">
      <c r="A419" s="105"/>
      <c r="B419" s="105"/>
      <c r="C419" s="107">
        <v>7</v>
      </c>
      <c r="D419" s="107">
        <v>7</v>
      </c>
      <c r="E419" s="91">
        <f t="shared" si="76"/>
        <v>1</v>
      </c>
      <c r="F419" s="91" t="str">
        <f t="shared" si="77"/>
        <v>1'h0</v>
      </c>
      <c r="G419" s="105" t="s">
        <v>68</v>
      </c>
      <c r="H419" s="107" t="s">
        <v>3161</v>
      </c>
      <c r="I419" s="89" t="s">
        <v>3160</v>
      </c>
      <c r="J419" s="106">
        <v>0</v>
      </c>
      <c r="K419" s="88" t="str">
        <f t="shared" si="78"/>
        <v>0</v>
      </c>
      <c r="L419" s="88">
        <f t="shared" si="79"/>
        <v>0</v>
      </c>
      <c r="M419" s="105"/>
    </row>
    <row r="420" spans="1:13" ht="30">
      <c r="A420" s="105"/>
      <c r="B420" s="105"/>
      <c r="C420" s="107">
        <v>6</v>
      </c>
      <c r="D420" s="107">
        <v>6</v>
      </c>
      <c r="E420" s="91">
        <f t="shared" si="76"/>
        <v>1</v>
      </c>
      <c r="F420" s="91" t="str">
        <f t="shared" si="77"/>
        <v>1'h0</v>
      </c>
      <c r="G420" s="105" t="s">
        <v>68</v>
      </c>
      <c r="H420" s="107" t="s">
        <v>3159</v>
      </c>
      <c r="I420" s="89" t="s">
        <v>3158</v>
      </c>
      <c r="J420" s="106">
        <v>0</v>
      </c>
      <c r="K420" s="88" t="str">
        <f t="shared" si="78"/>
        <v>0</v>
      </c>
      <c r="L420" s="88">
        <f t="shared" si="79"/>
        <v>0</v>
      </c>
      <c r="M420" s="105"/>
    </row>
    <row r="421" spans="1:13" ht="90">
      <c r="A421" s="105"/>
      <c r="B421" s="105"/>
      <c r="C421" s="107">
        <v>0</v>
      </c>
      <c r="D421" s="107">
        <v>5</v>
      </c>
      <c r="E421" s="91">
        <f t="shared" si="76"/>
        <v>6</v>
      </c>
      <c r="F421" s="91" t="str">
        <f t="shared" si="77"/>
        <v>6'h12</v>
      </c>
      <c r="G421" s="105" t="s">
        <v>68</v>
      </c>
      <c r="H421" s="107" t="s">
        <v>3157</v>
      </c>
      <c r="I421" s="89" t="s">
        <v>3156</v>
      </c>
      <c r="J421" s="106">
        <v>18</v>
      </c>
      <c r="K421" s="88" t="str">
        <f t="shared" si="78"/>
        <v>12</v>
      </c>
      <c r="L421" s="88">
        <f t="shared" si="79"/>
        <v>18</v>
      </c>
      <c r="M421" s="105"/>
    </row>
    <row r="422" spans="1:13">
      <c r="A422" s="93"/>
      <c r="B422" s="95" t="s">
        <v>2039</v>
      </c>
      <c r="C422" s="93"/>
      <c r="D422" s="93"/>
      <c r="E422" s="93">
        <f>SUM(E423:E431)</f>
        <v>32</v>
      </c>
      <c r="F422" s="56" t="str">
        <f>CONCATENATE("32'h",K422)</f>
        <v>32'h00000010</v>
      </c>
      <c r="G422" s="93"/>
      <c r="H422" s="94" t="s">
        <v>3155</v>
      </c>
      <c r="I422" s="94"/>
      <c r="J422" s="93"/>
      <c r="K422" s="93" t="str">
        <f>LOWER(DEC2HEX(L422,8))</f>
        <v>00000010</v>
      </c>
      <c r="L422" s="93">
        <f>SUM(L423:L431)</f>
        <v>16</v>
      </c>
      <c r="M422" s="93"/>
    </row>
    <row r="423" spans="1:13">
      <c r="A423" s="105"/>
      <c r="B423" s="105"/>
      <c r="C423" s="107">
        <v>27</v>
      </c>
      <c r="D423" s="107">
        <v>31</v>
      </c>
      <c r="E423" s="91">
        <f t="shared" ref="E423:E431" si="80">D423+1-C423</f>
        <v>5</v>
      </c>
      <c r="F423" s="91" t="str">
        <f t="shared" ref="F423:F431" si="81">CONCATENATE(E423,"'h",K423)</f>
        <v>5'h0</v>
      </c>
      <c r="G423" s="105" t="s">
        <v>73</v>
      </c>
      <c r="H423" s="107" t="s">
        <v>20</v>
      </c>
      <c r="I423" s="105" t="s">
        <v>861</v>
      </c>
      <c r="J423" s="106">
        <v>0</v>
      </c>
      <c r="K423" s="88" t="str">
        <f t="shared" ref="K423:K431" si="82">LOWER(DEC2HEX((J423)))</f>
        <v>0</v>
      </c>
      <c r="L423" s="88">
        <f t="shared" ref="L423:L431" si="83">J423*(2^C423)</f>
        <v>0</v>
      </c>
      <c r="M423" s="105"/>
    </row>
    <row r="424" spans="1:13" ht="60">
      <c r="A424" s="105"/>
      <c r="B424" s="105"/>
      <c r="C424" s="107">
        <v>16</v>
      </c>
      <c r="D424" s="107">
        <v>26</v>
      </c>
      <c r="E424" s="91">
        <f t="shared" si="80"/>
        <v>11</v>
      </c>
      <c r="F424" s="91" t="str">
        <f t="shared" si="81"/>
        <v>11'h0</v>
      </c>
      <c r="G424" s="105" t="s">
        <v>68</v>
      </c>
      <c r="H424" s="107" t="s">
        <v>3154</v>
      </c>
      <c r="I424" s="89" t="s">
        <v>3153</v>
      </c>
      <c r="J424" s="106">
        <v>0</v>
      </c>
      <c r="K424" s="88" t="str">
        <f t="shared" si="82"/>
        <v>0</v>
      </c>
      <c r="L424" s="88">
        <f t="shared" si="83"/>
        <v>0</v>
      </c>
      <c r="M424" s="105"/>
    </row>
    <row r="425" spans="1:13">
      <c r="A425" s="105"/>
      <c r="B425" s="105"/>
      <c r="C425" s="107">
        <v>13</v>
      </c>
      <c r="D425" s="107">
        <v>15</v>
      </c>
      <c r="E425" s="91">
        <f t="shared" si="80"/>
        <v>3</v>
      </c>
      <c r="F425" s="91" t="str">
        <f t="shared" si="81"/>
        <v>3'h0</v>
      </c>
      <c r="G425" s="105" t="s">
        <v>73</v>
      </c>
      <c r="H425" s="107" t="s">
        <v>20</v>
      </c>
      <c r="I425" s="105" t="s">
        <v>861</v>
      </c>
      <c r="J425" s="106">
        <v>0</v>
      </c>
      <c r="K425" s="88" t="str">
        <f t="shared" si="82"/>
        <v>0</v>
      </c>
      <c r="L425" s="88">
        <f t="shared" si="83"/>
        <v>0</v>
      </c>
      <c r="M425" s="105"/>
    </row>
    <row r="426" spans="1:13" ht="120">
      <c r="A426" s="105"/>
      <c r="B426" s="105"/>
      <c r="C426" s="107">
        <v>8</v>
      </c>
      <c r="D426" s="107">
        <v>12</v>
      </c>
      <c r="E426" s="91">
        <f t="shared" si="80"/>
        <v>5</v>
      </c>
      <c r="F426" s="91" t="str">
        <f t="shared" si="81"/>
        <v>5'h0</v>
      </c>
      <c r="G426" s="105" t="s">
        <v>68</v>
      </c>
      <c r="H426" s="107" t="s">
        <v>3152</v>
      </c>
      <c r="I426" s="89" t="s">
        <v>3151</v>
      </c>
      <c r="J426" s="106">
        <v>0</v>
      </c>
      <c r="K426" s="88" t="str">
        <f t="shared" si="82"/>
        <v>0</v>
      </c>
      <c r="L426" s="88">
        <f t="shared" si="83"/>
        <v>0</v>
      </c>
      <c r="M426" s="105"/>
    </row>
    <row r="427" spans="1:13" ht="75">
      <c r="A427" s="105"/>
      <c r="B427" s="105"/>
      <c r="C427" s="107">
        <v>4</v>
      </c>
      <c r="D427" s="107">
        <v>7</v>
      </c>
      <c r="E427" s="91">
        <f t="shared" si="80"/>
        <v>4</v>
      </c>
      <c r="F427" s="91" t="str">
        <f t="shared" si="81"/>
        <v>4'h1</v>
      </c>
      <c r="G427" s="105" t="s">
        <v>68</v>
      </c>
      <c r="H427" s="107" t="s">
        <v>3150</v>
      </c>
      <c r="I427" s="89" t="s">
        <v>3149</v>
      </c>
      <c r="J427" s="106">
        <v>1</v>
      </c>
      <c r="K427" s="88" t="str">
        <f t="shared" si="82"/>
        <v>1</v>
      </c>
      <c r="L427" s="88">
        <f t="shared" si="83"/>
        <v>16</v>
      </c>
      <c r="M427" s="105"/>
    </row>
    <row r="428" spans="1:13" ht="60">
      <c r="A428" s="105"/>
      <c r="B428" s="105"/>
      <c r="C428" s="107">
        <v>3</v>
      </c>
      <c r="D428" s="107">
        <v>3</v>
      </c>
      <c r="E428" s="91">
        <f t="shared" si="80"/>
        <v>1</v>
      </c>
      <c r="F428" s="91" t="str">
        <f t="shared" si="81"/>
        <v>1'h0</v>
      </c>
      <c r="G428" s="105" t="s">
        <v>68</v>
      </c>
      <c r="H428" s="107" t="s">
        <v>3148</v>
      </c>
      <c r="I428" s="89" t="s">
        <v>3147</v>
      </c>
      <c r="J428" s="106">
        <v>0</v>
      </c>
      <c r="K428" s="88" t="str">
        <f t="shared" si="82"/>
        <v>0</v>
      </c>
      <c r="L428" s="88">
        <f t="shared" si="83"/>
        <v>0</v>
      </c>
      <c r="M428" s="105"/>
    </row>
    <row r="429" spans="1:13" ht="45">
      <c r="A429" s="105"/>
      <c r="B429" s="105"/>
      <c r="C429" s="107">
        <v>2</v>
      </c>
      <c r="D429" s="107">
        <v>2</v>
      </c>
      <c r="E429" s="91">
        <f t="shared" si="80"/>
        <v>1</v>
      </c>
      <c r="F429" s="91" t="str">
        <f t="shared" si="81"/>
        <v>1'h0</v>
      </c>
      <c r="G429" s="105" t="s">
        <v>68</v>
      </c>
      <c r="H429" s="107" t="s">
        <v>3146</v>
      </c>
      <c r="I429" s="89" t="s">
        <v>3145</v>
      </c>
      <c r="J429" s="106">
        <v>0</v>
      </c>
      <c r="K429" s="88" t="str">
        <f t="shared" si="82"/>
        <v>0</v>
      </c>
      <c r="L429" s="88">
        <f t="shared" si="83"/>
        <v>0</v>
      </c>
      <c r="M429" s="105"/>
    </row>
    <row r="430" spans="1:13" ht="45">
      <c r="A430" s="105"/>
      <c r="B430" s="105"/>
      <c r="C430" s="107">
        <v>1</v>
      </c>
      <c r="D430" s="107">
        <v>1</v>
      </c>
      <c r="E430" s="91">
        <f t="shared" si="80"/>
        <v>1</v>
      </c>
      <c r="F430" s="91" t="str">
        <f t="shared" si="81"/>
        <v>1'h0</v>
      </c>
      <c r="G430" s="105" t="s">
        <v>68</v>
      </c>
      <c r="H430" s="107" t="s">
        <v>3144</v>
      </c>
      <c r="I430" s="89" t="s">
        <v>3143</v>
      </c>
      <c r="J430" s="106">
        <v>0</v>
      </c>
      <c r="K430" s="88" t="str">
        <f t="shared" si="82"/>
        <v>0</v>
      </c>
      <c r="L430" s="88">
        <f t="shared" si="83"/>
        <v>0</v>
      </c>
      <c r="M430" s="105"/>
    </row>
    <row r="431" spans="1:13">
      <c r="A431" s="105"/>
      <c r="B431" s="105"/>
      <c r="C431" s="107">
        <v>0</v>
      </c>
      <c r="D431" s="107">
        <v>0</v>
      </c>
      <c r="E431" s="91">
        <f t="shared" si="80"/>
        <v>1</v>
      </c>
      <c r="F431" s="91" t="str">
        <f t="shared" si="81"/>
        <v>1'h0</v>
      </c>
      <c r="G431" s="105" t="s">
        <v>68</v>
      </c>
      <c r="H431" s="107" t="s">
        <v>3142</v>
      </c>
      <c r="I431" s="105" t="s">
        <v>3141</v>
      </c>
      <c r="J431" s="106">
        <v>0</v>
      </c>
      <c r="K431" s="88" t="str">
        <f t="shared" si="82"/>
        <v>0</v>
      </c>
      <c r="L431" s="88">
        <f t="shared" si="83"/>
        <v>0</v>
      </c>
      <c r="M431" s="105"/>
    </row>
    <row r="432" spans="1:13">
      <c r="A432" s="93"/>
      <c r="B432" s="95" t="s">
        <v>2033</v>
      </c>
      <c r="C432" s="93"/>
      <c r="D432" s="93"/>
      <c r="E432" s="93">
        <f>SUM(E433:E438)</f>
        <v>32</v>
      </c>
      <c r="F432" s="56" t="str">
        <f>CONCATENATE("32'h",K432)</f>
        <v>32'h00280000</v>
      </c>
      <c r="G432" s="93"/>
      <c r="H432" s="94" t="s">
        <v>3140</v>
      </c>
      <c r="I432" s="94"/>
      <c r="J432" s="93"/>
      <c r="K432" s="93" t="str">
        <f>LOWER(DEC2HEX(L432,8))</f>
        <v>00280000</v>
      </c>
      <c r="L432" s="93">
        <f>SUM(L433:L438)</f>
        <v>2621440</v>
      </c>
      <c r="M432" s="93"/>
    </row>
    <row r="433" spans="1:13">
      <c r="A433" s="105"/>
      <c r="B433" s="105"/>
      <c r="C433" s="107">
        <v>24</v>
      </c>
      <c r="D433" s="107">
        <v>31</v>
      </c>
      <c r="E433" s="91">
        <f t="shared" ref="E433:E438" si="84">D433+1-C433</f>
        <v>8</v>
      </c>
      <c r="F433" s="91" t="str">
        <f t="shared" ref="F433:F438" si="85">CONCATENATE(E433,"'h",K433)</f>
        <v>8'h0</v>
      </c>
      <c r="G433" s="105" t="s">
        <v>73</v>
      </c>
      <c r="H433" s="107" t="s">
        <v>20</v>
      </c>
      <c r="I433" s="105" t="s">
        <v>861</v>
      </c>
      <c r="J433" s="106">
        <v>0</v>
      </c>
      <c r="K433" s="88" t="str">
        <f t="shared" ref="K433:K438" si="86">LOWER(DEC2HEX((J433)))</f>
        <v>0</v>
      </c>
      <c r="L433" s="88">
        <f t="shared" ref="L433:L438" si="87">J433*(2^C433)</f>
        <v>0</v>
      </c>
      <c r="M433" s="105"/>
    </row>
    <row r="434" spans="1:13" ht="30">
      <c r="A434" s="105"/>
      <c r="B434" s="105"/>
      <c r="C434" s="107">
        <v>16</v>
      </c>
      <c r="D434" s="107">
        <v>23</v>
      </c>
      <c r="E434" s="91">
        <f t="shared" si="84"/>
        <v>8</v>
      </c>
      <c r="F434" s="91" t="str">
        <f t="shared" si="85"/>
        <v>8'h28</v>
      </c>
      <c r="G434" s="105" t="s">
        <v>68</v>
      </c>
      <c r="H434" s="107" t="s">
        <v>3139</v>
      </c>
      <c r="I434" s="89" t="s">
        <v>3138</v>
      </c>
      <c r="J434" s="106">
        <v>40</v>
      </c>
      <c r="K434" s="88" t="str">
        <f t="shared" si="86"/>
        <v>28</v>
      </c>
      <c r="L434" s="88">
        <f t="shared" si="87"/>
        <v>2621440</v>
      </c>
      <c r="M434" s="105"/>
    </row>
    <row r="435" spans="1:13">
      <c r="A435" s="105"/>
      <c r="B435" s="105"/>
      <c r="C435" s="107">
        <v>13</v>
      </c>
      <c r="D435" s="107">
        <v>15</v>
      </c>
      <c r="E435" s="91">
        <f t="shared" si="84"/>
        <v>3</v>
      </c>
      <c r="F435" s="91" t="str">
        <f t="shared" si="85"/>
        <v>3'h0</v>
      </c>
      <c r="G435" s="105" t="s">
        <v>73</v>
      </c>
      <c r="H435" s="107" t="s">
        <v>20</v>
      </c>
      <c r="I435" s="105" t="s">
        <v>861</v>
      </c>
      <c r="J435" s="106">
        <v>0</v>
      </c>
      <c r="K435" s="88" t="str">
        <f t="shared" si="86"/>
        <v>0</v>
      </c>
      <c r="L435" s="88">
        <f t="shared" si="87"/>
        <v>0</v>
      </c>
      <c r="M435" s="105"/>
    </row>
    <row r="436" spans="1:13" ht="60">
      <c r="A436" s="105"/>
      <c r="B436" s="105"/>
      <c r="C436" s="107">
        <v>12</v>
      </c>
      <c r="D436" s="107">
        <v>12</v>
      </c>
      <c r="E436" s="91">
        <f t="shared" si="84"/>
        <v>1</v>
      </c>
      <c r="F436" s="91" t="str">
        <f t="shared" si="85"/>
        <v>1'h0</v>
      </c>
      <c r="G436" s="105" t="s">
        <v>718</v>
      </c>
      <c r="H436" s="107" t="s">
        <v>3137</v>
      </c>
      <c r="I436" s="89" t="s">
        <v>3136</v>
      </c>
      <c r="J436" s="106">
        <v>0</v>
      </c>
      <c r="K436" s="88" t="str">
        <f t="shared" si="86"/>
        <v>0</v>
      </c>
      <c r="L436" s="88">
        <f t="shared" si="87"/>
        <v>0</v>
      </c>
      <c r="M436" s="105"/>
    </row>
    <row r="437" spans="1:13">
      <c r="A437" s="105"/>
      <c r="B437" s="105"/>
      <c r="C437" s="107">
        <v>11</v>
      </c>
      <c r="D437" s="107">
        <v>11</v>
      </c>
      <c r="E437" s="91">
        <f t="shared" si="84"/>
        <v>1</v>
      </c>
      <c r="F437" s="91" t="str">
        <f t="shared" si="85"/>
        <v>1'h0</v>
      </c>
      <c r="G437" s="105" t="s">
        <v>73</v>
      </c>
      <c r="H437" s="107" t="s">
        <v>20</v>
      </c>
      <c r="I437" s="105" t="s">
        <v>861</v>
      </c>
      <c r="J437" s="106">
        <v>0</v>
      </c>
      <c r="K437" s="88" t="str">
        <f t="shared" si="86"/>
        <v>0</v>
      </c>
      <c r="L437" s="88">
        <f t="shared" si="87"/>
        <v>0</v>
      </c>
      <c r="M437" s="105"/>
    </row>
    <row r="438" spans="1:13" ht="45">
      <c r="A438" s="105"/>
      <c r="B438" s="105"/>
      <c r="C438" s="107">
        <v>0</v>
      </c>
      <c r="D438" s="107">
        <v>10</v>
      </c>
      <c r="E438" s="91">
        <f t="shared" si="84"/>
        <v>11</v>
      </c>
      <c r="F438" s="91" t="str">
        <f t="shared" si="85"/>
        <v>11'h0</v>
      </c>
      <c r="G438" s="105" t="s">
        <v>68</v>
      </c>
      <c r="H438" s="107" t="s">
        <v>3135</v>
      </c>
      <c r="I438" s="89" t="s">
        <v>3134</v>
      </c>
      <c r="J438" s="106">
        <v>0</v>
      </c>
      <c r="K438" s="88" t="str">
        <f t="shared" si="86"/>
        <v>0</v>
      </c>
      <c r="L438" s="88">
        <f t="shared" si="87"/>
        <v>0</v>
      </c>
      <c r="M438" s="105"/>
    </row>
    <row r="439" spans="1:13">
      <c r="A439" s="93"/>
      <c r="B439" s="95" t="s">
        <v>2030</v>
      </c>
      <c r="C439" s="93"/>
      <c r="D439" s="93"/>
      <c r="E439" s="93">
        <f>SUM(E440:E443)</f>
        <v>32</v>
      </c>
      <c r="F439" s="56" t="str">
        <f>CONCATENATE("32'h",K439)</f>
        <v>32'h00000000</v>
      </c>
      <c r="G439" s="93"/>
      <c r="H439" s="94" t="s">
        <v>3133</v>
      </c>
      <c r="I439" s="94"/>
      <c r="J439" s="93"/>
      <c r="K439" s="93" t="str">
        <f>LOWER(DEC2HEX(L439,8))</f>
        <v>00000000</v>
      </c>
      <c r="L439" s="93">
        <f>SUM(L440:L443)</f>
        <v>0</v>
      </c>
      <c r="M439" s="93"/>
    </row>
    <row r="440" spans="1:13">
      <c r="A440" s="105"/>
      <c r="B440" s="105"/>
      <c r="C440" s="107">
        <v>27</v>
      </c>
      <c r="D440" s="107">
        <v>31</v>
      </c>
      <c r="E440" s="91">
        <f>D440+1-C440</f>
        <v>5</v>
      </c>
      <c r="F440" s="91" t="str">
        <f>CONCATENATE(E440,"'h",K440)</f>
        <v>5'h0</v>
      </c>
      <c r="G440" s="105" t="s">
        <v>73</v>
      </c>
      <c r="H440" s="107" t="s">
        <v>20</v>
      </c>
      <c r="I440" s="105" t="s">
        <v>861</v>
      </c>
      <c r="J440" s="106">
        <v>0</v>
      </c>
      <c r="K440" s="88" t="str">
        <f>LOWER(DEC2HEX((J440)))</f>
        <v>0</v>
      </c>
      <c r="L440" s="88">
        <f>J440*(2^C440)</f>
        <v>0</v>
      </c>
      <c r="M440" s="105"/>
    </row>
    <row r="441" spans="1:13" ht="45">
      <c r="A441" s="105"/>
      <c r="B441" s="105"/>
      <c r="C441" s="107">
        <v>16</v>
      </c>
      <c r="D441" s="107">
        <v>26</v>
      </c>
      <c r="E441" s="91">
        <f>D441+1-C441</f>
        <v>11</v>
      </c>
      <c r="F441" s="91" t="str">
        <f>CONCATENATE(E441,"'h",K441)</f>
        <v>11'h0</v>
      </c>
      <c r="G441" s="105" t="s">
        <v>73</v>
      </c>
      <c r="H441" s="107" t="s">
        <v>3132</v>
      </c>
      <c r="I441" s="89" t="s">
        <v>3131</v>
      </c>
      <c r="J441" s="106">
        <v>0</v>
      </c>
      <c r="K441" s="88" t="str">
        <f>LOWER(DEC2HEX((J441)))</f>
        <v>0</v>
      </c>
      <c r="L441" s="88">
        <f>J441*(2^C441)</f>
        <v>0</v>
      </c>
      <c r="M441" s="105"/>
    </row>
    <row r="442" spans="1:13">
      <c r="A442" s="105"/>
      <c r="B442" s="105"/>
      <c r="C442" s="107">
        <v>11</v>
      </c>
      <c r="D442" s="107">
        <v>15</v>
      </c>
      <c r="E442" s="91">
        <f>D442+1-C442</f>
        <v>5</v>
      </c>
      <c r="F442" s="91" t="str">
        <f>CONCATENATE(E442,"'h",K442)</f>
        <v>5'h0</v>
      </c>
      <c r="G442" s="105" t="s">
        <v>73</v>
      </c>
      <c r="H442" s="107" t="s">
        <v>20</v>
      </c>
      <c r="I442" s="105" t="s">
        <v>861</v>
      </c>
      <c r="J442" s="106">
        <v>0</v>
      </c>
      <c r="K442" s="88" t="str">
        <f>LOWER(DEC2HEX((J442)))</f>
        <v>0</v>
      </c>
      <c r="L442" s="88">
        <f>J442*(2^C442)</f>
        <v>0</v>
      </c>
      <c r="M442" s="105"/>
    </row>
    <row r="443" spans="1:13" ht="45">
      <c r="A443" s="105"/>
      <c r="B443" s="105"/>
      <c r="C443" s="107">
        <v>0</v>
      </c>
      <c r="D443" s="107">
        <v>10</v>
      </c>
      <c r="E443" s="91">
        <f>D443+1-C443</f>
        <v>11</v>
      </c>
      <c r="F443" s="91" t="str">
        <f>CONCATENATE(E443,"'h",K443)</f>
        <v>11'h0</v>
      </c>
      <c r="G443" s="105" t="s">
        <v>73</v>
      </c>
      <c r="H443" s="107" t="s">
        <v>3130</v>
      </c>
      <c r="I443" s="89" t="s">
        <v>3129</v>
      </c>
      <c r="J443" s="106">
        <v>0</v>
      </c>
      <c r="K443" s="88" t="str">
        <f>LOWER(DEC2HEX((J443)))</f>
        <v>0</v>
      </c>
      <c r="L443" s="88">
        <f>J443*(2^C443)</f>
        <v>0</v>
      </c>
      <c r="M443" s="105"/>
    </row>
    <row r="444" spans="1:13">
      <c r="A444" s="93"/>
      <c r="B444" s="95" t="s">
        <v>2027</v>
      </c>
      <c r="C444" s="93"/>
      <c r="D444" s="93"/>
      <c r="E444" s="93">
        <f>SUM(E445:E460)</f>
        <v>32</v>
      </c>
      <c r="F444" s="56" t="str">
        <f>CONCATENATE("32'h",K444)</f>
        <v>32'h22000010</v>
      </c>
      <c r="G444" s="93"/>
      <c r="H444" s="94" t="s">
        <v>3128</v>
      </c>
      <c r="I444" s="94"/>
      <c r="J444" s="93"/>
      <c r="K444" s="93" t="str">
        <f>LOWER(DEC2HEX(L444,8))</f>
        <v>22000010</v>
      </c>
      <c r="L444" s="93">
        <f>SUM(L445:L460)</f>
        <v>570425360</v>
      </c>
      <c r="M444" s="93"/>
    </row>
    <row r="445" spans="1:13" ht="45">
      <c r="A445" s="105"/>
      <c r="B445" s="105"/>
      <c r="C445" s="107">
        <v>28</v>
      </c>
      <c r="D445" s="107">
        <v>31</v>
      </c>
      <c r="E445" s="91">
        <f t="shared" ref="E445:E460" si="88">D445+1-C445</f>
        <v>4</v>
      </c>
      <c r="F445" s="91" t="str">
        <f t="shared" ref="F445:F460" si="89">CONCATENATE(E445,"'h",K445)</f>
        <v>4'h2</v>
      </c>
      <c r="G445" s="105" t="s">
        <v>68</v>
      </c>
      <c r="H445" s="107" t="s">
        <v>3127</v>
      </c>
      <c r="I445" s="89" t="s">
        <v>3126</v>
      </c>
      <c r="J445" s="106">
        <v>2</v>
      </c>
      <c r="K445" s="88" t="str">
        <f t="shared" ref="K445:K460" si="90">LOWER(DEC2HEX((J445)))</f>
        <v>2</v>
      </c>
      <c r="L445" s="88">
        <f t="shared" ref="L445:L460" si="91">J445*(2^C445)</f>
        <v>536870912</v>
      </c>
      <c r="M445" s="105"/>
    </row>
    <row r="446" spans="1:13" ht="45">
      <c r="A446" s="105"/>
      <c r="B446" s="105"/>
      <c r="C446" s="107">
        <v>24</v>
      </c>
      <c r="D446" s="107">
        <v>27</v>
      </c>
      <c r="E446" s="91">
        <f t="shared" si="88"/>
        <v>4</v>
      </c>
      <c r="F446" s="91" t="str">
        <f t="shared" si="89"/>
        <v>4'h2</v>
      </c>
      <c r="G446" s="105" t="s">
        <v>68</v>
      </c>
      <c r="H446" s="107" t="s">
        <v>3125</v>
      </c>
      <c r="I446" s="89" t="s">
        <v>3124</v>
      </c>
      <c r="J446" s="106">
        <v>2</v>
      </c>
      <c r="K446" s="88" t="str">
        <f t="shared" si="90"/>
        <v>2</v>
      </c>
      <c r="L446" s="88">
        <f t="shared" si="91"/>
        <v>33554432</v>
      </c>
      <c r="M446" s="105"/>
    </row>
    <row r="447" spans="1:13">
      <c r="A447" s="105"/>
      <c r="B447" s="105"/>
      <c r="C447" s="107">
        <v>22</v>
      </c>
      <c r="D447" s="107">
        <v>23</v>
      </c>
      <c r="E447" s="91">
        <f t="shared" si="88"/>
        <v>2</v>
      </c>
      <c r="F447" s="91" t="str">
        <f t="shared" si="89"/>
        <v>2'h0</v>
      </c>
      <c r="G447" s="105" t="s">
        <v>73</v>
      </c>
      <c r="H447" s="107" t="s">
        <v>20</v>
      </c>
      <c r="I447" s="105" t="s">
        <v>861</v>
      </c>
      <c r="J447" s="106">
        <v>0</v>
      </c>
      <c r="K447" s="88" t="str">
        <f t="shared" si="90"/>
        <v>0</v>
      </c>
      <c r="L447" s="88">
        <f t="shared" si="91"/>
        <v>0</v>
      </c>
      <c r="M447" s="105"/>
    </row>
    <row r="448" spans="1:13" ht="75">
      <c r="A448" s="105"/>
      <c r="B448" s="105"/>
      <c r="C448" s="107">
        <v>20</v>
      </c>
      <c r="D448" s="107">
        <v>21</v>
      </c>
      <c r="E448" s="91">
        <f t="shared" si="88"/>
        <v>2</v>
      </c>
      <c r="F448" s="91" t="str">
        <f t="shared" si="89"/>
        <v>2'h0</v>
      </c>
      <c r="G448" s="105" t="s">
        <v>68</v>
      </c>
      <c r="H448" s="107" t="s">
        <v>3123</v>
      </c>
      <c r="I448" s="89" t="s">
        <v>3122</v>
      </c>
      <c r="J448" s="106">
        <v>0</v>
      </c>
      <c r="K448" s="88" t="str">
        <f t="shared" si="90"/>
        <v>0</v>
      </c>
      <c r="L448" s="88">
        <f t="shared" si="91"/>
        <v>0</v>
      </c>
      <c r="M448" s="105"/>
    </row>
    <row r="449" spans="1:13" ht="90">
      <c r="A449" s="105"/>
      <c r="B449" s="105"/>
      <c r="C449" s="107">
        <v>18</v>
      </c>
      <c r="D449" s="107">
        <v>19</v>
      </c>
      <c r="E449" s="91">
        <f t="shared" si="88"/>
        <v>2</v>
      </c>
      <c r="F449" s="91" t="str">
        <f t="shared" si="89"/>
        <v>2'h0</v>
      </c>
      <c r="G449" s="105" t="s">
        <v>68</v>
      </c>
      <c r="H449" s="107" t="s">
        <v>3121</v>
      </c>
      <c r="I449" s="89" t="s">
        <v>3120</v>
      </c>
      <c r="J449" s="106">
        <v>0</v>
      </c>
      <c r="K449" s="88" t="str">
        <f t="shared" si="90"/>
        <v>0</v>
      </c>
      <c r="L449" s="88">
        <f t="shared" si="91"/>
        <v>0</v>
      </c>
      <c r="M449" s="105"/>
    </row>
    <row r="450" spans="1:13" ht="75">
      <c r="A450" s="105"/>
      <c r="B450" s="105"/>
      <c r="C450" s="107">
        <v>16</v>
      </c>
      <c r="D450" s="107">
        <v>17</v>
      </c>
      <c r="E450" s="91">
        <f t="shared" si="88"/>
        <v>2</v>
      </c>
      <c r="F450" s="91" t="str">
        <f t="shared" si="89"/>
        <v>2'h0</v>
      </c>
      <c r="G450" s="105" t="s">
        <v>68</v>
      </c>
      <c r="H450" s="107" t="s">
        <v>3119</v>
      </c>
      <c r="I450" s="89" t="s">
        <v>3118</v>
      </c>
      <c r="J450" s="106">
        <v>0</v>
      </c>
      <c r="K450" s="88" t="str">
        <f t="shared" si="90"/>
        <v>0</v>
      </c>
      <c r="L450" s="88">
        <f t="shared" si="91"/>
        <v>0</v>
      </c>
      <c r="M450" s="105"/>
    </row>
    <row r="451" spans="1:13" ht="75">
      <c r="A451" s="105"/>
      <c r="B451" s="105"/>
      <c r="C451" s="107">
        <v>14</v>
      </c>
      <c r="D451" s="107">
        <v>15</v>
      </c>
      <c r="E451" s="91">
        <f t="shared" si="88"/>
        <v>2</v>
      </c>
      <c r="F451" s="91" t="str">
        <f t="shared" si="89"/>
        <v>2'h0</v>
      </c>
      <c r="G451" s="105" t="s">
        <v>68</v>
      </c>
      <c r="H451" s="107" t="s">
        <v>3117</v>
      </c>
      <c r="I451" s="89" t="s">
        <v>3116</v>
      </c>
      <c r="J451" s="106">
        <v>0</v>
      </c>
      <c r="K451" s="88" t="str">
        <f t="shared" si="90"/>
        <v>0</v>
      </c>
      <c r="L451" s="88">
        <f t="shared" si="91"/>
        <v>0</v>
      </c>
      <c r="M451" s="105"/>
    </row>
    <row r="452" spans="1:13" ht="75">
      <c r="A452" s="105"/>
      <c r="B452" s="105"/>
      <c r="C452" s="107">
        <v>12</v>
      </c>
      <c r="D452" s="107">
        <v>13</v>
      </c>
      <c r="E452" s="91">
        <f t="shared" si="88"/>
        <v>2</v>
      </c>
      <c r="F452" s="91" t="str">
        <f t="shared" si="89"/>
        <v>2'h0</v>
      </c>
      <c r="G452" s="105" t="s">
        <v>68</v>
      </c>
      <c r="H452" s="107" t="s">
        <v>3115</v>
      </c>
      <c r="I452" s="89" t="s">
        <v>3114</v>
      </c>
      <c r="J452" s="106">
        <v>0</v>
      </c>
      <c r="K452" s="88" t="str">
        <f t="shared" si="90"/>
        <v>0</v>
      </c>
      <c r="L452" s="88">
        <f t="shared" si="91"/>
        <v>0</v>
      </c>
      <c r="M452" s="105"/>
    </row>
    <row r="453" spans="1:13" ht="75">
      <c r="A453" s="105"/>
      <c r="B453" s="105"/>
      <c r="C453" s="107">
        <v>10</v>
      </c>
      <c r="D453" s="107">
        <v>11</v>
      </c>
      <c r="E453" s="91">
        <f t="shared" si="88"/>
        <v>2</v>
      </c>
      <c r="F453" s="91" t="str">
        <f t="shared" si="89"/>
        <v>2'h0</v>
      </c>
      <c r="G453" s="105" t="s">
        <v>68</v>
      </c>
      <c r="H453" s="107" t="s">
        <v>3113</v>
      </c>
      <c r="I453" s="89" t="s">
        <v>3112</v>
      </c>
      <c r="J453" s="106">
        <v>0</v>
      </c>
      <c r="K453" s="88" t="str">
        <f t="shared" si="90"/>
        <v>0</v>
      </c>
      <c r="L453" s="88">
        <f t="shared" si="91"/>
        <v>0</v>
      </c>
      <c r="M453" s="105"/>
    </row>
    <row r="454" spans="1:13" ht="75">
      <c r="A454" s="105"/>
      <c r="B454" s="105"/>
      <c r="C454" s="107">
        <v>8</v>
      </c>
      <c r="D454" s="107">
        <v>9</v>
      </c>
      <c r="E454" s="91">
        <f t="shared" si="88"/>
        <v>2</v>
      </c>
      <c r="F454" s="91" t="str">
        <f t="shared" si="89"/>
        <v>2'h0</v>
      </c>
      <c r="G454" s="105" t="s">
        <v>68</v>
      </c>
      <c r="H454" s="107" t="s">
        <v>3111</v>
      </c>
      <c r="I454" s="89" t="s">
        <v>3110</v>
      </c>
      <c r="J454" s="106">
        <v>0</v>
      </c>
      <c r="K454" s="88" t="str">
        <f t="shared" si="90"/>
        <v>0</v>
      </c>
      <c r="L454" s="88">
        <f t="shared" si="91"/>
        <v>0</v>
      </c>
      <c r="M454" s="105"/>
    </row>
    <row r="455" spans="1:13" ht="75">
      <c r="A455" s="105"/>
      <c r="B455" s="105"/>
      <c r="C455" s="107">
        <v>6</v>
      </c>
      <c r="D455" s="107">
        <v>7</v>
      </c>
      <c r="E455" s="91">
        <f t="shared" si="88"/>
        <v>2</v>
      </c>
      <c r="F455" s="91" t="str">
        <f t="shared" si="89"/>
        <v>2'h0</v>
      </c>
      <c r="G455" s="105" t="s">
        <v>68</v>
      </c>
      <c r="H455" s="107" t="s">
        <v>3109</v>
      </c>
      <c r="I455" s="89" t="s">
        <v>3108</v>
      </c>
      <c r="J455" s="106">
        <v>0</v>
      </c>
      <c r="K455" s="88" t="str">
        <f t="shared" si="90"/>
        <v>0</v>
      </c>
      <c r="L455" s="88">
        <f t="shared" si="91"/>
        <v>0</v>
      </c>
      <c r="M455" s="105"/>
    </row>
    <row r="456" spans="1:13" ht="75">
      <c r="A456" s="105"/>
      <c r="B456" s="105"/>
      <c r="C456" s="107">
        <v>4</v>
      </c>
      <c r="D456" s="107">
        <v>5</v>
      </c>
      <c r="E456" s="91">
        <f t="shared" si="88"/>
        <v>2</v>
      </c>
      <c r="F456" s="91" t="str">
        <f t="shared" si="89"/>
        <v>2'h1</v>
      </c>
      <c r="G456" s="105" t="s">
        <v>68</v>
      </c>
      <c r="H456" s="107" t="s">
        <v>3107</v>
      </c>
      <c r="I456" s="89" t="s">
        <v>3106</v>
      </c>
      <c r="J456" s="106">
        <v>1</v>
      </c>
      <c r="K456" s="88" t="str">
        <f t="shared" si="90"/>
        <v>1</v>
      </c>
      <c r="L456" s="88">
        <f t="shared" si="91"/>
        <v>16</v>
      </c>
      <c r="M456" s="105"/>
    </row>
    <row r="457" spans="1:13" ht="75">
      <c r="A457" s="105"/>
      <c r="B457" s="105"/>
      <c r="C457" s="107">
        <v>3</v>
      </c>
      <c r="D457" s="107">
        <v>3</v>
      </c>
      <c r="E457" s="91">
        <f t="shared" si="88"/>
        <v>1</v>
      </c>
      <c r="F457" s="91" t="str">
        <f t="shared" si="89"/>
        <v>1'h0</v>
      </c>
      <c r="G457" s="105" t="s">
        <v>68</v>
      </c>
      <c r="H457" s="107" t="s">
        <v>3105</v>
      </c>
      <c r="I457" s="89" t="s">
        <v>3104</v>
      </c>
      <c r="J457" s="106">
        <v>0</v>
      </c>
      <c r="K457" s="88" t="str">
        <f t="shared" si="90"/>
        <v>0</v>
      </c>
      <c r="L457" s="88">
        <f t="shared" si="91"/>
        <v>0</v>
      </c>
      <c r="M457" s="105"/>
    </row>
    <row r="458" spans="1:13" ht="60">
      <c r="A458" s="105"/>
      <c r="B458" s="105"/>
      <c r="C458" s="107">
        <v>2</v>
      </c>
      <c r="D458" s="107">
        <v>2</v>
      </c>
      <c r="E458" s="91">
        <f t="shared" si="88"/>
        <v>1</v>
      </c>
      <c r="F458" s="91" t="str">
        <f t="shared" si="89"/>
        <v>1'h0</v>
      </c>
      <c r="G458" s="105" t="s">
        <v>68</v>
      </c>
      <c r="H458" s="107" t="s">
        <v>3103</v>
      </c>
      <c r="I458" s="89" t="s">
        <v>3102</v>
      </c>
      <c r="J458" s="106">
        <v>0</v>
      </c>
      <c r="K458" s="88" t="str">
        <f t="shared" si="90"/>
        <v>0</v>
      </c>
      <c r="L458" s="88">
        <f t="shared" si="91"/>
        <v>0</v>
      </c>
      <c r="M458" s="105"/>
    </row>
    <row r="459" spans="1:13" ht="45">
      <c r="A459" s="105"/>
      <c r="B459" s="105"/>
      <c r="C459" s="107">
        <v>1</v>
      </c>
      <c r="D459" s="107">
        <v>1</v>
      </c>
      <c r="E459" s="91">
        <f t="shared" si="88"/>
        <v>1</v>
      </c>
      <c r="F459" s="91" t="str">
        <f t="shared" si="89"/>
        <v>1'h0</v>
      </c>
      <c r="G459" s="105" t="s">
        <v>68</v>
      </c>
      <c r="H459" s="107" t="s">
        <v>3101</v>
      </c>
      <c r="I459" s="89" t="s">
        <v>3100</v>
      </c>
      <c r="J459" s="106">
        <v>0</v>
      </c>
      <c r="K459" s="88" t="str">
        <f t="shared" si="90"/>
        <v>0</v>
      </c>
      <c r="L459" s="88">
        <f t="shared" si="91"/>
        <v>0</v>
      </c>
      <c r="M459" s="105"/>
    </row>
    <row r="460" spans="1:13" ht="60">
      <c r="A460" s="105"/>
      <c r="B460" s="105"/>
      <c r="C460" s="107">
        <v>0</v>
      </c>
      <c r="D460" s="107">
        <v>0</v>
      </c>
      <c r="E460" s="91">
        <f t="shared" si="88"/>
        <v>1</v>
      </c>
      <c r="F460" s="91" t="str">
        <f t="shared" si="89"/>
        <v>1'h0</v>
      </c>
      <c r="G460" s="105" t="s">
        <v>68</v>
      </c>
      <c r="H460" s="107" t="s">
        <v>3099</v>
      </c>
      <c r="I460" s="89" t="s">
        <v>3098</v>
      </c>
      <c r="J460" s="106">
        <v>0</v>
      </c>
      <c r="K460" s="88" t="str">
        <f t="shared" si="90"/>
        <v>0</v>
      </c>
      <c r="L460" s="88">
        <f t="shared" si="91"/>
        <v>0</v>
      </c>
      <c r="M460" s="105"/>
    </row>
    <row r="461" spans="1:13">
      <c r="A461" s="93"/>
      <c r="B461" s="95" t="s">
        <v>1999</v>
      </c>
      <c r="C461" s="93"/>
      <c r="D461" s="93"/>
      <c r="E461" s="93">
        <f>SUM(E462:E469)</f>
        <v>32</v>
      </c>
      <c r="F461" s="56" t="str">
        <f>CONCATENATE("32'h",K461)</f>
        <v>32'h00000000</v>
      </c>
      <c r="G461" s="93"/>
      <c r="H461" s="94" t="s">
        <v>3097</v>
      </c>
      <c r="I461" s="94"/>
      <c r="J461" s="93">
        <v>0</v>
      </c>
      <c r="K461" s="93" t="str">
        <f>LOWER(DEC2HEX(L461,8))</f>
        <v>00000000</v>
      </c>
      <c r="L461" s="93">
        <f>SUM(L462:L469)</f>
        <v>0</v>
      </c>
      <c r="M461" s="93"/>
    </row>
    <row r="462" spans="1:13">
      <c r="A462" s="105"/>
      <c r="B462" s="105"/>
      <c r="C462" s="107">
        <v>29</v>
      </c>
      <c r="D462" s="107">
        <v>31</v>
      </c>
      <c r="E462" s="91">
        <f t="shared" ref="E462:E469" si="92">D462+1-C462</f>
        <v>3</v>
      </c>
      <c r="F462" s="91" t="str">
        <f t="shared" ref="F462:F469" si="93">CONCATENATE(E462,"'h",K462)</f>
        <v>3'h0</v>
      </c>
      <c r="G462" s="105" t="s">
        <v>73</v>
      </c>
      <c r="H462" s="107" t="s">
        <v>20</v>
      </c>
      <c r="I462" s="105" t="s">
        <v>861</v>
      </c>
      <c r="J462" s="106">
        <v>0</v>
      </c>
      <c r="K462" s="88" t="str">
        <f t="shared" ref="K462:K469" si="94">LOWER(DEC2HEX((J462)))</f>
        <v>0</v>
      </c>
      <c r="L462" s="88">
        <f t="shared" ref="L462:L469" si="95">J462*(2^C462)</f>
        <v>0</v>
      </c>
      <c r="M462" s="105"/>
    </row>
    <row r="463" spans="1:13" ht="90">
      <c r="A463" s="105"/>
      <c r="B463" s="105"/>
      <c r="C463" s="107">
        <v>24</v>
      </c>
      <c r="D463" s="107">
        <v>28</v>
      </c>
      <c r="E463" s="91">
        <f t="shared" si="92"/>
        <v>5</v>
      </c>
      <c r="F463" s="91" t="str">
        <f t="shared" si="93"/>
        <v>5'h0</v>
      </c>
      <c r="G463" s="105" t="s">
        <v>68</v>
      </c>
      <c r="H463" s="107" t="s">
        <v>3096</v>
      </c>
      <c r="I463" s="89" t="s">
        <v>3095</v>
      </c>
      <c r="J463" s="106">
        <v>0</v>
      </c>
      <c r="K463" s="88" t="str">
        <f t="shared" si="94"/>
        <v>0</v>
      </c>
      <c r="L463" s="88">
        <f t="shared" si="95"/>
        <v>0</v>
      </c>
      <c r="M463" s="105"/>
    </row>
    <row r="464" spans="1:13">
      <c r="A464" s="105"/>
      <c r="B464" s="105"/>
      <c r="C464" s="107">
        <v>21</v>
      </c>
      <c r="D464" s="107">
        <v>23</v>
      </c>
      <c r="E464" s="91">
        <f t="shared" si="92"/>
        <v>3</v>
      </c>
      <c r="F464" s="91" t="str">
        <f t="shared" si="93"/>
        <v>3'h0</v>
      </c>
      <c r="G464" s="105" t="s">
        <v>73</v>
      </c>
      <c r="H464" s="107" t="s">
        <v>20</v>
      </c>
      <c r="I464" s="105" t="s">
        <v>861</v>
      </c>
      <c r="J464" s="106">
        <v>0</v>
      </c>
      <c r="K464" s="88" t="str">
        <f t="shared" si="94"/>
        <v>0</v>
      </c>
      <c r="L464" s="88">
        <f t="shared" si="95"/>
        <v>0</v>
      </c>
      <c r="M464" s="105"/>
    </row>
    <row r="465" spans="1:13" ht="90">
      <c r="A465" s="105"/>
      <c r="B465" s="105"/>
      <c r="C465" s="107">
        <v>16</v>
      </c>
      <c r="D465" s="107">
        <v>20</v>
      </c>
      <c r="E465" s="91">
        <f t="shared" si="92"/>
        <v>5</v>
      </c>
      <c r="F465" s="91" t="str">
        <f t="shared" si="93"/>
        <v>5'h0</v>
      </c>
      <c r="G465" s="105" t="s">
        <v>68</v>
      </c>
      <c r="H465" s="107" t="s">
        <v>3094</v>
      </c>
      <c r="I465" s="89" t="s">
        <v>3093</v>
      </c>
      <c r="J465" s="106">
        <v>0</v>
      </c>
      <c r="K465" s="88" t="str">
        <f t="shared" si="94"/>
        <v>0</v>
      </c>
      <c r="L465" s="88">
        <f t="shared" si="95"/>
        <v>0</v>
      </c>
      <c r="M465" s="105"/>
    </row>
    <row r="466" spans="1:13">
      <c r="A466" s="105"/>
      <c r="B466" s="105"/>
      <c r="C466" s="107">
        <v>15</v>
      </c>
      <c r="D466" s="107">
        <v>15</v>
      </c>
      <c r="E466" s="91">
        <f t="shared" si="92"/>
        <v>1</v>
      </c>
      <c r="F466" s="91" t="str">
        <f t="shared" si="93"/>
        <v>1'h0</v>
      </c>
      <c r="G466" s="105" t="s">
        <v>73</v>
      </c>
      <c r="H466" s="107" t="s">
        <v>20</v>
      </c>
      <c r="I466" s="105" t="s">
        <v>861</v>
      </c>
      <c r="J466" s="106">
        <v>0</v>
      </c>
      <c r="K466" s="88" t="str">
        <f t="shared" si="94"/>
        <v>0</v>
      </c>
      <c r="L466" s="88">
        <f t="shared" si="95"/>
        <v>0</v>
      </c>
      <c r="M466" s="105"/>
    </row>
    <row r="467" spans="1:13" ht="105">
      <c r="A467" s="105"/>
      <c r="B467" s="105"/>
      <c r="C467" s="107">
        <v>8</v>
      </c>
      <c r="D467" s="107">
        <v>14</v>
      </c>
      <c r="E467" s="91">
        <f t="shared" si="92"/>
        <v>7</v>
      </c>
      <c r="F467" s="91" t="str">
        <f t="shared" si="93"/>
        <v>7'h0</v>
      </c>
      <c r="G467" s="105" t="s">
        <v>68</v>
      </c>
      <c r="H467" s="107" t="s">
        <v>3092</v>
      </c>
      <c r="I467" s="89" t="s">
        <v>3091</v>
      </c>
      <c r="J467" s="106">
        <v>0</v>
      </c>
      <c r="K467" s="88" t="str">
        <f t="shared" si="94"/>
        <v>0</v>
      </c>
      <c r="L467" s="88">
        <f t="shared" si="95"/>
        <v>0</v>
      </c>
      <c r="M467" s="105"/>
    </row>
    <row r="468" spans="1:13">
      <c r="A468" s="105"/>
      <c r="B468" s="105"/>
      <c r="C468" s="107">
        <v>7</v>
      </c>
      <c r="D468" s="107">
        <v>7</v>
      </c>
      <c r="E468" s="91">
        <f t="shared" si="92"/>
        <v>1</v>
      </c>
      <c r="F468" s="91" t="str">
        <f t="shared" si="93"/>
        <v>1'h0</v>
      </c>
      <c r="G468" s="105" t="s">
        <v>73</v>
      </c>
      <c r="H468" s="107" t="s">
        <v>20</v>
      </c>
      <c r="I468" s="105" t="s">
        <v>861</v>
      </c>
      <c r="J468" s="106">
        <v>0</v>
      </c>
      <c r="K468" s="88" t="str">
        <f t="shared" si="94"/>
        <v>0</v>
      </c>
      <c r="L468" s="88">
        <f t="shared" si="95"/>
        <v>0</v>
      </c>
      <c r="M468" s="105"/>
    </row>
    <row r="469" spans="1:13" ht="75">
      <c r="A469" s="105"/>
      <c r="B469" s="105"/>
      <c r="C469" s="107">
        <v>0</v>
      </c>
      <c r="D469" s="107">
        <v>6</v>
      </c>
      <c r="E469" s="91">
        <f t="shared" si="92"/>
        <v>7</v>
      </c>
      <c r="F469" s="91" t="str">
        <f t="shared" si="93"/>
        <v>7'h0</v>
      </c>
      <c r="G469" s="105" t="s">
        <v>68</v>
      </c>
      <c r="H469" s="107" t="s">
        <v>3090</v>
      </c>
      <c r="I469" s="89" t="s">
        <v>3089</v>
      </c>
      <c r="J469" s="106">
        <v>0</v>
      </c>
      <c r="K469" s="88" t="str">
        <f t="shared" si="94"/>
        <v>0</v>
      </c>
      <c r="L469" s="88">
        <f t="shared" si="95"/>
        <v>0</v>
      </c>
      <c r="M469" s="105"/>
    </row>
    <row r="470" spans="1:13">
      <c r="A470" s="93"/>
      <c r="B470" s="95" t="s">
        <v>1989</v>
      </c>
      <c r="C470" s="93"/>
      <c r="D470" s="93"/>
      <c r="E470" s="93">
        <f>SUM(E471:E474)</f>
        <v>32</v>
      </c>
      <c r="F470" s="56" t="str">
        <f>CONCATENATE("32'h",K470)</f>
        <v>32'h00000000</v>
      </c>
      <c r="G470" s="93"/>
      <c r="H470" s="94" t="s">
        <v>3088</v>
      </c>
      <c r="I470" s="94"/>
      <c r="J470" s="93">
        <v>0</v>
      </c>
      <c r="K470" s="93" t="str">
        <f>LOWER(DEC2HEX(L470,8))</f>
        <v>00000000</v>
      </c>
      <c r="L470" s="93">
        <f>SUM(L471:L474)</f>
        <v>0</v>
      </c>
      <c r="M470" s="93"/>
    </row>
    <row r="471" spans="1:13">
      <c r="A471" s="105"/>
      <c r="B471" s="105"/>
      <c r="C471" s="107">
        <v>12</v>
      </c>
      <c r="D471" s="107">
        <v>31</v>
      </c>
      <c r="E471" s="91">
        <f>D471+1-C471</f>
        <v>20</v>
      </c>
      <c r="F471" s="91" t="str">
        <f>CONCATENATE(E471,"'h",K471)</f>
        <v>20'h0</v>
      </c>
      <c r="G471" s="105" t="s">
        <v>73</v>
      </c>
      <c r="H471" s="107" t="s">
        <v>20</v>
      </c>
      <c r="I471" s="105" t="s">
        <v>861</v>
      </c>
      <c r="J471" s="106">
        <v>0</v>
      </c>
      <c r="K471" s="88" t="str">
        <f>LOWER(DEC2HEX((J471)))</f>
        <v>0</v>
      </c>
      <c r="L471" s="88">
        <f>J471*(2^C471)</f>
        <v>0</v>
      </c>
      <c r="M471" s="105"/>
    </row>
    <row r="472" spans="1:13" ht="60">
      <c r="A472" s="105"/>
      <c r="B472" s="105"/>
      <c r="C472" s="107">
        <v>8</v>
      </c>
      <c r="D472" s="107">
        <v>11</v>
      </c>
      <c r="E472" s="91">
        <f>D472+1-C472</f>
        <v>4</v>
      </c>
      <c r="F472" s="91" t="str">
        <f>CONCATENATE(E472,"'h",K472)</f>
        <v>4'h0</v>
      </c>
      <c r="G472" s="105" t="s">
        <v>68</v>
      </c>
      <c r="H472" s="107" t="s">
        <v>3087</v>
      </c>
      <c r="I472" s="89" t="s">
        <v>3086</v>
      </c>
      <c r="J472" s="106">
        <v>0</v>
      </c>
      <c r="K472" s="88" t="str">
        <f>LOWER(DEC2HEX((J472)))</f>
        <v>0</v>
      </c>
      <c r="L472" s="88">
        <f>J472*(2^C472)</f>
        <v>0</v>
      </c>
      <c r="M472" s="105"/>
    </row>
    <row r="473" spans="1:13">
      <c r="A473" s="105"/>
      <c r="B473" s="105"/>
      <c r="C473" s="107">
        <v>4</v>
      </c>
      <c r="D473" s="107">
        <v>7</v>
      </c>
      <c r="E473" s="91">
        <f>D473+1-C473</f>
        <v>4</v>
      </c>
      <c r="F473" s="91" t="str">
        <f>CONCATENATE(E473,"'h",K473)</f>
        <v>4'h0</v>
      </c>
      <c r="G473" s="105" t="s">
        <v>73</v>
      </c>
      <c r="H473" s="107" t="s">
        <v>20</v>
      </c>
      <c r="I473" s="105" t="s">
        <v>861</v>
      </c>
      <c r="J473" s="106">
        <v>0</v>
      </c>
      <c r="K473" s="88" t="str">
        <f>LOWER(DEC2HEX((J473)))</f>
        <v>0</v>
      </c>
      <c r="L473" s="88">
        <f>J473*(2^C473)</f>
        <v>0</v>
      </c>
      <c r="M473" s="105"/>
    </row>
    <row r="474" spans="1:13" ht="60">
      <c r="A474" s="105"/>
      <c r="B474" s="105"/>
      <c r="C474" s="107">
        <v>0</v>
      </c>
      <c r="D474" s="107">
        <v>3</v>
      </c>
      <c r="E474" s="91">
        <f>D474+1-C474</f>
        <v>4</v>
      </c>
      <c r="F474" s="91" t="str">
        <f>CONCATENATE(E474,"'h",K474)</f>
        <v>4'h0</v>
      </c>
      <c r="G474" s="105" t="s">
        <v>68</v>
      </c>
      <c r="H474" s="107" t="s">
        <v>3085</v>
      </c>
      <c r="I474" s="89" t="s">
        <v>3084</v>
      </c>
      <c r="J474" s="106">
        <v>0</v>
      </c>
      <c r="K474" s="88" t="str">
        <f>LOWER(DEC2HEX((J474)))</f>
        <v>0</v>
      </c>
      <c r="L474" s="88">
        <f>J474*(2^C474)</f>
        <v>0</v>
      </c>
      <c r="M474" s="105"/>
    </row>
    <row r="475" spans="1:13">
      <c r="A475" s="93"/>
      <c r="B475" s="95" t="s">
        <v>1965</v>
      </c>
      <c r="C475" s="93"/>
      <c r="D475" s="93"/>
      <c r="E475" s="93">
        <f>SUM(E476:E483)</f>
        <v>32</v>
      </c>
      <c r="F475" s="56" t="str">
        <f>CONCATENATE("32'h",K475)</f>
        <v>32'hbcdeffff</v>
      </c>
      <c r="G475" s="93"/>
      <c r="H475" s="94" t="s">
        <v>3083</v>
      </c>
      <c r="I475" s="94"/>
      <c r="J475" s="93">
        <v>3168731135</v>
      </c>
      <c r="K475" s="93" t="str">
        <f>LOWER(DEC2HEX(L475,8))</f>
        <v>bcdeffff</v>
      </c>
      <c r="L475" s="93">
        <f>SUM(L476:L483)</f>
        <v>3168731135</v>
      </c>
      <c r="M475" s="93"/>
    </row>
    <row r="476" spans="1:13">
      <c r="A476" s="105"/>
      <c r="B476" s="105"/>
      <c r="C476" s="107">
        <v>28</v>
      </c>
      <c r="D476" s="107">
        <v>31</v>
      </c>
      <c r="E476" s="91">
        <f t="shared" ref="E476:E483" si="96">D476+1-C476</f>
        <v>4</v>
      </c>
      <c r="F476" s="91" t="str">
        <f t="shared" ref="F476:F483" si="97">CONCATENATE(E476,"'h",K476)</f>
        <v>4'hb</v>
      </c>
      <c r="G476" s="105" t="s">
        <v>68</v>
      </c>
      <c r="H476" s="107" t="s">
        <v>3082</v>
      </c>
      <c r="I476" s="105" t="s">
        <v>3081</v>
      </c>
      <c r="J476" s="106">
        <v>11</v>
      </c>
      <c r="K476" s="88" t="str">
        <f t="shared" ref="K476:K483" si="98">LOWER(DEC2HEX((J476)))</f>
        <v>b</v>
      </c>
      <c r="L476" s="88">
        <f t="shared" ref="L476:L483" si="99">J476*(2^C476)</f>
        <v>2952790016</v>
      </c>
      <c r="M476" s="105"/>
    </row>
    <row r="477" spans="1:13">
      <c r="A477" s="105"/>
      <c r="B477" s="105"/>
      <c r="C477" s="107">
        <v>24</v>
      </c>
      <c r="D477" s="107">
        <v>27</v>
      </c>
      <c r="E477" s="91">
        <f t="shared" si="96"/>
        <v>4</v>
      </c>
      <c r="F477" s="91" t="str">
        <f t="shared" si="97"/>
        <v>4'hc</v>
      </c>
      <c r="G477" s="105" t="s">
        <v>68</v>
      </c>
      <c r="H477" s="107" t="s">
        <v>3080</v>
      </c>
      <c r="I477" s="105" t="s">
        <v>3079</v>
      </c>
      <c r="J477" s="106">
        <v>12</v>
      </c>
      <c r="K477" s="88" t="str">
        <f t="shared" si="98"/>
        <v>c</v>
      </c>
      <c r="L477" s="88">
        <f t="shared" si="99"/>
        <v>201326592</v>
      </c>
      <c r="M477" s="105"/>
    </row>
    <row r="478" spans="1:13">
      <c r="A478" s="105"/>
      <c r="B478" s="105"/>
      <c r="C478" s="107">
        <v>20</v>
      </c>
      <c r="D478" s="107">
        <v>23</v>
      </c>
      <c r="E478" s="91">
        <f t="shared" si="96"/>
        <v>4</v>
      </c>
      <c r="F478" s="91" t="str">
        <f t="shared" si="97"/>
        <v>4'hd</v>
      </c>
      <c r="G478" s="105" t="s">
        <v>68</v>
      </c>
      <c r="H478" s="107" t="s">
        <v>3078</v>
      </c>
      <c r="I478" s="105" t="s">
        <v>3077</v>
      </c>
      <c r="J478" s="106">
        <v>13</v>
      </c>
      <c r="K478" s="88" t="str">
        <f t="shared" si="98"/>
        <v>d</v>
      </c>
      <c r="L478" s="88">
        <f t="shared" si="99"/>
        <v>13631488</v>
      </c>
      <c r="M478" s="105"/>
    </row>
    <row r="479" spans="1:13">
      <c r="A479" s="105"/>
      <c r="B479" s="105"/>
      <c r="C479" s="107">
        <v>16</v>
      </c>
      <c r="D479" s="107">
        <v>19</v>
      </c>
      <c r="E479" s="91">
        <f t="shared" si="96"/>
        <v>4</v>
      </c>
      <c r="F479" s="91" t="str">
        <f t="shared" si="97"/>
        <v>4'he</v>
      </c>
      <c r="G479" s="105" t="s">
        <v>68</v>
      </c>
      <c r="H479" s="107" t="s">
        <v>3076</v>
      </c>
      <c r="I479" s="105" t="s">
        <v>3075</v>
      </c>
      <c r="J479" s="106">
        <v>14</v>
      </c>
      <c r="K479" s="88" t="str">
        <f t="shared" si="98"/>
        <v>e</v>
      </c>
      <c r="L479" s="88">
        <f t="shared" si="99"/>
        <v>917504</v>
      </c>
      <c r="M479" s="105"/>
    </row>
    <row r="480" spans="1:13">
      <c r="A480" s="105"/>
      <c r="B480" s="105"/>
      <c r="C480" s="107">
        <v>12</v>
      </c>
      <c r="D480" s="107">
        <v>15</v>
      </c>
      <c r="E480" s="91">
        <f t="shared" si="96"/>
        <v>4</v>
      </c>
      <c r="F480" s="91" t="str">
        <f t="shared" si="97"/>
        <v>4'hf</v>
      </c>
      <c r="G480" s="105" t="s">
        <v>68</v>
      </c>
      <c r="H480" s="107" t="s">
        <v>3074</v>
      </c>
      <c r="I480" s="105" t="s">
        <v>3073</v>
      </c>
      <c r="J480" s="106">
        <v>15</v>
      </c>
      <c r="K480" s="88" t="str">
        <f t="shared" si="98"/>
        <v>f</v>
      </c>
      <c r="L480" s="88">
        <f t="shared" si="99"/>
        <v>61440</v>
      </c>
      <c r="M480" s="105"/>
    </row>
    <row r="481" spans="1:13">
      <c r="A481" s="105"/>
      <c r="B481" s="105"/>
      <c r="C481" s="107">
        <v>8</v>
      </c>
      <c r="D481" s="107">
        <v>11</v>
      </c>
      <c r="E481" s="91">
        <f t="shared" si="96"/>
        <v>4</v>
      </c>
      <c r="F481" s="91" t="str">
        <f t="shared" si="97"/>
        <v>4'hf</v>
      </c>
      <c r="G481" s="105" t="s">
        <v>68</v>
      </c>
      <c r="H481" s="107" t="s">
        <v>3072</v>
      </c>
      <c r="I481" s="105" t="s">
        <v>3071</v>
      </c>
      <c r="J481" s="106">
        <v>15</v>
      </c>
      <c r="K481" s="88" t="str">
        <f t="shared" si="98"/>
        <v>f</v>
      </c>
      <c r="L481" s="88">
        <f t="shared" si="99"/>
        <v>3840</v>
      </c>
      <c r="M481" s="105"/>
    </row>
    <row r="482" spans="1:13">
      <c r="A482" s="105"/>
      <c r="B482" s="105"/>
      <c r="C482" s="107">
        <v>4</v>
      </c>
      <c r="D482" s="107">
        <v>7</v>
      </c>
      <c r="E482" s="91">
        <f t="shared" si="96"/>
        <v>4</v>
      </c>
      <c r="F482" s="91" t="str">
        <f t="shared" si="97"/>
        <v>4'hf</v>
      </c>
      <c r="G482" s="105" t="s">
        <v>68</v>
      </c>
      <c r="H482" s="107" t="s">
        <v>3070</v>
      </c>
      <c r="I482" s="105" t="s">
        <v>3069</v>
      </c>
      <c r="J482" s="106">
        <v>15</v>
      </c>
      <c r="K482" s="88" t="str">
        <f t="shared" si="98"/>
        <v>f</v>
      </c>
      <c r="L482" s="88">
        <f t="shared" si="99"/>
        <v>240</v>
      </c>
      <c r="M482" s="105"/>
    </row>
    <row r="483" spans="1:13">
      <c r="A483" s="105"/>
      <c r="B483" s="105"/>
      <c r="C483" s="107">
        <v>0</v>
      </c>
      <c r="D483" s="107">
        <v>3</v>
      </c>
      <c r="E483" s="91">
        <f t="shared" si="96"/>
        <v>4</v>
      </c>
      <c r="F483" s="91" t="str">
        <f t="shared" si="97"/>
        <v>4'hf</v>
      </c>
      <c r="G483" s="105" t="s">
        <v>68</v>
      </c>
      <c r="H483" s="107" t="s">
        <v>3068</v>
      </c>
      <c r="I483" s="105" t="s">
        <v>3067</v>
      </c>
      <c r="J483" s="106">
        <v>15</v>
      </c>
      <c r="K483" s="88" t="str">
        <f t="shared" si="98"/>
        <v>f</v>
      </c>
      <c r="L483" s="88">
        <f t="shared" si="99"/>
        <v>15</v>
      </c>
      <c r="M483" s="105"/>
    </row>
    <row r="484" spans="1:13">
      <c r="A484" s="93"/>
      <c r="B484" s="95" t="s">
        <v>1947</v>
      </c>
      <c r="C484" s="93"/>
      <c r="D484" s="93"/>
      <c r="E484" s="93">
        <f>SUM(E485:E492)</f>
        <v>32</v>
      </c>
      <c r="F484" s="56" t="str">
        <f>CONCATENATE("32'h",K484)</f>
        <v>32'h8f9999ab</v>
      </c>
      <c r="G484" s="93"/>
      <c r="H484" s="94" t="s">
        <v>3066</v>
      </c>
      <c r="I484" s="94"/>
      <c r="J484" s="93">
        <v>2409208235</v>
      </c>
      <c r="K484" s="93" t="str">
        <f>LOWER(DEC2HEX(L484,8))</f>
        <v>8f9999ab</v>
      </c>
      <c r="L484" s="93">
        <f>SUM(L485:L492)</f>
        <v>2409208235</v>
      </c>
      <c r="M484" s="93"/>
    </row>
    <row r="485" spans="1:13">
      <c r="A485" s="105"/>
      <c r="B485" s="105"/>
      <c r="C485" s="107">
        <v>28</v>
      </c>
      <c r="D485" s="107">
        <v>31</v>
      </c>
      <c r="E485" s="91">
        <f t="shared" ref="E485:E492" si="100">D485+1-C485</f>
        <v>4</v>
      </c>
      <c r="F485" s="91" t="str">
        <f t="shared" ref="F485:F492" si="101">CONCATENATE(E485,"'h",K485)</f>
        <v>4'h8</v>
      </c>
      <c r="G485" s="105" t="s">
        <v>68</v>
      </c>
      <c r="H485" s="107" t="s">
        <v>3065</v>
      </c>
      <c r="I485" s="105" t="s">
        <v>3064</v>
      </c>
      <c r="J485" s="106">
        <v>8</v>
      </c>
      <c r="K485" s="88" t="str">
        <f t="shared" ref="K485:K492" si="102">LOWER(DEC2HEX((J485)))</f>
        <v>8</v>
      </c>
      <c r="L485" s="88">
        <f t="shared" ref="L485:L492" si="103">J485*(2^C485)</f>
        <v>2147483648</v>
      </c>
      <c r="M485" s="105"/>
    </row>
    <row r="486" spans="1:13">
      <c r="A486" s="105"/>
      <c r="B486" s="105"/>
      <c r="C486" s="107">
        <v>24</v>
      </c>
      <c r="D486" s="107">
        <v>27</v>
      </c>
      <c r="E486" s="91">
        <f t="shared" si="100"/>
        <v>4</v>
      </c>
      <c r="F486" s="91" t="str">
        <f t="shared" si="101"/>
        <v>4'hf</v>
      </c>
      <c r="G486" s="105" t="s">
        <v>68</v>
      </c>
      <c r="H486" s="107" t="s">
        <v>3063</v>
      </c>
      <c r="I486" s="105" t="s">
        <v>3062</v>
      </c>
      <c r="J486" s="106">
        <v>15</v>
      </c>
      <c r="K486" s="88" t="str">
        <f t="shared" si="102"/>
        <v>f</v>
      </c>
      <c r="L486" s="88">
        <f t="shared" si="103"/>
        <v>251658240</v>
      </c>
      <c r="M486" s="105"/>
    </row>
    <row r="487" spans="1:13">
      <c r="A487" s="105"/>
      <c r="B487" s="105"/>
      <c r="C487" s="107">
        <v>20</v>
      </c>
      <c r="D487" s="107">
        <v>23</v>
      </c>
      <c r="E487" s="91">
        <f t="shared" si="100"/>
        <v>4</v>
      </c>
      <c r="F487" s="91" t="str">
        <f t="shared" si="101"/>
        <v>4'h9</v>
      </c>
      <c r="G487" s="105" t="s">
        <v>68</v>
      </c>
      <c r="H487" s="107" t="s">
        <v>3061</v>
      </c>
      <c r="I487" s="105" t="s">
        <v>3060</v>
      </c>
      <c r="J487" s="106">
        <v>9</v>
      </c>
      <c r="K487" s="88" t="str">
        <f t="shared" si="102"/>
        <v>9</v>
      </c>
      <c r="L487" s="88">
        <f t="shared" si="103"/>
        <v>9437184</v>
      </c>
      <c r="M487" s="105"/>
    </row>
    <row r="488" spans="1:13">
      <c r="A488" s="105"/>
      <c r="B488" s="105"/>
      <c r="C488" s="107">
        <v>16</v>
      </c>
      <c r="D488" s="107">
        <v>19</v>
      </c>
      <c r="E488" s="91">
        <f t="shared" si="100"/>
        <v>4</v>
      </c>
      <c r="F488" s="91" t="str">
        <f t="shared" si="101"/>
        <v>4'h9</v>
      </c>
      <c r="G488" s="105" t="s">
        <v>68</v>
      </c>
      <c r="H488" s="107" t="s">
        <v>3059</v>
      </c>
      <c r="I488" s="105" t="s">
        <v>3058</v>
      </c>
      <c r="J488" s="106">
        <v>9</v>
      </c>
      <c r="K488" s="88" t="str">
        <f t="shared" si="102"/>
        <v>9</v>
      </c>
      <c r="L488" s="88">
        <f t="shared" si="103"/>
        <v>589824</v>
      </c>
      <c r="M488" s="105"/>
    </row>
    <row r="489" spans="1:13">
      <c r="A489" s="105"/>
      <c r="B489" s="105"/>
      <c r="C489" s="107">
        <v>12</v>
      </c>
      <c r="D489" s="107">
        <v>15</v>
      </c>
      <c r="E489" s="91">
        <f t="shared" si="100"/>
        <v>4</v>
      </c>
      <c r="F489" s="91" t="str">
        <f t="shared" si="101"/>
        <v>4'h9</v>
      </c>
      <c r="G489" s="105" t="s">
        <v>68</v>
      </c>
      <c r="H489" s="107" t="s">
        <v>3057</v>
      </c>
      <c r="I489" s="105" t="s">
        <v>3056</v>
      </c>
      <c r="J489" s="106">
        <v>9</v>
      </c>
      <c r="K489" s="88" t="str">
        <f t="shared" si="102"/>
        <v>9</v>
      </c>
      <c r="L489" s="88">
        <f t="shared" si="103"/>
        <v>36864</v>
      </c>
      <c r="M489" s="105"/>
    </row>
    <row r="490" spans="1:13">
      <c r="A490" s="105"/>
      <c r="B490" s="105"/>
      <c r="C490" s="107">
        <v>8</v>
      </c>
      <c r="D490" s="107">
        <v>11</v>
      </c>
      <c r="E490" s="91">
        <f t="shared" si="100"/>
        <v>4</v>
      </c>
      <c r="F490" s="91" t="str">
        <f t="shared" si="101"/>
        <v>4'h9</v>
      </c>
      <c r="G490" s="105" t="s">
        <v>68</v>
      </c>
      <c r="H490" s="107" t="s">
        <v>3055</v>
      </c>
      <c r="I490" s="105" t="s">
        <v>3054</v>
      </c>
      <c r="J490" s="106">
        <v>9</v>
      </c>
      <c r="K490" s="88" t="str">
        <f t="shared" si="102"/>
        <v>9</v>
      </c>
      <c r="L490" s="88">
        <f t="shared" si="103"/>
        <v>2304</v>
      </c>
      <c r="M490" s="105"/>
    </row>
    <row r="491" spans="1:13">
      <c r="A491" s="105"/>
      <c r="B491" s="105"/>
      <c r="C491" s="107">
        <v>4</v>
      </c>
      <c r="D491" s="107">
        <v>7</v>
      </c>
      <c r="E491" s="91">
        <f t="shared" si="100"/>
        <v>4</v>
      </c>
      <c r="F491" s="91" t="str">
        <f t="shared" si="101"/>
        <v>4'ha</v>
      </c>
      <c r="G491" s="105" t="s">
        <v>68</v>
      </c>
      <c r="H491" s="107" t="s">
        <v>3053</v>
      </c>
      <c r="I491" s="105" t="s">
        <v>3052</v>
      </c>
      <c r="J491" s="106">
        <v>10</v>
      </c>
      <c r="K491" s="88" t="str">
        <f t="shared" si="102"/>
        <v>a</v>
      </c>
      <c r="L491" s="88">
        <f t="shared" si="103"/>
        <v>160</v>
      </c>
      <c r="M491" s="105"/>
    </row>
    <row r="492" spans="1:13">
      <c r="A492" s="105"/>
      <c r="B492" s="105"/>
      <c r="C492" s="107">
        <v>0</v>
      </c>
      <c r="D492" s="107">
        <v>3</v>
      </c>
      <c r="E492" s="91">
        <f t="shared" si="100"/>
        <v>4</v>
      </c>
      <c r="F492" s="91" t="str">
        <f t="shared" si="101"/>
        <v>4'hb</v>
      </c>
      <c r="G492" s="105" t="s">
        <v>68</v>
      </c>
      <c r="H492" s="107" t="s">
        <v>3051</v>
      </c>
      <c r="I492" s="105" t="s">
        <v>3050</v>
      </c>
      <c r="J492" s="106">
        <v>11</v>
      </c>
      <c r="K492" s="88" t="str">
        <f t="shared" si="102"/>
        <v>b</v>
      </c>
      <c r="L492" s="88">
        <f t="shared" si="103"/>
        <v>11</v>
      </c>
      <c r="M492" s="105"/>
    </row>
    <row r="493" spans="1:13">
      <c r="A493" s="93"/>
      <c r="B493" s="95" t="s">
        <v>3049</v>
      </c>
      <c r="C493" s="93"/>
      <c r="D493" s="93"/>
      <c r="E493" s="93">
        <f>SUM(E494:E500)</f>
        <v>32</v>
      </c>
      <c r="F493" s="56" t="str">
        <f>CONCATENATE("32'h",K493)</f>
        <v>32'h30034567</v>
      </c>
      <c r="G493" s="93"/>
      <c r="H493" s="94" t="s">
        <v>3048</v>
      </c>
      <c r="I493" s="94"/>
      <c r="J493" s="93">
        <v>805520743</v>
      </c>
      <c r="K493" s="93" t="str">
        <f>LOWER(DEC2HEX(L493,8))</f>
        <v>30034567</v>
      </c>
      <c r="L493" s="93">
        <f>SUM(L494:L500)</f>
        <v>805520743</v>
      </c>
      <c r="M493" s="93"/>
    </row>
    <row r="494" spans="1:13">
      <c r="A494" s="105"/>
      <c r="B494" s="105"/>
      <c r="C494" s="107">
        <v>28</v>
      </c>
      <c r="D494" s="107">
        <v>31</v>
      </c>
      <c r="E494" s="91">
        <f t="shared" ref="E494:E500" si="104">D494+1-C494</f>
        <v>4</v>
      </c>
      <c r="F494" s="91" t="str">
        <f t="shared" ref="F494:F500" si="105">CONCATENATE(E494,"'h",K494)</f>
        <v>4'h3</v>
      </c>
      <c r="G494" s="105" t="s">
        <v>68</v>
      </c>
      <c r="H494" s="107" t="s">
        <v>3047</v>
      </c>
      <c r="I494" s="105" t="s">
        <v>3046</v>
      </c>
      <c r="J494" s="106">
        <v>3</v>
      </c>
      <c r="K494" s="88" t="str">
        <f t="shared" ref="K494:K500" si="106">LOWER(DEC2HEX((J494)))</f>
        <v>3</v>
      </c>
      <c r="L494" s="88">
        <f t="shared" ref="L494:L500" si="107">J494*(2^C494)</f>
        <v>805306368</v>
      </c>
      <c r="M494" s="105"/>
    </row>
    <row r="495" spans="1:13">
      <c r="A495" s="105"/>
      <c r="B495" s="105"/>
      <c r="C495" s="107">
        <v>20</v>
      </c>
      <c r="D495" s="107">
        <v>27</v>
      </c>
      <c r="E495" s="91">
        <f t="shared" si="104"/>
        <v>8</v>
      </c>
      <c r="F495" s="91" t="str">
        <f t="shared" si="105"/>
        <v>8'h0</v>
      </c>
      <c r="G495" s="105" t="s">
        <v>73</v>
      </c>
      <c r="H495" s="107" t="s">
        <v>20</v>
      </c>
      <c r="I495" s="105" t="s">
        <v>861</v>
      </c>
      <c r="J495" s="106">
        <v>0</v>
      </c>
      <c r="K495" s="88" t="str">
        <f t="shared" si="106"/>
        <v>0</v>
      </c>
      <c r="L495" s="88">
        <f t="shared" si="107"/>
        <v>0</v>
      </c>
      <c r="M495" s="105"/>
    </row>
    <row r="496" spans="1:13">
      <c r="A496" s="105"/>
      <c r="B496" s="105"/>
      <c r="C496" s="107">
        <v>16</v>
      </c>
      <c r="D496" s="107">
        <v>19</v>
      </c>
      <c r="E496" s="91">
        <f t="shared" si="104"/>
        <v>4</v>
      </c>
      <c r="F496" s="91" t="str">
        <f t="shared" si="105"/>
        <v>4'h3</v>
      </c>
      <c r="G496" s="105" t="s">
        <v>68</v>
      </c>
      <c r="H496" s="107" t="s">
        <v>3045</v>
      </c>
      <c r="I496" s="105" t="s">
        <v>3044</v>
      </c>
      <c r="J496" s="106">
        <v>3</v>
      </c>
      <c r="K496" s="88" t="str">
        <f t="shared" si="106"/>
        <v>3</v>
      </c>
      <c r="L496" s="88">
        <f t="shared" si="107"/>
        <v>196608</v>
      </c>
      <c r="M496" s="105"/>
    </row>
    <row r="497" spans="1:13">
      <c r="A497" s="105"/>
      <c r="B497" s="105"/>
      <c r="C497" s="107">
        <v>12</v>
      </c>
      <c r="D497" s="107">
        <v>15</v>
      </c>
      <c r="E497" s="91">
        <f t="shared" si="104"/>
        <v>4</v>
      </c>
      <c r="F497" s="91" t="str">
        <f t="shared" si="105"/>
        <v>4'h4</v>
      </c>
      <c r="G497" s="105" t="s">
        <v>68</v>
      </c>
      <c r="H497" s="107" t="s">
        <v>3043</v>
      </c>
      <c r="I497" s="105" t="s">
        <v>3042</v>
      </c>
      <c r="J497" s="106">
        <v>4</v>
      </c>
      <c r="K497" s="88" t="str">
        <f t="shared" si="106"/>
        <v>4</v>
      </c>
      <c r="L497" s="88">
        <f t="shared" si="107"/>
        <v>16384</v>
      </c>
      <c r="M497" s="105"/>
    </row>
    <row r="498" spans="1:13">
      <c r="A498" s="105"/>
      <c r="B498" s="105"/>
      <c r="C498" s="107">
        <v>8</v>
      </c>
      <c r="D498" s="107">
        <v>11</v>
      </c>
      <c r="E498" s="91">
        <f t="shared" si="104"/>
        <v>4</v>
      </c>
      <c r="F498" s="91" t="str">
        <f t="shared" si="105"/>
        <v>4'h5</v>
      </c>
      <c r="G498" s="105" t="s">
        <v>68</v>
      </c>
      <c r="H498" s="107" t="s">
        <v>3041</v>
      </c>
      <c r="I498" s="105" t="s">
        <v>3040</v>
      </c>
      <c r="J498" s="106">
        <v>5</v>
      </c>
      <c r="K498" s="88" t="str">
        <f t="shared" si="106"/>
        <v>5</v>
      </c>
      <c r="L498" s="88">
        <f t="shared" si="107"/>
        <v>1280</v>
      </c>
      <c r="M498" s="105"/>
    </row>
    <row r="499" spans="1:13">
      <c r="A499" s="105"/>
      <c r="B499" s="105"/>
      <c r="C499" s="107">
        <v>4</v>
      </c>
      <c r="D499" s="107">
        <v>7</v>
      </c>
      <c r="E499" s="91">
        <f t="shared" si="104"/>
        <v>4</v>
      </c>
      <c r="F499" s="91" t="str">
        <f t="shared" si="105"/>
        <v>4'h6</v>
      </c>
      <c r="G499" s="105" t="s">
        <v>68</v>
      </c>
      <c r="H499" s="107" t="s">
        <v>3039</v>
      </c>
      <c r="I499" s="105" t="s">
        <v>3038</v>
      </c>
      <c r="J499" s="106">
        <v>6</v>
      </c>
      <c r="K499" s="88" t="str">
        <f t="shared" si="106"/>
        <v>6</v>
      </c>
      <c r="L499" s="88">
        <f t="shared" si="107"/>
        <v>96</v>
      </c>
      <c r="M499" s="105"/>
    </row>
    <row r="500" spans="1:13">
      <c r="A500" s="105"/>
      <c r="B500" s="105"/>
      <c r="C500" s="107">
        <v>0</v>
      </c>
      <c r="D500" s="107">
        <v>3</v>
      </c>
      <c r="E500" s="91">
        <f t="shared" si="104"/>
        <v>4</v>
      </c>
      <c r="F500" s="91" t="str">
        <f t="shared" si="105"/>
        <v>4'h7</v>
      </c>
      <c r="G500" s="105" t="s">
        <v>68</v>
      </c>
      <c r="H500" s="107" t="s">
        <v>3037</v>
      </c>
      <c r="I500" s="105" t="s">
        <v>3036</v>
      </c>
      <c r="J500" s="106">
        <v>7</v>
      </c>
      <c r="K500" s="88" t="str">
        <f t="shared" si="106"/>
        <v>7</v>
      </c>
      <c r="L500" s="88">
        <f t="shared" si="107"/>
        <v>7</v>
      </c>
      <c r="M500" s="105"/>
    </row>
    <row r="501" spans="1:13">
      <c r="A501" s="93"/>
      <c r="B501" s="95" t="s">
        <v>1937</v>
      </c>
      <c r="C501" s="93"/>
      <c r="D501" s="93"/>
      <c r="E501" s="93">
        <f>SUM(E502:E513)</f>
        <v>32</v>
      </c>
      <c r="F501" s="56" t="str">
        <f>CONCATENATE("32'h",K501)</f>
        <v>32'h00000000</v>
      </c>
      <c r="G501" s="93"/>
      <c r="H501" s="94" t="s">
        <v>3035</v>
      </c>
      <c r="I501" s="94"/>
      <c r="J501" s="93">
        <v>0</v>
      </c>
      <c r="K501" s="93" t="str">
        <f>LOWER(DEC2HEX(L501,8))</f>
        <v>00000000</v>
      </c>
      <c r="L501" s="93">
        <f>SUM(L502:L513)</f>
        <v>0</v>
      </c>
      <c r="M501" s="93"/>
    </row>
    <row r="502" spans="1:13">
      <c r="A502" s="105"/>
      <c r="B502" s="105"/>
      <c r="C502" s="107">
        <v>23</v>
      </c>
      <c r="D502" s="107">
        <v>31</v>
      </c>
      <c r="E502" s="91">
        <f t="shared" ref="E502:E513" si="108">D502+1-C502</f>
        <v>9</v>
      </c>
      <c r="F502" s="91" t="str">
        <f t="shared" ref="F502:F513" si="109">CONCATENATE(E502,"'h",K502)</f>
        <v>9'h0</v>
      </c>
      <c r="G502" s="105" t="s">
        <v>73</v>
      </c>
      <c r="H502" s="107" t="s">
        <v>20</v>
      </c>
      <c r="I502" s="105" t="s">
        <v>861</v>
      </c>
      <c r="J502" s="106">
        <v>0</v>
      </c>
      <c r="K502" s="88" t="str">
        <f t="shared" ref="K502:K513" si="110">LOWER(DEC2HEX((J502)))</f>
        <v>0</v>
      </c>
      <c r="L502" s="88">
        <f t="shared" ref="L502:L513" si="111">J502*(2^C502)</f>
        <v>0</v>
      </c>
      <c r="M502" s="105"/>
    </row>
    <row r="503" spans="1:13">
      <c r="A503" s="105"/>
      <c r="B503" s="105"/>
      <c r="C503" s="107">
        <v>20</v>
      </c>
      <c r="D503" s="107">
        <v>22</v>
      </c>
      <c r="E503" s="91">
        <f t="shared" si="108"/>
        <v>3</v>
      </c>
      <c r="F503" s="91" t="str">
        <f t="shared" si="109"/>
        <v>3'h0</v>
      </c>
      <c r="G503" s="105" t="s">
        <v>68</v>
      </c>
      <c r="H503" s="107" t="s">
        <v>3034</v>
      </c>
      <c r="I503" s="105" t="s">
        <v>3033</v>
      </c>
      <c r="J503" s="106">
        <v>0</v>
      </c>
      <c r="K503" s="88" t="str">
        <f t="shared" si="110"/>
        <v>0</v>
      </c>
      <c r="L503" s="88">
        <f t="shared" si="111"/>
        <v>0</v>
      </c>
      <c r="M503" s="105"/>
    </row>
    <row r="504" spans="1:13">
      <c r="A504" s="105"/>
      <c r="B504" s="105"/>
      <c r="C504" s="107">
        <v>19</v>
      </c>
      <c r="D504" s="107">
        <v>19</v>
      </c>
      <c r="E504" s="91">
        <f t="shared" si="108"/>
        <v>1</v>
      </c>
      <c r="F504" s="91" t="str">
        <f t="shared" si="109"/>
        <v>1'h0</v>
      </c>
      <c r="G504" s="105" t="s">
        <v>73</v>
      </c>
      <c r="H504" s="107" t="s">
        <v>20</v>
      </c>
      <c r="I504" s="105" t="s">
        <v>861</v>
      </c>
      <c r="J504" s="106">
        <v>0</v>
      </c>
      <c r="K504" s="88" t="str">
        <f t="shared" si="110"/>
        <v>0</v>
      </c>
      <c r="L504" s="88">
        <f t="shared" si="111"/>
        <v>0</v>
      </c>
      <c r="M504" s="105"/>
    </row>
    <row r="505" spans="1:13">
      <c r="A505" s="105"/>
      <c r="B505" s="105"/>
      <c r="C505" s="107">
        <v>16</v>
      </c>
      <c r="D505" s="107">
        <v>18</v>
      </c>
      <c r="E505" s="91">
        <f t="shared" si="108"/>
        <v>3</v>
      </c>
      <c r="F505" s="91" t="str">
        <f t="shared" si="109"/>
        <v>3'h0</v>
      </c>
      <c r="G505" s="105" t="s">
        <v>68</v>
      </c>
      <c r="H505" s="107" t="s">
        <v>3032</v>
      </c>
      <c r="I505" s="105" t="s">
        <v>3031</v>
      </c>
      <c r="J505" s="106">
        <v>0</v>
      </c>
      <c r="K505" s="88" t="str">
        <f t="shared" si="110"/>
        <v>0</v>
      </c>
      <c r="L505" s="88">
        <f t="shared" si="111"/>
        <v>0</v>
      </c>
      <c r="M505" s="105"/>
    </row>
    <row r="506" spans="1:13">
      <c r="A506" s="105"/>
      <c r="B506" s="105"/>
      <c r="C506" s="107">
        <v>15</v>
      </c>
      <c r="D506" s="107">
        <v>15</v>
      </c>
      <c r="E506" s="91">
        <f t="shared" si="108"/>
        <v>1</v>
      </c>
      <c r="F506" s="91" t="str">
        <f t="shared" si="109"/>
        <v>1'h0</v>
      </c>
      <c r="G506" s="105" t="s">
        <v>73</v>
      </c>
      <c r="H506" s="107" t="s">
        <v>20</v>
      </c>
      <c r="I506" s="105" t="s">
        <v>861</v>
      </c>
      <c r="J506" s="106">
        <v>0</v>
      </c>
      <c r="K506" s="88" t="str">
        <f t="shared" si="110"/>
        <v>0</v>
      </c>
      <c r="L506" s="88">
        <f t="shared" si="111"/>
        <v>0</v>
      </c>
      <c r="M506" s="105"/>
    </row>
    <row r="507" spans="1:13">
      <c r="A507" s="105"/>
      <c r="B507" s="105"/>
      <c r="C507" s="107">
        <v>12</v>
      </c>
      <c r="D507" s="107">
        <v>14</v>
      </c>
      <c r="E507" s="91">
        <f t="shared" si="108"/>
        <v>3</v>
      </c>
      <c r="F507" s="91" t="str">
        <f t="shared" si="109"/>
        <v>3'h0</v>
      </c>
      <c r="G507" s="105" t="s">
        <v>68</v>
      </c>
      <c r="H507" s="107" t="s">
        <v>3030</v>
      </c>
      <c r="I507" s="105" t="s">
        <v>3029</v>
      </c>
      <c r="J507" s="106">
        <v>0</v>
      </c>
      <c r="K507" s="88" t="str">
        <f t="shared" si="110"/>
        <v>0</v>
      </c>
      <c r="L507" s="88">
        <f t="shared" si="111"/>
        <v>0</v>
      </c>
      <c r="M507" s="105"/>
    </row>
    <row r="508" spans="1:13">
      <c r="A508" s="105"/>
      <c r="B508" s="105"/>
      <c r="C508" s="107">
        <v>11</v>
      </c>
      <c r="D508" s="107">
        <v>11</v>
      </c>
      <c r="E508" s="91">
        <f t="shared" si="108"/>
        <v>1</v>
      </c>
      <c r="F508" s="91" t="str">
        <f t="shared" si="109"/>
        <v>1'h0</v>
      </c>
      <c r="G508" s="105" t="s">
        <v>73</v>
      </c>
      <c r="H508" s="107" t="s">
        <v>20</v>
      </c>
      <c r="I508" s="105" t="s">
        <v>861</v>
      </c>
      <c r="J508" s="106">
        <v>0</v>
      </c>
      <c r="K508" s="88" t="str">
        <f t="shared" si="110"/>
        <v>0</v>
      </c>
      <c r="L508" s="88">
        <f t="shared" si="111"/>
        <v>0</v>
      </c>
      <c r="M508" s="105"/>
    </row>
    <row r="509" spans="1:13">
      <c r="A509" s="105"/>
      <c r="B509" s="105"/>
      <c r="C509" s="107">
        <v>8</v>
      </c>
      <c r="D509" s="107">
        <v>10</v>
      </c>
      <c r="E509" s="91">
        <f t="shared" si="108"/>
        <v>3</v>
      </c>
      <c r="F509" s="91" t="str">
        <f t="shared" si="109"/>
        <v>3'h0</v>
      </c>
      <c r="G509" s="105" t="s">
        <v>68</v>
      </c>
      <c r="H509" s="107" t="s">
        <v>3028</v>
      </c>
      <c r="I509" s="105" t="s">
        <v>3027</v>
      </c>
      <c r="J509" s="106">
        <v>0</v>
      </c>
      <c r="K509" s="88" t="str">
        <f t="shared" si="110"/>
        <v>0</v>
      </c>
      <c r="L509" s="88">
        <f t="shared" si="111"/>
        <v>0</v>
      </c>
      <c r="M509" s="105"/>
    </row>
    <row r="510" spans="1:13">
      <c r="A510" s="105"/>
      <c r="B510" s="105"/>
      <c r="C510" s="107">
        <v>7</v>
      </c>
      <c r="D510" s="107">
        <v>7</v>
      </c>
      <c r="E510" s="91">
        <f t="shared" si="108"/>
        <v>1</v>
      </c>
      <c r="F510" s="91" t="str">
        <f t="shared" si="109"/>
        <v>1'h0</v>
      </c>
      <c r="G510" s="105" t="s">
        <v>73</v>
      </c>
      <c r="H510" s="107" t="s">
        <v>20</v>
      </c>
      <c r="I510" s="105" t="s">
        <v>861</v>
      </c>
      <c r="J510" s="106">
        <v>0</v>
      </c>
      <c r="K510" s="88" t="str">
        <f t="shared" si="110"/>
        <v>0</v>
      </c>
      <c r="L510" s="88">
        <f t="shared" si="111"/>
        <v>0</v>
      </c>
      <c r="M510" s="105"/>
    </row>
    <row r="511" spans="1:13">
      <c r="A511" s="105"/>
      <c r="B511" s="105"/>
      <c r="C511" s="107">
        <v>4</v>
      </c>
      <c r="D511" s="107">
        <v>6</v>
      </c>
      <c r="E511" s="91">
        <f t="shared" si="108"/>
        <v>3</v>
      </c>
      <c r="F511" s="91" t="str">
        <f t="shared" si="109"/>
        <v>3'h0</v>
      </c>
      <c r="G511" s="105" t="s">
        <v>68</v>
      </c>
      <c r="H511" s="107" t="s">
        <v>3026</v>
      </c>
      <c r="I511" s="105" t="s">
        <v>3025</v>
      </c>
      <c r="J511" s="106">
        <v>0</v>
      </c>
      <c r="K511" s="88" t="str">
        <f t="shared" si="110"/>
        <v>0</v>
      </c>
      <c r="L511" s="88">
        <f t="shared" si="111"/>
        <v>0</v>
      </c>
      <c r="M511" s="105"/>
    </row>
    <row r="512" spans="1:13">
      <c r="A512" s="105"/>
      <c r="B512" s="105"/>
      <c r="C512" s="107">
        <v>3</v>
      </c>
      <c r="D512" s="107">
        <v>3</v>
      </c>
      <c r="E512" s="91">
        <f t="shared" si="108"/>
        <v>1</v>
      </c>
      <c r="F512" s="91" t="str">
        <f t="shared" si="109"/>
        <v>1'h0</v>
      </c>
      <c r="G512" s="105" t="s">
        <v>73</v>
      </c>
      <c r="H512" s="107" t="s">
        <v>20</v>
      </c>
      <c r="I512" s="105" t="s">
        <v>861</v>
      </c>
      <c r="J512" s="106">
        <v>0</v>
      </c>
      <c r="K512" s="88" t="str">
        <f t="shared" si="110"/>
        <v>0</v>
      </c>
      <c r="L512" s="88">
        <f t="shared" si="111"/>
        <v>0</v>
      </c>
      <c r="M512" s="105"/>
    </row>
    <row r="513" spans="1:13">
      <c r="A513" s="105"/>
      <c r="B513" s="105"/>
      <c r="C513" s="107">
        <v>0</v>
      </c>
      <c r="D513" s="107">
        <v>2</v>
      </c>
      <c r="E513" s="91">
        <f t="shared" si="108"/>
        <v>3</v>
      </c>
      <c r="F513" s="91" t="str">
        <f t="shared" si="109"/>
        <v>3'h0</v>
      </c>
      <c r="G513" s="105" t="s">
        <v>68</v>
      </c>
      <c r="H513" s="107" t="s">
        <v>3024</v>
      </c>
      <c r="I513" s="105" t="s">
        <v>3023</v>
      </c>
      <c r="J513" s="106">
        <v>0</v>
      </c>
      <c r="K513" s="88" t="str">
        <f t="shared" si="110"/>
        <v>0</v>
      </c>
      <c r="L513" s="88">
        <f t="shared" si="111"/>
        <v>0</v>
      </c>
      <c r="M513" s="105"/>
    </row>
    <row r="514" spans="1:13">
      <c r="A514" s="93"/>
      <c r="B514" s="95" t="s">
        <v>1931</v>
      </c>
      <c r="C514" s="93"/>
      <c r="D514" s="93"/>
      <c r="E514" s="93">
        <f>SUM(E515:E516)</f>
        <v>32</v>
      </c>
      <c r="F514" s="56" t="str">
        <f>CONCATENATE("32'h",K514)</f>
        <v>32'h00000000</v>
      </c>
      <c r="G514" s="93"/>
      <c r="H514" s="94" t="s">
        <v>3022</v>
      </c>
      <c r="I514" s="94"/>
      <c r="J514" s="93">
        <v>0</v>
      </c>
      <c r="K514" s="93" t="str">
        <f>LOWER(DEC2HEX(L514,8))</f>
        <v>00000000</v>
      </c>
      <c r="L514" s="93">
        <f>SUM(L515:L516)</f>
        <v>0</v>
      </c>
      <c r="M514" s="93"/>
    </row>
    <row r="515" spans="1:13">
      <c r="A515" s="105"/>
      <c r="B515" s="105"/>
      <c r="C515" s="107">
        <v>16</v>
      </c>
      <c r="D515" s="107">
        <v>31</v>
      </c>
      <c r="E515" s="91">
        <f>D515+1-C515</f>
        <v>16</v>
      </c>
      <c r="F515" s="91" t="str">
        <f>CONCATENATE(E515,"'h",K515)</f>
        <v>16'h0</v>
      </c>
      <c r="G515" s="105" t="s">
        <v>68</v>
      </c>
      <c r="H515" s="107" t="s">
        <v>3021</v>
      </c>
      <c r="I515" s="105" t="s">
        <v>3020</v>
      </c>
      <c r="J515" s="106">
        <v>0</v>
      </c>
      <c r="K515" s="88" t="str">
        <f>LOWER(DEC2HEX((J515)))</f>
        <v>0</v>
      </c>
      <c r="L515" s="88">
        <f>J515*(2^C515)</f>
        <v>0</v>
      </c>
      <c r="M515" s="105"/>
    </row>
    <row r="516" spans="1:13">
      <c r="A516" s="105"/>
      <c r="B516" s="105"/>
      <c r="C516" s="107">
        <v>0</v>
      </c>
      <c r="D516" s="107">
        <v>15</v>
      </c>
      <c r="E516" s="91">
        <f>D516+1-C516</f>
        <v>16</v>
      </c>
      <c r="F516" s="91" t="str">
        <f>CONCATENATE(E516,"'h",K516)</f>
        <v>16'h0</v>
      </c>
      <c r="G516" s="105" t="s">
        <v>68</v>
      </c>
      <c r="H516" s="107" t="s">
        <v>3019</v>
      </c>
      <c r="I516" s="105" t="s">
        <v>3018</v>
      </c>
      <c r="J516" s="106">
        <v>0</v>
      </c>
      <c r="K516" s="88" t="str">
        <f>LOWER(DEC2HEX((J516)))</f>
        <v>0</v>
      </c>
      <c r="L516" s="88">
        <f>J516*(2^C516)</f>
        <v>0</v>
      </c>
      <c r="M516" s="105"/>
    </row>
    <row r="517" spans="1:13">
      <c r="A517" s="93"/>
      <c r="B517" s="95" t="s">
        <v>381</v>
      </c>
      <c r="C517" s="93"/>
      <c r="D517" s="93"/>
      <c r="E517" s="93">
        <f>SUM(E518:E519)</f>
        <v>32</v>
      </c>
      <c r="F517" s="56" t="str">
        <f>CONCATENATE("32'h",K517)</f>
        <v>32'h00000000</v>
      </c>
      <c r="G517" s="93"/>
      <c r="H517" s="94" t="s">
        <v>3017</v>
      </c>
      <c r="I517" s="94"/>
      <c r="J517" s="93">
        <v>0</v>
      </c>
      <c r="K517" s="93" t="str">
        <f>LOWER(DEC2HEX(L517,8))</f>
        <v>00000000</v>
      </c>
      <c r="L517" s="93">
        <f>SUM(L518:L519)</f>
        <v>0</v>
      </c>
      <c r="M517" s="93"/>
    </row>
    <row r="518" spans="1:13">
      <c r="A518" s="105"/>
      <c r="B518" s="105"/>
      <c r="C518" s="107">
        <v>16</v>
      </c>
      <c r="D518" s="107">
        <v>31</v>
      </c>
      <c r="E518" s="91">
        <f>D518+1-C518</f>
        <v>16</v>
      </c>
      <c r="F518" s="91" t="str">
        <f>CONCATENATE(E518,"'h",K518)</f>
        <v>16'h0</v>
      </c>
      <c r="G518" s="105" t="s">
        <v>68</v>
      </c>
      <c r="H518" s="107" t="s">
        <v>3016</v>
      </c>
      <c r="I518" s="105" t="s">
        <v>3015</v>
      </c>
      <c r="J518" s="106">
        <v>0</v>
      </c>
      <c r="K518" s="88" t="str">
        <f>LOWER(DEC2HEX((J518)))</f>
        <v>0</v>
      </c>
      <c r="L518" s="88">
        <f>J518*(2^C518)</f>
        <v>0</v>
      </c>
      <c r="M518" s="105"/>
    </row>
    <row r="519" spans="1:13">
      <c r="A519" s="105"/>
      <c r="B519" s="105"/>
      <c r="C519" s="107">
        <v>0</v>
      </c>
      <c r="D519" s="107">
        <v>15</v>
      </c>
      <c r="E519" s="91">
        <f>D519+1-C519</f>
        <v>16</v>
      </c>
      <c r="F519" s="91" t="str">
        <f>CONCATENATE(E519,"'h",K519)</f>
        <v>16'h0</v>
      </c>
      <c r="G519" s="105" t="s">
        <v>68</v>
      </c>
      <c r="H519" s="107" t="s">
        <v>3014</v>
      </c>
      <c r="I519" s="105" t="s">
        <v>3013</v>
      </c>
      <c r="J519" s="106">
        <v>0</v>
      </c>
      <c r="K519" s="88" t="str">
        <f>LOWER(DEC2HEX((J519)))</f>
        <v>0</v>
      </c>
      <c r="L519" s="88">
        <f>J519*(2^C519)</f>
        <v>0</v>
      </c>
      <c r="M519" s="105"/>
    </row>
    <row r="520" spans="1:13">
      <c r="A520" s="93"/>
      <c r="B520" s="95" t="s">
        <v>384</v>
      </c>
      <c r="C520" s="93"/>
      <c r="D520" s="93"/>
      <c r="E520" s="93">
        <f>SUM(E521:E522)</f>
        <v>32</v>
      </c>
      <c r="F520" s="56" t="str">
        <f>CONCATENATE("32'h",K520)</f>
        <v>32'h00000000</v>
      </c>
      <c r="G520" s="93"/>
      <c r="H520" s="94" t="s">
        <v>3012</v>
      </c>
      <c r="I520" s="94"/>
      <c r="J520" s="93">
        <v>0</v>
      </c>
      <c r="K520" s="93" t="str">
        <f>LOWER(DEC2HEX(L520,8))</f>
        <v>00000000</v>
      </c>
      <c r="L520" s="93">
        <f>SUM(L521:L522)</f>
        <v>0</v>
      </c>
      <c r="M520" s="93"/>
    </row>
    <row r="521" spans="1:13">
      <c r="A521" s="105"/>
      <c r="B521" s="105"/>
      <c r="C521" s="107">
        <v>16</v>
      </c>
      <c r="D521" s="107">
        <v>31</v>
      </c>
      <c r="E521" s="91">
        <f>D521+1-C521</f>
        <v>16</v>
      </c>
      <c r="F521" s="91" t="str">
        <f>CONCATENATE(E521,"'h",K521)</f>
        <v>16'h0</v>
      </c>
      <c r="G521" s="105" t="s">
        <v>73</v>
      </c>
      <c r="H521" s="107" t="s">
        <v>20</v>
      </c>
      <c r="I521" s="105" t="s">
        <v>861</v>
      </c>
      <c r="J521" s="106">
        <v>0</v>
      </c>
      <c r="K521" s="88" t="str">
        <f>LOWER(DEC2HEX((J521)))</f>
        <v>0</v>
      </c>
      <c r="L521" s="88">
        <f>J521*(2^C521)</f>
        <v>0</v>
      </c>
      <c r="M521" s="105"/>
    </row>
    <row r="522" spans="1:13">
      <c r="A522" s="105"/>
      <c r="B522" s="105"/>
      <c r="C522" s="107">
        <v>0</v>
      </c>
      <c r="D522" s="107">
        <v>15</v>
      </c>
      <c r="E522" s="91">
        <f>D522+1-C522</f>
        <v>16</v>
      </c>
      <c r="F522" s="91" t="str">
        <f>CONCATENATE(E522,"'h",K522)</f>
        <v>16'h0</v>
      </c>
      <c r="G522" s="105" t="s">
        <v>68</v>
      </c>
      <c r="H522" s="107" t="s">
        <v>3011</v>
      </c>
      <c r="I522" s="105" t="s">
        <v>3010</v>
      </c>
      <c r="J522" s="106">
        <v>0</v>
      </c>
      <c r="K522" s="88" t="str">
        <f>LOWER(DEC2HEX((J522)))</f>
        <v>0</v>
      </c>
      <c r="L522" s="88">
        <f>J522*(2^C522)</f>
        <v>0</v>
      </c>
      <c r="M522" s="105"/>
    </row>
    <row r="523" spans="1:13">
      <c r="A523" s="93"/>
      <c r="B523" s="95" t="s">
        <v>387</v>
      </c>
      <c r="C523" s="93"/>
      <c r="D523" s="93"/>
      <c r="E523" s="93">
        <f>SUM(E524:E535)</f>
        <v>32</v>
      </c>
      <c r="F523" s="56" t="str">
        <f>CONCATENATE("32'h",K523)</f>
        <v>32'h00000000</v>
      </c>
      <c r="G523" s="93"/>
      <c r="H523" s="94" t="s">
        <v>3009</v>
      </c>
      <c r="I523" s="94"/>
      <c r="J523" s="93">
        <v>0</v>
      </c>
      <c r="K523" s="93" t="str">
        <f>LOWER(DEC2HEX(L523,8))</f>
        <v>00000000</v>
      </c>
      <c r="L523" s="93">
        <f>SUM(L524:L535)</f>
        <v>0</v>
      </c>
      <c r="M523" s="93"/>
    </row>
    <row r="524" spans="1:13">
      <c r="A524" s="105"/>
      <c r="B524" s="105"/>
      <c r="C524" s="107">
        <v>23</v>
      </c>
      <c r="D524" s="107">
        <v>31</v>
      </c>
      <c r="E524" s="91">
        <f t="shared" ref="E524:E535" si="112">D524+1-C524</f>
        <v>9</v>
      </c>
      <c r="F524" s="91" t="str">
        <f t="shared" ref="F524:F535" si="113">CONCATENATE(E524,"'h",K524)</f>
        <v>9'h0</v>
      </c>
      <c r="G524" s="105" t="s">
        <v>73</v>
      </c>
      <c r="H524" s="107" t="s">
        <v>20</v>
      </c>
      <c r="I524" s="105" t="s">
        <v>861</v>
      </c>
      <c r="J524" s="106">
        <v>0</v>
      </c>
      <c r="K524" s="88" t="str">
        <f t="shared" ref="K524:K535" si="114">LOWER(DEC2HEX((J524)))</f>
        <v>0</v>
      </c>
      <c r="L524" s="88">
        <f t="shared" ref="L524:L535" si="115">J524*(2^C524)</f>
        <v>0</v>
      </c>
      <c r="M524" s="105"/>
    </row>
    <row r="525" spans="1:13">
      <c r="A525" s="105"/>
      <c r="B525" s="105"/>
      <c r="C525" s="107">
        <v>20</v>
      </c>
      <c r="D525" s="107">
        <v>22</v>
      </c>
      <c r="E525" s="91">
        <f t="shared" si="112"/>
        <v>3</v>
      </c>
      <c r="F525" s="91" t="str">
        <f t="shared" si="113"/>
        <v>3'h0</v>
      </c>
      <c r="G525" s="105" t="s">
        <v>68</v>
      </c>
      <c r="H525" s="107" t="s">
        <v>3008</v>
      </c>
      <c r="I525" s="105" t="s">
        <v>3007</v>
      </c>
      <c r="J525" s="106">
        <v>0</v>
      </c>
      <c r="K525" s="88" t="str">
        <f t="shared" si="114"/>
        <v>0</v>
      </c>
      <c r="L525" s="88">
        <f t="shared" si="115"/>
        <v>0</v>
      </c>
      <c r="M525" s="105"/>
    </row>
    <row r="526" spans="1:13">
      <c r="A526" s="105"/>
      <c r="B526" s="105"/>
      <c r="C526" s="107">
        <v>19</v>
      </c>
      <c r="D526" s="107">
        <v>19</v>
      </c>
      <c r="E526" s="91">
        <f t="shared" si="112"/>
        <v>1</v>
      </c>
      <c r="F526" s="91" t="str">
        <f t="shared" si="113"/>
        <v>1'h0</v>
      </c>
      <c r="G526" s="105" t="s">
        <v>73</v>
      </c>
      <c r="H526" s="107" t="s">
        <v>20</v>
      </c>
      <c r="I526" s="105" t="s">
        <v>861</v>
      </c>
      <c r="J526" s="106">
        <v>0</v>
      </c>
      <c r="K526" s="88" t="str">
        <f t="shared" si="114"/>
        <v>0</v>
      </c>
      <c r="L526" s="88">
        <f t="shared" si="115"/>
        <v>0</v>
      </c>
      <c r="M526" s="105"/>
    </row>
    <row r="527" spans="1:13">
      <c r="A527" s="105"/>
      <c r="B527" s="105"/>
      <c r="C527" s="107">
        <v>16</v>
      </c>
      <c r="D527" s="107">
        <v>18</v>
      </c>
      <c r="E527" s="91">
        <f t="shared" si="112"/>
        <v>3</v>
      </c>
      <c r="F527" s="91" t="str">
        <f t="shared" si="113"/>
        <v>3'h0</v>
      </c>
      <c r="G527" s="105" t="s">
        <v>68</v>
      </c>
      <c r="H527" s="107" t="s">
        <v>3006</v>
      </c>
      <c r="I527" s="105" t="s">
        <v>3005</v>
      </c>
      <c r="J527" s="106">
        <v>0</v>
      </c>
      <c r="K527" s="88" t="str">
        <f t="shared" si="114"/>
        <v>0</v>
      </c>
      <c r="L527" s="88">
        <f t="shared" si="115"/>
        <v>0</v>
      </c>
      <c r="M527" s="105"/>
    </row>
    <row r="528" spans="1:13">
      <c r="A528" s="105"/>
      <c r="B528" s="105"/>
      <c r="C528" s="107">
        <v>15</v>
      </c>
      <c r="D528" s="107">
        <v>15</v>
      </c>
      <c r="E528" s="91">
        <f t="shared" si="112"/>
        <v>1</v>
      </c>
      <c r="F528" s="91" t="str">
        <f t="shared" si="113"/>
        <v>1'h0</v>
      </c>
      <c r="G528" s="105" t="s">
        <v>73</v>
      </c>
      <c r="H528" s="107" t="s">
        <v>20</v>
      </c>
      <c r="I528" s="105" t="s">
        <v>861</v>
      </c>
      <c r="J528" s="106">
        <v>0</v>
      </c>
      <c r="K528" s="88" t="str">
        <f t="shared" si="114"/>
        <v>0</v>
      </c>
      <c r="L528" s="88">
        <f t="shared" si="115"/>
        <v>0</v>
      </c>
      <c r="M528" s="105"/>
    </row>
    <row r="529" spans="1:13">
      <c r="A529" s="105"/>
      <c r="B529" s="105"/>
      <c r="C529" s="107">
        <v>12</v>
      </c>
      <c r="D529" s="107">
        <v>14</v>
      </c>
      <c r="E529" s="91">
        <f t="shared" si="112"/>
        <v>3</v>
      </c>
      <c r="F529" s="91" t="str">
        <f t="shared" si="113"/>
        <v>3'h0</v>
      </c>
      <c r="G529" s="105" t="s">
        <v>68</v>
      </c>
      <c r="H529" s="107" t="s">
        <v>3004</v>
      </c>
      <c r="I529" s="105" t="s">
        <v>3003</v>
      </c>
      <c r="J529" s="106">
        <v>0</v>
      </c>
      <c r="K529" s="88" t="str">
        <f t="shared" si="114"/>
        <v>0</v>
      </c>
      <c r="L529" s="88">
        <f t="shared" si="115"/>
        <v>0</v>
      </c>
      <c r="M529" s="105"/>
    </row>
    <row r="530" spans="1:13">
      <c r="A530" s="105"/>
      <c r="B530" s="105"/>
      <c r="C530" s="107">
        <v>11</v>
      </c>
      <c r="D530" s="107">
        <v>11</v>
      </c>
      <c r="E530" s="91">
        <f t="shared" si="112"/>
        <v>1</v>
      </c>
      <c r="F530" s="91" t="str">
        <f t="shared" si="113"/>
        <v>1'h0</v>
      </c>
      <c r="G530" s="105" t="s">
        <v>73</v>
      </c>
      <c r="H530" s="107" t="s">
        <v>20</v>
      </c>
      <c r="I530" s="105" t="s">
        <v>861</v>
      </c>
      <c r="J530" s="106">
        <v>0</v>
      </c>
      <c r="K530" s="88" t="str">
        <f t="shared" si="114"/>
        <v>0</v>
      </c>
      <c r="L530" s="88">
        <f t="shared" si="115"/>
        <v>0</v>
      </c>
      <c r="M530" s="105"/>
    </row>
    <row r="531" spans="1:13">
      <c r="A531" s="105"/>
      <c r="B531" s="105"/>
      <c r="C531" s="107">
        <v>8</v>
      </c>
      <c r="D531" s="107">
        <v>10</v>
      </c>
      <c r="E531" s="91">
        <f t="shared" si="112"/>
        <v>3</v>
      </c>
      <c r="F531" s="91" t="str">
        <f t="shared" si="113"/>
        <v>3'h0</v>
      </c>
      <c r="G531" s="105" t="s">
        <v>68</v>
      </c>
      <c r="H531" s="107" t="s">
        <v>3002</v>
      </c>
      <c r="I531" s="105" t="s">
        <v>3001</v>
      </c>
      <c r="J531" s="106">
        <v>0</v>
      </c>
      <c r="K531" s="88" t="str">
        <f t="shared" si="114"/>
        <v>0</v>
      </c>
      <c r="L531" s="88">
        <f t="shared" si="115"/>
        <v>0</v>
      </c>
      <c r="M531" s="105"/>
    </row>
    <row r="532" spans="1:13">
      <c r="A532" s="105"/>
      <c r="B532" s="105"/>
      <c r="C532" s="107">
        <v>7</v>
      </c>
      <c r="D532" s="107">
        <v>7</v>
      </c>
      <c r="E532" s="91">
        <f t="shared" si="112"/>
        <v>1</v>
      </c>
      <c r="F532" s="91" t="str">
        <f t="shared" si="113"/>
        <v>1'h0</v>
      </c>
      <c r="G532" s="105" t="s">
        <v>73</v>
      </c>
      <c r="H532" s="107" t="s">
        <v>20</v>
      </c>
      <c r="I532" s="105" t="s">
        <v>861</v>
      </c>
      <c r="J532" s="106">
        <v>0</v>
      </c>
      <c r="K532" s="88" t="str">
        <f t="shared" si="114"/>
        <v>0</v>
      </c>
      <c r="L532" s="88">
        <f t="shared" si="115"/>
        <v>0</v>
      </c>
      <c r="M532" s="105"/>
    </row>
    <row r="533" spans="1:13">
      <c r="A533" s="105"/>
      <c r="B533" s="105"/>
      <c r="C533" s="107">
        <v>4</v>
      </c>
      <c r="D533" s="107">
        <v>6</v>
      </c>
      <c r="E533" s="91">
        <f t="shared" si="112"/>
        <v>3</v>
      </c>
      <c r="F533" s="91" t="str">
        <f t="shared" si="113"/>
        <v>3'h0</v>
      </c>
      <c r="G533" s="105" t="s">
        <v>68</v>
      </c>
      <c r="H533" s="107" t="s">
        <v>3000</v>
      </c>
      <c r="I533" s="105" t="s">
        <v>2999</v>
      </c>
      <c r="J533" s="106">
        <v>0</v>
      </c>
      <c r="K533" s="88" t="str">
        <f t="shared" si="114"/>
        <v>0</v>
      </c>
      <c r="L533" s="88">
        <f t="shared" si="115"/>
        <v>0</v>
      </c>
      <c r="M533" s="105"/>
    </row>
    <row r="534" spans="1:13">
      <c r="A534" s="105"/>
      <c r="B534" s="105"/>
      <c r="C534" s="107">
        <v>3</v>
      </c>
      <c r="D534" s="107">
        <v>3</v>
      </c>
      <c r="E534" s="91">
        <f t="shared" si="112"/>
        <v>1</v>
      </c>
      <c r="F534" s="91" t="str">
        <f t="shared" si="113"/>
        <v>1'h0</v>
      </c>
      <c r="G534" s="105" t="s">
        <v>73</v>
      </c>
      <c r="H534" s="107" t="s">
        <v>20</v>
      </c>
      <c r="I534" s="105" t="s">
        <v>861</v>
      </c>
      <c r="J534" s="106">
        <v>0</v>
      </c>
      <c r="K534" s="88" t="str">
        <f t="shared" si="114"/>
        <v>0</v>
      </c>
      <c r="L534" s="88">
        <f t="shared" si="115"/>
        <v>0</v>
      </c>
      <c r="M534" s="105"/>
    </row>
    <row r="535" spans="1:13" ht="30">
      <c r="A535" s="105"/>
      <c r="B535" s="105"/>
      <c r="C535" s="107">
        <v>0</v>
      </c>
      <c r="D535" s="107">
        <v>2</v>
      </c>
      <c r="E535" s="91">
        <f t="shared" si="112"/>
        <v>3</v>
      </c>
      <c r="F535" s="91" t="str">
        <f t="shared" si="113"/>
        <v>3'h0</v>
      </c>
      <c r="G535" s="105" t="s">
        <v>68</v>
      </c>
      <c r="H535" s="107" t="s">
        <v>2998</v>
      </c>
      <c r="I535" s="89" t="s">
        <v>2997</v>
      </c>
      <c r="J535" s="106">
        <v>0</v>
      </c>
      <c r="K535" s="88" t="str">
        <f t="shared" si="114"/>
        <v>0</v>
      </c>
      <c r="L535" s="88">
        <f t="shared" si="115"/>
        <v>0</v>
      </c>
      <c r="M535" s="105"/>
    </row>
    <row r="536" spans="1:13">
      <c r="A536" s="93"/>
      <c r="B536" s="95" t="s">
        <v>400</v>
      </c>
      <c r="C536" s="93"/>
      <c r="D536" s="93"/>
      <c r="E536" s="93">
        <f>SUM(E537:E538)</f>
        <v>32</v>
      </c>
      <c r="F536" s="56" t="str">
        <f>CONCATENATE("32'h",K536)</f>
        <v>32'h00000000</v>
      </c>
      <c r="G536" s="93"/>
      <c r="H536" s="94" t="s">
        <v>2996</v>
      </c>
      <c r="I536" s="94"/>
      <c r="J536" s="93">
        <v>0</v>
      </c>
      <c r="K536" s="93" t="str">
        <f>LOWER(DEC2HEX(L536,8))</f>
        <v>00000000</v>
      </c>
      <c r="L536" s="93">
        <f>SUM(L537:L538)</f>
        <v>0</v>
      </c>
      <c r="M536" s="93"/>
    </row>
    <row r="537" spans="1:13">
      <c r="A537" s="105"/>
      <c r="B537" s="105"/>
      <c r="C537" s="107">
        <v>16</v>
      </c>
      <c r="D537" s="107">
        <v>31</v>
      </c>
      <c r="E537" s="91">
        <f>D537+1-C537</f>
        <v>16</v>
      </c>
      <c r="F537" s="91" t="str">
        <f>CONCATENATE(E537,"'h",K537)</f>
        <v>16'h0</v>
      </c>
      <c r="G537" s="105" t="s">
        <v>68</v>
      </c>
      <c r="H537" s="107" t="s">
        <v>2995</v>
      </c>
      <c r="I537" s="105" t="s">
        <v>2994</v>
      </c>
      <c r="J537" s="106">
        <v>0</v>
      </c>
      <c r="K537" s="88" t="str">
        <f>LOWER(DEC2HEX((J537)))</f>
        <v>0</v>
      </c>
      <c r="L537" s="88">
        <f>J537*(2^C537)</f>
        <v>0</v>
      </c>
      <c r="M537" s="105"/>
    </row>
    <row r="538" spans="1:13">
      <c r="A538" s="105"/>
      <c r="B538" s="105"/>
      <c r="C538" s="107">
        <v>0</v>
      </c>
      <c r="D538" s="107">
        <v>15</v>
      </c>
      <c r="E538" s="91">
        <f>D538+1-C538</f>
        <v>16</v>
      </c>
      <c r="F538" s="91" t="str">
        <f>CONCATENATE(E538,"'h",K538)</f>
        <v>16'h0</v>
      </c>
      <c r="G538" s="105" t="s">
        <v>68</v>
      </c>
      <c r="H538" s="107" t="s">
        <v>2993</v>
      </c>
      <c r="I538" s="105" t="s">
        <v>2992</v>
      </c>
      <c r="J538" s="106">
        <v>0</v>
      </c>
      <c r="K538" s="88" t="str">
        <f>LOWER(DEC2HEX((J538)))</f>
        <v>0</v>
      </c>
      <c r="L538" s="88">
        <f>J538*(2^C538)</f>
        <v>0</v>
      </c>
      <c r="M538" s="105"/>
    </row>
    <row r="539" spans="1:13">
      <c r="A539" s="93"/>
      <c r="B539" s="95" t="s">
        <v>403</v>
      </c>
      <c r="C539" s="93"/>
      <c r="D539" s="93"/>
      <c r="E539" s="93">
        <f>SUM(E540:E541)</f>
        <v>32</v>
      </c>
      <c r="F539" s="56" t="str">
        <f>CONCATENATE("32'h",K539)</f>
        <v>32'h00000000</v>
      </c>
      <c r="G539" s="93"/>
      <c r="H539" s="94" t="s">
        <v>2991</v>
      </c>
      <c r="I539" s="94"/>
      <c r="J539" s="93">
        <v>0</v>
      </c>
      <c r="K539" s="93" t="str">
        <f>LOWER(DEC2HEX(L539,8))</f>
        <v>00000000</v>
      </c>
      <c r="L539" s="93">
        <f>SUM(L540:L541)</f>
        <v>0</v>
      </c>
      <c r="M539" s="93"/>
    </row>
    <row r="540" spans="1:13">
      <c r="A540" s="105"/>
      <c r="B540" s="105"/>
      <c r="C540" s="107">
        <v>16</v>
      </c>
      <c r="D540" s="107">
        <v>31</v>
      </c>
      <c r="E540" s="91">
        <f>D540+1-C540</f>
        <v>16</v>
      </c>
      <c r="F540" s="91" t="str">
        <f>CONCATENATE(E540,"'h",K540)</f>
        <v>16'h0</v>
      </c>
      <c r="G540" s="105" t="s">
        <v>68</v>
      </c>
      <c r="H540" s="107" t="s">
        <v>2990</v>
      </c>
      <c r="I540" s="105" t="s">
        <v>2989</v>
      </c>
      <c r="J540" s="106">
        <v>0</v>
      </c>
      <c r="K540" s="88" t="str">
        <f>LOWER(DEC2HEX((J540)))</f>
        <v>0</v>
      </c>
      <c r="L540" s="88">
        <f>J540*(2^C540)</f>
        <v>0</v>
      </c>
      <c r="M540" s="105"/>
    </row>
    <row r="541" spans="1:13">
      <c r="A541" s="105"/>
      <c r="B541" s="105"/>
      <c r="C541" s="107">
        <v>0</v>
      </c>
      <c r="D541" s="107">
        <v>15</v>
      </c>
      <c r="E541" s="91">
        <f>D541+1-C541</f>
        <v>16</v>
      </c>
      <c r="F541" s="91" t="str">
        <f>CONCATENATE(E541,"'h",K541)</f>
        <v>16'h0</v>
      </c>
      <c r="G541" s="105" t="s">
        <v>68</v>
      </c>
      <c r="H541" s="107" t="s">
        <v>2988</v>
      </c>
      <c r="I541" s="105" t="s">
        <v>2987</v>
      </c>
      <c r="J541" s="106">
        <v>0</v>
      </c>
      <c r="K541" s="88" t="str">
        <f>LOWER(DEC2HEX((J541)))</f>
        <v>0</v>
      </c>
      <c r="L541" s="88">
        <f>J541*(2^C541)</f>
        <v>0</v>
      </c>
      <c r="M541" s="105"/>
    </row>
    <row r="542" spans="1:13">
      <c r="A542" s="93"/>
      <c r="B542" s="95" t="s">
        <v>406</v>
      </c>
      <c r="C542" s="93"/>
      <c r="D542" s="93"/>
      <c r="E542" s="93">
        <f>SUM(E543:E544)</f>
        <v>32</v>
      </c>
      <c r="F542" s="56" t="str">
        <f>CONCATENATE("32'h",K542)</f>
        <v>32'h00000000</v>
      </c>
      <c r="G542" s="93"/>
      <c r="H542" s="94" t="s">
        <v>2986</v>
      </c>
      <c r="I542" s="94"/>
      <c r="J542" s="93">
        <v>0</v>
      </c>
      <c r="K542" s="93" t="str">
        <f>LOWER(DEC2HEX(L542,8))</f>
        <v>00000000</v>
      </c>
      <c r="L542" s="93">
        <f>SUM(L543:L544)</f>
        <v>0</v>
      </c>
      <c r="M542" s="93"/>
    </row>
    <row r="543" spans="1:13">
      <c r="A543" s="105"/>
      <c r="B543" s="105"/>
      <c r="C543" s="107">
        <v>16</v>
      </c>
      <c r="D543" s="107">
        <v>31</v>
      </c>
      <c r="E543" s="91">
        <f>D543+1-C543</f>
        <v>16</v>
      </c>
      <c r="F543" s="91" t="str">
        <f>CONCATENATE(E543,"'h",K543)</f>
        <v>16'h0</v>
      </c>
      <c r="G543" s="105" t="s">
        <v>73</v>
      </c>
      <c r="H543" s="107" t="s">
        <v>20</v>
      </c>
      <c r="I543" s="105" t="s">
        <v>861</v>
      </c>
      <c r="J543" s="106">
        <v>0</v>
      </c>
      <c r="K543" s="88" t="str">
        <f>LOWER(DEC2HEX((J543)))</f>
        <v>0</v>
      </c>
      <c r="L543" s="88">
        <f>J543*(2^C543)</f>
        <v>0</v>
      </c>
      <c r="M543" s="105"/>
    </row>
    <row r="544" spans="1:13">
      <c r="A544" s="105"/>
      <c r="B544" s="105"/>
      <c r="C544" s="107">
        <v>0</v>
      </c>
      <c r="D544" s="107">
        <v>15</v>
      </c>
      <c r="E544" s="91">
        <f>D544+1-C544</f>
        <v>16</v>
      </c>
      <c r="F544" s="91" t="str">
        <f>CONCATENATE(E544,"'h",K544)</f>
        <v>16'h0</v>
      </c>
      <c r="G544" s="105" t="s">
        <v>68</v>
      </c>
      <c r="H544" s="107" t="s">
        <v>2985</v>
      </c>
      <c r="I544" s="105" t="s">
        <v>2984</v>
      </c>
      <c r="J544" s="106">
        <v>0</v>
      </c>
      <c r="K544" s="88" t="str">
        <f>LOWER(DEC2HEX((J544)))</f>
        <v>0</v>
      </c>
      <c r="L544" s="88">
        <f>J544*(2^C544)</f>
        <v>0</v>
      </c>
      <c r="M544" s="105"/>
    </row>
    <row r="545" spans="1:13">
      <c r="A545" s="93"/>
      <c r="B545" s="95" t="s">
        <v>409</v>
      </c>
      <c r="C545" s="93"/>
      <c r="D545" s="93"/>
      <c r="E545" s="93">
        <f>SUM(E546:E557)</f>
        <v>32</v>
      </c>
      <c r="F545" s="56" t="str">
        <f>CONCATENATE("32'h",K545)</f>
        <v>32'h00000000</v>
      </c>
      <c r="G545" s="93"/>
      <c r="H545" s="94" t="s">
        <v>2983</v>
      </c>
      <c r="I545" s="94"/>
      <c r="J545" s="93">
        <v>0</v>
      </c>
      <c r="K545" s="93" t="str">
        <f>LOWER(DEC2HEX(L545,8))</f>
        <v>00000000</v>
      </c>
      <c r="L545" s="93">
        <f>SUM(L546:L557)</f>
        <v>0</v>
      </c>
      <c r="M545" s="93"/>
    </row>
    <row r="546" spans="1:13">
      <c r="A546" s="105"/>
      <c r="B546" s="105"/>
      <c r="C546" s="107">
        <v>23</v>
      </c>
      <c r="D546" s="107">
        <v>31</v>
      </c>
      <c r="E546" s="91">
        <f t="shared" ref="E546:E557" si="116">D546+1-C546</f>
        <v>9</v>
      </c>
      <c r="F546" s="91" t="str">
        <f t="shared" ref="F546:F557" si="117">CONCATENATE(E546,"'h",K546)</f>
        <v>9'h0</v>
      </c>
      <c r="G546" s="105" t="s">
        <v>73</v>
      </c>
      <c r="H546" s="107" t="s">
        <v>20</v>
      </c>
      <c r="I546" s="105" t="s">
        <v>861</v>
      </c>
      <c r="J546" s="106">
        <v>0</v>
      </c>
      <c r="K546" s="88" t="str">
        <f t="shared" ref="K546:K557" si="118">LOWER(DEC2HEX((J546)))</f>
        <v>0</v>
      </c>
      <c r="L546" s="88">
        <f t="shared" ref="L546:L557" si="119">J546*(2^C546)</f>
        <v>0</v>
      </c>
      <c r="M546" s="105"/>
    </row>
    <row r="547" spans="1:13">
      <c r="A547" s="105"/>
      <c r="B547" s="105"/>
      <c r="C547" s="107">
        <v>20</v>
      </c>
      <c r="D547" s="107">
        <v>22</v>
      </c>
      <c r="E547" s="91">
        <f t="shared" si="116"/>
        <v>3</v>
      </c>
      <c r="F547" s="91" t="str">
        <f t="shared" si="117"/>
        <v>3'h0</v>
      </c>
      <c r="G547" s="105" t="s">
        <v>68</v>
      </c>
      <c r="H547" s="107" t="s">
        <v>2982</v>
      </c>
      <c r="I547" s="105" t="s">
        <v>2981</v>
      </c>
      <c r="J547" s="106">
        <v>0</v>
      </c>
      <c r="K547" s="88" t="str">
        <f t="shared" si="118"/>
        <v>0</v>
      </c>
      <c r="L547" s="88">
        <f t="shared" si="119"/>
        <v>0</v>
      </c>
      <c r="M547" s="105"/>
    </row>
    <row r="548" spans="1:13">
      <c r="A548" s="105"/>
      <c r="B548" s="105"/>
      <c r="C548" s="107">
        <v>19</v>
      </c>
      <c r="D548" s="107">
        <v>19</v>
      </c>
      <c r="E548" s="91">
        <f t="shared" si="116"/>
        <v>1</v>
      </c>
      <c r="F548" s="91" t="str">
        <f t="shared" si="117"/>
        <v>1'h0</v>
      </c>
      <c r="G548" s="105" t="s">
        <v>73</v>
      </c>
      <c r="H548" s="107" t="s">
        <v>20</v>
      </c>
      <c r="I548" s="105" t="s">
        <v>861</v>
      </c>
      <c r="J548" s="106">
        <v>0</v>
      </c>
      <c r="K548" s="88" t="str">
        <f t="shared" si="118"/>
        <v>0</v>
      </c>
      <c r="L548" s="88">
        <f t="shared" si="119"/>
        <v>0</v>
      </c>
      <c r="M548" s="105"/>
    </row>
    <row r="549" spans="1:13">
      <c r="A549" s="105"/>
      <c r="B549" s="105"/>
      <c r="C549" s="107">
        <v>16</v>
      </c>
      <c r="D549" s="107">
        <v>18</v>
      </c>
      <c r="E549" s="91">
        <f t="shared" si="116"/>
        <v>3</v>
      </c>
      <c r="F549" s="91" t="str">
        <f t="shared" si="117"/>
        <v>3'h0</v>
      </c>
      <c r="G549" s="105" t="s">
        <v>68</v>
      </c>
      <c r="H549" s="107" t="s">
        <v>2980</v>
      </c>
      <c r="I549" s="105" t="s">
        <v>2979</v>
      </c>
      <c r="J549" s="106">
        <v>0</v>
      </c>
      <c r="K549" s="88" t="str">
        <f t="shared" si="118"/>
        <v>0</v>
      </c>
      <c r="L549" s="88">
        <f t="shared" si="119"/>
        <v>0</v>
      </c>
      <c r="M549" s="105"/>
    </row>
    <row r="550" spans="1:13">
      <c r="A550" s="105"/>
      <c r="B550" s="105"/>
      <c r="C550" s="107">
        <v>15</v>
      </c>
      <c r="D550" s="107">
        <v>15</v>
      </c>
      <c r="E550" s="91">
        <f t="shared" si="116"/>
        <v>1</v>
      </c>
      <c r="F550" s="91" t="str">
        <f t="shared" si="117"/>
        <v>1'h0</v>
      </c>
      <c r="G550" s="105" t="s">
        <v>73</v>
      </c>
      <c r="H550" s="107" t="s">
        <v>20</v>
      </c>
      <c r="I550" s="105" t="s">
        <v>861</v>
      </c>
      <c r="J550" s="106">
        <v>0</v>
      </c>
      <c r="K550" s="88" t="str">
        <f t="shared" si="118"/>
        <v>0</v>
      </c>
      <c r="L550" s="88">
        <f t="shared" si="119"/>
        <v>0</v>
      </c>
      <c r="M550" s="105"/>
    </row>
    <row r="551" spans="1:13">
      <c r="A551" s="105"/>
      <c r="B551" s="105"/>
      <c r="C551" s="107">
        <v>12</v>
      </c>
      <c r="D551" s="107">
        <v>14</v>
      </c>
      <c r="E551" s="91">
        <f t="shared" si="116"/>
        <v>3</v>
      </c>
      <c r="F551" s="91" t="str">
        <f t="shared" si="117"/>
        <v>3'h0</v>
      </c>
      <c r="G551" s="105" t="s">
        <v>68</v>
      </c>
      <c r="H551" s="107" t="s">
        <v>2978</v>
      </c>
      <c r="I551" s="105" t="s">
        <v>2977</v>
      </c>
      <c r="J551" s="106">
        <v>0</v>
      </c>
      <c r="K551" s="88" t="str">
        <f t="shared" si="118"/>
        <v>0</v>
      </c>
      <c r="L551" s="88">
        <f t="shared" si="119"/>
        <v>0</v>
      </c>
      <c r="M551" s="105"/>
    </row>
    <row r="552" spans="1:13">
      <c r="A552" s="105"/>
      <c r="B552" s="105"/>
      <c r="C552" s="107">
        <v>11</v>
      </c>
      <c r="D552" s="107">
        <v>11</v>
      </c>
      <c r="E552" s="91">
        <f t="shared" si="116"/>
        <v>1</v>
      </c>
      <c r="F552" s="91" t="str">
        <f t="shared" si="117"/>
        <v>1'h0</v>
      </c>
      <c r="G552" s="105" t="s">
        <v>73</v>
      </c>
      <c r="H552" s="107" t="s">
        <v>20</v>
      </c>
      <c r="I552" s="105" t="s">
        <v>861</v>
      </c>
      <c r="J552" s="106">
        <v>0</v>
      </c>
      <c r="K552" s="88" t="str">
        <f t="shared" si="118"/>
        <v>0</v>
      </c>
      <c r="L552" s="88">
        <f t="shared" si="119"/>
        <v>0</v>
      </c>
      <c r="M552" s="105"/>
    </row>
    <row r="553" spans="1:13">
      <c r="A553" s="105"/>
      <c r="B553" s="105"/>
      <c r="C553" s="107">
        <v>8</v>
      </c>
      <c r="D553" s="107">
        <v>10</v>
      </c>
      <c r="E553" s="91">
        <f t="shared" si="116"/>
        <v>3</v>
      </c>
      <c r="F553" s="91" t="str">
        <f t="shared" si="117"/>
        <v>3'h0</v>
      </c>
      <c r="G553" s="105" t="s">
        <v>68</v>
      </c>
      <c r="H553" s="107" t="s">
        <v>2976</v>
      </c>
      <c r="I553" s="105" t="s">
        <v>2975</v>
      </c>
      <c r="J553" s="106">
        <v>0</v>
      </c>
      <c r="K553" s="88" t="str">
        <f t="shared" si="118"/>
        <v>0</v>
      </c>
      <c r="L553" s="88">
        <f t="shared" si="119"/>
        <v>0</v>
      </c>
      <c r="M553" s="105"/>
    </row>
    <row r="554" spans="1:13">
      <c r="A554" s="105"/>
      <c r="B554" s="105"/>
      <c r="C554" s="107">
        <v>7</v>
      </c>
      <c r="D554" s="107">
        <v>7</v>
      </c>
      <c r="E554" s="91">
        <f t="shared" si="116"/>
        <v>1</v>
      </c>
      <c r="F554" s="91" t="str">
        <f t="shared" si="117"/>
        <v>1'h0</v>
      </c>
      <c r="G554" s="105" t="s">
        <v>73</v>
      </c>
      <c r="H554" s="107" t="s">
        <v>20</v>
      </c>
      <c r="I554" s="105" t="s">
        <v>861</v>
      </c>
      <c r="J554" s="106">
        <v>0</v>
      </c>
      <c r="K554" s="88" t="str">
        <f t="shared" si="118"/>
        <v>0</v>
      </c>
      <c r="L554" s="88">
        <f t="shared" si="119"/>
        <v>0</v>
      </c>
      <c r="M554" s="105"/>
    </row>
    <row r="555" spans="1:13">
      <c r="A555" s="105"/>
      <c r="B555" s="105"/>
      <c r="C555" s="107">
        <v>4</v>
      </c>
      <c r="D555" s="107">
        <v>6</v>
      </c>
      <c r="E555" s="91">
        <f t="shared" si="116"/>
        <v>3</v>
      </c>
      <c r="F555" s="91" t="str">
        <f t="shared" si="117"/>
        <v>3'h0</v>
      </c>
      <c r="G555" s="105" t="s">
        <v>68</v>
      </c>
      <c r="H555" s="107" t="s">
        <v>2974</v>
      </c>
      <c r="I555" s="105" t="s">
        <v>2973</v>
      </c>
      <c r="J555" s="106">
        <v>0</v>
      </c>
      <c r="K555" s="88" t="str">
        <f t="shared" si="118"/>
        <v>0</v>
      </c>
      <c r="L555" s="88">
        <f t="shared" si="119"/>
        <v>0</v>
      </c>
      <c r="M555" s="105"/>
    </row>
    <row r="556" spans="1:13">
      <c r="A556" s="105"/>
      <c r="B556" s="105"/>
      <c r="C556" s="107">
        <v>3</v>
      </c>
      <c r="D556" s="107">
        <v>3</v>
      </c>
      <c r="E556" s="91">
        <f t="shared" si="116"/>
        <v>1</v>
      </c>
      <c r="F556" s="91" t="str">
        <f t="shared" si="117"/>
        <v>1'h0</v>
      </c>
      <c r="G556" s="105" t="s">
        <v>73</v>
      </c>
      <c r="H556" s="107" t="s">
        <v>20</v>
      </c>
      <c r="I556" s="105" t="s">
        <v>861</v>
      </c>
      <c r="J556" s="106">
        <v>0</v>
      </c>
      <c r="K556" s="88" t="str">
        <f t="shared" si="118"/>
        <v>0</v>
      </c>
      <c r="L556" s="88">
        <f t="shared" si="119"/>
        <v>0</v>
      </c>
      <c r="M556" s="105"/>
    </row>
    <row r="557" spans="1:13">
      <c r="A557" s="105"/>
      <c r="B557" s="105"/>
      <c r="C557" s="107">
        <v>0</v>
      </c>
      <c r="D557" s="107">
        <v>2</v>
      </c>
      <c r="E557" s="91">
        <f t="shared" si="116"/>
        <v>3</v>
      </c>
      <c r="F557" s="91" t="str">
        <f t="shared" si="117"/>
        <v>3'h0</v>
      </c>
      <c r="G557" s="105" t="s">
        <v>68</v>
      </c>
      <c r="H557" s="107" t="s">
        <v>2972</v>
      </c>
      <c r="I557" s="105" t="s">
        <v>2971</v>
      </c>
      <c r="J557" s="106">
        <v>0</v>
      </c>
      <c r="K557" s="88" t="str">
        <f t="shared" si="118"/>
        <v>0</v>
      </c>
      <c r="L557" s="88">
        <f t="shared" si="119"/>
        <v>0</v>
      </c>
      <c r="M557" s="105"/>
    </row>
    <row r="558" spans="1:13">
      <c r="A558" s="93"/>
      <c r="B558" s="95" t="s">
        <v>412</v>
      </c>
      <c r="C558" s="93"/>
      <c r="D558" s="93"/>
      <c r="E558" s="93">
        <f>SUM(E559:E560)</f>
        <v>32</v>
      </c>
      <c r="F558" s="56" t="str">
        <f>CONCATENATE("32'h",K558)</f>
        <v>32'h00000000</v>
      </c>
      <c r="G558" s="93"/>
      <c r="H558" s="94" t="s">
        <v>2970</v>
      </c>
      <c r="I558" s="94"/>
      <c r="J558" s="93">
        <v>0</v>
      </c>
      <c r="K558" s="93" t="str">
        <f>LOWER(DEC2HEX(L558,8))</f>
        <v>00000000</v>
      </c>
      <c r="L558" s="93">
        <f>SUM(L559:L560)</f>
        <v>0</v>
      </c>
      <c r="M558" s="93"/>
    </row>
    <row r="559" spans="1:13">
      <c r="A559" s="105"/>
      <c r="B559" s="105"/>
      <c r="C559" s="107">
        <v>16</v>
      </c>
      <c r="D559" s="107">
        <v>31</v>
      </c>
      <c r="E559" s="91">
        <f>D559+1-C559</f>
        <v>16</v>
      </c>
      <c r="F559" s="91" t="str">
        <f>CONCATENATE(E559,"'h",K559)</f>
        <v>16'h0</v>
      </c>
      <c r="G559" s="105" t="s">
        <v>68</v>
      </c>
      <c r="H559" s="107" t="s">
        <v>2969</v>
      </c>
      <c r="I559" s="105" t="s">
        <v>2968</v>
      </c>
      <c r="J559" s="106">
        <v>0</v>
      </c>
      <c r="K559" s="88" t="str">
        <f>LOWER(DEC2HEX((J559)))</f>
        <v>0</v>
      </c>
      <c r="L559" s="88">
        <f>J559*(2^C559)</f>
        <v>0</v>
      </c>
      <c r="M559" s="105"/>
    </row>
    <row r="560" spans="1:13">
      <c r="A560" s="105"/>
      <c r="B560" s="105"/>
      <c r="C560" s="107">
        <v>0</v>
      </c>
      <c r="D560" s="107">
        <v>15</v>
      </c>
      <c r="E560" s="91">
        <f>D560+1-C560</f>
        <v>16</v>
      </c>
      <c r="F560" s="91" t="str">
        <f>CONCATENATE(E560,"'h",K560)</f>
        <v>16'h0</v>
      </c>
      <c r="G560" s="105" t="s">
        <v>68</v>
      </c>
      <c r="H560" s="107" t="s">
        <v>2967</v>
      </c>
      <c r="I560" s="105" t="s">
        <v>2966</v>
      </c>
      <c r="J560" s="106">
        <v>0</v>
      </c>
      <c r="K560" s="88" t="str">
        <f>LOWER(DEC2HEX((J560)))</f>
        <v>0</v>
      </c>
      <c r="L560" s="88">
        <f>J560*(2^C560)</f>
        <v>0</v>
      </c>
      <c r="M560" s="105"/>
    </row>
    <row r="561" spans="1:13">
      <c r="A561" s="93"/>
      <c r="B561" s="95" t="s">
        <v>415</v>
      </c>
      <c r="C561" s="93"/>
      <c r="D561" s="93"/>
      <c r="E561" s="93">
        <f>SUM(E562:E563)</f>
        <v>32</v>
      </c>
      <c r="F561" s="56" t="str">
        <f>CONCATENATE("32'h",K561)</f>
        <v>32'h00000000</v>
      </c>
      <c r="G561" s="93"/>
      <c r="H561" s="94" t="s">
        <v>2965</v>
      </c>
      <c r="I561" s="94"/>
      <c r="J561" s="93">
        <v>0</v>
      </c>
      <c r="K561" s="93" t="str">
        <f>LOWER(DEC2HEX(L561,8))</f>
        <v>00000000</v>
      </c>
      <c r="L561" s="93">
        <f>SUM(L562:L563)</f>
        <v>0</v>
      </c>
      <c r="M561" s="93"/>
    </row>
    <row r="562" spans="1:13">
      <c r="A562" s="105"/>
      <c r="B562" s="105"/>
      <c r="C562" s="107">
        <v>16</v>
      </c>
      <c r="D562" s="107">
        <v>31</v>
      </c>
      <c r="E562" s="91">
        <f>D562+1-C562</f>
        <v>16</v>
      </c>
      <c r="F562" s="91" t="str">
        <f>CONCATENATE(E562,"'h",K562)</f>
        <v>16'h0</v>
      </c>
      <c r="G562" s="105" t="s">
        <v>68</v>
      </c>
      <c r="H562" s="107" t="s">
        <v>2964</v>
      </c>
      <c r="I562" s="105" t="s">
        <v>2963</v>
      </c>
      <c r="J562" s="106">
        <v>0</v>
      </c>
      <c r="K562" s="88" t="str">
        <f>LOWER(DEC2HEX((J562)))</f>
        <v>0</v>
      </c>
      <c r="L562" s="88">
        <f>J562*(2^C562)</f>
        <v>0</v>
      </c>
      <c r="M562" s="105"/>
    </row>
    <row r="563" spans="1:13">
      <c r="A563" s="105"/>
      <c r="B563" s="105"/>
      <c r="C563" s="107">
        <v>0</v>
      </c>
      <c r="D563" s="107">
        <v>15</v>
      </c>
      <c r="E563" s="91">
        <f>D563+1-C563</f>
        <v>16</v>
      </c>
      <c r="F563" s="91" t="str">
        <f>CONCATENATE(E563,"'h",K563)</f>
        <v>16'h0</v>
      </c>
      <c r="G563" s="105" t="s">
        <v>68</v>
      </c>
      <c r="H563" s="107" t="s">
        <v>2962</v>
      </c>
      <c r="I563" s="105" t="s">
        <v>2961</v>
      </c>
      <c r="J563" s="106">
        <v>0</v>
      </c>
      <c r="K563" s="88" t="str">
        <f>LOWER(DEC2HEX((J563)))</f>
        <v>0</v>
      </c>
      <c r="L563" s="88">
        <f>J563*(2^C563)</f>
        <v>0</v>
      </c>
      <c r="M563" s="105"/>
    </row>
    <row r="564" spans="1:13">
      <c r="A564" s="93"/>
      <c r="B564" s="95" t="s">
        <v>418</v>
      </c>
      <c r="C564" s="93"/>
      <c r="D564" s="93"/>
      <c r="E564" s="93">
        <f>SUM(E565:E566)</f>
        <v>32</v>
      </c>
      <c r="F564" s="56" t="str">
        <f>CONCATENATE("32'h",K564)</f>
        <v>32'h00000000</v>
      </c>
      <c r="G564" s="93"/>
      <c r="H564" s="94" t="s">
        <v>2960</v>
      </c>
      <c r="I564" s="94"/>
      <c r="J564" s="93">
        <v>0</v>
      </c>
      <c r="K564" s="93" t="str">
        <f>LOWER(DEC2HEX(L564,8))</f>
        <v>00000000</v>
      </c>
      <c r="L564" s="93">
        <f>SUM(L565:L566)</f>
        <v>0</v>
      </c>
      <c r="M564" s="93"/>
    </row>
    <row r="565" spans="1:13">
      <c r="A565" s="105"/>
      <c r="B565" s="105"/>
      <c r="C565" s="107">
        <v>16</v>
      </c>
      <c r="D565" s="107">
        <v>31</v>
      </c>
      <c r="E565" s="91">
        <f>D565+1-C565</f>
        <v>16</v>
      </c>
      <c r="F565" s="91" t="str">
        <f>CONCATENATE(E565,"'h",K565)</f>
        <v>16'h0</v>
      </c>
      <c r="G565" s="105" t="s">
        <v>73</v>
      </c>
      <c r="H565" s="107" t="s">
        <v>20</v>
      </c>
      <c r="I565" s="105" t="s">
        <v>861</v>
      </c>
      <c r="J565" s="106">
        <v>0</v>
      </c>
      <c r="K565" s="88" t="str">
        <f>LOWER(DEC2HEX((J565)))</f>
        <v>0</v>
      </c>
      <c r="L565" s="88">
        <f>J565*(2^C565)</f>
        <v>0</v>
      </c>
      <c r="M565" s="105"/>
    </row>
    <row r="566" spans="1:13">
      <c r="A566" s="105"/>
      <c r="B566" s="105"/>
      <c r="C566" s="107">
        <v>0</v>
      </c>
      <c r="D566" s="107">
        <v>15</v>
      </c>
      <c r="E566" s="91">
        <f>D566+1-C566</f>
        <v>16</v>
      </c>
      <c r="F566" s="91" t="str">
        <f>CONCATENATE(E566,"'h",K566)</f>
        <v>16'h0</v>
      </c>
      <c r="G566" s="105" t="s">
        <v>68</v>
      </c>
      <c r="H566" s="107" t="s">
        <v>2959</v>
      </c>
      <c r="I566" s="105" t="s">
        <v>2958</v>
      </c>
      <c r="J566" s="106">
        <v>0</v>
      </c>
      <c r="K566" s="88" t="str">
        <f>LOWER(DEC2HEX((J566)))</f>
        <v>0</v>
      </c>
      <c r="L566" s="88">
        <f>J566*(2^C566)</f>
        <v>0</v>
      </c>
      <c r="M566" s="105"/>
    </row>
    <row r="567" spans="1:13">
      <c r="A567" s="93"/>
      <c r="B567" s="95" t="s">
        <v>421</v>
      </c>
      <c r="C567" s="93"/>
      <c r="D567" s="93"/>
      <c r="E567" s="93">
        <f>SUM(E568:E573)</f>
        <v>32</v>
      </c>
      <c r="F567" s="56" t="str">
        <f>CONCATENATE("32'h",K567)</f>
        <v>32'h00000000</v>
      </c>
      <c r="G567" s="93"/>
      <c r="H567" s="94" t="s">
        <v>2957</v>
      </c>
      <c r="I567" s="94"/>
      <c r="J567" s="93">
        <v>0</v>
      </c>
      <c r="K567" s="93" t="str">
        <f>LOWER(DEC2HEX(L567,8))</f>
        <v>00000000</v>
      </c>
      <c r="L567" s="93">
        <f>SUM(L568:L573)</f>
        <v>0</v>
      </c>
      <c r="M567" s="93"/>
    </row>
    <row r="568" spans="1:13" ht="105">
      <c r="A568" s="105"/>
      <c r="B568" s="105"/>
      <c r="C568" s="107">
        <v>31</v>
      </c>
      <c r="D568" s="107">
        <v>31</v>
      </c>
      <c r="E568" s="91">
        <f t="shared" ref="E568:E573" si="120">D568+1-C568</f>
        <v>1</v>
      </c>
      <c r="F568" s="91" t="str">
        <f t="shared" ref="F568:F573" si="121">CONCATENATE(E568,"'h",K568)</f>
        <v>1'h0</v>
      </c>
      <c r="G568" s="105" t="s">
        <v>718</v>
      </c>
      <c r="H568" s="107" t="s">
        <v>2956</v>
      </c>
      <c r="I568" s="89" t="s">
        <v>2954</v>
      </c>
      <c r="J568" s="106">
        <v>0</v>
      </c>
      <c r="K568" s="88" t="str">
        <f t="shared" ref="K568:K573" si="122">LOWER(DEC2HEX((J568)))</f>
        <v>0</v>
      </c>
      <c r="L568" s="88">
        <f t="shared" ref="L568:L573" si="123">J568*(2^C568)</f>
        <v>0</v>
      </c>
      <c r="M568" s="105"/>
    </row>
    <row r="569" spans="1:13">
      <c r="A569" s="105"/>
      <c r="B569" s="105"/>
      <c r="C569" s="107">
        <v>9</v>
      </c>
      <c r="D569" s="107">
        <v>30</v>
      </c>
      <c r="E569" s="91">
        <f t="shared" si="120"/>
        <v>22</v>
      </c>
      <c r="F569" s="91" t="str">
        <f t="shared" si="121"/>
        <v>22'h0</v>
      </c>
      <c r="G569" s="105" t="s">
        <v>73</v>
      </c>
      <c r="H569" s="107" t="s">
        <v>20</v>
      </c>
      <c r="I569" s="105" t="s">
        <v>861</v>
      </c>
      <c r="J569" s="106">
        <v>0</v>
      </c>
      <c r="K569" s="88" t="str">
        <f t="shared" si="122"/>
        <v>0</v>
      </c>
      <c r="L569" s="88">
        <f t="shared" si="123"/>
        <v>0</v>
      </c>
      <c r="M569" s="105"/>
    </row>
    <row r="570" spans="1:13" ht="105">
      <c r="A570" s="105"/>
      <c r="B570" s="105"/>
      <c r="C570" s="107">
        <v>4</v>
      </c>
      <c r="D570" s="107">
        <v>8</v>
      </c>
      <c r="E570" s="91">
        <f t="shared" si="120"/>
        <v>5</v>
      </c>
      <c r="F570" s="91" t="str">
        <f t="shared" si="121"/>
        <v>5'h0</v>
      </c>
      <c r="G570" s="105" t="s">
        <v>73</v>
      </c>
      <c r="H570" s="107" t="s">
        <v>2955</v>
      </c>
      <c r="I570" s="89" t="s">
        <v>2954</v>
      </c>
      <c r="J570" s="106">
        <v>0</v>
      </c>
      <c r="K570" s="88" t="str">
        <f t="shared" si="122"/>
        <v>0</v>
      </c>
      <c r="L570" s="88">
        <f t="shared" si="123"/>
        <v>0</v>
      </c>
      <c r="M570" s="105"/>
    </row>
    <row r="571" spans="1:13">
      <c r="A571" s="105"/>
      <c r="B571" s="105"/>
      <c r="C571" s="107">
        <v>3</v>
      </c>
      <c r="D571" s="107">
        <v>3</v>
      </c>
      <c r="E571" s="91">
        <f t="shared" si="120"/>
        <v>1</v>
      </c>
      <c r="F571" s="91" t="str">
        <f t="shared" si="121"/>
        <v>1'h0</v>
      </c>
      <c r="G571" s="105" t="s">
        <v>73</v>
      </c>
      <c r="H571" s="107" t="s">
        <v>20</v>
      </c>
      <c r="I571" s="105" t="s">
        <v>861</v>
      </c>
      <c r="J571" s="106">
        <v>0</v>
      </c>
      <c r="K571" s="88" t="str">
        <f t="shared" si="122"/>
        <v>0</v>
      </c>
      <c r="L571" s="88">
        <f t="shared" si="123"/>
        <v>0</v>
      </c>
      <c r="M571" s="105"/>
    </row>
    <row r="572" spans="1:13" ht="105">
      <c r="A572" s="105"/>
      <c r="B572" s="105"/>
      <c r="C572" s="107">
        <v>2</v>
      </c>
      <c r="D572" s="107">
        <v>2</v>
      </c>
      <c r="E572" s="91">
        <f t="shared" si="120"/>
        <v>1</v>
      </c>
      <c r="F572" s="91" t="str">
        <f t="shared" si="121"/>
        <v>1'h0</v>
      </c>
      <c r="G572" s="105" t="s">
        <v>73</v>
      </c>
      <c r="H572" s="107" t="s">
        <v>2953</v>
      </c>
      <c r="I572" s="89" t="s">
        <v>2952</v>
      </c>
      <c r="J572" s="106">
        <v>0</v>
      </c>
      <c r="K572" s="88" t="str">
        <f t="shared" si="122"/>
        <v>0</v>
      </c>
      <c r="L572" s="88">
        <f t="shared" si="123"/>
        <v>0</v>
      </c>
      <c r="M572" s="105"/>
    </row>
    <row r="573" spans="1:13" ht="105">
      <c r="A573" s="105"/>
      <c r="B573" s="105"/>
      <c r="C573" s="107">
        <v>0</v>
      </c>
      <c r="D573" s="107">
        <v>1</v>
      </c>
      <c r="E573" s="91">
        <f t="shared" si="120"/>
        <v>2</v>
      </c>
      <c r="F573" s="91" t="str">
        <f t="shared" si="121"/>
        <v>2'h0</v>
      </c>
      <c r="G573" s="105" t="s">
        <v>73</v>
      </c>
      <c r="H573" s="107" t="s">
        <v>2951</v>
      </c>
      <c r="I573" s="89" t="s">
        <v>2950</v>
      </c>
      <c r="J573" s="106">
        <v>0</v>
      </c>
      <c r="K573" s="88" t="str">
        <f t="shared" si="122"/>
        <v>0</v>
      </c>
      <c r="L573" s="88">
        <f t="shared" si="123"/>
        <v>0</v>
      </c>
      <c r="M573" s="105"/>
    </row>
    <row r="574" spans="1:13">
      <c r="A574" s="93"/>
      <c r="B574" s="95" t="s">
        <v>1845</v>
      </c>
      <c r="C574" s="93"/>
      <c r="D574" s="93"/>
      <c r="E574" s="93">
        <f>SUM(E575:E576)</f>
        <v>32</v>
      </c>
      <c r="F574" s="56" t="str">
        <f>CONCATENATE("32'h",K574)</f>
        <v>32'h0000ffff</v>
      </c>
      <c r="G574" s="93"/>
      <c r="H574" s="94" t="s">
        <v>2949</v>
      </c>
      <c r="I574" s="94"/>
      <c r="J574" s="93">
        <v>65535</v>
      </c>
      <c r="K574" s="93" t="str">
        <f>LOWER(DEC2HEX(L574,8))</f>
        <v>0000ffff</v>
      </c>
      <c r="L574" s="93">
        <f>SUM(L575:L576)</f>
        <v>65535</v>
      </c>
      <c r="M574" s="93"/>
    </row>
    <row r="575" spans="1:13">
      <c r="A575" s="105"/>
      <c r="B575" s="105"/>
      <c r="C575" s="107">
        <v>16</v>
      </c>
      <c r="D575" s="107">
        <v>31</v>
      </c>
      <c r="E575" s="91">
        <f>D575+1-C575</f>
        <v>16</v>
      </c>
      <c r="F575" s="91" t="str">
        <f>CONCATENATE(E575,"'h",K575)</f>
        <v>16'h0</v>
      </c>
      <c r="G575" s="105" t="s">
        <v>68</v>
      </c>
      <c r="H575" s="107" t="s">
        <v>2948</v>
      </c>
      <c r="I575" s="105" t="s">
        <v>2947</v>
      </c>
      <c r="J575" s="106">
        <v>0</v>
      </c>
      <c r="K575" s="88" t="str">
        <f>LOWER(DEC2HEX((J575)))</f>
        <v>0</v>
      </c>
      <c r="L575" s="88">
        <f>J575*(2^C575)</f>
        <v>0</v>
      </c>
      <c r="M575" s="105"/>
    </row>
    <row r="576" spans="1:13">
      <c r="A576" s="105"/>
      <c r="B576" s="105"/>
      <c r="C576" s="107">
        <v>0</v>
      </c>
      <c r="D576" s="107">
        <v>15</v>
      </c>
      <c r="E576" s="91">
        <f>D576+1-C576</f>
        <v>16</v>
      </c>
      <c r="F576" s="91" t="str">
        <f>CONCATENATE(E576,"'h",K576)</f>
        <v>16'hffff</v>
      </c>
      <c r="G576" s="105" t="s">
        <v>68</v>
      </c>
      <c r="H576" s="107" t="s">
        <v>2946</v>
      </c>
      <c r="I576" s="105" t="s">
        <v>2945</v>
      </c>
      <c r="J576" s="106">
        <v>65535</v>
      </c>
      <c r="K576" s="88" t="str">
        <f>LOWER(DEC2HEX((J576)))</f>
        <v>ffff</v>
      </c>
      <c r="L576" s="88">
        <f>J576*(2^C576)</f>
        <v>65535</v>
      </c>
      <c r="M576" s="105"/>
    </row>
    <row r="577" spans="1:13">
      <c r="A577" s="93"/>
      <c r="B577" s="95" t="s">
        <v>1842</v>
      </c>
      <c r="C577" s="93"/>
      <c r="D577" s="93"/>
      <c r="E577" s="93">
        <f>SUM(E578:E579)</f>
        <v>32</v>
      </c>
      <c r="F577" s="56" t="str">
        <f>CONCATENATE("32'h",K577)</f>
        <v>32'h0000ffff</v>
      </c>
      <c r="G577" s="93"/>
      <c r="H577" s="94" t="s">
        <v>2944</v>
      </c>
      <c r="I577" s="94"/>
      <c r="J577" s="93">
        <v>65535</v>
      </c>
      <c r="K577" s="93" t="str">
        <f>LOWER(DEC2HEX(L577,8))</f>
        <v>0000ffff</v>
      </c>
      <c r="L577" s="93">
        <f>SUM(L578:L579)</f>
        <v>65535</v>
      </c>
      <c r="M577" s="93"/>
    </row>
    <row r="578" spans="1:13" ht="30">
      <c r="A578" s="105"/>
      <c r="B578" s="105"/>
      <c r="C578" s="107">
        <v>16</v>
      </c>
      <c r="D578" s="107">
        <v>31</v>
      </c>
      <c r="E578" s="91">
        <f>D578+1-C578</f>
        <v>16</v>
      </c>
      <c r="F578" s="91" t="str">
        <f>CONCATENATE(E578,"'h",K578)</f>
        <v>16'h0</v>
      </c>
      <c r="G578" s="105" t="s">
        <v>68</v>
      </c>
      <c r="H578" s="107" t="s">
        <v>2943</v>
      </c>
      <c r="I578" s="89" t="s">
        <v>2942</v>
      </c>
      <c r="J578" s="106">
        <v>0</v>
      </c>
      <c r="K578" s="88" t="str">
        <f>LOWER(DEC2HEX((J578)))</f>
        <v>0</v>
      </c>
      <c r="L578" s="88">
        <f>J578*(2^C578)</f>
        <v>0</v>
      </c>
      <c r="M578" s="105"/>
    </row>
    <row r="579" spans="1:13" ht="30">
      <c r="A579" s="105"/>
      <c r="B579" s="105"/>
      <c r="C579" s="107">
        <v>0</v>
      </c>
      <c r="D579" s="107">
        <v>15</v>
      </c>
      <c r="E579" s="91">
        <f>D579+1-C579</f>
        <v>16</v>
      </c>
      <c r="F579" s="91" t="str">
        <f>CONCATENATE(E579,"'h",K579)</f>
        <v>16'hffff</v>
      </c>
      <c r="G579" s="105" t="s">
        <v>68</v>
      </c>
      <c r="H579" s="107" t="s">
        <v>2941</v>
      </c>
      <c r="I579" s="89" t="s">
        <v>2940</v>
      </c>
      <c r="J579" s="106">
        <v>65535</v>
      </c>
      <c r="K579" s="88" t="str">
        <f>LOWER(DEC2HEX((J579)))</f>
        <v>ffff</v>
      </c>
      <c r="L579" s="88">
        <f>J579*(2^C579)</f>
        <v>65535</v>
      </c>
      <c r="M579" s="105"/>
    </row>
    <row r="580" spans="1:13">
      <c r="A580" s="93"/>
      <c r="B580" s="95" t="s">
        <v>2939</v>
      </c>
      <c r="C580" s="93"/>
      <c r="D580" s="93"/>
      <c r="E580" s="93">
        <f>SUM(E581:E582)</f>
        <v>32</v>
      </c>
      <c r="F580" s="56" t="str">
        <f>CONCATENATE("32'h",K580)</f>
        <v>32'h0000ffff</v>
      </c>
      <c r="G580" s="93"/>
      <c r="H580" s="94" t="s">
        <v>2938</v>
      </c>
      <c r="I580" s="94"/>
      <c r="J580" s="93">
        <v>65535</v>
      </c>
      <c r="K580" s="93" t="str">
        <f>LOWER(DEC2HEX(L580,8))</f>
        <v>0000ffff</v>
      </c>
      <c r="L580" s="93">
        <f>SUM(L581:L582)</f>
        <v>65535</v>
      </c>
      <c r="M580" s="93"/>
    </row>
    <row r="581" spans="1:13">
      <c r="A581" s="105"/>
      <c r="B581" s="105"/>
      <c r="C581" s="107">
        <v>16</v>
      </c>
      <c r="D581" s="107">
        <v>31</v>
      </c>
      <c r="E581" s="91">
        <f>D581+1-C581</f>
        <v>16</v>
      </c>
      <c r="F581" s="91" t="str">
        <f>CONCATENATE(E581,"'h",K581)</f>
        <v>16'h0</v>
      </c>
      <c r="G581" s="105" t="s">
        <v>68</v>
      </c>
      <c r="H581" s="107" t="s">
        <v>2937</v>
      </c>
      <c r="I581" s="105" t="s">
        <v>2936</v>
      </c>
      <c r="J581" s="106">
        <v>0</v>
      </c>
      <c r="K581" s="88" t="str">
        <f>LOWER(DEC2HEX((J581)))</f>
        <v>0</v>
      </c>
      <c r="L581" s="88">
        <f>J581*(2^C581)</f>
        <v>0</v>
      </c>
      <c r="M581" s="105"/>
    </row>
    <row r="582" spans="1:13">
      <c r="A582" s="105"/>
      <c r="B582" s="105"/>
      <c r="C582" s="107">
        <v>0</v>
      </c>
      <c r="D582" s="107">
        <v>15</v>
      </c>
      <c r="E582" s="91">
        <f>D582+1-C582</f>
        <v>16</v>
      </c>
      <c r="F582" s="91" t="str">
        <f>CONCATENATE(E582,"'h",K582)</f>
        <v>16'hffff</v>
      </c>
      <c r="G582" s="105" t="s">
        <v>68</v>
      </c>
      <c r="H582" s="107" t="s">
        <v>2935</v>
      </c>
      <c r="I582" s="105" t="s">
        <v>2934</v>
      </c>
      <c r="J582" s="106">
        <v>65535</v>
      </c>
      <c r="K582" s="88" t="str">
        <f>LOWER(DEC2HEX((J582)))</f>
        <v>ffff</v>
      </c>
      <c r="L582" s="88">
        <f>J582*(2^C582)</f>
        <v>65535</v>
      </c>
      <c r="M582" s="105"/>
    </row>
    <row r="583" spans="1:13">
      <c r="A583" s="93"/>
      <c r="B583" s="95" t="s">
        <v>2933</v>
      </c>
      <c r="C583" s="93"/>
      <c r="D583" s="93"/>
      <c r="E583" s="93">
        <f>SUM(E584:E585)</f>
        <v>32</v>
      </c>
      <c r="F583" s="56" t="str">
        <f>CONCATENATE("32'h",K583)</f>
        <v>32'h0000ffff</v>
      </c>
      <c r="G583" s="93"/>
      <c r="H583" s="94" t="s">
        <v>2932</v>
      </c>
      <c r="I583" s="94"/>
      <c r="J583" s="93">
        <v>65535</v>
      </c>
      <c r="K583" s="93" t="str">
        <f>LOWER(DEC2HEX(L583,8))</f>
        <v>0000ffff</v>
      </c>
      <c r="L583" s="93">
        <f>SUM(L584:L585)</f>
        <v>65535</v>
      </c>
      <c r="M583" s="93"/>
    </row>
    <row r="584" spans="1:13">
      <c r="A584" s="105"/>
      <c r="B584" s="105"/>
      <c r="C584" s="107">
        <v>16</v>
      </c>
      <c r="D584" s="107">
        <v>31</v>
      </c>
      <c r="E584" s="91">
        <f>D584+1-C584</f>
        <v>16</v>
      </c>
      <c r="F584" s="91" t="str">
        <f>CONCATENATE(E584,"'h",K584)</f>
        <v>16'h0</v>
      </c>
      <c r="G584" s="105" t="s">
        <v>68</v>
      </c>
      <c r="H584" s="107" t="s">
        <v>2931</v>
      </c>
      <c r="I584" s="105" t="s">
        <v>2930</v>
      </c>
      <c r="J584" s="106">
        <v>0</v>
      </c>
      <c r="K584" s="88" t="str">
        <f>LOWER(DEC2HEX((J584)))</f>
        <v>0</v>
      </c>
      <c r="L584" s="88">
        <f>J584*(2^C584)</f>
        <v>0</v>
      </c>
      <c r="M584" s="105"/>
    </row>
    <row r="585" spans="1:13">
      <c r="A585" s="105"/>
      <c r="B585" s="105"/>
      <c r="C585" s="107">
        <v>0</v>
      </c>
      <c r="D585" s="107">
        <v>15</v>
      </c>
      <c r="E585" s="91">
        <f>D585+1-C585</f>
        <v>16</v>
      </c>
      <c r="F585" s="91" t="str">
        <f>CONCATENATE(E585,"'h",K585)</f>
        <v>16'hffff</v>
      </c>
      <c r="G585" s="105" t="s">
        <v>68</v>
      </c>
      <c r="H585" s="107" t="s">
        <v>2929</v>
      </c>
      <c r="I585" s="105" t="s">
        <v>2928</v>
      </c>
      <c r="J585" s="106">
        <v>65535</v>
      </c>
      <c r="K585" s="88" t="str">
        <f>LOWER(DEC2HEX((J585)))</f>
        <v>ffff</v>
      </c>
      <c r="L585" s="88">
        <f>J585*(2^C585)</f>
        <v>65535</v>
      </c>
      <c r="M585" s="105"/>
    </row>
    <row r="586" spans="1:13">
      <c r="A586" s="93"/>
      <c r="B586" s="95" t="s">
        <v>1839</v>
      </c>
      <c r="C586" s="93"/>
      <c r="D586" s="93"/>
      <c r="E586" s="93">
        <f>SUM(E587:E588)</f>
        <v>32</v>
      </c>
      <c r="F586" s="56" t="str">
        <f>CONCATENATE("32'h",K586)</f>
        <v>32'h0000ffff</v>
      </c>
      <c r="G586" s="93"/>
      <c r="H586" s="94" t="s">
        <v>2927</v>
      </c>
      <c r="I586" s="94"/>
      <c r="J586" s="93">
        <v>65535</v>
      </c>
      <c r="K586" s="93" t="str">
        <f>LOWER(DEC2HEX(L586,8))</f>
        <v>0000ffff</v>
      </c>
      <c r="L586" s="93">
        <f>SUM(L587:L588)</f>
        <v>65535</v>
      </c>
      <c r="M586" s="93"/>
    </row>
    <row r="587" spans="1:13">
      <c r="A587" s="105"/>
      <c r="B587" s="105"/>
      <c r="C587" s="107">
        <v>16</v>
      </c>
      <c r="D587" s="107">
        <v>31</v>
      </c>
      <c r="E587" s="91">
        <f>D587+1-C587</f>
        <v>16</v>
      </c>
      <c r="F587" s="91" t="str">
        <f>CONCATENATE(E587,"'h",K587)</f>
        <v>16'h0</v>
      </c>
      <c r="G587" s="105" t="s">
        <v>68</v>
      </c>
      <c r="H587" s="107" t="s">
        <v>2926</v>
      </c>
      <c r="I587" s="105" t="s">
        <v>2925</v>
      </c>
      <c r="J587" s="106">
        <v>0</v>
      </c>
      <c r="K587" s="88" t="str">
        <f>LOWER(DEC2HEX((J587)))</f>
        <v>0</v>
      </c>
      <c r="L587" s="88">
        <f>J587*(2^C587)</f>
        <v>0</v>
      </c>
      <c r="M587" s="105"/>
    </row>
    <row r="588" spans="1:13">
      <c r="A588" s="105"/>
      <c r="B588" s="105"/>
      <c r="C588" s="107">
        <v>0</v>
      </c>
      <c r="D588" s="107">
        <v>15</v>
      </c>
      <c r="E588" s="91">
        <f>D588+1-C588</f>
        <v>16</v>
      </c>
      <c r="F588" s="91" t="str">
        <f>CONCATENATE(E588,"'h",K588)</f>
        <v>16'hffff</v>
      </c>
      <c r="G588" s="105" t="s">
        <v>68</v>
      </c>
      <c r="H588" s="107" t="s">
        <v>2924</v>
      </c>
      <c r="I588" s="105" t="s">
        <v>2923</v>
      </c>
      <c r="J588" s="106">
        <v>65535</v>
      </c>
      <c r="K588" s="88" t="str">
        <f>LOWER(DEC2HEX((J588)))</f>
        <v>ffff</v>
      </c>
      <c r="L588" s="88">
        <f>J588*(2^C588)</f>
        <v>65535</v>
      </c>
      <c r="M588" s="105"/>
    </row>
    <row r="589" spans="1:13">
      <c r="A589" s="93"/>
      <c r="B589" s="95" t="s">
        <v>1827</v>
      </c>
      <c r="C589" s="93"/>
      <c r="D589" s="93"/>
      <c r="E589" s="93">
        <f>SUM(E590:E591)</f>
        <v>32</v>
      </c>
      <c r="F589" s="56" t="str">
        <f>CONCATENATE("32'h",K589)</f>
        <v>32'h0000ffff</v>
      </c>
      <c r="G589" s="93"/>
      <c r="H589" s="94" t="s">
        <v>2922</v>
      </c>
      <c r="I589" s="94"/>
      <c r="J589" s="93">
        <v>65535</v>
      </c>
      <c r="K589" s="93" t="str">
        <f>LOWER(DEC2HEX(L589,8))</f>
        <v>0000ffff</v>
      </c>
      <c r="L589" s="93">
        <f>SUM(L590:L591)</f>
        <v>65535</v>
      </c>
      <c r="M589" s="93"/>
    </row>
    <row r="590" spans="1:13">
      <c r="A590" s="105"/>
      <c r="B590" s="105"/>
      <c r="C590" s="107">
        <v>16</v>
      </c>
      <c r="D590" s="107">
        <v>31</v>
      </c>
      <c r="E590" s="91">
        <f>D590+1-C590</f>
        <v>16</v>
      </c>
      <c r="F590" s="91" t="str">
        <f>CONCATENATE(E590,"'h",K590)</f>
        <v>16'h0</v>
      </c>
      <c r="G590" s="105" t="s">
        <v>68</v>
      </c>
      <c r="H590" s="107" t="s">
        <v>2921</v>
      </c>
      <c r="I590" s="105" t="s">
        <v>2920</v>
      </c>
      <c r="J590" s="106">
        <v>0</v>
      </c>
      <c r="K590" s="88" t="str">
        <f>LOWER(DEC2HEX((J590)))</f>
        <v>0</v>
      </c>
      <c r="L590" s="88">
        <f>J590*(2^C590)</f>
        <v>0</v>
      </c>
      <c r="M590" s="105"/>
    </row>
    <row r="591" spans="1:13">
      <c r="A591" s="105"/>
      <c r="B591" s="105"/>
      <c r="C591" s="107">
        <v>0</v>
      </c>
      <c r="D591" s="107">
        <v>15</v>
      </c>
      <c r="E591" s="91">
        <f>D591+1-C591</f>
        <v>16</v>
      </c>
      <c r="F591" s="91" t="str">
        <f>CONCATENATE(E591,"'h",K591)</f>
        <v>16'hffff</v>
      </c>
      <c r="G591" s="105" t="s">
        <v>68</v>
      </c>
      <c r="H591" s="107" t="s">
        <v>2919</v>
      </c>
      <c r="I591" s="105" t="s">
        <v>2918</v>
      </c>
      <c r="J591" s="106">
        <v>65535</v>
      </c>
      <c r="K591" s="88" t="str">
        <f>LOWER(DEC2HEX((J591)))</f>
        <v>ffff</v>
      </c>
      <c r="L591" s="88">
        <f>J591*(2^C591)</f>
        <v>65535</v>
      </c>
      <c r="M591" s="105"/>
    </row>
    <row r="592" spans="1:13">
      <c r="A592" s="93"/>
      <c r="B592" s="95" t="s">
        <v>1824</v>
      </c>
      <c r="C592" s="93"/>
      <c r="D592" s="93"/>
      <c r="E592" s="93">
        <f>SUM(E593:E594)</f>
        <v>32</v>
      </c>
      <c r="F592" s="56" t="str">
        <f>CONCATENATE("32'h",K592)</f>
        <v>32'h0000ffff</v>
      </c>
      <c r="G592" s="93"/>
      <c r="H592" s="94" t="s">
        <v>2917</v>
      </c>
      <c r="I592" s="94"/>
      <c r="J592" s="93">
        <v>65535</v>
      </c>
      <c r="K592" s="93" t="str">
        <f>LOWER(DEC2HEX(L592,8))</f>
        <v>0000ffff</v>
      </c>
      <c r="L592" s="93">
        <f>SUM(L593:L594)</f>
        <v>65535</v>
      </c>
      <c r="M592" s="93"/>
    </row>
    <row r="593" spans="1:13">
      <c r="A593" s="105"/>
      <c r="B593" s="105"/>
      <c r="C593" s="107">
        <v>16</v>
      </c>
      <c r="D593" s="107">
        <v>31</v>
      </c>
      <c r="E593" s="91">
        <f>D593+1-C593</f>
        <v>16</v>
      </c>
      <c r="F593" s="91" t="str">
        <f>CONCATENATE(E593,"'h",K593)</f>
        <v>16'h0</v>
      </c>
      <c r="G593" s="105" t="s">
        <v>68</v>
      </c>
      <c r="H593" s="107" t="s">
        <v>2916</v>
      </c>
      <c r="I593" s="105" t="s">
        <v>2915</v>
      </c>
      <c r="J593" s="106">
        <v>0</v>
      </c>
      <c r="K593" s="88" t="str">
        <f>LOWER(DEC2HEX((J593)))</f>
        <v>0</v>
      </c>
      <c r="L593" s="88">
        <f>J593*(2^C593)</f>
        <v>0</v>
      </c>
      <c r="M593" s="105"/>
    </row>
    <row r="594" spans="1:13">
      <c r="A594" s="105"/>
      <c r="B594" s="105"/>
      <c r="C594" s="107">
        <v>0</v>
      </c>
      <c r="D594" s="107">
        <v>15</v>
      </c>
      <c r="E594" s="91">
        <f>D594+1-C594</f>
        <v>16</v>
      </c>
      <c r="F594" s="91" t="str">
        <f>CONCATENATE(E594,"'h",K594)</f>
        <v>16'hffff</v>
      </c>
      <c r="G594" s="105" t="s">
        <v>68</v>
      </c>
      <c r="H594" s="107" t="s">
        <v>2914</v>
      </c>
      <c r="I594" s="105" t="s">
        <v>2913</v>
      </c>
      <c r="J594" s="106">
        <v>65535</v>
      </c>
      <c r="K594" s="88" t="str">
        <f>LOWER(DEC2HEX((J594)))</f>
        <v>ffff</v>
      </c>
      <c r="L594" s="88">
        <f>J594*(2^C594)</f>
        <v>65535</v>
      </c>
      <c r="M594" s="105"/>
    </row>
    <row r="595" spans="1:13">
      <c r="A595" s="93"/>
      <c r="B595" s="95" t="s">
        <v>2912</v>
      </c>
      <c r="C595" s="93"/>
      <c r="D595" s="93"/>
      <c r="E595" s="93">
        <f>SUM(E596:E597)</f>
        <v>32</v>
      </c>
      <c r="F595" s="56" t="str">
        <f>CONCATENATE("32'h",K595)</f>
        <v>32'h0000ffff</v>
      </c>
      <c r="G595" s="93"/>
      <c r="H595" s="94" t="s">
        <v>2911</v>
      </c>
      <c r="I595" s="94"/>
      <c r="J595" s="93">
        <v>65535</v>
      </c>
      <c r="K595" s="93" t="str">
        <f>LOWER(DEC2HEX(L595,8))</f>
        <v>0000ffff</v>
      </c>
      <c r="L595" s="93">
        <f>SUM(L596:L597)</f>
        <v>65535</v>
      </c>
      <c r="M595" s="93"/>
    </row>
    <row r="596" spans="1:13">
      <c r="A596" s="105"/>
      <c r="B596" s="105"/>
      <c r="C596" s="107">
        <v>16</v>
      </c>
      <c r="D596" s="107">
        <v>31</v>
      </c>
      <c r="E596" s="91">
        <f>D596+1-C596</f>
        <v>16</v>
      </c>
      <c r="F596" s="91" t="str">
        <f>CONCATENATE(E596,"'h",K596)</f>
        <v>16'h0</v>
      </c>
      <c r="G596" s="105" t="s">
        <v>68</v>
      </c>
      <c r="H596" s="107" t="s">
        <v>2910</v>
      </c>
      <c r="I596" s="105" t="s">
        <v>2909</v>
      </c>
      <c r="J596" s="106">
        <v>0</v>
      </c>
      <c r="K596" s="88" t="str">
        <f>LOWER(DEC2HEX((J596)))</f>
        <v>0</v>
      </c>
      <c r="L596" s="88">
        <f>J596*(2^C596)</f>
        <v>0</v>
      </c>
      <c r="M596" s="105"/>
    </row>
    <row r="597" spans="1:13">
      <c r="A597" s="105"/>
      <c r="B597" s="105"/>
      <c r="C597" s="107">
        <v>0</v>
      </c>
      <c r="D597" s="107">
        <v>15</v>
      </c>
      <c r="E597" s="91">
        <f>D597+1-C597</f>
        <v>16</v>
      </c>
      <c r="F597" s="91" t="str">
        <f>CONCATENATE(E597,"'h",K597)</f>
        <v>16'hffff</v>
      </c>
      <c r="G597" s="105" t="s">
        <v>68</v>
      </c>
      <c r="H597" s="107" t="s">
        <v>2908</v>
      </c>
      <c r="I597" s="105" t="s">
        <v>2907</v>
      </c>
      <c r="J597" s="106">
        <v>65535</v>
      </c>
      <c r="K597" s="88" t="str">
        <f>LOWER(DEC2HEX((J597)))</f>
        <v>ffff</v>
      </c>
      <c r="L597" s="88">
        <f>J597*(2^C597)</f>
        <v>65535</v>
      </c>
      <c r="M597" s="105"/>
    </row>
    <row r="598" spans="1:13">
      <c r="A598" s="93"/>
      <c r="B598" s="95" t="s">
        <v>1821</v>
      </c>
      <c r="C598" s="93"/>
      <c r="D598" s="93"/>
      <c r="E598" s="93">
        <f>SUM(E599:E600)</f>
        <v>32</v>
      </c>
      <c r="F598" s="56" t="str">
        <f>CONCATENATE("32'h",K598)</f>
        <v>32'h0000ffff</v>
      </c>
      <c r="G598" s="93"/>
      <c r="H598" s="94" t="s">
        <v>2906</v>
      </c>
      <c r="I598" s="94"/>
      <c r="J598" s="93">
        <v>65535</v>
      </c>
      <c r="K598" s="93" t="str">
        <f>LOWER(DEC2HEX(L598,8))</f>
        <v>0000ffff</v>
      </c>
      <c r="L598" s="93">
        <f>SUM(L599:L600)</f>
        <v>65535</v>
      </c>
      <c r="M598" s="93"/>
    </row>
    <row r="599" spans="1:13">
      <c r="A599" s="105"/>
      <c r="B599" s="105"/>
      <c r="C599" s="107">
        <v>16</v>
      </c>
      <c r="D599" s="107">
        <v>31</v>
      </c>
      <c r="E599" s="91">
        <f>D599+1-C599</f>
        <v>16</v>
      </c>
      <c r="F599" s="91" t="str">
        <f>CONCATENATE(E599,"'h",K599)</f>
        <v>16'h0</v>
      </c>
      <c r="G599" s="105" t="s">
        <v>68</v>
      </c>
      <c r="H599" s="107" t="s">
        <v>2905</v>
      </c>
      <c r="I599" s="105" t="s">
        <v>2904</v>
      </c>
      <c r="J599" s="106">
        <v>0</v>
      </c>
      <c r="K599" s="88" t="str">
        <f>LOWER(DEC2HEX((J599)))</f>
        <v>0</v>
      </c>
      <c r="L599" s="88">
        <f>J599*(2^C599)</f>
        <v>0</v>
      </c>
      <c r="M599" s="105"/>
    </row>
    <row r="600" spans="1:13">
      <c r="A600" s="105"/>
      <c r="B600" s="105"/>
      <c r="C600" s="107">
        <v>0</v>
      </c>
      <c r="D600" s="107">
        <v>15</v>
      </c>
      <c r="E600" s="91">
        <f>D600+1-C600</f>
        <v>16</v>
      </c>
      <c r="F600" s="91" t="str">
        <f>CONCATENATE(E600,"'h",K600)</f>
        <v>16'hffff</v>
      </c>
      <c r="G600" s="105" t="s">
        <v>68</v>
      </c>
      <c r="H600" s="107" t="s">
        <v>2903</v>
      </c>
      <c r="I600" s="105" t="s">
        <v>2902</v>
      </c>
      <c r="J600" s="106">
        <v>65535</v>
      </c>
      <c r="K600" s="88" t="str">
        <f>LOWER(DEC2HEX((J600)))</f>
        <v>ffff</v>
      </c>
      <c r="L600" s="88">
        <f>J600*(2^C600)</f>
        <v>65535</v>
      </c>
      <c r="M600" s="105"/>
    </row>
    <row r="601" spans="1:13">
      <c r="A601" s="93"/>
      <c r="B601" s="95" t="s">
        <v>1817</v>
      </c>
      <c r="C601" s="93"/>
      <c r="D601" s="93"/>
      <c r="E601" s="93">
        <f>SUM(E602:E603)</f>
        <v>32</v>
      </c>
      <c r="F601" s="56" t="str">
        <f>CONCATENATE("32'h",K601)</f>
        <v>32'h0000ffff</v>
      </c>
      <c r="G601" s="93"/>
      <c r="H601" s="94" t="s">
        <v>2901</v>
      </c>
      <c r="I601" s="94"/>
      <c r="J601" s="93">
        <v>65535</v>
      </c>
      <c r="K601" s="93" t="str">
        <f>LOWER(DEC2HEX(L601,8))</f>
        <v>0000ffff</v>
      </c>
      <c r="L601" s="93">
        <f>SUM(L602:L603)</f>
        <v>65535</v>
      </c>
      <c r="M601" s="93"/>
    </row>
    <row r="602" spans="1:13">
      <c r="A602" s="105"/>
      <c r="B602" s="105"/>
      <c r="C602" s="107">
        <v>16</v>
      </c>
      <c r="D602" s="107">
        <v>31</v>
      </c>
      <c r="E602" s="91">
        <f>D602+1-C602</f>
        <v>16</v>
      </c>
      <c r="F602" s="91" t="str">
        <f>CONCATENATE(E602,"'h",K602)</f>
        <v>16'h0</v>
      </c>
      <c r="G602" s="105" t="s">
        <v>68</v>
      </c>
      <c r="H602" s="107" t="s">
        <v>2900</v>
      </c>
      <c r="I602" s="105" t="s">
        <v>2899</v>
      </c>
      <c r="J602" s="106">
        <v>0</v>
      </c>
      <c r="K602" s="88" t="str">
        <f>LOWER(DEC2HEX((J602)))</f>
        <v>0</v>
      </c>
      <c r="L602" s="88">
        <f>J602*(2^C602)</f>
        <v>0</v>
      </c>
      <c r="M602" s="105"/>
    </row>
    <row r="603" spans="1:13">
      <c r="A603" s="105"/>
      <c r="B603" s="105"/>
      <c r="C603" s="107">
        <v>0</v>
      </c>
      <c r="D603" s="107">
        <v>15</v>
      </c>
      <c r="E603" s="91">
        <f>D603+1-C603</f>
        <v>16</v>
      </c>
      <c r="F603" s="91" t="str">
        <f>CONCATENATE(E603,"'h",K603)</f>
        <v>16'hffff</v>
      </c>
      <c r="G603" s="105" t="s">
        <v>68</v>
      </c>
      <c r="H603" s="107" t="s">
        <v>2898</v>
      </c>
      <c r="I603" s="105" t="s">
        <v>2897</v>
      </c>
      <c r="J603" s="106">
        <v>65535</v>
      </c>
      <c r="K603" s="88" t="str">
        <f>LOWER(DEC2HEX((J603)))</f>
        <v>ffff</v>
      </c>
      <c r="L603" s="88">
        <f>J603*(2^C603)</f>
        <v>65535</v>
      </c>
      <c r="M603" s="105"/>
    </row>
    <row r="604" spans="1:13">
      <c r="A604" s="93"/>
      <c r="B604" s="95" t="s">
        <v>1811</v>
      </c>
      <c r="C604" s="93"/>
      <c r="D604" s="93"/>
      <c r="E604" s="93">
        <f>SUM(E605:E606)</f>
        <v>32</v>
      </c>
      <c r="F604" s="56" t="str">
        <f>CONCATENATE("32'h",K604)</f>
        <v>32'h00000000</v>
      </c>
      <c r="G604" s="93"/>
      <c r="H604" s="94" t="s">
        <v>2896</v>
      </c>
      <c r="I604" s="94"/>
      <c r="J604" s="93">
        <v>0</v>
      </c>
      <c r="K604" s="93" t="str">
        <f>LOWER(DEC2HEX(L604,8))</f>
        <v>00000000</v>
      </c>
      <c r="L604" s="93">
        <f>SUM(L605:L606)</f>
        <v>0</v>
      </c>
      <c r="M604" s="93"/>
    </row>
    <row r="605" spans="1:13">
      <c r="A605" s="105"/>
      <c r="B605" s="105"/>
      <c r="C605" s="107">
        <v>15</v>
      </c>
      <c r="D605" s="107">
        <v>31</v>
      </c>
      <c r="E605" s="91">
        <f>D605+1-C605</f>
        <v>17</v>
      </c>
      <c r="F605" s="91" t="str">
        <f>CONCATENATE(E605,"'h",K605)</f>
        <v>17'h0</v>
      </c>
      <c r="G605" s="105" t="s">
        <v>73</v>
      </c>
      <c r="H605" s="107" t="s">
        <v>20</v>
      </c>
      <c r="I605" s="105" t="s">
        <v>861</v>
      </c>
      <c r="J605" s="106">
        <v>0</v>
      </c>
      <c r="K605" s="88" t="str">
        <f>LOWER(DEC2HEX((J605)))</f>
        <v>0</v>
      </c>
      <c r="L605" s="88">
        <f>J605*(2^C605)</f>
        <v>0</v>
      </c>
      <c r="M605" s="105"/>
    </row>
    <row r="606" spans="1:13">
      <c r="A606" s="105"/>
      <c r="B606" s="105"/>
      <c r="C606" s="107">
        <v>0</v>
      </c>
      <c r="D606" s="107">
        <v>14</v>
      </c>
      <c r="E606" s="91">
        <f>D606+1-C606</f>
        <v>15</v>
      </c>
      <c r="F606" s="91" t="str">
        <f>CONCATENATE(E606,"'h",K606)</f>
        <v>15'h0</v>
      </c>
      <c r="G606" s="105" t="s">
        <v>68</v>
      </c>
      <c r="H606" s="107" t="s">
        <v>2895</v>
      </c>
      <c r="I606" s="105" t="s">
        <v>2894</v>
      </c>
      <c r="J606" s="106">
        <v>0</v>
      </c>
      <c r="K606" s="88" t="str">
        <f>LOWER(DEC2HEX((J606)))</f>
        <v>0</v>
      </c>
      <c r="L606" s="88">
        <f>J606*(2^C606)</f>
        <v>0</v>
      </c>
      <c r="M606" s="105"/>
    </row>
    <row r="607" spans="1:13">
      <c r="A607" s="93"/>
      <c r="B607" s="95" t="s">
        <v>2893</v>
      </c>
      <c r="C607" s="93"/>
      <c r="D607" s="93"/>
      <c r="E607" s="93">
        <f>SUM(E608:E611)</f>
        <v>32</v>
      </c>
      <c r="F607" s="56" t="str">
        <f>CONCATENATE("32'h",K607)</f>
        <v>32'h00000000</v>
      </c>
      <c r="G607" s="93"/>
      <c r="H607" s="94" t="s">
        <v>2892</v>
      </c>
      <c r="I607" s="94"/>
      <c r="J607" s="93">
        <v>0</v>
      </c>
      <c r="K607" s="93" t="str">
        <f>LOWER(DEC2HEX(L607,8))</f>
        <v>00000000</v>
      </c>
      <c r="L607" s="93">
        <f>SUM(L608:L611)</f>
        <v>0</v>
      </c>
      <c r="M607" s="93"/>
    </row>
    <row r="608" spans="1:13">
      <c r="A608" s="105"/>
      <c r="B608" s="105"/>
      <c r="C608" s="107">
        <v>27</v>
      </c>
      <c r="D608" s="107">
        <v>31</v>
      </c>
      <c r="E608" s="91">
        <f>D608+1-C608</f>
        <v>5</v>
      </c>
      <c r="F608" s="91" t="str">
        <f>CONCATENATE(E608,"'h",K608)</f>
        <v>5'h0</v>
      </c>
      <c r="G608" s="105" t="s">
        <v>73</v>
      </c>
      <c r="H608" s="107" t="s">
        <v>20</v>
      </c>
      <c r="I608" s="105" t="s">
        <v>861</v>
      </c>
      <c r="J608" s="106">
        <v>0</v>
      </c>
      <c r="K608" s="88" t="str">
        <f>LOWER(DEC2HEX((J608)))</f>
        <v>0</v>
      </c>
      <c r="L608" s="88">
        <f>J608*(2^C608)</f>
        <v>0</v>
      </c>
      <c r="M608" s="105"/>
    </row>
    <row r="609" spans="1:13">
      <c r="A609" s="105"/>
      <c r="B609" s="105"/>
      <c r="C609" s="107">
        <v>16</v>
      </c>
      <c r="D609" s="107">
        <v>26</v>
      </c>
      <c r="E609" s="91">
        <f>D609+1-C609</f>
        <v>11</v>
      </c>
      <c r="F609" s="91" t="str">
        <f>CONCATENATE(E609,"'h",K609)</f>
        <v>11'h0</v>
      </c>
      <c r="G609" s="105" t="s">
        <v>68</v>
      </c>
      <c r="H609" s="107" t="s">
        <v>2891</v>
      </c>
      <c r="I609" s="105" t="s">
        <v>2890</v>
      </c>
      <c r="J609" s="106">
        <v>0</v>
      </c>
      <c r="K609" s="88" t="str">
        <f>LOWER(DEC2HEX((J609)))</f>
        <v>0</v>
      </c>
      <c r="L609" s="88">
        <f>J609*(2^C609)</f>
        <v>0</v>
      </c>
      <c r="M609" s="105"/>
    </row>
    <row r="610" spans="1:13">
      <c r="A610" s="105"/>
      <c r="B610" s="105"/>
      <c r="C610" s="107">
        <v>11</v>
      </c>
      <c r="D610" s="107">
        <v>15</v>
      </c>
      <c r="E610" s="91">
        <f>D610+1-C610</f>
        <v>5</v>
      </c>
      <c r="F610" s="91" t="str">
        <f>CONCATENATE(E610,"'h",K610)</f>
        <v>5'h0</v>
      </c>
      <c r="G610" s="105" t="s">
        <v>73</v>
      </c>
      <c r="H610" s="107" t="s">
        <v>20</v>
      </c>
      <c r="I610" s="105" t="s">
        <v>861</v>
      </c>
      <c r="J610" s="106">
        <v>0</v>
      </c>
      <c r="K610" s="88" t="str">
        <f>LOWER(DEC2HEX((J610)))</f>
        <v>0</v>
      </c>
      <c r="L610" s="88">
        <f>J610*(2^C610)</f>
        <v>0</v>
      </c>
      <c r="M610" s="105"/>
    </row>
    <row r="611" spans="1:13">
      <c r="A611" s="105"/>
      <c r="B611" s="105"/>
      <c r="C611" s="107">
        <v>0</v>
      </c>
      <c r="D611" s="107">
        <v>10</v>
      </c>
      <c r="E611" s="91">
        <f>D611+1-C611</f>
        <v>11</v>
      </c>
      <c r="F611" s="91" t="str">
        <f>CONCATENATE(E611,"'h",K611)</f>
        <v>11'h0</v>
      </c>
      <c r="G611" s="105" t="s">
        <v>68</v>
      </c>
      <c r="H611" s="107" t="s">
        <v>2889</v>
      </c>
      <c r="I611" s="105" t="s">
        <v>2888</v>
      </c>
      <c r="J611" s="106">
        <v>0</v>
      </c>
      <c r="K611" s="88" t="str">
        <f>LOWER(DEC2HEX((J611)))</f>
        <v>0</v>
      </c>
      <c r="L611" s="88">
        <f>J611*(2^C611)</f>
        <v>0</v>
      </c>
      <c r="M611" s="105"/>
    </row>
    <row r="612" spans="1:13">
      <c r="A612" s="93"/>
      <c r="B612" s="95" t="s">
        <v>2887</v>
      </c>
      <c r="C612" s="93"/>
      <c r="D612" s="93"/>
      <c r="E612" s="93">
        <f>SUM(E613:E616)</f>
        <v>32</v>
      </c>
      <c r="F612" s="56" t="str">
        <f>CONCATENATE("32'h",K612)</f>
        <v>32'h00000000</v>
      </c>
      <c r="G612" s="93"/>
      <c r="H612" s="94" t="s">
        <v>2886</v>
      </c>
      <c r="I612" s="94"/>
      <c r="J612" s="93">
        <v>0</v>
      </c>
      <c r="K612" s="93" t="str">
        <f>LOWER(DEC2HEX(L612,8))</f>
        <v>00000000</v>
      </c>
      <c r="L612" s="93">
        <f>SUM(L613:L616)</f>
        <v>0</v>
      </c>
      <c r="M612" s="93"/>
    </row>
    <row r="613" spans="1:13">
      <c r="A613" s="105"/>
      <c r="B613" s="105"/>
      <c r="C613" s="107">
        <v>27</v>
      </c>
      <c r="D613" s="107">
        <v>31</v>
      </c>
      <c r="E613" s="91">
        <f>D613+1-C613</f>
        <v>5</v>
      </c>
      <c r="F613" s="91" t="str">
        <f>CONCATENATE(E613,"'h",K613)</f>
        <v>5'h0</v>
      </c>
      <c r="G613" s="105" t="s">
        <v>73</v>
      </c>
      <c r="H613" s="107" t="s">
        <v>20</v>
      </c>
      <c r="I613" s="105" t="s">
        <v>861</v>
      </c>
      <c r="J613" s="106">
        <v>0</v>
      </c>
      <c r="K613" s="88" t="str">
        <f>LOWER(DEC2HEX((J613)))</f>
        <v>0</v>
      </c>
      <c r="L613" s="88">
        <f>J613*(2^C613)</f>
        <v>0</v>
      </c>
      <c r="M613" s="105"/>
    </row>
    <row r="614" spans="1:13">
      <c r="A614" s="105"/>
      <c r="B614" s="105"/>
      <c r="C614" s="107">
        <v>16</v>
      </c>
      <c r="D614" s="107">
        <v>26</v>
      </c>
      <c r="E614" s="91">
        <f>D614+1-C614</f>
        <v>11</v>
      </c>
      <c r="F614" s="91" t="str">
        <f>CONCATENATE(E614,"'h",K614)</f>
        <v>11'h0</v>
      </c>
      <c r="G614" s="105" t="s">
        <v>68</v>
      </c>
      <c r="H614" s="107" t="s">
        <v>2885</v>
      </c>
      <c r="I614" s="105" t="s">
        <v>2884</v>
      </c>
      <c r="J614" s="106">
        <v>0</v>
      </c>
      <c r="K614" s="88" t="str">
        <f>LOWER(DEC2HEX((J614)))</f>
        <v>0</v>
      </c>
      <c r="L614" s="88">
        <f>J614*(2^C614)</f>
        <v>0</v>
      </c>
      <c r="M614" s="105"/>
    </row>
    <row r="615" spans="1:13">
      <c r="A615" s="105"/>
      <c r="B615" s="105"/>
      <c r="C615" s="107">
        <v>11</v>
      </c>
      <c r="D615" s="107">
        <v>15</v>
      </c>
      <c r="E615" s="91">
        <f>D615+1-C615</f>
        <v>5</v>
      </c>
      <c r="F615" s="91" t="str">
        <f>CONCATENATE(E615,"'h",K615)</f>
        <v>5'h0</v>
      </c>
      <c r="G615" s="105" t="s">
        <v>73</v>
      </c>
      <c r="H615" s="107" t="s">
        <v>20</v>
      </c>
      <c r="I615" s="105" t="s">
        <v>861</v>
      </c>
      <c r="J615" s="106">
        <v>0</v>
      </c>
      <c r="K615" s="88" t="str">
        <f>LOWER(DEC2HEX((J615)))</f>
        <v>0</v>
      </c>
      <c r="L615" s="88">
        <f>J615*(2^C615)</f>
        <v>0</v>
      </c>
      <c r="M615" s="105"/>
    </row>
    <row r="616" spans="1:13">
      <c r="A616" s="105"/>
      <c r="B616" s="105"/>
      <c r="C616" s="107">
        <v>0</v>
      </c>
      <c r="D616" s="107">
        <v>10</v>
      </c>
      <c r="E616" s="91">
        <f>D616+1-C616</f>
        <v>11</v>
      </c>
      <c r="F616" s="91" t="str">
        <f>CONCATENATE(E616,"'h",K616)</f>
        <v>11'h0</v>
      </c>
      <c r="G616" s="105" t="s">
        <v>68</v>
      </c>
      <c r="H616" s="107" t="s">
        <v>2883</v>
      </c>
      <c r="I616" s="105" t="s">
        <v>2882</v>
      </c>
      <c r="J616" s="106">
        <v>0</v>
      </c>
      <c r="K616" s="88" t="str">
        <f>LOWER(DEC2HEX((J616)))</f>
        <v>0</v>
      </c>
      <c r="L616" s="88">
        <f>J616*(2^C616)</f>
        <v>0</v>
      </c>
      <c r="M616" s="105"/>
    </row>
    <row r="617" spans="1:13">
      <c r="A617" s="93"/>
      <c r="B617" s="95" t="s">
        <v>1805</v>
      </c>
      <c r="C617" s="93"/>
      <c r="D617" s="93"/>
      <c r="E617" s="93">
        <f>SUM(E618:E621)</f>
        <v>32</v>
      </c>
      <c r="F617" s="56" t="str">
        <f>CONCATENATE("32'h",K617)</f>
        <v>32'h00000000</v>
      </c>
      <c r="G617" s="93"/>
      <c r="H617" s="94" t="s">
        <v>2881</v>
      </c>
      <c r="I617" s="94"/>
      <c r="J617" s="93">
        <v>0</v>
      </c>
      <c r="K617" s="93" t="str">
        <f>LOWER(DEC2HEX(L617,8))</f>
        <v>00000000</v>
      </c>
      <c r="L617" s="93">
        <f>SUM(L618:L621)</f>
        <v>0</v>
      </c>
      <c r="M617" s="93"/>
    </row>
    <row r="618" spans="1:13" ht="75">
      <c r="A618" s="105"/>
      <c r="B618" s="105"/>
      <c r="C618" s="107">
        <v>19</v>
      </c>
      <c r="D618" s="107">
        <v>31</v>
      </c>
      <c r="E618" s="91">
        <f>D618+1-C618</f>
        <v>13</v>
      </c>
      <c r="F618" s="91" t="str">
        <f>CONCATENATE(E618,"'h",K618)</f>
        <v>13'h0</v>
      </c>
      <c r="G618" s="105" t="s">
        <v>68</v>
      </c>
      <c r="H618" s="107" t="s">
        <v>2880</v>
      </c>
      <c r="I618" s="89" t="s">
        <v>2879</v>
      </c>
      <c r="J618" s="106">
        <v>0</v>
      </c>
      <c r="K618" s="88" t="str">
        <f>LOWER(DEC2HEX((J618)))</f>
        <v>0</v>
      </c>
      <c r="L618" s="88">
        <f>J618*(2^C618)</f>
        <v>0</v>
      </c>
      <c r="M618" s="105"/>
    </row>
    <row r="619" spans="1:13" ht="105">
      <c r="A619" s="105"/>
      <c r="B619" s="105"/>
      <c r="C619" s="107">
        <v>16</v>
      </c>
      <c r="D619" s="107">
        <v>18</v>
      </c>
      <c r="E619" s="91">
        <f>D619+1-C619</f>
        <v>3</v>
      </c>
      <c r="F619" s="91" t="str">
        <f>CONCATENATE(E619,"'h",K619)</f>
        <v>3'h0</v>
      </c>
      <c r="G619" s="105" t="s">
        <v>68</v>
      </c>
      <c r="H619" s="107" t="s">
        <v>2878</v>
      </c>
      <c r="I619" s="89" t="s">
        <v>2877</v>
      </c>
      <c r="J619" s="106">
        <v>0</v>
      </c>
      <c r="K619" s="88" t="str">
        <f>LOWER(DEC2HEX((J619)))</f>
        <v>0</v>
      </c>
      <c r="L619" s="88">
        <f>J619*(2^C619)</f>
        <v>0</v>
      </c>
      <c r="M619" s="105"/>
    </row>
    <row r="620" spans="1:13" ht="45">
      <c r="A620" s="105"/>
      <c r="B620" s="105"/>
      <c r="C620" s="107">
        <v>3</v>
      </c>
      <c r="D620" s="107">
        <v>15</v>
      </c>
      <c r="E620" s="91">
        <f>D620+1-C620</f>
        <v>13</v>
      </c>
      <c r="F620" s="91" t="str">
        <f>CONCATENATE(E620,"'h",K620)</f>
        <v>13'h0</v>
      </c>
      <c r="G620" s="105" t="s">
        <v>68</v>
      </c>
      <c r="H620" s="107" t="s">
        <v>2876</v>
      </c>
      <c r="I620" s="89" t="s">
        <v>2875</v>
      </c>
      <c r="J620" s="106">
        <v>0</v>
      </c>
      <c r="K620" s="88" t="str">
        <f>LOWER(DEC2HEX((J620)))</f>
        <v>0</v>
      </c>
      <c r="L620" s="88">
        <f>J620*(2^C620)</f>
        <v>0</v>
      </c>
      <c r="M620" s="105"/>
    </row>
    <row r="621" spans="1:13" ht="105">
      <c r="A621" s="105"/>
      <c r="B621" s="105"/>
      <c r="C621" s="107">
        <v>0</v>
      </c>
      <c r="D621" s="107">
        <v>2</v>
      </c>
      <c r="E621" s="91">
        <f>D621+1-C621</f>
        <v>3</v>
      </c>
      <c r="F621" s="91" t="str">
        <f>CONCATENATE(E621,"'h",K621)</f>
        <v>3'h0</v>
      </c>
      <c r="G621" s="105" t="s">
        <v>68</v>
      </c>
      <c r="H621" s="107" t="s">
        <v>2874</v>
      </c>
      <c r="I621" s="89" t="s">
        <v>2873</v>
      </c>
      <c r="J621" s="106">
        <v>0</v>
      </c>
      <c r="K621" s="88" t="str">
        <f>LOWER(DEC2HEX((J621)))</f>
        <v>0</v>
      </c>
      <c r="L621" s="88">
        <f>J621*(2^C621)</f>
        <v>0</v>
      </c>
      <c r="M621" s="105"/>
    </row>
    <row r="622" spans="1:13">
      <c r="A622" s="93"/>
      <c r="B622" s="95" t="s">
        <v>2872</v>
      </c>
      <c r="C622" s="93"/>
      <c r="D622" s="93"/>
      <c r="E622" s="93">
        <f>SUM(E623:E628)</f>
        <v>32</v>
      </c>
      <c r="F622" s="56" t="str">
        <f>CONCATENATE("32'h",K622)</f>
        <v>32'h00000000</v>
      </c>
      <c r="G622" s="93"/>
      <c r="H622" s="94" t="s">
        <v>2871</v>
      </c>
      <c r="I622" s="94"/>
      <c r="J622" s="93">
        <v>0</v>
      </c>
      <c r="K622" s="93" t="str">
        <f>LOWER(DEC2HEX(L622,8))</f>
        <v>00000000</v>
      </c>
      <c r="L622" s="93">
        <f>SUM(L623:L628)</f>
        <v>0</v>
      </c>
      <c r="M622" s="93"/>
    </row>
    <row r="623" spans="1:13" ht="30">
      <c r="A623" s="105"/>
      <c r="B623" s="105"/>
      <c r="C623" s="107">
        <v>31</v>
      </c>
      <c r="D623" s="107">
        <v>31</v>
      </c>
      <c r="E623" s="91">
        <f t="shared" ref="E623:E628" si="124">D623+1-C623</f>
        <v>1</v>
      </c>
      <c r="F623" s="91" t="str">
        <f t="shared" ref="F623:F628" si="125">CONCATENATE(E623,"'h",K623)</f>
        <v>1'h0</v>
      </c>
      <c r="G623" s="105" t="s">
        <v>718</v>
      </c>
      <c r="H623" s="107" t="s">
        <v>2870</v>
      </c>
      <c r="I623" s="89" t="s">
        <v>2869</v>
      </c>
      <c r="J623" s="106">
        <v>0</v>
      </c>
      <c r="K623" s="88" t="str">
        <f t="shared" ref="K623:K628" si="126">LOWER(DEC2HEX((J623)))</f>
        <v>0</v>
      </c>
      <c r="L623" s="88">
        <f t="shared" ref="L623:L628" si="127">J623*(2^C623)</f>
        <v>0</v>
      </c>
      <c r="M623" s="105"/>
    </row>
    <row r="624" spans="1:13" ht="60">
      <c r="A624" s="105"/>
      <c r="B624" s="105"/>
      <c r="C624" s="107">
        <v>30</v>
      </c>
      <c r="D624" s="107">
        <v>30</v>
      </c>
      <c r="E624" s="91">
        <f t="shared" si="124"/>
        <v>1</v>
      </c>
      <c r="F624" s="91" t="str">
        <f t="shared" si="125"/>
        <v>1'h0</v>
      </c>
      <c r="G624" s="105" t="s">
        <v>718</v>
      </c>
      <c r="H624" s="107" t="s">
        <v>2868</v>
      </c>
      <c r="I624" s="89" t="s">
        <v>2867</v>
      </c>
      <c r="J624" s="106">
        <v>0</v>
      </c>
      <c r="K624" s="88" t="str">
        <f t="shared" si="126"/>
        <v>0</v>
      </c>
      <c r="L624" s="88">
        <f t="shared" si="127"/>
        <v>0</v>
      </c>
      <c r="M624" s="105"/>
    </row>
    <row r="625" spans="1:13">
      <c r="A625" s="105"/>
      <c r="B625" s="105"/>
      <c r="C625" s="107">
        <v>16</v>
      </c>
      <c r="D625" s="107">
        <v>29</v>
      </c>
      <c r="E625" s="91">
        <f t="shared" si="124"/>
        <v>14</v>
      </c>
      <c r="F625" s="91" t="str">
        <f t="shared" si="125"/>
        <v>14'h0</v>
      </c>
      <c r="G625" s="105" t="s">
        <v>73</v>
      </c>
      <c r="H625" s="107" t="s">
        <v>20</v>
      </c>
      <c r="I625" s="105" t="s">
        <v>861</v>
      </c>
      <c r="J625" s="106">
        <v>0</v>
      </c>
      <c r="K625" s="88" t="str">
        <f t="shared" si="126"/>
        <v>0</v>
      </c>
      <c r="L625" s="88">
        <f t="shared" si="127"/>
        <v>0</v>
      </c>
      <c r="M625" s="105"/>
    </row>
    <row r="626" spans="1:13" ht="45">
      <c r="A626" s="105"/>
      <c r="B626" s="105"/>
      <c r="C626" s="107">
        <v>15</v>
      </c>
      <c r="D626" s="107">
        <v>15</v>
      </c>
      <c r="E626" s="91">
        <f t="shared" si="124"/>
        <v>1</v>
      </c>
      <c r="F626" s="91" t="str">
        <f t="shared" si="125"/>
        <v>1'h0</v>
      </c>
      <c r="G626" s="105" t="s">
        <v>68</v>
      </c>
      <c r="H626" s="107" t="s">
        <v>2866</v>
      </c>
      <c r="I626" s="89" t="s">
        <v>2865</v>
      </c>
      <c r="J626" s="106">
        <v>0</v>
      </c>
      <c r="K626" s="88" t="str">
        <f t="shared" si="126"/>
        <v>0</v>
      </c>
      <c r="L626" s="88">
        <f t="shared" si="127"/>
        <v>0</v>
      </c>
      <c r="M626" s="105"/>
    </row>
    <row r="627" spans="1:13">
      <c r="A627" s="105"/>
      <c r="B627" s="105"/>
      <c r="C627" s="107">
        <v>4</v>
      </c>
      <c r="D627" s="107">
        <v>14</v>
      </c>
      <c r="E627" s="91">
        <f t="shared" si="124"/>
        <v>11</v>
      </c>
      <c r="F627" s="91" t="str">
        <f t="shared" si="125"/>
        <v>11'h0</v>
      </c>
      <c r="G627" s="105" t="s">
        <v>73</v>
      </c>
      <c r="H627" s="107" t="s">
        <v>20</v>
      </c>
      <c r="I627" s="105" t="s">
        <v>861</v>
      </c>
      <c r="J627" s="106">
        <v>0</v>
      </c>
      <c r="K627" s="88" t="str">
        <f t="shared" si="126"/>
        <v>0</v>
      </c>
      <c r="L627" s="88">
        <f t="shared" si="127"/>
        <v>0</v>
      </c>
      <c r="M627" s="105"/>
    </row>
    <row r="628" spans="1:13" ht="75">
      <c r="A628" s="105"/>
      <c r="B628" s="105"/>
      <c r="C628" s="107">
        <v>0</v>
      </c>
      <c r="D628" s="107">
        <v>3</v>
      </c>
      <c r="E628" s="91">
        <f t="shared" si="124"/>
        <v>4</v>
      </c>
      <c r="F628" s="91" t="str">
        <f t="shared" si="125"/>
        <v>4'h0</v>
      </c>
      <c r="G628" s="105" t="s">
        <v>68</v>
      </c>
      <c r="H628" s="107" t="s">
        <v>2864</v>
      </c>
      <c r="I628" s="89" t="s">
        <v>2863</v>
      </c>
      <c r="J628" s="106">
        <v>0</v>
      </c>
      <c r="K628" s="88" t="str">
        <f t="shared" si="126"/>
        <v>0</v>
      </c>
      <c r="L628" s="88">
        <f t="shared" si="127"/>
        <v>0</v>
      </c>
      <c r="M628" s="105"/>
    </row>
    <row r="629" spans="1:13">
      <c r="A629" s="93"/>
      <c r="B629" s="95" t="s">
        <v>2862</v>
      </c>
      <c r="C629" s="93"/>
      <c r="D629" s="93"/>
      <c r="E629" s="93">
        <f>SUM(E630:E633)</f>
        <v>32</v>
      </c>
      <c r="F629" s="56" t="str">
        <f>CONCATENATE("32'h",K629)</f>
        <v>32'h00000000</v>
      </c>
      <c r="G629" s="93"/>
      <c r="H629" s="94" t="s">
        <v>2861</v>
      </c>
      <c r="I629" s="94"/>
      <c r="J629" s="93">
        <v>0</v>
      </c>
      <c r="K629" s="93" t="str">
        <f>LOWER(DEC2HEX(L629,8))</f>
        <v>00000000</v>
      </c>
      <c r="L629" s="93">
        <f>SUM(L630:L633)</f>
        <v>0</v>
      </c>
      <c r="M629" s="93"/>
    </row>
    <row r="630" spans="1:13">
      <c r="A630" s="105"/>
      <c r="B630" s="105"/>
      <c r="C630" s="107">
        <v>22</v>
      </c>
      <c r="D630" s="107">
        <v>31</v>
      </c>
      <c r="E630" s="91">
        <f>D630+1-C630</f>
        <v>10</v>
      </c>
      <c r="F630" s="91" t="str">
        <f>CONCATENATE(E630,"'h",K630)</f>
        <v>10'h0</v>
      </c>
      <c r="G630" s="105" t="s">
        <v>73</v>
      </c>
      <c r="H630" s="107" t="s">
        <v>20</v>
      </c>
      <c r="I630" s="105" t="s">
        <v>861</v>
      </c>
      <c r="J630" s="106">
        <v>0</v>
      </c>
      <c r="K630" s="88" t="str">
        <f>LOWER(DEC2HEX((J630)))</f>
        <v>0</v>
      </c>
      <c r="L630" s="88">
        <f>J630*(2^C630)</f>
        <v>0</v>
      </c>
      <c r="M630" s="105"/>
    </row>
    <row r="631" spans="1:13" ht="45">
      <c r="A631" s="105"/>
      <c r="B631" s="105"/>
      <c r="C631" s="107">
        <v>16</v>
      </c>
      <c r="D631" s="107">
        <v>21</v>
      </c>
      <c r="E631" s="91">
        <f>D631+1-C631</f>
        <v>6</v>
      </c>
      <c r="F631" s="91" t="str">
        <f>CONCATENATE(E631,"'h",K631)</f>
        <v>6'h0</v>
      </c>
      <c r="G631" s="105" t="s">
        <v>68</v>
      </c>
      <c r="H631" s="107" t="s">
        <v>2860</v>
      </c>
      <c r="I631" s="89" t="s">
        <v>2859</v>
      </c>
      <c r="J631" s="106">
        <v>0</v>
      </c>
      <c r="K631" s="88" t="str">
        <f>LOWER(DEC2HEX((J631)))</f>
        <v>0</v>
      </c>
      <c r="L631" s="88">
        <f>J631*(2^C631)</f>
        <v>0</v>
      </c>
      <c r="M631" s="105"/>
    </row>
    <row r="632" spans="1:13">
      <c r="A632" s="105"/>
      <c r="B632" s="105"/>
      <c r="C632" s="107">
        <v>14</v>
      </c>
      <c r="D632" s="107">
        <v>15</v>
      </c>
      <c r="E632" s="91">
        <f>D632+1-C632</f>
        <v>2</v>
      </c>
      <c r="F632" s="91" t="str">
        <f>CONCATENATE(E632,"'h",K632)</f>
        <v>2'h0</v>
      </c>
      <c r="G632" s="105" t="s">
        <v>73</v>
      </c>
      <c r="H632" s="107" t="s">
        <v>20</v>
      </c>
      <c r="I632" s="105" t="s">
        <v>861</v>
      </c>
      <c r="J632" s="106">
        <v>0</v>
      </c>
      <c r="K632" s="88" t="str">
        <f>LOWER(DEC2HEX((J632)))</f>
        <v>0</v>
      </c>
      <c r="L632" s="88">
        <f>J632*(2^C632)</f>
        <v>0</v>
      </c>
      <c r="M632" s="105"/>
    </row>
    <row r="633" spans="1:13">
      <c r="A633" s="105"/>
      <c r="B633" s="105"/>
      <c r="C633" s="107">
        <v>0</v>
      </c>
      <c r="D633" s="107">
        <v>13</v>
      </c>
      <c r="E633" s="91">
        <f>D633+1-C633</f>
        <v>14</v>
      </c>
      <c r="F633" s="91" t="str">
        <f>CONCATENATE(E633,"'h",K633)</f>
        <v>14'h0</v>
      </c>
      <c r="G633" s="105" t="s">
        <v>68</v>
      </c>
      <c r="H633" s="107" t="s">
        <v>2858</v>
      </c>
      <c r="I633" s="105" t="s">
        <v>2857</v>
      </c>
      <c r="J633" s="106">
        <v>0</v>
      </c>
      <c r="K633" s="88" t="str">
        <f>LOWER(DEC2HEX((J633)))</f>
        <v>0</v>
      </c>
      <c r="L633" s="88">
        <f>J633*(2^C633)</f>
        <v>0</v>
      </c>
      <c r="M633" s="105"/>
    </row>
    <row r="634" spans="1:13">
      <c r="A634" s="93"/>
      <c r="B634" s="95" t="s">
        <v>2856</v>
      </c>
      <c r="C634" s="93"/>
      <c r="D634" s="93"/>
      <c r="E634" s="93">
        <f>SUM(E635:E638)</f>
        <v>32</v>
      </c>
      <c r="F634" s="56" t="str">
        <f>CONCATENATE("32'h",K634)</f>
        <v>32'h00000000</v>
      </c>
      <c r="G634" s="93"/>
      <c r="H634" s="94" t="s">
        <v>2855</v>
      </c>
      <c r="I634" s="94"/>
      <c r="J634" s="93">
        <v>0</v>
      </c>
      <c r="K634" s="93" t="str">
        <f>LOWER(DEC2HEX(L634,8))</f>
        <v>00000000</v>
      </c>
      <c r="L634" s="93">
        <f>SUM(L635:L638)</f>
        <v>0</v>
      </c>
      <c r="M634" s="93"/>
    </row>
    <row r="635" spans="1:13">
      <c r="A635" s="105"/>
      <c r="B635" s="105"/>
      <c r="C635" s="107">
        <v>22</v>
      </c>
      <c r="D635" s="107">
        <v>31</v>
      </c>
      <c r="E635" s="91">
        <f>D635+1-C635</f>
        <v>10</v>
      </c>
      <c r="F635" s="91" t="str">
        <f>CONCATENATE(E635,"'h",K635)</f>
        <v>10'h0</v>
      </c>
      <c r="G635" s="105" t="s">
        <v>73</v>
      </c>
      <c r="H635" s="107" t="s">
        <v>20</v>
      </c>
      <c r="I635" s="105" t="s">
        <v>861</v>
      </c>
      <c r="J635" s="106">
        <v>0</v>
      </c>
      <c r="K635" s="88" t="str">
        <f>LOWER(DEC2HEX((J635)))</f>
        <v>0</v>
      </c>
      <c r="L635" s="88">
        <f>J635*(2^C635)</f>
        <v>0</v>
      </c>
      <c r="M635" s="105"/>
    </row>
    <row r="636" spans="1:13" ht="45">
      <c r="A636" s="105"/>
      <c r="B636" s="105"/>
      <c r="C636" s="107">
        <v>16</v>
      </c>
      <c r="D636" s="107">
        <v>21</v>
      </c>
      <c r="E636" s="91">
        <f>D636+1-C636</f>
        <v>6</v>
      </c>
      <c r="F636" s="91" t="str">
        <f>CONCATENATE(E636,"'h",K636)</f>
        <v>6'h0</v>
      </c>
      <c r="G636" s="105" t="s">
        <v>68</v>
      </c>
      <c r="H636" s="107" t="s">
        <v>2854</v>
      </c>
      <c r="I636" s="89" t="s">
        <v>2853</v>
      </c>
      <c r="J636" s="106">
        <v>0</v>
      </c>
      <c r="K636" s="88" t="str">
        <f>LOWER(DEC2HEX((J636)))</f>
        <v>0</v>
      </c>
      <c r="L636" s="88">
        <f>J636*(2^C636)</f>
        <v>0</v>
      </c>
      <c r="M636" s="105"/>
    </row>
    <row r="637" spans="1:13">
      <c r="A637" s="105"/>
      <c r="B637" s="105"/>
      <c r="C637" s="107">
        <v>14</v>
      </c>
      <c r="D637" s="107">
        <v>15</v>
      </c>
      <c r="E637" s="91">
        <f>D637+1-C637</f>
        <v>2</v>
      </c>
      <c r="F637" s="91" t="str">
        <f>CONCATENATE(E637,"'h",K637)</f>
        <v>2'h0</v>
      </c>
      <c r="G637" s="105" t="s">
        <v>73</v>
      </c>
      <c r="H637" s="107" t="s">
        <v>20</v>
      </c>
      <c r="I637" s="105" t="s">
        <v>861</v>
      </c>
      <c r="J637" s="106">
        <v>0</v>
      </c>
      <c r="K637" s="88" t="str">
        <f>LOWER(DEC2HEX((J637)))</f>
        <v>0</v>
      </c>
      <c r="L637" s="88">
        <f>J637*(2^C637)</f>
        <v>0</v>
      </c>
      <c r="M637" s="105"/>
    </row>
    <row r="638" spans="1:13">
      <c r="A638" s="105"/>
      <c r="B638" s="105"/>
      <c r="C638" s="107">
        <v>0</v>
      </c>
      <c r="D638" s="107">
        <v>13</v>
      </c>
      <c r="E638" s="91">
        <f>D638+1-C638</f>
        <v>14</v>
      </c>
      <c r="F638" s="91" t="str">
        <f>CONCATENATE(E638,"'h",K638)</f>
        <v>14'h0</v>
      </c>
      <c r="G638" s="105" t="s">
        <v>68</v>
      </c>
      <c r="H638" s="107" t="s">
        <v>2852</v>
      </c>
      <c r="I638" s="105" t="s">
        <v>2851</v>
      </c>
      <c r="J638" s="106">
        <v>0</v>
      </c>
      <c r="K638" s="88" t="str">
        <f>LOWER(DEC2HEX((J638)))</f>
        <v>0</v>
      </c>
      <c r="L638" s="88">
        <f>J638*(2^C638)</f>
        <v>0</v>
      </c>
      <c r="M638" s="105"/>
    </row>
    <row r="639" spans="1:13">
      <c r="A639" s="93"/>
      <c r="B639" s="95" t="s">
        <v>2850</v>
      </c>
      <c r="C639" s="93"/>
      <c r="D639" s="93"/>
      <c r="E639" s="93">
        <f>SUM(E640:E644)</f>
        <v>32</v>
      </c>
      <c r="F639" s="56" t="str">
        <f>CONCATENATE("32'h",K639)</f>
        <v>32'h00000000</v>
      </c>
      <c r="G639" s="93"/>
      <c r="H639" s="94" t="s">
        <v>2849</v>
      </c>
      <c r="I639" s="94"/>
      <c r="J639" s="93">
        <v>0</v>
      </c>
      <c r="K639" s="93" t="str">
        <f>LOWER(DEC2HEX(L639,8))</f>
        <v>00000000</v>
      </c>
      <c r="L639" s="93">
        <f>SUM(L640:L644)</f>
        <v>0</v>
      </c>
      <c r="M639" s="93"/>
    </row>
    <row r="640" spans="1:13" ht="45">
      <c r="A640" s="105"/>
      <c r="B640" s="105"/>
      <c r="C640" s="107">
        <v>31</v>
      </c>
      <c r="D640" s="107">
        <v>31</v>
      </c>
      <c r="E640" s="91">
        <f>D640+1-C640</f>
        <v>1</v>
      </c>
      <c r="F640" s="91" t="str">
        <f>CONCATENATE(E640,"'h",K640)</f>
        <v>1'h0</v>
      </c>
      <c r="G640" s="105" t="s">
        <v>68</v>
      </c>
      <c r="H640" s="107" t="s">
        <v>2848</v>
      </c>
      <c r="I640" s="89" t="s">
        <v>2847</v>
      </c>
      <c r="J640" s="106">
        <v>0</v>
      </c>
      <c r="K640" s="88" t="str">
        <f>LOWER(DEC2HEX((J640)))</f>
        <v>0</v>
      </c>
      <c r="L640" s="88">
        <f>J640*(2^C640)</f>
        <v>0</v>
      </c>
      <c r="M640" s="105"/>
    </row>
    <row r="641" spans="1:13">
      <c r="A641" s="105"/>
      <c r="B641" s="105"/>
      <c r="C641" s="107">
        <v>22</v>
      </c>
      <c r="D641" s="107">
        <v>30</v>
      </c>
      <c r="E641" s="91">
        <f>D641+1-C641</f>
        <v>9</v>
      </c>
      <c r="F641" s="91" t="str">
        <f>CONCATENATE(E641,"'h",K641)</f>
        <v>9'h0</v>
      </c>
      <c r="G641" s="105" t="s">
        <v>73</v>
      </c>
      <c r="H641" s="107" t="s">
        <v>20</v>
      </c>
      <c r="I641" s="105" t="s">
        <v>861</v>
      </c>
      <c r="J641" s="106">
        <v>0</v>
      </c>
      <c r="K641" s="88" t="str">
        <f>LOWER(DEC2HEX((J641)))</f>
        <v>0</v>
      </c>
      <c r="L641" s="88">
        <f>J641*(2^C641)</f>
        <v>0</v>
      </c>
      <c r="M641" s="105"/>
    </row>
    <row r="642" spans="1:13">
      <c r="A642" s="105"/>
      <c r="B642" s="105"/>
      <c r="C642" s="107">
        <v>16</v>
      </c>
      <c r="D642" s="107">
        <v>21</v>
      </c>
      <c r="E642" s="91">
        <f>D642+1-C642</f>
        <v>6</v>
      </c>
      <c r="F642" s="91" t="str">
        <f>CONCATENATE(E642,"'h",K642)</f>
        <v>6'h0</v>
      </c>
      <c r="G642" s="105" t="s">
        <v>68</v>
      </c>
      <c r="H642" s="107" t="s">
        <v>2846</v>
      </c>
      <c r="I642" s="105" t="s">
        <v>2845</v>
      </c>
      <c r="J642" s="106">
        <v>0</v>
      </c>
      <c r="K642" s="88" t="str">
        <f>LOWER(DEC2HEX((J642)))</f>
        <v>0</v>
      </c>
      <c r="L642" s="88">
        <f>J642*(2^C642)</f>
        <v>0</v>
      </c>
      <c r="M642" s="105"/>
    </row>
    <row r="643" spans="1:13">
      <c r="A643" s="105"/>
      <c r="B643" s="105"/>
      <c r="C643" s="107">
        <v>14</v>
      </c>
      <c r="D643" s="107">
        <v>15</v>
      </c>
      <c r="E643" s="91">
        <f>D643+1-C643</f>
        <v>2</v>
      </c>
      <c r="F643" s="91" t="str">
        <f>CONCATENATE(E643,"'h",K643)</f>
        <v>2'h0</v>
      </c>
      <c r="G643" s="105" t="s">
        <v>73</v>
      </c>
      <c r="H643" s="107" t="s">
        <v>20</v>
      </c>
      <c r="I643" s="105" t="s">
        <v>861</v>
      </c>
      <c r="J643" s="106">
        <v>0</v>
      </c>
      <c r="K643" s="88" t="str">
        <f>LOWER(DEC2HEX((J643)))</f>
        <v>0</v>
      </c>
      <c r="L643" s="88">
        <f>J643*(2^C643)</f>
        <v>0</v>
      </c>
      <c r="M643" s="105"/>
    </row>
    <row r="644" spans="1:13">
      <c r="A644" s="105"/>
      <c r="B644" s="105"/>
      <c r="C644" s="107">
        <v>0</v>
      </c>
      <c r="D644" s="107">
        <v>13</v>
      </c>
      <c r="E644" s="91">
        <f>D644+1-C644</f>
        <v>14</v>
      </c>
      <c r="F644" s="91" t="str">
        <f>CONCATENATE(E644,"'h",K644)</f>
        <v>14'h0</v>
      </c>
      <c r="G644" s="105" t="s">
        <v>68</v>
      </c>
      <c r="H644" s="107" t="s">
        <v>2844</v>
      </c>
      <c r="I644" s="105" t="s">
        <v>2843</v>
      </c>
      <c r="J644" s="106">
        <v>0</v>
      </c>
      <c r="K644" s="88" t="str">
        <f>LOWER(DEC2HEX((J644)))</f>
        <v>0</v>
      </c>
      <c r="L644" s="88">
        <f>J644*(2^C644)</f>
        <v>0</v>
      </c>
      <c r="M644" s="105"/>
    </row>
    <row r="645" spans="1:13">
      <c r="A645" s="93"/>
      <c r="B645" s="95" t="s">
        <v>2842</v>
      </c>
      <c r="C645" s="93"/>
      <c r="D645" s="93"/>
      <c r="E645" s="93">
        <f>SUM(E646:E647)</f>
        <v>32</v>
      </c>
      <c r="F645" s="56" t="str">
        <f>CONCATENATE("32'h",K645)</f>
        <v>32'h00000000</v>
      </c>
      <c r="G645" s="93"/>
      <c r="H645" s="94" t="s">
        <v>2841</v>
      </c>
      <c r="I645" s="94"/>
      <c r="J645" s="93">
        <v>0</v>
      </c>
      <c r="K645" s="93" t="str">
        <f>LOWER(DEC2HEX(L645,8))</f>
        <v>00000000</v>
      </c>
      <c r="L645" s="93">
        <f>SUM(L646:L647)</f>
        <v>0</v>
      </c>
      <c r="M645" s="93"/>
    </row>
    <row r="646" spans="1:13">
      <c r="A646" s="105"/>
      <c r="B646" s="105"/>
      <c r="C646" s="107">
        <v>6</v>
      </c>
      <c r="D646" s="107">
        <v>31</v>
      </c>
      <c r="E646" s="91">
        <f>D646+1-C646</f>
        <v>26</v>
      </c>
      <c r="F646" s="91" t="str">
        <f>CONCATENATE(E646,"'h",K646)</f>
        <v>26'h0</v>
      </c>
      <c r="G646" s="105" t="s">
        <v>73</v>
      </c>
      <c r="H646" s="107" t="s">
        <v>20</v>
      </c>
      <c r="I646" s="105" t="s">
        <v>861</v>
      </c>
      <c r="J646" s="106">
        <v>0</v>
      </c>
      <c r="K646" s="88" t="str">
        <f>LOWER(DEC2HEX((J646)))</f>
        <v>0</v>
      </c>
      <c r="L646" s="88">
        <f>J646*(2^C646)</f>
        <v>0</v>
      </c>
      <c r="M646" s="105"/>
    </row>
    <row r="647" spans="1:13" ht="45">
      <c r="A647" s="105"/>
      <c r="B647" s="105"/>
      <c r="C647" s="107">
        <v>0</v>
      </c>
      <c r="D647" s="107">
        <v>5</v>
      </c>
      <c r="E647" s="91">
        <f>D647+1-C647</f>
        <v>6</v>
      </c>
      <c r="F647" s="91" t="str">
        <f>CONCATENATE(E647,"'h",K647)</f>
        <v>6'h0</v>
      </c>
      <c r="G647" s="105" t="s">
        <v>68</v>
      </c>
      <c r="H647" s="107" t="s">
        <v>2840</v>
      </c>
      <c r="I647" s="89" t="s">
        <v>2839</v>
      </c>
      <c r="J647" s="106">
        <v>0</v>
      </c>
      <c r="K647" s="88" t="str">
        <f>LOWER(DEC2HEX((J647)))</f>
        <v>0</v>
      </c>
      <c r="L647" s="88">
        <f>J647*(2^C647)</f>
        <v>0</v>
      </c>
      <c r="M647" s="105"/>
    </row>
    <row r="648" spans="1:13">
      <c r="A648" s="93"/>
      <c r="B648" s="95" t="s">
        <v>2838</v>
      </c>
      <c r="C648" s="93"/>
      <c r="D648" s="93"/>
      <c r="E648" s="93">
        <f>SUM(E649:E655)</f>
        <v>32</v>
      </c>
      <c r="F648" s="56" t="str">
        <f>CONCATENATE("32'h",K648)</f>
        <v>32'h00000000</v>
      </c>
      <c r="G648" s="93"/>
      <c r="H648" s="94" t="s">
        <v>2837</v>
      </c>
      <c r="I648" s="94"/>
      <c r="J648" s="93">
        <v>0</v>
      </c>
      <c r="K648" s="93" t="str">
        <f>LOWER(DEC2HEX(L648,8))</f>
        <v>00000000</v>
      </c>
      <c r="L648" s="93">
        <f>SUM(L649:L655)</f>
        <v>0</v>
      </c>
      <c r="M648" s="93"/>
    </row>
    <row r="649" spans="1:13" ht="60">
      <c r="A649" s="105"/>
      <c r="B649" s="105"/>
      <c r="C649" s="107">
        <v>31</v>
      </c>
      <c r="D649" s="107">
        <v>31</v>
      </c>
      <c r="E649" s="91">
        <f t="shared" ref="E649:E655" si="128">D649+1-C649</f>
        <v>1</v>
      </c>
      <c r="F649" s="91" t="str">
        <f t="shared" ref="F649:F655" si="129">CONCATENATE(E649,"'h",K649)</f>
        <v>1'h0</v>
      </c>
      <c r="G649" s="105" t="s">
        <v>73</v>
      </c>
      <c r="H649" s="107" t="s">
        <v>2836</v>
      </c>
      <c r="I649" s="89" t="s">
        <v>2835</v>
      </c>
      <c r="J649" s="106">
        <v>0</v>
      </c>
      <c r="K649" s="88" t="str">
        <f t="shared" ref="K649:K655" si="130">LOWER(DEC2HEX((J649)))</f>
        <v>0</v>
      </c>
      <c r="L649" s="88">
        <f t="shared" ref="L649:L655" si="131">J649*(2^C649)</f>
        <v>0</v>
      </c>
      <c r="M649" s="105"/>
    </row>
    <row r="650" spans="1:13">
      <c r="A650" s="105"/>
      <c r="B650" s="105"/>
      <c r="C650" s="107">
        <v>16</v>
      </c>
      <c r="D650" s="107">
        <v>30</v>
      </c>
      <c r="E650" s="91">
        <f t="shared" si="128"/>
        <v>15</v>
      </c>
      <c r="F650" s="91" t="str">
        <f t="shared" si="129"/>
        <v>15'h0</v>
      </c>
      <c r="G650" s="105" t="s">
        <v>73</v>
      </c>
      <c r="H650" s="107" t="s">
        <v>20</v>
      </c>
      <c r="I650" s="105" t="s">
        <v>861</v>
      </c>
      <c r="J650" s="106">
        <v>0</v>
      </c>
      <c r="K650" s="88" t="str">
        <f t="shared" si="130"/>
        <v>0</v>
      </c>
      <c r="L650" s="88">
        <f t="shared" si="131"/>
        <v>0</v>
      </c>
      <c r="M650" s="105"/>
    </row>
    <row r="651" spans="1:13" ht="75">
      <c r="A651" s="105"/>
      <c r="B651" s="105"/>
      <c r="C651" s="107">
        <v>15</v>
      </c>
      <c r="D651" s="107">
        <v>15</v>
      </c>
      <c r="E651" s="91">
        <f t="shared" si="128"/>
        <v>1</v>
      </c>
      <c r="F651" s="91" t="str">
        <f t="shared" si="129"/>
        <v>1'h0</v>
      </c>
      <c r="G651" s="105" t="s">
        <v>68</v>
      </c>
      <c r="H651" s="107" t="s">
        <v>2834</v>
      </c>
      <c r="I651" s="89" t="s">
        <v>2833</v>
      </c>
      <c r="J651" s="106">
        <v>0</v>
      </c>
      <c r="K651" s="88" t="str">
        <f t="shared" si="130"/>
        <v>0</v>
      </c>
      <c r="L651" s="88">
        <f t="shared" si="131"/>
        <v>0</v>
      </c>
      <c r="M651" s="105"/>
    </row>
    <row r="652" spans="1:13" ht="60">
      <c r="A652" s="105"/>
      <c r="B652" s="105"/>
      <c r="C652" s="107">
        <v>14</v>
      </c>
      <c r="D652" s="107">
        <v>14</v>
      </c>
      <c r="E652" s="91">
        <f t="shared" si="128"/>
        <v>1</v>
      </c>
      <c r="F652" s="91" t="str">
        <f t="shared" si="129"/>
        <v>1'h0</v>
      </c>
      <c r="G652" s="105" t="s">
        <v>68</v>
      </c>
      <c r="H652" s="107" t="s">
        <v>2832</v>
      </c>
      <c r="I652" s="89" t="s">
        <v>2831</v>
      </c>
      <c r="J652" s="106">
        <v>0</v>
      </c>
      <c r="K652" s="88" t="str">
        <f t="shared" si="130"/>
        <v>0</v>
      </c>
      <c r="L652" s="88">
        <f t="shared" si="131"/>
        <v>0</v>
      </c>
      <c r="M652" s="105"/>
    </row>
    <row r="653" spans="1:13" ht="45">
      <c r="A653" s="105"/>
      <c r="B653" s="105"/>
      <c r="C653" s="107">
        <v>13</v>
      </c>
      <c r="D653" s="107">
        <v>13</v>
      </c>
      <c r="E653" s="91">
        <f t="shared" si="128"/>
        <v>1</v>
      </c>
      <c r="F653" s="91" t="str">
        <f t="shared" si="129"/>
        <v>1'h0</v>
      </c>
      <c r="G653" s="105" t="s">
        <v>68</v>
      </c>
      <c r="H653" s="107" t="s">
        <v>2830</v>
      </c>
      <c r="I653" s="89" t="s">
        <v>2829</v>
      </c>
      <c r="J653" s="106">
        <v>0</v>
      </c>
      <c r="K653" s="88" t="str">
        <f t="shared" si="130"/>
        <v>0</v>
      </c>
      <c r="L653" s="88">
        <f t="shared" si="131"/>
        <v>0</v>
      </c>
      <c r="M653" s="105"/>
    </row>
    <row r="654" spans="1:13" ht="30">
      <c r="A654" s="105"/>
      <c r="B654" s="105"/>
      <c r="C654" s="107">
        <v>8</v>
      </c>
      <c r="D654" s="107">
        <v>12</v>
      </c>
      <c r="E654" s="91">
        <f t="shared" si="128"/>
        <v>5</v>
      </c>
      <c r="F654" s="91" t="str">
        <f t="shared" si="129"/>
        <v>5'h0</v>
      </c>
      <c r="G654" s="105" t="s">
        <v>68</v>
      </c>
      <c r="H654" s="107" t="s">
        <v>2828</v>
      </c>
      <c r="I654" s="89" t="s">
        <v>2827</v>
      </c>
      <c r="J654" s="106">
        <v>0</v>
      </c>
      <c r="K654" s="88" t="str">
        <f t="shared" si="130"/>
        <v>0</v>
      </c>
      <c r="L654" s="88">
        <f t="shared" si="131"/>
        <v>0</v>
      </c>
      <c r="M654" s="105"/>
    </row>
    <row r="655" spans="1:13" ht="60">
      <c r="A655" s="105"/>
      <c r="B655" s="105"/>
      <c r="C655" s="107">
        <v>0</v>
      </c>
      <c r="D655" s="107">
        <v>7</v>
      </c>
      <c r="E655" s="91">
        <f t="shared" si="128"/>
        <v>8</v>
      </c>
      <c r="F655" s="91" t="str">
        <f t="shared" si="129"/>
        <v>8'h0</v>
      </c>
      <c r="G655" s="105" t="s">
        <v>68</v>
      </c>
      <c r="H655" s="107" t="s">
        <v>2826</v>
      </c>
      <c r="I655" s="89" t="s">
        <v>2825</v>
      </c>
      <c r="J655" s="106">
        <v>0</v>
      </c>
      <c r="K655" s="88" t="str">
        <f t="shared" si="130"/>
        <v>0</v>
      </c>
      <c r="L655" s="88">
        <f t="shared" si="131"/>
        <v>0</v>
      </c>
      <c r="M655" s="105"/>
    </row>
    <row r="656" spans="1:13">
      <c r="A656" s="93"/>
      <c r="B656" s="95" t="s">
        <v>2824</v>
      </c>
      <c r="C656" s="93"/>
      <c r="D656" s="93"/>
      <c r="E656" s="93">
        <f>SUM(E657:E663)</f>
        <v>32</v>
      </c>
      <c r="F656" s="56" t="str">
        <f>CONCATENATE("32'h",K656)</f>
        <v>32'h000a0000</v>
      </c>
      <c r="G656" s="93"/>
      <c r="H656" s="94" t="s">
        <v>2823</v>
      </c>
      <c r="I656" s="94"/>
      <c r="J656" s="93">
        <v>655360</v>
      </c>
      <c r="K656" s="93" t="str">
        <f>LOWER(DEC2HEX(L656,8))</f>
        <v>000a0000</v>
      </c>
      <c r="L656" s="93">
        <f>SUM(L657:L663)</f>
        <v>655360</v>
      </c>
      <c r="M656" s="93"/>
    </row>
    <row r="657" spans="1:13">
      <c r="A657" s="105"/>
      <c r="B657" s="105"/>
      <c r="C657" s="107">
        <v>24</v>
      </c>
      <c r="D657" s="107">
        <v>31</v>
      </c>
      <c r="E657" s="91">
        <f t="shared" ref="E657:E663" si="132">D657+1-C657</f>
        <v>8</v>
      </c>
      <c r="F657" s="91" t="str">
        <f t="shared" ref="F657:F663" si="133">CONCATENATE(E657,"'h",K657)</f>
        <v>8'h0</v>
      </c>
      <c r="G657" s="105" t="s">
        <v>73</v>
      </c>
      <c r="H657" s="107" t="s">
        <v>20</v>
      </c>
      <c r="I657" s="105" t="s">
        <v>861</v>
      </c>
      <c r="J657" s="106">
        <v>0</v>
      </c>
      <c r="K657" s="88" t="str">
        <f t="shared" ref="K657:K663" si="134">LOWER(DEC2HEX((J657)))</f>
        <v>0</v>
      </c>
      <c r="L657" s="88">
        <f t="shared" ref="L657:L663" si="135">J657*(2^C657)</f>
        <v>0</v>
      </c>
      <c r="M657" s="105"/>
    </row>
    <row r="658" spans="1:13" ht="75">
      <c r="A658" s="105"/>
      <c r="B658" s="105"/>
      <c r="C658" s="107">
        <v>23</v>
      </c>
      <c r="D658" s="107">
        <v>23</v>
      </c>
      <c r="E658" s="91">
        <f t="shared" si="132"/>
        <v>1</v>
      </c>
      <c r="F658" s="91" t="str">
        <f t="shared" si="133"/>
        <v>1'h0</v>
      </c>
      <c r="G658" s="105" t="s">
        <v>68</v>
      </c>
      <c r="H658" s="107" t="s">
        <v>2822</v>
      </c>
      <c r="I658" s="89" t="s">
        <v>2821</v>
      </c>
      <c r="J658" s="106">
        <v>0</v>
      </c>
      <c r="K658" s="88" t="str">
        <f t="shared" si="134"/>
        <v>0</v>
      </c>
      <c r="L658" s="88">
        <f t="shared" si="135"/>
        <v>0</v>
      </c>
      <c r="M658" s="105"/>
    </row>
    <row r="659" spans="1:13" ht="45">
      <c r="A659" s="105"/>
      <c r="B659" s="105"/>
      <c r="C659" s="107">
        <v>22</v>
      </c>
      <c r="D659" s="107">
        <v>22</v>
      </c>
      <c r="E659" s="91">
        <f t="shared" si="132"/>
        <v>1</v>
      </c>
      <c r="F659" s="91" t="str">
        <f t="shared" si="133"/>
        <v>1'h0</v>
      </c>
      <c r="G659" s="105" t="s">
        <v>68</v>
      </c>
      <c r="H659" s="107" t="s">
        <v>2820</v>
      </c>
      <c r="I659" s="89" t="s">
        <v>2711</v>
      </c>
      <c r="J659" s="106">
        <v>0</v>
      </c>
      <c r="K659" s="88" t="str">
        <f t="shared" si="134"/>
        <v>0</v>
      </c>
      <c r="L659" s="88">
        <f t="shared" si="135"/>
        <v>0</v>
      </c>
      <c r="M659" s="105"/>
    </row>
    <row r="660" spans="1:13">
      <c r="A660" s="105"/>
      <c r="B660" s="105"/>
      <c r="C660" s="107">
        <v>20</v>
      </c>
      <c r="D660" s="107">
        <v>21</v>
      </c>
      <c r="E660" s="91">
        <f t="shared" si="132"/>
        <v>2</v>
      </c>
      <c r="F660" s="91" t="str">
        <f t="shared" si="133"/>
        <v>2'h0</v>
      </c>
      <c r="G660" s="105" t="s">
        <v>73</v>
      </c>
      <c r="H660" s="107" t="s">
        <v>20</v>
      </c>
      <c r="I660" s="105" t="s">
        <v>861</v>
      </c>
      <c r="J660" s="106">
        <v>0</v>
      </c>
      <c r="K660" s="88" t="str">
        <f t="shared" si="134"/>
        <v>0</v>
      </c>
      <c r="L660" s="88">
        <f t="shared" si="135"/>
        <v>0</v>
      </c>
      <c r="M660" s="105"/>
    </row>
    <row r="661" spans="1:13" ht="30">
      <c r="A661" s="105"/>
      <c r="B661" s="105"/>
      <c r="C661" s="107">
        <v>18</v>
      </c>
      <c r="D661" s="107">
        <v>19</v>
      </c>
      <c r="E661" s="91">
        <f t="shared" si="132"/>
        <v>2</v>
      </c>
      <c r="F661" s="91" t="str">
        <f t="shared" si="133"/>
        <v>2'h2</v>
      </c>
      <c r="G661" s="105" t="s">
        <v>68</v>
      </c>
      <c r="H661" s="107" t="s">
        <v>2819</v>
      </c>
      <c r="I661" s="89" t="s">
        <v>2818</v>
      </c>
      <c r="J661" s="106">
        <v>2</v>
      </c>
      <c r="K661" s="88" t="str">
        <f t="shared" si="134"/>
        <v>2</v>
      </c>
      <c r="L661" s="88">
        <f t="shared" si="135"/>
        <v>524288</v>
      </c>
      <c r="M661" s="105"/>
    </row>
    <row r="662" spans="1:13" ht="30">
      <c r="A662" s="105"/>
      <c r="B662" s="105"/>
      <c r="C662" s="107">
        <v>16</v>
      </c>
      <c r="D662" s="107">
        <v>17</v>
      </c>
      <c r="E662" s="91">
        <f t="shared" si="132"/>
        <v>2</v>
      </c>
      <c r="F662" s="91" t="str">
        <f t="shared" si="133"/>
        <v>2'h2</v>
      </c>
      <c r="G662" s="105" t="s">
        <v>68</v>
      </c>
      <c r="H662" s="107" t="s">
        <v>2817</v>
      </c>
      <c r="I662" s="89" t="s">
        <v>2816</v>
      </c>
      <c r="J662" s="106">
        <v>2</v>
      </c>
      <c r="K662" s="88" t="str">
        <f t="shared" si="134"/>
        <v>2</v>
      </c>
      <c r="L662" s="88">
        <f t="shared" si="135"/>
        <v>131072</v>
      </c>
      <c r="M662" s="105"/>
    </row>
    <row r="663" spans="1:13">
      <c r="A663" s="105"/>
      <c r="B663" s="105"/>
      <c r="C663" s="107">
        <v>0</v>
      </c>
      <c r="D663" s="107">
        <v>15</v>
      </c>
      <c r="E663" s="91">
        <f t="shared" si="132"/>
        <v>16</v>
      </c>
      <c r="F663" s="91" t="str">
        <f t="shared" si="133"/>
        <v>16'h0</v>
      </c>
      <c r="G663" s="105" t="s">
        <v>68</v>
      </c>
      <c r="H663" s="107" t="s">
        <v>2815</v>
      </c>
      <c r="I663" s="105" t="s">
        <v>2705</v>
      </c>
      <c r="J663" s="106">
        <v>0</v>
      </c>
      <c r="K663" s="88" t="str">
        <f t="shared" si="134"/>
        <v>0</v>
      </c>
      <c r="L663" s="88">
        <f t="shared" si="135"/>
        <v>0</v>
      </c>
      <c r="M663" s="105"/>
    </row>
    <row r="664" spans="1:13">
      <c r="A664" s="93"/>
      <c r="B664" s="95" t="s">
        <v>2814</v>
      </c>
      <c r="C664" s="93"/>
      <c r="D664" s="93"/>
      <c r="E664" s="93">
        <f>SUM(E665:E668)</f>
        <v>32</v>
      </c>
      <c r="F664" s="56" t="str">
        <f>CONCATENATE("32'h",K664)</f>
        <v>32'h00000000</v>
      </c>
      <c r="G664" s="93"/>
      <c r="H664" s="94" t="s">
        <v>2813</v>
      </c>
      <c r="I664" s="94"/>
      <c r="J664" s="93">
        <v>0</v>
      </c>
      <c r="K664" s="93" t="str">
        <f>LOWER(DEC2HEX(L664,8))</f>
        <v>00000000</v>
      </c>
      <c r="L664" s="93">
        <f>SUM(L665:L668)</f>
        <v>0</v>
      </c>
      <c r="M664" s="93"/>
    </row>
    <row r="665" spans="1:13">
      <c r="A665" s="105"/>
      <c r="B665" s="105"/>
      <c r="C665" s="107">
        <v>30</v>
      </c>
      <c r="D665" s="107">
        <v>31</v>
      </c>
      <c r="E665" s="91">
        <f>D665+1-C665</f>
        <v>2</v>
      </c>
      <c r="F665" s="91" t="str">
        <f>CONCATENATE(E665,"'h",K665)</f>
        <v>2'h0</v>
      </c>
      <c r="G665" s="105" t="s">
        <v>73</v>
      </c>
      <c r="H665" s="107" t="s">
        <v>20</v>
      </c>
      <c r="I665" s="105" t="s">
        <v>861</v>
      </c>
      <c r="J665" s="106">
        <v>0</v>
      </c>
      <c r="K665" s="88" t="str">
        <f>LOWER(DEC2HEX((J665)))</f>
        <v>0</v>
      </c>
      <c r="L665" s="88">
        <f>J665*(2^C665)</f>
        <v>0</v>
      </c>
      <c r="M665" s="105"/>
    </row>
    <row r="666" spans="1:13" ht="30">
      <c r="A666" s="105"/>
      <c r="B666" s="105"/>
      <c r="C666" s="107">
        <v>16</v>
      </c>
      <c r="D666" s="107">
        <v>29</v>
      </c>
      <c r="E666" s="91">
        <f>D666+1-C666</f>
        <v>14</v>
      </c>
      <c r="F666" s="91" t="str">
        <f>CONCATENATE(E666,"'h",K666)</f>
        <v>14'h0</v>
      </c>
      <c r="G666" s="105" t="s">
        <v>68</v>
      </c>
      <c r="H666" s="107" t="s">
        <v>2812</v>
      </c>
      <c r="I666" s="89" t="s">
        <v>2811</v>
      </c>
      <c r="J666" s="106">
        <v>0</v>
      </c>
      <c r="K666" s="88" t="str">
        <f>LOWER(DEC2HEX((J666)))</f>
        <v>0</v>
      </c>
      <c r="L666" s="88">
        <f>J666*(2^C666)</f>
        <v>0</v>
      </c>
      <c r="M666" s="105"/>
    </row>
    <row r="667" spans="1:13">
      <c r="A667" s="105"/>
      <c r="B667" s="105"/>
      <c r="C667" s="107">
        <v>14</v>
      </c>
      <c r="D667" s="107">
        <v>15</v>
      </c>
      <c r="E667" s="91">
        <f>D667+1-C667</f>
        <v>2</v>
      </c>
      <c r="F667" s="91" t="str">
        <f>CONCATENATE(E667,"'h",K667)</f>
        <v>2'h0</v>
      </c>
      <c r="G667" s="105" t="s">
        <v>73</v>
      </c>
      <c r="H667" s="107" t="s">
        <v>20</v>
      </c>
      <c r="I667" s="105" t="s">
        <v>861</v>
      </c>
      <c r="J667" s="106">
        <v>0</v>
      </c>
      <c r="K667" s="88" t="str">
        <f>LOWER(DEC2HEX((J667)))</f>
        <v>0</v>
      </c>
      <c r="L667" s="88">
        <f>J667*(2^C667)</f>
        <v>0</v>
      </c>
      <c r="M667" s="105"/>
    </row>
    <row r="668" spans="1:13" ht="30">
      <c r="A668" s="105"/>
      <c r="B668" s="105"/>
      <c r="C668" s="107">
        <v>0</v>
      </c>
      <c r="D668" s="107">
        <v>13</v>
      </c>
      <c r="E668" s="91">
        <f>D668+1-C668</f>
        <v>14</v>
      </c>
      <c r="F668" s="91" t="str">
        <f>CONCATENATE(E668,"'h",K668)</f>
        <v>14'h0</v>
      </c>
      <c r="G668" s="105" t="s">
        <v>68</v>
      </c>
      <c r="H668" s="107" t="s">
        <v>2810</v>
      </c>
      <c r="I668" s="89" t="s">
        <v>2809</v>
      </c>
      <c r="J668" s="106">
        <v>0</v>
      </c>
      <c r="K668" s="88" t="str">
        <f>LOWER(DEC2HEX((J668)))</f>
        <v>0</v>
      </c>
      <c r="L668" s="88">
        <f>J668*(2^C668)</f>
        <v>0</v>
      </c>
      <c r="M668" s="105"/>
    </row>
    <row r="669" spans="1:13">
      <c r="A669" s="93"/>
      <c r="B669" s="95" t="s">
        <v>2808</v>
      </c>
      <c r="C669" s="93"/>
      <c r="D669" s="93"/>
      <c r="E669" s="93">
        <f>SUM(E670:E673)</f>
        <v>32</v>
      </c>
      <c r="F669" s="56" t="str">
        <f>CONCATENATE("32'h",K669)</f>
        <v>32'h00000000</v>
      </c>
      <c r="G669" s="93"/>
      <c r="H669" s="94" t="s">
        <v>2807</v>
      </c>
      <c r="I669" s="94"/>
      <c r="J669" s="93">
        <v>0</v>
      </c>
      <c r="K669" s="93" t="str">
        <f>LOWER(DEC2HEX(L669,8))</f>
        <v>00000000</v>
      </c>
      <c r="L669" s="93">
        <f>SUM(L670:L673)</f>
        <v>0</v>
      </c>
      <c r="M669" s="93"/>
    </row>
    <row r="670" spans="1:13">
      <c r="A670" s="105"/>
      <c r="B670" s="105"/>
      <c r="C670" s="107">
        <v>30</v>
      </c>
      <c r="D670" s="107">
        <v>31</v>
      </c>
      <c r="E670" s="91">
        <f>D670+1-C670</f>
        <v>2</v>
      </c>
      <c r="F670" s="91" t="str">
        <f>CONCATENATE(E670,"'h",K670)</f>
        <v>2'h0</v>
      </c>
      <c r="G670" s="105" t="s">
        <v>73</v>
      </c>
      <c r="H670" s="107" t="s">
        <v>20</v>
      </c>
      <c r="I670" s="105" t="s">
        <v>861</v>
      </c>
      <c r="J670" s="106">
        <v>0</v>
      </c>
      <c r="K670" s="88" t="str">
        <f>LOWER(DEC2HEX((J670)))</f>
        <v>0</v>
      </c>
      <c r="L670" s="88">
        <f>J670*(2^C670)</f>
        <v>0</v>
      </c>
      <c r="M670" s="105"/>
    </row>
    <row r="671" spans="1:13" ht="30">
      <c r="A671" s="105"/>
      <c r="B671" s="105"/>
      <c r="C671" s="107">
        <v>16</v>
      </c>
      <c r="D671" s="107">
        <v>29</v>
      </c>
      <c r="E671" s="91">
        <f>D671+1-C671</f>
        <v>14</v>
      </c>
      <c r="F671" s="91" t="str">
        <f>CONCATENATE(E671,"'h",K671)</f>
        <v>14'h0</v>
      </c>
      <c r="G671" s="105" t="s">
        <v>68</v>
      </c>
      <c r="H671" s="107" t="s">
        <v>2806</v>
      </c>
      <c r="I671" s="89" t="s">
        <v>2805</v>
      </c>
      <c r="J671" s="106">
        <v>0</v>
      </c>
      <c r="K671" s="88" t="str">
        <f>LOWER(DEC2HEX((J671)))</f>
        <v>0</v>
      </c>
      <c r="L671" s="88">
        <f>J671*(2^C671)</f>
        <v>0</v>
      </c>
      <c r="M671" s="105"/>
    </row>
    <row r="672" spans="1:13">
      <c r="A672" s="105"/>
      <c r="B672" s="105"/>
      <c r="C672" s="107">
        <v>14</v>
      </c>
      <c r="D672" s="107">
        <v>15</v>
      </c>
      <c r="E672" s="91">
        <f>D672+1-C672</f>
        <v>2</v>
      </c>
      <c r="F672" s="91" t="str">
        <f>CONCATENATE(E672,"'h",K672)</f>
        <v>2'h0</v>
      </c>
      <c r="G672" s="105" t="s">
        <v>73</v>
      </c>
      <c r="H672" s="107" t="s">
        <v>20</v>
      </c>
      <c r="I672" s="105" t="s">
        <v>861</v>
      </c>
      <c r="J672" s="106">
        <v>0</v>
      </c>
      <c r="K672" s="88" t="str">
        <f>LOWER(DEC2HEX((J672)))</f>
        <v>0</v>
      </c>
      <c r="L672" s="88">
        <f>J672*(2^C672)</f>
        <v>0</v>
      </c>
      <c r="M672" s="105"/>
    </row>
    <row r="673" spans="1:13" ht="30">
      <c r="A673" s="105"/>
      <c r="B673" s="105"/>
      <c r="C673" s="107">
        <v>0</v>
      </c>
      <c r="D673" s="107">
        <v>13</v>
      </c>
      <c r="E673" s="91">
        <f>D673+1-C673</f>
        <v>14</v>
      </c>
      <c r="F673" s="91" t="str">
        <f>CONCATENATE(E673,"'h",K673)</f>
        <v>14'h0</v>
      </c>
      <c r="G673" s="105" t="s">
        <v>68</v>
      </c>
      <c r="H673" s="107" t="s">
        <v>2804</v>
      </c>
      <c r="I673" s="89" t="s">
        <v>2803</v>
      </c>
      <c r="J673" s="106">
        <v>0</v>
      </c>
      <c r="K673" s="88" t="str">
        <f>LOWER(DEC2HEX((J673)))</f>
        <v>0</v>
      </c>
      <c r="L673" s="88">
        <f>J673*(2^C673)</f>
        <v>0</v>
      </c>
      <c r="M673" s="105"/>
    </row>
    <row r="674" spans="1:13">
      <c r="A674" s="93"/>
      <c r="B674" s="95" t="s">
        <v>2802</v>
      </c>
      <c r="C674" s="93"/>
      <c r="D674" s="93"/>
      <c r="E674" s="93">
        <f>SUM(E675:E681)</f>
        <v>32</v>
      </c>
      <c r="F674" s="56" t="str">
        <f>CONCATENATE("32'h",K674)</f>
        <v>32'h00010000</v>
      </c>
      <c r="G674" s="93"/>
      <c r="H674" s="94" t="s">
        <v>2801</v>
      </c>
      <c r="I674" s="94"/>
      <c r="J674" s="93">
        <v>65536</v>
      </c>
      <c r="K674" s="93" t="str">
        <f>LOWER(DEC2HEX(L674,8))</f>
        <v>00010000</v>
      </c>
      <c r="L674" s="93">
        <f>SUM(L675:L681)</f>
        <v>65536</v>
      </c>
      <c r="M674" s="93"/>
    </row>
    <row r="675" spans="1:13">
      <c r="A675" s="105"/>
      <c r="B675" s="105"/>
      <c r="C675" s="107">
        <v>24</v>
      </c>
      <c r="D675" s="107">
        <v>31</v>
      </c>
      <c r="E675" s="91">
        <f t="shared" ref="E675:E681" si="136">D675+1-C675</f>
        <v>8</v>
      </c>
      <c r="F675" s="91" t="str">
        <f t="shared" ref="F675:F681" si="137">CONCATENATE(E675,"'h",K675)</f>
        <v>8'h0</v>
      </c>
      <c r="G675" s="105" t="s">
        <v>73</v>
      </c>
      <c r="H675" s="107" t="s">
        <v>20</v>
      </c>
      <c r="I675" s="105" t="s">
        <v>861</v>
      </c>
      <c r="J675" s="106">
        <v>0</v>
      </c>
      <c r="K675" s="88" t="str">
        <f t="shared" ref="K675:K681" si="138">LOWER(DEC2HEX((J675)))</f>
        <v>0</v>
      </c>
      <c r="L675" s="88">
        <f t="shared" ref="L675:L681" si="139">J675*(2^C675)</f>
        <v>0</v>
      </c>
      <c r="M675" s="105"/>
    </row>
    <row r="676" spans="1:13" ht="60">
      <c r="A676" s="105"/>
      <c r="B676" s="105"/>
      <c r="C676" s="107">
        <v>16</v>
      </c>
      <c r="D676" s="107">
        <v>23</v>
      </c>
      <c r="E676" s="91">
        <f t="shared" si="136"/>
        <v>8</v>
      </c>
      <c r="F676" s="91" t="str">
        <f t="shared" si="137"/>
        <v>8'h1</v>
      </c>
      <c r="G676" s="105" t="s">
        <v>68</v>
      </c>
      <c r="H676" s="107" t="s">
        <v>2800</v>
      </c>
      <c r="I676" s="89" t="s">
        <v>2689</v>
      </c>
      <c r="J676" s="106">
        <v>1</v>
      </c>
      <c r="K676" s="88" t="str">
        <f t="shared" si="138"/>
        <v>1</v>
      </c>
      <c r="L676" s="88">
        <f t="shared" si="139"/>
        <v>65536</v>
      </c>
      <c r="M676" s="105"/>
    </row>
    <row r="677" spans="1:13">
      <c r="A677" s="105"/>
      <c r="B677" s="105"/>
      <c r="C677" s="107">
        <v>6</v>
      </c>
      <c r="D677" s="107">
        <v>15</v>
      </c>
      <c r="E677" s="91">
        <f t="shared" si="136"/>
        <v>10</v>
      </c>
      <c r="F677" s="91" t="str">
        <f t="shared" si="137"/>
        <v>10'h0</v>
      </c>
      <c r="G677" s="105" t="s">
        <v>73</v>
      </c>
      <c r="H677" s="107" t="s">
        <v>20</v>
      </c>
      <c r="I677" s="105" t="s">
        <v>861</v>
      </c>
      <c r="J677" s="106">
        <v>0</v>
      </c>
      <c r="K677" s="88" t="str">
        <f t="shared" si="138"/>
        <v>0</v>
      </c>
      <c r="L677" s="88">
        <f t="shared" si="139"/>
        <v>0</v>
      </c>
      <c r="M677" s="105"/>
    </row>
    <row r="678" spans="1:13" ht="30">
      <c r="A678" s="105"/>
      <c r="B678" s="105"/>
      <c r="C678" s="107">
        <v>5</v>
      </c>
      <c r="D678" s="107">
        <v>5</v>
      </c>
      <c r="E678" s="91">
        <f t="shared" si="136"/>
        <v>1</v>
      </c>
      <c r="F678" s="91" t="str">
        <f t="shared" si="137"/>
        <v>1'h0</v>
      </c>
      <c r="G678" s="105" t="s">
        <v>68</v>
      </c>
      <c r="H678" s="107" t="s">
        <v>2799</v>
      </c>
      <c r="I678" s="89" t="s">
        <v>2687</v>
      </c>
      <c r="J678" s="106">
        <v>0</v>
      </c>
      <c r="K678" s="88" t="str">
        <f t="shared" si="138"/>
        <v>0</v>
      </c>
      <c r="L678" s="88">
        <f t="shared" si="139"/>
        <v>0</v>
      </c>
      <c r="M678" s="105"/>
    </row>
    <row r="679" spans="1:13" ht="30">
      <c r="A679" s="105"/>
      <c r="B679" s="105"/>
      <c r="C679" s="107">
        <v>4</v>
      </c>
      <c r="D679" s="107">
        <v>4</v>
      </c>
      <c r="E679" s="91">
        <f t="shared" si="136"/>
        <v>1</v>
      </c>
      <c r="F679" s="91" t="str">
        <f t="shared" si="137"/>
        <v>1'h0</v>
      </c>
      <c r="G679" s="105" t="s">
        <v>68</v>
      </c>
      <c r="H679" s="107" t="s">
        <v>2798</v>
      </c>
      <c r="I679" s="89" t="s">
        <v>2685</v>
      </c>
      <c r="J679" s="106">
        <v>0</v>
      </c>
      <c r="K679" s="88" t="str">
        <f t="shared" si="138"/>
        <v>0</v>
      </c>
      <c r="L679" s="88">
        <f t="shared" si="139"/>
        <v>0</v>
      </c>
      <c r="M679" s="105"/>
    </row>
    <row r="680" spans="1:13" ht="45">
      <c r="A680" s="105"/>
      <c r="B680" s="105"/>
      <c r="C680" s="107">
        <v>3</v>
      </c>
      <c r="D680" s="107">
        <v>3</v>
      </c>
      <c r="E680" s="91">
        <f t="shared" si="136"/>
        <v>1</v>
      </c>
      <c r="F680" s="91" t="str">
        <f t="shared" si="137"/>
        <v>1'h0</v>
      </c>
      <c r="G680" s="105" t="s">
        <v>68</v>
      </c>
      <c r="H680" s="107" t="s">
        <v>2797</v>
      </c>
      <c r="I680" s="89" t="s">
        <v>2683</v>
      </c>
      <c r="J680" s="106">
        <v>0</v>
      </c>
      <c r="K680" s="88" t="str">
        <f t="shared" si="138"/>
        <v>0</v>
      </c>
      <c r="L680" s="88">
        <f t="shared" si="139"/>
        <v>0</v>
      </c>
      <c r="M680" s="105"/>
    </row>
    <row r="681" spans="1:13">
      <c r="A681" s="105"/>
      <c r="B681" s="105"/>
      <c r="C681" s="107">
        <v>0</v>
      </c>
      <c r="D681" s="107">
        <v>2</v>
      </c>
      <c r="E681" s="91">
        <f t="shared" si="136"/>
        <v>3</v>
      </c>
      <c r="F681" s="91" t="str">
        <f t="shared" si="137"/>
        <v>3'h0</v>
      </c>
      <c r="G681" s="105" t="s">
        <v>68</v>
      </c>
      <c r="H681" s="107" t="s">
        <v>2796</v>
      </c>
      <c r="I681" s="105" t="s">
        <v>2681</v>
      </c>
      <c r="J681" s="106">
        <v>0</v>
      </c>
      <c r="K681" s="88" t="str">
        <f t="shared" si="138"/>
        <v>0</v>
      </c>
      <c r="L681" s="88">
        <f t="shared" si="139"/>
        <v>0</v>
      </c>
      <c r="M681" s="105"/>
    </row>
    <row r="682" spans="1:13">
      <c r="A682" s="93"/>
      <c r="B682" s="95" t="s">
        <v>2795</v>
      </c>
      <c r="C682" s="93"/>
      <c r="D682" s="93"/>
      <c r="E682" s="93">
        <f>SUM(E683:E689)</f>
        <v>32</v>
      </c>
      <c r="F682" s="56" t="str">
        <f>CONCATENATE("32'h",K682)</f>
        <v>32'h00000000</v>
      </c>
      <c r="G682" s="93"/>
      <c r="H682" s="94" t="s">
        <v>2794</v>
      </c>
      <c r="I682" s="94"/>
      <c r="J682" s="93">
        <v>0</v>
      </c>
      <c r="K682" s="93" t="str">
        <f>LOWER(DEC2HEX(L682,8))</f>
        <v>00000000</v>
      </c>
      <c r="L682" s="93">
        <f>SUM(L683:L689)</f>
        <v>0</v>
      </c>
      <c r="M682" s="93"/>
    </row>
    <row r="683" spans="1:13" ht="45">
      <c r="A683" s="105"/>
      <c r="B683" s="105"/>
      <c r="C683" s="107">
        <v>31</v>
      </c>
      <c r="D683" s="107">
        <v>31</v>
      </c>
      <c r="E683" s="91">
        <f t="shared" ref="E683:E689" si="140">D683+1-C683</f>
        <v>1</v>
      </c>
      <c r="F683" s="91" t="str">
        <f t="shared" ref="F683:F689" si="141">CONCATENATE(E683,"'h",K683)</f>
        <v>1'h0</v>
      </c>
      <c r="G683" s="105" t="s">
        <v>68</v>
      </c>
      <c r="H683" s="107" t="s">
        <v>2793</v>
      </c>
      <c r="I683" s="89" t="s">
        <v>2792</v>
      </c>
      <c r="J683" s="106">
        <v>0</v>
      </c>
      <c r="K683" s="88" t="str">
        <f t="shared" ref="K683:K689" si="142">LOWER(DEC2HEX((J683)))</f>
        <v>0</v>
      </c>
      <c r="L683" s="88">
        <f t="shared" ref="L683:L689" si="143">J683*(2^C683)</f>
        <v>0</v>
      </c>
      <c r="M683" s="105"/>
    </row>
    <row r="684" spans="1:13">
      <c r="A684" s="105"/>
      <c r="B684" s="105"/>
      <c r="C684" s="107">
        <v>30</v>
      </c>
      <c r="D684" s="107">
        <v>30</v>
      </c>
      <c r="E684" s="91">
        <f t="shared" si="140"/>
        <v>1</v>
      </c>
      <c r="F684" s="91" t="str">
        <f t="shared" si="141"/>
        <v>1'h0</v>
      </c>
      <c r="G684" s="105" t="s">
        <v>73</v>
      </c>
      <c r="H684" s="107" t="s">
        <v>20</v>
      </c>
      <c r="I684" s="105" t="s">
        <v>861</v>
      </c>
      <c r="J684" s="106">
        <v>0</v>
      </c>
      <c r="K684" s="88" t="str">
        <f t="shared" si="142"/>
        <v>0</v>
      </c>
      <c r="L684" s="88">
        <f t="shared" si="143"/>
        <v>0</v>
      </c>
      <c r="M684" s="105"/>
    </row>
    <row r="685" spans="1:13">
      <c r="A685" s="105"/>
      <c r="B685" s="105"/>
      <c r="C685" s="107">
        <v>20</v>
      </c>
      <c r="D685" s="107">
        <v>29</v>
      </c>
      <c r="E685" s="91">
        <f t="shared" si="140"/>
        <v>10</v>
      </c>
      <c r="F685" s="91" t="str">
        <f t="shared" si="141"/>
        <v>10'h0</v>
      </c>
      <c r="G685" s="105" t="s">
        <v>68</v>
      </c>
      <c r="H685" s="107" t="s">
        <v>2791</v>
      </c>
      <c r="I685" s="105" t="s">
        <v>2790</v>
      </c>
      <c r="J685" s="106">
        <v>0</v>
      </c>
      <c r="K685" s="88" t="str">
        <f t="shared" si="142"/>
        <v>0</v>
      </c>
      <c r="L685" s="88">
        <f t="shared" si="143"/>
        <v>0</v>
      </c>
      <c r="M685" s="105"/>
    </row>
    <row r="686" spans="1:13">
      <c r="A686" s="105"/>
      <c r="B686" s="105"/>
      <c r="C686" s="107">
        <v>16</v>
      </c>
      <c r="D686" s="107">
        <v>19</v>
      </c>
      <c r="E686" s="91">
        <f t="shared" si="140"/>
        <v>4</v>
      </c>
      <c r="F686" s="91" t="str">
        <f t="shared" si="141"/>
        <v>4'h0</v>
      </c>
      <c r="G686" s="105" t="s">
        <v>68</v>
      </c>
      <c r="H686" s="107" t="s">
        <v>2789</v>
      </c>
      <c r="I686" s="105" t="s">
        <v>2673</v>
      </c>
      <c r="J686" s="106">
        <v>0</v>
      </c>
      <c r="K686" s="88" t="str">
        <f t="shared" si="142"/>
        <v>0</v>
      </c>
      <c r="L686" s="88">
        <f t="shared" si="143"/>
        <v>0</v>
      </c>
      <c r="M686" s="105"/>
    </row>
    <row r="687" spans="1:13">
      <c r="A687" s="105"/>
      <c r="B687" s="105"/>
      <c r="C687" s="107">
        <v>14</v>
      </c>
      <c r="D687" s="107">
        <v>15</v>
      </c>
      <c r="E687" s="91">
        <f t="shared" si="140"/>
        <v>2</v>
      </c>
      <c r="F687" s="91" t="str">
        <f t="shared" si="141"/>
        <v>2'h0</v>
      </c>
      <c r="G687" s="105" t="s">
        <v>73</v>
      </c>
      <c r="H687" s="107" t="s">
        <v>20</v>
      </c>
      <c r="I687" s="105" t="s">
        <v>861</v>
      </c>
      <c r="J687" s="106">
        <v>0</v>
      </c>
      <c r="K687" s="88" t="str">
        <f t="shared" si="142"/>
        <v>0</v>
      </c>
      <c r="L687" s="88">
        <f t="shared" si="143"/>
        <v>0</v>
      </c>
      <c r="M687" s="105"/>
    </row>
    <row r="688" spans="1:13" ht="45">
      <c r="A688" s="105"/>
      <c r="B688" s="105"/>
      <c r="C688" s="107">
        <v>4</v>
      </c>
      <c r="D688" s="107">
        <v>13</v>
      </c>
      <c r="E688" s="91">
        <f t="shared" si="140"/>
        <v>10</v>
      </c>
      <c r="F688" s="91" t="str">
        <f t="shared" si="141"/>
        <v>10'h0</v>
      </c>
      <c r="G688" s="105" t="s">
        <v>68</v>
      </c>
      <c r="H688" s="107" t="s">
        <v>2788</v>
      </c>
      <c r="I688" s="89" t="s">
        <v>2671</v>
      </c>
      <c r="J688" s="106">
        <v>0</v>
      </c>
      <c r="K688" s="88" t="str">
        <f t="shared" si="142"/>
        <v>0</v>
      </c>
      <c r="L688" s="88">
        <f t="shared" si="143"/>
        <v>0</v>
      </c>
      <c r="M688" s="105"/>
    </row>
    <row r="689" spans="1:13">
      <c r="A689" s="105"/>
      <c r="B689" s="105"/>
      <c r="C689" s="107">
        <v>0</v>
      </c>
      <c r="D689" s="107">
        <v>3</v>
      </c>
      <c r="E689" s="91">
        <f t="shared" si="140"/>
        <v>4</v>
      </c>
      <c r="F689" s="91" t="str">
        <f t="shared" si="141"/>
        <v>4'h0</v>
      </c>
      <c r="G689" s="105" t="s">
        <v>68</v>
      </c>
      <c r="H689" s="107" t="s">
        <v>2787</v>
      </c>
      <c r="I689" s="105" t="s">
        <v>2734</v>
      </c>
      <c r="J689" s="106">
        <v>0</v>
      </c>
      <c r="K689" s="88" t="str">
        <f t="shared" si="142"/>
        <v>0</v>
      </c>
      <c r="L689" s="88">
        <f t="shared" si="143"/>
        <v>0</v>
      </c>
      <c r="M689" s="105"/>
    </row>
    <row r="690" spans="1:13">
      <c r="A690" s="93"/>
      <c r="B690" s="95" t="s">
        <v>2786</v>
      </c>
      <c r="C690" s="93"/>
      <c r="D690" s="93"/>
      <c r="E690" s="93">
        <f>SUM(E691:E692)</f>
        <v>32</v>
      </c>
      <c r="F690" s="56" t="str">
        <f>CONCATENATE("32'h",K690)</f>
        <v>32'h00000000</v>
      </c>
      <c r="G690" s="93"/>
      <c r="H690" s="94" t="s">
        <v>2785</v>
      </c>
      <c r="I690" s="94"/>
      <c r="J690" s="93">
        <v>0</v>
      </c>
      <c r="K690" s="93" t="str">
        <f>LOWER(DEC2HEX(L690,8))</f>
        <v>00000000</v>
      </c>
      <c r="L690" s="93">
        <f>SUM(L691:L692)</f>
        <v>0</v>
      </c>
      <c r="M690" s="93"/>
    </row>
    <row r="691" spans="1:13">
      <c r="A691" s="105"/>
      <c r="B691" s="105"/>
      <c r="C691" s="107">
        <v>11</v>
      </c>
      <c r="D691" s="107">
        <v>31</v>
      </c>
      <c r="E691" s="91">
        <f>D691+1-C691</f>
        <v>21</v>
      </c>
      <c r="F691" s="91" t="str">
        <f>CONCATENATE(E691,"'h",K691)</f>
        <v>21'h0</v>
      </c>
      <c r="G691" s="105" t="s">
        <v>73</v>
      </c>
      <c r="H691" s="107" t="s">
        <v>20</v>
      </c>
      <c r="I691" s="105" t="s">
        <v>861</v>
      </c>
      <c r="J691" s="106">
        <v>0</v>
      </c>
      <c r="K691" s="88" t="str">
        <f>LOWER(DEC2HEX((J691)))</f>
        <v>0</v>
      </c>
      <c r="L691" s="88">
        <f>J691*(2^C691)</f>
        <v>0</v>
      </c>
      <c r="M691" s="105"/>
    </row>
    <row r="692" spans="1:13">
      <c r="A692" s="105"/>
      <c r="B692" s="105"/>
      <c r="C692" s="107">
        <v>0</v>
      </c>
      <c r="D692" s="107">
        <v>10</v>
      </c>
      <c r="E692" s="91">
        <f>D692+1-C692</f>
        <v>11</v>
      </c>
      <c r="F692" s="91" t="str">
        <f>CONCATENATE(E692,"'h",K692)</f>
        <v>11'h0</v>
      </c>
      <c r="G692" s="105" t="s">
        <v>68</v>
      </c>
      <c r="H692" s="107" t="s">
        <v>2784</v>
      </c>
      <c r="I692" s="105" t="s">
        <v>2665</v>
      </c>
      <c r="J692" s="106">
        <v>0</v>
      </c>
      <c r="K692" s="88" t="str">
        <f>LOWER(DEC2HEX((J692)))</f>
        <v>0</v>
      </c>
      <c r="L692" s="88">
        <f>J692*(2^C692)</f>
        <v>0</v>
      </c>
      <c r="M692" s="105"/>
    </row>
    <row r="693" spans="1:13">
      <c r="A693" s="93"/>
      <c r="B693" s="95" t="s">
        <v>2783</v>
      </c>
      <c r="C693" s="93"/>
      <c r="D693" s="93"/>
      <c r="E693" s="93">
        <f>SUM(E694:E700)</f>
        <v>32</v>
      </c>
      <c r="F693" s="56" t="str">
        <f>CONCATENATE("32'h",K693)</f>
        <v>32'h00000000</v>
      </c>
      <c r="G693" s="93"/>
      <c r="H693" s="94" t="s">
        <v>2782</v>
      </c>
      <c r="I693" s="94"/>
      <c r="J693" s="93">
        <v>0</v>
      </c>
      <c r="K693" s="93" t="str">
        <f>LOWER(DEC2HEX(L693,8))</f>
        <v>00000000</v>
      </c>
      <c r="L693" s="93">
        <f>SUM(L694:L700)</f>
        <v>0</v>
      </c>
      <c r="M693" s="93"/>
    </row>
    <row r="694" spans="1:13" ht="75">
      <c r="A694" s="105"/>
      <c r="B694" s="105"/>
      <c r="C694" s="107">
        <v>31</v>
      </c>
      <c r="D694" s="107">
        <v>31</v>
      </c>
      <c r="E694" s="91">
        <f t="shared" ref="E694:E700" si="144">D694+1-C694</f>
        <v>1</v>
      </c>
      <c r="F694" s="91" t="str">
        <f t="shared" ref="F694:F700" si="145">CONCATENATE(E694,"'h",K694)</f>
        <v>1'h0</v>
      </c>
      <c r="G694" s="105" t="s">
        <v>73</v>
      </c>
      <c r="H694" s="107" t="s">
        <v>2781</v>
      </c>
      <c r="I694" s="89" t="s">
        <v>2780</v>
      </c>
      <c r="J694" s="106">
        <v>0</v>
      </c>
      <c r="K694" s="88" t="str">
        <f t="shared" ref="K694:K700" si="146">LOWER(DEC2HEX((J694)))</f>
        <v>0</v>
      </c>
      <c r="L694" s="88">
        <f t="shared" ref="L694:L700" si="147">J694*(2^C694)</f>
        <v>0</v>
      </c>
      <c r="M694" s="105"/>
    </row>
    <row r="695" spans="1:13">
      <c r="A695" s="105"/>
      <c r="B695" s="105"/>
      <c r="C695" s="107">
        <v>16</v>
      </c>
      <c r="D695" s="107">
        <v>30</v>
      </c>
      <c r="E695" s="91">
        <f t="shared" si="144"/>
        <v>15</v>
      </c>
      <c r="F695" s="91" t="str">
        <f t="shared" si="145"/>
        <v>15'h0</v>
      </c>
      <c r="G695" s="105" t="s">
        <v>73</v>
      </c>
      <c r="H695" s="107" t="s">
        <v>20</v>
      </c>
      <c r="I695" s="105" t="s">
        <v>861</v>
      </c>
      <c r="J695" s="106">
        <v>0</v>
      </c>
      <c r="K695" s="88" t="str">
        <f t="shared" si="146"/>
        <v>0</v>
      </c>
      <c r="L695" s="88">
        <f t="shared" si="147"/>
        <v>0</v>
      </c>
      <c r="M695" s="105"/>
    </row>
    <row r="696" spans="1:13" ht="60">
      <c r="A696" s="105"/>
      <c r="B696" s="105"/>
      <c r="C696" s="107">
        <v>15</v>
      </c>
      <c r="D696" s="107">
        <v>15</v>
      </c>
      <c r="E696" s="91">
        <f t="shared" si="144"/>
        <v>1</v>
      </c>
      <c r="F696" s="91" t="str">
        <f t="shared" si="145"/>
        <v>1'h0</v>
      </c>
      <c r="G696" s="105" t="s">
        <v>68</v>
      </c>
      <c r="H696" s="107" t="s">
        <v>2779</v>
      </c>
      <c r="I696" s="89" t="s">
        <v>2778</v>
      </c>
      <c r="J696" s="106">
        <v>0</v>
      </c>
      <c r="K696" s="88" t="str">
        <f t="shared" si="146"/>
        <v>0</v>
      </c>
      <c r="L696" s="88">
        <f t="shared" si="147"/>
        <v>0</v>
      </c>
      <c r="M696" s="105"/>
    </row>
    <row r="697" spans="1:13" ht="75">
      <c r="A697" s="105"/>
      <c r="B697" s="105"/>
      <c r="C697" s="107">
        <v>14</v>
      </c>
      <c r="D697" s="107">
        <v>14</v>
      </c>
      <c r="E697" s="91">
        <f t="shared" si="144"/>
        <v>1</v>
      </c>
      <c r="F697" s="91" t="str">
        <f t="shared" si="145"/>
        <v>1'h0</v>
      </c>
      <c r="G697" s="105" t="s">
        <v>68</v>
      </c>
      <c r="H697" s="107" t="s">
        <v>2777</v>
      </c>
      <c r="I697" s="89" t="s">
        <v>2776</v>
      </c>
      <c r="J697" s="106">
        <v>0</v>
      </c>
      <c r="K697" s="88" t="str">
        <f t="shared" si="146"/>
        <v>0</v>
      </c>
      <c r="L697" s="88">
        <f t="shared" si="147"/>
        <v>0</v>
      </c>
      <c r="M697" s="105"/>
    </row>
    <row r="698" spans="1:13" ht="45">
      <c r="A698" s="105"/>
      <c r="B698" s="105"/>
      <c r="C698" s="107">
        <v>13</v>
      </c>
      <c r="D698" s="107">
        <v>13</v>
      </c>
      <c r="E698" s="91">
        <f t="shared" si="144"/>
        <v>1</v>
      </c>
      <c r="F698" s="91" t="str">
        <f t="shared" si="145"/>
        <v>1'h0</v>
      </c>
      <c r="G698" s="105" t="s">
        <v>68</v>
      </c>
      <c r="H698" s="107" t="s">
        <v>2775</v>
      </c>
      <c r="I698" s="89" t="s">
        <v>2774</v>
      </c>
      <c r="J698" s="106">
        <v>0</v>
      </c>
      <c r="K698" s="88" t="str">
        <f t="shared" si="146"/>
        <v>0</v>
      </c>
      <c r="L698" s="88">
        <f t="shared" si="147"/>
        <v>0</v>
      </c>
      <c r="M698" s="105"/>
    </row>
    <row r="699" spans="1:13" ht="30">
      <c r="A699" s="105"/>
      <c r="B699" s="105"/>
      <c r="C699" s="107">
        <v>8</v>
      </c>
      <c r="D699" s="107">
        <v>12</v>
      </c>
      <c r="E699" s="91">
        <f t="shared" si="144"/>
        <v>5</v>
      </c>
      <c r="F699" s="91" t="str">
        <f t="shared" si="145"/>
        <v>5'h0</v>
      </c>
      <c r="G699" s="105" t="s">
        <v>68</v>
      </c>
      <c r="H699" s="107" t="s">
        <v>2773</v>
      </c>
      <c r="I699" s="89" t="s">
        <v>2772</v>
      </c>
      <c r="J699" s="106">
        <v>0</v>
      </c>
      <c r="K699" s="88" t="str">
        <f t="shared" si="146"/>
        <v>0</v>
      </c>
      <c r="L699" s="88">
        <f t="shared" si="147"/>
        <v>0</v>
      </c>
      <c r="M699" s="105"/>
    </row>
    <row r="700" spans="1:13" ht="60">
      <c r="A700" s="105"/>
      <c r="B700" s="105"/>
      <c r="C700" s="107">
        <v>0</v>
      </c>
      <c r="D700" s="107">
        <v>7</v>
      </c>
      <c r="E700" s="91">
        <f t="shared" si="144"/>
        <v>8</v>
      </c>
      <c r="F700" s="91" t="str">
        <f t="shared" si="145"/>
        <v>8'h0</v>
      </c>
      <c r="G700" s="105" t="s">
        <v>68</v>
      </c>
      <c r="H700" s="107" t="s">
        <v>2771</v>
      </c>
      <c r="I700" s="89" t="s">
        <v>2717</v>
      </c>
      <c r="J700" s="106">
        <v>0</v>
      </c>
      <c r="K700" s="88" t="str">
        <f t="shared" si="146"/>
        <v>0</v>
      </c>
      <c r="L700" s="88">
        <f t="shared" si="147"/>
        <v>0</v>
      </c>
      <c r="M700" s="105"/>
    </row>
    <row r="701" spans="1:13">
      <c r="A701" s="93"/>
      <c r="B701" s="95" t="s">
        <v>2770</v>
      </c>
      <c r="C701" s="93"/>
      <c r="D701" s="93"/>
      <c r="E701" s="93">
        <f>SUM(E702:E708)</f>
        <v>32</v>
      </c>
      <c r="F701" s="56" t="str">
        <f>CONCATENATE("32'h",K701)</f>
        <v>32'h000a0000</v>
      </c>
      <c r="G701" s="93"/>
      <c r="H701" s="94" t="s">
        <v>2769</v>
      </c>
      <c r="I701" s="94"/>
      <c r="J701" s="93">
        <v>655360</v>
      </c>
      <c r="K701" s="93" t="str">
        <f>LOWER(DEC2HEX(L701,8))</f>
        <v>000a0000</v>
      </c>
      <c r="L701" s="93">
        <f>SUM(L702:L708)</f>
        <v>655360</v>
      </c>
      <c r="M701" s="93"/>
    </row>
    <row r="702" spans="1:13">
      <c r="A702" s="105"/>
      <c r="B702" s="105"/>
      <c r="C702" s="107">
        <v>24</v>
      </c>
      <c r="D702" s="107">
        <v>31</v>
      </c>
      <c r="E702" s="91">
        <f t="shared" ref="E702:E708" si="148">D702+1-C702</f>
        <v>8</v>
      </c>
      <c r="F702" s="91" t="str">
        <f t="shared" ref="F702:F708" si="149">CONCATENATE(E702,"'h",K702)</f>
        <v>8'h0</v>
      </c>
      <c r="G702" s="105" t="s">
        <v>73</v>
      </c>
      <c r="H702" s="107" t="s">
        <v>20</v>
      </c>
      <c r="I702" s="105" t="s">
        <v>861</v>
      </c>
      <c r="J702" s="106">
        <v>0</v>
      </c>
      <c r="K702" s="88" t="str">
        <f t="shared" ref="K702:K708" si="150">LOWER(DEC2HEX((J702)))</f>
        <v>0</v>
      </c>
      <c r="L702" s="88">
        <f t="shared" ref="L702:L708" si="151">J702*(2^C702)</f>
        <v>0</v>
      </c>
      <c r="M702" s="105"/>
    </row>
    <row r="703" spans="1:13" ht="75">
      <c r="A703" s="105"/>
      <c r="B703" s="105"/>
      <c r="C703" s="107">
        <v>23</v>
      </c>
      <c r="D703" s="107">
        <v>23</v>
      </c>
      <c r="E703" s="91">
        <f t="shared" si="148"/>
        <v>1</v>
      </c>
      <c r="F703" s="91" t="str">
        <f t="shared" si="149"/>
        <v>1'h0</v>
      </c>
      <c r="G703" s="105" t="s">
        <v>68</v>
      </c>
      <c r="H703" s="107" t="s">
        <v>2768</v>
      </c>
      <c r="I703" s="89" t="s">
        <v>2767</v>
      </c>
      <c r="J703" s="106">
        <v>0</v>
      </c>
      <c r="K703" s="88" t="str">
        <f t="shared" si="150"/>
        <v>0</v>
      </c>
      <c r="L703" s="88">
        <f t="shared" si="151"/>
        <v>0</v>
      </c>
      <c r="M703" s="105"/>
    </row>
    <row r="704" spans="1:13" ht="45">
      <c r="A704" s="105"/>
      <c r="B704" s="105"/>
      <c r="C704" s="107">
        <v>22</v>
      </c>
      <c r="D704" s="107">
        <v>22</v>
      </c>
      <c r="E704" s="91">
        <f t="shared" si="148"/>
        <v>1</v>
      </c>
      <c r="F704" s="91" t="str">
        <f t="shared" si="149"/>
        <v>1'h0</v>
      </c>
      <c r="G704" s="105" t="s">
        <v>68</v>
      </c>
      <c r="H704" s="107" t="s">
        <v>2766</v>
      </c>
      <c r="I704" s="89" t="s">
        <v>2711</v>
      </c>
      <c r="J704" s="106">
        <v>0</v>
      </c>
      <c r="K704" s="88" t="str">
        <f t="shared" si="150"/>
        <v>0</v>
      </c>
      <c r="L704" s="88">
        <f t="shared" si="151"/>
        <v>0</v>
      </c>
      <c r="M704" s="105"/>
    </row>
    <row r="705" spans="1:13">
      <c r="A705" s="105"/>
      <c r="B705" s="105"/>
      <c r="C705" s="107">
        <v>20</v>
      </c>
      <c r="D705" s="107">
        <v>21</v>
      </c>
      <c r="E705" s="91">
        <f t="shared" si="148"/>
        <v>2</v>
      </c>
      <c r="F705" s="91" t="str">
        <f t="shared" si="149"/>
        <v>2'h0</v>
      </c>
      <c r="G705" s="105" t="s">
        <v>73</v>
      </c>
      <c r="H705" s="107" t="s">
        <v>20</v>
      </c>
      <c r="I705" s="105" t="s">
        <v>861</v>
      </c>
      <c r="J705" s="106">
        <v>0</v>
      </c>
      <c r="K705" s="88" t="str">
        <f t="shared" si="150"/>
        <v>0</v>
      </c>
      <c r="L705" s="88">
        <f t="shared" si="151"/>
        <v>0</v>
      </c>
      <c r="M705" s="105"/>
    </row>
    <row r="706" spans="1:13" ht="30">
      <c r="A706" s="105"/>
      <c r="B706" s="105"/>
      <c r="C706" s="107">
        <v>18</v>
      </c>
      <c r="D706" s="107">
        <v>19</v>
      </c>
      <c r="E706" s="91">
        <f t="shared" si="148"/>
        <v>2</v>
      </c>
      <c r="F706" s="91" t="str">
        <f t="shared" si="149"/>
        <v>2'h2</v>
      </c>
      <c r="G706" s="105" t="s">
        <v>68</v>
      </c>
      <c r="H706" s="107" t="s">
        <v>2765</v>
      </c>
      <c r="I706" s="89" t="s">
        <v>2764</v>
      </c>
      <c r="J706" s="106">
        <v>2</v>
      </c>
      <c r="K706" s="88" t="str">
        <f t="shared" si="150"/>
        <v>2</v>
      </c>
      <c r="L706" s="88">
        <f t="shared" si="151"/>
        <v>524288</v>
      </c>
      <c r="M706" s="105"/>
    </row>
    <row r="707" spans="1:13" ht="30">
      <c r="A707" s="105"/>
      <c r="B707" s="105"/>
      <c r="C707" s="107">
        <v>16</v>
      </c>
      <c r="D707" s="107">
        <v>17</v>
      </c>
      <c r="E707" s="91">
        <f t="shared" si="148"/>
        <v>2</v>
      </c>
      <c r="F707" s="91" t="str">
        <f t="shared" si="149"/>
        <v>2'h2</v>
      </c>
      <c r="G707" s="105" t="s">
        <v>68</v>
      </c>
      <c r="H707" s="107" t="s">
        <v>2763</v>
      </c>
      <c r="I707" s="89" t="s">
        <v>2762</v>
      </c>
      <c r="J707" s="106">
        <v>2</v>
      </c>
      <c r="K707" s="88" t="str">
        <f t="shared" si="150"/>
        <v>2</v>
      </c>
      <c r="L707" s="88">
        <f t="shared" si="151"/>
        <v>131072</v>
      </c>
      <c r="M707" s="105"/>
    </row>
    <row r="708" spans="1:13">
      <c r="A708" s="105"/>
      <c r="B708" s="105"/>
      <c r="C708" s="107">
        <v>0</v>
      </c>
      <c r="D708" s="107">
        <v>15</v>
      </c>
      <c r="E708" s="91">
        <f t="shared" si="148"/>
        <v>16</v>
      </c>
      <c r="F708" s="91" t="str">
        <f t="shared" si="149"/>
        <v>16'h0</v>
      </c>
      <c r="G708" s="105" t="s">
        <v>68</v>
      </c>
      <c r="H708" s="107" t="s">
        <v>2761</v>
      </c>
      <c r="I708" s="105" t="s">
        <v>2705</v>
      </c>
      <c r="J708" s="106">
        <v>0</v>
      </c>
      <c r="K708" s="88" t="str">
        <f t="shared" si="150"/>
        <v>0</v>
      </c>
      <c r="L708" s="88">
        <f t="shared" si="151"/>
        <v>0</v>
      </c>
      <c r="M708" s="105"/>
    </row>
    <row r="709" spans="1:13">
      <c r="A709" s="93"/>
      <c r="B709" s="95" t="s">
        <v>2760</v>
      </c>
      <c r="C709" s="93"/>
      <c r="D709" s="93"/>
      <c r="E709" s="93">
        <f>SUM(E710:E713)</f>
        <v>32</v>
      </c>
      <c r="F709" s="56" t="str">
        <f>CONCATENATE("32'h",K709)</f>
        <v>32'h00000000</v>
      </c>
      <c r="G709" s="93"/>
      <c r="H709" s="94" t="s">
        <v>2759</v>
      </c>
      <c r="I709" s="94"/>
      <c r="J709" s="93">
        <v>0</v>
      </c>
      <c r="K709" s="93" t="str">
        <f>LOWER(DEC2HEX(L709,8))</f>
        <v>00000000</v>
      </c>
      <c r="L709" s="93">
        <f>SUM(L710:L713)</f>
        <v>0</v>
      </c>
      <c r="M709" s="93"/>
    </row>
    <row r="710" spans="1:13">
      <c r="A710" s="105"/>
      <c r="B710" s="105"/>
      <c r="C710" s="107">
        <v>30</v>
      </c>
      <c r="D710" s="107">
        <v>31</v>
      </c>
      <c r="E710" s="91">
        <f>D710+1-C710</f>
        <v>2</v>
      </c>
      <c r="F710" s="91" t="str">
        <f>CONCATENATE(E710,"'h",K710)</f>
        <v>2'h0</v>
      </c>
      <c r="G710" s="105" t="s">
        <v>73</v>
      </c>
      <c r="H710" s="107" t="s">
        <v>20</v>
      </c>
      <c r="I710" s="105" t="s">
        <v>861</v>
      </c>
      <c r="J710" s="106">
        <v>0</v>
      </c>
      <c r="K710" s="88" t="str">
        <f>LOWER(DEC2HEX((J710)))</f>
        <v>0</v>
      </c>
      <c r="L710" s="88">
        <f>J710*(2^C710)</f>
        <v>0</v>
      </c>
      <c r="M710" s="105"/>
    </row>
    <row r="711" spans="1:13" ht="30">
      <c r="A711" s="105"/>
      <c r="B711" s="105"/>
      <c r="C711" s="107">
        <v>16</v>
      </c>
      <c r="D711" s="107">
        <v>29</v>
      </c>
      <c r="E711" s="91">
        <f>D711+1-C711</f>
        <v>14</v>
      </c>
      <c r="F711" s="91" t="str">
        <f>CONCATENATE(E711,"'h",K711)</f>
        <v>14'h0</v>
      </c>
      <c r="G711" s="105" t="s">
        <v>68</v>
      </c>
      <c r="H711" s="107" t="s">
        <v>2758</v>
      </c>
      <c r="I711" s="89" t="s">
        <v>2757</v>
      </c>
      <c r="J711" s="106">
        <v>0</v>
      </c>
      <c r="K711" s="88" t="str">
        <f>LOWER(DEC2HEX((J711)))</f>
        <v>0</v>
      </c>
      <c r="L711" s="88">
        <f>J711*(2^C711)</f>
        <v>0</v>
      </c>
      <c r="M711" s="105"/>
    </row>
    <row r="712" spans="1:13">
      <c r="A712" s="105"/>
      <c r="B712" s="105"/>
      <c r="C712" s="107">
        <v>14</v>
      </c>
      <c r="D712" s="107">
        <v>15</v>
      </c>
      <c r="E712" s="91">
        <f>D712+1-C712</f>
        <v>2</v>
      </c>
      <c r="F712" s="91" t="str">
        <f>CONCATENATE(E712,"'h",K712)</f>
        <v>2'h0</v>
      </c>
      <c r="G712" s="105" t="s">
        <v>73</v>
      </c>
      <c r="H712" s="107" t="s">
        <v>20</v>
      </c>
      <c r="I712" s="105" t="s">
        <v>861</v>
      </c>
      <c r="J712" s="106">
        <v>0</v>
      </c>
      <c r="K712" s="88" t="str">
        <f>LOWER(DEC2HEX((J712)))</f>
        <v>0</v>
      </c>
      <c r="L712" s="88">
        <f>J712*(2^C712)</f>
        <v>0</v>
      </c>
      <c r="M712" s="105"/>
    </row>
    <row r="713" spans="1:13" ht="30">
      <c r="A713" s="105"/>
      <c r="B713" s="105"/>
      <c r="C713" s="107">
        <v>0</v>
      </c>
      <c r="D713" s="107">
        <v>13</v>
      </c>
      <c r="E713" s="91">
        <f>D713+1-C713</f>
        <v>14</v>
      </c>
      <c r="F713" s="91" t="str">
        <f>CONCATENATE(E713,"'h",K713)</f>
        <v>14'h0</v>
      </c>
      <c r="G713" s="105" t="s">
        <v>68</v>
      </c>
      <c r="H713" s="107" t="s">
        <v>2756</v>
      </c>
      <c r="I713" s="89" t="s">
        <v>2755</v>
      </c>
      <c r="J713" s="106">
        <v>0</v>
      </c>
      <c r="K713" s="88" t="str">
        <f>LOWER(DEC2HEX((J713)))</f>
        <v>0</v>
      </c>
      <c r="L713" s="88">
        <f>J713*(2^C713)</f>
        <v>0</v>
      </c>
      <c r="M713" s="105"/>
    </row>
    <row r="714" spans="1:13">
      <c r="A714" s="93"/>
      <c r="B714" s="95" t="s">
        <v>2754</v>
      </c>
      <c r="C714" s="93"/>
      <c r="D714" s="93"/>
      <c r="E714" s="93">
        <f>SUM(E715:E718)</f>
        <v>32</v>
      </c>
      <c r="F714" s="56" t="str">
        <f>CONCATENATE("32'h",K714)</f>
        <v>32'h00000000</v>
      </c>
      <c r="G714" s="93"/>
      <c r="H714" s="94" t="s">
        <v>2753</v>
      </c>
      <c r="I714" s="94"/>
      <c r="J714" s="93">
        <v>0</v>
      </c>
      <c r="K714" s="93" t="str">
        <f>LOWER(DEC2HEX(L714,8))</f>
        <v>00000000</v>
      </c>
      <c r="L714" s="93">
        <f>SUM(L715:L718)</f>
        <v>0</v>
      </c>
      <c r="M714" s="93"/>
    </row>
    <row r="715" spans="1:13">
      <c r="A715" s="105"/>
      <c r="B715" s="105"/>
      <c r="C715" s="107">
        <v>30</v>
      </c>
      <c r="D715" s="107">
        <v>31</v>
      </c>
      <c r="E715" s="91">
        <f>D715+1-C715</f>
        <v>2</v>
      </c>
      <c r="F715" s="91" t="str">
        <f>CONCATENATE(E715,"'h",K715)</f>
        <v>2'h0</v>
      </c>
      <c r="G715" s="105" t="s">
        <v>73</v>
      </c>
      <c r="H715" s="107" t="s">
        <v>20</v>
      </c>
      <c r="I715" s="105" t="s">
        <v>861</v>
      </c>
      <c r="J715" s="106">
        <v>0</v>
      </c>
      <c r="K715" s="88" t="str">
        <f>LOWER(DEC2HEX((J715)))</f>
        <v>0</v>
      </c>
      <c r="L715" s="88">
        <f>J715*(2^C715)</f>
        <v>0</v>
      </c>
      <c r="M715" s="105"/>
    </row>
    <row r="716" spans="1:13" ht="30">
      <c r="A716" s="105"/>
      <c r="B716" s="105"/>
      <c r="C716" s="107">
        <v>16</v>
      </c>
      <c r="D716" s="107">
        <v>29</v>
      </c>
      <c r="E716" s="91">
        <f>D716+1-C716</f>
        <v>14</v>
      </c>
      <c r="F716" s="91" t="str">
        <f>CONCATENATE(E716,"'h",K716)</f>
        <v>14'h0</v>
      </c>
      <c r="G716" s="105" t="s">
        <v>68</v>
      </c>
      <c r="H716" s="107" t="s">
        <v>2752</v>
      </c>
      <c r="I716" s="89" t="s">
        <v>2751</v>
      </c>
      <c r="J716" s="106">
        <v>0</v>
      </c>
      <c r="K716" s="88" t="str">
        <f>LOWER(DEC2HEX((J716)))</f>
        <v>0</v>
      </c>
      <c r="L716" s="88">
        <f>J716*(2^C716)</f>
        <v>0</v>
      </c>
      <c r="M716" s="105"/>
    </row>
    <row r="717" spans="1:13">
      <c r="A717" s="105"/>
      <c r="B717" s="105"/>
      <c r="C717" s="107">
        <v>14</v>
      </c>
      <c r="D717" s="107">
        <v>15</v>
      </c>
      <c r="E717" s="91">
        <f>D717+1-C717</f>
        <v>2</v>
      </c>
      <c r="F717" s="91" t="str">
        <f>CONCATENATE(E717,"'h",K717)</f>
        <v>2'h0</v>
      </c>
      <c r="G717" s="105" t="s">
        <v>73</v>
      </c>
      <c r="H717" s="107" t="s">
        <v>20</v>
      </c>
      <c r="I717" s="105" t="s">
        <v>861</v>
      </c>
      <c r="J717" s="106">
        <v>0</v>
      </c>
      <c r="K717" s="88" t="str">
        <f>LOWER(DEC2HEX((J717)))</f>
        <v>0</v>
      </c>
      <c r="L717" s="88">
        <f>J717*(2^C717)</f>
        <v>0</v>
      </c>
      <c r="M717" s="105"/>
    </row>
    <row r="718" spans="1:13" ht="30">
      <c r="A718" s="105"/>
      <c r="B718" s="105"/>
      <c r="C718" s="107">
        <v>0</v>
      </c>
      <c r="D718" s="107">
        <v>13</v>
      </c>
      <c r="E718" s="91">
        <f>D718+1-C718</f>
        <v>14</v>
      </c>
      <c r="F718" s="91" t="str">
        <f>CONCATENATE(E718,"'h",K718)</f>
        <v>14'h0</v>
      </c>
      <c r="G718" s="105" t="s">
        <v>68</v>
      </c>
      <c r="H718" s="107" t="s">
        <v>2750</v>
      </c>
      <c r="I718" s="89" t="s">
        <v>2749</v>
      </c>
      <c r="J718" s="106">
        <v>0</v>
      </c>
      <c r="K718" s="88" t="str">
        <f>LOWER(DEC2HEX((J718)))</f>
        <v>0</v>
      </c>
      <c r="L718" s="88">
        <f>J718*(2^C718)</f>
        <v>0</v>
      </c>
      <c r="M718" s="105"/>
    </row>
    <row r="719" spans="1:13">
      <c r="A719" s="93"/>
      <c r="B719" s="95" t="s">
        <v>2748</v>
      </c>
      <c r="C719" s="93"/>
      <c r="D719" s="93"/>
      <c r="E719" s="93">
        <f>SUM(E720:E726)</f>
        <v>32</v>
      </c>
      <c r="F719" s="56" t="str">
        <f>CONCATENATE("32'h",K719)</f>
        <v>32'h00010000</v>
      </c>
      <c r="G719" s="93"/>
      <c r="H719" s="94" t="s">
        <v>2747</v>
      </c>
      <c r="I719" s="94"/>
      <c r="J719" s="93">
        <v>65536</v>
      </c>
      <c r="K719" s="93" t="str">
        <f>LOWER(DEC2HEX(L719,8))</f>
        <v>00010000</v>
      </c>
      <c r="L719" s="93">
        <f>SUM(L720:L726)</f>
        <v>65536</v>
      </c>
      <c r="M719" s="93"/>
    </row>
    <row r="720" spans="1:13">
      <c r="A720" s="105"/>
      <c r="B720" s="105"/>
      <c r="C720" s="107">
        <v>24</v>
      </c>
      <c r="D720" s="107">
        <v>31</v>
      </c>
      <c r="E720" s="91">
        <f t="shared" ref="E720:E726" si="152">D720+1-C720</f>
        <v>8</v>
      </c>
      <c r="F720" s="91" t="str">
        <f t="shared" ref="F720:F726" si="153">CONCATENATE(E720,"'h",K720)</f>
        <v>8'h0</v>
      </c>
      <c r="G720" s="105" t="s">
        <v>73</v>
      </c>
      <c r="H720" s="107" t="s">
        <v>20</v>
      </c>
      <c r="I720" s="105" t="s">
        <v>861</v>
      </c>
      <c r="J720" s="106">
        <v>0</v>
      </c>
      <c r="K720" s="88" t="str">
        <f t="shared" ref="K720:K726" si="154">LOWER(DEC2HEX((J720)))</f>
        <v>0</v>
      </c>
      <c r="L720" s="88">
        <f t="shared" ref="L720:L726" si="155">J720*(2^C720)</f>
        <v>0</v>
      </c>
      <c r="M720" s="105"/>
    </row>
    <row r="721" spans="1:13" ht="60">
      <c r="A721" s="105"/>
      <c r="B721" s="105"/>
      <c r="C721" s="107">
        <v>16</v>
      </c>
      <c r="D721" s="107">
        <v>23</v>
      </c>
      <c r="E721" s="91">
        <f t="shared" si="152"/>
        <v>8</v>
      </c>
      <c r="F721" s="91" t="str">
        <f t="shared" si="153"/>
        <v>8'h1</v>
      </c>
      <c r="G721" s="105" t="s">
        <v>68</v>
      </c>
      <c r="H721" s="107" t="s">
        <v>2746</v>
      </c>
      <c r="I721" s="89" t="s">
        <v>2689</v>
      </c>
      <c r="J721" s="106">
        <v>1</v>
      </c>
      <c r="K721" s="88" t="str">
        <f t="shared" si="154"/>
        <v>1</v>
      </c>
      <c r="L721" s="88">
        <f t="shared" si="155"/>
        <v>65536</v>
      </c>
      <c r="M721" s="105"/>
    </row>
    <row r="722" spans="1:13">
      <c r="A722" s="105"/>
      <c r="B722" s="105"/>
      <c r="C722" s="107">
        <v>6</v>
      </c>
      <c r="D722" s="107">
        <v>15</v>
      </c>
      <c r="E722" s="91">
        <f t="shared" si="152"/>
        <v>10</v>
      </c>
      <c r="F722" s="91" t="str">
        <f t="shared" si="153"/>
        <v>10'h0</v>
      </c>
      <c r="G722" s="105" t="s">
        <v>73</v>
      </c>
      <c r="H722" s="107" t="s">
        <v>20</v>
      </c>
      <c r="I722" s="105" t="s">
        <v>861</v>
      </c>
      <c r="J722" s="106">
        <v>0</v>
      </c>
      <c r="K722" s="88" t="str">
        <f t="shared" si="154"/>
        <v>0</v>
      </c>
      <c r="L722" s="88">
        <f t="shared" si="155"/>
        <v>0</v>
      </c>
      <c r="M722" s="105"/>
    </row>
    <row r="723" spans="1:13" ht="30">
      <c r="A723" s="105"/>
      <c r="B723" s="105"/>
      <c r="C723" s="107">
        <v>5</v>
      </c>
      <c r="D723" s="107">
        <v>5</v>
      </c>
      <c r="E723" s="91">
        <f t="shared" si="152"/>
        <v>1</v>
      </c>
      <c r="F723" s="91" t="str">
        <f t="shared" si="153"/>
        <v>1'h0</v>
      </c>
      <c r="G723" s="105" t="s">
        <v>68</v>
      </c>
      <c r="H723" s="107" t="s">
        <v>2745</v>
      </c>
      <c r="I723" s="89" t="s">
        <v>2687</v>
      </c>
      <c r="J723" s="106">
        <v>0</v>
      </c>
      <c r="K723" s="88" t="str">
        <f t="shared" si="154"/>
        <v>0</v>
      </c>
      <c r="L723" s="88">
        <f t="shared" si="155"/>
        <v>0</v>
      </c>
      <c r="M723" s="105"/>
    </row>
    <row r="724" spans="1:13" ht="30">
      <c r="A724" s="105"/>
      <c r="B724" s="105"/>
      <c r="C724" s="107">
        <v>4</v>
      </c>
      <c r="D724" s="107">
        <v>4</v>
      </c>
      <c r="E724" s="91">
        <f t="shared" si="152"/>
        <v>1</v>
      </c>
      <c r="F724" s="91" t="str">
        <f t="shared" si="153"/>
        <v>1'h0</v>
      </c>
      <c r="G724" s="105" t="s">
        <v>68</v>
      </c>
      <c r="H724" s="107" t="s">
        <v>2744</v>
      </c>
      <c r="I724" s="89" t="s">
        <v>2685</v>
      </c>
      <c r="J724" s="106">
        <v>0</v>
      </c>
      <c r="K724" s="88" t="str">
        <f t="shared" si="154"/>
        <v>0</v>
      </c>
      <c r="L724" s="88">
        <f t="shared" si="155"/>
        <v>0</v>
      </c>
      <c r="M724" s="105"/>
    </row>
    <row r="725" spans="1:13" ht="45">
      <c r="A725" s="105"/>
      <c r="B725" s="105"/>
      <c r="C725" s="107">
        <v>3</v>
      </c>
      <c r="D725" s="107">
        <v>3</v>
      </c>
      <c r="E725" s="91">
        <f t="shared" si="152"/>
        <v>1</v>
      </c>
      <c r="F725" s="91" t="str">
        <f t="shared" si="153"/>
        <v>1'h0</v>
      </c>
      <c r="G725" s="105" t="s">
        <v>68</v>
      </c>
      <c r="H725" s="107" t="s">
        <v>2743</v>
      </c>
      <c r="I725" s="89" t="s">
        <v>2683</v>
      </c>
      <c r="J725" s="106">
        <v>0</v>
      </c>
      <c r="K725" s="88" t="str">
        <f t="shared" si="154"/>
        <v>0</v>
      </c>
      <c r="L725" s="88">
        <f t="shared" si="155"/>
        <v>0</v>
      </c>
      <c r="M725" s="105"/>
    </row>
    <row r="726" spans="1:13">
      <c r="A726" s="105"/>
      <c r="B726" s="105"/>
      <c r="C726" s="107">
        <v>0</v>
      </c>
      <c r="D726" s="107">
        <v>2</v>
      </c>
      <c r="E726" s="91">
        <f t="shared" si="152"/>
        <v>3</v>
      </c>
      <c r="F726" s="91" t="str">
        <f t="shared" si="153"/>
        <v>3'h0</v>
      </c>
      <c r="G726" s="105" t="s">
        <v>68</v>
      </c>
      <c r="H726" s="107" t="s">
        <v>2742</v>
      </c>
      <c r="I726" s="105" t="s">
        <v>2681</v>
      </c>
      <c r="J726" s="106">
        <v>0</v>
      </c>
      <c r="K726" s="88" t="str">
        <f t="shared" si="154"/>
        <v>0</v>
      </c>
      <c r="L726" s="88">
        <f t="shared" si="155"/>
        <v>0</v>
      </c>
      <c r="M726" s="105"/>
    </row>
    <row r="727" spans="1:13">
      <c r="A727" s="93"/>
      <c r="B727" s="95" t="s">
        <v>2741</v>
      </c>
      <c r="C727" s="93"/>
      <c r="D727" s="93"/>
      <c r="E727" s="93">
        <f>SUM(E728:E734)</f>
        <v>32</v>
      </c>
      <c r="F727" s="56" t="str">
        <f>CONCATENATE("32'h",K727)</f>
        <v>32'h00000000</v>
      </c>
      <c r="G727" s="93"/>
      <c r="H727" s="94" t="s">
        <v>2740</v>
      </c>
      <c r="I727" s="94"/>
      <c r="J727" s="93">
        <v>0</v>
      </c>
      <c r="K727" s="93" t="str">
        <f>LOWER(DEC2HEX(L727,8))</f>
        <v>00000000</v>
      </c>
      <c r="L727" s="93">
        <f>SUM(L728:L734)</f>
        <v>0</v>
      </c>
      <c r="M727" s="93"/>
    </row>
    <row r="728" spans="1:13" ht="45">
      <c r="A728" s="105"/>
      <c r="B728" s="105"/>
      <c r="C728" s="107">
        <v>31</v>
      </c>
      <c r="D728" s="107">
        <v>31</v>
      </c>
      <c r="E728" s="91">
        <f t="shared" ref="E728:E734" si="156">D728+1-C728</f>
        <v>1</v>
      </c>
      <c r="F728" s="91" t="str">
        <f t="shared" ref="F728:F734" si="157">CONCATENATE(E728,"'h",K728)</f>
        <v>1'h0</v>
      </c>
      <c r="G728" s="105" t="s">
        <v>68</v>
      </c>
      <c r="H728" s="107" t="s">
        <v>2739</v>
      </c>
      <c r="I728" s="89" t="s">
        <v>2677</v>
      </c>
      <c r="J728" s="106">
        <v>0</v>
      </c>
      <c r="K728" s="88" t="str">
        <f t="shared" ref="K728:K734" si="158">LOWER(DEC2HEX((J728)))</f>
        <v>0</v>
      </c>
      <c r="L728" s="88">
        <f t="shared" ref="L728:L734" si="159">J728*(2^C728)</f>
        <v>0</v>
      </c>
      <c r="M728" s="105"/>
    </row>
    <row r="729" spans="1:13">
      <c r="A729" s="105"/>
      <c r="B729" s="105"/>
      <c r="C729" s="107">
        <v>30</v>
      </c>
      <c r="D729" s="107">
        <v>30</v>
      </c>
      <c r="E729" s="91">
        <f t="shared" si="156"/>
        <v>1</v>
      </c>
      <c r="F729" s="91" t="str">
        <f t="shared" si="157"/>
        <v>1'h0</v>
      </c>
      <c r="G729" s="105" t="s">
        <v>73</v>
      </c>
      <c r="H729" s="107" t="s">
        <v>20</v>
      </c>
      <c r="I729" s="105" t="s">
        <v>861</v>
      </c>
      <c r="J729" s="106">
        <v>0</v>
      </c>
      <c r="K729" s="88" t="str">
        <f t="shared" si="158"/>
        <v>0</v>
      </c>
      <c r="L729" s="88">
        <f t="shared" si="159"/>
        <v>0</v>
      </c>
      <c r="M729" s="105"/>
    </row>
    <row r="730" spans="1:13">
      <c r="A730" s="105"/>
      <c r="B730" s="105"/>
      <c r="C730" s="107">
        <v>20</v>
      </c>
      <c r="D730" s="107">
        <v>29</v>
      </c>
      <c r="E730" s="91">
        <f t="shared" si="156"/>
        <v>10</v>
      </c>
      <c r="F730" s="91" t="str">
        <f t="shared" si="157"/>
        <v>10'h0</v>
      </c>
      <c r="G730" s="105" t="s">
        <v>68</v>
      </c>
      <c r="H730" s="107" t="s">
        <v>2738</v>
      </c>
      <c r="I730" s="105" t="s">
        <v>2675</v>
      </c>
      <c r="J730" s="106">
        <v>0</v>
      </c>
      <c r="K730" s="88" t="str">
        <f t="shared" si="158"/>
        <v>0</v>
      </c>
      <c r="L730" s="88">
        <f t="shared" si="159"/>
        <v>0</v>
      </c>
      <c r="M730" s="105"/>
    </row>
    <row r="731" spans="1:13">
      <c r="A731" s="105"/>
      <c r="B731" s="105"/>
      <c r="C731" s="107">
        <v>16</v>
      </c>
      <c r="D731" s="107">
        <v>19</v>
      </c>
      <c r="E731" s="91">
        <f t="shared" si="156"/>
        <v>4</v>
      </c>
      <c r="F731" s="91" t="str">
        <f t="shared" si="157"/>
        <v>4'h0</v>
      </c>
      <c r="G731" s="105" t="s">
        <v>68</v>
      </c>
      <c r="H731" s="107" t="s">
        <v>2737</v>
      </c>
      <c r="I731" s="105" t="s">
        <v>2673</v>
      </c>
      <c r="J731" s="106">
        <v>0</v>
      </c>
      <c r="K731" s="88" t="str">
        <f t="shared" si="158"/>
        <v>0</v>
      </c>
      <c r="L731" s="88">
        <f t="shared" si="159"/>
        <v>0</v>
      </c>
      <c r="M731" s="105"/>
    </row>
    <row r="732" spans="1:13">
      <c r="A732" s="105"/>
      <c r="B732" s="105"/>
      <c r="C732" s="107">
        <v>14</v>
      </c>
      <c r="D732" s="107">
        <v>15</v>
      </c>
      <c r="E732" s="91">
        <f t="shared" si="156"/>
        <v>2</v>
      </c>
      <c r="F732" s="91" t="str">
        <f t="shared" si="157"/>
        <v>2'h0</v>
      </c>
      <c r="G732" s="105" t="s">
        <v>73</v>
      </c>
      <c r="H732" s="107" t="s">
        <v>20</v>
      </c>
      <c r="I732" s="105" t="s">
        <v>861</v>
      </c>
      <c r="J732" s="106">
        <v>0</v>
      </c>
      <c r="K732" s="88" t="str">
        <f t="shared" si="158"/>
        <v>0</v>
      </c>
      <c r="L732" s="88">
        <f t="shared" si="159"/>
        <v>0</v>
      </c>
      <c r="M732" s="105"/>
    </row>
    <row r="733" spans="1:13" ht="45">
      <c r="A733" s="105"/>
      <c r="B733" s="105"/>
      <c r="C733" s="107">
        <v>4</v>
      </c>
      <c r="D733" s="107">
        <v>13</v>
      </c>
      <c r="E733" s="91">
        <f t="shared" si="156"/>
        <v>10</v>
      </c>
      <c r="F733" s="91" t="str">
        <f t="shared" si="157"/>
        <v>10'h0</v>
      </c>
      <c r="G733" s="105" t="s">
        <v>68</v>
      </c>
      <c r="H733" s="107" t="s">
        <v>2736</v>
      </c>
      <c r="I733" s="89" t="s">
        <v>2671</v>
      </c>
      <c r="J733" s="106">
        <v>0</v>
      </c>
      <c r="K733" s="88" t="str">
        <f t="shared" si="158"/>
        <v>0</v>
      </c>
      <c r="L733" s="88">
        <f t="shared" si="159"/>
        <v>0</v>
      </c>
      <c r="M733" s="105"/>
    </row>
    <row r="734" spans="1:13">
      <c r="A734" s="105"/>
      <c r="B734" s="105"/>
      <c r="C734" s="107">
        <v>0</v>
      </c>
      <c r="D734" s="107">
        <v>3</v>
      </c>
      <c r="E734" s="91">
        <f t="shared" si="156"/>
        <v>4</v>
      </c>
      <c r="F734" s="91" t="str">
        <f t="shared" si="157"/>
        <v>4'h0</v>
      </c>
      <c r="G734" s="105" t="s">
        <v>68</v>
      </c>
      <c r="H734" s="107" t="s">
        <v>2735</v>
      </c>
      <c r="I734" s="89" t="s">
        <v>2734</v>
      </c>
      <c r="J734" s="106">
        <v>0</v>
      </c>
      <c r="K734" s="88" t="str">
        <f t="shared" si="158"/>
        <v>0</v>
      </c>
      <c r="L734" s="88">
        <f t="shared" si="159"/>
        <v>0</v>
      </c>
      <c r="M734" s="105"/>
    </row>
    <row r="735" spans="1:13">
      <c r="A735" s="93"/>
      <c r="B735" s="95" t="s">
        <v>2733</v>
      </c>
      <c r="C735" s="93"/>
      <c r="D735" s="93"/>
      <c r="E735" s="93">
        <f>SUM(E736:E737)</f>
        <v>32</v>
      </c>
      <c r="F735" s="56" t="str">
        <f>CONCATENATE("32'h",K735)</f>
        <v>32'h00000000</v>
      </c>
      <c r="G735" s="93"/>
      <c r="H735" s="94" t="s">
        <v>2732</v>
      </c>
      <c r="I735" s="94"/>
      <c r="J735" s="93">
        <v>0</v>
      </c>
      <c r="K735" s="93" t="str">
        <f>LOWER(DEC2HEX(L735,8))</f>
        <v>00000000</v>
      </c>
      <c r="L735" s="93">
        <f>SUM(L736:L737)</f>
        <v>0</v>
      </c>
      <c r="M735" s="93"/>
    </row>
    <row r="736" spans="1:13">
      <c r="A736" s="105"/>
      <c r="B736" s="105"/>
      <c r="C736" s="107">
        <v>11</v>
      </c>
      <c r="D736" s="107">
        <v>31</v>
      </c>
      <c r="E736" s="91">
        <f>D736+1-C736</f>
        <v>21</v>
      </c>
      <c r="F736" s="91" t="str">
        <f>CONCATENATE(E736,"'h",K736)</f>
        <v>21'h0</v>
      </c>
      <c r="G736" s="105" t="s">
        <v>73</v>
      </c>
      <c r="H736" s="107" t="s">
        <v>20</v>
      </c>
      <c r="I736" s="105" t="s">
        <v>861</v>
      </c>
      <c r="J736" s="106">
        <v>0</v>
      </c>
      <c r="K736" s="88" t="str">
        <f>LOWER(DEC2HEX((J736)))</f>
        <v>0</v>
      </c>
      <c r="L736" s="88">
        <f>J736*(2^C736)</f>
        <v>0</v>
      </c>
      <c r="M736" s="105"/>
    </row>
    <row r="737" spans="1:13">
      <c r="A737" s="105"/>
      <c r="B737" s="105"/>
      <c r="C737" s="107">
        <v>0</v>
      </c>
      <c r="D737" s="107">
        <v>10</v>
      </c>
      <c r="E737" s="91">
        <f>D737+1-C737</f>
        <v>11</v>
      </c>
      <c r="F737" s="91" t="str">
        <f>CONCATENATE(E737,"'h",K737)</f>
        <v>11'h0</v>
      </c>
      <c r="G737" s="105" t="s">
        <v>68</v>
      </c>
      <c r="H737" s="107" t="s">
        <v>2731</v>
      </c>
      <c r="I737" s="105" t="s">
        <v>2665</v>
      </c>
      <c r="J737" s="106">
        <v>0</v>
      </c>
      <c r="K737" s="88" t="str">
        <f>LOWER(DEC2HEX((J737)))</f>
        <v>0</v>
      </c>
      <c r="L737" s="88">
        <f>J737*(2^C737)</f>
        <v>0</v>
      </c>
      <c r="M737" s="105"/>
    </row>
    <row r="738" spans="1:13">
      <c r="A738" s="93"/>
      <c r="B738" s="95" t="s">
        <v>2730</v>
      </c>
      <c r="C738" s="93"/>
      <c r="D738" s="93"/>
      <c r="E738" s="93">
        <f>SUM(E739:E745)</f>
        <v>32</v>
      </c>
      <c r="F738" s="56" t="str">
        <f>CONCATENATE("32'h",K738)</f>
        <v>32'h00000000</v>
      </c>
      <c r="G738" s="93"/>
      <c r="H738" s="94" t="s">
        <v>2729</v>
      </c>
      <c r="I738" s="94"/>
      <c r="J738" s="93">
        <v>0</v>
      </c>
      <c r="K738" s="93" t="str">
        <f>LOWER(DEC2HEX(L738,8))</f>
        <v>00000000</v>
      </c>
      <c r="L738" s="93">
        <f>SUM(L739:L745)</f>
        <v>0</v>
      </c>
      <c r="M738" s="93"/>
    </row>
    <row r="739" spans="1:13" ht="60">
      <c r="A739" s="105"/>
      <c r="B739" s="105"/>
      <c r="C739" s="107">
        <v>31</v>
      </c>
      <c r="D739" s="107">
        <v>31</v>
      </c>
      <c r="E739" s="91">
        <f t="shared" ref="E739:E745" si="160">D739+1-C739</f>
        <v>1</v>
      </c>
      <c r="F739" s="91" t="str">
        <f t="shared" ref="F739:F745" si="161">CONCATENATE(E739,"'h",K739)</f>
        <v>1'h0</v>
      </c>
      <c r="G739" s="105" t="s">
        <v>73</v>
      </c>
      <c r="H739" s="107" t="s">
        <v>2728</v>
      </c>
      <c r="I739" s="89" t="s">
        <v>2727</v>
      </c>
      <c r="J739" s="106">
        <v>0</v>
      </c>
      <c r="K739" s="88" t="str">
        <f t="shared" ref="K739:K745" si="162">LOWER(DEC2HEX((J739)))</f>
        <v>0</v>
      </c>
      <c r="L739" s="88">
        <f t="shared" ref="L739:L745" si="163">J739*(2^C739)</f>
        <v>0</v>
      </c>
      <c r="M739" s="105"/>
    </row>
    <row r="740" spans="1:13">
      <c r="A740" s="105"/>
      <c r="B740" s="105"/>
      <c r="C740" s="107">
        <v>16</v>
      </c>
      <c r="D740" s="107">
        <v>30</v>
      </c>
      <c r="E740" s="91">
        <f t="shared" si="160"/>
        <v>15</v>
      </c>
      <c r="F740" s="91" t="str">
        <f t="shared" si="161"/>
        <v>15'h0</v>
      </c>
      <c r="G740" s="105" t="s">
        <v>73</v>
      </c>
      <c r="H740" s="107" t="s">
        <v>20</v>
      </c>
      <c r="I740" s="105" t="s">
        <v>861</v>
      </c>
      <c r="J740" s="106">
        <v>0</v>
      </c>
      <c r="K740" s="88" t="str">
        <f t="shared" si="162"/>
        <v>0</v>
      </c>
      <c r="L740" s="88">
        <f t="shared" si="163"/>
        <v>0</v>
      </c>
      <c r="M740" s="105"/>
    </row>
    <row r="741" spans="1:13" ht="75">
      <c r="A741" s="105"/>
      <c r="B741" s="105"/>
      <c r="C741" s="107">
        <v>15</v>
      </c>
      <c r="D741" s="107">
        <v>15</v>
      </c>
      <c r="E741" s="91">
        <f t="shared" si="160"/>
        <v>1</v>
      </c>
      <c r="F741" s="91" t="str">
        <f t="shared" si="161"/>
        <v>1'h0</v>
      </c>
      <c r="G741" s="105" t="s">
        <v>68</v>
      </c>
      <c r="H741" s="107" t="s">
        <v>2726</v>
      </c>
      <c r="I741" s="89" t="s">
        <v>2725</v>
      </c>
      <c r="J741" s="106">
        <v>0</v>
      </c>
      <c r="K741" s="88" t="str">
        <f t="shared" si="162"/>
        <v>0</v>
      </c>
      <c r="L741" s="88">
        <f t="shared" si="163"/>
        <v>0</v>
      </c>
      <c r="M741" s="105"/>
    </row>
    <row r="742" spans="1:13" ht="60">
      <c r="A742" s="105"/>
      <c r="B742" s="105"/>
      <c r="C742" s="107">
        <v>14</v>
      </c>
      <c r="D742" s="107">
        <v>14</v>
      </c>
      <c r="E742" s="91">
        <f t="shared" si="160"/>
        <v>1</v>
      </c>
      <c r="F742" s="91" t="str">
        <f t="shared" si="161"/>
        <v>1'h0</v>
      </c>
      <c r="G742" s="105" t="s">
        <v>68</v>
      </c>
      <c r="H742" s="107" t="s">
        <v>2724</v>
      </c>
      <c r="I742" s="89" t="s">
        <v>2723</v>
      </c>
      <c r="J742" s="106">
        <v>0</v>
      </c>
      <c r="K742" s="88" t="str">
        <f t="shared" si="162"/>
        <v>0</v>
      </c>
      <c r="L742" s="88">
        <f t="shared" si="163"/>
        <v>0</v>
      </c>
      <c r="M742" s="105"/>
    </row>
    <row r="743" spans="1:13" ht="45">
      <c r="A743" s="105"/>
      <c r="B743" s="105"/>
      <c r="C743" s="107">
        <v>13</v>
      </c>
      <c r="D743" s="107">
        <v>13</v>
      </c>
      <c r="E743" s="91">
        <f t="shared" si="160"/>
        <v>1</v>
      </c>
      <c r="F743" s="91" t="str">
        <f t="shared" si="161"/>
        <v>1'h0</v>
      </c>
      <c r="G743" s="105" t="s">
        <v>68</v>
      </c>
      <c r="H743" s="107" t="s">
        <v>2722</v>
      </c>
      <c r="I743" s="89" t="s">
        <v>2721</v>
      </c>
      <c r="J743" s="106">
        <v>0</v>
      </c>
      <c r="K743" s="88" t="str">
        <f t="shared" si="162"/>
        <v>0</v>
      </c>
      <c r="L743" s="88">
        <f t="shared" si="163"/>
        <v>0</v>
      </c>
      <c r="M743" s="105"/>
    </row>
    <row r="744" spans="1:13" ht="45">
      <c r="A744" s="105"/>
      <c r="B744" s="105"/>
      <c r="C744" s="107">
        <v>8</v>
      </c>
      <c r="D744" s="107">
        <v>12</v>
      </c>
      <c r="E744" s="91">
        <f t="shared" si="160"/>
        <v>5</v>
      </c>
      <c r="F744" s="91" t="str">
        <f t="shared" si="161"/>
        <v>5'h0</v>
      </c>
      <c r="G744" s="105" t="s">
        <v>68</v>
      </c>
      <c r="H744" s="107" t="s">
        <v>2720</v>
      </c>
      <c r="I744" s="89" t="s">
        <v>2719</v>
      </c>
      <c r="J744" s="106">
        <v>0</v>
      </c>
      <c r="K744" s="88" t="str">
        <f t="shared" si="162"/>
        <v>0</v>
      </c>
      <c r="L744" s="88">
        <f t="shared" si="163"/>
        <v>0</v>
      </c>
      <c r="M744" s="105"/>
    </row>
    <row r="745" spans="1:13" ht="60">
      <c r="A745" s="105"/>
      <c r="B745" s="105"/>
      <c r="C745" s="107">
        <v>0</v>
      </c>
      <c r="D745" s="107">
        <v>7</v>
      </c>
      <c r="E745" s="91">
        <f t="shared" si="160"/>
        <v>8</v>
      </c>
      <c r="F745" s="91" t="str">
        <f t="shared" si="161"/>
        <v>8'h0</v>
      </c>
      <c r="G745" s="105" t="s">
        <v>68</v>
      </c>
      <c r="H745" s="107" t="s">
        <v>2718</v>
      </c>
      <c r="I745" s="89" t="s">
        <v>2717</v>
      </c>
      <c r="J745" s="106">
        <v>0</v>
      </c>
      <c r="K745" s="88" t="str">
        <f t="shared" si="162"/>
        <v>0</v>
      </c>
      <c r="L745" s="88">
        <f t="shared" si="163"/>
        <v>0</v>
      </c>
      <c r="M745" s="105"/>
    </row>
    <row r="746" spans="1:13">
      <c r="A746" s="93"/>
      <c r="B746" s="95" t="s">
        <v>2716</v>
      </c>
      <c r="C746" s="93"/>
      <c r="D746" s="93"/>
      <c r="E746" s="93">
        <f>SUM(E747:E753)</f>
        <v>32</v>
      </c>
      <c r="F746" s="56" t="str">
        <f>CONCATENATE("32'h",K746)</f>
        <v>32'h000a0000</v>
      </c>
      <c r="G746" s="93"/>
      <c r="H746" s="94" t="s">
        <v>2715</v>
      </c>
      <c r="I746" s="94"/>
      <c r="J746" s="93">
        <v>655360</v>
      </c>
      <c r="K746" s="93" t="str">
        <f>LOWER(DEC2HEX(L746,8))</f>
        <v>000a0000</v>
      </c>
      <c r="L746" s="93">
        <f>SUM(L747:L753)</f>
        <v>655360</v>
      </c>
      <c r="M746" s="93"/>
    </row>
    <row r="747" spans="1:13">
      <c r="A747" s="105"/>
      <c r="B747" s="105"/>
      <c r="C747" s="107">
        <v>24</v>
      </c>
      <c r="D747" s="107">
        <v>31</v>
      </c>
      <c r="E747" s="91">
        <f t="shared" ref="E747:E753" si="164">D747+1-C747</f>
        <v>8</v>
      </c>
      <c r="F747" s="91" t="str">
        <f t="shared" ref="F747:F753" si="165">CONCATENATE(E747,"'h",K747)</f>
        <v>8'h0</v>
      </c>
      <c r="G747" s="105" t="s">
        <v>73</v>
      </c>
      <c r="H747" s="107" t="s">
        <v>20</v>
      </c>
      <c r="I747" s="105" t="s">
        <v>861</v>
      </c>
      <c r="J747" s="106">
        <v>0</v>
      </c>
      <c r="K747" s="88" t="str">
        <f t="shared" ref="K747:K753" si="166">LOWER(DEC2HEX((J747)))</f>
        <v>0</v>
      </c>
      <c r="L747" s="88">
        <f t="shared" ref="L747:L753" si="167">J747*(2^C747)</f>
        <v>0</v>
      </c>
      <c r="M747" s="105"/>
    </row>
    <row r="748" spans="1:13" ht="75">
      <c r="A748" s="105"/>
      <c r="B748" s="105"/>
      <c r="C748" s="107">
        <v>23</v>
      </c>
      <c r="D748" s="107">
        <v>23</v>
      </c>
      <c r="E748" s="91">
        <f t="shared" si="164"/>
        <v>1</v>
      </c>
      <c r="F748" s="91" t="str">
        <f t="shared" si="165"/>
        <v>1'h0</v>
      </c>
      <c r="G748" s="105" t="s">
        <v>68</v>
      </c>
      <c r="H748" s="107" t="s">
        <v>2714</v>
      </c>
      <c r="I748" s="89" t="s">
        <v>2713</v>
      </c>
      <c r="J748" s="106">
        <v>0</v>
      </c>
      <c r="K748" s="88" t="str">
        <f t="shared" si="166"/>
        <v>0</v>
      </c>
      <c r="L748" s="88">
        <f t="shared" si="167"/>
        <v>0</v>
      </c>
      <c r="M748" s="105"/>
    </row>
    <row r="749" spans="1:13" ht="45">
      <c r="A749" s="105"/>
      <c r="B749" s="105"/>
      <c r="C749" s="107">
        <v>22</v>
      </c>
      <c r="D749" s="107">
        <v>22</v>
      </c>
      <c r="E749" s="91">
        <f t="shared" si="164"/>
        <v>1</v>
      </c>
      <c r="F749" s="91" t="str">
        <f t="shared" si="165"/>
        <v>1'h0</v>
      </c>
      <c r="G749" s="105" t="s">
        <v>68</v>
      </c>
      <c r="H749" s="107" t="s">
        <v>2712</v>
      </c>
      <c r="I749" s="89" t="s">
        <v>2711</v>
      </c>
      <c r="J749" s="106">
        <v>0</v>
      </c>
      <c r="K749" s="88" t="str">
        <f t="shared" si="166"/>
        <v>0</v>
      </c>
      <c r="L749" s="88">
        <f t="shared" si="167"/>
        <v>0</v>
      </c>
      <c r="M749" s="105"/>
    </row>
    <row r="750" spans="1:13">
      <c r="A750" s="105"/>
      <c r="B750" s="105"/>
      <c r="C750" s="107">
        <v>20</v>
      </c>
      <c r="D750" s="107">
        <v>21</v>
      </c>
      <c r="E750" s="91">
        <f t="shared" si="164"/>
        <v>2</v>
      </c>
      <c r="F750" s="91" t="str">
        <f t="shared" si="165"/>
        <v>2'h0</v>
      </c>
      <c r="G750" s="105" t="s">
        <v>73</v>
      </c>
      <c r="H750" s="107" t="s">
        <v>20</v>
      </c>
      <c r="I750" s="105" t="s">
        <v>861</v>
      </c>
      <c r="J750" s="106">
        <v>0</v>
      </c>
      <c r="K750" s="88" t="str">
        <f t="shared" si="166"/>
        <v>0</v>
      </c>
      <c r="L750" s="88">
        <f t="shared" si="167"/>
        <v>0</v>
      </c>
      <c r="M750" s="105"/>
    </row>
    <row r="751" spans="1:13" ht="30">
      <c r="A751" s="105"/>
      <c r="B751" s="105"/>
      <c r="C751" s="107">
        <v>18</v>
      </c>
      <c r="D751" s="107">
        <v>19</v>
      </c>
      <c r="E751" s="91">
        <f t="shared" si="164"/>
        <v>2</v>
      </c>
      <c r="F751" s="91" t="str">
        <f t="shared" si="165"/>
        <v>2'h2</v>
      </c>
      <c r="G751" s="105" t="s">
        <v>68</v>
      </c>
      <c r="H751" s="107" t="s">
        <v>2710</v>
      </c>
      <c r="I751" s="89" t="s">
        <v>2709</v>
      </c>
      <c r="J751" s="106">
        <v>2</v>
      </c>
      <c r="K751" s="88" t="str">
        <f t="shared" si="166"/>
        <v>2</v>
      </c>
      <c r="L751" s="88">
        <f t="shared" si="167"/>
        <v>524288</v>
      </c>
      <c r="M751" s="105"/>
    </row>
    <row r="752" spans="1:13" ht="45">
      <c r="A752" s="105"/>
      <c r="B752" s="105"/>
      <c r="C752" s="107">
        <v>16</v>
      </c>
      <c r="D752" s="107">
        <v>17</v>
      </c>
      <c r="E752" s="91">
        <f t="shared" si="164"/>
        <v>2</v>
      </c>
      <c r="F752" s="91" t="str">
        <f t="shared" si="165"/>
        <v>2'h2</v>
      </c>
      <c r="G752" s="105" t="s">
        <v>68</v>
      </c>
      <c r="H752" s="107" t="s">
        <v>2708</v>
      </c>
      <c r="I752" s="89" t="s">
        <v>2707</v>
      </c>
      <c r="J752" s="106">
        <v>2</v>
      </c>
      <c r="K752" s="88" t="str">
        <f t="shared" si="166"/>
        <v>2</v>
      </c>
      <c r="L752" s="88">
        <f t="shared" si="167"/>
        <v>131072</v>
      </c>
      <c r="M752" s="105"/>
    </row>
    <row r="753" spans="1:13">
      <c r="A753" s="105"/>
      <c r="B753" s="105"/>
      <c r="C753" s="107">
        <v>0</v>
      </c>
      <c r="D753" s="107">
        <v>15</v>
      </c>
      <c r="E753" s="91">
        <f t="shared" si="164"/>
        <v>16</v>
      </c>
      <c r="F753" s="91" t="str">
        <f t="shared" si="165"/>
        <v>16'h0</v>
      </c>
      <c r="G753" s="105" t="s">
        <v>68</v>
      </c>
      <c r="H753" s="107" t="s">
        <v>2706</v>
      </c>
      <c r="I753" s="105" t="s">
        <v>2705</v>
      </c>
      <c r="J753" s="106">
        <v>0</v>
      </c>
      <c r="K753" s="88" t="str">
        <f t="shared" si="166"/>
        <v>0</v>
      </c>
      <c r="L753" s="88">
        <f t="shared" si="167"/>
        <v>0</v>
      </c>
      <c r="M753" s="105"/>
    </row>
    <row r="754" spans="1:13">
      <c r="A754" s="93"/>
      <c r="B754" s="95" t="s">
        <v>2704</v>
      </c>
      <c r="C754" s="93"/>
      <c r="D754" s="93"/>
      <c r="E754" s="93">
        <f>SUM(E755:E758)</f>
        <v>32</v>
      </c>
      <c r="F754" s="56" t="str">
        <f>CONCATENATE("32'h",K754)</f>
        <v>32'h00000000</v>
      </c>
      <c r="G754" s="93"/>
      <c r="H754" s="94" t="s">
        <v>2703</v>
      </c>
      <c r="I754" s="94"/>
      <c r="J754" s="93">
        <v>0</v>
      </c>
      <c r="K754" s="93" t="str">
        <f>LOWER(DEC2HEX(L754,8))</f>
        <v>00000000</v>
      </c>
      <c r="L754" s="93">
        <f>SUM(L755:L758)</f>
        <v>0</v>
      </c>
      <c r="M754" s="93"/>
    </row>
    <row r="755" spans="1:13">
      <c r="A755" s="105"/>
      <c r="B755" s="105"/>
      <c r="C755" s="107">
        <v>30</v>
      </c>
      <c r="D755" s="107">
        <v>31</v>
      </c>
      <c r="E755" s="91">
        <f>D755+1-C755</f>
        <v>2</v>
      </c>
      <c r="F755" s="91" t="str">
        <f>CONCATENATE(E755,"'h",K755)</f>
        <v>2'h0</v>
      </c>
      <c r="G755" s="105" t="s">
        <v>73</v>
      </c>
      <c r="H755" s="107" t="s">
        <v>20</v>
      </c>
      <c r="I755" s="105" t="s">
        <v>861</v>
      </c>
      <c r="J755" s="106">
        <v>0</v>
      </c>
      <c r="K755" s="88" t="str">
        <f>LOWER(DEC2HEX((J755)))</f>
        <v>0</v>
      </c>
      <c r="L755" s="88">
        <f>J755*(2^C755)</f>
        <v>0</v>
      </c>
      <c r="M755" s="105"/>
    </row>
    <row r="756" spans="1:13" ht="30">
      <c r="A756" s="105"/>
      <c r="B756" s="105"/>
      <c r="C756" s="107">
        <v>16</v>
      </c>
      <c r="D756" s="107">
        <v>29</v>
      </c>
      <c r="E756" s="91">
        <f>D756+1-C756</f>
        <v>14</v>
      </c>
      <c r="F756" s="91" t="str">
        <f>CONCATENATE(E756,"'h",K756)</f>
        <v>14'h0</v>
      </c>
      <c r="G756" s="105" t="s">
        <v>68</v>
      </c>
      <c r="H756" s="107" t="s">
        <v>2702</v>
      </c>
      <c r="I756" s="89" t="s">
        <v>2701</v>
      </c>
      <c r="J756" s="106">
        <v>0</v>
      </c>
      <c r="K756" s="88" t="str">
        <f>LOWER(DEC2HEX((J756)))</f>
        <v>0</v>
      </c>
      <c r="L756" s="88">
        <f>J756*(2^C756)</f>
        <v>0</v>
      </c>
      <c r="M756" s="105"/>
    </row>
    <row r="757" spans="1:13">
      <c r="A757" s="105"/>
      <c r="B757" s="105"/>
      <c r="C757" s="107">
        <v>14</v>
      </c>
      <c r="D757" s="107">
        <v>15</v>
      </c>
      <c r="E757" s="91">
        <f>D757+1-C757</f>
        <v>2</v>
      </c>
      <c r="F757" s="91" t="str">
        <f>CONCATENATE(E757,"'h",K757)</f>
        <v>2'h0</v>
      </c>
      <c r="G757" s="105" t="s">
        <v>73</v>
      </c>
      <c r="H757" s="107" t="s">
        <v>20</v>
      </c>
      <c r="I757" s="105" t="s">
        <v>861</v>
      </c>
      <c r="J757" s="106">
        <v>0</v>
      </c>
      <c r="K757" s="88" t="str">
        <f>LOWER(DEC2HEX((J757)))</f>
        <v>0</v>
      </c>
      <c r="L757" s="88">
        <f>J757*(2^C757)</f>
        <v>0</v>
      </c>
      <c r="M757" s="105"/>
    </row>
    <row r="758" spans="1:13" ht="30">
      <c r="A758" s="105"/>
      <c r="B758" s="105"/>
      <c r="C758" s="107">
        <v>0</v>
      </c>
      <c r="D758" s="107">
        <v>13</v>
      </c>
      <c r="E758" s="91">
        <f>D758+1-C758</f>
        <v>14</v>
      </c>
      <c r="F758" s="91" t="str">
        <f>CONCATENATE(E758,"'h",K758)</f>
        <v>14'h0</v>
      </c>
      <c r="G758" s="105" t="s">
        <v>68</v>
      </c>
      <c r="H758" s="107" t="s">
        <v>2700</v>
      </c>
      <c r="I758" s="89" t="s">
        <v>2699</v>
      </c>
      <c r="J758" s="106">
        <v>0</v>
      </c>
      <c r="K758" s="88" t="str">
        <f>LOWER(DEC2HEX((J758)))</f>
        <v>0</v>
      </c>
      <c r="L758" s="88">
        <f>J758*(2^C758)</f>
        <v>0</v>
      </c>
      <c r="M758" s="105"/>
    </row>
    <row r="759" spans="1:13">
      <c r="A759" s="93"/>
      <c r="B759" s="95" t="s">
        <v>2698</v>
      </c>
      <c r="C759" s="93"/>
      <c r="D759" s="93"/>
      <c r="E759" s="93">
        <f>SUM(E760:E763)</f>
        <v>32</v>
      </c>
      <c r="F759" s="56" t="str">
        <f>CONCATENATE("32'h",K759)</f>
        <v>32'h00000000</v>
      </c>
      <c r="G759" s="93"/>
      <c r="H759" s="94" t="s">
        <v>2697</v>
      </c>
      <c r="I759" s="94"/>
      <c r="J759" s="93">
        <v>0</v>
      </c>
      <c r="K759" s="93" t="str">
        <f>LOWER(DEC2HEX(L759,8))</f>
        <v>00000000</v>
      </c>
      <c r="L759" s="93">
        <f>SUM(L760:L763)</f>
        <v>0</v>
      </c>
      <c r="M759" s="93"/>
    </row>
    <row r="760" spans="1:13">
      <c r="A760" s="105"/>
      <c r="B760" s="105"/>
      <c r="C760" s="107">
        <v>30</v>
      </c>
      <c r="D760" s="107">
        <v>31</v>
      </c>
      <c r="E760" s="91">
        <f>D760+1-C760</f>
        <v>2</v>
      </c>
      <c r="F760" s="91" t="str">
        <f>CONCATENATE(E760,"'h",K760)</f>
        <v>2'h0</v>
      </c>
      <c r="G760" s="105" t="s">
        <v>73</v>
      </c>
      <c r="H760" s="107" t="s">
        <v>20</v>
      </c>
      <c r="I760" s="105" t="s">
        <v>861</v>
      </c>
      <c r="J760" s="106">
        <v>0</v>
      </c>
      <c r="K760" s="88" t="str">
        <f>LOWER(DEC2HEX((J760)))</f>
        <v>0</v>
      </c>
      <c r="L760" s="88">
        <f>J760*(2^C760)</f>
        <v>0</v>
      </c>
      <c r="M760" s="105"/>
    </row>
    <row r="761" spans="1:13" ht="30">
      <c r="A761" s="105"/>
      <c r="B761" s="105"/>
      <c r="C761" s="107">
        <v>16</v>
      </c>
      <c r="D761" s="107">
        <v>29</v>
      </c>
      <c r="E761" s="91">
        <f>D761+1-C761</f>
        <v>14</v>
      </c>
      <c r="F761" s="91" t="str">
        <f>CONCATENATE(E761,"'h",K761)</f>
        <v>14'h0</v>
      </c>
      <c r="G761" s="105" t="s">
        <v>68</v>
      </c>
      <c r="H761" s="107" t="s">
        <v>2696</v>
      </c>
      <c r="I761" s="89" t="s">
        <v>2695</v>
      </c>
      <c r="J761" s="106">
        <v>0</v>
      </c>
      <c r="K761" s="88" t="str">
        <f>LOWER(DEC2HEX((J761)))</f>
        <v>0</v>
      </c>
      <c r="L761" s="88">
        <f>J761*(2^C761)</f>
        <v>0</v>
      </c>
      <c r="M761" s="105"/>
    </row>
    <row r="762" spans="1:13">
      <c r="A762" s="105"/>
      <c r="B762" s="105"/>
      <c r="C762" s="107">
        <v>14</v>
      </c>
      <c r="D762" s="107">
        <v>15</v>
      </c>
      <c r="E762" s="91">
        <f>D762+1-C762</f>
        <v>2</v>
      </c>
      <c r="F762" s="91" t="str">
        <f>CONCATENATE(E762,"'h",K762)</f>
        <v>2'h0</v>
      </c>
      <c r="G762" s="105" t="s">
        <v>73</v>
      </c>
      <c r="H762" s="107" t="s">
        <v>20</v>
      </c>
      <c r="I762" s="105" t="s">
        <v>861</v>
      </c>
      <c r="J762" s="106">
        <v>0</v>
      </c>
      <c r="K762" s="88" t="str">
        <f>LOWER(DEC2HEX((J762)))</f>
        <v>0</v>
      </c>
      <c r="L762" s="88">
        <f>J762*(2^C762)</f>
        <v>0</v>
      </c>
      <c r="M762" s="105"/>
    </row>
    <row r="763" spans="1:13" ht="30">
      <c r="A763" s="105"/>
      <c r="B763" s="105"/>
      <c r="C763" s="107">
        <v>0</v>
      </c>
      <c r="D763" s="107">
        <v>13</v>
      </c>
      <c r="E763" s="91">
        <f>D763+1-C763</f>
        <v>14</v>
      </c>
      <c r="F763" s="91" t="str">
        <f>CONCATENATE(E763,"'h",K763)</f>
        <v>14'h0</v>
      </c>
      <c r="G763" s="105" t="s">
        <v>68</v>
      </c>
      <c r="H763" s="107" t="s">
        <v>2694</v>
      </c>
      <c r="I763" s="89" t="s">
        <v>2693</v>
      </c>
      <c r="J763" s="106">
        <v>0</v>
      </c>
      <c r="K763" s="88" t="str">
        <f>LOWER(DEC2HEX((J763)))</f>
        <v>0</v>
      </c>
      <c r="L763" s="88">
        <f>J763*(2^C763)</f>
        <v>0</v>
      </c>
      <c r="M763" s="105"/>
    </row>
    <row r="764" spans="1:13">
      <c r="A764" s="93"/>
      <c r="B764" s="95" t="s">
        <v>2692</v>
      </c>
      <c r="C764" s="93"/>
      <c r="D764" s="93"/>
      <c r="E764" s="93">
        <f>SUM(E765:E771)</f>
        <v>32</v>
      </c>
      <c r="F764" s="56" t="str">
        <f>CONCATENATE("32'h",K764)</f>
        <v>32'h00010000</v>
      </c>
      <c r="G764" s="93"/>
      <c r="H764" s="94" t="s">
        <v>2691</v>
      </c>
      <c r="I764" s="94"/>
      <c r="J764" s="93">
        <v>65536</v>
      </c>
      <c r="K764" s="93" t="str">
        <f>LOWER(DEC2HEX(L764,8))</f>
        <v>00010000</v>
      </c>
      <c r="L764" s="93">
        <f>SUM(L765:L771)</f>
        <v>65536</v>
      </c>
      <c r="M764" s="93"/>
    </row>
    <row r="765" spans="1:13">
      <c r="A765" s="105"/>
      <c r="B765" s="105"/>
      <c r="C765" s="107">
        <v>24</v>
      </c>
      <c r="D765" s="107">
        <v>31</v>
      </c>
      <c r="E765" s="91">
        <f t="shared" ref="E765:E771" si="168">D765+1-C765</f>
        <v>8</v>
      </c>
      <c r="F765" s="91" t="str">
        <f t="shared" ref="F765:F771" si="169">CONCATENATE(E765,"'h",K765)</f>
        <v>8'h0</v>
      </c>
      <c r="G765" s="105" t="s">
        <v>73</v>
      </c>
      <c r="H765" s="107" t="s">
        <v>20</v>
      </c>
      <c r="I765" s="105" t="s">
        <v>861</v>
      </c>
      <c r="J765" s="106">
        <v>0</v>
      </c>
      <c r="K765" s="88" t="str">
        <f t="shared" ref="K765:K771" si="170">LOWER(DEC2HEX((J765)))</f>
        <v>0</v>
      </c>
      <c r="L765" s="88">
        <f t="shared" ref="L765:L771" si="171">J765*(2^C765)</f>
        <v>0</v>
      </c>
      <c r="M765" s="105"/>
    </row>
    <row r="766" spans="1:13" ht="60">
      <c r="A766" s="105"/>
      <c r="B766" s="105"/>
      <c r="C766" s="107">
        <v>16</v>
      </c>
      <c r="D766" s="107">
        <v>23</v>
      </c>
      <c r="E766" s="91">
        <f t="shared" si="168"/>
        <v>8</v>
      </c>
      <c r="F766" s="91" t="str">
        <f t="shared" si="169"/>
        <v>8'h1</v>
      </c>
      <c r="G766" s="105" t="s">
        <v>68</v>
      </c>
      <c r="H766" s="107" t="s">
        <v>2690</v>
      </c>
      <c r="I766" s="89" t="s">
        <v>2689</v>
      </c>
      <c r="J766" s="106">
        <v>1</v>
      </c>
      <c r="K766" s="88" t="str">
        <f t="shared" si="170"/>
        <v>1</v>
      </c>
      <c r="L766" s="88">
        <f t="shared" si="171"/>
        <v>65536</v>
      </c>
      <c r="M766" s="105"/>
    </row>
    <row r="767" spans="1:13">
      <c r="A767" s="105"/>
      <c r="B767" s="105"/>
      <c r="C767" s="107">
        <v>6</v>
      </c>
      <c r="D767" s="107">
        <v>15</v>
      </c>
      <c r="E767" s="91">
        <f t="shared" si="168"/>
        <v>10</v>
      </c>
      <c r="F767" s="91" t="str">
        <f t="shared" si="169"/>
        <v>10'h0</v>
      </c>
      <c r="G767" s="105" t="s">
        <v>73</v>
      </c>
      <c r="H767" s="107" t="s">
        <v>20</v>
      </c>
      <c r="I767" s="105" t="s">
        <v>861</v>
      </c>
      <c r="J767" s="106">
        <v>0</v>
      </c>
      <c r="K767" s="88" t="str">
        <f t="shared" si="170"/>
        <v>0</v>
      </c>
      <c r="L767" s="88">
        <f t="shared" si="171"/>
        <v>0</v>
      </c>
      <c r="M767" s="105"/>
    </row>
    <row r="768" spans="1:13" ht="30">
      <c r="A768" s="105"/>
      <c r="B768" s="105"/>
      <c r="C768" s="107">
        <v>5</v>
      </c>
      <c r="D768" s="107">
        <v>5</v>
      </c>
      <c r="E768" s="91">
        <f t="shared" si="168"/>
        <v>1</v>
      </c>
      <c r="F768" s="91" t="str">
        <f t="shared" si="169"/>
        <v>1'h0</v>
      </c>
      <c r="G768" s="105" t="s">
        <v>68</v>
      </c>
      <c r="H768" s="107" t="s">
        <v>2688</v>
      </c>
      <c r="I768" s="89" t="s">
        <v>2687</v>
      </c>
      <c r="J768" s="106">
        <v>0</v>
      </c>
      <c r="K768" s="88" t="str">
        <f t="shared" si="170"/>
        <v>0</v>
      </c>
      <c r="L768" s="88">
        <f t="shared" si="171"/>
        <v>0</v>
      </c>
      <c r="M768" s="105"/>
    </row>
    <row r="769" spans="1:13" ht="30">
      <c r="A769" s="105"/>
      <c r="B769" s="105"/>
      <c r="C769" s="107">
        <v>4</v>
      </c>
      <c r="D769" s="107">
        <v>4</v>
      </c>
      <c r="E769" s="91">
        <f t="shared" si="168"/>
        <v>1</v>
      </c>
      <c r="F769" s="91" t="str">
        <f t="shared" si="169"/>
        <v>1'h0</v>
      </c>
      <c r="G769" s="105" t="s">
        <v>68</v>
      </c>
      <c r="H769" s="107" t="s">
        <v>2686</v>
      </c>
      <c r="I769" s="89" t="s">
        <v>2685</v>
      </c>
      <c r="J769" s="106">
        <v>0</v>
      </c>
      <c r="K769" s="88" t="str">
        <f t="shared" si="170"/>
        <v>0</v>
      </c>
      <c r="L769" s="88">
        <f t="shared" si="171"/>
        <v>0</v>
      </c>
      <c r="M769" s="105"/>
    </row>
    <row r="770" spans="1:13" ht="45">
      <c r="A770" s="105"/>
      <c r="B770" s="105"/>
      <c r="C770" s="107">
        <v>3</v>
      </c>
      <c r="D770" s="107">
        <v>3</v>
      </c>
      <c r="E770" s="91">
        <f t="shared" si="168"/>
        <v>1</v>
      </c>
      <c r="F770" s="91" t="str">
        <f t="shared" si="169"/>
        <v>1'h0</v>
      </c>
      <c r="G770" s="105" t="s">
        <v>68</v>
      </c>
      <c r="H770" s="107" t="s">
        <v>2684</v>
      </c>
      <c r="I770" s="89" t="s">
        <v>2683</v>
      </c>
      <c r="J770" s="106">
        <v>0</v>
      </c>
      <c r="K770" s="88" t="str">
        <f t="shared" si="170"/>
        <v>0</v>
      </c>
      <c r="L770" s="88">
        <f t="shared" si="171"/>
        <v>0</v>
      </c>
      <c r="M770" s="105"/>
    </row>
    <row r="771" spans="1:13">
      <c r="A771" s="105"/>
      <c r="B771" s="105"/>
      <c r="C771" s="107">
        <v>0</v>
      </c>
      <c r="D771" s="107">
        <v>2</v>
      </c>
      <c r="E771" s="91">
        <f t="shared" si="168"/>
        <v>3</v>
      </c>
      <c r="F771" s="91" t="str">
        <f t="shared" si="169"/>
        <v>3'h0</v>
      </c>
      <c r="G771" s="105" t="s">
        <v>68</v>
      </c>
      <c r="H771" s="107" t="s">
        <v>2682</v>
      </c>
      <c r="I771" s="105" t="s">
        <v>2681</v>
      </c>
      <c r="J771" s="106">
        <v>0</v>
      </c>
      <c r="K771" s="88" t="str">
        <f t="shared" si="170"/>
        <v>0</v>
      </c>
      <c r="L771" s="88">
        <f t="shared" si="171"/>
        <v>0</v>
      </c>
      <c r="M771" s="105"/>
    </row>
    <row r="772" spans="1:13">
      <c r="A772" s="93"/>
      <c r="B772" s="95" t="s">
        <v>2680</v>
      </c>
      <c r="C772" s="93"/>
      <c r="D772" s="93"/>
      <c r="E772" s="93">
        <f>SUM(E773:E779)</f>
        <v>32</v>
      </c>
      <c r="F772" s="56" t="str">
        <f>CONCATENATE("32'h",K772)</f>
        <v>32'h00000000</v>
      </c>
      <c r="G772" s="93"/>
      <c r="H772" s="94" t="s">
        <v>2679</v>
      </c>
      <c r="I772" s="94"/>
      <c r="J772" s="93">
        <v>0</v>
      </c>
      <c r="K772" s="93" t="str">
        <f>LOWER(DEC2HEX(L772,8))</f>
        <v>00000000</v>
      </c>
      <c r="L772" s="93">
        <f>SUM(L773:L779)</f>
        <v>0</v>
      </c>
      <c r="M772" s="93"/>
    </row>
    <row r="773" spans="1:13" ht="45">
      <c r="A773" s="105"/>
      <c r="B773" s="105"/>
      <c r="C773" s="107">
        <v>31</v>
      </c>
      <c r="D773" s="107">
        <v>31</v>
      </c>
      <c r="E773" s="91">
        <f t="shared" ref="E773:E779" si="172">D773+1-C773</f>
        <v>1</v>
      </c>
      <c r="F773" s="91" t="str">
        <f t="shared" ref="F773:F779" si="173">CONCATENATE(E773,"'h",K773)</f>
        <v>1'h0</v>
      </c>
      <c r="G773" s="105" t="s">
        <v>68</v>
      </c>
      <c r="H773" s="107" t="s">
        <v>2678</v>
      </c>
      <c r="I773" s="89" t="s">
        <v>2677</v>
      </c>
      <c r="J773" s="106">
        <v>0</v>
      </c>
      <c r="K773" s="88" t="str">
        <f t="shared" ref="K773:K779" si="174">LOWER(DEC2HEX((J773)))</f>
        <v>0</v>
      </c>
      <c r="L773" s="88">
        <f t="shared" ref="L773:L779" si="175">J773*(2^C773)</f>
        <v>0</v>
      </c>
      <c r="M773" s="105"/>
    </row>
    <row r="774" spans="1:13">
      <c r="A774" s="105"/>
      <c r="B774" s="105"/>
      <c r="C774" s="107">
        <v>30</v>
      </c>
      <c r="D774" s="107">
        <v>30</v>
      </c>
      <c r="E774" s="91">
        <f t="shared" si="172"/>
        <v>1</v>
      </c>
      <c r="F774" s="91" t="str">
        <f t="shared" si="173"/>
        <v>1'h0</v>
      </c>
      <c r="G774" s="105" t="s">
        <v>73</v>
      </c>
      <c r="H774" s="107" t="s">
        <v>20</v>
      </c>
      <c r="I774" s="105" t="s">
        <v>861</v>
      </c>
      <c r="J774" s="106">
        <v>0</v>
      </c>
      <c r="K774" s="88" t="str">
        <f t="shared" si="174"/>
        <v>0</v>
      </c>
      <c r="L774" s="88">
        <f t="shared" si="175"/>
        <v>0</v>
      </c>
      <c r="M774" s="105"/>
    </row>
    <row r="775" spans="1:13">
      <c r="A775" s="105"/>
      <c r="B775" s="105"/>
      <c r="C775" s="107">
        <v>20</v>
      </c>
      <c r="D775" s="107">
        <v>29</v>
      </c>
      <c r="E775" s="91">
        <f t="shared" si="172"/>
        <v>10</v>
      </c>
      <c r="F775" s="91" t="str">
        <f t="shared" si="173"/>
        <v>10'h0</v>
      </c>
      <c r="G775" s="105" t="s">
        <v>68</v>
      </c>
      <c r="H775" s="107" t="s">
        <v>2676</v>
      </c>
      <c r="I775" s="105" t="s">
        <v>2675</v>
      </c>
      <c r="J775" s="106">
        <v>0</v>
      </c>
      <c r="K775" s="88" t="str">
        <f t="shared" si="174"/>
        <v>0</v>
      </c>
      <c r="L775" s="88">
        <f t="shared" si="175"/>
        <v>0</v>
      </c>
      <c r="M775" s="105"/>
    </row>
    <row r="776" spans="1:13">
      <c r="A776" s="105"/>
      <c r="B776" s="105"/>
      <c r="C776" s="107">
        <v>16</v>
      </c>
      <c r="D776" s="107">
        <v>19</v>
      </c>
      <c r="E776" s="91">
        <f t="shared" si="172"/>
        <v>4</v>
      </c>
      <c r="F776" s="91" t="str">
        <f t="shared" si="173"/>
        <v>4'h0</v>
      </c>
      <c r="G776" s="105" t="s">
        <v>68</v>
      </c>
      <c r="H776" s="107" t="s">
        <v>2674</v>
      </c>
      <c r="I776" s="105" t="s">
        <v>2673</v>
      </c>
      <c r="J776" s="106">
        <v>0</v>
      </c>
      <c r="K776" s="88" t="str">
        <f t="shared" si="174"/>
        <v>0</v>
      </c>
      <c r="L776" s="88">
        <f t="shared" si="175"/>
        <v>0</v>
      </c>
      <c r="M776" s="105"/>
    </row>
    <row r="777" spans="1:13">
      <c r="A777" s="105"/>
      <c r="B777" s="105"/>
      <c r="C777" s="107">
        <v>14</v>
      </c>
      <c r="D777" s="107">
        <v>15</v>
      </c>
      <c r="E777" s="91">
        <f t="shared" si="172"/>
        <v>2</v>
      </c>
      <c r="F777" s="91" t="str">
        <f t="shared" si="173"/>
        <v>2'h0</v>
      </c>
      <c r="G777" s="105" t="s">
        <v>73</v>
      </c>
      <c r="H777" s="107" t="s">
        <v>20</v>
      </c>
      <c r="I777" s="105" t="s">
        <v>861</v>
      </c>
      <c r="J777" s="106">
        <v>0</v>
      </c>
      <c r="K777" s="88" t="str">
        <f t="shared" si="174"/>
        <v>0</v>
      </c>
      <c r="L777" s="88">
        <f t="shared" si="175"/>
        <v>0</v>
      </c>
      <c r="M777" s="105"/>
    </row>
    <row r="778" spans="1:13" ht="45">
      <c r="A778" s="105"/>
      <c r="B778" s="105"/>
      <c r="C778" s="107">
        <v>4</v>
      </c>
      <c r="D778" s="107">
        <v>13</v>
      </c>
      <c r="E778" s="91">
        <f t="shared" si="172"/>
        <v>10</v>
      </c>
      <c r="F778" s="91" t="str">
        <f t="shared" si="173"/>
        <v>10'h0</v>
      </c>
      <c r="G778" s="105" t="s">
        <v>68</v>
      </c>
      <c r="H778" s="107" t="s">
        <v>2672</v>
      </c>
      <c r="I778" s="89" t="s">
        <v>2671</v>
      </c>
      <c r="J778" s="106">
        <v>0</v>
      </c>
      <c r="K778" s="88" t="str">
        <f t="shared" si="174"/>
        <v>0</v>
      </c>
      <c r="L778" s="88">
        <f t="shared" si="175"/>
        <v>0</v>
      </c>
      <c r="M778" s="105"/>
    </row>
    <row r="779" spans="1:13">
      <c r="A779" s="105"/>
      <c r="B779" s="105"/>
      <c r="C779" s="107">
        <v>0</v>
      </c>
      <c r="D779" s="107">
        <v>3</v>
      </c>
      <c r="E779" s="91">
        <f t="shared" si="172"/>
        <v>4</v>
      </c>
      <c r="F779" s="91" t="str">
        <f t="shared" si="173"/>
        <v>4'h0</v>
      </c>
      <c r="G779" s="105" t="s">
        <v>68</v>
      </c>
      <c r="H779" s="107" t="s">
        <v>2670</v>
      </c>
      <c r="I779" s="105" t="s">
        <v>2669</v>
      </c>
      <c r="J779" s="106">
        <v>0</v>
      </c>
      <c r="K779" s="88" t="str">
        <f t="shared" si="174"/>
        <v>0</v>
      </c>
      <c r="L779" s="88">
        <f t="shared" si="175"/>
        <v>0</v>
      </c>
      <c r="M779" s="105"/>
    </row>
    <row r="780" spans="1:13">
      <c r="A780" s="93"/>
      <c r="B780" s="95" t="s">
        <v>2668</v>
      </c>
      <c r="C780" s="93"/>
      <c r="D780" s="93"/>
      <c r="E780" s="93">
        <f>SUM(E781:E782)</f>
        <v>32</v>
      </c>
      <c r="F780" s="56" t="str">
        <f>CONCATENATE("32'h",K780)</f>
        <v>32'h00000000</v>
      </c>
      <c r="G780" s="93"/>
      <c r="H780" s="94" t="s">
        <v>2667</v>
      </c>
      <c r="I780" s="94"/>
      <c r="J780" s="93">
        <v>0</v>
      </c>
      <c r="K780" s="93" t="str">
        <f>LOWER(DEC2HEX(L780,8))</f>
        <v>00000000</v>
      </c>
      <c r="L780" s="93">
        <f>SUM(L781:L782)</f>
        <v>0</v>
      </c>
      <c r="M780" s="93"/>
    </row>
    <row r="781" spans="1:13">
      <c r="A781" s="105"/>
      <c r="B781" s="105"/>
      <c r="C781" s="107">
        <v>11</v>
      </c>
      <c r="D781" s="107">
        <v>31</v>
      </c>
      <c r="E781" s="91">
        <f>D781+1-C781</f>
        <v>21</v>
      </c>
      <c r="F781" s="91" t="str">
        <f>CONCATENATE(E781,"'h",K781)</f>
        <v>21'h0</v>
      </c>
      <c r="G781" s="105" t="s">
        <v>73</v>
      </c>
      <c r="H781" s="107" t="s">
        <v>20</v>
      </c>
      <c r="I781" s="105" t="s">
        <v>861</v>
      </c>
      <c r="J781" s="106">
        <v>0</v>
      </c>
      <c r="K781" s="88" t="str">
        <f>LOWER(DEC2HEX((J781)))</f>
        <v>0</v>
      </c>
      <c r="L781" s="88">
        <f>J781*(2^C781)</f>
        <v>0</v>
      </c>
      <c r="M781" s="105"/>
    </row>
    <row r="782" spans="1:13">
      <c r="A782" s="105"/>
      <c r="B782" s="105"/>
      <c r="C782" s="107">
        <v>0</v>
      </c>
      <c r="D782" s="107">
        <v>10</v>
      </c>
      <c r="E782" s="91">
        <f>D782+1-C782</f>
        <v>11</v>
      </c>
      <c r="F782" s="91" t="str">
        <f>CONCATENATE(E782,"'h",K782)</f>
        <v>11'h0</v>
      </c>
      <c r="G782" s="105" t="s">
        <v>68</v>
      </c>
      <c r="H782" s="107" t="s">
        <v>2666</v>
      </c>
      <c r="I782" s="105" t="s">
        <v>2665</v>
      </c>
      <c r="J782" s="106">
        <v>0</v>
      </c>
      <c r="K782" s="88" t="str">
        <f>LOWER(DEC2HEX((J782)))</f>
        <v>0</v>
      </c>
      <c r="L782" s="88">
        <f>J782*(2^C782)</f>
        <v>0</v>
      </c>
      <c r="M782" s="105"/>
    </row>
    <row r="783" spans="1:13">
      <c r="A783" s="93"/>
      <c r="B783" s="95" t="s">
        <v>2664</v>
      </c>
      <c r="C783" s="93"/>
      <c r="D783" s="93"/>
      <c r="E783" s="93">
        <f>SUM(E784:E793)</f>
        <v>32</v>
      </c>
      <c r="F783" s="56" t="str">
        <f>CONCATENATE("32'h",K783)</f>
        <v>32'h00310000</v>
      </c>
      <c r="G783" s="93"/>
      <c r="H783" s="94" t="s">
        <v>2663</v>
      </c>
      <c r="I783" s="94"/>
      <c r="J783" s="93">
        <v>3211264</v>
      </c>
      <c r="K783" s="93" t="str">
        <f>LOWER(DEC2HEX(L783,8))</f>
        <v>00310000</v>
      </c>
      <c r="L783" s="93">
        <f>SUM(L784:L793)</f>
        <v>3211264</v>
      </c>
      <c r="M783" s="93"/>
    </row>
    <row r="784" spans="1:13">
      <c r="A784" s="105"/>
      <c r="B784" s="105"/>
      <c r="C784" s="107">
        <v>22</v>
      </c>
      <c r="D784" s="107">
        <v>31</v>
      </c>
      <c r="E784" s="91">
        <f t="shared" ref="E784:E793" si="176">D784+1-C784</f>
        <v>10</v>
      </c>
      <c r="F784" s="91" t="str">
        <f t="shared" ref="F784:F793" si="177">CONCATENATE(E784,"'h",K784)</f>
        <v>10'h0</v>
      </c>
      <c r="G784" s="105" t="s">
        <v>73</v>
      </c>
      <c r="H784" s="107" t="s">
        <v>20</v>
      </c>
      <c r="I784" s="105" t="s">
        <v>861</v>
      </c>
      <c r="J784" s="106">
        <v>0</v>
      </c>
      <c r="K784" s="88" t="str">
        <f t="shared" ref="K784:K793" si="178">LOWER(DEC2HEX((J784)))</f>
        <v>0</v>
      </c>
      <c r="L784" s="88">
        <f t="shared" ref="L784:L793" si="179">J784*(2^C784)</f>
        <v>0</v>
      </c>
      <c r="M784" s="105"/>
    </row>
    <row r="785" spans="1:13" ht="75">
      <c r="A785" s="105"/>
      <c r="B785" s="105"/>
      <c r="C785" s="107">
        <v>20</v>
      </c>
      <c r="D785" s="107">
        <v>21</v>
      </c>
      <c r="E785" s="91">
        <f t="shared" si="176"/>
        <v>2</v>
      </c>
      <c r="F785" s="91" t="str">
        <f t="shared" si="177"/>
        <v>2'h3</v>
      </c>
      <c r="G785" s="105" t="s">
        <v>68</v>
      </c>
      <c r="H785" s="107" t="s">
        <v>2662</v>
      </c>
      <c r="I785" s="89" t="s">
        <v>2661</v>
      </c>
      <c r="J785" s="106">
        <v>3</v>
      </c>
      <c r="K785" s="88" t="str">
        <f t="shared" si="178"/>
        <v>3</v>
      </c>
      <c r="L785" s="88">
        <f t="shared" si="179"/>
        <v>3145728</v>
      </c>
      <c r="M785" s="105"/>
    </row>
    <row r="786" spans="1:13">
      <c r="A786" s="105"/>
      <c r="B786" s="105"/>
      <c r="C786" s="107">
        <v>18</v>
      </c>
      <c r="D786" s="107">
        <v>19</v>
      </c>
      <c r="E786" s="91">
        <f t="shared" si="176"/>
        <v>2</v>
      </c>
      <c r="F786" s="91" t="str">
        <f t="shared" si="177"/>
        <v>2'h0</v>
      </c>
      <c r="G786" s="105" t="s">
        <v>73</v>
      </c>
      <c r="H786" s="107" t="s">
        <v>20</v>
      </c>
      <c r="I786" s="105" t="s">
        <v>861</v>
      </c>
      <c r="J786" s="106">
        <v>0</v>
      </c>
      <c r="K786" s="88" t="str">
        <f t="shared" si="178"/>
        <v>0</v>
      </c>
      <c r="L786" s="88">
        <f t="shared" si="179"/>
        <v>0</v>
      </c>
      <c r="M786" s="105"/>
    </row>
    <row r="787" spans="1:13" ht="75">
      <c r="A787" s="105"/>
      <c r="B787" s="105"/>
      <c r="C787" s="107">
        <v>16</v>
      </c>
      <c r="D787" s="107">
        <v>17</v>
      </c>
      <c r="E787" s="91">
        <f t="shared" si="176"/>
        <v>2</v>
      </c>
      <c r="F787" s="91" t="str">
        <f t="shared" si="177"/>
        <v>2'h1</v>
      </c>
      <c r="G787" s="105" t="s">
        <v>68</v>
      </c>
      <c r="H787" s="107" t="s">
        <v>2660</v>
      </c>
      <c r="I787" s="89" t="s">
        <v>2659</v>
      </c>
      <c r="J787" s="106">
        <v>1</v>
      </c>
      <c r="K787" s="88" t="str">
        <f t="shared" si="178"/>
        <v>1</v>
      </c>
      <c r="L787" s="88">
        <f t="shared" si="179"/>
        <v>65536</v>
      </c>
      <c r="M787" s="105"/>
    </row>
    <row r="788" spans="1:13" ht="45">
      <c r="A788" s="105"/>
      <c r="B788" s="105"/>
      <c r="C788" s="107">
        <v>15</v>
      </c>
      <c r="D788" s="107">
        <v>15</v>
      </c>
      <c r="E788" s="91">
        <f t="shared" si="176"/>
        <v>1</v>
      </c>
      <c r="F788" s="91" t="str">
        <f t="shared" si="177"/>
        <v>1'h0</v>
      </c>
      <c r="G788" s="105" t="s">
        <v>68</v>
      </c>
      <c r="H788" s="107" t="s">
        <v>2658</v>
      </c>
      <c r="I788" s="89" t="s">
        <v>2657</v>
      </c>
      <c r="J788" s="106">
        <v>0</v>
      </c>
      <c r="K788" s="88" t="str">
        <f t="shared" si="178"/>
        <v>0</v>
      </c>
      <c r="L788" s="88">
        <f t="shared" si="179"/>
        <v>0</v>
      </c>
      <c r="M788" s="105"/>
    </row>
    <row r="789" spans="1:13">
      <c r="A789" s="105"/>
      <c r="B789" s="105"/>
      <c r="C789" s="107">
        <v>12</v>
      </c>
      <c r="D789" s="107">
        <v>14</v>
      </c>
      <c r="E789" s="91">
        <f t="shared" si="176"/>
        <v>3</v>
      </c>
      <c r="F789" s="91" t="str">
        <f t="shared" si="177"/>
        <v>3'h0</v>
      </c>
      <c r="G789" s="105" t="s">
        <v>73</v>
      </c>
      <c r="H789" s="107" t="s">
        <v>20</v>
      </c>
      <c r="I789" s="105" t="s">
        <v>861</v>
      </c>
      <c r="J789" s="106">
        <v>0</v>
      </c>
      <c r="K789" s="88" t="str">
        <f t="shared" si="178"/>
        <v>0</v>
      </c>
      <c r="L789" s="88">
        <f t="shared" si="179"/>
        <v>0</v>
      </c>
      <c r="M789" s="105"/>
    </row>
    <row r="790" spans="1:13">
      <c r="A790" s="105"/>
      <c r="B790" s="105"/>
      <c r="C790" s="107">
        <v>8</v>
      </c>
      <c r="D790" s="107">
        <v>11</v>
      </c>
      <c r="E790" s="91">
        <f t="shared" si="176"/>
        <v>4</v>
      </c>
      <c r="F790" s="91" t="str">
        <f t="shared" si="177"/>
        <v>4'h0</v>
      </c>
      <c r="G790" s="105" t="s">
        <v>68</v>
      </c>
      <c r="H790" s="107" t="s">
        <v>2656</v>
      </c>
      <c r="I790" s="105" t="s">
        <v>2655</v>
      </c>
      <c r="J790" s="106">
        <v>0</v>
      </c>
      <c r="K790" s="88" t="str">
        <f t="shared" si="178"/>
        <v>0</v>
      </c>
      <c r="L790" s="88">
        <f t="shared" si="179"/>
        <v>0</v>
      </c>
      <c r="M790" s="105"/>
    </row>
    <row r="791" spans="1:13" ht="45">
      <c r="A791" s="105"/>
      <c r="B791" s="105"/>
      <c r="C791" s="107">
        <v>7</v>
      </c>
      <c r="D791" s="107">
        <v>7</v>
      </c>
      <c r="E791" s="91">
        <f t="shared" si="176"/>
        <v>1</v>
      </c>
      <c r="F791" s="91" t="str">
        <f t="shared" si="177"/>
        <v>1'h0</v>
      </c>
      <c r="G791" s="105" t="s">
        <v>68</v>
      </c>
      <c r="H791" s="107" t="s">
        <v>2654</v>
      </c>
      <c r="I791" s="89" t="s">
        <v>2653</v>
      </c>
      <c r="J791" s="106">
        <v>0</v>
      </c>
      <c r="K791" s="88" t="str">
        <f t="shared" si="178"/>
        <v>0</v>
      </c>
      <c r="L791" s="88">
        <f t="shared" si="179"/>
        <v>0</v>
      </c>
      <c r="M791" s="105"/>
    </row>
    <row r="792" spans="1:13">
      <c r="A792" s="105"/>
      <c r="B792" s="105"/>
      <c r="C792" s="107">
        <v>1</v>
      </c>
      <c r="D792" s="107">
        <v>6</v>
      </c>
      <c r="E792" s="91">
        <f t="shared" si="176"/>
        <v>6</v>
      </c>
      <c r="F792" s="91" t="str">
        <f t="shared" si="177"/>
        <v>6'h0</v>
      </c>
      <c r="G792" s="105" t="s">
        <v>73</v>
      </c>
      <c r="H792" s="107" t="s">
        <v>20</v>
      </c>
      <c r="I792" s="105" t="s">
        <v>861</v>
      </c>
      <c r="J792" s="106">
        <v>0</v>
      </c>
      <c r="K792" s="88" t="str">
        <f t="shared" si="178"/>
        <v>0</v>
      </c>
      <c r="L792" s="88">
        <f t="shared" si="179"/>
        <v>0</v>
      </c>
      <c r="M792" s="105"/>
    </row>
    <row r="793" spans="1:13" ht="105">
      <c r="A793" s="105"/>
      <c r="B793" s="105"/>
      <c r="C793" s="107">
        <v>0</v>
      </c>
      <c r="D793" s="107">
        <v>0</v>
      </c>
      <c r="E793" s="91">
        <f t="shared" si="176"/>
        <v>1</v>
      </c>
      <c r="F793" s="91" t="str">
        <f t="shared" si="177"/>
        <v>1'h0</v>
      </c>
      <c r="G793" s="105" t="s">
        <v>68</v>
      </c>
      <c r="H793" s="107" t="s">
        <v>2652</v>
      </c>
      <c r="I793" s="89" t="s">
        <v>2651</v>
      </c>
      <c r="J793" s="106">
        <v>0</v>
      </c>
      <c r="K793" s="88" t="str">
        <f t="shared" si="178"/>
        <v>0</v>
      </c>
      <c r="L793" s="88">
        <f t="shared" si="179"/>
        <v>0</v>
      </c>
      <c r="M793" s="105"/>
    </row>
    <row r="794" spans="1:13">
      <c r="A794" s="93"/>
      <c r="B794" s="95" t="s">
        <v>2650</v>
      </c>
      <c r="C794" s="93"/>
      <c r="D794" s="93"/>
      <c r="E794" s="93">
        <f>SUM(E795:E804)</f>
        <v>32</v>
      </c>
      <c r="F794" s="56" t="str">
        <f>CONCATENATE("32'h",K794)</f>
        <v>32'h00310000</v>
      </c>
      <c r="G794" s="93"/>
      <c r="H794" s="94" t="s">
        <v>2649</v>
      </c>
      <c r="I794" s="94"/>
      <c r="J794" s="93">
        <v>3211264</v>
      </c>
      <c r="K794" s="93" t="str">
        <f>LOWER(DEC2HEX(L794,8))</f>
        <v>00310000</v>
      </c>
      <c r="L794" s="93">
        <f>SUM(L795:L804)</f>
        <v>3211264</v>
      </c>
      <c r="M794" s="93"/>
    </row>
    <row r="795" spans="1:13">
      <c r="A795" s="105"/>
      <c r="B795" s="105"/>
      <c r="C795" s="107">
        <v>22</v>
      </c>
      <c r="D795" s="107">
        <v>31</v>
      </c>
      <c r="E795" s="91">
        <f t="shared" ref="E795:E804" si="180">D795+1-C795</f>
        <v>10</v>
      </c>
      <c r="F795" s="91" t="str">
        <f t="shared" ref="F795:F804" si="181">CONCATENATE(E795,"'h",K795)</f>
        <v>10'h0</v>
      </c>
      <c r="G795" s="105" t="s">
        <v>73</v>
      </c>
      <c r="H795" s="107" t="s">
        <v>20</v>
      </c>
      <c r="I795" s="105" t="s">
        <v>861</v>
      </c>
      <c r="J795" s="106">
        <v>0</v>
      </c>
      <c r="K795" s="88" t="str">
        <f t="shared" ref="K795:K804" si="182">LOWER(DEC2HEX((J795)))</f>
        <v>0</v>
      </c>
      <c r="L795" s="88">
        <f t="shared" ref="L795:L804" si="183">J795*(2^C795)</f>
        <v>0</v>
      </c>
      <c r="M795" s="105"/>
    </row>
    <row r="796" spans="1:13" ht="60">
      <c r="A796" s="105"/>
      <c r="B796" s="105"/>
      <c r="C796" s="107">
        <v>20</v>
      </c>
      <c r="D796" s="107">
        <v>21</v>
      </c>
      <c r="E796" s="91">
        <f t="shared" si="180"/>
        <v>2</v>
      </c>
      <c r="F796" s="91" t="str">
        <f t="shared" si="181"/>
        <v>2'h3</v>
      </c>
      <c r="G796" s="105" t="s">
        <v>68</v>
      </c>
      <c r="H796" s="107" t="s">
        <v>2648</v>
      </c>
      <c r="I796" s="89" t="s">
        <v>2647</v>
      </c>
      <c r="J796" s="106">
        <v>3</v>
      </c>
      <c r="K796" s="88" t="str">
        <f t="shared" si="182"/>
        <v>3</v>
      </c>
      <c r="L796" s="88">
        <f t="shared" si="183"/>
        <v>3145728</v>
      </c>
      <c r="M796" s="105"/>
    </row>
    <row r="797" spans="1:13">
      <c r="A797" s="105"/>
      <c r="B797" s="105"/>
      <c r="C797" s="107">
        <v>18</v>
      </c>
      <c r="D797" s="107">
        <v>19</v>
      </c>
      <c r="E797" s="91">
        <f t="shared" si="180"/>
        <v>2</v>
      </c>
      <c r="F797" s="91" t="str">
        <f t="shared" si="181"/>
        <v>2'h0</v>
      </c>
      <c r="G797" s="105" t="s">
        <v>73</v>
      </c>
      <c r="H797" s="107" t="s">
        <v>20</v>
      </c>
      <c r="I797" s="105" t="s">
        <v>861</v>
      </c>
      <c r="J797" s="106">
        <v>0</v>
      </c>
      <c r="K797" s="88" t="str">
        <f t="shared" si="182"/>
        <v>0</v>
      </c>
      <c r="L797" s="88">
        <f t="shared" si="183"/>
        <v>0</v>
      </c>
      <c r="M797" s="105"/>
    </row>
    <row r="798" spans="1:13" ht="75">
      <c r="A798" s="105"/>
      <c r="B798" s="105"/>
      <c r="C798" s="107">
        <v>16</v>
      </c>
      <c r="D798" s="107">
        <v>17</v>
      </c>
      <c r="E798" s="91">
        <f t="shared" si="180"/>
        <v>2</v>
      </c>
      <c r="F798" s="91" t="str">
        <f t="shared" si="181"/>
        <v>2'h1</v>
      </c>
      <c r="G798" s="105" t="s">
        <v>68</v>
      </c>
      <c r="H798" s="107" t="s">
        <v>2646</v>
      </c>
      <c r="I798" s="89" t="s">
        <v>2645</v>
      </c>
      <c r="J798" s="106">
        <v>1</v>
      </c>
      <c r="K798" s="88" t="str">
        <f t="shared" si="182"/>
        <v>1</v>
      </c>
      <c r="L798" s="88">
        <f t="shared" si="183"/>
        <v>65536</v>
      </c>
      <c r="M798" s="105"/>
    </row>
    <row r="799" spans="1:13" ht="45">
      <c r="A799" s="105"/>
      <c r="B799" s="105"/>
      <c r="C799" s="107">
        <v>15</v>
      </c>
      <c r="D799" s="107">
        <v>15</v>
      </c>
      <c r="E799" s="91">
        <f t="shared" si="180"/>
        <v>1</v>
      </c>
      <c r="F799" s="91" t="str">
        <f t="shared" si="181"/>
        <v>1'h0</v>
      </c>
      <c r="G799" s="105" t="s">
        <v>68</v>
      </c>
      <c r="H799" s="107" t="s">
        <v>2644</v>
      </c>
      <c r="I799" s="89" t="s">
        <v>2643</v>
      </c>
      <c r="J799" s="106">
        <v>0</v>
      </c>
      <c r="K799" s="88" t="str">
        <f t="shared" si="182"/>
        <v>0</v>
      </c>
      <c r="L799" s="88">
        <f t="shared" si="183"/>
        <v>0</v>
      </c>
      <c r="M799" s="105"/>
    </row>
    <row r="800" spans="1:13">
      <c r="A800" s="105"/>
      <c r="B800" s="105"/>
      <c r="C800" s="107">
        <v>12</v>
      </c>
      <c r="D800" s="107">
        <v>14</v>
      </c>
      <c r="E800" s="91">
        <f t="shared" si="180"/>
        <v>3</v>
      </c>
      <c r="F800" s="91" t="str">
        <f t="shared" si="181"/>
        <v>3'h0</v>
      </c>
      <c r="G800" s="105" t="s">
        <v>73</v>
      </c>
      <c r="H800" s="107" t="s">
        <v>20</v>
      </c>
      <c r="I800" s="105" t="s">
        <v>861</v>
      </c>
      <c r="J800" s="106">
        <v>0</v>
      </c>
      <c r="K800" s="88" t="str">
        <f t="shared" si="182"/>
        <v>0</v>
      </c>
      <c r="L800" s="88">
        <f t="shared" si="183"/>
        <v>0</v>
      </c>
      <c r="M800" s="105"/>
    </row>
    <row r="801" spans="1:13">
      <c r="A801" s="105"/>
      <c r="B801" s="105"/>
      <c r="C801" s="107">
        <v>8</v>
      </c>
      <c r="D801" s="107">
        <v>11</v>
      </c>
      <c r="E801" s="91">
        <f t="shared" si="180"/>
        <v>4</v>
      </c>
      <c r="F801" s="91" t="str">
        <f t="shared" si="181"/>
        <v>4'h0</v>
      </c>
      <c r="G801" s="105" t="s">
        <v>68</v>
      </c>
      <c r="H801" s="107" t="s">
        <v>2642</v>
      </c>
      <c r="I801" s="105" t="s">
        <v>2641</v>
      </c>
      <c r="J801" s="106">
        <v>0</v>
      </c>
      <c r="K801" s="88" t="str">
        <f t="shared" si="182"/>
        <v>0</v>
      </c>
      <c r="L801" s="88">
        <f t="shared" si="183"/>
        <v>0</v>
      </c>
      <c r="M801" s="105"/>
    </row>
    <row r="802" spans="1:13" ht="45">
      <c r="A802" s="105"/>
      <c r="B802" s="105"/>
      <c r="C802" s="107">
        <v>7</v>
      </c>
      <c r="D802" s="107">
        <v>7</v>
      </c>
      <c r="E802" s="91">
        <f t="shared" si="180"/>
        <v>1</v>
      </c>
      <c r="F802" s="91" t="str">
        <f t="shared" si="181"/>
        <v>1'h0</v>
      </c>
      <c r="G802" s="105" t="s">
        <v>68</v>
      </c>
      <c r="H802" s="107" t="s">
        <v>2640</v>
      </c>
      <c r="I802" s="89" t="s">
        <v>2639</v>
      </c>
      <c r="J802" s="106">
        <v>0</v>
      </c>
      <c r="K802" s="88" t="str">
        <f t="shared" si="182"/>
        <v>0</v>
      </c>
      <c r="L802" s="88">
        <f t="shared" si="183"/>
        <v>0</v>
      </c>
      <c r="M802" s="105"/>
    </row>
    <row r="803" spans="1:13">
      <c r="A803" s="105"/>
      <c r="B803" s="105"/>
      <c r="C803" s="107">
        <v>1</v>
      </c>
      <c r="D803" s="107">
        <v>6</v>
      </c>
      <c r="E803" s="91">
        <f t="shared" si="180"/>
        <v>6</v>
      </c>
      <c r="F803" s="91" t="str">
        <f t="shared" si="181"/>
        <v>6'h0</v>
      </c>
      <c r="G803" s="105" t="s">
        <v>73</v>
      </c>
      <c r="H803" s="107" t="s">
        <v>20</v>
      </c>
      <c r="I803" s="105" t="s">
        <v>861</v>
      </c>
      <c r="J803" s="106">
        <v>0</v>
      </c>
      <c r="K803" s="88" t="str">
        <f t="shared" si="182"/>
        <v>0</v>
      </c>
      <c r="L803" s="88">
        <f t="shared" si="183"/>
        <v>0</v>
      </c>
      <c r="M803" s="105"/>
    </row>
    <row r="804" spans="1:13" ht="105">
      <c r="A804" s="105"/>
      <c r="B804" s="105"/>
      <c r="C804" s="107">
        <v>0</v>
      </c>
      <c r="D804" s="107">
        <v>0</v>
      </c>
      <c r="E804" s="91">
        <f t="shared" si="180"/>
        <v>1</v>
      </c>
      <c r="F804" s="91" t="str">
        <f t="shared" si="181"/>
        <v>1'h0</v>
      </c>
      <c r="G804" s="105" t="s">
        <v>68</v>
      </c>
      <c r="H804" s="107" t="s">
        <v>2638</v>
      </c>
      <c r="I804" s="89" t="s">
        <v>2637</v>
      </c>
      <c r="J804" s="106">
        <v>0</v>
      </c>
      <c r="K804" s="88" t="str">
        <f t="shared" si="182"/>
        <v>0</v>
      </c>
      <c r="L804" s="88">
        <f t="shared" si="183"/>
        <v>0</v>
      </c>
      <c r="M804" s="105"/>
    </row>
    <row r="805" spans="1:13">
      <c r="A805" s="93"/>
      <c r="B805" s="95" t="s">
        <v>2636</v>
      </c>
      <c r="C805" s="93"/>
      <c r="D805" s="93"/>
      <c r="E805" s="93">
        <f>SUM(E806:E815)</f>
        <v>32</v>
      </c>
      <c r="F805" s="56" t="str">
        <f>CONCATENATE("32'h",K805)</f>
        <v>32'h00310000</v>
      </c>
      <c r="G805" s="93"/>
      <c r="H805" s="94" t="s">
        <v>2635</v>
      </c>
      <c r="I805" s="94"/>
      <c r="J805" s="93">
        <v>3211264</v>
      </c>
      <c r="K805" s="93" t="str">
        <f>LOWER(DEC2HEX(L805,8))</f>
        <v>00310000</v>
      </c>
      <c r="L805" s="93">
        <f>SUM(L806:L815)</f>
        <v>3211264</v>
      </c>
      <c r="M805" s="93"/>
    </row>
    <row r="806" spans="1:13">
      <c r="A806" s="105"/>
      <c r="B806" s="105"/>
      <c r="C806" s="107">
        <v>22</v>
      </c>
      <c r="D806" s="107">
        <v>31</v>
      </c>
      <c r="E806" s="91">
        <f t="shared" ref="E806:E815" si="184">D806+1-C806</f>
        <v>10</v>
      </c>
      <c r="F806" s="91" t="str">
        <f t="shared" ref="F806:F815" si="185">CONCATENATE(E806,"'h",K806)</f>
        <v>10'h0</v>
      </c>
      <c r="G806" s="105" t="s">
        <v>73</v>
      </c>
      <c r="H806" s="107" t="s">
        <v>20</v>
      </c>
      <c r="I806" s="105" t="s">
        <v>861</v>
      </c>
      <c r="J806" s="106">
        <v>0</v>
      </c>
      <c r="K806" s="88" t="str">
        <f t="shared" ref="K806:K815" si="186">LOWER(DEC2HEX((J806)))</f>
        <v>0</v>
      </c>
      <c r="L806" s="88">
        <f t="shared" ref="L806:L815" si="187">J806*(2^C806)</f>
        <v>0</v>
      </c>
      <c r="M806" s="105"/>
    </row>
    <row r="807" spans="1:13" ht="75">
      <c r="A807" s="105"/>
      <c r="B807" s="105"/>
      <c r="C807" s="107">
        <v>20</v>
      </c>
      <c r="D807" s="107">
        <v>21</v>
      </c>
      <c r="E807" s="91">
        <f t="shared" si="184"/>
        <v>2</v>
      </c>
      <c r="F807" s="91" t="str">
        <f t="shared" si="185"/>
        <v>2'h3</v>
      </c>
      <c r="G807" s="105" t="s">
        <v>68</v>
      </c>
      <c r="H807" s="107" t="s">
        <v>2634</v>
      </c>
      <c r="I807" s="89" t="s">
        <v>2633</v>
      </c>
      <c r="J807" s="106">
        <v>3</v>
      </c>
      <c r="K807" s="88" t="str">
        <f t="shared" si="186"/>
        <v>3</v>
      </c>
      <c r="L807" s="88">
        <f t="shared" si="187"/>
        <v>3145728</v>
      </c>
      <c r="M807" s="105"/>
    </row>
    <row r="808" spans="1:13">
      <c r="A808" s="105"/>
      <c r="B808" s="105"/>
      <c r="C808" s="107">
        <v>18</v>
      </c>
      <c r="D808" s="107">
        <v>19</v>
      </c>
      <c r="E808" s="91">
        <f t="shared" si="184"/>
        <v>2</v>
      </c>
      <c r="F808" s="91" t="str">
        <f t="shared" si="185"/>
        <v>2'h0</v>
      </c>
      <c r="G808" s="105" t="s">
        <v>73</v>
      </c>
      <c r="H808" s="107" t="s">
        <v>20</v>
      </c>
      <c r="I808" s="105" t="s">
        <v>861</v>
      </c>
      <c r="J808" s="106">
        <v>0</v>
      </c>
      <c r="K808" s="88" t="str">
        <f t="shared" si="186"/>
        <v>0</v>
      </c>
      <c r="L808" s="88">
        <f t="shared" si="187"/>
        <v>0</v>
      </c>
      <c r="M808" s="105"/>
    </row>
    <row r="809" spans="1:13" ht="75">
      <c r="A809" s="105"/>
      <c r="B809" s="105"/>
      <c r="C809" s="107">
        <v>16</v>
      </c>
      <c r="D809" s="107">
        <v>17</v>
      </c>
      <c r="E809" s="91">
        <f t="shared" si="184"/>
        <v>2</v>
      </c>
      <c r="F809" s="91" t="str">
        <f t="shared" si="185"/>
        <v>2'h1</v>
      </c>
      <c r="G809" s="105" t="s">
        <v>68</v>
      </c>
      <c r="H809" s="107" t="s">
        <v>2632</v>
      </c>
      <c r="I809" s="89" t="s">
        <v>2631</v>
      </c>
      <c r="J809" s="106">
        <v>1</v>
      </c>
      <c r="K809" s="88" t="str">
        <f t="shared" si="186"/>
        <v>1</v>
      </c>
      <c r="L809" s="88">
        <f t="shared" si="187"/>
        <v>65536</v>
      </c>
      <c r="M809" s="105"/>
    </row>
    <row r="810" spans="1:13" ht="45">
      <c r="A810" s="105"/>
      <c r="B810" s="105"/>
      <c r="C810" s="107">
        <v>15</v>
      </c>
      <c r="D810" s="107">
        <v>15</v>
      </c>
      <c r="E810" s="91">
        <f t="shared" si="184"/>
        <v>1</v>
      </c>
      <c r="F810" s="91" t="str">
        <f t="shared" si="185"/>
        <v>1'h0</v>
      </c>
      <c r="G810" s="105" t="s">
        <v>68</v>
      </c>
      <c r="H810" s="107" t="s">
        <v>2630</v>
      </c>
      <c r="I810" s="89" t="s">
        <v>2629</v>
      </c>
      <c r="J810" s="106">
        <v>0</v>
      </c>
      <c r="K810" s="88" t="str">
        <f t="shared" si="186"/>
        <v>0</v>
      </c>
      <c r="L810" s="88">
        <f t="shared" si="187"/>
        <v>0</v>
      </c>
      <c r="M810" s="105"/>
    </row>
    <row r="811" spans="1:13">
      <c r="A811" s="105"/>
      <c r="B811" s="105"/>
      <c r="C811" s="107">
        <v>12</v>
      </c>
      <c r="D811" s="107">
        <v>14</v>
      </c>
      <c r="E811" s="91">
        <f t="shared" si="184"/>
        <v>3</v>
      </c>
      <c r="F811" s="91" t="str">
        <f t="shared" si="185"/>
        <v>3'h0</v>
      </c>
      <c r="G811" s="105" t="s">
        <v>73</v>
      </c>
      <c r="H811" s="107" t="s">
        <v>20</v>
      </c>
      <c r="I811" s="105" t="s">
        <v>861</v>
      </c>
      <c r="J811" s="106">
        <v>0</v>
      </c>
      <c r="K811" s="88" t="str">
        <f t="shared" si="186"/>
        <v>0</v>
      </c>
      <c r="L811" s="88">
        <f t="shared" si="187"/>
        <v>0</v>
      </c>
      <c r="M811" s="105"/>
    </row>
    <row r="812" spans="1:13">
      <c r="A812" s="105"/>
      <c r="B812" s="105"/>
      <c r="C812" s="107">
        <v>8</v>
      </c>
      <c r="D812" s="107">
        <v>11</v>
      </c>
      <c r="E812" s="91">
        <f t="shared" si="184"/>
        <v>4</v>
      </c>
      <c r="F812" s="91" t="str">
        <f t="shared" si="185"/>
        <v>4'h0</v>
      </c>
      <c r="G812" s="105" t="s">
        <v>68</v>
      </c>
      <c r="H812" s="107" t="s">
        <v>2628</v>
      </c>
      <c r="I812" s="105" t="s">
        <v>2627</v>
      </c>
      <c r="J812" s="106">
        <v>0</v>
      </c>
      <c r="K812" s="88" t="str">
        <f t="shared" si="186"/>
        <v>0</v>
      </c>
      <c r="L812" s="88">
        <f t="shared" si="187"/>
        <v>0</v>
      </c>
      <c r="M812" s="105"/>
    </row>
    <row r="813" spans="1:13" ht="45">
      <c r="A813" s="105"/>
      <c r="B813" s="105"/>
      <c r="C813" s="107">
        <v>7</v>
      </c>
      <c r="D813" s="107">
        <v>7</v>
      </c>
      <c r="E813" s="91">
        <f t="shared" si="184"/>
        <v>1</v>
      </c>
      <c r="F813" s="91" t="str">
        <f t="shared" si="185"/>
        <v>1'h0</v>
      </c>
      <c r="G813" s="105" t="s">
        <v>68</v>
      </c>
      <c r="H813" s="107" t="s">
        <v>2626</v>
      </c>
      <c r="I813" s="89" t="s">
        <v>2625</v>
      </c>
      <c r="J813" s="106">
        <v>0</v>
      </c>
      <c r="K813" s="88" t="str">
        <f t="shared" si="186"/>
        <v>0</v>
      </c>
      <c r="L813" s="88">
        <f t="shared" si="187"/>
        <v>0</v>
      </c>
      <c r="M813" s="105"/>
    </row>
    <row r="814" spans="1:13">
      <c r="A814" s="105"/>
      <c r="B814" s="105"/>
      <c r="C814" s="107">
        <v>1</v>
      </c>
      <c r="D814" s="107">
        <v>6</v>
      </c>
      <c r="E814" s="91">
        <f t="shared" si="184"/>
        <v>6</v>
      </c>
      <c r="F814" s="91" t="str">
        <f t="shared" si="185"/>
        <v>6'h0</v>
      </c>
      <c r="G814" s="105" t="s">
        <v>73</v>
      </c>
      <c r="H814" s="107" t="s">
        <v>20</v>
      </c>
      <c r="I814" s="105" t="s">
        <v>861</v>
      </c>
      <c r="J814" s="106">
        <v>0</v>
      </c>
      <c r="K814" s="88" t="str">
        <f t="shared" si="186"/>
        <v>0</v>
      </c>
      <c r="L814" s="88">
        <f t="shared" si="187"/>
        <v>0</v>
      </c>
      <c r="M814" s="105"/>
    </row>
    <row r="815" spans="1:13" ht="105">
      <c r="A815" s="105"/>
      <c r="B815" s="105"/>
      <c r="C815" s="107">
        <v>0</v>
      </c>
      <c r="D815" s="107">
        <v>0</v>
      </c>
      <c r="E815" s="91">
        <f t="shared" si="184"/>
        <v>1</v>
      </c>
      <c r="F815" s="91" t="str">
        <f t="shared" si="185"/>
        <v>1'h0</v>
      </c>
      <c r="G815" s="105" t="s">
        <v>68</v>
      </c>
      <c r="H815" s="107" t="s">
        <v>2624</v>
      </c>
      <c r="I815" s="89" t="s">
        <v>2623</v>
      </c>
      <c r="J815" s="106">
        <v>0</v>
      </c>
      <c r="K815" s="88" t="str">
        <f t="shared" si="186"/>
        <v>0</v>
      </c>
      <c r="L815" s="88">
        <f t="shared" si="187"/>
        <v>0</v>
      </c>
      <c r="M815" s="105"/>
    </row>
    <row r="816" spans="1:13">
      <c r="A816" s="93"/>
      <c r="B816" s="95" t="s">
        <v>2622</v>
      </c>
      <c r="C816" s="93"/>
      <c r="D816" s="93"/>
      <c r="E816" s="93">
        <f>SUM(E817:E826)</f>
        <v>32</v>
      </c>
      <c r="F816" s="56" t="str">
        <f>CONCATENATE("32'h",K816)</f>
        <v>32'h00000000</v>
      </c>
      <c r="G816" s="93"/>
      <c r="H816" s="94" t="s">
        <v>2621</v>
      </c>
      <c r="I816" s="94"/>
      <c r="J816" s="93">
        <v>0</v>
      </c>
      <c r="K816" s="93" t="str">
        <f>LOWER(DEC2HEX(L816,8))</f>
        <v>00000000</v>
      </c>
      <c r="L816" s="93">
        <f>SUM(L817:L826)</f>
        <v>0</v>
      </c>
      <c r="M816" s="93"/>
    </row>
    <row r="817" spans="1:13">
      <c r="A817" s="105"/>
      <c r="B817" s="105"/>
      <c r="C817" s="107">
        <v>10</v>
      </c>
      <c r="D817" s="107">
        <v>31</v>
      </c>
      <c r="E817" s="91">
        <f t="shared" ref="E817:E826" si="188">D817+1-C817</f>
        <v>22</v>
      </c>
      <c r="F817" s="91" t="str">
        <f t="shared" ref="F817:F826" si="189">CONCATENATE(E817,"'h",K817)</f>
        <v>22'h0</v>
      </c>
      <c r="G817" s="105" t="s">
        <v>73</v>
      </c>
      <c r="H817" s="107" t="s">
        <v>20</v>
      </c>
      <c r="I817" s="105" t="s">
        <v>861</v>
      </c>
      <c r="J817" s="106">
        <v>0</v>
      </c>
      <c r="K817" s="88" t="str">
        <f t="shared" ref="K817:K826" si="190">LOWER(DEC2HEX((J817)))</f>
        <v>0</v>
      </c>
      <c r="L817" s="88">
        <f t="shared" ref="L817:L826" si="191">J817*(2^C817)</f>
        <v>0</v>
      </c>
      <c r="M817" s="105"/>
    </row>
    <row r="818" spans="1:13" ht="90">
      <c r="A818" s="105"/>
      <c r="B818" s="105"/>
      <c r="C818" s="107">
        <v>8</v>
      </c>
      <c r="D818" s="107">
        <v>9</v>
      </c>
      <c r="E818" s="91">
        <f t="shared" si="188"/>
        <v>2</v>
      </c>
      <c r="F818" s="91" t="str">
        <f t="shared" si="189"/>
        <v>2'h0</v>
      </c>
      <c r="G818" s="105" t="s">
        <v>68</v>
      </c>
      <c r="H818" s="107" t="s">
        <v>2620</v>
      </c>
      <c r="I818" s="89" t="s">
        <v>2619</v>
      </c>
      <c r="J818" s="106">
        <v>0</v>
      </c>
      <c r="K818" s="88" t="str">
        <f t="shared" si="190"/>
        <v>0</v>
      </c>
      <c r="L818" s="88">
        <f t="shared" si="191"/>
        <v>0</v>
      </c>
      <c r="M818" s="105"/>
    </row>
    <row r="819" spans="1:13">
      <c r="A819" s="105"/>
      <c r="B819" s="105"/>
      <c r="C819" s="107">
        <v>7</v>
      </c>
      <c r="D819" s="107">
        <v>7</v>
      </c>
      <c r="E819" s="91">
        <f t="shared" si="188"/>
        <v>1</v>
      </c>
      <c r="F819" s="91" t="str">
        <f t="shared" si="189"/>
        <v>1'h0</v>
      </c>
      <c r="G819" s="105" t="s">
        <v>73</v>
      </c>
      <c r="H819" s="107" t="s">
        <v>20</v>
      </c>
      <c r="I819" s="105" t="s">
        <v>861</v>
      </c>
      <c r="J819" s="106">
        <v>0</v>
      </c>
      <c r="K819" s="88" t="str">
        <f t="shared" si="190"/>
        <v>0</v>
      </c>
      <c r="L819" s="88">
        <f t="shared" si="191"/>
        <v>0</v>
      </c>
      <c r="M819" s="105"/>
    </row>
    <row r="820" spans="1:13" ht="45">
      <c r="A820" s="105"/>
      <c r="B820" s="105"/>
      <c r="C820" s="107">
        <v>6</v>
      </c>
      <c r="D820" s="107">
        <v>6</v>
      </c>
      <c r="E820" s="91">
        <f t="shared" si="188"/>
        <v>1</v>
      </c>
      <c r="F820" s="91" t="str">
        <f t="shared" si="189"/>
        <v>1'h0</v>
      </c>
      <c r="G820" s="105" t="s">
        <v>68</v>
      </c>
      <c r="H820" s="107" t="s">
        <v>2618</v>
      </c>
      <c r="I820" s="89" t="s">
        <v>2617</v>
      </c>
      <c r="J820" s="106">
        <v>0</v>
      </c>
      <c r="K820" s="88" t="str">
        <f t="shared" si="190"/>
        <v>0</v>
      </c>
      <c r="L820" s="88">
        <f t="shared" si="191"/>
        <v>0</v>
      </c>
      <c r="M820" s="105"/>
    </row>
    <row r="821" spans="1:13" ht="45">
      <c r="A821" s="105"/>
      <c r="B821" s="105"/>
      <c r="C821" s="107">
        <v>5</v>
      </c>
      <c r="D821" s="107">
        <v>5</v>
      </c>
      <c r="E821" s="91">
        <f t="shared" si="188"/>
        <v>1</v>
      </c>
      <c r="F821" s="91" t="str">
        <f t="shared" si="189"/>
        <v>1'h0</v>
      </c>
      <c r="G821" s="105" t="s">
        <v>68</v>
      </c>
      <c r="H821" s="107" t="s">
        <v>2616</v>
      </c>
      <c r="I821" s="89" t="s">
        <v>2615</v>
      </c>
      <c r="J821" s="106">
        <v>0</v>
      </c>
      <c r="K821" s="88" t="str">
        <f t="shared" si="190"/>
        <v>0</v>
      </c>
      <c r="L821" s="88">
        <f t="shared" si="191"/>
        <v>0</v>
      </c>
      <c r="M821" s="105"/>
    </row>
    <row r="822" spans="1:13" ht="45">
      <c r="A822" s="105"/>
      <c r="B822" s="105"/>
      <c r="C822" s="107">
        <v>4</v>
      </c>
      <c r="D822" s="107">
        <v>4</v>
      </c>
      <c r="E822" s="91">
        <f t="shared" si="188"/>
        <v>1</v>
      </c>
      <c r="F822" s="91" t="str">
        <f t="shared" si="189"/>
        <v>1'h0</v>
      </c>
      <c r="G822" s="105" t="s">
        <v>68</v>
      </c>
      <c r="H822" s="107" t="s">
        <v>2614</v>
      </c>
      <c r="I822" s="89" t="s">
        <v>2613</v>
      </c>
      <c r="J822" s="106">
        <v>0</v>
      </c>
      <c r="K822" s="88" t="str">
        <f t="shared" si="190"/>
        <v>0</v>
      </c>
      <c r="L822" s="88">
        <f t="shared" si="191"/>
        <v>0</v>
      </c>
      <c r="M822" s="105"/>
    </row>
    <row r="823" spans="1:13" ht="75">
      <c r="A823" s="105"/>
      <c r="B823" s="105"/>
      <c r="C823" s="107">
        <v>3</v>
      </c>
      <c r="D823" s="107">
        <v>3</v>
      </c>
      <c r="E823" s="91">
        <f t="shared" si="188"/>
        <v>1</v>
      </c>
      <c r="F823" s="91" t="str">
        <f t="shared" si="189"/>
        <v>1'h0</v>
      </c>
      <c r="G823" s="105" t="s">
        <v>68</v>
      </c>
      <c r="H823" s="107" t="s">
        <v>2612</v>
      </c>
      <c r="I823" s="89" t="s">
        <v>2611</v>
      </c>
      <c r="J823" s="106">
        <v>0</v>
      </c>
      <c r="K823" s="88" t="str">
        <f t="shared" si="190"/>
        <v>0</v>
      </c>
      <c r="L823" s="88">
        <f t="shared" si="191"/>
        <v>0</v>
      </c>
      <c r="M823" s="105"/>
    </row>
    <row r="824" spans="1:13" ht="45">
      <c r="A824" s="105"/>
      <c r="B824" s="105"/>
      <c r="C824" s="107">
        <v>2</v>
      </c>
      <c r="D824" s="107">
        <v>2</v>
      </c>
      <c r="E824" s="91">
        <f t="shared" si="188"/>
        <v>1</v>
      </c>
      <c r="F824" s="91" t="str">
        <f t="shared" si="189"/>
        <v>1'h0</v>
      </c>
      <c r="G824" s="105" t="s">
        <v>68</v>
      </c>
      <c r="H824" s="107" t="s">
        <v>2610</v>
      </c>
      <c r="I824" s="89" t="s">
        <v>2609</v>
      </c>
      <c r="J824" s="106">
        <v>0</v>
      </c>
      <c r="K824" s="88" t="str">
        <f t="shared" si="190"/>
        <v>0</v>
      </c>
      <c r="L824" s="88">
        <f t="shared" si="191"/>
        <v>0</v>
      </c>
      <c r="M824" s="105"/>
    </row>
    <row r="825" spans="1:13" ht="45">
      <c r="A825" s="105"/>
      <c r="B825" s="105"/>
      <c r="C825" s="107">
        <v>1</v>
      </c>
      <c r="D825" s="107">
        <v>1</v>
      </c>
      <c r="E825" s="91">
        <f t="shared" si="188"/>
        <v>1</v>
      </c>
      <c r="F825" s="91" t="str">
        <f t="shared" si="189"/>
        <v>1'h0</v>
      </c>
      <c r="G825" s="105" t="s">
        <v>68</v>
      </c>
      <c r="H825" s="107" t="s">
        <v>2608</v>
      </c>
      <c r="I825" s="89" t="s">
        <v>2607</v>
      </c>
      <c r="J825" s="106">
        <v>0</v>
      </c>
      <c r="K825" s="88" t="str">
        <f t="shared" si="190"/>
        <v>0</v>
      </c>
      <c r="L825" s="88">
        <f t="shared" si="191"/>
        <v>0</v>
      </c>
      <c r="M825" s="105"/>
    </row>
    <row r="826" spans="1:13" ht="45">
      <c r="A826" s="105"/>
      <c r="B826" s="105"/>
      <c r="C826" s="107">
        <v>0</v>
      </c>
      <c r="D826" s="107">
        <v>0</v>
      </c>
      <c r="E826" s="91">
        <f t="shared" si="188"/>
        <v>1</v>
      </c>
      <c r="F826" s="91" t="str">
        <f t="shared" si="189"/>
        <v>1'h0</v>
      </c>
      <c r="G826" s="105" t="s">
        <v>68</v>
      </c>
      <c r="H826" s="107" t="s">
        <v>2606</v>
      </c>
      <c r="I826" s="89" t="s">
        <v>2605</v>
      </c>
      <c r="J826" s="106">
        <v>0</v>
      </c>
      <c r="K826" s="88" t="str">
        <f t="shared" si="190"/>
        <v>0</v>
      </c>
      <c r="L826" s="88">
        <f t="shared" si="191"/>
        <v>0</v>
      </c>
      <c r="M826" s="105"/>
    </row>
    <row r="827" spans="1:13">
      <c r="A827" s="93"/>
      <c r="B827" s="95" t="s">
        <v>2604</v>
      </c>
      <c r="C827" s="93"/>
      <c r="D827" s="93"/>
      <c r="E827" s="93">
        <f>SUM(E828:E842)</f>
        <v>32</v>
      </c>
      <c r="F827" s="56" t="str">
        <f>CONCATENATE("32'h",K827)</f>
        <v>32'h00000000</v>
      </c>
      <c r="G827" s="93"/>
      <c r="H827" s="94" t="s">
        <v>2603</v>
      </c>
      <c r="I827" s="94"/>
      <c r="J827" s="93">
        <v>0</v>
      </c>
      <c r="K827" s="93" t="str">
        <f>LOWER(DEC2HEX(L827,8))</f>
        <v>00000000</v>
      </c>
      <c r="L827" s="93">
        <f>SUM(L828:L842)</f>
        <v>0</v>
      </c>
      <c r="M827" s="93"/>
    </row>
    <row r="828" spans="1:13">
      <c r="A828" s="105"/>
      <c r="B828" s="105"/>
      <c r="C828" s="107">
        <v>22</v>
      </c>
      <c r="D828" s="107">
        <v>31</v>
      </c>
      <c r="E828" s="91">
        <f t="shared" ref="E828:E842" si="192">D828+1-C828</f>
        <v>10</v>
      </c>
      <c r="F828" s="91" t="str">
        <f t="shared" ref="F828:F842" si="193">CONCATENATE(E828,"'h",K828)</f>
        <v>10'h0</v>
      </c>
      <c r="G828" s="105" t="s">
        <v>73</v>
      </c>
      <c r="H828" s="107" t="s">
        <v>20</v>
      </c>
      <c r="I828" s="105" t="s">
        <v>861</v>
      </c>
      <c r="J828" s="106">
        <v>0</v>
      </c>
      <c r="K828" s="88" t="str">
        <f t="shared" ref="K828:K842" si="194">LOWER(DEC2HEX((J828)))</f>
        <v>0</v>
      </c>
      <c r="L828" s="88">
        <f t="shared" ref="L828:L842" si="195">J828*(2^C828)</f>
        <v>0</v>
      </c>
      <c r="M828" s="105"/>
    </row>
    <row r="829" spans="1:13" ht="105">
      <c r="A829" s="105"/>
      <c r="B829" s="105"/>
      <c r="C829" s="107">
        <v>20</v>
      </c>
      <c r="D829" s="107">
        <v>21</v>
      </c>
      <c r="E829" s="91">
        <f t="shared" si="192"/>
        <v>2</v>
      </c>
      <c r="F829" s="91" t="str">
        <f t="shared" si="193"/>
        <v>2'h0</v>
      </c>
      <c r="G829" s="105" t="s">
        <v>68</v>
      </c>
      <c r="H829" s="107" t="s">
        <v>2602</v>
      </c>
      <c r="I829" s="89" t="s">
        <v>2601</v>
      </c>
      <c r="J829" s="106">
        <v>0</v>
      </c>
      <c r="K829" s="88" t="str">
        <f t="shared" si="194"/>
        <v>0</v>
      </c>
      <c r="L829" s="88">
        <f t="shared" si="195"/>
        <v>0</v>
      </c>
      <c r="M829" s="105"/>
    </row>
    <row r="830" spans="1:13">
      <c r="A830" s="105"/>
      <c r="B830" s="105"/>
      <c r="C830" s="107">
        <v>19</v>
      </c>
      <c r="D830" s="107">
        <v>19</v>
      </c>
      <c r="E830" s="91">
        <f t="shared" si="192"/>
        <v>1</v>
      </c>
      <c r="F830" s="91" t="str">
        <f t="shared" si="193"/>
        <v>1'h0</v>
      </c>
      <c r="G830" s="105" t="s">
        <v>73</v>
      </c>
      <c r="H830" s="107" t="s">
        <v>20</v>
      </c>
      <c r="I830" s="105" t="s">
        <v>861</v>
      </c>
      <c r="J830" s="106">
        <v>0</v>
      </c>
      <c r="K830" s="88" t="str">
        <f t="shared" si="194"/>
        <v>0</v>
      </c>
      <c r="L830" s="88">
        <f t="shared" si="195"/>
        <v>0</v>
      </c>
      <c r="M830" s="105"/>
    </row>
    <row r="831" spans="1:13" ht="45">
      <c r="A831" s="105"/>
      <c r="B831" s="105"/>
      <c r="C831" s="107">
        <v>16</v>
      </c>
      <c r="D831" s="107">
        <v>18</v>
      </c>
      <c r="E831" s="91">
        <f t="shared" si="192"/>
        <v>3</v>
      </c>
      <c r="F831" s="91" t="str">
        <f t="shared" si="193"/>
        <v>3'h0</v>
      </c>
      <c r="G831" s="105" t="s">
        <v>68</v>
      </c>
      <c r="H831" s="107" t="s">
        <v>2600</v>
      </c>
      <c r="I831" s="89" t="s">
        <v>2599</v>
      </c>
      <c r="J831" s="106">
        <v>0</v>
      </c>
      <c r="K831" s="88" t="str">
        <f t="shared" si="194"/>
        <v>0</v>
      </c>
      <c r="L831" s="88">
        <f t="shared" si="195"/>
        <v>0</v>
      </c>
      <c r="M831" s="105"/>
    </row>
    <row r="832" spans="1:13">
      <c r="A832" s="105"/>
      <c r="B832" s="105"/>
      <c r="C832" s="107">
        <v>14</v>
      </c>
      <c r="D832" s="107">
        <v>15</v>
      </c>
      <c r="E832" s="91">
        <f t="shared" si="192"/>
        <v>2</v>
      </c>
      <c r="F832" s="91" t="str">
        <f t="shared" si="193"/>
        <v>2'h0</v>
      </c>
      <c r="G832" s="105" t="s">
        <v>73</v>
      </c>
      <c r="H832" s="107" t="s">
        <v>20</v>
      </c>
      <c r="I832" s="105" t="s">
        <v>861</v>
      </c>
      <c r="J832" s="106">
        <v>0</v>
      </c>
      <c r="K832" s="88" t="str">
        <f t="shared" si="194"/>
        <v>0</v>
      </c>
      <c r="L832" s="88">
        <f t="shared" si="195"/>
        <v>0</v>
      </c>
      <c r="M832" s="105"/>
    </row>
    <row r="833" spans="1:13" ht="45">
      <c r="A833" s="105"/>
      <c r="B833" s="105"/>
      <c r="C833" s="107">
        <v>13</v>
      </c>
      <c r="D833" s="107">
        <v>13</v>
      </c>
      <c r="E833" s="91">
        <f t="shared" si="192"/>
        <v>1</v>
      </c>
      <c r="F833" s="91" t="str">
        <f t="shared" si="193"/>
        <v>1'h0</v>
      </c>
      <c r="G833" s="105" t="s">
        <v>68</v>
      </c>
      <c r="H833" s="107" t="s">
        <v>2598</v>
      </c>
      <c r="I833" s="89" t="s">
        <v>2597</v>
      </c>
      <c r="J833" s="106">
        <v>0</v>
      </c>
      <c r="K833" s="88" t="str">
        <f t="shared" si="194"/>
        <v>0</v>
      </c>
      <c r="L833" s="88">
        <f t="shared" si="195"/>
        <v>0</v>
      </c>
      <c r="M833" s="105"/>
    </row>
    <row r="834" spans="1:13" ht="45">
      <c r="A834" s="105"/>
      <c r="B834" s="105"/>
      <c r="C834" s="107">
        <v>12</v>
      </c>
      <c r="D834" s="107">
        <v>12</v>
      </c>
      <c r="E834" s="91">
        <f t="shared" si="192"/>
        <v>1</v>
      </c>
      <c r="F834" s="91" t="str">
        <f t="shared" si="193"/>
        <v>1'h0</v>
      </c>
      <c r="G834" s="105" t="s">
        <v>68</v>
      </c>
      <c r="H834" s="107" t="s">
        <v>2596</v>
      </c>
      <c r="I834" s="89" t="s">
        <v>2595</v>
      </c>
      <c r="J834" s="106">
        <v>0</v>
      </c>
      <c r="K834" s="88" t="str">
        <f t="shared" si="194"/>
        <v>0</v>
      </c>
      <c r="L834" s="88">
        <f t="shared" si="195"/>
        <v>0</v>
      </c>
      <c r="M834" s="105"/>
    </row>
    <row r="835" spans="1:13">
      <c r="A835" s="105"/>
      <c r="B835" s="105"/>
      <c r="C835" s="107">
        <v>11</v>
      </c>
      <c r="D835" s="107">
        <v>11</v>
      </c>
      <c r="E835" s="91">
        <f t="shared" si="192"/>
        <v>1</v>
      </c>
      <c r="F835" s="91" t="str">
        <f t="shared" si="193"/>
        <v>1'h0</v>
      </c>
      <c r="G835" s="105" t="s">
        <v>73</v>
      </c>
      <c r="H835" s="107" t="s">
        <v>20</v>
      </c>
      <c r="I835" s="105" t="s">
        <v>861</v>
      </c>
      <c r="J835" s="106">
        <v>0</v>
      </c>
      <c r="K835" s="88" t="str">
        <f t="shared" si="194"/>
        <v>0</v>
      </c>
      <c r="L835" s="88">
        <f t="shared" si="195"/>
        <v>0</v>
      </c>
      <c r="M835" s="105"/>
    </row>
    <row r="836" spans="1:13" ht="45">
      <c r="A836" s="105"/>
      <c r="B836" s="105"/>
      <c r="C836" s="107">
        <v>10</v>
      </c>
      <c r="D836" s="107">
        <v>10</v>
      </c>
      <c r="E836" s="91">
        <f t="shared" si="192"/>
        <v>1</v>
      </c>
      <c r="F836" s="91" t="str">
        <f t="shared" si="193"/>
        <v>1'h0</v>
      </c>
      <c r="G836" s="105" t="s">
        <v>68</v>
      </c>
      <c r="H836" s="107" t="s">
        <v>2594</v>
      </c>
      <c r="I836" s="89" t="s">
        <v>2593</v>
      </c>
      <c r="J836" s="106">
        <v>0</v>
      </c>
      <c r="K836" s="88" t="str">
        <f t="shared" si="194"/>
        <v>0</v>
      </c>
      <c r="L836" s="88">
        <f t="shared" si="195"/>
        <v>0</v>
      </c>
      <c r="M836" s="105"/>
    </row>
    <row r="837" spans="1:13" ht="45">
      <c r="A837" s="105"/>
      <c r="B837" s="105"/>
      <c r="C837" s="107">
        <v>9</v>
      </c>
      <c r="D837" s="107">
        <v>9</v>
      </c>
      <c r="E837" s="91">
        <f t="shared" si="192"/>
        <v>1</v>
      </c>
      <c r="F837" s="91" t="str">
        <f t="shared" si="193"/>
        <v>1'h0</v>
      </c>
      <c r="G837" s="105" t="s">
        <v>68</v>
      </c>
      <c r="H837" s="107" t="s">
        <v>2592</v>
      </c>
      <c r="I837" s="89" t="s">
        <v>2591</v>
      </c>
      <c r="J837" s="106">
        <v>0</v>
      </c>
      <c r="K837" s="88" t="str">
        <f t="shared" si="194"/>
        <v>0</v>
      </c>
      <c r="L837" s="88">
        <f t="shared" si="195"/>
        <v>0</v>
      </c>
      <c r="M837" s="105"/>
    </row>
    <row r="838" spans="1:13" ht="75">
      <c r="A838" s="105"/>
      <c r="B838" s="105"/>
      <c r="C838" s="107">
        <v>8</v>
      </c>
      <c r="D838" s="107">
        <v>8</v>
      </c>
      <c r="E838" s="91">
        <f t="shared" si="192"/>
        <v>1</v>
      </c>
      <c r="F838" s="91" t="str">
        <f t="shared" si="193"/>
        <v>1'h0</v>
      </c>
      <c r="G838" s="105" t="s">
        <v>68</v>
      </c>
      <c r="H838" s="107" t="s">
        <v>2590</v>
      </c>
      <c r="I838" s="89" t="s">
        <v>2589</v>
      </c>
      <c r="J838" s="106">
        <v>0</v>
      </c>
      <c r="K838" s="88" t="str">
        <f t="shared" si="194"/>
        <v>0</v>
      </c>
      <c r="L838" s="88">
        <f t="shared" si="195"/>
        <v>0</v>
      </c>
      <c r="M838" s="105"/>
    </row>
    <row r="839" spans="1:13">
      <c r="A839" s="105"/>
      <c r="B839" s="105"/>
      <c r="C839" s="107">
        <v>6</v>
      </c>
      <c r="D839" s="107">
        <v>7</v>
      </c>
      <c r="E839" s="91">
        <f t="shared" si="192"/>
        <v>2</v>
      </c>
      <c r="F839" s="91" t="str">
        <f t="shared" si="193"/>
        <v>2'h0</v>
      </c>
      <c r="G839" s="105" t="s">
        <v>73</v>
      </c>
      <c r="H839" s="107" t="s">
        <v>20</v>
      </c>
      <c r="I839" s="105" t="s">
        <v>861</v>
      </c>
      <c r="J839" s="106">
        <v>0</v>
      </c>
      <c r="K839" s="88" t="str">
        <f t="shared" si="194"/>
        <v>0</v>
      </c>
      <c r="L839" s="88">
        <f t="shared" si="195"/>
        <v>0</v>
      </c>
      <c r="M839" s="105"/>
    </row>
    <row r="840" spans="1:13" ht="75">
      <c r="A840" s="105"/>
      <c r="B840" s="105"/>
      <c r="C840" s="107">
        <v>4</v>
      </c>
      <c r="D840" s="107">
        <v>5</v>
      </c>
      <c r="E840" s="91">
        <f t="shared" si="192"/>
        <v>2</v>
      </c>
      <c r="F840" s="91" t="str">
        <f t="shared" si="193"/>
        <v>2'h0</v>
      </c>
      <c r="G840" s="105" t="s">
        <v>68</v>
      </c>
      <c r="H840" s="107" t="s">
        <v>2588</v>
      </c>
      <c r="I840" s="89" t="s">
        <v>2587</v>
      </c>
      <c r="J840" s="106">
        <v>0</v>
      </c>
      <c r="K840" s="88" t="str">
        <f t="shared" si="194"/>
        <v>0</v>
      </c>
      <c r="L840" s="88">
        <f t="shared" si="195"/>
        <v>0</v>
      </c>
      <c r="M840" s="105"/>
    </row>
    <row r="841" spans="1:13">
      <c r="A841" s="105"/>
      <c r="B841" s="105"/>
      <c r="C841" s="107">
        <v>3</v>
      </c>
      <c r="D841" s="107">
        <v>3</v>
      </c>
      <c r="E841" s="91">
        <f t="shared" si="192"/>
        <v>1</v>
      </c>
      <c r="F841" s="91" t="str">
        <f t="shared" si="193"/>
        <v>1'h0</v>
      </c>
      <c r="G841" s="105" t="s">
        <v>73</v>
      </c>
      <c r="H841" s="107" t="s">
        <v>20</v>
      </c>
      <c r="I841" s="105" t="s">
        <v>861</v>
      </c>
      <c r="J841" s="106">
        <v>0</v>
      </c>
      <c r="K841" s="88" t="str">
        <f t="shared" si="194"/>
        <v>0</v>
      </c>
      <c r="L841" s="88">
        <f t="shared" si="195"/>
        <v>0</v>
      </c>
      <c r="M841" s="105"/>
    </row>
    <row r="842" spans="1:13" ht="210">
      <c r="A842" s="105"/>
      <c r="B842" s="105"/>
      <c r="C842" s="107">
        <v>0</v>
      </c>
      <c r="D842" s="107">
        <v>2</v>
      </c>
      <c r="E842" s="91">
        <f t="shared" si="192"/>
        <v>3</v>
      </c>
      <c r="F842" s="91" t="str">
        <f t="shared" si="193"/>
        <v>3'h0</v>
      </c>
      <c r="G842" s="105" t="s">
        <v>68</v>
      </c>
      <c r="H842" s="107" t="s">
        <v>2586</v>
      </c>
      <c r="I842" s="89" t="s">
        <v>2585</v>
      </c>
      <c r="J842" s="106">
        <v>0</v>
      </c>
      <c r="K842" s="88" t="str">
        <f t="shared" si="194"/>
        <v>0</v>
      </c>
      <c r="L842" s="88">
        <f t="shared" si="195"/>
        <v>0</v>
      </c>
      <c r="M842" s="105"/>
    </row>
    <row r="843" spans="1:13">
      <c r="A843" s="93"/>
      <c r="B843" s="95" t="s">
        <v>2584</v>
      </c>
      <c r="C843" s="93"/>
      <c r="D843" s="93"/>
      <c r="E843" s="93">
        <f>SUM(E844:E848)</f>
        <v>32</v>
      </c>
      <c r="F843" s="56" t="str">
        <f>CONCATENATE("32'h",K843)</f>
        <v>32'h00000000</v>
      </c>
      <c r="G843" s="93"/>
      <c r="H843" s="94" t="s">
        <v>2583</v>
      </c>
      <c r="I843" s="94"/>
      <c r="J843" s="93">
        <v>0</v>
      </c>
      <c r="K843" s="93" t="str">
        <f>LOWER(DEC2HEX(L843,8))</f>
        <v>00000000</v>
      </c>
      <c r="L843" s="93">
        <f>SUM(L844:L848)</f>
        <v>0</v>
      </c>
      <c r="M843" s="93"/>
    </row>
    <row r="844" spans="1:13" ht="45">
      <c r="A844" s="105"/>
      <c r="B844" s="105"/>
      <c r="C844" s="107">
        <v>31</v>
      </c>
      <c r="D844" s="107">
        <v>31</v>
      </c>
      <c r="E844" s="91">
        <f>D844+1-C844</f>
        <v>1</v>
      </c>
      <c r="F844" s="91" t="str">
        <f>CONCATENATE(E844,"'h",K844)</f>
        <v>1'h0</v>
      </c>
      <c r="G844" s="105" t="s">
        <v>68</v>
      </c>
      <c r="H844" s="107" t="s">
        <v>2582</v>
      </c>
      <c r="I844" s="89" t="s">
        <v>2581</v>
      </c>
      <c r="J844" s="106">
        <v>0</v>
      </c>
      <c r="K844" s="88" t="str">
        <f>LOWER(DEC2HEX((J844)))</f>
        <v>0</v>
      </c>
      <c r="L844" s="88">
        <f>J844*(2^C844)</f>
        <v>0</v>
      </c>
      <c r="M844" s="105"/>
    </row>
    <row r="845" spans="1:13">
      <c r="A845" s="105"/>
      <c r="B845" s="105"/>
      <c r="C845" s="107">
        <v>24</v>
      </c>
      <c r="D845" s="107">
        <v>30</v>
      </c>
      <c r="E845" s="91">
        <f>D845+1-C845</f>
        <v>7</v>
      </c>
      <c r="F845" s="91" t="str">
        <f>CONCATENATE(E845,"'h",K845)</f>
        <v>7'h0</v>
      </c>
      <c r="G845" s="105" t="s">
        <v>73</v>
      </c>
      <c r="H845" s="107" t="s">
        <v>20</v>
      </c>
      <c r="I845" s="105" t="s">
        <v>861</v>
      </c>
      <c r="J845" s="106">
        <v>0</v>
      </c>
      <c r="K845" s="88" t="str">
        <f>LOWER(DEC2HEX((J845)))</f>
        <v>0</v>
      </c>
      <c r="L845" s="88">
        <f>J845*(2^C845)</f>
        <v>0</v>
      </c>
      <c r="M845" s="105"/>
    </row>
    <row r="846" spans="1:13">
      <c r="A846" s="105"/>
      <c r="B846" s="105"/>
      <c r="C846" s="107">
        <v>16</v>
      </c>
      <c r="D846" s="107">
        <v>23</v>
      </c>
      <c r="E846" s="91">
        <f>D846+1-C846</f>
        <v>8</v>
      </c>
      <c r="F846" s="91" t="str">
        <f>CONCATENATE(E846,"'h",K846)</f>
        <v>8'h0</v>
      </c>
      <c r="G846" s="105" t="s">
        <v>68</v>
      </c>
      <c r="H846" s="107" t="s">
        <v>2580</v>
      </c>
      <c r="I846" s="105" t="s">
        <v>2579</v>
      </c>
      <c r="J846" s="106">
        <v>0</v>
      </c>
      <c r="K846" s="88" t="str">
        <f>LOWER(DEC2HEX((J846)))</f>
        <v>0</v>
      </c>
      <c r="L846" s="88">
        <f>J846*(2^C846)</f>
        <v>0</v>
      </c>
      <c r="M846" s="105"/>
    </row>
    <row r="847" spans="1:13">
      <c r="A847" s="105"/>
      <c r="B847" s="105"/>
      <c r="C847" s="107">
        <v>9</v>
      </c>
      <c r="D847" s="107">
        <v>15</v>
      </c>
      <c r="E847" s="91">
        <f>D847+1-C847</f>
        <v>7</v>
      </c>
      <c r="F847" s="91" t="str">
        <f>CONCATENATE(E847,"'h",K847)</f>
        <v>7'h0</v>
      </c>
      <c r="G847" s="105" t="s">
        <v>73</v>
      </c>
      <c r="H847" s="107" t="s">
        <v>20</v>
      </c>
      <c r="I847" s="105" t="s">
        <v>861</v>
      </c>
      <c r="J847" s="106">
        <v>0</v>
      </c>
      <c r="K847" s="88" t="str">
        <f>LOWER(DEC2HEX((J847)))</f>
        <v>0</v>
      </c>
      <c r="L847" s="88">
        <f>J847*(2^C847)</f>
        <v>0</v>
      </c>
      <c r="M847" s="105"/>
    </row>
    <row r="848" spans="1:13">
      <c r="A848" s="105"/>
      <c r="B848" s="105"/>
      <c r="C848" s="107">
        <v>0</v>
      </c>
      <c r="D848" s="107">
        <v>8</v>
      </c>
      <c r="E848" s="91">
        <f>D848+1-C848</f>
        <v>9</v>
      </c>
      <c r="F848" s="91" t="str">
        <f>CONCATENATE(E848,"'h",K848)</f>
        <v>9'h0</v>
      </c>
      <c r="G848" s="105" t="s">
        <v>68</v>
      </c>
      <c r="H848" s="107" t="s">
        <v>2578</v>
      </c>
      <c r="I848" s="105" t="s">
        <v>2577</v>
      </c>
      <c r="J848" s="106">
        <v>0</v>
      </c>
      <c r="K848" s="88" t="str">
        <f>LOWER(DEC2HEX((J848)))</f>
        <v>0</v>
      </c>
      <c r="L848" s="88">
        <f>J848*(2^C848)</f>
        <v>0</v>
      </c>
      <c r="M848" s="105"/>
    </row>
    <row r="849" spans="1:13">
      <c r="A849" s="93"/>
      <c r="B849" s="95" t="s">
        <v>2576</v>
      </c>
      <c r="C849" s="93"/>
      <c r="D849" s="93"/>
      <c r="E849" s="93">
        <f>SUM(E850:E851)</f>
        <v>32</v>
      </c>
      <c r="F849" s="56" t="str">
        <f>CONCATENATE("32'h",K849)</f>
        <v>32'h00000000</v>
      </c>
      <c r="G849" s="93"/>
      <c r="H849" s="94" t="s">
        <v>2575</v>
      </c>
      <c r="I849" s="94"/>
      <c r="J849" s="93">
        <v>0</v>
      </c>
      <c r="K849" s="93" t="str">
        <f>LOWER(DEC2HEX(L849,8))</f>
        <v>00000000</v>
      </c>
      <c r="L849" s="93">
        <f>SUM(L850:L851)</f>
        <v>0</v>
      </c>
      <c r="M849" s="93"/>
    </row>
    <row r="850" spans="1:13" ht="45">
      <c r="A850" s="105"/>
      <c r="B850" s="105"/>
      <c r="C850" s="107">
        <v>16</v>
      </c>
      <c r="D850" s="107">
        <v>31</v>
      </c>
      <c r="E850" s="91">
        <f>D850+1-C850</f>
        <v>16</v>
      </c>
      <c r="F850" s="91" t="str">
        <f>CONCATENATE(E850,"'h",K850)</f>
        <v>16'h0</v>
      </c>
      <c r="G850" s="105" t="s">
        <v>68</v>
      </c>
      <c r="H850" s="107" t="s">
        <v>2574</v>
      </c>
      <c r="I850" s="89" t="s">
        <v>2573</v>
      </c>
      <c r="J850" s="106">
        <v>0</v>
      </c>
      <c r="K850" s="88" t="str">
        <f>LOWER(DEC2HEX((J850)))</f>
        <v>0</v>
      </c>
      <c r="L850" s="88">
        <f>J850*(2^C850)</f>
        <v>0</v>
      </c>
      <c r="M850" s="105"/>
    </row>
    <row r="851" spans="1:13" ht="45">
      <c r="A851" s="105"/>
      <c r="B851" s="105"/>
      <c r="C851" s="107">
        <v>0</v>
      </c>
      <c r="D851" s="107">
        <v>15</v>
      </c>
      <c r="E851" s="91">
        <f>D851+1-C851</f>
        <v>16</v>
      </c>
      <c r="F851" s="91" t="str">
        <f>CONCATENATE(E851,"'h",K851)</f>
        <v>16'h0</v>
      </c>
      <c r="G851" s="105" t="s">
        <v>68</v>
      </c>
      <c r="H851" s="107" t="s">
        <v>2572</v>
      </c>
      <c r="I851" s="89" t="s">
        <v>2571</v>
      </c>
      <c r="J851" s="106">
        <v>0</v>
      </c>
      <c r="K851" s="88" t="str">
        <f>LOWER(DEC2HEX((J851)))</f>
        <v>0</v>
      </c>
      <c r="L851" s="88">
        <f>J851*(2^C851)</f>
        <v>0</v>
      </c>
      <c r="M851" s="105"/>
    </row>
    <row r="852" spans="1:13">
      <c r="A852" s="93"/>
      <c r="B852" s="95" t="s">
        <v>2570</v>
      </c>
      <c r="C852" s="93"/>
      <c r="D852" s="93"/>
      <c r="E852" s="93">
        <f>SUM(E853:E854)</f>
        <v>32</v>
      </c>
      <c r="F852" s="56" t="str">
        <f>CONCATENATE("32'h",K852)</f>
        <v>32'h00000000</v>
      </c>
      <c r="G852" s="93"/>
      <c r="H852" s="94" t="s">
        <v>2569</v>
      </c>
      <c r="I852" s="94"/>
      <c r="J852" s="93">
        <v>0</v>
      </c>
      <c r="K852" s="93" t="str">
        <f>LOWER(DEC2HEX(L852,8))</f>
        <v>00000000</v>
      </c>
      <c r="L852" s="93">
        <f>SUM(L853:L854)</f>
        <v>0</v>
      </c>
      <c r="M852" s="93"/>
    </row>
    <row r="853" spans="1:13">
      <c r="A853" s="105"/>
      <c r="B853" s="105"/>
      <c r="C853" s="107">
        <v>20</v>
      </c>
      <c r="D853" s="107">
        <v>31</v>
      </c>
      <c r="E853" s="91">
        <f>D853+1-C853</f>
        <v>12</v>
      </c>
      <c r="F853" s="91" t="str">
        <f>CONCATENATE(E853,"'h",K853)</f>
        <v>12'h0</v>
      </c>
      <c r="G853" s="105" t="s">
        <v>73</v>
      </c>
      <c r="H853" s="107" t="s">
        <v>20</v>
      </c>
      <c r="I853" s="105" t="s">
        <v>861</v>
      </c>
      <c r="J853" s="106">
        <v>0</v>
      </c>
      <c r="K853" s="88" t="str">
        <f>LOWER(DEC2HEX((J853)))</f>
        <v>0</v>
      </c>
      <c r="L853" s="88">
        <f>J853*(2^C853)</f>
        <v>0</v>
      </c>
      <c r="M853" s="105"/>
    </row>
    <row r="854" spans="1:13">
      <c r="A854" s="105"/>
      <c r="B854" s="105"/>
      <c r="C854" s="107">
        <v>0</v>
      </c>
      <c r="D854" s="107">
        <v>19</v>
      </c>
      <c r="E854" s="91">
        <f>D854+1-C854</f>
        <v>20</v>
      </c>
      <c r="F854" s="91" t="str">
        <f>CONCATENATE(E854,"'h",K854)</f>
        <v>20'h0</v>
      </c>
      <c r="G854" s="105" t="s">
        <v>68</v>
      </c>
      <c r="H854" s="107" t="s">
        <v>2568</v>
      </c>
      <c r="I854" s="105" t="s">
        <v>2562</v>
      </c>
      <c r="J854" s="106">
        <v>0</v>
      </c>
      <c r="K854" s="88" t="str">
        <f>LOWER(DEC2HEX((J854)))</f>
        <v>0</v>
      </c>
      <c r="L854" s="88">
        <f>J854*(2^C854)</f>
        <v>0</v>
      </c>
      <c r="M854" s="105"/>
    </row>
    <row r="855" spans="1:13">
      <c r="A855" s="93"/>
      <c r="B855" s="95" t="s">
        <v>2567</v>
      </c>
      <c r="C855" s="93"/>
      <c r="D855" s="93"/>
      <c r="E855" s="93">
        <f>SUM(E856:E859)</f>
        <v>32</v>
      </c>
      <c r="F855" s="56" t="str">
        <f>CONCATENATE("32'h",K855)</f>
        <v>32'h00000000</v>
      </c>
      <c r="G855" s="93"/>
      <c r="H855" s="94" t="s">
        <v>2566</v>
      </c>
      <c r="I855" s="94"/>
      <c r="J855" s="93">
        <v>0</v>
      </c>
      <c r="K855" s="93" t="str">
        <f>LOWER(DEC2HEX(L855,8))</f>
        <v>00000000</v>
      </c>
      <c r="L855" s="93">
        <f>SUM(L856:L859)</f>
        <v>0</v>
      </c>
      <c r="M855" s="93"/>
    </row>
    <row r="856" spans="1:13">
      <c r="A856" s="105"/>
      <c r="B856" s="105"/>
      <c r="C856" s="107">
        <v>31</v>
      </c>
      <c r="D856" s="107">
        <v>31</v>
      </c>
      <c r="E856" s="91">
        <f>D856+1-C856</f>
        <v>1</v>
      </c>
      <c r="F856" s="91" t="str">
        <f>CONCATENATE(E856,"'h",K856)</f>
        <v>1'h0</v>
      </c>
      <c r="G856" s="105" t="s">
        <v>73</v>
      </c>
      <c r="H856" s="107" t="s">
        <v>20</v>
      </c>
      <c r="I856" s="105" t="s">
        <v>861</v>
      </c>
      <c r="J856" s="106">
        <v>0</v>
      </c>
      <c r="K856" s="88" t="str">
        <f>LOWER(DEC2HEX((J856)))</f>
        <v>0</v>
      </c>
      <c r="L856" s="88">
        <f>J856*(2^C856)</f>
        <v>0</v>
      </c>
      <c r="M856" s="105"/>
    </row>
    <row r="857" spans="1:13">
      <c r="A857" s="105"/>
      <c r="B857" s="105"/>
      <c r="C857" s="107">
        <v>20</v>
      </c>
      <c r="D857" s="107">
        <v>30</v>
      </c>
      <c r="E857" s="91">
        <f>D857+1-C857</f>
        <v>11</v>
      </c>
      <c r="F857" s="91" t="str">
        <f>CONCATENATE(E857,"'h",K857)</f>
        <v>11'h0</v>
      </c>
      <c r="G857" s="105" t="s">
        <v>68</v>
      </c>
      <c r="H857" s="107" t="s">
        <v>2565</v>
      </c>
      <c r="I857" s="105" t="s">
        <v>2564</v>
      </c>
      <c r="J857" s="106">
        <v>0</v>
      </c>
      <c r="K857" s="88" t="str">
        <f>LOWER(DEC2HEX((J857)))</f>
        <v>0</v>
      </c>
      <c r="L857" s="88">
        <f>J857*(2^C857)</f>
        <v>0</v>
      </c>
      <c r="M857" s="105"/>
    </row>
    <row r="858" spans="1:13">
      <c r="A858" s="105"/>
      <c r="B858" s="105"/>
      <c r="C858" s="107">
        <v>19</v>
      </c>
      <c r="D858" s="107">
        <v>19</v>
      </c>
      <c r="E858" s="91">
        <f>D858+1-C858</f>
        <v>1</v>
      </c>
      <c r="F858" s="91" t="str">
        <f>CONCATENATE(E858,"'h",K858)</f>
        <v>1'h0</v>
      </c>
      <c r="G858" s="105" t="s">
        <v>73</v>
      </c>
      <c r="H858" s="107" t="s">
        <v>20</v>
      </c>
      <c r="I858" s="105" t="s">
        <v>861</v>
      </c>
      <c r="J858" s="106">
        <v>0</v>
      </c>
      <c r="K858" s="88" t="str">
        <f>LOWER(DEC2HEX((J858)))</f>
        <v>0</v>
      </c>
      <c r="L858" s="88">
        <f>J858*(2^C858)</f>
        <v>0</v>
      </c>
      <c r="M858" s="105"/>
    </row>
    <row r="859" spans="1:13">
      <c r="A859" s="105"/>
      <c r="B859" s="105"/>
      <c r="C859" s="107">
        <v>0</v>
      </c>
      <c r="D859" s="107">
        <v>18</v>
      </c>
      <c r="E859" s="91">
        <f>D859+1-C859</f>
        <v>19</v>
      </c>
      <c r="F859" s="91" t="str">
        <f>CONCATENATE(E859,"'h",K859)</f>
        <v>19'h0</v>
      </c>
      <c r="G859" s="105" t="s">
        <v>68</v>
      </c>
      <c r="H859" s="107" t="s">
        <v>2563</v>
      </c>
      <c r="I859" s="105" t="s">
        <v>2562</v>
      </c>
      <c r="J859" s="106">
        <v>0</v>
      </c>
      <c r="K859" s="88" t="str">
        <f>LOWER(DEC2HEX((J859)))</f>
        <v>0</v>
      </c>
      <c r="L859" s="88">
        <f>J859*(2^C859)</f>
        <v>0</v>
      </c>
      <c r="M859" s="105"/>
    </row>
    <row r="860" spans="1:13">
      <c r="A860" s="93"/>
      <c r="B860" s="95" t="s">
        <v>2561</v>
      </c>
      <c r="C860" s="93"/>
      <c r="D860" s="93"/>
      <c r="E860" s="93">
        <f>SUM(E861:E862)</f>
        <v>32</v>
      </c>
      <c r="F860" s="56" t="str">
        <f>CONCATENATE("32'h",K860)</f>
        <v>32'h00000000</v>
      </c>
      <c r="G860" s="93"/>
      <c r="H860" s="94" t="s">
        <v>2560</v>
      </c>
      <c r="I860" s="94"/>
      <c r="J860" s="93">
        <v>0</v>
      </c>
      <c r="K860" s="93" t="str">
        <f>LOWER(DEC2HEX(L860,8))</f>
        <v>00000000</v>
      </c>
      <c r="L860" s="93">
        <f>SUM(L861:L862)</f>
        <v>0</v>
      </c>
      <c r="M860" s="93"/>
    </row>
    <row r="861" spans="1:13">
      <c r="A861" s="105"/>
      <c r="B861" s="105"/>
      <c r="C861" s="107">
        <v>19</v>
      </c>
      <c r="D861" s="107">
        <v>31</v>
      </c>
      <c r="E861" s="91">
        <f>D861+1-C861</f>
        <v>13</v>
      </c>
      <c r="F861" s="91" t="str">
        <f>CONCATENATE(E861,"'h",K861)</f>
        <v>13'h0</v>
      </c>
      <c r="G861" s="105" t="s">
        <v>73</v>
      </c>
      <c r="H861" s="107" t="s">
        <v>20</v>
      </c>
      <c r="I861" s="105" t="s">
        <v>861</v>
      </c>
      <c r="J861" s="106">
        <v>0</v>
      </c>
      <c r="K861" s="88" t="str">
        <f>LOWER(DEC2HEX((J861)))</f>
        <v>0</v>
      </c>
      <c r="L861" s="88">
        <f>J861*(2^C861)</f>
        <v>0</v>
      </c>
      <c r="M861" s="105"/>
    </row>
    <row r="862" spans="1:13">
      <c r="A862" s="105"/>
      <c r="B862" s="105"/>
      <c r="C862" s="107">
        <v>0</v>
      </c>
      <c r="D862" s="107">
        <v>18</v>
      </c>
      <c r="E862" s="91">
        <f>D862+1-C862</f>
        <v>19</v>
      </c>
      <c r="F862" s="91" t="str">
        <f>CONCATENATE(E862,"'h",K862)</f>
        <v>19'h0</v>
      </c>
      <c r="G862" s="105" t="s">
        <v>68</v>
      </c>
      <c r="H862" s="107" t="s">
        <v>2559</v>
      </c>
      <c r="I862" s="105" t="s">
        <v>2558</v>
      </c>
      <c r="J862" s="106">
        <v>0</v>
      </c>
      <c r="K862" s="88" t="str">
        <f>LOWER(DEC2HEX((J862)))</f>
        <v>0</v>
      </c>
      <c r="L862" s="88">
        <f>J862*(2^C862)</f>
        <v>0</v>
      </c>
      <c r="M862" s="105"/>
    </row>
    <row r="863" spans="1:13">
      <c r="A863" s="93"/>
      <c r="B863" s="95" t="s">
        <v>2557</v>
      </c>
      <c r="C863" s="93"/>
      <c r="D863" s="93"/>
      <c r="E863" s="93">
        <f>SUM(E864:E867)</f>
        <v>32</v>
      </c>
      <c r="F863" s="56" t="str">
        <f>CONCATENATE("32'h",K863)</f>
        <v>32'h00000000</v>
      </c>
      <c r="G863" s="93"/>
      <c r="H863" s="94" t="s">
        <v>2556</v>
      </c>
      <c r="I863" s="94"/>
      <c r="J863" s="93">
        <v>0</v>
      </c>
      <c r="K863" s="93" t="str">
        <f>LOWER(DEC2HEX(L863,8))</f>
        <v>00000000</v>
      </c>
      <c r="L863" s="93">
        <f>SUM(L864:L867)</f>
        <v>0</v>
      </c>
      <c r="M863" s="93"/>
    </row>
    <row r="864" spans="1:13">
      <c r="A864" s="105"/>
      <c r="B864" s="105"/>
      <c r="C864" s="107">
        <v>30</v>
      </c>
      <c r="D864" s="107">
        <v>31</v>
      </c>
      <c r="E864" s="91">
        <f>D864+1-C864</f>
        <v>2</v>
      </c>
      <c r="F864" s="91" t="str">
        <f>CONCATENATE(E864,"'h",K864)</f>
        <v>2'h0</v>
      </c>
      <c r="G864" s="105" t="s">
        <v>73</v>
      </c>
      <c r="H864" s="107" t="s">
        <v>20</v>
      </c>
      <c r="I864" s="105" t="s">
        <v>861</v>
      </c>
      <c r="J864" s="106">
        <v>0</v>
      </c>
      <c r="K864" s="88" t="str">
        <f>LOWER(DEC2HEX((J864)))</f>
        <v>0</v>
      </c>
      <c r="L864" s="88">
        <f>J864*(2^C864)</f>
        <v>0</v>
      </c>
      <c r="M864" s="105"/>
    </row>
    <row r="865" spans="1:13">
      <c r="A865" s="105"/>
      <c r="B865" s="105"/>
      <c r="C865" s="107">
        <v>16</v>
      </c>
      <c r="D865" s="107">
        <v>29</v>
      </c>
      <c r="E865" s="91">
        <f>D865+1-C865</f>
        <v>14</v>
      </c>
      <c r="F865" s="91" t="str">
        <f>CONCATENATE(E865,"'h",K865)</f>
        <v>14'h0</v>
      </c>
      <c r="G865" s="105" t="s">
        <v>68</v>
      </c>
      <c r="H865" s="107" t="s">
        <v>2555</v>
      </c>
      <c r="I865" s="105" t="s">
        <v>2554</v>
      </c>
      <c r="J865" s="106">
        <v>0</v>
      </c>
      <c r="K865" s="88" t="str">
        <f>LOWER(DEC2HEX((J865)))</f>
        <v>0</v>
      </c>
      <c r="L865" s="88">
        <f>J865*(2^C865)</f>
        <v>0</v>
      </c>
      <c r="M865" s="105"/>
    </row>
    <row r="866" spans="1:13">
      <c r="A866" s="105"/>
      <c r="B866" s="105"/>
      <c r="C866" s="107">
        <v>14</v>
      </c>
      <c r="D866" s="107">
        <v>15</v>
      </c>
      <c r="E866" s="91">
        <f>D866+1-C866</f>
        <v>2</v>
      </c>
      <c r="F866" s="91" t="str">
        <f>CONCATENATE(E866,"'h",K866)</f>
        <v>2'h0</v>
      </c>
      <c r="G866" s="105" t="s">
        <v>73</v>
      </c>
      <c r="H866" s="107" t="s">
        <v>20</v>
      </c>
      <c r="I866" s="105" t="s">
        <v>861</v>
      </c>
      <c r="J866" s="106">
        <v>0</v>
      </c>
      <c r="K866" s="88" t="str">
        <f>LOWER(DEC2HEX((J866)))</f>
        <v>0</v>
      </c>
      <c r="L866" s="88">
        <f>J866*(2^C866)</f>
        <v>0</v>
      </c>
      <c r="M866" s="105"/>
    </row>
    <row r="867" spans="1:13">
      <c r="A867" s="105"/>
      <c r="B867" s="105"/>
      <c r="C867" s="107">
        <v>0</v>
      </c>
      <c r="D867" s="107">
        <v>13</v>
      </c>
      <c r="E867" s="91">
        <f>D867+1-C867</f>
        <v>14</v>
      </c>
      <c r="F867" s="91" t="str">
        <f>CONCATENATE(E867,"'h",K867)</f>
        <v>14'h0</v>
      </c>
      <c r="G867" s="105" t="s">
        <v>68</v>
      </c>
      <c r="H867" s="107" t="s">
        <v>2553</v>
      </c>
      <c r="I867" s="105" t="s">
        <v>2552</v>
      </c>
      <c r="J867" s="106">
        <v>0</v>
      </c>
      <c r="K867" s="88" t="str">
        <f>LOWER(DEC2HEX((J867)))</f>
        <v>0</v>
      </c>
      <c r="L867" s="88">
        <f>J867*(2^C867)</f>
        <v>0</v>
      </c>
      <c r="M867" s="105"/>
    </row>
    <row r="868" spans="1:13">
      <c r="A868" s="93"/>
      <c r="B868" s="95" t="s">
        <v>2551</v>
      </c>
      <c r="C868" s="93"/>
      <c r="D868" s="93"/>
      <c r="E868" s="93">
        <f>SUM(E869:E872)</f>
        <v>32</v>
      </c>
      <c r="F868" s="56" t="str">
        <f>CONCATENATE("32'h",K868)</f>
        <v>32'h00000000</v>
      </c>
      <c r="G868" s="93"/>
      <c r="H868" s="94" t="s">
        <v>2550</v>
      </c>
      <c r="I868" s="94"/>
      <c r="J868" s="93">
        <v>0</v>
      </c>
      <c r="K868" s="93" t="str">
        <f>LOWER(DEC2HEX(L868,8))</f>
        <v>00000000</v>
      </c>
      <c r="L868" s="93">
        <f>SUM(L869:L872)</f>
        <v>0</v>
      </c>
      <c r="M868" s="93"/>
    </row>
    <row r="869" spans="1:13">
      <c r="A869" s="105"/>
      <c r="B869" s="105"/>
      <c r="C869" s="107">
        <v>30</v>
      </c>
      <c r="D869" s="107">
        <v>31</v>
      </c>
      <c r="E869" s="91">
        <f>D869+1-C869</f>
        <v>2</v>
      </c>
      <c r="F869" s="91" t="str">
        <f>CONCATENATE(E869,"'h",K869)</f>
        <v>2'h0</v>
      </c>
      <c r="G869" s="105" t="s">
        <v>73</v>
      </c>
      <c r="H869" s="107" t="s">
        <v>20</v>
      </c>
      <c r="I869" s="105" t="s">
        <v>861</v>
      </c>
      <c r="J869" s="106">
        <v>0</v>
      </c>
      <c r="K869" s="88" t="str">
        <f>LOWER(DEC2HEX((J869)))</f>
        <v>0</v>
      </c>
      <c r="L869" s="88">
        <f>J869*(2^C869)</f>
        <v>0</v>
      </c>
      <c r="M869" s="105"/>
    </row>
    <row r="870" spans="1:13">
      <c r="A870" s="105"/>
      <c r="B870" s="105"/>
      <c r="C870" s="107">
        <v>16</v>
      </c>
      <c r="D870" s="107">
        <v>29</v>
      </c>
      <c r="E870" s="91">
        <f>D870+1-C870</f>
        <v>14</v>
      </c>
      <c r="F870" s="91" t="str">
        <f>CONCATENATE(E870,"'h",K870)</f>
        <v>14'h0</v>
      </c>
      <c r="G870" s="105" t="s">
        <v>68</v>
      </c>
      <c r="H870" s="107" t="s">
        <v>2549</v>
      </c>
      <c r="I870" s="105" t="s">
        <v>2548</v>
      </c>
      <c r="J870" s="106">
        <v>0</v>
      </c>
      <c r="K870" s="88" t="str">
        <f>LOWER(DEC2HEX((J870)))</f>
        <v>0</v>
      </c>
      <c r="L870" s="88">
        <f>J870*(2^C870)</f>
        <v>0</v>
      </c>
      <c r="M870" s="105"/>
    </row>
    <row r="871" spans="1:13">
      <c r="A871" s="105"/>
      <c r="B871" s="105"/>
      <c r="C871" s="107">
        <v>14</v>
      </c>
      <c r="D871" s="107">
        <v>15</v>
      </c>
      <c r="E871" s="91">
        <f>D871+1-C871</f>
        <v>2</v>
      </c>
      <c r="F871" s="91" t="str">
        <f>CONCATENATE(E871,"'h",K871)</f>
        <v>2'h0</v>
      </c>
      <c r="G871" s="105" t="s">
        <v>73</v>
      </c>
      <c r="H871" s="107" t="s">
        <v>20</v>
      </c>
      <c r="I871" s="105" t="s">
        <v>861</v>
      </c>
      <c r="J871" s="106">
        <v>0</v>
      </c>
      <c r="K871" s="88" t="str">
        <f>LOWER(DEC2HEX((J871)))</f>
        <v>0</v>
      </c>
      <c r="L871" s="88">
        <f>J871*(2^C871)</f>
        <v>0</v>
      </c>
      <c r="M871" s="105"/>
    </row>
    <row r="872" spans="1:13">
      <c r="A872" s="105"/>
      <c r="B872" s="105"/>
      <c r="C872" s="107">
        <v>0</v>
      </c>
      <c r="D872" s="107">
        <v>13</v>
      </c>
      <c r="E872" s="91">
        <f>D872+1-C872</f>
        <v>14</v>
      </c>
      <c r="F872" s="91" t="str">
        <f>CONCATENATE(E872,"'h",K872)</f>
        <v>14'h0</v>
      </c>
      <c r="G872" s="105" t="s">
        <v>68</v>
      </c>
      <c r="H872" s="107" t="s">
        <v>2547</v>
      </c>
      <c r="I872" s="105" t="s">
        <v>2546</v>
      </c>
      <c r="J872" s="106">
        <v>0</v>
      </c>
      <c r="K872" s="88" t="str">
        <f>LOWER(DEC2HEX((J872)))</f>
        <v>0</v>
      </c>
      <c r="L872" s="88">
        <f>J872*(2^C872)</f>
        <v>0</v>
      </c>
      <c r="M872" s="105"/>
    </row>
  </sheetData>
  <phoneticPr fontId="24"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90"/>
  <sheetViews>
    <sheetView topLeftCell="A568" workbookViewId="0">
      <selection activeCell="I10" sqref="I10"/>
    </sheetView>
  </sheetViews>
  <sheetFormatPr defaultColWidth="9" defaultRowHeight="13.5"/>
  <cols>
    <col min="1" max="5" width="9" style="86"/>
    <col min="6" max="6" width="11.375" style="86" customWidth="1"/>
    <col min="7" max="7" width="9" style="86"/>
    <col min="8" max="8" width="23.25" style="86" customWidth="1"/>
    <col min="9" max="9" width="52" style="86" customWidth="1"/>
    <col min="10" max="11" width="9" style="86"/>
    <col min="12" max="12" width="11.5" style="86" customWidth="1"/>
    <col min="13" max="13" width="9" style="86"/>
    <col min="14" max="16384" width="9" style="85"/>
  </cols>
  <sheetData>
    <row r="1" spans="1:13" ht="45">
      <c r="A1" s="100" t="s">
        <v>706</v>
      </c>
      <c r="B1" s="101" t="s">
        <v>53</v>
      </c>
      <c r="C1" s="100" t="s">
        <v>54</v>
      </c>
      <c r="D1" s="100" t="s">
        <v>55</v>
      </c>
      <c r="E1" s="100" t="s">
        <v>56</v>
      </c>
      <c r="F1" s="100" t="s">
        <v>57</v>
      </c>
      <c r="G1" s="100" t="s">
        <v>58</v>
      </c>
      <c r="H1" s="100" t="s">
        <v>59</v>
      </c>
      <c r="I1" s="100" t="s">
        <v>60</v>
      </c>
      <c r="J1" s="100" t="s">
        <v>61</v>
      </c>
      <c r="K1" s="100" t="s">
        <v>62</v>
      </c>
      <c r="L1" s="100" t="s">
        <v>63</v>
      </c>
      <c r="M1" s="100" t="s">
        <v>707</v>
      </c>
    </row>
    <row r="2" spans="1:13" ht="15">
      <c r="A2" s="93"/>
      <c r="B2" s="95" t="s">
        <v>66</v>
      </c>
      <c r="C2" s="93"/>
      <c r="D2" s="93"/>
      <c r="E2" s="93">
        <f>SUM(E3:E28)</f>
        <v>32</v>
      </c>
      <c r="F2" s="56" t="str">
        <f>CONCATENATE("32'h",K2)</f>
        <v>32'h00000000</v>
      </c>
      <c r="G2" s="56"/>
      <c r="H2" s="94" t="s">
        <v>2545</v>
      </c>
      <c r="I2" s="94"/>
      <c r="J2" s="93"/>
      <c r="K2" s="93" t="str">
        <f>LOWER(DEC2HEX(L2,8))</f>
        <v>00000000</v>
      </c>
      <c r="L2" s="93">
        <f>SUM(L3:L28)</f>
        <v>0</v>
      </c>
      <c r="M2" s="93"/>
    </row>
    <row r="3" spans="1:13" ht="75">
      <c r="A3" s="92"/>
      <c r="B3" s="92"/>
      <c r="C3" s="88">
        <v>31</v>
      </c>
      <c r="D3" s="88">
        <v>31</v>
      </c>
      <c r="E3" s="91">
        <f t="shared" ref="E3:E28" si="0">D3+1-C3</f>
        <v>1</v>
      </c>
      <c r="F3" s="91" t="str">
        <f t="shared" ref="F3:F28" si="1">CONCATENATE(E3,"'h",K3)</f>
        <v>1'h0</v>
      </c>
      <c r="G3" s="91" t="s">
        <v>718</v>
      </c>
      <c r="H3" s="90" t="s">
        <v>2544</v>
      </c>
      <c r="I3" s="89" t="s">
        <v>2543</v>
      </c>
      <c r="J3" s="88">
        <v>0</v>
      </c>
      <c r="K3" s="88" t="str">
        <f t="shared" ref="K3:K28" si="2">LOWER(DEC2HEX((J3)))</f>
        <v>0</v>
      </c>
      <c r="L3" s="88">
        <f t="shared" ref="L3:L28" si="3">J3*(2^C3)</f>
        <v>0</v>
      </c>
      <c r="M3" s="87"/>
    </row>
    <row r="4" spans="1:13" ht="60">
      <c r="A4" s="92"/>
      <c r="B4" s="98"/>
      <c r="C4" s="88">
        <v>30</v>
      </c>
      <c r="D4" s="88">
        <v>30</v>
      </c>
      <c r="E4" s="91">
        <f t="shared" si="0"/>
        <v>1</v>
      </c>
      <c r="F4" s="91" t="str">
        <f t="shared" si="1"/>
        <v>1'h0</v>
      </c>
      <c r="G4" s="91" t="s">
        <v>718</v>
      </c>
      <c r="H4" s="97" t="s">
        <v>2542</v>
      </c>
      <c r="I4" s="99" t="s">
        <v>2541</v>
      </c>
      <c r="J4" s="88">
        <v>0</v>
      </c>
      <c r="K4" s="88" t="str">
        <f t="shared" si="2"/>
        <v>0</v>
      </c>
      <c r="L4" s="88">
        <f t="shared" si="3"/>
        <v>0</v>
      </c>
      <c r="M4" s="87"/>
    </row>
    <row r="5" spans="1:13" ht="45">
      <c r="A5" s="92"/>
      <c r="B5" s="98"/>
      <c r="C5" s="88">
        <v>29</v>
      </c>
      <c r="D5" s="88">
        <v>29</v>
      </c>
      <c r="E5" s="91">
        <f t="shared" si="0"/>
        <v>1</v>
      </c>
      <c r="F5" s="91" t="str">
        <f t="shared" si="1"/>
        <v>1'h0</v>
      </c>
      <c r="G5" s="91" t="s">
        <v>68</v>
      </c>
      <c r="H5" s="97" t="s">
        <v>2540</v>
      </c>
      <c r="I5" s="99" t="s">
        <v>2539</v>
      </c>
      <c r="J5" s="88">
        <v>0</v>
      </c>
      <c r="K5" s="88" t="str">
        <f t="shared" si="2"/>
        <v>0</v>
      </c>
      <c r="L5" s="88">
        <f t="shared" si="3"/>
        <v>0</v>
      </c>
      <c r="M5" s="87"/>
    </row>
    <row r="6" spans="1:13" ht="75">
      <c r="A6" s="92"/>
      <c r="B6" s="98"/>
      <c r="C6" s="88">
        <v>28</v>
      </c>
      <c r="D6" s="88">
        <v>28</v>
      </c>
      <c r="E6" s="91">
        <f t="shared" si="0"/>
        <v>1</v>
      </c>
      <c r="F6" s="91" t="str">
        <f t="shared" si="1"/>
        <v>1'h0</v>
      </c>
      <c r="G6" s="91" t="s">
        <v>718</v>
      </c>
      <c r="H6" s="97" t="s">
        <v>2538</v>
      </c>
      <c r="I6" s="99" t="s">
        <v>2537</v>
      </c>
      <c r="J6" s="88">
        <v>0</v>
      </c>
      <c r="K6" s="88" t="str">
        <f t="shared" si="2"/>
        <v>0</v>
      </c>
      <c r="L6" s="88">
        <f t="shared" si="3"/>
        <v>0</v>
      </c>
      <c r="M6" s="87"/>
    </row>
    <row r="7" spans="1:13" ht="60">
      <c r="A7" s="92"/>
      <c r="B7" s="98"/>
      <c r="C7" s="88">
        <v>27</v>
      </c>
      <c r="D7" s="88">
        <v>27</v>
      </c>
      <c r="E7" s="91">
        <f t="shared" si="0"/>
        <v>1</v>
      </c>
      <c r="F7" s="91" t="str">
        <f t="shared" si="1"/>
        <v>1'h0</v>
      </c>
      <c r="G7" s="91" t="s">
        <v>718</v>
      </c>
      <c r="H7" s="97" t="s">
        <v>2536</v>
      </c>
      <c r="I7" s="99" t="s">
        <v>2535</v>
      </c>
      <c r="J7" s="88">
        <v>0</v>
      </c>
      <c r="K7" s="88" t="str">
        <f t="shared" si="2"/>
        <v>0</v>
      </c>
      <c r="L7" s="88">
        <f t="shared" si="3"/>
        <v>0</v>
      </c>
      <c r="M7" s="87"/>
    </row>
    <row r="8" spans="1:13" ht="165">
      <c r="A8" s="92"/>
      <c r="B8" s="98"/>
      <c r="C8" s="88">
        <v>26</v>
      </c>
      <c r="D8" s="88">
        <v>26</v>
      </c>
      <c r="E8" s="91">
        <f t="shared" si="0"/>
        <v>1</v>
      </c>
      <c r="F8" s="91" t="str">
        <f t="shared" si="1"/>
        <v>1'h0</v>
      </c>
      <c r="G8" s="91" t="s">
        <v>718</v>
      </c>
      <c r="H8" s="97" t="s">
        <v>2534</v>
      </c>
      <c r="I8" s="99" t="s">
        <v>2533</v>
      </c>
      <c r="J8" s="88">
        <v>0</v>
      </c>
      <c r="K8" s="88" t="str">
        <f t="shared" si="2"/>
        <v>0</v>
      </c>
      <c r="L8" s="88">
        <f t="shared" si="3"/>
        <v>0</v>
      </c>
      <c r="M8" s="87"/>
    </row>
    <row r="9" spans="1:13" ht="45">
      <c r="A9" s="92"/>
      <c r="B9" s="98"/>
      <c r="C9" s="88">
        <v>25</v>
      </c>
      <c r="D9" s="88">
        <v>25</v>
      </c>
      <c r="E9" s="91">
        <f t="shared" si="0"/>
        <v>1</v>
      </c>
      <c r="F9" s="91" t="str">
        <f t="shared" si="1"/>
        <v>1'h0</v>
      </c>
      <c r="G9" s="91" t="s">
        <v>718</v>
      </c>
      <c r="H9" s="97" t="s">
        <v>2532</v>
      </c>
      <c r="I9" s="99" t="s">
        <v>2531</v>
      </c>
      <c r="J9" s="88">
        <v>0</v>
      </c>
      <c r="K9" s="88" t="str">
        <f t="shared" si="2"/>
        <v>0</v>
      </c>
      <c r="L9" s="88">
        <f t="shared" si="3"/>
        <v>0</v>
      </c>
      <c r="M9" s="87"/>
    </row>
    <row r="10" spans="1:13" ht="45">
      <c r="A10" s="92"/>
      <c r="B10" s="98"/>
      <c r="C10" s="88">
        <v>24</v>
      </c>
      <c r="D10" s="88">
        <v>24</v>
      </c>
      <c r="E10" s="91">
        <f t="shared" si="0"/>
        <v>1</v>
      </c>
      <c r="F10" s="91" t="str">
        <f t="shared" si="1"/>
        <v>1'h0</v>
      </c>
      <c r="G10" s="91" t="s">
        <v>718</v>
      </c>
      <c r="H10" s="97" t="s">
        <v>2530</v>
      </c>
      <c r="I10" s="99" t="s">
        <v>2529</v>
      </c>
      <c r="J10" s="88">
        <v>0</v>
      </c>
      <c r="K10" s="88" t="str">
        <f t="shared" si="2"/>
        <v>0</v>
      </c>
      <c r="L10" s="88">
        <f t="shared" si="3"/>
        <v>0</v>
      </c>
      <c r="M10" s="87"/>
    </row>
    <row r="11" spans="1:13" ht="15">
      <c r="A11" s="92"/>
      <c r="B11" s="98"/>
      <c r="C11" s="88">
        <v>23</v>
      </c>
      <c r="D11" s="88">
        <v>23</v>
      </c>
      <c r="E11" s="91">
        <f t="shared" si="0"/>
        <v>1</v>
      </c>
      <c r="F11" s="91" t="str">
        <f t="shared" si="1"/>
        <v>1'h0</v>
      </c>
      <c r="G11" s="91" t="s">
        <v>73</v>
      </c>
      <c r="H11" s="90" t="s">
        <v>20</v>
      </c>
      <c r="I11" s="89" t="s">
        <v>861</v>
      </c>
      <c r="J11" s="88">
        <v>0</v>
      </c>
      <c r="K11" s="88" t="str">
        <f t="shared" si="2"/>
        <v>0</v>
      </c>
      <c r="L11" s="88">
        <f t="shared" si="3"/>
        <v>0</v>
      </c>
      <c r="M11" s="87"/>
    </row>
    <row r="12" spans="1:13" ht="60">
      <c r="A12" s="92"/>
      <c r="B12" s="98"/>
      <c r="C12" s="88">
        <v>22</v>
      </c>
      <c r="D12" s="88">
        <v>22</v>
      </c>
      <c r="E12" s="91">
        <f t="shared" si="0"/>
        <v>1</v>
      </c>
      <c r="F12" s="91" t="str">
        <f t="shared" si="1"/>
        <v>1'h0</v>
      </c>
      <c r="G12" s="91" t="s">
        <v>68</v>
      </c>
      <c r="H12" s="97" t="s">
        <v>2528</v>
      </c>
      <c r="I12" s="99" t="s">
        <v>2527</v>
      </c>
      <c r="J12" s="88">
        <v>0</v>
      </c>
      <c r="K12" s="88" t="str">
        <f t="shared" si="2"/>
        <v>0</v>
      </c>
      <c r="L12" s="88">
        <f t="shared" si="3"/>
        <v>0</v>
      </c>
      <c r="M12" s="87"/>
    </row>
    <row r="13" spans="1:13" ht="60">
      <c r="A13" s="92"/>
      <c r="B13" s="98"/>
      <c r="C13" s="88">
        <v>21</v>
      </c>
      <c r="D13" s="88">
        <v>21</v>
      </c>
      <c r="E13" s="91">
        <f t="shared" si="0"/>
        <v>1</v>
      </c>
      <c r="F13" s="91" t="str">
        <f t="shared" si="1"/>
        <v>1'h0</v>
      </c>
      <c r="G13" s="91" t="s">
        <v>68</v>
      </c>
      <c r="H13" s="97" t="s">
        <v>2526</v>
      </c>
      <c r="I13" s="99" t="s">
        <v>2525</v>
      </c>
      <c r="J13" s="88">
        <v>0</v>
      </c>
      <c r="K13" s="88" t="str">
        <f t="shared" si="2"/>
        <v>0</v>
      </c>
      <c r="L13" s="88">
        <f t="shared" si="3"/>
        <v>0</v>
      </c>
      <c r="M13" s="87"/>
    </row>
    <row r="14" spans="1:13" ht="60">
      <c r="A14" s="92"/>
      <c r="B14" s="98"/>
      <c r="C14" s="88">
        <v>20</v>
      </c>
      <c r="D14" s="88">
        <v>20</v>
      </c>
      <c r="E14" s="91">
        <f t="shared" si="0"/>
        <v>1</v>
      </c>
      <c r="F14" s="91" t="str">
        <f t="shared" si="1"/>
        <v>1'h0</v>
      </c>
      <c r="G14" s="91" t="s">
        <v>68</v>
      </c>
      <c r="H14" s="97" t="s">
        <v>2524</v>
      </c>
      <c r="I14" s="99" t="s">
        <v>2523</v>
      </c>
      <c r="J14" s="88">
        <v>0</v>
      </c>
      <c r="K14" s="88" t="str">
        <f t="shared" si="2"/>
        <v>0</v>
      </c>
      <c r="L14" s="88">
        <f t="shared" si="3"/>
        <v>0</v>
      </c>
      <c r="M14" s="87"/>
    </row>
    <row r="15" spans="1:13" ht="60">
      <c r="A15" s="92"/>
      <c r="B15" s="98"/>
      <c r="C15" s="88">
        <v>19</v>
      </c>
      <c r="D15" s="88">
        <v>19</v>
      </c>
      <c r="E15" s="91">
        <f t="shared" si="0"/>
        <v>1</v>
      </c>
      <c r="F15" s="91" t="str">
        <f t="shared" si="1"/>
        <v>1'h0</v>
      </c>
      <c r="G15" s="91" t="s">
        <v>68</v>
      </c>
      <c r="H15" s="97" t="s">
        <v>2522</v>
      </c>
      <c r="I15" s="99" t="s">
        <v>2521</v>
      </c>
      <c r="J15" s="88">
        <v>0</v>
      </c>
      <c r="K15" s="88" t="str">
        <f t="shared" si="2"/>
        <v>0</v>
      </c>
      <c r="L15" s="88">
        <f t="shared" si="3"/>
        <v>0</v>
      </c>
      <c r="M15" s="87"/>
    </row>
    <row r="16" spans="1:13" ht="60">
      <c r="A16" s="92"/>
      <c r="B16" s="92"/>
      <c r="C16" s="88">
        <v>18</v>
      </c>
      <c r="D16" s="88">
        <v>18</v>
      </c>
      <c r="E16" s="91">
        <f t="shared" si="0"/>
        <v>1</v>
      </c>
      <c r="F16" s="91" t="str">
        <f t="shared" si="1"/>
        <v>1'h0</v>
      </c>
      <c r="G16" s="91" t="s">
        <v>68</v>
      </c>
      <c r="H16" s="90" t="s">
        <v>2520</v>
      </c>
      <c r="I16" s="89" t="s">
        <v>2519</v>
      </c>
      <c r="J16" s="88">
        <v>0</v>
      </c>
      <c r="K16" s="88" t="str">
        <f t="shared" si="2"/>
        <v>0</v>
      </c>
      <c r="L16" s="88">
        <f t="shared" si="3"/>
        <v>0</v>
      </c>
      <c r="M16" s="87"/>
    </row>
    <row r="17" spans="1:13" ht="60">
      <c r="A17" s="92"/>
      <c r="B17" s="98"/>
      <c r="C17" s="88">
        <v>17</v>
      </c>
      <c r="D17" s="88">
        <v>17</v>
      </c>
      <c r="E17" s="91">
        <f t="shared" si="0"/>
        <v>1</v>
      </c>
      <c r="F17" s="91" t="str">
        <f t="shared" si="1"/>
        <v>1'h0</v>
      </c>
      <c r="G17" s="91" t="s">
        <v>68</v>
      </c>
      <c r="H17" s="97" t="s">
        <v>2518</v>
      </c>
      <c r="I17" s="99" t="s">
        <v>2517</v>
      </c>
      <c r="J17" s="88">
        <v>0</v>
      </c>
      <c r="K17" s="88" t="str">
        <f t="shared" si="2"/>
        <v>0</v>
      </c>
      <c r="L17" s="88">
        <f t="shared" si="3"/>
        <v>0</v>
      </c>
      <c r="M17" s="87"/>
    </row>
    <row r="18" spans="1:13" ht="45">
      <c r="A18" s="92"/>
      <c r="B18" s="98"/>
      <c r="C18" s="88">
        <v>16</v>
      </c>
      <c r="D18" s="88">
        <v>16</v>
      </c>
      <c r="E18" s="91">
        <f t="shared" si="0"/>
        <v>1</v>
      </c>
      <c r="F18" s="91" t="str">
        <f t="shared" si="1"/>
        <v>1'h0</v>
      </c>
      <c r="G18" s="91" t="s">
        <v>68</v>
      </c>
      <c r="H18" s="97" t="s">
        <v>2516</v>
      </c>
      <c r="I18" s="99" t="s">
        <v>2515</v>
      </c>
      <c r="J18" s="88">
        <v>0</v>
      </c>
      <c r="K18" s="88" t="str">
        <f t="shared" si="2"/>
        <v>0</v>
      </c>
      <c r="L18" s="88">
        <f t="shared" si="3"/>
        <v>0</v>
      </c>
      <c r="M18" s="87"/>
    </row>
    <row r="19" spans="1:13" ht="45">
      <c r="A19" s="92"/>
      <c r="B19" s="98"/>
      <c r="C19" s="88">
        <v>15</v>
      </c>
      <c r="D19" s="88">
        <v>15</v>
      </c>
      <c r="E19" s="91">
        <f t="shared" si="0"/>
        <v>1</v>
      </c>
      <c r="F19" s="91" t="str">
        <f t="shared" si="1"/>
        <v>1'h0</v>
      </c>
      <c r="G19" s="91" t="s">
        <v>68</v>
      </c>
      <c r="H19" s="97" t="s">
        <v>2514</v>
      </c>
      <c r="I19" s="99" t="s">
        <v>2513</v>
      </c>
      <c r="J19" s="88">
        <v>0</v>
      </c>
      <c r="K19" s="88" t="str">
        <f t="shared" si="2"/>
        <v>0</v>
      </c>
      <c r="L19" s="88">
        <f t="shared" si="3"/>
        <v>0</v>
      </c>
      <c r="M19" s="87"/>
    </row>
    <row r="20" spans="1:13" ht="30">
      <c r="A20" s="92"/>
      <c r="B20" s="98"/>
      <c r="C20" s="88">
        <v>14</v>
      </c>
      <c r="D20" s="88">
        <v>14</v>
      </c>
      <c r="E20" s="91">
        <f t="shared" si="0"/>
        <v>1</v>
      </c>
      <c r="F20" s="91" t="str">
        <f t="shared" si="1"/>
        <v>1'h0</v>
      </c>
      <c r="G20" s="91" t="s">
        <v>68</v>
      </c>
      <c r="H20" s="97" t="s">
        <v>2512</v>
      </c>
      <c r="I20" s="99" t="s">
        <v>2511</v>
      </c>
      <c r="J20" s="88">
        <v>0</v>
      </c>
      <c r="K20" s="88" t="str">
        <f t="shared" si="2"/>
        <v>0</v>
      </c>
      <c r="L20" s="88">
        <f t="shared" si="3"/>
        <v>0</v>
      </c>
      <c r="M20" s="87"/>
    </row>
    <row r="21" spans="1:13" ht="45">
      <c r="A21" s="92"/>
      <c r="B21" s="98"/>
      <c r="C21" s="88">
        <v>13</v>
      </c>
      <c r="D21" s="88">
        <v>13</v>
      </c>
      <c r="E21" s="91">
        <f t="shared" si="0"/>
        <v>1</v>
      </c>
      <c r="F21" s="91" t="str">
        <f t="shared" si="1"/>
        <v>1'h0</v>
      </c>
      <c r="G21" s="91" t="s">
        <v>68</v>
      </c>
      <c r="H21" s="97" t="s">
        <v>2510</v>
      </c>
      <c r="I21" s="99" t="s">
        <v>2509</v>
      </c>
      <c r="J21" s="88">
        <v>0</v>
      </c>
      <c r="K21" s="88" t="str">
        <f t="shared" si="2"/>
        <v>0</v>
      </c>
      <c r="L21" s="88">
        <f t="shared" si="3"/>
        <v>0</v>
      </c>
      <c r="M21" s="87"/>
    </row>
    <row r="22" spans="1:13" ht="45">
      <c r="A22" s="92"/>
      <c r="B22" s="98"/>
      <c r="C22" s="88">
        <v>12</v>
      </c>
      <c r="D22" s="88">
        <v>12</v>
      </c>
      <c r="E22" s="91">
        <f t="shared" si="0"/>
        <v>1</v>
      </c>
      <c r="F22" s="91" t="str">
        <f t="shared" si="1"/>
        <v>1'h0</v>
      </c>
      <c r="G22" s="91" t="s">
        <v>68</v>
      </c>
      <c r="H22" s="97" t="s">
        <v>2508</v>
      </c>
      <c r="I22" s="99" t="s">
        <v>2507</v>
      </c>
      <c r="J22" s="88">
        <v>0</v>
      </c>
      <c r="K22" s="88" t="str">
        <f t="shared" si="2"/>
        <v>0</v>
      </c>
      <c r="L22" s="88">
        <f t="shared" si="3"/>
        <v>0</v>
      </c>
      <c r="M22" s="87"/>
    </row>
    <row r="23" spans="1:13" ht="45">
      <c r="A23" s="92"/>
      <c r="B23" s="98"/>
      <c r="C23" s="88">
        <v>11</v>
      </c>
      <c r="D23" s="88">
        <v>11</v>
      </c>
      <c r="E23" s="91">
        <f t="shared" si="0"/>
        <v>1</v>
      </c>
      <c r="F23" s="91" t="str">
        <f t="shared" si="1"/>
        <v>1'h0</v>
      </c>
      <c r="G23" s="91" t="s">
        <v>68</v>
      </c>
      <c r="H23" s="97" t="s">
        <v>2506</v>
      </c>
      <c r="I23" s="99" t="s">
        <v>2505</v>
      </c>
      <c r="J23" s="88">
        <v>0</v>
      </c>
      <c r="K23" s="88" t="str">
        <f t="shared" si="2"/>
        <v>0</v>
      </c>
      <c r="L23" s="88">
        <f t="shared" si="3"/>
        <v>0</v>
      </c>
      <c r="M23" s="87"/>
    </row>
    <row r="24" spans="1:13" ht="135">
      <c r="A24" s="92"/>
      <c r="B24" s="98"/>
      <c r="C24" s="88">
        <v>10</v>
      </c>
      <c r="D24" s="88">
        <v>10</v>
      </c>
      <c r="E24" s="91">
        <f t="shared" si="0"/>
        <v>1</v>
      </c>
      <c r="F24" s="91" t="str">
        <f t="shared" si="1"/>
        <v>1'h0</v>
      </c>
      <c r="G24" s="91" t="s">
        <v>68</v>
      </c>
      <c r="H24" s="97" t="s">
        <v>2504</v>
      </c>
      <c r="I24" s="99" t="s">
        <v>2503</v>
      </c>
      <c r="J24" s="88">
        <v>0</v>
      </c>
      <c r="K24" s="88" t="str">
        <f t="shared" si="2"/>
        <v>0</v>
      </c>
      <c r="L24" s="88">
        <f t="shared" si="3"/>
        <v>0</v>
      </c>
      <c r="M24" s="87"/>
    </row>
    <row r="25" spans="1:13" ht="60">
      <c r="A25" s="92"/>
      <c r="B25" s="98"/>
      <c r="C25" s="88">
        <v>9</v>
      </c>
      <c r="D25" s="88">
        <v>9</v>
      </c>
      <c r="E25" s="91">
        <f t="shared" si="0"/>
        <v>1</v>
      </c>
      <c r="F25" s="91" t="str">
        <f t="shared" si="1"/>
        <v>1'h0</v>
      </c>
      <c r="G25" s="91" t="s">
        <v>68</v>
      </c>
      <c r="H25" s="97" t="s">
        <v>2502</v>
      </c>
      <c r="I25" s="99" t="s">
        <v>2501</v>
      </c>
      <c r="J25" s="88">
        <v>0</v>
      </c>
      <c r="K25" s="88" t="str">
        <f t="shared" si="2"/>
        <v>0</v>
      </c>
      <c r="L25" s="88">
        <f t="shared" si="3"/>
        <v>0</v>
      </c>
      <c r="M25" s="87"/>
    </row>
    <row r="26" spans="1:13" ht="30">
      <c r="A26" s="92"/>
      <c r="B26" s="98"/>
      <c r="C26" s="88">
        <v>8</v>
      </c>
      <c r="D26" s="88">
        <v>8</v>
      </c>
      <c r="E26" s="91">
        <f t="shared" si="0"/>
        <v>1</v>
      </c>
      <c r="F26" s="91" t="str">
        <f t="shared" si="1"/>
        <v>1'h0</v>
      </c>
      <c r="G26" s="91" t="s">
        <v>68</v>
      </c>
      <c r="H26" s="97" t="s">
        <v>2500</v>
      </c>
      <c r="I26" s="99" t="s">
        <v>2499</v>
      </c>
      <c r="J26" s="88">
        <v>0</v>
      </c>
      <c r="K26" s="88" t="str">
        <f t="shared" si="2"/>
        <v>0</v>
      </c>
      <c r="L26" s="88">
        <f t="shared" si="3"/>
        <v>0</v>
      </c>
      <c r="M26" s="87"/>
    </row>
    <row r="27" spans="1:13" ht="15">
      <c r="A27" s="92"/>
      <c r="B27" s="98"/>
      <c r="C27" s="88">
        <v>4</v>
      </c>
      <c r="D27" s="88">
        <v>7</v>
      </c>
      <c r="E27" s="91">
        <f t="shared" si="0"/>
        <v>4</v>
      </c>
      <c r="F27" s="91" t="str">
        <f t="shared" si="1"/>
        <v>4'h0</v>
      </c>
      <c r="G27" s="91" t="s">
        <v>73</v>
      </c>
      <c r="H27" s="90" t="s">
        <v>20</v>
      </c>
      <c r="I27" s="89" t="s">
        <v>861</v>
      </c>
      <c r="J27" s="88">
        <v>0</v>
      </c>
      <c r="K27" s="88" t="str">
        <f t="shared" si="2"/>
        <v>0</v>
      </c>
      <c r="L27" s="88">
        <f t="shared" si="3"/>
        <v>0</v>
      </c>
      <c r="M27" s="87"/>
    </row>
    <row r="28" spans="1:13" ht="135">
      <c r="A28" s="92"/>
      <c r="B28" s="98"/>
      <c r="C28" s="88">
        <v>0</v>
      </c>
      <c r="D28" s="88">
        <v>3</v>
      </c>
      <c r="E28" s="91">
        <f t="shared" si="0"/>
        <v>4</v>
      </c>
      <c r="F28" s="91" t="str">
        <f t="shared" si="1"/>
        <v>4'h0</v>
      </c>
      <c r="G28" s="91" t="s">
        <v>68</v>
      </c>
      <c r="H28" s="97" t="s">
        <v>2498</v>
      </c>
      <c r="I28" s="99" t="s">
        <v>2497</v>
      </c>
      <c r="J28" s="88">
        <v>0</v>
      </c>
      <c r="K28" s="88" t="str">
        <f t="shared" si="2"/>
        <v>0</v>
      </c>
      <c r="L28" s="88">
        <f t="shared" si="3"/>
        <v>0</v>
      </c>
      <c r="M28" s="87"/>
    </row>
    <row r="29" spans="1:13" ht="15">
      <c r="A29" s="93"/>
      <c r="B29" s="95" t="s">
        <v>70</v>
      </c>
      <c r="C29" s="93"/>
      <c r="D29" s="93"/>
      <c r="E29" s="93">
        <f>SUM(E30:E33)</f>
        <v>32</v>
      </c>
      <c r="F29" s="56" t="str">
        <f>CONCATENATE("32'h",K29)</f>
        <v>32'h0b001100</v>
      </c>
      <c r="G29" s="56"/>
      <c r="H29" s="94" t="s">
        <v>2496</v>
      </c>
      <c r="I29" s="94"/>
      <c r="J29" s="93"/>
      <c r="K29" s="93" t="str">
        <f>LOWER(DEC2HEX(L29,8))</f>
        <v>0b001100</v>
      </c>
      <c r="L29" s="93">
        <f>SUM(L30:L33)</f>
        <v>184553728</v>
      </c>
      <c r="M29" s="93"/>
    </row>
    <row r="30" spans="1:13" ht="30">
      <c r="A30" s="92"/>
      <c r="B30" s="92"/>
      <c r="C30" s="88">
        <v>24</v>
      </c>
      <c r="D30" s="88">
        <v>31</v>
      </c>
      <c r="E30" s="91">
        <f>D30+1-C30</f>
        <v>8</v>
      </c>
      <c r="F30" s="91" t="str">
        <f>CONCATENATE(E30,"'h",K30)</f>
        <v>8'hb</v>
      </c>
      <c r="G30" s="91" t="s">
        <v>73</v>
      </c>
      <c r="H30" s="90" t="s">
        <v>2495</v>
      </c>
      <c r="I30" s="89" t="s">
        <v>2494</v>
      </c>
      <c r="J30" s="88">
        <v>11</v>
      </c>
      <c r="K30" s="88" t="str">
        <f>LOWER(DEC2HEX((J30)))</f>
        <v>b</v>
      </c>
      <c r="L30" s="88">
        <f>J30*(2^C30)</f>
        <v>184549376</v>
      </c>
      <c r="M30" s="87"/>
    </row>
    <row r="31" spans="1:13" ht="30">
      <c r="A31" s="92"/>
      <c r="B31" s="98"/>
      <c r="C31" s="88">
        <v>16</v>
      </c>
      <c r="D31" s="88">
        <v>23</v>
      </c>
      <c r="E31" s="91">
        <f>D31+1-C31</f>
        <v>8</v>
      </c>
      <c r="F31" s="91" t="str">
        <f>CONCATENATE(E31,"'h",K31)</f>
        <v>8'h0</v>
      </c>
      <c r="G31" s="91" t="s">
        <v>73</v>
      </c>
      <c r="H31" s="97" t="s">
        <v>2493</v>
      </c>
      <c r="I31" s="99" t="s">
        <v>2492</v>
      </c>
      <c r="J31" s="88">
        <v>0</v>
      </c>
      <c r="K31" s="88" t="str">
        <f>LOWER(DEC2HEX((J31)))</f>
        <v>0</v>
      </c>
      <c r="L31" s="88">
        <f>J31*(2^C31)</f>
        <v>0</v>
      </c>
      <c r="M31" s="87"/>
    </row>
    <row r="32" spans="1:13" ht="30">
      <c r="A32" s="92"/>
      <c r="B32" s="98"/>
      <c r="C32" s="88">
        <v>8</v>
      </c>
      <c r="D32" s="88">
        <v>15</v>
      </c>
      <c r="E32" s="91">
        <f>D32+1-C32</f>
        <v>8</v>
      </c>
      <c r="F32" s="91" t="str">
        <f>CONCATENATE(E32,"'h",K32)</f>
        <v>8'h11</v>
      </c>
      <c r="G32" s="91" t="s">
        <v>73</v>
      </c>
      <c r="H32" s="97" t="s">
        <v>2491</v>
      </c>
      <c r="I32" s="99" t="s">
        <v>2490</v>
      </c>
      <c r="J32" s="88">
        <v>17</v>
      </c>
      <c r="K32" s="88" t="str">
        <f>LOWER(DEC2HEX((J32)))</f>
        <v>11</v>
      </c>
      <c r="L32" s="88">
        <f>J32*(2^C32)</f>
        <v>4352</v>
      </c>
      <c r="M32" s="87"/>
    </row>
    <row r="33" spans="1:13" ht="15">
      <c r="A33" s="92"/>
      <c r="B33" s="98"/>
      <c r="C33" s="88">
        <v>0</v>
      </c>
      <c r="D33" s="88">
        <v>7</v>
      </c>
      <c r="E33" s="91">
        <f>D33+1-C33</f>
        <v>8</v>
      </c>
      <c r="F33" s="91" t="str">
        <f>CONCATENATE(E33,"'h",K33)</f>
        <v>8'h0</v>
      </c>
      <c r="G33" s="91" t="s">
        <v>73</v>
      </c>
      <c r="H33" s="97" t="s">
        <v>2489</v>
      </c>
      <c r="I33" s="99" t="s">
        <v>2488</v>
      </c>
      <c r="J33" s="88">
        <v>0</v>
      </c>
      <c r="K33" s="88" t="str">
        <f>LOWER(DEC2HEX((J33)))</f>
        <v>0</v>
      </c>
      <c r="L33" s="88">
        <f>J33*(2^C33)</f>
        <v>0</v>
      </c>
      <c r="M33" s="87"/>
    </row>
    <row r="34" spans="1:13" ht="15">
      <c r="A34" s="93"/>
      <c r="B34" s="95" t="s">
        <v>76</v>
      </c>
      <c r="C34" s="93"/>
      <c r="D34" s="93"/>
      <c r="E34" s="93">
        <f>SUM(E35:E51)</f>
        <v>32</v>
      </c>
      <c r="F34" s="56" t="str">
        <f>CONCATENATE("32'h",K34)</f>
        <v>32'h7d01888d</v>
      </c>
      <c r="G34" s="56"/>
      <c r="H34" s="94" t="s">
        <v>2487</v>
      </c>
      <c r="I34" s="94"/>
      <c r="J34" s="93"/>
      <c r="K34" s="93" t="str">
        <f>LOWER(DEC2HEX(L34,8))</f>
        <v>7d01888d</v>
      </c>
      <c r="L34" s="93">
        <f>SUM(L35:L51)</f>
        <v>2097252493</v>
      </c>
      <c r="M34" s="93"/>
    </row>
    <row r="35" spans="1:13" ht="30">
      <c r="A35" s="92"/>
      <c r="B35" s="92"/>
      <c r="C35" s="88">
        <v>31</v>
      </c>
      <c r="D35" s="88">
        <v>31</v>
      </c>
      <c r="E35" s="91">
        <f t="shared" ref="E35:E51" si="4">D35+1-C35</f>
        <v>1</v>
      </c>
      <c r="F35" s="91" t="str">
        <f t="shared" ref="F35:F51" si="5">CONCATENATE(E35,"'h",K35)</f>
        <v>1'h0</v>
      </c>
      <c r="G35" s="91" t="s">
        <v>73</v>
      </c>
      <c r="H35" s="90" t="s">
        <v>2486</v>
      </c>
      <c r="I35" s="89" t="s">
        <v>2485</v>
      </c>
      <c r="J35" s="88">
        <v>0</v>
      </c>
      <c r="K35" s="88" t="str">
        <f t="shared" ref="K35:K51" si="6">LOWER(DEC2HEX((J35)))</f>
        <v>0</v>
      </c>
      <c r="L35" s="88">
        <f t="shared" ref="L35:L51" si="7">J35*(2^C35)</f>
        <v>0</v>
      </c>
      <c r="M35" s="87"/>
    </row>
    <row r="36" spans="1:13" ht="30">
      <c r="A36" s="92"/>
      <c r="B36" s="92"/>
      <c r="C36" s="88">
        <v>30</v>
      </c>
      <c r="D36" s="88">
        <v>30</v>
      </c>
      <c r="E36" s="91">
        <f t="shared" si="4"/>
        <v>1</v>
      </c>
      <c r="F36" s="91" t="str">
        <f t="shared" si="5"/>
        <v>1'h1</v>
      </c>
      <c r="G36" s="91" t="s">
        <v>73</v>
      </c>
      <c r="H36" s="90" t="s">
        <v>2484</v>
      </c>
      <c r="I36" s="89" t="s">
        <v>2483</v>
      </c>
      <c r="J36" s="88">
        <v>1</v>
      </c>
      <c r="K36" s="88" t="str">
        <f t="shared" si="6"/>
        <v>1</v>
      </c>
      <c r="L36" s="88">
        <f t="shared" si="7"/>
        <v>1073741824</v>
      </c>
      <c r="M36" s="87"/>
    </row>
    <row r="37" spans="1:13" ht="30">
      <c r="A37" s="92"/>
      <c r="B37" s="92"/>
      <c r="C37" s="88">
        <v>29</v>
      </c>
      <c r="D37" s="88">
        <v>29</v>
      </c>
      <c r="E37" s="91">
        <f t="shared" si="4"/>
        <v>1</v>
      </c>
      <c r="F37" s="91" t="str">
        <f t="shared" si="5"/>
        <v>1'h1</v>
      </c>
      <c r="G37" s="91" t="s">
        <v>73</v>
      </c>
      <c r="H37" s="90" t="s">
        <v>2482</v>
      </c>
      <c r="I37" s="89" t="s">
        <v>2481</v>
      </c>
      <c r="J37" s="88">
        <v>1</v>
      </c>
      <c r="K37" s="88" t="str">
        <f t="shared" si="6"/>
        <v>1</v>
      </c>
      <c r="L37" s="88">
        <f t="shared" si="7"/>
        <v>536870912</v>
      </c>
      <c r="M37" s="87"/>
    </row>
    <row r="38" spans="1:13" ht="45">
      <c r="A38" s="92"/>
      <c r="B38" s="98"/>
      <c r="C38" s="88">
        <v>28</v>
      </c>
      <c r="D38" s="88">
        <v>28</v>
      </c>
      <c r="E38" s="91">
        <f t="shared" si="4"/>
        <v>1</v>
      </c>
      <c r="F38" s="91" t="str">
        <f t="shared" si="5"/>
        <v>1'h1</v>
      </c>
      <c r="G38" s="91" t="s">
        <v>73</v>
      </c>
      <c r="H38" s="97" t="s">
        <v>2480</v>
      </c>
      <c r="I38" s="99" t="s">
        <v>2479</v>
      </c>
      <c r="J38" s="88">
        <v>1</v>
      </c>
      <c r="K38" s="88" t="str">
        <f t="shared" si="6"/>
        <v>1</v>
      </c>
      <c r="L38" s="88">
        <f t="shared" si="7"/>
        <v>268435456</v>
      </c>
      <c r="M38" s="87"/>
    </row>
    <row r="39" spans="1:13" ht="30">
      <c r="A39" s="92"/>
      <c r="B39" s="98"/>
      <c r="C39" s="88">
        <v>27</v>
      </c>
      <c r="D39" s="88">
        <v>27</v>
      </c>
      <c r="E39" s="91">
        <f t="shared" si="4"/>
        <v>1</v>
      </c>
      <c r="F39" s="91" t="str">
        <f t="shared" si="5"/>
        <v>1'h1</v>
      </c>
      <c r="G39" s="91" t="s">
        <v>73</v>
      </c>
      <c r="H39" s="97" t="s">
        <v>2478</v>
      </c>
      <c r="I39" s="99" t="s">
        <v>2477</v>
      </c>
      <c r="J39" s="88">
        <v>1</v>
      </c>
      <c r="K39" s="88" t="str">
        <f t="shared" si="6"/>
        <v>1</v>
      </c>
      <c r="L39" s="88">
        <f t="shared" si="7"/>
        <v>134217728</v>
      </c>
      <c r="M39" s="87"/>
    </row>
    <row r="40" spans="1:13" ht="30">
      <c r="A40" s="92"/>
      <c r="B40" s="92"/>
      <c r="C40" s="88">
        <v>26</v>
      </c>
      <c r="D40" s="88">
        <v>26</v>
      </c>
      <c r="E40" s="91">
        <f t="shared" si="4"/>
        <v>1</v>
      </c>
      <c r="F40" s="91" t="str">
        <f t="shared" si="5"/>
        <v>1'h1</v>
      </c>
      <c r="G40" s="91" t="s">
        <v>73</v>
      </c>
      <c r="H40" s="90" t="s">
        <v>2476</v>
      </c>
      <c r="I40" s="89" t="s">
        <v>2475</v>
      </c>
      <c r="J40" s="88">
        <v>1</v>
      </c>
      <c r="K40" s="88" t="str">
        <f t="shared" si="6"/>
        <v>1</v>
      </c>
      <c r="L40" s="88">
        <f t="shared" si="7"/>
        <v>67108864</v>
      </c>
      <c r="M40" s="87"/>
    </row>
    <row r="41" spans="1:13" ht="15">
      <c r="A41" s="92"/>
      <c r="B41" s="92"/>
      <c r="C41" s="88">
        <v>25</v>
      </c>
      <c r="D41" s="88">
        <v>25</v>
      </c>
      <c r="E41" s="91">
        <f t="shared" si="4"/>
        <v>1</v>
      </c>
      <c r="F41" s="91" t="str">
        <f t="shared" si="5"/>
        <v>1'h0</v>
      </c>
      <c r="G41" s="91" t="s">
        <v>73</v>
      </c>
      <c r="H41" s="90" t="s">
        <v>20</v>
      </c>
      <c r="I41" s="89" t="s">
        <v>861</v>
      </c>
      <c r="J41" s="88">
        <v>0</v>
      </c>
      <c r="K41" s="88" t="str">
        <f t="shared" si="6"/>
        <v>0</v>
      </c>
      <c r="L41" s="88">
        <f t="shared" si="7"/>
        <v>0</v>
      </c>
      <c r="M41" s="87"/>
    </row>
    <row r="42" spans="1:13" ht="30">
      <c r="A42" s="92"/>
      <c r="B42" s="98"/>
      <c r="C42" s="88">
        <v>24</v>
      </c>
      <c r="D42" s="88">
        <v>24</v>
      </c>
      <c r="E42" s="91">
        <f t="shared" si="4"/>
        <v>1</v>
      </c>
      <c r="F42" s="91" t="str">
        <f t="shared" si="5"/>
        <v>1'h1</v>
      </c>
      <c r="G42" s="91" t="s">
        <v>73</v>
      </c>
      <c r="H42" s="97" t="s">
        <v>2474</v>
      </c>
      <c r="I42" s="99" t="s">
        <v>2473</v>
      </c>
      <c r="J42" s="88">
        <v>1</v>
      </c>
      <c r="K42" s="88" t="str">
        <f t="shared" si="6"/>
        <v>1</v>
      </c>
      <c r="L42" s="88">
        <f t="shared" si="7"/>
        <v>16777216</v>
      </c>
      <c r="M42" s="87"/>
    </row>
    <row r="43" spans="1:13" ht="15">
      <c r="A43" s="92"/>
      <c r="B43" s="98"/>
      <c r="C43" s="88">
        <v>23</v>
      </c>
      <c r="D43" s="88">
        <v>23</v>
      </c>
      <c r="E43" s="91">
        <f t="shared" si="4"/>
        <v>1</v>
      </c>
      <c r="F43" s="91" t="str">
        <f t="shared" si="5"/>
        <v>1'h0</v>
      </c>
      <c r="G43" s="91" t="s">
        <v>73</v>
      </c>
      <c r="H43" s="90" t="s">
        <v>20</v>
      </c>
      <c r="I43" s="89" t="s">
        <v>861</v>
      </c>
      <c r="J43" s="88">
        <v>0</v>
      </c>
      <c r="K43" s="88" t="str">
        <f t="shared" si="6"/>
        <v>0</v>
      </c>
      <c r="L43" s="88">
        <f t="shared" si="7"/>
        <v>0</v>
      </c>
      <c r="M43" s="87"/>
    </row>
    <row r="44" spans="1:13" ht="165">
      <c r="A44" s="92"/>
      <c r="B44" s="92"/>
      <c r="C44" s="88">
        <v>16</v>
      </c>
      <c r="D44" s="88">
        <v>22</v>
      </c>
      <c r="E44" s="91">
        <f t="shared" si="4"/>
        <v>7</v>
      </c>
      <c r="F44" s="91" t="str">
        <f t="shared" si="5"/>
        <v>7'h1</v>
      </c>
      <c r="G44" s="91" t="s">
        <v>73</v>
      </c>
      <c r="H44" s="90" t="s">
        <v>2472</v>
      </c>
      <c r="I44" s="89" t="s">
        <v>2471</v>
      </c>
      <c r="J44" s="88">
        <v>1</v>
      </c>
      <c r="K44" s="88" t="str">
        <f t="shared" si="6"/>
        <v>1</v>
      </c>
      <c r="L44" s="88">
        <f t="shared" si="7"/>
        <v>65536</v>
      </c>
      <c r="M44" s="87"/>
    </row>
    <row r="45" spans="1:13" ht="30">
      <c r="A45" s="92"/>
      <c r="B45" s="92"/>
      <c r="C45" s="88">
        <v>15</v>
      </c>
      <c r="D45" s="88">
        <v>15</v>
      </c>
      <c r="E45" s="91">
        <f t="shared" si="4"/>
        <v>1</v>
      </c>
      <c r="F45" s="91" t="str">
        <f t="shared" si="5"/>
        <v>1'h1</v>
      </c>
      <c r="G45" s="91" t="s">
        <v>73</v>
      </c>
      <c r="H45" s="90" t="s">
        <v>2470</v>
      </c>
      <c r="I45" s="89" t="s">
        <v>2469</v>
      </c>
      <c r="J45" s="88">
        <v>1</v>
      </c>
      <c r="K45" s="88" t="str">
        <f t="shared" si="6"/>
        <v>1</v>
      </c>
      <c r="L45" s="88">
        <f t="shared" si="7"/>
        <v>32768</v>
      </c>
      <c r="M45" s="87"/>
    </row>
    <row r="46" spans="1:13" ht="30">
      <c r="A46" s="92"/>
      <c r="B46" s="98"/>
      <c r="C46" s="88">
        <v>14</v>
      </c>
      <c r="D46" s="88">
        <v>14</v>
      </c>
      <c r="E46" s="91">
        <f t="shared" si="4"/>
        <v>1</v>
      </c>
      <c r="F46" s="91" t="str">
        <f t="shared" si="5"/>
        <v>1'h0</v>
      </c>
      <c r="G46" s="91" t="s">
        <v>73</v>
      </c>
      <c r="H46" s="97" t="s">
        <v>2468</v>
      </c>
      <c r="I46" s="99" t="s">
        <v>2467</v>
      </c>
      <c r="J46" s="88">
        <v>0</v>
      </c>
      <c r="K46" s="88" t="str">
        <f t="shared" si="6"/>
        <v>0</v>
      </c>
      <c r="L46" s="88">
        <f t="shared" si="7"/>
        <v>0</v>
      </c>
      <c r="M46" s="87"/>
    </row>
    <row r="47" spans="1:13" ht="30">
      <c r="A47" s="92"/>
      <c r="B47" s="98"/>
      <c r="C47" s="88">
        <v>8</v>
      </c>
      <c r="D47" s="88">
        <v>13</v>
      </c>
      <c r="E47" s="91">
        <f t="shared" si="4"/>
        <v>6</v>
      </c>
      <c r="F47" s="91" t="str">
        <f t="shared" si="5"/>
        <v>6'h8</v>
      </c>
      <c r="G47" s="91" t="s">
        <v>73</v>
      </c>
      <c r="H47" s="97" t="s">
        <v>2466</v>
      </c>
      <c r="I47" s="99" t="s">
        <v>2465</v>
      </c>
      <c r="J47" s="88">
        <v>8</v>
      </c>
      <c r="K47" s="88" t="str">
        <f t="shared" si="6"/>
        <v>8</v>
      </c>
      <c r="L47" s="88">
        <f t="shared" si="7"/>
        <v>2048</v>
      </c>
      <c r="M47" s="87"/>
    </row>
    <row r="48" spans="1:13" ht="45">
      <c r="A48" s="92"/>
      <c r="B48" s="92"/>
      <c r="C48" s="88">
        <v>7</v>
      </c>
      <c r="D48" s="88">
        <v>7</v>
      </c>
      <c r="E48" s="91">
        <f t="shared" si="4"/>
        <v>1</v>
      </c>
      <c r="F48" s="91" t="str">
        <f t="shared" si="5"/>
        <v>1'h1</v>
      </c>
      <c r="G48" s="91" t="s">
        <v>73</v>
      </c>
      <c r="H48" s="90" t="s">
        <v>2464</v>
      </c>
      <c r="I48" s="89" t="s">
        <v>2463</v>
      </c>
      <c r="J48" s="88">
        <v>1</v>
      </c>
      <c r="K48" s="88" t="str">
        <f t="shared" si="6"/>
        <v>1</v>
      </c>
      <c r="L48" s="88">
        <f t="shared" si="7"/>
        <v>128</v>
      </c>
      <c r="M48" s="87"/>
    </row>
    <row r="49" spans="1:13" ht="45">
      <c r="A49" s="92"/>
      <c r="B49" s="92"/>
      <c r="C49" s="88">
        <v>6</v>
      </c>
      <c r="D49" s="88">
        <v>6</v>
      </c>
      <c r="E49" s="91">
        <f t="shared" si="4"/>
        <v>1</v>
      </c>
      <c r="F49" s="91" t="str">
        <f t="shared" si="5"/>
        <v>1'h0</v>
      </c>
      <c r="G49" s="91" t="s">
        <v>73</v>
      </c>
      <c r="H49" s="90" t="s">
        <v>2462</v>
      </c>
      <c r="I49" s="89" t="s">
        <v>2461</v>
      </c>
      <c r="J49" s="88">
        <v>0</v>
      </c>
      <c r="K49" s="88" t="str">
        <f t="shared" si="6"/>
        <v>0</v>
      </c>
      <c r="L49" s="88">
        <f t="shared" si="7"/>
        <v>0</v>
      </c>
      <c r="M49" s="87"/>
    </row>
    <row r="50" spans="1:13" ht="15">
      <c r="A50" s="92"/>
      <c r="B50" s="98"/>
      <c r="C50" s="88">
        <v>5</v>
      </c>
      <c r="D50" s="88">
        <v>5</v>
      </c>
      <c r="E50" s="91">
        <f t="shared" si="4"/>
        <v>1</v>
      </c>
      <c r="F50" s="91" t="str">
        <f t="shared" si="5"/>
        <v>1'h0</v>
      </c>
      <c r="G50" s="91" t="s">
        <v>73</v>
      </c>
      <c r="H50" s="90" t="s">
        <v>20</v>
      </c>
      <c r="I50" s="89" t="s">
        <v>861</v>
      </c>
      <c r="J50" s="88">
        <v>0</v>
      </c>
      <c r="K50" s="88" t="str">
        <f t="shared" si="6"/>
        <v>0</v>
      </c>
      <c r="L50" s="88">
        <f t="shared" si="7"/>
        <v>0</v>
      </c>
      <c r="M50" s="87"/>
    </row>
    <row r="51" spans="1:13" ht="45">
      <c r="A51" s="92"/>
      <c r="B51" s="98"/>
      <c r="C51" s="88">
        <v>0</v>
      </c>
      <c r="D51" s="88">
        <v>4</v>
      </c>
      <c r="E51" s="91">
        <f t="shared" si="4"/>
        <v>5</v>
      </c>
      <c r="F51" s="91" t="str">
        <f t="shared" si="5"/>
        <v>5'hd</v>
      </c>
      <c r="G51" s="91" t="s">
        <v>73</v>
      </c>
      <c r="H51" s="97" t="s">
        <v>2460</v>
      </c>
      <c r="I51" s="99" t="s">
        <v>2459</v>
      </c>
      <c r="J51" s="88">
        <v>13</v>
      </c>
      <c r="K51" s="88" t="str">
        <f t="shared" si="6"/>
        <v>d</v>
      </c>
      <c r="L51" s="88">
        <f t="shared" si="7"/>
        <v>13</v>
      </c>
      <c r="M51" s="87"/>
    </row>
    <row r="52" spans="1:13" ht="15">
      <c r="A52" s="93"/>
      <c r="B52" s="95" t="s">
        <v>79</v>
      </c>
      <c r="C52" s="93"/>
      <c r="D52" s="93"/>
      <c r="E52" s="93">
        <f>SUM(E53:E63)</f>
        <v>32</v>
      </c>
      <c r="F52" s="56" t="str">
        <f>CONCATENATE("32'h",K52)</f>
        <v>32'h00000003</v>
      </c>
      <c r="G52" s="56"/>
      <c r="H52" s="94" t="s">
        <v>2458</v>
      </c>
      <c r="I52" s="94"/>
      <c r="J52" s="93"/>
      <c r="K52" s="93" t="str">
        <f>LOWER(DEC2HEX(L52,8))</f>
        <v>00000003</v>
      </c>
      <c r="L52" s="93">
        <f>SUM(L53:L63)</f>
        <v>3</v>
      </c>
      <c r="M52" s="93"/>
    </row>
    <row r="53" spans="1:13" ht="15">
      <c r="A53" s="92"/>
      <c r="B53" s="92"/>
      <c r="C53" s="88">
        <v>17</v>
      </c>
      <c r="D53" s="88">
        <v>31</v>
      </c>
      <c r="E53" s="91">
        <f t="shared" ref="E53:E63" si="8">D53+1-C53</f>
        <v>15</v>
      </c>
      <c r="F53" s="91" t="str">
        <f t="shared" ref="F53:F63" si="9">CONCATENATE(E53,"'h",K53)</f>
        <v>15'h0</v>
      </c>
      <c r="G53" s="91" t="s">
        <v>73</v>
      </c>
      <c r="H53" s="90" t="s">
        <v>20</v>
      </c>
      <c r="I53" s="89" t="s">
        <v>861</v>
      </c>
      <c r="J53" s="88">
        <v>0</v>
      </c>
      <c r="K53" s="88" t="str">
        <f t="shared" ref="K53:K63" si="10">LOWER(DEC2HEX((J53)))</f>
        <v>0</v>
      </c>
      <c r="L53" s="88">
        <f t="shared" ref="L53:L63" si="11">J53*(2^C53)</f>
        <v>0</v>
      </c>
      <c r="M53" s="87"/>
    </row>
    <row r="54" spans="1:13" ht="45">
      <c r="A54" s="92"/>
      <c r="B54" s="98"/>
      <c r="C54" s="88">
        <v>16</v>
      </c>
      <c r="D54" s="88">
        <v>16</v>
      </c>
      <c r="E54" s="91">
        <f t="shared" si="8"/>
        <v>1</v>
      </c>
      <c r="F54" s="91" t="str">
        <f t="shared" si="9"/>
        <v>1'h0</v>
      </c>
      <c r="G54" s="91" t="s">
        <v>68</v>
      </c>
      <c r="H54" s="97" t="s">
        <v>2457</v>
      </c>
      <c r="I54" s="97" t="s">
        <v>2456</v>
      </c>
      <c r="J54" s="88">
        <v>0</v>
      </c>
      <c r="K54" s="88" t="str">
        <f t="shared" si="10"/>
        <v>0</v>
      </c>
      <c r="L54" s="88">
        <f t="shared" si="11"/>
        <v>0</v>
      </c>
      <c r="M54" s="87"/>
    </row>
    <row r="55" spans="1:13" ht="15">
      <c r="A55" s="92"/>
      <c r="B55" s="92"/>
      <c r="C55" s="88">
        <v>8</v>
      </c>
      <c r="D55" s="88">
        <v>15</v>
      </c>
      <c r="E55" s="91">
        <f t="shared" si="8"/>
        <v>8</v>
      </c>
      <c r="F55" s="91" t="str">
        <f t="shared" si="9"/>
        <v>8'h0</v>
      </c>
      <c r="G55" s="91" t="s">
        <v>73</v>
      </c>
      <c r="H55" s="90" t="s">
        <v>20</v>
      </c>
      <c r="I55" s="89" t="s">
        <v>861</v>
      </c>
      <c r="J55" s="88">
        <v>0</v>
      </c>
      <c r="K55" s="88" t="str">
        <f t="shared" si="10"/>
        <v>0</v>
      </c>
      <c r="L55" s="88">
        <f t="shared" si="11"/>
        <v>0</v>
      </c>
      <c r="M55" s="87"/>
    </row>
    <row r="56" spans="1:13" ht="45">
      <c r="A56" s="92"/>
      <c r="B56" s="92"/>
      <c r="C56" s="88">
        <v>7</v>
      </c>
      <c r="D56" s="88">
        <v>7</v>
      </c>
      <c r="E56" s="91">
        <f t="shared" si="8"/>
        <v>1</v>
      </c>
      <c r="F56" s="91" t="str">
        <f t="shared" si="9"/>
        <v>1'h0</v>
      </c>
      <c r="G56" s="91" t="s">
        <v>68</v>
      </c>
      <c r="H56" s="90" t="s">
        <v>2455</v>
      </c>
      <c r="I56" s="89" t="s">
        <v>2454</v>
      </c>
      <c r="J56" s="88">
        <v>0</v>
      </c>
      <c r="K56" s="88" t="str">
        <f t="shared" si="10"/>
        <v>0</v>
      </c>
      <c r="L56" s="88">
        <f t="shared" si="11"/>
        <v>0</v>
      </c>
      <c r="M56" s="87"/>
    </row>
    <row r="57" spans="1:13" ht="45">
      <c r="A57" s="92"/>
      <c r="B57" s="98"/>
      <c r="C57" s="88">
        <v>6</v>
      </c>
      <c r="D57" s="88">
        <v>6</v>
      </c>
      <c r="E57" s="91">
        <f t="shared" si="8"/>
        <v>1</v>
      </c>
      <c r="F57" s="91" t="str">
        <f t="shared" si="9"/>
        <v>1'h0</v>
      </c>
      <c r="G57" s="91" t="s">
        <v>68</v>
      </c>
      <c r="H57" s="97" t="s">
        <v>2453</v>
      </c>
      <c r="I57" s="97" t="s">
        <v>2452</v>
      </c>
      <c r="J57" s="88">
        <v>0</v>
      </c>
      <c r="K57" s="88" t="str">
        <f t="shared" si="10"/>
        <v>0</v>
      </c>
      <c r="L57" s="88">
        <f t="shared" si="11"/>
        <v>0</v>
      </c>
      <c r="M57" s="87"/>
    </row>
    <row r="58" spans="1:13" ht="45">
      <c r="A58" s="92"/>
      <c r="B58" s="92"/>
      <c r="C58" s="88">
        <v>5</v>
      </c>
      <c r="D58" s="88">
        <v>5</v>
      </c>
      <c r="E58" s="91">
        <f t="shared" si="8"/>
        <v>1</v>
      </c>
      <c r="F58" s="91" t="str">
        <f t="shared" si="9"/>
        <v>1'h0</v>
      </c>
      <c r="G58" s="91" t="s">
        <v>68</v>
      </c>
      <c r="H58" s="90" t="s">
        <v>2451</v>
      </c>
      <c r="I58" s="89" t="s">
        <v>2450</v>
      </c>
      <c r="J58" s="88">
        <v>0</v>
      </c>
      <c r="K58" s="88" t="str">
        <f t="shared" si="10"/>
        <v>0</v>
      </c>
      <c r="L58" s="88">
        <f t="shared" si="11"/>
        <v>0</v>
      </c>
      <c r="M58" s="87"/>
    </row>
    <row r="59" spans="1:13" ht="45">
      <c r="A59" s="92"/>
      <c r="B59" s="98"/>
      <c r="C59" s="88">
        <v>4</v>
      </c>
      <c r="D59" s="88">
        <v>4</v>
      </c>
      <c r="E59" s="91">
        <f t="shared" si="8"/>
        <v>1</v>
      </c>
      <c r="F59" s="91" t="str">
        <f t="shared" si="9"/>
        <v>1'h0</v>
      </c>
      <c r="G59" s="91" t="s">
        <v>68</v>
      </c>
      <c r="H59" s="97" t="s">
        <v>2449</v>
      </c>
      <c r="I59" s="97" t="s">
        <v>2448</v>
      </c>
      <c r="J59" s="88">
        <v>0</v>
      </c>
      <c r="K59" s="88" t="str">
        <f t="shared" si="10"/>
        <v>0</v>
      </c>
      <c r="L59" s="88">
        <f t="shared" si="11"/>
        <v>0</v>
      </c>
      <c r="M59" s="87"/>
    </row>
    <row r="60" spans="1:13" ht="45">
      <c r="A60" s="92"/>
      <c r="B60" s="92"/>
      <c r="C60" s="88">
        <v>3</v>
      </c>
      <c r="D60" s="88">
        <v>3</v>
      </c>
      <c r="E60" s="91">
        <f t="shared" si="8"/>
        <v>1</v>
      </c>
      <c r="F60" s="91" t="str">
        <f t="shared" si="9"/>
        <v>1'h0</v>
      </c>
      <c r="G60" s="91" t="s">
        <v>68</v>
      </c>
      <c r="H60" s="90" t="s">
        <v>2447</v>
      </c>
      <c r="I60" s="89" t="s">
        <v>2446</v>
      </c>
      <c r="J60" s="88">
        <v>0</v>
      </c>
      <c r="K60" s="88" t="str">
        <f t="shared" si="10"/>
        <v>0</v>
      </c>
      <c r="L60" s="88">
        <f t="shared" si="11"/>
        <v>0</v>
      </c>
      <c r="M60" s="87"/>
    </row>
    <row r="61" spans="1:13" ht="45">
      <c r="A61" s="92"/>
      <c r="B61" s="98"/>
      <c r="C61" s="88">
        <v>2</v>
      </c>
      <c r="D61" s="88">
        <v>2</v>
      </c>
      <c r="E61" s="91">
        <f t="shared" si="8"/>
        <v>1</v>
      </c>
      <c r="F61" s="91" t="str">
        <f t="shared" si="9"/>
        <v>1'h0</v>
      </c>
      <c r="G61" s="91" t="s">
        <v>68</v>
      </c>
      <c r="H61" s="97" t="s">
        <v>2445</v>
      </c>
      <c r="I61" s="97" t="s">
        <v>2444</v>
      </c>
      <c r="J61" s="88">
        <v>0</v>
      </c>
      <c r="K61" s="88" t="str">
        <f t="shared" si="10"/>
        <v>0</v>
      </c>
      <c r="L61" s="88">
        <f t="shared" si="11"/>
        <v>0</v>
      </c>
      <c r="M61" s="87"/>
    </row>
    <row r="62" spans="1:13" ht="45">
      <c r="A62" s="92"/>
      <c r="B62" s="92"/>
      <c r="C62" s="88">
        <v>1</v>
      </c>
      <c r="D62" s="88">
        <v>1</v>
      </c>
      <c r="E62" s="91">
        <f t="shared" si="8"/>
        <v>1</v>
      </c>
      <c r="F62" s="91" t="str">
        <f t="shared" si="9"/>
        <v>1'h1</v>
      </c>
      <c r="G62" s="91" t="s">
        <v>68</v>
      </c>
      <c r="H62" s="90" t="s">
        <v>2443</v>
      </c>
      <c r="I62" s="89" t="s">
        <v>2442</v>
      </c>
      <c r="J62" s="88">
        <v>1</v>
      </c>
      <c r="K62" s="88" t="str">
        <f t="shared" si="10"/>
        <v>1</v>
      </c>
      <c r="L62" s="88">
        <f t="shared" si="11"/>
        <v>2</v>
      </c>
      <c r="M62" s="87"/>
    </row>
    <row r="63" spans="1:13" ht="45">
      <c r="A63" s="92"/>
      <c r="B63" s="98"/>
      <c r="C63" s="88">
        <v>0</v>
      </c>
      <c r="D63" s="88">
        <v>0</v>
      </c>
      <c r="E63" s="91">
        <f t="shared" si="8"/>
        <v>1</v>
      </c>
      <c r="F63" s="91" t="str">
        <f t="shared" si="9"/>
        <v>1'h1</v>
      </c>
      <c r="G63" s="91" t="s">
        <v>68</v>
      </c>
      <c r="H63" s="97" t="s">
        <v>2441</v>
      </c>
      <c r="I63" s="97" t="s">
        <v>2440</v>
      </c>
      <c r="J63" s="88">
        <v>1</v>
      </c>
      <c r="K63" s="88" t="str">
        <f t="shared" si="10"/>
        <v>1</v>
      </c>
      <c r="L63" s="88">
        <f t="shared" si="11"/>
        <v>1</v>
      </c>
      <c r="M63" s="87"/>
    </row>
    <row r="64" spans="1:13" ht="15">
      <c r="A64" s="93"/>
      <c r="B64" s="95" t="s">
        <v>91</v>
      </c>
      <c r="C64" s="93"/>
      <c r="D64" s="93"/>
      <c r="E64" s="93">
        <f>SUM(E65:E69)</f>
        <v>32</v>
      </c>
      <c r="F64" s="56" t="str">
        <f>CONCATENATE("32'h",K64)</f>
        <v>32'h00000000</v>
      </c>
      <c r="G64" s="56"/>
      <c r="H64" s="94" t="s">
        <v>2439</v>
      </c>
      <c r="I64" s="94"/>
      <c r="J64" s="93"/>
      <c r="K64" s="93" t="str">
        <f>LOWER(DEC2HEX(L64,8))</f>
        <v>00000000</v>
      </c>
      <c r="L64" s="93">
        <f>SUM(L65:L69)</f>
        <v>0</v>
      </c>
      <c r="M64" s="93"/>
    </row>
    <row r="65" spans="1:13" ht="15">
      <c r="A65" s="92"/>
      <c r="B65" s="92"/>
      <c r="C65" s="88">
        <v>17</v>
      </c>
      <c r="D65" s="88">
        <v>31</v>
      </c>
      <c r="E65" s="91">
        <f>D65+1-C65</f>
        <v>15</v>
      </c>
      <c r="F65" s="91" t="str">
        <f>CONCATENATE(E65,"'h",K65)</f>
        <v>15'h0</v>
      </c>
      <c r="G65" s="91" t="s">
        <v>73</v>
      </c>
      <c r="H65" s="90" t="s">
        <v>20</v>
      </c>
      <c r="I65" s="89" t="s">
        <v>861</v>
      </c>
      <c r="J65" s="88">
        <v>0</v>
      </c>
      <c r="K65" s="88" t="str">
        <f>LOWER(DEC2HEX((J65)))</f>
        <v>0</v>
      </c>
      <c r="L65" s="88">
        <f>J65*(2^C65)</f>
        <v>0</v>
      </c>
      <c r="M65" s="87"/>
    </row>
    <row r="66" spans="1:13" ht="45">
      <c r="A66" s="92"/>
      <c r="B66" s="92"/>
      <c r="C66" s="88">
        <v>16</v>
      </c>
      <c r="D66" s="88">
        <v>16</v>
      </c>
      <c r="E66" s="91">
        <f>D66+1-C66</f>
        <v>1</v>
      </c>
      <c r="F66" s="91" t="str">
        <f>CONCATENATE(E66,"'h",K66)</f>
        <v>1'h0</v>
      </c>
      <c r="G66" s="91" t="s">
        <v>73</v>
      </c>
      <c r="H66" s="90" t="s">
        <v>2438</v>
      </c>
      <c r="I66" s="89" t="s">
        <v>2437</v>
      </c>
      <c r="J66" s="88">
        <v>0</v>
      </c>
      <c r="K66" s="88" t="str">
        <f>LOWER(DEC2HEX((J66)))</f>
        <v>0</v>
      </c>
      <c r="L66" s="88">
        <f>J66*(2^C66)</f>
        <v>0</v>
      </c>
      <c r="M66" s="87"/>
    </row>
    <row r="67" spans="1:13" ht="15">
      <c r="A67" s="92"/>
      <c r="B67" s="98"/>
      <c r="C67" s="88">
        <v>8</v>
      </c>
      <c r="D67" s="88">
        <v>15</v>
      </c>
      <c r="E67" s="91">
        <f>D67+1-C67</f>
        <v>8</v>
      </c>
      <c r="F67" s="91" t="str">
        <f>CONCATENATE(E67,"'h",K67)</f>
        <v>8'h0</v>
      </c>
      <c r="G67" s="91" t="s">
        <v>73</v>
      </c>
      <c r="H67" s="90" t="s">
        <v>20</v>
      </c>
      <c r="I67" s="89" t="s">
        <v>861</v>
      </c>
      <c r="J67" s="88">
        <v>0</v>
      </c>
      <c r="K67" s="88" t="str">
        <f>LOWER(DEC2HEX((J67)))</f>
        <v>0</v>
      </c>
      <c r="L67" s="88">
        <f>J67*(2^C67)</f>
        <v>0</v>
      </c>
      <c r="M67" s="87"/>
    </row>
    <row r="68" spans="1:13" ht="45">
      <c r="A68" s="92"/>
      <c r="B68" s="92"/>
      <c r="C68" s="88">
        <v>7</v>
      </c>
      <c r="D68" s="88">
        <v>7</v>
      </c>
      <c r="E68" s="91">
        <f>D68+1-C68</f>
        <v>1</v>
      </c>
      <c r="F68" s="91" t="str">
        <f>CONCATENATE(E68,"'h",K68)</f>
        <v>1'h0</v>
      </c>
      <c r="G68" s="91" t="s">
        <v>73</v>
      </c>
      <c r="H68" s="90" t="s">
        <v>2436</v>
      </c>
      <c r="I68" s="89" t="s">
        <v>2435</v>
      </c>
      <c r="J68" s="88">
        <v>0</v>
      </c>
      <c r="K68" s="88" t="str">
        <f>LOWER(DEC2HEX((J68)))</f>
        <v>0</v>
      </c>
      <c r="L68" s="88">
        <f>J68*(2^C68)</f>
        <v>0</v>
      </c>
      <c r="M68" s="87"/>
    </row>
    <row r="69" spans="1:13" ht="15">
      <c r="A69" s="92"/>
      <c r="B69" s="98"/>
      <c r="C69" s="88">
        <v>0</v>
      </c>
      <c r="D69" s="88">
        <v>6</v>
      </c>
      <c r="E69" s="91">
        <f>D69+1-C69</f>
        <v>7</v>
      </c>
      <c r="F69" s="91" t="str">
        <f>CONCATENATE(E69,"'h",K69)</f>
        <v>7'h0</v>
      </c>
      <c r="G69" s="91" t="s">
        <v>73</v>
      </c>
      <c r="H69" s="90" t="s">
        <v>20</v>
      </c>
      <c r="I69" s="89" t="s">
        <v>861</v>
      </c>
      <c r="J69" s="88">
        <v>0</v>
      </c>
      <c r="K69" s="88" t="str">
        <f>LOWER(DEC2HEX((J69)))</f>
        <v>0</v>
      </c>
      <c r="L69" s="88">
        <f>J69*(2^C69)</f>
        <v>0</v>
      </c>
      <c r="M69" s="87"/>
    </row>
    <row r="70" spans="1:13" ht="15">
      <c r="A70" s="93"/>
      <c r="B70" s="95" t="s">
        <v>95</v>
      </c>
      <c r="C70" s="93"/>
      <c r="D70" s="93"/>
      <c r="E70" s="93">
        <f>SUM(E71:E75)</f>
        <v>32</v>
      </c>
      <c r="F70" s="56" t="str">
        <f>CONCATENATE("32'h",K70)</f>
        <v>32'h00000000</v>
      </c>
      <c r="G70" s="56"/>
      <c r="H70" s="94" t="s">
        <v>2434</v>
      </c>
      <c r="I70" s="94"/>
      <c r="J70" s="93"/>
      <c r="K70" s="93" t="str">
        <f>LOWER(DEC2HEX(L70,8))</f>
        <v>00000000</v>
      </c>
      <c r="L70" s="93">
        <f>SUM(L71:L75)</f>
        <v>0</v>
      </c>
      <c r="M70" s="93"/>
    </row>
    <row r="71" spans="1:13" ht="15">
      <c r="A71" s="92"/>
      <c r="B71" s="92"/>
      <c r="C71" s="88">
        <v>17</v>
      </c>
      <c r="D71" s="88">
        <v>31</v>
      </c>
      <c r="E71" s="91">
        <f>D71+1-C71</f>
        <v>15</v>
      </c>
      <c r="F71" s="91" t="str">
        <f>CONCATENATE(E71,"'h",K71)</f>
        <v>15'h0</v>
      </c>
      <c r="G71" s="91" t="s">
        <v>73</v>
      </c>
      <c r="H71" s="90" t="s">
        <v>20</v>
      </c>
      <c r="I71" s="89" t="s">
        <v>861</v>
      </c>
      <c r="J71" s="88">
        <v>0</v>
      </c>
      <c r="K71" s="88" t="str">
        <f>LOWER(DEC2HEX((J71)))</f>
        <v>0</v>
      </c>
      <c r="L71" s="88">
        <f>J71*(2^C71)</f>
        <v>0</v>
      </c>
      <c r="M71" s="87"/>
    </row>
    <row r="72" spans="1:13" ht="60">
      <c r="A72" s="92"/>
      <c r="B72" s="92"/>
      <c r="C72" s="88">
        <v>16</v>
      </c>
      <c r="D72" s="88">
        <v>16</v>
      </c>
      <c r="E72" s="91">
        <f>D72+1-C72</f>
        <v>1</v>
      </c>
      <c r="F72" s="91" t="str">
        <f>CONCATENATE(E72,"'h",K72)</f>
        <v>1'h0</v>
      </c>
      <c r="G72" s="91" t="s">
        <v>713</v>
      </c>
      <c r="H72" s="90" t="s">
        <v>2433</v>
      </c>
      <c r="I72" s="89" t="s">
        <v>2432</v>
      </c>
      <c r="J72" s="88">
        <v>0</v>
      </c>
      <c r="K72" s="88" t="str">
        <f>LOWER(DEC2HEX((J72)))</f>
        <v>0</v>
      </c>
      <c r="L72" s="88">
        <f>J72*(2^C72)</f>
        <v>0</v>
      </c>
      <c r="M72" s="87"/>
    </row>
    <row r="73" spans="1:13" ht="15">
      <c r="A73" s="92"/>
      <c r="B73" s="98"/>
      <c r="C73" s="88">
        <v>8</v>
      </c>
      <c r="D73" s="88">
        <v>15</v>
      </c>
      <c r="E73" s="91">
        <f>D73+1-C73</f>
        <v>8</v>
      </c>
      <c r="F73" s="91" t="str">
        <f>CONCATENATE(E73,"'h",K73)</f>
        <v>8'h0</v>
      </c>
      <c r="G73" s="91" t="s">
        <v>73</v>
      </c>
      <c r="H73" s="90" t="s">
        <v>20</v>
      </c>
      <c r="I73" s="89" t="s">
        <v>861</v>
      </c>
      <c r="J73" s="88">
        <v>0</v>
      </c>
      <c r="K73" s="88" t="str">
        <f>LOWER(DEC2HEX((J73)))</f>
        <v>0</v>
      </c>
      <c r="L73" s="88">
        <f>J73*(2^C73)</f>
        <v>0</v>
      </c>
      <c r="M73" s="87"/>
    </row>
    <row r="74" spans="1:13" ht="60">
      <c r="A74" s="92"/>
      <c r="B74" s="92"/>
      <c r="C74" s="88">
        <v>7</v>
      </c>
      <c r="D74" s="88">
        <v>7</v>
      </c>
      <c r="E74" s="91">
        <f>D74+1-C74</f>
        <v>1</v>
      </c>
      <c r="F74" s="91" t="str">
        <f>CONCATENATE(E74,"'h",K74)</f>
        <v>1'h0</v>
      </c>
      <c r="G74" s="91" t="s">
        <v>713</v>
      </c>
      <c r="H74" s="90" t="s">
        <v>2431</v>
      </c>
      <c r="I74" s="89" t="s">
        <v>2430</v>
      </c>
      <c r="J74" s="88">
        <v>0</v>
      </c>
      <c r="K74" s="88" t="str">
        <f>LOWER(DEC2HEX((J74)))</f>
        <v>0</v>
      </c>
      <c r="L74" s="88">
        <f>J74*(2^C74)</f>
        <v>0</v>
      </c>
      <c r="M74" s="87"/>
    </row>
    <row r="75" spans="1:13" ht="15">
      <c r="A75" s="92"/>
      <c r="B75" s="98"/>
      <c r="C75" s="88">
        <v>0</v>
      </c>
      <c r="D75" s="88">
        <v>6</v>
      </c>
      <c r="E75" s="91">
        <f>D75+1-C75</f>
        <v>7</v>
      </c>
      <c r="F75" s="91" t="str">
        <f>CONCATENATE(E75,"'h",K75)</f>
        <v>7'h0</v>
      </c>
      <c r="G75" s="91" t="s">
        <v>73</v>
      </c>
      <c r="H75" s="90" t="s">
        <v>20</v>
      </c>
      <c r="I75" s="89" t="s">
        <v>861</v>
      </c>
      <c r="J75" s="88">
        <v>0</v>
      </c>
      <c r="K75" s="88" t="str">
        <f>LOWER(DEC2HEX((J75)))</f>
        <v>0</v>
      </c>
      <c r="L75" s="88">
        <f>J75*(2^C75)</f>
        <v>0</v>
      </c>
      <c r="M75" s="87"/>
    </row>
    <row r="76" spans="1:13" ht="15">
      <c r="A76" s="93"/>
      <c r="B76" s="95" t="s">
        <v>97</v>
      </c>
      <c r="C76" s="93"/>
      <c r="D76" s="93"/>
      <c r="E76" s="93">
        <f>SUM(E77:E90)</f>
        <v>32</v>
      </c>
      <c r="F76" s="56" t="str">
        <f>CONCATENATE("32'h",K76)</f>
        <v>32'h00008003</v>
      </c>
      <c r="G76" s="56"/>
      <c r="H76" s="94" t="s">
        <v>2429</v>
      </c>
      <c r="I76" s="94"/>
      <c r="J76" s="93"/>
      <c r="K76" s="93" t="str">
        <f>LOWER(DEC2HEX(L76,8))</f>
        <v>00008003</v>
      </c>
      <c r="L76" s="93">
        <f>SUM(L77:L90)</f>
        <v>32771</v>
      </c>
      <c r="M76" s="93"/>
    </row>
    <row r="77" spans="1:13" ht="15">
      <c r="A77" s="92"/>
      <c r="B77" s="92"/>
      <c r="C77" s="88">
        <v>31</v>
      </c>
      <c r="D77" s="88">
        <v>31</v>
      </c>
      <c r="E77" s="91">
        <f t="shared" ref="E77:E90" si="12">D77+1-C77</f>
        <v>1</v>
      </c>
      <c r="F77" s="91" t="str">
        <f t="shared" ref="F77:F90" si="13">CONCATENATE(E77,"'h",K77)</f>
        <v>1'h0</v>
      </c>
      <c r="G77" s="91" t="s">
        <v>73</v>
      </c>
      <c r="H77" s="90" t="s">
        <v>20</v>
      </c>
      <c r="I77" s="89" t="s">
        <v>861</v>
      </c>
      <c r="J77" s="88">
        <v>0</v>
      </c>
      <c r="K77" s="88" t="str">
        <f t="shared" ref="K77:K90" si="14">LOWER(DEC2HEX((J77)))</f>
        <v>0</v>
      </c>
      <c r="L77" s="88">
        <f t="shared" ref="L77:L90" si="15">J77*(2^C77)</f>
        <v>0</v>
      </c>
      <c r="M77" s="87"/>
    </row>
    <row r="78" spans="1:13" ht="15">
      <c r="A78" s="92"/>
      <c r="B78" s="92"/>
      <c r="C78" s="88">
        <v>28</v>
      </c>
      <c r="D78" s="88">
        <v>30</v>
      </c>
      <c r="E78" s="91">
        <f t="shared" si="12"/>
        <v>3</v>
      </c>
      <c r="F78" s="91" t="str">
        <f t="shared" si="13"/>
        <v>3'h0</v>
      </c>
      <c r="G78" s="91" t="s">
        <v>68</v>
      </c>
      <c r="H78" s="90" t="s">
        <v>2428</v>
      </c>
      <c r="I78" s="89" t="s">
        <v>1770</v>
      </c>
      <c r="J78" s="88">
        <v>0</v>
      </c>
      <c r="K78" s="88" t="str">
        <f t="shared" si="14"/>
        <v>0</v>
      </c>
      <c r="L78" s="88">
        <f t="shared" si="15"/>
        <v>0</v>
      </c>
      <c r="M78" s="87"/>
    </row>
    <row r="79" spans="1:13" ht="15">
      <c r="A79" s="92"/>
      <c r="B79" s="92"/>
      <c r="C79" s="88">
        <v>24</v>
      </c>
      <c r="D79" s="88">
        <v>27</v>
      </c>
      <c r="E79" s="91">
        <f t="shared" si="12"/>
        <v>4</v>
      </c>
      <c r="F79" s="91" t="str">
        <f t="shared" si="13"/>
        <v>4'h0</v>
      </c>
      <c r="G79" s="91" t="s">
        <v>68</v>
      </c>
      <c r="H79" s="90" t="s">
        <v>2427</v>
      </c>
      <c r="I79" s="89" t="s">
        <v>1768</v>
      </c>
      <c r="J79" s="88">
        <v>0</v>
      </c>
      <c r="K79" s="88" t="str">
        <f t="shared" si="14"/>
        <v>0</v>
      </c>
      <c r="L79" s="88">
        <f t="shared" si="15"/>
        <v>0</v>
      </c>
      <c r="M79" s="87"/>
    </row>
    <row r="80" spans="1:13" ht="15">
      <c r="A80" s="92"/>
      <c r="B80" s="98"/>
      <c r="C80" s="88">
        <v>16</v>
      </c>
      <c r="D80" s="88">
        <v>23</v>
      </c>
      <c r="E80" s="91">
        <f t="shared" si="12"/>
        <v>8</v>
      </c>
      <c r="F80" s="91" t="str">
        <f t="shared" si="13"/>
        <v>8'h0</v>
      </c>
      <c r="G80" s="91" t="s">
        <v>73</v>
      </c>
      <c r="H80" s="90" t="s">
        <v>20</v>
      </c>
      <c r="I80" s="89" t="s">
        <v>861</v>
      </c>
      <c r="J80" s="88">
        <v>0</v>
      </c>
      <c r="K80" s="88" t="str">
        <f t="shared" si="14"/>
        <v>0</v>
      </c>
      <c r="L80" s="88">
        <f t="shared" si="15"/>
        <v>0</v>
      </c>
      <c r="M80" s="87"/>
    </row>
    <row r="81" spans="1:13" ht="45">
      <c r="A81" s="92"/>
      <c r="B81" s="92"/>
      <c r="C81" s="88">
        <v>15</v>
      </c>
      <c r="D81" s="88">
        <v>15</v>
      </c>
      <c r="E81" s="91">
        <f t="shared" si="12"/>
        <v>1</v>
      </c>
      <c r="F81" s="91" t="str">
        <f t="shared" si="13"/>
        <v>1'h1</v>
      </c>
      <c r="G81" s="91" t="s">
        <v>68</v>
      </c>
      <c r="H81" s="90" t="s">
        <v>2426</v>
      </c>
      <c r="I81" s="89" t="s">
        <v>1766</v>
      </c>
      <c r="J81" s="88">
        <v>1</v>
      </c>
      <c r="K81" s="88" t="str">
        <f t="shared" si="14"/>
        <v>1</v>
      </c>
      <c r="L81" s="88">
        <f t="shared" si="15"/>
        <v>32768</v>
      </c>
      <c r="M81" s="87"/>
    </row>
    <row r="82" spans="1:13" ht="15">
      <c r="A82" s="92"/>
      <c r="B82" s="98"/>
      <c r="C82" s="88">
        <v>8</v>
      </c>
      <c r="D82" s="88">
        <v>14</v>
      </c>
      <c r="E82" s="91">
        <f t="shared" si="12"/>
        <v>7</v>
      </c>
      <c r="F82" s="91" t="str">
        <f t="shared" si="13"/>
        <v>7'h0</v>
      </c>
      <c r="G82" s="91" t="s">
        <v>73</v>
      </c>
      <c r="H82" s="90" t="s">
        <v>20</v>
      </c>
      <c r="I82" s="89" t="s">
        <v>861</v>
      </c>
      <c r="J82" s="88">
        <v>0</v>
      </c>
      <c r="K82" s="88" t="str">
        <f t="shared" si="14"/>
        <v>0</v>
      </c>
      <c r="L82" s="88">
        <f t="shared" si="15"/>
        <v>0</v>
      </c>
      <c r="M82" s="87"/>
    </row>
    <row r="83" spans="1:13" ht="60">
      <c r="A83" s="92"/>
      <c r="B83" s="92"/>
      <c r="C83" s="88">
        <v>7</v>
      </c>
      <c r="D83" s="88">
        <v>7</v>
      </c>
      <c r="E83" s="91">
        <f t="shared" si="12"/>
        <v>1</v>
      </c>
      <c r="F83" s="91" t="str">
        <f t="shared" si="13"/>
        <v>1'h0</v>
      </c>
      <c r="G83" s="91" t="s">
        <v>68</v>
      </c>
      <c r="H83" s="90" t="s">
        <v>2425</v>
      </c>
      <c r="I83" s="89" t="s">
        <v>1764</v>
      </c>
      <c r="J83" s="88">
        <v>0</v>
      </c>
      <c r="K83" s="88" t="str">
        <f t="shared" si="14"/>
        <v>0</v>
      </c>
      <c r="L83" s="88">
        <f t="shared" si="15"/>
        <v>0</v>
      </c>
      <c r="M83" s="87"/>
    </row>
    <row r="84" spans="1:13" ht="45">
      <c r="A84" s="92"/>
      <c r="B84" s="98"/>
      <c r="C84" s="88">
        <v>6</v>
      </c>
      <c r="D84" s="88">
        <v>6</v>
      </c>
      <c r="E84" s="91">
        <f t="shared" si="12"/>
        <v>1</v>
      </c>
      <c r="F84" s="91" t="str">
        <f t="shared" si="13"/>
        <v>1'h0</v>
      </c>
      <c r="G84" s="91" t="s">
        <v>68</v>
      </c>
      <c r="H84" s="97" t="s">
        <v>2424</v>
      </c>
      <c r="I84" s="89" t="s">
        <v>1762</v>
      </c>
      <c r="J84" s="88">
        <v>0</v>
      </c>
      <c r="K84" s="88" t="str">
        <f t="shared" si="14"/>
        <v>0</v>
      </c>
      <c r="L84" s="88">
        <f t="shared" si="15"/>
        <v>0</v>
      </c>
      <c r="M84" s="87"/>
    </row>
    <row r="85" spans="1:13" ht="45">
      <c r="A85" s="92"/>
      <c r="B85" s="92"/>
      <c r="C85" s="88">
        <v>5</v>
      </c>
      <c r="D85" s="88">
        <v>5</v>
      </c>
      <c r="E85" s="91">
        <f t="shared" si="12"/>
        <v>1</v>
      </c>
      <c r="F85" s="91" t="str">
        <f t="shared" si="13"/>
        <v>1'h0</v>
      </c>
      <c r="G85" s="91" t="s">
        <v>68</v>
      </c>
      <c r="H85" s="90" t="s">
        <v>2423</v>
      </c>
      <c r="I85" s="89" t="s">
        <v>1760</v>
      </c>
      <c r="J85" s="88">
        <v>0</v>
      </c>
      <c r="K85" s="88" t="str">
        <f t="shared" si="14"/>
        <v>0</v>
      </c>
      <c r="L85" s="88">
        <f t="shared" si="15"/>
        <v>0</v>
      </c>
      <c r="M85" s="87"/>
    </row>
    <row r="86" spans="1:13" ht="45">
      <c r="A86" s="92"/>
      <c r="B86" s="98"/>
      <c r="C86" s="88">
        <v>4</v>
      </c>
      <c r="D86" s="88">
        <v>4</v>
      </c>
      <c r="E86" s="91">
        <f t="shared" si="12"/>
        <v>1</v>
      </c>
      <c r="F86" s="91" t="str">
        <f t="shared" si="13"/>
        <v>1'h0</v>
      </c>
      <c r="G86" s="91" t="s">
        <v>68</v>
      </c>
      <c r="H86" s="97" t="s">
        <v>2422</v>
      </c>
      <c r="I86" s="89" t="s">
        <v>1758</v>
      </c>
      <c r="J86" s="88">
        <v>0</v>
      </c>
      <c r="K86" s="88" t="str">
        <f t="shared" si="14"/>
        <v>0</v>
      </c>
      <c r="L86" s="88">
        <f t="shared" si="15"/>
        <v>0</v>
      </c>
      <c r="M86" s="87"/>
    </row>
    <row r="87" spans="1:13" ht="45">
      <c r="A87" s="92"/>
      <c r="B87" s="92"/>
      <c r="C87" s="88">
        <v>3</v>
      </c>
      <c r="D87" s="88">
        <v>3</v>
      </c>
      <c r="E87" s="91">
        <f t="shared" si="12"/>
        <v>1</v>
      </c>
      <c r="F87" s="91" t="str">
        <f t="shared" si="13"/>
        <v>1'h0</v>
      </c>
      <c r="G87" s="91" t="s">
        <v>68</v>
      </c>
      <c r="H87" s="90" t="s">
        <v>2421</v>
      </c>
      <c r="I87" s="89" t="s">
        <v>1756</v>
      </c>
      <c r="J87" s="88">
        <v>0</v>
      </c>
      <c r="K87" s="88" t="str">
        <f t="shared" si="14"/>
        <v>0</v>
      </c>
      <c r="L87" s="88">
        <f t="shared" si="15"/>
        <v>0</v>
      </c>
      <c r="M87" s="87"/>
    </row>
    <row r="88" spans="1:13" ht="45">
      <c r="A88" s="92"/>
      <c r="B88" s="98"/>
      <c r="C88" s="88">
        <v>2</v>
      </c>
      <c r="D88" s="88">
        <v>2</v>
      </c>
      <c r="E88" s="91">
        <f t="shared" si="12"/>
        <v>1</v>
      </c>
      <c r="F88" s="91" t="str">
        <f t="shared" si="13"/>
        <v>1'h0</v>
      </c>
      <c r="G88" s="91" t="s">
        <v>68</v>
      </c>
      <c r="H88" s="97" t="s">
        <v>2420</v>
      </c>
      <c r="I88" s="89" t="s">
        <v>1754</v>
      </c>
      <c r="J88" s="88">
        <v>0</v>
      </c>
      <c r="K88" s="88" t="str">
        <f t="shared" si="14"/>
        <v>0</v>
      </c>
      <c r="L88" s="88">
        <f t="shared" si="15"/>
        <v>0</v>
      </c>
      <c r="M88" s="87"/>
    </row>
    <row r="89" spans="1:13" ht="45">
      <c r="A89" s="92"/>
      <c r="B89" s="92"/>
      <c r="C89" s="88">
        <v>1</v>
      </c>
      <c r="D89" s="88">
        <v>1</v>
      </c>
      <c r="E89" s="91">
        <f t="shared" si="12"/>
        <v>1</v>
      </c>
      <c r="F89" s="91" t="str">
        <f t="shared" si="13"/>
        <v>1'h1</v>
      </c>
      <c r="G89" s="91" t="s">
        <v>68</v>
      </c>
      <c r="H89" s="90" t="s">
        <v>2419</v>
      </c>
      <c r="I89" s="89" t="s">
        <v>1752</v>
      </c>
      <c r="J89" s="88">
        <v>1</v>
      </c>
      <c r="K89" s="88" t="str">
        <f t="shared" si="14"/>
        <v>1</v>
      </c>
      <c r="L89" s="88">
        <f t="shared" si="15"/>
        <v>2</v>
      </c>
      <c r="M89" s="87"/>
    </row>
    <row r="90" spans="1:13" ht="45">
      <c r="A90" s="92"/>
      <c r="B90" s="98"/>
      <c r="C90" s="88">
        <v>0</v>
      </c>
      <c r="D90" s="88">
        <v>0</v>
      </c>
      <c r="E90" s="91">
        <f t="shared" si="12"/>
        <v>1</v>
      </c>
      <c r="F90" s="91" t="str">
        <f t="shared" si="13"/>
        <v>1'h1</v>
      </c>
      <c r="G90" s="91" t="s">
        <v>68</v>
      </c>
      <c r="H90" s="97" t="s">
        <v>2418</v>
      </c>
      <c r="I90" s="89" t="s">
        <v>1750</v>
      </c>
      <c r="J90" s="88">
        <v>1</v>
      </c>
      <c r="K90" s="88" t="str">
        <f t="shared" si="14"/>
        <v>1</v>
      </c>
      <c r="L90" s="88">
        <f t="shared" si="15"/>
        <v>1</v>
      </c>
      <c r="M90" s="87"/>
    </row>
    <row r="91" spans="1:13" ht="15">
      <c r="A91" s="93"/>
      <c r="B91" s="95" t="s">
        <v>99</v>
      </c>
      <c r="C91" s="93"/>
      <c r="D91" s="93"/>
      <c r="E91" s="93">
        <f>SUM(E92:E102)</f>
        <v>32</v>
      </c>
      <c r="F91" s="56" t="str">
        <f>CONCATENATE("32'h",K91)</f>
        <v>32'h00000000</v>
      </c>
      <c r="G91" s="56"/>
      <c r="H91" s="94" t="s">
        <v>2417</v>
      </c>
      <c r="I91" s="94"/>
      <c r="J91" s="93"/>
      <c r="K91" s="93" t="str">
        <f>LOWER(DEC2HEX(L91,8))</f>
        <v>00000000</v>
      </c>
      <c r="L91" s="93">
        <f>SUM(L92:L102)</f>
        <v>0</v>
      </c>
      <c r="M91" s="93"/>
    </row>
    <row r="92" spans="1:13" ht="15">
      <c r="A92" s="92"/>
      <c r="B92" s="92"/>
      <c r="C92" s="88">
        <v>16</v>
      </c>
      <c r="D92" s="88">
        <v>31</v>
      </c>
      <c r="E92" s="91">
        <f t="shared" ref="E92:E102" si="16">D92+1-C92</f>
        <v>16</v>
      </c>
      <c r="F92" s="91" t="str">
        <f t="shared" ref="F92:F102" si="17">CONCATENATE(E92,"'h",K92)</f>
        <v>16'h0</v>
      </c>
      <c r="G92" s="91" t="s">
        <v>73</v>
      </c>
      <c r="H92" s="90" t="s">
        <v>20</v>
      </c>
      <c r="I92" s="89" t="s">
        <v>861</v>
      </c>
      <c r="J92" s="88">
        <v>0</v>
      </c>
      <c r="K92" s="88" t="str">
        <f t="shared" ref="K92:K102" si="18">LOWER(DEC2HEX((J92)))</f>
        <v>0</v>
      </c>
      <c r="L92" s="88">
        <f t="shared" ref="L92:L102" si="19">J92*(2^C92)</f>
        <v>0</v>
      </c>
      <c r="M92" s="87"/>
    </row>
    <row r="93" spans="1:13" ht="45">
      <c r="A93" s="92"/>
      <c r="B93" s="98"/>
      <c r="C93" s="88">
        <v>15</v>
      </c>
      <c r="D93" s="88">
        <v>15</v>
      </c>
      <c r="E93" s="91">
        <f t="shared" si="16"/>
        <v>1</v>
      </c>
      <c r="F93" s="91" t="str">
        <f t="shared" si="17"/>
        <v>1'h0</v>
      </c>
      <c r="G93" s="91" t="s">
        <v>73</v>
      </c>
      <c r="H93" s="97" t="s">
        <v>2416</v>
      </c>
      <c r="I93" s="89" t="s">
        <v>1747</v>
      </c>
      <c r="J93" s="88">
        <v>0</v>
      </c>
      <c r="K93" s="88" t="str">
        <f t="shared" si="18"/>
        <v>0</v>
      </c>
      <c r="L93" s="88">
        <f t="shared" si="19"/>
        <v>0</v>
      </c>
      <c r="M93" s="87"/>
    </row>
    <row r="94" spans="1:13" ht="15">
      <c r="A94" s="92"/>
      <c r="B94" s="92"/>
      <c r="C94" s="88">
        <v>8</v>
      </c>
      <c r="D94" s="88">
        <v>14</v>
      </c>
      <c r="E94" s="91">
        <f t="shared" si="16"/>
        <v>7</v>
      </c>
      <c r="F94" s="91" t="str">
        <f t="shared" si="17"/>
        <v>7'h0</v>
      </c>
      <c r="G94" s="91" t="s">
        <v>73</v>
      </c>
      <c r="H94" s="90" t="s">
        <v>20</v>
      </c>
      <c r="I94" s="89" t="s">
        <v>861</v>
      </c>
      <c r="J94" s="88">
        <v>0</v>
      </c>
      <c r="K94" s="88" t="str">
        <f t="shared" si="18"/>
        <v>0</v>
      </c>
      <c r="L94" s="88">
        <f t="shared" si="19"/>
        <v>0</v>
      </c>
      <c r="M94" s="87"/>
    </row>
    <row r="95" spans="1:13" ht="45">
      <c r="A95" s="92"/>
      <c r="B95" s="92"/>
      <c r="C95" s="88">
        <v>7</v>
      </c>
      <c r="D95" s="88">
        <v>7</v>
      </c>
      <c r="E95" s="91">
        <f t="shared" si="16"/>
        <v>1</v>
      </c>
      <c r="F95" s="91" t="str">
        <f t="shared" si="17"/>
        <v>1'h0</v>
      </c>
      <c r="G95" s="91" t="s">
        <v>73</v>
      </c>
      <c r="H95" s="90" t="s">
        <v>2415</v>
      </c>
      <c r="I95" s="89" t="s">
        <v>1745</v>
      </c>
      <c r="J95" s="88">
        <v>0</v>
      </c>
      <c r="K95" s="88" t="str">
        <f t="shared" si="18"/>
        <v>0</v>
      </c>
      <c r="L95" s="88">
        <f t="shared" si="19"/>
        <v>0</v>
      </c>
      <c r="M95" s="87"/>
    </row>
    <row r="96" spans="1:13" ht="60">
      <c r="A96" s="92"/>
      <c r="B96" s="98"/>
      <c r="C96" s="88">
        <v>6</v>
      </c>
      <c r="D96" s="88">
        <v>6</v>
      </c>
      <c r="E96" s="91">
        <f t="shared" si="16"/>
        <v>1</v>
      </c>
      <c r="F96" s="91" t="str">
        <f t="shared" si="17"/>
        <v>1'h0</v>
      </c>
      <c r="G96" s="91" t="s">
        <v>73</v>
      </c>
      <c r="H96" s="97" t="s">
        <v>2414</v>
      </c>
      <c r="I96" s="89" t="s">
        <v>1743</v>
      </c>
      <c r="J96" s="88">
        <v>0</v>
      </c>
      <c r="K96" s="88" t="str">
        <f t="shared" si="18"/>
        <v>0</v>
      </c>
      <c r="L96" s="88">
        <f t="shared" si="19"/>
        <v>0</v>
      </c>
      <c r="M96" s="87"/>
    </row>
    <row r="97" spans="1:13" ht="45">
      <c r="A97" s="92"/>
      <c r="B97" s="92"/>
      <c r="C97" s="88">
        <v>5</v>
      </c>
      <c r="D97" s="88">
        <v>5</v>
      </c>
      <c r="E97" s="91">
        <f t="shared" si="16"/>
        <v>1</v>
      </c>
      <c r="F97" s="91" t="str">
        <f t="shared" si="17"/>
        <v>1'h0</v>
      </c>
      <c r="G97" s="91" t="s">
        <v>73</v>
      </c>
      <c r="H97" s="90" t="s">
        <v>2413</v>
      </c>
      <c r="I97" s="89" t="s">
        <v>1741</v>
      </c>
      <c r="J97" s="88">
        <v>0</v>
      </c>
      <c r="K97" s="88" t="str">
        <f t="shared" si="18"/>
        <v>0</v>
      </c>
      <c r="L97" s="88">
        <f t="shared" si="19"/>
        <v>0</v>
      </c>
      <c r="M97" s="87"/>
    </row>
    <row r="98" spans="1:13" ht="45">
      <c r="A98" s="92"/>
      <c r="B98" s="98"/>
      <c r="C98" s="88">
        <v>4</v>
      </c>
      <c r="D98" s="88">
        <v>4</v>
      </c>
      <c r="E98" s="91">
        <f t="shared" si="16"/>
        <v>1</v>
      </c>
      <c r="F98" s="91" t="str">
        <f t="shared" si="17"/>
        <v>1'h0</v>
      </c>
      <c r="G98" s="91" t="s">
        <v>73</v>
      </c>
      <c r="H98" s="97" t="s">
        <v>2412</v>
      </c>
      <c r="I98" s="89" t="s">
        <v>1739</v>
      </c>
      <c r="J98" s="88">
        <v>0</v>
      </c>
      <c r="K98" s="88" t="str">
        <f t="shared" si="18"/>
        <v>0</v>
      </c>
      <c r="L98" s="88">
        <f t="shared" si="19"/>
        <v>0</v>
      </c>
      <c r="M98" s="87"/>
    </row>
    <row r="99" spans="1:13" ht="45">
      <c r="A99" s="92"/>
      <c r="B99" s="92"/>
      <c r="C99" s="88">
        <v>3</v>
      </c>
      <c r="D99" s="88">
        <v>3</v>
      </c>
      <c r="E99" s="91">
        <f t="shared" si="16"/>
        <v>1</v>
      </c>
      <c r="F99" s="91" t="str">
        <f t="shared" si="17"/>
        <v>1'h0</v>
      </c>
      <c r="G99" s="91" t="s">
        <v>73</v>
      </c>
      <c r="H99" s="90" t="s">
        <v>2411</v>
      </c>
      <c r="I99" s="89" t="s">
        <v>1737</v>
      </c>
      <c r="J99" s="88">
        <v>0</v>
      </c>
      <c r="K99" s="88" t="str">
        <f t="shared" si="18"/>
        <v>0</v>
      </c>
      <c r="L99" s="88">
        <f t="shared" si="19"/>
        <v>0</v>
      </c>
      <c r="M99" s="87"/>
    </row>
    <row r="100" spans="1:13" ht="45">
      <c r="A100" s="92"/>
      <c r="B100" s="98"/>
      <c r="C100" s="88">
        <v>2</v>
      </c>
      <c r="D100" s="88">
        <v>2</v>
      </c>
      <c r="E100" s="91">
        <f t="shared" si="16"/>
        <v>1</v>
      </c>
      <c r="F100" s="91" t="str">
        <f t="shared" si="17"/>
        <v>1'h0</v>
      </c>
      <c r="G100" s="91" t="s">
        <v>73</v>
      </c>
      <c r="H100" s="97" t="s">
        <v>2410</v>
      </c>
      <c r="I100" s="89" t="s">
        <v>1735</v>
      </c>
      <c r="J100" s="88">
        <v>0</v>
      </c>
      <c r="K100" s="88" t="str">
        <f t="shared" si="18"/>
        <v>0</v>
      </c>
      <c r="L100" s="88">
        <f t="shared" si="19"/>
        <v>0</v>
      </c>
      <c r="M100" s="87"/>
    </row>
    <row r="101" spans="1:13" ht="45">
      <c r="A101" s="92"/>
      <c r="B101" s="92"/>
      <c r="C101" s="88">
        <v>1</v>
      </c>
      <c r="D101" s="88">
        <v>1</v>
      </c>
      <c r="E101" s="91">
        <f t="shared" si="16"/>
        <v>1</v>
      </c>
      <c r="F101" s="91" t="str">
        <f t="shared" si="17"/>
        <v>1'h0</v>
      </c>
      <c r="G101" s="91" t="s">
        <v>73</v>
      </c>
      <c r="H101" s="90" t="s">
        <v>2409</v>
      </c>
      <c r="I101" s="89" t="s">
        <v>1733</v>
      </c>
      <c r="J101" s="88">
        <v>0</v>
      </c>
      <c r="K101" s="88" t="str">
        <f t="shared" si="18"/>
        <v>0</v>
      </c>
      <c r="L101" s="88">
        <f t="shared" si="19"/>
        <v>0</v>
      </c>
      <c r="M101" s="87"/>
    </row>
    <row r="102" spans="1:13" ht="45">
      <c r="A102" s="92"/>
      <c r="B102" s="98"/>
      <c r="C102" s="88">
        <v>0</v>
      </c>
      <c r="D102" s="88">
        <v>0</v>
      </c>
      <c r="E102" s="91">
        <f t="shared" si="16"/>
        <v>1</v>
      </c>
      <c r="F102" s="91" t="str">
        <f t="shared" si="17"/>
        <v>1'h0</v>
      </c>
      <c r="G102" s="91" t="s">
        <v>73</v>
      </c>
      <c r="H102" s="97" t="s">
        <v>2408</v>
      </c>
      <c r="I102" s="89" t="s">
        <v>1731</v>
      </c>
      <c r="J102" s="88">
        <v>0</v>
      </c>
      <c r="K102" s="88" t="str">
        <f t="shared" si="18"/>
        <v>0</v>
      </c>
      <c r="L102" s="88">
        <f t="shared" si="19"/>
        <v>0</v>
      </c>
      <c r="M102" s="87"/>
    </row>
    <row r="103" spans="1:13" ht="15">
      <c r="A103" s="93"/>
      <c r="B103" s="95" t="s">
        <v>101</v>
      </c>
      <c r="C103" s="93"/>
      <c r="D103" s="93"/>
      <c r="E103" s="93">
        <f>SUM(E104:E114)</f>
        <v>32</v>
      </c>
      <c r="F103" s="56" t="str">
        <f>CONCATENATE("32'h",K103)</f>
        <v>32'h00000000</v>
      </c>
      <c r="G103" s="56"/>
      <c r="H103" s="94" t="s">
        <v>2407</v>
      </c>
      <c r="I103" s="94"/>
      <c r="J103" s="93"/>
      <c r="K103" s="93" t="str">
        <f>LOWER(DEC2HEX(L103,8))</f>
        <v>00000000</v>
      </c>
      <c r="L103" s="93">
        <f>SUM(L104:L114)</f>
        <v>0</v>
      </c>
      <c r="M103" s="93"/>
    </row>
    <row r="104" spans="1:13" ht="15">
      <c r="A104" s="92"/>
      <c r="B104" s="92"/>
      <c r="C104" s="88">
        <v>16</v>
      </c>
      <c r="D104" s="88">
        <v>31</v>
      </c>
      <c r="E104" s="91">
        <f t="shared" ref="E104:E114" si="20">D104+1-C104</f>
        <v>16</v>
      </c>
      <c r="F104" s="91" t="str">
        <f t="shared" ref="F104:F114" si="21">CONCATENATE(E104,"'h",K104)</f>
        <v>16'h0</v>
      </c>
      <c r="G104" s="91" t="s">
        <v>73</v>
      </c>
      <c r="H104" s="90" t="s">
        <v>20</v>
      </c>
      <c r="I104" s="89" t="s">
        <v>861</v>
      </c>
      <c r="J104" s="88">
        <v>0</v>
      </c>
      <c r="K104" s="88" t="str">
        <f t="shared" ref="K104:K114" si="22">LOWER(DEC2HEX((J104)))</f>
        <v>0</v>
      </c>
      <c r="L104" s="88">
        <f t="shared" ref="L104:L114" si="23">J104*(2^C104)</f>
        <v>0</v>
      </c>
      <c r="M104" s="87"/>
    </row>
    <row r="105" spans="1:13" ht="60">
      <c r="A105" s="92"/>
      <c r="B105" s="98"/>
      <c r="C105" s="88">
        <v>15</v>
      </c>
      <c r="D105" s="88">
        <v>15</v>
      </c>
      <c r="E105" s="91">
        <f t="shared" si="20"/>
        <v>1</v>
      </c>
      <c r="F105" s="91" t="str">
        <f t="shared" si="21"/>
        <v>1'h0</v>
      </c>
      <c r="G105" s="91" t="s">
        <v>713</v>
      </c>
      <c r="H105" s="97" t="s">
        <v>2406</v>
      </c>
      <c r="I105" s="89" t="s">
        <v>1728</v>
      </c>
      <c r="J105" s="88">
        <v>0</v>
      </c>
      <c r="K105" s="88" t="str">
        <f t="shared" si="22"/>
        <v>0</v>
      </c>
      <c r="L105" s="88">
        <f t="shared" si="23"/>
        <v>0</v>
      </c>
      <c r="M105" s="87"/>
    </row>
    <row r="106" spans="1:13" ht="15">
      <c r="A106" s="92"/>
      <c r="B106" s="92"/>
      <c r="C106" s="88">
        <v>8</v>
      </c>
      <c r="D106" s="88">
        <v>14</v>
      </c>
      <c r="E106" s="91">
        <f t="shared" si="20"/>
        <v>7</v>
      </c>
      <c r="F106" s="91" t="str">
        <f t="shared" si="21"/>
        <v>7'h0</v>
      </c>
      <c r="G106" s="91" t="s">
        <v>73</v>
      </c>
      <c r="H106" s="90" t="s">
        <v>20</v>
      </c>
      <c r="I106" s="89" t="s">
        <v>861</v>
      </c>
      <c r="J106" s="88">
        <v>0</v>
      </c>
      <c r="K106" s="88" t="str">
        <f t="shared" si="22"/>
        <v>0</v>
      </c>
      <c r="L106" s="88">
        <f t="shared" si="23"/>
        <v>0</v>
      </c>
      <c r="M106" s="87"/>
    </row>
    <row r="107" spans="1:13" ht="60">
      <c r="A107" s="92"/>
      <c r="B107" s="92"/>
      <c r="C107" s="88">
        <v>7</v>
      </c>
      <c r="D107" s="88">
        <v>7</v>
      </c>
      <c r="E107" s="91">
        <f t="shared" si="20"/>
        <v>1</v>
      </c>
      <c r="F107" s="91" t="str">
        <f t="shared" si="21"/>
        <v>1'h0</v>
      </c>
      <c r="G107" s="91" t="s">
        <v>713</v>
      </c>
      <c r="H107" s="90" t="s">
        <v>2405</v>
      </c>
      <c r="I107" s="89" t="s">
        <v>1726</v>
      </c>
      <c r="J107" s="88">
        <v>0</v>
      </c>
      <c r="K107" s="88" t="str">
        <f t="shared" si="22"/>
        <v>0</v>
      </c>
      <c r="L107" s="88">
        <f t="shared" si="23"/>
        <v>0</v>
      </c>
      <c r="M107" s="87"/>
    </row>
    <row r="108" spans="1:13" ht="60">
      <c r="A108" s="92"/>
      <c r="B108" s="98"/>
      <c r="C108" s="88">
        <v>6</v>
      </c>
      <c r="D108" s="88">
        <v>6</v>
      </c>
      <c r="E108" s="91">
        <f t="shared" si="20"/>
        <v>1</v>
      </c>
      <c r="F108" s="91" t="str">
        <f t="shared" si="21"/>
        <v>1'h0</v>
      </c>
      <c r="G108" s="91" t="s">
        <v>713</v>
      </c>
      <c r="H108" s="97" t="s">
        <v>2404</v>
      </c>
      <c r="I108" s="89" t="s">
        <v>1724</v>
      </c>
      <c r="J108" s="88">
        <v>0</v>
      </c>
      <c r="K108" s="88" t="str">
        <f t="shared" si="22"/>
        <v>0</v>
      </c>
      <c r="L108" s="88">
        <f t="shared" si="23"/>
        <v>0</v>
      </c>
      <c r="M108" s="87"/>
    </row>
    <row r="109" spans="1:13" ht="60">
      <c r="A109" s="92"/>
      <c r="B109" s="92"/>
      <c r="C109" s="88">
        <v>5</v>
      </c>
      <c r="D109" s="88">
        <v>5</v>
      </c>
      <c r="E109" s="91">
        <f t="shared" si="20"/>
        <v>1</v>
      </c>
      <c r="F109" s="91" t="str">
        <f t="shared" si="21"/>
        <v>1'h0</v>
      </c>
      <c r="G109" s="91" t="s">
        <v>713</v>
      </c>
      <c r="H109" s="90" t="s">
        <v>2403</v>
      </c>
      <c r="I109" s="89" t="s">
        <v>1722</v>
      </c>
      <c r="J109" s="88">
        <v>0</v>
      </c>
      <c r="K109" s="88" t="str">
        <f t="shared" si="22"/>
        <v>0</v>
      </c>
      <c r="L109" s="88">
        <f t="shared" si="23"/>
        <v>0</v>
      </c>
      <c r="M109" s="87"/>
    </row>
    <row r="110" spans="1:13" ht="60">
      <c r="A110" s="92"/>
      <c r="B110" s="98"/>
      <c r="C110" s="88">
        <v>4</v>
      </c>
      <c r="D110" s="88">
        <v>4</v>
      </c>
      <c r="E110" s="91">
        <f t="shared" si="20"/>
        <v>1</v>
      </c>
      <c r="F110" s="91" t="str">
        <f t="shared" si="21"/>
        <v>1'h0</v>
      </c>
      <c r="G110" s="91" t="s">
        <v>713</v>
      </c>
      <c r="H110" s="97" t="s">
        <v>2402</v>
      </c>
      <c r="I110" s="89" t="s">
        <v>1720</v>
      </c>
      <c r="J110" s="88">
        <v>0</v>
      </c>
      <c r="K110" s="88" t="str">
        <f t="shared" si="22"/>
        <v>0</v>
      </c>
      <c r="L110" s="88">
        <f t="shared" si="23"/>
        <v>0</v>
      </c>
      <c r="M110" s="87"/>
    </row>
    <row r="111" spans="1:13" ht="60">
      <c r="A111" s="92"/>
      <c r="B111" s="92"/>
      <c r="C111" s="88">
        <v>3</v>
      </c>
      <c r="D111" s="88">
        <v>3</v>
      </c>
      <c r="E111" s="91">
        <f t="shared" si="20"/>
        <v>1</v>
      </c>
      <c r="F111" s="91" t="str">
        <f t="shared" si="21"/>
        <v>1'h0</v>
      </c>
      <c r="G111" s="91" t="s">
        <v>713</v>
      </c>
      <c r="H111" s="90" t="s">
        <v>2401</v>
      </c>
      <c r="I111" s="89" t="s">
        <v>1718</v>
      </c>
      <c r="J111" s="88">
        <v>0</v>
      </c>
      <c r="K111" s="88" t="str">
        <f t="shared" si="22"/>
        <v>0</v>
      </c>
      <c r="L111" s="88">
        <f t="shared" si="23"/>
        <v>0</v>
      </c>
      <c r="M111" s="87"/>
    </row>
    <row r="112" spans="1:13" ht="60">
      <c r="A112" s="92"/>
      <c r="B112" s="98"/>
      <c r="C112" s="88">
        <v>2</v>
      </c>
      <c r="D112" s="88">
        <v>2</v>
      </c>
      <c r="E112" s="91">
        <f t="shared" si="20"/>
        <v>1</v>
      </c>
      <c r="F112" s="91" t="str">
        <f t="shared" si="21"/>
        <v>1'h0</v>
      </c>
      <c r="G112" s="91" t="s">
        <v>713</v>
      </c>
      <c r="H112" s="97" t="s">
        <v>2400</v>
      </c>
      <c r="I112" s="89" t="s">
        <v>1716</v>
      </c>
      <c r="J112" s="88">
        <v>0</v>
      </c>
      <c r="K112" s="88" t="str">
        <f t="shared" si="22"/>
        <v>0</v>
      </c>
      <c r="L112" s="88">
        <f t="shared" si="23"/>
        <v>0</v>
      </c>
      <c r="M112" s="87"/>
    </row>
    <row r="113" spans="1:13" ht="60">
      <c r="A113" s="92"/>
      <c r="B113" s="92"/>
      <c r="C113" s="88">
        <v>1</v>
      </c>
      <c r="D113" s="88">
        <v>1</v>
      </c>
      <c r="E113" s="91">
        <f t="shared" si="20"/>
        <v>1</v>
      </c>
      <c r="F113" s="91" t="str">
        <f t="shared" si="21"/>
        <v>1'h0</v>
      </c>
      <c r="G113" s="91" t="s">
        <v>713</v>
      </c>
      <c r="H113" s="90" t="s">
        <v>2399</v>
      </c>
      <c r="I113" s="89" t="s">
        <v>1714</v>
      </c>
      <c r="J113" s="88">
        <v>0</v>
      </c>
      <c r="K113" s="88" t="str">
        <f t="shared" si="22"/>
        <v>0</v>
      </c>
      <c r="L113" s="88">
        <f t="shared" si="23"/>
        <v>0</v>
      </c>
      <c r="M113" s="87"/>
    </row>
    <row r="114" spans="1:13" ht="60">
      <c r="A114" s="92"/>
      <c r="B114" s="98"/>
      <c r="C114" s="88">
        <v>0</v>
      </c>
      <c r="D114" s="88">
        <v>0</v>
      </c>
      <c r="E114" s="91">
        <f t="shared" si="20"/>
        <v>1</v>
      </c>
      <c r="F114" s="91" t="str">
        <f t="shared" si="21"/>
        <v>1'h0</v>
      </c>
      <c r="G114" s="91" t="s">
        <v>713</v>
      </c>
      <c r="H114" s="97" t="s">
        <v>2398</v>
      </c>
      <c r="I114" s="89" t="s">
        <v>1712</v>
      </c>
      <c r="J114" s="88">
        <v>0</v>
      </c>
      <c r="K114" s="88" t="str">
        <f t="shared" si="22"/>
        <v>0</v>
      </c>
      <c r="L114" s="88">
        <f t="shared" si="23"/>
        <v>0</v>
      </c>
      <c r="M114" s="87"/>
    </row>
    <row r="115" spans="1:13" ht="15">
      <c r="A115" s="93"/>
      <c r="B115" s="95" t="s">
        <v>104</v>
      </c>
      <c r="C115" s="93"/>
      <c r="D115" s="93"/>
      <c r="E115" s="93">
        <f>SUM(E116:E127)</f>
        <v>32</v>
      </c>
      <c r="F115" s="56" t="str">
        <f>CONCATENATE("32'h",K115)</f>
        <v>32'h00000000</v>
      </c>
      <c r="G115" s="56"/>
      <c r="H115" s="94" t="s">
        <v>2397</v>
      </c>
      <c r="I115" s="94"/>
      <c r="J115" s="93"/>
      <c r="K115" s="93" t="str">
        <f>LOWER(DEC2HEX(L115,8))</f>
        <v>00000000</v>
      </c>
      <c r="L115" s="93">
        <f>SUM(L116:L127)</f>
        <v>0</v>
      </c>
      <c r="M115" s="93"/>
    </row>
    <row r="116" spans="1:13" ht="30">
      <c r="A116" s="92"/>
      <c r="B116" s="92"/>
      <c r="C116" s="88">
        <v>28</v>
      </c>
      <c r="D116" s="88">
        <v>31</v>
      </c>
      <c r="E116" s="91">
        <f t="shared" ref="E116:E127" si="24">D116+1-C116</f>
        <v>4</v>
      </c>
      <c r="F116" s="91" t="str">
        <f t="shared" ref="F116:F127" si="25">CONCATENATE(E116,"'h",K116)</f>
        <v>4'h0</v>
      </c>
      <c r="G116" s="91" t="s">
        <v>73</v>
      </c>
      <c r="H116" s="90" t="s">
        <v>2396</v>
      </c>
      <c r="I116" s="89" t="s">
        <v>1709</v>
      </c>
      <c r="J116" s="88">
        <v>0</v>
      </c>
      <c r="K116" s="88" t="str">
        <f t="shared" ref="K116:K127" si="26">LOWER(DEC2HEX((J116)))</f>
        <v>0</v>
      </c>
      <c r="L116" s="88">
        <f t="shared" ref="L116:L127" si="27">J116*(2^C116)</f>
        <v>0</v>
      </c>
      <c r="M116" s="87"/>
    </row>
    <row r="117" spans="1:13" ht="30">
      <c r="A117" s="92"/>
      <c r="B117" s="98"/>
      <c r="C117" s="88">
        <v>24</v>
      </c>
      <c r="D117" s="88">
        <v>27</v>
      </c>
      <c r="E117" s="91">
        <f t="shared" si="24"/>
        <v>4</v>
      </c>
      <c r="F117" s="91" t="str">
        <f t="shared" si="25"/>
        <v>4'h0</v>
      </c>
      <c r="G117" s="91" t="s">
        <v>73</v>
      </c>
      <c r="H117" s="97" t="s">
        <v>2395</v>
      </c>
      <c r="I117" s="89" t="s">
        <v>1707</v>
      </c>
      <c r="J117" s="88">
        <v>0</v>
      </c>
      <c r="K117" s="88" t="str">
        <f t="shared" si="26"/>
        <v>0</v>
      </c>
      <c r="L117" s="88">
        <f t="shared" si="27"/>
        <v>0</v>
      </c>
      <c r="M117" s="87"/>
    </row>
    <row r="118" spans="1:13" ht="15">
      <c r="A118" s="92"/>
      <c r="B118" s="92"/>
      <c r="C118" s="88">
        <v>16</v>
      </c>
      <c r="D118" s="88">
        <v>23</v>
      </c>
      <c r="E118" s="91">
        <f t="shared" si="24"/>
        <v>8</v>
      </c>
      <c r="F118" s="91" t="str">
        <f t="shared" si="25"/>
        <v>8'h0</v>
      </c>
      <c r="G118" s="91" t="s">
        <v>73</v>
      </c>
      <c r="H118" s="90" t="s">
        <v>20</v>
      </c>
      <c r="I118" s="89" t="s">
        <v>861</v>
      </c>
      <c r="J118" s="88">
        <v>0</v>
      </c>
      <c r="K118" s="88" t="str">
        <f t="shared" si="26"/>
        <v>0</v>
      </c>
      <c r="L118" s="88">
        <f t="shared" si="27"/>
        <v>0</v>
      </c>
      <c r="M118" s="87"/>
    </row>
    <row r="119" spans="1:13" ht="15">
      <c r="A119" s="92"/>
      <c r="B119" s="98"/>
      <c r="C119" s="88">
        <v>15</v>
      </c>
      <c r="D119" s="88">
        <v>15</v>
      </c>
      <c r="E119" s="91">
        <f t="shared" si="24"/>
        <v>1</v>
      </c>
      <c r="F119" s="91" t="str">
        <f t="shared" si="25"/>
        <v>1'h0</v>
      </c>
      <c r="G119" s="91" t="s">
        <v>73</v>
      </c>
      <c r="H119" s="97" t="s">
        <v>2394</v>
      </c>
      <c r="I119" s="89" t="s">
        <v>2393</v>
      </c>
      <c r="J119" s="88">
        <v>0</v>
      </c>
      <c r="K119" s="88" t="str">
        <f t="shared" si="26"/>
        <v>0</v>
      </c>
      <c r="L119" s="88">
        <f t="shared" si="27"/>
        <v>0</v>
      </c>
      <c r="M119" s="87"/>
    </row>
    <row r="120" spans="1:13" ht="15">
      <c r="A120" s="92"/>
      <c r="B120" s="92"/>
      <c r="C120" s="88">
        <v>7</v>
      </c>
      <c r="D120" s="88">
        <v>14</v>
      </c>
      <c r="E120" s="91">
        <f t="shared" si="24"/>
        <v>8</v>
      </c>
      <c r="F120" s="91" t="str">
        <f t="shared" si="25"/>
        <v>8'h0</v>
      </c>
      <c r="G120" s="91" t="s">
        <v>73</v>
      </c>
      <c r="H120" s="90" t="s">
        <v>20</v>
      </c>
      <c r="I120" s="89" t="s">
        <v>861</v>
      </c>
      <c r="J120" s="88">
        <v>0</v>
      </c>
      <c r="K120" s="88" t="str">
        <f t="shared" si="26"/>
        <v>0</v>
      </c>
      <c r="L120" s="88">
        <f t="shared" si="27"/>
        <v>0</v>
      </c>
      <c r="M120" s="87"/>
    </row>
    <row r="121" spans="1:13" ht="45">
      <c r="A121" s="92"/>
      <c r="B121" s="98"/>
      <c r="C121" s="88">
        <v>6</v>
      </c>
      <c r="D121" s="88">
        <v>6</v>
      </c>
      <c r="E121" s="91">
        <f t="shared" si="24"/>
        <v>1</v>
      </c>
      <c r="F121" s="91" t="str">
        <f t="shared" si="25"/>
        <v>1'h0</v>
      </c>
      <c r="G121" s="91" t="s">
        <v>73</v>
      </c>
      <c r="H121" s="97" t="s">
        <v>2392</v>
      </c>
      <c r="I121" s="89" t="s">
        <v>2391</v>
      </c>
      <c r="J121" s="88">
        <v>0</v>
      </c>
      <c r="K121" s="88" t="str">
        <f t="shared" si="26"/>
        <v>0</v>
      </c>
      <c r="L121" s="88">
        <f t="shared" si="27"/>
        <v>0</v>
      </c>
      <c r="M121" s="87"/>
    </row>
    <row r="122" spans="1:13" ht="45">
      <c r="A122" s="92"/>
      <c r="B122" s="92"/>
      <c r="C122" s="88">
        <v>5</v>
      </c>
      <c r="D122" s="88">
        <v>5</v>
      </c>
      <c r="E122" s="91">
        <f t="shared" si="24"/>
        <v>1</v>
      </c>
      <c r="F122" s="91" t="str">
        <f t="shared" si="25"/>
        <v>1'h0</v>
      </c>
      <c r="G122" s="91" t="s">
        <v>73</v>
      </c>
      <c r="H122" s="90" t="s">
        <v>2390</v>
      </c>
      <c r="I122" s="89" t="s">
        <v>2389</v>
      </c>
      <c r="J122" s="88">
        <v>0</v>
      </c>
      <c r="K122" s="88" t="str">
        <f t="shared" si="26"/>
        <v>0</v>
      </c>
      <c r="L122" s="88">
        <f t="shared" si="27"/>
        <v>0</v>
      </c>
      <c r="M122" s="87"/>
    </row>
    <row r="123" spans="1:13" ht="45">
      <c r="A123" s="92"/>
      <c r="B123" s="98"/>
      <c r="C123" s="88">
        <v>4</v>
      </c>
      <c r="D123" s="88">
        <v>4</v>
      </c>
      <c r="E123" s="91">
        <f t="shared" si="24"/>
        <v>1</v>
      </c>
      <c r="F123" s="91" t="str">
        <f t="shared" si="25"/>
        <v>1'h0</v>
      </c>
      <c r="G123" s="91" t="s">
        <v>73</v>
      </c>
      <c r="H123" s="97" t="s">
        <v>2388</v>
      </c>
      <c r="I123" s="89" t="s">
        <v>2387</v>
      </c>
      <c r="J123" s="88">
        <v>0</v>
      </c>
      <c r="K123" s="88" t="str">
        <f t="shared" si="26"/>
        <v>0</v>
      </c>
      <c r="L123" s="88">
        <f t="shared" si="27"/>
        <v>0</v>
      </c>
      <c r="M123" s="87"/>
    </row>
    <row r="124" spans="1:13" ht="45">
      <c r="A124" s="92"/>
      <c r="B124" s="92"/>
      <c r="C124" s="88">
        <v>3</v>
      </c>
      <c r="D124" s="88">
        <v>3</v>
      </c>
      <c r="E124" s="91">
        <f t="shared" si="24"/>
        <v>1</v>
      </c>
      <c r="F124" s="91" t="str">
        <f t="shared" si="25"/>
        <v>1'h0</v>
      </c>
      <c r="G124" s="91" t="s">
        <v>73</v>
      </c>
      <c r="H124" s="90" t="s">
        <v>2386</v>
      </c>
      <c r="I124" s="89" t="s">
        <v>2385</v>
      </c>
      <c r="J124" s="88">
        <v>0</v>
      </c>
      <c r="K124" s="88" t="str">
        <f t="shared" si="26"/>
        <v>0</v>
      </c>
      <c r="L124" s="88">
        <f t="shared" si="27"/>
        <v>0</v>
      </c>
      <c r="M124" s="87"/>
    </row>
    <row r="125" spans="1:13" ht="45">
      <c r="A125" s="92"/>
      <c r="B125" s="98"/>
      <c r="C125" s="88">
        <v>2</v>
      </c>
      <c r="D125" s="88">
        <v>2</v>
      </c>
      <c r="E125" s="91">
        <f t="shared" si="24"/>
        <v>1</v>
      </c>
      <c r="F125" s="91" t="str">
        <f t="shared" si="25"/>
        <v>1'h0</v>
      </c>
      <c r="G125" s="91" t="s">
        <v>73</v>
      </c>
      <c r="H125" s="97" t="s">
        <v>2384</v>
      </c>
      <c r="I125" s="89" t="s">
        <v>2383</v>
      </c>
      <c r="J125" s="88">
        <v>0</v>
      </c>
      <c r="K125" s="88" t="str">
        <f t="shared" si="26"/>
        <v>0</v>
      </c>
      <c r="L125" s="88">
        <f t="shared" si="27"/>
        <v>0</v>
      </c>
      <c r="M125" s="87"/>
    </row>
    <row r="126" spans="1:13" ht="45">
      <c r="A126" s="92"/>
      <c r="B126" s="92"/>
      <c r="C126" s="88">
        <v>1</v>
      </c>
      <c r="D126" s="88">
        <v>1</v>
      </c>
      <c r="E126" s="91">
        <f t="shared" si="24"/>
        <v>1</v>
      </c>
      <c r="F126" s="91" t="str">
        <f t="shared" si="25"/>
        <v>1'h0</v>
      </c>
      <c r="G126" s="91" t="s">
        <v>73</v>
      </c>
      <c r="H126" s="90" t="s">
        <v>2382</v>
      </c>
      <c r="I126" s="89" t="s">
        <v>2381</v>
      </c>
      <c r="J126" s="88">
        <v>0</v>
      </c>
      <c r="K126" s="88" t="str">
        <f t="shared" si="26"/>
        <v>0</v>
      </c>
      <c r="L126" s="88">
        <f t="shared" si="27"/>
        <v>0</v>
      </c>
      <c r="M126" s="87"/>
    </row>
    <row r="127" spans="1:13" ht="45">
      <c r="A127" s="92"/>
      <c r="B127" s="98"/>
      <c r="C127" s="88">
        <v>0</v>
      </c>
      <c r="D127" s="88">
        <v>0</v>
      </c>
      <c r="E127" s="91">
        <f t="shared" si="24"/>
        <v>1</v>
      </c>
      <c r="F127" s="91" t="str">
        <f t="shared" si="25"/>
        <v>1'h0</v>
      </c>
      <c r="G127" s="91" t="s">
        <v>73</v>
      </c>
      <c r="H127" s="97" t="s">
        <v>2380</v>
      </c>
      <c r="I127" s="89" t="s">
        <v>2379</v>
      </c>
      <c r="J127" s="88">
        <v>0</v>
      </c>
      <c r="K127" s="88" t="str">
        <f t="shared" si="26"/>
        <v>0</v>
      </c>
      <c r="L127" s="88">
        <f t="shared" si="27"/>
        <v>0</v>
      </c>
      <c r="M127" s="87"/>
    </row>
    <row r="128" spans="1:13" ht="15">
      <c r="A128" s="93"/>
      <c r="B128" s="95" t="s">
        <v>119</v>
      </c>
      <c r="C128" s="93"/>
      <c r="D128" s="93"/>
      <c r="E128" s="93">
        <f>SUM(E129:E130)</f>
        <v>32</v>
      </c>
      <c r="F128" s="56" t="str">
        <f>CONCATENATE("32'h",K128)</f>
        <v>32'h00000000</v>
      </c>
      <c r="G128" s="56"/>
      <c r="H128" s="94" t="s">
        <v>2378</v>
      </c>
      <c r="I128" s="94"/>
      <c r="J128" s="93"/>
      <c r="K128" s="93" t="str">
        <f>LOWER(DEC2HEX(L128,8))</f>
        <v>00000000</v>
      </c>
      <c r="L128" s="93">
        <f>SUM(L129:L130)</f>
        <v>0</v>
      </c>
      <c r="M128" s="93"/>
    </row>
    <row r="129" spans="1:13" ht="15">
      <c r="A129" s="92"/>
      <c r="B129" s="92"/>
      <c r="C129" s="88">
        <v>14</v>
      </c>
      <c r="D129" s="88">
        <v>31</v>
      </c>
      <c r="E129" s="91">
        <f>D129+1-C129</f>
        <v>18</v>
      </c>
      <c r="F129" s="91" t="str">
        <f>CONCATENATE(E129,"'h",K129)</f>
        <v>18'h0</v>
      </c>
      <c r="G129" s="91" t="s">
        <v>73</v>
      </c>
      <c r="H129" s="90" t="s">
        <v>20</v>
      </c>
      <c r="I129" s="89" t="s">
        <v>861</v>
      </c>
      <c r="J129" s="88">
        <v>0</v>
      </c>
      <c r="K129" s="88" t="str">
        <f>LOWER(DEC2HEX((J129)))</f>
        <v>0</v>
      </c>
      <c r="L129" s="88">
        <f>J129*(2^C129)</f>
        <v>0</v>
      </c>
      <c r="M129" s="87"/>
    </row>
    <row r="130" spans="1:13" ht="30">
      <c r="A130" s="92"/>
      <c r="B130" s="98"/>
      <c r="C130" s="88">
        <v>0</v>
      </c>
      <c r="D130" s="88">
        <v>13</v>
      </c>
      <c r="E130" s="91">
        <f>D130+1-C130</f>
        <v>14</v>
      </c>
      <c r="F130" s="91" t="str">
        <f>CONCATENATE(E130,"'h",K130)</f>
        <v>14'h0</v>
      </c>
      <c r="G130" s="91" t="s">
        <v>68</v>
      </c>
      <c r="H130" s="97" t="s">
        <v>2378</v>
      </c>
      <c r="I130" s="89" t="s">
        <v>2377</v>
      </c>
      <c r="J130" s="88">
        <v>0</v>
      </c>
      <c r="K130" s="88" t="str">
        <f>LOWER(DEC2HEX((J130)))</f>
        <v>0</v>
      </c>
      <c r="L130" s="88">
        <f>J130*(2^C130)</f>
        <v>0</v>
      </c>
      <c r="M130" s="87"/>
    </row>
    <row r="131" spans="1:13" ht="15">
      <c r="A131" s="93"/>
      <c r="B131" s="95" t="s">
        <v>135</v>
      </c>
      <c r="C131" s="93"/>
      <c r="D131" s="93"/>
      <c r="E131" s="93">
        <f>SUM(E132:E133)</f>
        <v>32</v>
      </c>
      <c r="F131" s="56" t="str">
        <f>CONCATENATE("32'h",K131)</f>
        <v>32'h00000000</v>
      </c>
      <c r="G131" s="56"/>
      <c r="H131" s="94" t="s">
        <v>2376</v>
      </c>
      <c r="I131" s="94"/>
      <c r="J131" s="93"/>
      <c r="K131" s="93" t="str">
        <f>LOWER(DEC2HEX(L131,8))</f>
        <v>00000000</v>
      </c>
      <c r="L131" s="93">
        <f>SUM(L132:L133)</f>
        <v>0</v>
      </c>
      <c r="M131" s="93"/>
    </row>
    <row r="132" spans="1:13" ht="15">
      <c r="A132" s="92"/>
      <c r="B132" s="92"/>
      <c r="C132" s="88">
        <v>14</v>
      </c>
      <c r="D132" s="88">
        <v>31</v>
      </c>
      <c r="E132" s="91">
        <f>D132+1-C132</f>
        <v>18</v>
      </c>
      <c r="F132" s="91" t="str">
        <f>CONCATENATE(E132,"'h",K132)</f>
        <v>18'h0</v>
      </c>
      <c r="G132" s="91" t="s">
        <v>73</v>
      </c>
      <c r="H132" s="90" t="s">
        <v>20</v>
      </c>
      <c r="I132" s="89" t="s">
        <v>861</v>
      </c>
      <c r="J132" s="88">
        <v>0</v>
      </c>
      <c r="K132" s="88" t="str">
        <f>LOWER(DEC2HEX((J132)))</f>
        <v>0</v>
      </c>
      <c r="L132" s="88">
        <f>J132*(2^C132)</f>
        <v>0</v>
      </c>
      <c r="M132" s="87"/>
    </row>
    <row r="133" spans="1:13" ht="30">
      <c r="A133" s="92"/>
      <c r="B133" s="98"/>
      <c r="C133" s="88">
        <v>0</v>
      </c>
      <c r="D133" s="88">
        <v>13</v>
      </c>
      <c r="E133" s="91">
        <f>D133+1-C133</f>
        <v>14</v>
      </c>
      <c r="F133" s="91" t="str">
        <f>CONCATENATE(E133,"'h",K133)</f>
        <v>14'h0</v>
      </c>
      <c r="G133" s="91" t="s">
        <v>68</v>
      </c>
      <c r="H133" s="97" t="s">
        <v>2376</v>
      </c>
      <c r="I133" s="89" t="s">
        <v>1689</v>
      </c>
      <c r="J133" s="88">
        <v>0</v>
      </c>
      <c r="K133" s="88" t="str">
        <f>LOWER(DEC2HEX((J133)))</f>
        <v>0</v>
      </c>
      <c r="L133" s="88">
        <f>J133*(2^C133)</f>
        <v>0</v>
      </c>
      <c r="M133" s="87"/>
    </row>
    <row r="134" spans="1:13" ht="15">
      <c r="A134" s="93"/>
      <c r="B134" s="95" t="s">
        <v>147</v>
      </c>
      <c r="C134" s="93"/>
      <c r="D134" s="93"/>
      <c r="E134" s="93">
        <f>SUM(E135:E142)</f>
        <v>32</v>
      </c>
      <c r="F134" s="56" t="str">
        <f>CONCATENATE("32'h",K134)</f>
        <v>32'h00000000</v>
      </c>
      <c r="G134" s="56"/>
      <c r="H134" s="94" t="s">
        <v>2375</v>
      </c>
      <c r="I134" s="94"/>
      <c r="J134" s="93"/>
      <c r="K134" s="93" t="str">
        <f>LOWER(DEC2HEX(L134,8))</f>
        <v>00000000</v>
      </c>
      <c r="L134" s="93">
        <f>SUM(L135:L142)</f>
        <v>0</v>
      </c>
      <c r="M134" s="93"/>
    </row>
    <row r="135" spans="1:13" ht="45">
      <c r="A135" s="92"/>
      <c r="B135" s="92"/>
      <c r="C135" s="88">
        <v>31</v>
      </c>
      <c r="D135" s="88">
        <v>31</v>
      </c>
      <c r="E135" s="91">
        <f t="shared" ref="E135:E142" si="28">D135+1-C135</f>
        <v>1</v>
      </c>
      <c r="F135" s="91" t="str">
        <f t="shared" ref="F135:F142" si="29">CONCATENATE(E135,"'h",K135)</f>
        <v>1'h0</v>
      </c>
      <c r="G135" s="91" t="s">
        <v>68</v>
      </c>
      <c r="H135" s="90" t="s">
        <v>2374</v>
      </c>
      <c r="I135" s="89" t="s">
        <v>1686</v>
      </c>
      <c r="J135" s="88">
        <v>0</v>
      </c>
      <c r="K135" s="88" t="str">
        <f t="shared" ref="K135:K142" si="30">LOWER(DEC2HEX((J135)))</f>
        <v>0</v>
      </c>
      <c r="L135" s="88">
        <f t="shared" ref="L135:L142" si="31">J135*(2^C135)</f>
        <v>0</v>
      </c>
      <c r="M135" s="87"/>
    </row>
    <row r="136" spans="1:13" ht="15">
      <c r="A136" s="92"/>
      <c r="B136" s="98"/>
      <c r="C136" s="88">
        <v>16</v>
      </c>
      <c r="D136" s="88">
        <v>30</v>
      </c>
      <c r="E136" s="91">
        <f t="shared" si="28"/>
        <v>15</v>
      </c>
      <c r="F136" s="91" t="str">
        <f t="shared" si="29"/>
        <v>15'h0</v>
      </c>
      <c r="G136" s="91" t="s">
        <v>73</v>
      </c>
      <c r="H136" s="90" t="s">
        <v>20</v>
      </c>
      <c r="I136" s="89" t="s">
        <v>861</v>
      </c>
      <c r="J136" s="88">
        <v>0</v>
      </c>
      <c r="K136" s="88" t="str">
        <f t="shared" si="30"/>
        <v>0</v>
      </c>
      <c r="L136" s="88">
        <f t="shared" si="31"/>
        <v>0</v>
      </c>
      <c r="M136" s="87"/>
    </row>
    <row r="137" spans="1:13" ht="60">
      <c r="A137" s="92"/>
      <c r="B137" s="92"/>
      <c r="C137" s="88">
        <v>15</v>
      </c>
      <c r="D137" s="88">
        <v>15</v>
      </c>
      <c r="E137" s="91">
        <f t="shared" si="28"/>
        <v>1</v>
      </c>
      <c r="F137" s="91" t="str">
        <f t="shared" si="29"/>
        <v>1'h0</v>
      </c>
      <c r="G137" s="91" t="s">
        <v>73</v>
      </c>
      <c r="H137" s="90" t="s">
        <v>2373</v>
      </c>
      <c r="I137" s="89" t="s">
        <v>1684</v>
      </c>
      <c r="J137" s="88">
        <v>0</v>
      </c>
      <c r="K137" s="88" t="str">
        <f t="shared" si="30"/>
        <v>0</v>
      </c>
      <c r="L137" s="88">
        <f t="shared" si="31"/>
        <v>0</v>
      </c>
      <c r="M137" s="87"/>
    </row>
    <row r="138" spans="1:13" ht="15">
      <c r="A138" s="92"/>
      <c r="B138" s="98"/>
      <c r="C138" s="88">
        <v>4</v>
      </c>
      <c r="D138" s="88">
        <v>14</v>
      </c>
      <c r="E138" s="91">
        <f t="shared" si="28"/>
        <v>11</v>
      </c>
      <c r="F138" s="91" t="str">
        <f t="shared" si="29"/>
        <v>11'h0</v>
      </c>
      <c r="G138" s="91" t="s">
        <v>73</v>
      </c>
      <c r="H138" s="90" t="s">
        <v>20</v>
      </c>
      <c r="I138" s="89" t="s">
        <v>861</v>
      </c>
      <c r="J138" s="88">
        <v>0</v>
      </c>
      <c r="K138" s="88" t="str">
        <f t="shared" si="30"/>
        <v>0</v>
      </c>
      <c r="L138" s="88">
        <f t="shared" si="31"/>
        <v>0</v>
      </c>
      <c r="M138" s="87"/>
    </row>
    <row r="139" spans="1:13" ht="75">
      <c r="A139" s="92"/>
      <c r="B139" s="92"/>
      <c r="C139" s="88">
        <v>3</v>
      </c>
      <c r="D139" s="88">
        <v>3</v>
      </c>
      <c r="E139" s="91">
        <f t="shared" si="28"/>
        <v>1</v>
      </c>
      <c r="F139" s="91" t="str">
        <f t="shared" si="29"/>
        <v>1'h0</v>
      </c>
      <c r="G139" s="91" t="s">
        <v>718</v>
      </c>
      <c r="H139" s="90" t="s">
        <v>2372</v>
      </c>
      <c r="I139" s="89" t="s">
        <v>1682</v>
      </c>
      <c r="J139" s="88">
        <v>0</v>
      </c>
      <c r="K139" s="88" t="str">
        <f t="shared" si="30"/>
        <v>0</v>
      </c>
      <c r="L139" s="88">
        <f t="shared" si="31"/>
        <v>0</v>
      </c>
      <c r="M139" s="87"/>
    </row>
    <row r="140" spans="1:13" ht="45">
      <c r="A140" s="92"/>
      <c r="B140" s="98"/>
      <c r="C140" s="88">
        <v>2</v>
      </c>
      <c r="D140" s="88">
        <v>2</v>
      </c>
      <c r="E140" s="91">
        <f t="shared" si="28"/>
        <v>1</v>
      </c>
      <c r="F140" s="91" t="str">
        <f t="shared" si="29"/>
        <v>1'h0</v>
      </c>
      <c r="G140" s="91" t="s">
        <v>718</v>
      </c>
      <c r="H140" s="97" t="s">
        <v>2371</v>
      </c>
      <c r="I140" s="89" t="s">
        <v>1680</v>
      </c>
      <c r="J140" s="88">
        <v>0</v>
      </c>
      <c r="K140" s="88" t="str">
        <f t="shared" si="30"/>
        <v>0</v>
      </c>
      <c r="L140" s="88">
        <f t="shared" si="31"/>
        <v>0</v>
      </c>
      <c r="M140" s="87"/>
    </row>
    <row r="141" spans="1:13" ht="45">
      <c r="A141" s="92"/>
      <c r="B141" s="92"/>
      <c r="C141" s="88">
        <v>1</v>
      </c>
      <c r="D141" s="88">
        <v>1</v>
      </c>
      <c r="E141" s="91">
        <f t="shared" si="28"/>
        <v>1</v>
      </c>
      <c r="F141" s="91" t="str">
        <f t="shared" si="29"/>
        <v>1'h0</v>
      </c>
      <c r="G141" s="91" t="s">
        <v>68</v>
      </c>
      <c r="H141" s="90" t="s">
        <v>2370</v>
      </c>
      <c r="I141" s="89" t="s">
        <v>1678</v>
      </c>
      <c r="J141" s="88">
        <v>0</v>
      </c>
      <c r="K141" s="88" t="str">
        <f t="shared" si="30"/>
        <v>0</v>
      </c>
      <c r="L141" s="88">
        <f t="shared" si="31"/>
        <v>0</v>
      </c>
      <c r="M141" s="87"/>
    </row>
    <row r="142" spans="1:13" ht="45">
      <c r="A142" s="92"/>
      <c r="B142" s="98"/>
      <c r="C142" s="88">
        <v>0</v>
      </c>
      <c r="D142" s="88">
        <v>0</v>
      </c>
      <c r="E142" s="91">
        <f t="shared" si="28"/>
        <v>1</v>
      </c>
      <c r="F142" s="91" t="str">
        <f t="shared" si="29"/>
        <v>1'h0</v>
      </c>
      <c r="G142" s="91" t="s">
        <v>68</v>
      </c>
      <c r="H142" s="97" t="s">
        <v>2369</v>
      </c>
      <c r="I142" s="89" t="s">
        <v>1676</v>
      </c>
      <c r="J142" s="88">
        <v>0</v>
      </c>
      <c r="K142" s="88" t="str">
        <f t="shared" si="30"/>
        <v>0</v>
      </c>
      <c r="L142" s="88">
        <f t="shared" si="31"/>
        <v>0</v>
      </c>
      <c r="M142" s="87"/>
    </row>
    <row r="143" spans="1:13" ht="15">
      <c r="A143" s="93"/>
      <c r="B143" s="95" t="s">
        <v>175</v>
      </c>
      <c r="C143" s="93"/>
      <c r="D143" s="93"/>
      <c r="E143" s="93">
        <f>SUM(E144:E144)</f>
        <v>32</v>
      </c>
      <c r="F143" s="56" t="str">
        <f>CONCATENATE("32'h",K143)</f>
        <v>32'h00000000</v>
      </c>
      <c r="G143" s="56"/>
      <c r="H143" s="94" t="s">
        <v>2368</v>
      </c>
      <c r="I143" s="94"/>
      <c r="J143" s="93"/>
      <c r="K143" s="93" t="str">
        <f>LOWER(DEC2HEX(L143,8))</f>
        <v>00000000</v>
      </c>
      <c r="L143" s="93">
        <f>SUM(L144:L144)</f>
        <v>0</v>
      </c>
      <c r="M143" s="93"/>
    </row>
    <row r="144" spans="1:13" ht="75">
      <c r="A144" s="92"/>
      <c r="B144" s="98"/>
      <c r="C144" s="88">
        <v>0</v>
      </c>
      <c r="D144" s="88">
        <v>31</v>
      </c>
      <c r="E144" s="91">
        <f>D144+1-C144</f>
        <v>32</v>
      </c>
      <c r="F144" s="91" t="str">
        <f>CONCATENATE(E144,"'h",K144)</f>
        <v>32'h0</v>
      </c>
      <c r="G144" s="91" t="s">
        <v>68</v>
      </c>
      <c r="H144" s="97" t="s">
        <v>2367</v>
      </c>
      <c r="I144" s="99" t="s">
        <v>1673</v>
      </c>
      <c r="J144" s="88">
        <v>0</v>
      </c>
      <c r="K144" s="88" t="str">
        <f>LOWER(DEC2HEX((J144)))</f>
        <v>0</v>
      </c>
      <c r="L144" s="88">
        <f>J144*(2^C144)</f>
        <v>0</v>
      </c>
      <c r="M144" s="87"/>
    </row>
    <row r="145" spans="1:13" ht="15">
      <c r="A145" s="93"/>
      <c r="B145" s="95" t="s">
        <v>201</v>
      </c>
      <c r="C145" s="93"/>
      <c r="D145" s="93"/>
      <c r="E145" s="93">
        <f>SUM(E146:E146)</f>
        <v>32</v>
      </c>
      <c r="F145" s="56" t="str">
        <f>CONCATENATE("32'h",K145)</f>
        <v>32'h00000000</v>
      </c>
      <c r="G145" s="56"/>
      <c r="H145" s="94" t="s">
        <v>2366</v>
      </c>
      <c r="I145" s="94"/>
      <c r="J145" s="93"/>
      <c r="K145" s="93" t="str">
        <f>LOWER(DEC2HEX(L145,8))</f>
        <v>00000000</v>
      </c>
      <c r="L145" s="93">
        <f>SUM(L146:L146)</f>
        <v>0</v>
      </c>
      <c r="M145" s="93"/>
    </row>
    <row r="146" spans="1:13" ht="60">
      <c r="A146" s="92"/>
      <c r="B146" s="92"/>
      <c r="C146" s="88">
        <v>0</v>
      </c>
      <c r="D146" s="88">
        <v>31</v>
      </c>
      <c r="E146" s="91">
        <f>D146+1-C146</f>
        <v>32</v>
      </c>
      <c r="F146" s="91" t="str">
        <f>CONCATENATE(E146,"'h",K146)</f>
        <v>32'h0</v>
      </c>
      <c r="G146" s="91" t="s">
        <v>73</v>
      </c>
      <c r="H146" s="90" t="s">
        <v>2365</v>
      </c>
      <c r="I146" s="89" t="s">
        <v>1670</v>
      </c>
      <c r="J146" s="88">
        <v>0</v>
      </c>
      <c r="K146" s="88" t="str">
        <f>LOWER(DEC2HEX((J146)))</f>
        <v>0</v>
      </c>
      <c r="L146" s="88">
        <f>J146*(2^C146)</f>
        <v>0</v>
      </c>
      <c r="M146" s="87"/>
    </row>
    <row r="147" spans="1:13" ht="15">
      <c r="A147" s="93"/>
      <c r="B147" s="95" t="s">
        <v>227</v>
      </c>
      <c r="C147" s="93"/>
      <c r="D147" s="93"/>
      <c r="E147" s="93">
        <f>SUM(E148:E150)</f>
        <v>32</v>
      </c>
      <c r="F147" s="56" t="str">
        <f>CONCATENATE("32'h",K147)</f>
        <v>32'h00000000</v>
      </c>
      <c r="G147" s="56"/>
      <c r="H147" s="94" t="s">
        <v>2364</v>
      </c>
      <c r="I147" s="94"/>
      <c r="J147" s="93"/>
      <c r="K147" s="93" t="str">
        <f>LOWER(DEC2HEX(L147,8))</f>
        <v>00000000</v>
      </c>
      <c r="L147" s="93">
        <f>SUM(L148:L150)</f>
        <v>0</v>
      </c>
      <c r="M147" s="93"/>
    </row>
    <row r="148" spans="1:13" ht="60">
      <c r="A148" s="92"/>
      <c r="B148" s="92"/>
      <c r="C148" s="88">
        <v>21</v>
      </c>
      <c r="D148" s="88">
        <v>31</v>
      </c>
      <c r="E148" s="91">
        <f>D148+1-C148</f>
        <v>11</v>
      </c>
      <c r="F148" s="91" t="str">
        <f>CONCATENATE(E148,"'h",K148)</f>
        <v>11'h0</v>
      </c>
      <c r="G148" s="91" t="s">
        <v>68</v>
      </c>
      <c r="H148" s="90" t="s">
        <v>2363</v>
      </c>
      <c r="I148" s="89" t="s">
        <v>1667</v>
      </c>
      <c r="J148" s="88">
        <v>0</v>
      </c>
      <c r="K148" s="88" t="str">
        <f>LOWER(DEC2HEX((J148)))</f>
        <v>0</v>
      </c>
      <c r="L148" s="88">
        <f>J148*(2^C148)</f>
        <v>0</v>
      </c>
      <c r="M148" s="87"/>
    </row>
    <row r="149" spans="1:13" ht="60">
      <c r="A149" s="92"/>
      <c r="B149" s="98"/>
      <c r="C149" s="88">
        <v>10</v>
      </c>
      <c r="D149" s="88">
        <v>20</v>
      </c>
      <c r="E149" s="91">
        <f>D149+1-C149</f>
        <v>11</v>
      </c>
      <c r="F149" s="91" t="str">
        <f>CONCATENATE(E149,"'h",K149)</f>
        <v>11'h0</v>
      </c>
      <c r="G149" s="91" t="s">
        <v>68</v>
      </c>
      <c r="H149" s="97" t="s">
        <v>2362</v>
      </c>
      <c r="I149" s="99" t="s">
        <v>1665</v>
      </c>
      <c r="J149" s="88">
        <v>0</v>
      </c>
      <c r="K149" s="88" t="str">
        <f>LOWER(DEC2HEX((J149)))</f>
        <v>0</v>
      </c>
      <c r="L149" s="88">
        <f>J149*(2^C149)</f>
        <v>0</v>
      </c>
      <c r="M149" s="87"/>
    </row>
    <row r="150" spans="1:13" ht="45">
      <c r="A150" s="92"/>
      <c r="B150" s="98"/>
      <c r="C150" s="88">
        <v>0</v>
      </c>
      <c r="D150" s="88">
        <v>9</v>
      </c>
      <c r="E150" s="91">
        <f>D150+1-C150</f>
        <v>10</v>
      </c>
      <c r="F150" s="91" t="str">
        <f>CONCATENATE(E150,"'h",K150)</f>
        <v>10'h0</v>
      </c>
      <c r="G150" s="91" t="s">
        <v>68</v>
      </c>
      <c r="H150" s="97" t="s">
        <v>2361</v>
      </c>
      <c r="I150" s="99" t="s">
        <v>1663</v>
      </c>
      <c r="J150" s="88">
        <v>0</v>
      </c>
      <c r="K150" s="88" t="str">
        <f>LOWER(DEC2HEX((J150)))</f>
        <v>0</v>
      </c>
      <c r="L150" s="88">
        <f>J150*(2^C150)</f>
        <v>0</v>
      </c>
      <c r="M150" s="87"/>
    </row>
    <row r="151" spans="1:13" ht="15">
      <c r="A151" s="93"/>
      <c r="B151" s="95" t="s">
        <v>242</v>
      </c>
      <c r="C151" s="93"/>
      <c r="D151" s="93"/>
      <c r="E151" s="93">
        <f>SUM(E152:E153)</f>
        <v>32</v>
      </c>
      <c r="F151" s="56" t="str">
        <f>CONCATENATE("32'h",K151)</f>
        <v>32'h00000500</v>
      </c>
      <c r="G151" s="56"/>
      <c r="H151" s="94" t="s">
        <v>2360</v>
      </c>
      <c r="I151" s="94"/>
      <c r="J151" s="93"/>
      <c r="K151" s="93" t="str">
        <f>LOWER(DEC2HEX(L151,8))</f>
        <v>00000500</v>
      </c>
      <c r="L151" s="93">
        <f>SUM(L152:L153)</f>
        <v>1280</v>
      </c>
      <c r="M151" s="93"/>
    </row>
    <row r="152" spans="1:13" ht="15">
      <c r="A152" s="92"/>
      <c r="B152" s="92"/>
      <c r="C152" s="88">
        <v>10</v>
      </c>
      <c r="D152" s="88">
        <v>31</v>
      </c>
      <c r="E152" s="91">
        <f>D152+1-C152</f>
        <v>22</v>
      </c>
      <c r="F152" s="91" t="str">
        <f>CONCATENATE(E152,"'h",K152)</f>
        <v>22'h0</v>
      </c>
      <c r="G152" s="91" t="s">
        <v>73</v>
      </c>
      <c r="H152" s="90" t="s">
        <v>20</v>
      </c>
      <c r="I152" s="89" t="s">
        <v>861</v>
      </c>
      <c r="J152" s="88">
        <v>0</v>
      </c>
      <c r="K152" s="88" t="str">
        <f>LOWER(DEC2HEX((J152)))</f>
        <v>0</v>
      </c>
      <c r="L152" s="88">
        <f>J152*(2^C152)</f>
        <v>0</v>
      </c>
      <c r="M152" s="87"/>
    </row>
    <row r="153" spans="1:13" ht="30">
      <c r="A153" s="92"/>
      <c r="B153" s="98"/>
      <c r="C153" s="88">
        <v>0</v>
      </c>
      <c r="D153" s="88">
        <v>9</v>
      </c>
      <c r="E153" s="91">
        <f>D153+1-C153</f>
        <v>10</v>
      </c>
      <c r="F153" s="91" t="str">
        <f>CONCATENATE(E153,"'h",K153)</f>
        <v>10'h500</v>
      </c>
      <c r="G153" s="91" t="s">
        <v>68</v>
      </c>
      <c r="H153" s="97" t="s">
        <v>2360</v>
      </c>
      <c r="I153" s="89" t="s">
        <v>1661</v>
      </c>
      <c r="J153" s="88">
        <v>1280</v>
      </c>
      <c r="K153" s="88" t="str">
        <f>LOWER(DEC2HEX((J153)))</f>
        <v>500</v>
      </c>
      <c r="L153" s="88">
        <f>J153*(2^C153)</f>
        <v>1280</v>
      </c>
      <c r="M153" s="87"/>
    </row>
    <row r="154" spans="1:13" ht="15">
      <c r="A154" s="93"/>
      <c r="B154" s="95" t="s">
        <v>260</v>
      </c>
      <c r="C154" s="93"/>
      <c r="D154" s="93"/>
      <c r="E154" s="93">
        <f>SUM(E155:E157)</f>
        <v>32</v>
      </c>
      <c r="F154" s="56" t="str">
        <f>CONCATENATE("32'h",K154)</f>
        <v>32'h00000000</v>
      </c>
      <c r="G154" s="56"/>
      <c r="H154" s="94" t="s">
        <v>2358</v>
      </c>
      <c r="I154" s="94"/>
      <c r="J154" s="93"/>
      <c r="K154" s="93" t="str">
        <f>LOWER(DEC2HEX(L154,8))</f>
        <v>00000000</v>
      </c>
      <c r="L154" s="93">
        <f>SUM(L155:L157)</f>
        <v>0</v>
      </c>
      <c r="M154" s="93"/>
    </row>
    <row r="155" spans="1:13" ht="60">
      <c r="A155" s="92"/>
      <c r="B155" s="92"/>
      <c r="C155" s="88">
        <v>31</v>
      </c>
      <c r="D155" s="88">
        <v>31</v>
      </c>
      <c r="E155" s="91">
        <f>D155+1-C155</f>
        <v>1</v>
      </c>
      <c r="F155" s="91" t="str">
        <f>CONCATENATE(E155,"'h",K155)</f>
        <v>1'h0</v>
      </c>
      <c r="G155" s="91" t="s">
        <v>68</v>
      </c>
      <c r="H155" s="90" t="s">
        <v>2359</v>
      </c>
      <c r="I155" s="89" t="s">
        <v>1659</v>
      </c>
      <c r="J155" s="88">
        <v>0</v>
      </c>
      <c r="K155" s="88" t="str">
        <f>LOWER(DEC2HEX((J155)))</f>
        <v>0</v>
      </c>
      <c r="L155" s="88">
        <f>J155*(2^C155)</f>
        <v>0</v>
      </c>
      <c r="M155" s="87"/>
    </row>
    <row r="156" spans="1:13" ht="15">
      <c r="A156" s="92"/>
      <c r="B156" s="98"/>
      <c r="C156" s="88">
        <v>28</v>
      </c>
      <c r="D156" s="88">
        <v>30</v>
      </c>
      <c r="E156" s="91">
        <f>D156+1-C156</f>
        <v>3</v>
      </c>
      <c r="F156" s="91" t="str">
        <f>CONCATENATE(E156,"'h",K156)</f>
        <v>3'h0</v>
      </c>
      <c r="G156" s="91" t="s">
        <v>73</v>
      </c>
      <c r="H156" s="90" t="s">
        <v>20</v>
      </c>
      <c r="I156" s="89" t="s">
        <v>861</v>
      </c>
      <c r="J156" s="88">
        <v>0</v>
      </c>
      <c r="K156" s="88" t="str">
        <f>LOWER(DEC2HEX((J156)))</f>
        <v>0</v>
      </c>
      <c r="L156" s="88">
        <f>J156*(2^C156)</f>
        <v>0</v>
      </c>
      <c r="M156" s="87"/>
    </row>
    <row r="157" spans="1:13" ht="15">
      <c r="A157" s="92"/>
      <c r="B157" s="98"/>
      <c r="C157" s="88">
        <v>0</v>
      </c>
      <c r="D157" s="88">
        <v>27</v>
      </c>
      <c r="E157" s="91">
        <f>D157+1-C157</f>
        <v>28</v>
      </c>
      <c r="F157" s="91" t="str">
        <f>CONCATENATE(E157,"'h",K157)</f>
        <v>28'h0</v>
      </c>
      <c r="G157" s="91" t="s">
        <v>68</v>
      </c>
      <c r="H157" s="97" t="s">
        <v>2358</v>
      </c>
      <c r="I157" s="89" t="s">
        <v>1657</v>
      </c>
      <c r="J157" s="88">
        <v>0</v>
      </c>
      <c r="K157" s="88" t="str">
        <f>LOWER(DEC2HEX((J157)))</f>
        <v>0</v>
      </c>
      <c r="L157" s="88">
        <f>J157*(2^C157)</f>
        <v>0</v>
      </c>
      <c r="M157" s="87"/>
    </row>
    <row r="158" spans="1:13" ht="15">
      <c r="A158" s="93"/>
      <c r="B158" s="95" t="s">
        <v>279</v>
      </c>
      <c r="C158" s="93"/>
      <c r="D158" s="93"/>
      <c r="E158" s="93">
        <f>SUM(E159:E166)</f>
        <v>32</v>
      </c>
      <c r="F158" s="56" t="str">
        <f>CONCATENATE("32'h",K158)</f>
        <v>32'h00000000</v>
      </c>
      <c r="G158" s="56"/>
      <c r="H158" s="94" t="s">
        <v>2357</v>
      </c>
      <c r="I158" s="94"/>
      <c r="J158" s="93"/>
      <c r="K158" s="93" t="str">
        <f>LOWER(DEC2HEX(L158,8))</f>
        <v>00000000</v>
      </c>
      <c r="L158" s="93">
        <f>SUM(L159:L166)</f>
        <v>0</v>
      </c>
      <c r="M158" s="93"/>
    </row>
    <row r="159" spans="1:13" ht="30">
      <c r="A159" s="92"/>
      <c r="B159" s="92"/>
      <c r="C159" s="88">
        <v>31</v>
      </c>
      <c r="D159" s="88">
        <v>31</v>
      </c>
      <c r="E159" s="91">
        <f t="shared" ref="E159:E166" si="32">D159+1-C159</f>
        <v>1</v>
      </c>
      <c r="F159" s="91" t="str">
        <f t="shared" ref="F159:F166" si="33">CONCATENATE(E159,"'h",K159)</f>
        <v>1'h0</v>
      </c>
      <c r="G159" s="91" t="s">
        <v>68</v>
      </c>
      <c r="H159" s="90" t="s">
        <v>2356</v>
      </c>
      <c r="I159" s="89" t="s">
        <v>1654</v>
      </c>
      <c r="J159" s="88">
        <v>0</v>
      </c>
      <c r="K159" s="88" t="str">
        <f t="shared" ref="K159:K166" si="34">LOWER(DEC2HEX((J159)))</f>
        <v>0</v>
      </c>
      <c r="L159" s="88">
        <f t="shared" ref="L159:L166" si="35">J159*(2^C159)</f>
        <v>0</v>
      </c>
      <c r="M159" s="87"/>
    </row>
    <row r="160" spans="1:13" ht="45">
      <c r="A160" s="92"/>
      <c r="B160" s="98"/>
      <c r="C160" s="88">
        <v>24</v>
      </c>
      <c r="D160" s="88">
        <v>30</v>
      </c>
      <c r="E160" s="91">
        <f t="shared" si="32"/>
        <v>7</v>
      </c>
      <c r="F160" s="91" t="str">
        <f t="shared" si="33"/>
        <v>7'h0</v>
      </c>
      <c r="G160" s="91" t="s">
        <v>68</v>
      </c>
      <c r="H160" s="90" t="s">
        <v>2355</v>
      </c>
      <c r="I160" s="89" t="s">
        <v>1652</v>
      </c>
      <c r="J160" s="88">
        <v>0</v>
      </c>
      <c r="K160" s="88" t="str">
        <f t="shared" si="34"/>
        <v>0</v>
      </c>
      <c r="L160" s="88">
        <f t="shared" si="35"/>
        <v>0</v>
      </c>
      <c r="M160" s="87"/>
    </row>
    <row r="161" spans="1:13" ht="30">
      <c r="A161" s="92"/>
      <c r="B161" s="98"/>
      <c r="C161" s="88">
        <v>23</v>
      </c>
      <c r="D161" s="88">
        <v>23</v>
      </c>
      <c r="E161" s="91">
        <f t="shared" si="32"/>
        <v>1</v>
      </c>
      <c r="F161" s="91" t="str">
        <f t="shared" si="33"/>
        <v>1'h0</v>
      </c>
      <c r="G161" s="91" t="s">
        <v>68</v>
      </c>
      <c r="H161" s="97" t="s">
        <v>2354</v>
      </c>
      <c r="I161" s="89" t="s">
        <v>1650</v>
      </c>
      <c r="J161" s="88">
        <v>0</v>
      </c>
      <c r="K161" s="88" t="str">
        <f t="shared" si="34"/>
        <v>0</v>
      </c>
      <c r="L161" s="88">
        <f t="shared" si="35"/>
        <v>0</v>
      </c>
      <c r="M161" s="87"/>
    </row>
    <row r="162" spans="1:13" ht="45">
      <c r="A162" s="92"/>
      <c r="B162" s="92"/>
      <c r="C162" s="88">
        <v>16</v>
      </c>
      <c r="D162" s="88">
        <v>22</v>
      </c>
      <c r="E162" s="91">
        <f t="shared" si="32"/>
        <v>7</v>
      </c>
      <c r="F162" s="91" t="str">
        <f t="shared" si="33"/>
        <v>7'h0</v>
      </c>
      <c r="G162" s="91" t="s">
        <v>68</v>
      </c>
      <c r="H162" s="90" t="s">
        <v>2353</v>
      </c>
      <c r="I162" s="89" t="s">
        <v>1648</v>
      </c>
      <c r="J162" s="88">
        <v>0</v>
      </c>
      <c r="K162" s="88" t="str">
        <f t="shared" si="34"/>
        <v>0</v>
      </c>
      <c r="L162" s="88">
        <f t="shared" si="35"/>
        <v>0</v>
      </c>
      <c r="M162" s="87"/>
    </row>
    <row r="163" spans="1:13" ht="30">
      <c r="A163" s="92"/>
      <c r="B163" s="98"/>
      <c r="C163" s="88">
        <v>15</v>
      </c>
      <c r="D163" s="88">
        <v>15</v>
      </c>
      <c r="E163" s="91">
        <f t="shared" si="32"/>
        <v>1</v>
      </c>
      <c r="F163" s="91" t="str">
        <f t="shared" si="33"/>
        <v>1'h0</v>
      </c>
      <c r="G163" s="91" t="s">
        <v>68</v>
      </c>
      <c r="H163" s="90" t="s">
        <v>2352</v>
      </c>
      <c r="I163" s="89" t="s">
        <v>1646</v>
      </c>
      <c r="J163" s="88">
        <v>0</v>
      </c>
      <c r="K163" s="88" t="str">
        <f t="shared" si="34"/>
        <v>0</v>
      </c>
      <c r="L163" s="88">
        <f t="shared" si="35"/>
        <v>0</v>
      </c>
      <c r="M163" s="87"/>
    </row>
    <row r="164" spans="1:13" ht="45">
      <c r="A164" s="92"/>
      <c r="B164" s="98"/>
      <c r="C164" s="88">
        <v>8</v>
      </c>
      <c r="D164" s="88">
        <v>14</v>
      </c>
      <c r="E164" s="91">
        <f t="shared" si="32"/>
        <v>7</v>
      </c>
      <c r="F164" s="91" t="str">
        <f t="shared" si="33"/>
        <v>7'h0</v>
      </c>
      <c r="G164" s="91" t="s">
        <v>68</v>
      </c>
      <c r="H164" s="97" t="s">
        <v>2351</v>
      </c>
      <c r="I164" s="89" t="s">
        <v>1644</v>
      </c>
      <c r="J164" s="88">
        <v>0</v>
      </c>
      <c r="K164" s="88" t="str">
        <f t="shared" si="34"/>
        <v>0</v>
      </c>
      <c r="L164" s="88">
        <f t="shared" si="35"/>
        <v>0</v>
      </c>
      <c r="M164" s="87"/>
    </row>
    <row r="165" spans="1:13" ht="30">
      <c r="A165" s="92"/>
      <c r="B165" s="98"/>
      <c r="C165" s="88">
        <v>7</v>
      </c>
      <c r="D165" s="88">
        <v>7</v>
      </c>
      <c r="E165" s="91">
        <f t="shared" si="32"/>
        <v>1</v>
      </c>
      <c r="F165" s="91" t="str">
        <f t="shared" si="33"/>
        <v>1'h0</v>
      </c>
      <c r="G165" s="91" t="s">
        <v>68</v>
      </c>
      <c r="H165" s="90" t="s">
        <v>2350</v>
      </c>
      <c r="I165" s="89" t="s">
        <v>1642</v>
      </c>
      <c r="J165" s="88">
        <v>0</v>
      </c>
      <c r="K165" s="88" t="str">
        <f t="shared" si="34"/>
        <v>0</v>
      </c>
      <c r="L165" s="88">
        <f t="shared" si="35"/>
        <v>0</v>
      </c>
      <c r="M165" s="87"/>
    </row>
    <row r="166" spans="1:13" ht="45">
      <c r="A166" s="92"/>
      <c r="B166" s="98"/>
      <c r="C166" s="88">
        <v>0</v>
      </c>
      <c r="D166" s="88">
        <v>6</v>
      </c>
      <c r="E166" s="91">
        <f t="shared" si="32"/>
        <v>7</v>
      </c>
      <c r="F166" s="91" t="str">
        <f t="shared" si="33"/>
        <v>7'h0</v>
      </c>
      <c r="G166" s="91" t="s">
        <v>68</v>
      </c>
      <c r="H166" s="97" t="s">
        <v>2349</v>
      </c>
      <c r="I166" s="89" t="s">
        <v>1640</v>
      </c>
      <c r="J166" s="88">
        <v>0</v>
      </c>
      <c r="K166" s="88" t="str">
        <f t="shared" si="34"/>
        <v>0</v>
      </c>
      <c r="L166" s="88">
        <f t="shared" si="35"/>
        <v>0</v>
      </c>
      <c r="M166" s="87"/>
    </row>
    <row r="167" spans="1:13" ht="15">
      <c r="A167" s="93"/>
      <c r="B167" s="95" t="s">
        <v>299</v>
      </c>
      <c r="C167" s="93"/>
      <c r="D167" s="93"/>
      <c r="E167" s="93">
        <f>SUM(E168:E171)</f>
        <v>32</v>
      </c>
      <c r="F167" s="56" t="str">
        <f>CONCATENATE("32'h",K167)</f>
        <v>32'h00000000</v>
      </c>
      <c r="G167" s="56"/>
      <c r="H167" s="94" t="s">
        <v>2348</v>
      </c>
      <c r="I167" s="94"/>
      <c r="J167" s="93"/>
      <c r="K167" s="93" t="str">
        <f>LOWER(DEC2HEX(L167,8))</f>
        <v>00000000</v>
      </c>
      <c r="L167" s="93">
        <f>SUM(L168:L171)</f>
        <v>0</v>
      </c>
      <c r="M167" s="93"/>
    </row>
    <row r="168" spans="1:13" ht="15">
      <c r="A168" s="92"/>
      <c r="B168" s="92"/>
      <c r="C168" s="88">
        <v>24</v>
      </c>
      <c r="D168" s="88">
        <v>31</v>
      </c>
      <c r="E168" s="91">
        <f>D168+1-C168</f>
        <v>8</v>
      </c>
      <c r="F168" s="91" t="str">
        <f>CONCATENATE(E168,"'h",K168)</f>
        <v>8'h0</v>
      </c>
      <c r="G168" s="91" t="s">
        <v>73</v>
      </c>
      <c r="H168" s="90" t="s">
        <v>2347</v>
      </c>
      <c r="I168" s="89" t="s">
        <v>1637</v>
      </c>
      <c r="J168" s="88">
        <v>0</v>
      </c>
      <c r="K168" s="88" t="str">
        <f>LOWER(DEC2HEX((J168)))</f>
        <v>0</v>
      </c>
      <c r="L168" s="88">
        <f>J168*(2^C168)</f>
        <v>0</v>
      </c>
      <c r="M168" s="87"/>
    </row>
    <row r="169" spans="1:13" ht="15">
      <c r="A169" s="92"/>
      <c r="B169" s="98"/>
      <c r="C169" s="88">
        <v>16</v>
      </c>
      <c r="D169" s="88">
        <v>23</v>
      </c>
      <c r="E169" s="91">
        <f>D169+1-C169</f>
        <v>8</v>
      </c>
      <c r="F169" s="91" t="str">
        <f>CONCATENATE(E169,"'h",K169)</f>
        <v>8'h0</v>
      </c>
      <c r="G169" s="91" t="s">
        <v>73</v>
      </c>
      <c r="H169" s="90" t="s">
        <v>2346</v>
      </c>
      <c r="I169" s="89" t="s">
        <v>1635</v>
      </c>
      <c r="J169" s="88">
        <v>0</v>
      </c>
      <c r="K169" s="88" t="str">
        <f>LOWER(DEC2HEX((J169)))</f>
        <v>0</v>
      </c>
      <c r="L169" s="88">
        <f>J169*(2^C169)</f>
        <v>0</v>
      </c>
      <c r="M169" s="87"/>
    </row>
    <row r="170" spans="1:13" ht="15">
      <c r="A170" s="92"/>
      <c r="B170" s="98"/>
      <c r="C170" s="88">
        <v>8</v>
      </c>
      <c r="D170" s="88">
        <v>15</v>
      </c>
      <c r="E170" s="91">
        <f>D170+1-C170</f>
        <v>8</v>
      </c>
      <c r="F170" s="91" t="str">
        <f>CONCATENATE(E170,"'h",K170)</f>
        <v>8'h0</v>
      </c>
      <c r="G170" s="91" t="s">
        <v>73</v>
      </c>
      <c r="H170" s="90" t="s">
        <v>2345</v>
      </c>
      <c r="I170" s="89" t="s">
        <v>1633</v>
      </c>
      <c r="J170" s="88">
        <v>0</v>
      </c>
      <c r="K170" s="88" t="str">
        <f>LOWER(DEC2HEX((J170)))</f>
        <v>0</v>
      </c>
      <c r="L170" s="88">
        <f>J170*(2^C170)</f>
        <v>0</v>
      </c>
      <c r="M170" s="87"/>
    </row>
    <row r="171" spans="1:13" ht="15">
      <c r="A171" s="92"/>
      <c r="B171" s="92"/>
      <c r="C171" s="88">
        <v>0</v>
      </c>
      <c r="D171" s="88">
        <v>7</v>
      </c>
      <c r="E171" s="91">
        <f>D171+1-C171</f>
        <v>8</v>
      </c>
      <c r="F171" s="91" t="str">
        <f>CONCATENATE(E171,"'h",K171)</f>
        <v>8'h0</v>
      </c>
      <c r="G171" s="91" t="s">
        <v>73</v>
      </c>
      <c r="H171" s="90" t="s">
        <v>2344</v>
      </c>
      <c r="I171" s="89" t="s">
        <v>1631</v>
      </c>
      <c r="J171" s="88">
        <v>0</v>
      </c>
      <c r="K171" s="88" t="str">
        <f>LOWER(DEC2HEX((J171)))</f>
        <v>0</v>
      </c>
      <c r="L171" s="88">
        <f>J171*(2^C171)</f>
        <v>0</v>
      </c>
      <c r="M171" s="87"/>
    </row>
    <row r="172" spans="1:13" ht="15">
      <c r="A172" s="93"/>
      <c r="B172" s="95" t="s">
        <v>303</v>
      </c>
      <c r="C172" s="93"/>
      <c r="D172" s="93"/>
      <c r="E172" s="93">
        <f>SUM(E173:E174)</f>
        <v>32</v>
      </c>
      <c r="F172" s="56" t="str">
        <f>CONCATENATE("32'h",K172)</f>
        <v>32'h00000000</v>
      </c>
      <c r="G172" s="56"/>
      <c r="H172" s="94" t="s">
        <v>2343</v>
      </c>
      <c r="I172" s="94"/>
      <c r="J172" s="93"/>
      <c r="K172" s="93" t="str">
        <f>LOWER(DEC2HEX(L172,8))</f>
        <v>00000000</v>
      </c>
      <c r="L172" s="93">
        <f>SUM(L173:L174)</f>
        <v>0</v>
      </c>
      <c r="M172" s="93"/>
    </row>
    <row r="173" spans="1:13" ht="30">
      <c r="A173" s="92"/>
      <c r="B173" s="92"/>
      <c r="C173" s="88">
        <v>16</v>
      </c>
      <c r="D173" s="88">
        <v>31</v>
      </c>
      <c r="E173" s="91">
        <f>D173+1-C173</f>
        <v>16</v>
      </c>
      <c r="F173" s="91" t="str">
        <f>CONCATENATE(E173,"'h",K173)</f>
        <v>16'h0</v>
      </c>
      <c r="G173" s="91" t="s">
        <v>68</v>
      </c>
      <c r="H173" s="90" t="s">
        <v>2342</v>
      </c>
      <c r="I173" s="89" t="s">
        <v>1628</v>
      </c>
      <c r="J173" s="88">
        <v>0</v>
      </c>
      <c r="K173" s="88" t="str">
        <f>LOWER(DEC2HEX((J173)))</f>
        <v>0</v>
      </c>
      <c r="L173" s="88">
        <f>J173*(2^C173)</f>
        <v>0</v>
      </c>
      <c r="M173" s="87"/>
    </row>
    <row r="174" spans="1:13" ht="30">
      <c r="A174" s="92"/>
      <c r="B174" s="98"/>
      <c r="C174" s="88">
        <v>0</v>
      </c>
      <c r="D174" s="88">
        <v>15</v>
      </c>
      <c r="E174" s="91">
        <f>D174+1-C174</f>
        <v>16</v>
      </c>
      <c r="F174" s="91" t="str">
        <f>CONCATENATE(E174,"'h",K174)</f>
        <v>16'h0</v>
      </c>
      <c r="G174" s="91" t="s">
        <v>68</v>
      </c>
      <c r="H174" s="97" t="s">
        <v>2341</v>
      </c>
      <c r="I174" s="89" t="s">
        <v>1626</v>
      </c>
      <c r="J174" s="88">
        <v>0</v>
      </c>
      <c r="K174" s="88" t="str">
        <f>LOWER(DEC2HEX((J174)))</f>
        <v>0</v>
      </c>
      <c r="L174" s="88">
        <f>J174*(2^C174)</f>
        <v>0</v>
      </c>
      <c r="M174" s="87"/>
    </row>
    <row r="175" spans="1:13" ht="15">
      <c r="A175" s="93"/>
      <c r="B175" s="95" t="s">
        <v>306</v>
      </c>
      <c r="C175" s="93"/>
      <c r="D175" s="93"/>
      <c r="E175" s="93">
        <f>SUM(E176:E177)</f>
        <v>32</v>
      </c>
      <c r="F175" s="56" t="str">
        <f>CONCATENATE("32'h",K175)</f>
        <v>32'h00000000</v>
      </c>
      <c r="G175" s="56"/>
      <c r="H175" s="94" t="s">
        <v>2340</v>
      </c>
      <c r="I175" s="94"/>
      <c r="J175" s="93"/>
      <c r="K175" s="93" t="str">
        <f>LOWER(DEC2HEX(L175,8))</f>
        <v>00000000</v>
      </c>
      <c r="L175" s="93">
        <f>SUM(L176:L177)</f>
        <v>0</v>
      </c>
      <c r="M175" s="93"/>
    </row>
    <row r="176" spans="1:13" ht="30">
      <c r="A176" s="92"/>
      <c r="B176" s="92"/>
      <c r="C176" s="88">
        <v>16</v>
      </c>
      <c r="D176" s="88">
        <v>31</v>
      </c>
      <c r="E176" s="91">
        <f>D176+1-C176</f>
        <v>16</v>
      </c>
      <c r="F176" s="91" t="str">
        <f>CONCATENATE(E176,"'h",K176)</f>
        <v>16'h0</v>
      </c>
      <c r="G176" s="91" t="s">
        <v>68</v>
      </c>
      <c r="H176" s="90" t="s">
        <v>2339</v>
      </c>
      <c r="I176" s="89" t="s">
        <v>1623</v>
      </c>
      <c r="J176" s="88">
        <v>0</v>
      </c>
      <c r="K176" s="88" t="str">
        <f>LOWER(DEC2HEX((J176)))</f>
        <v>0</v>
      </c>
      <c r="L176" s="88">
        <f>J176*(2^C176)</f>
        <v>0</v>
      </c>
      <c r="M176" s="87"/>
    </row>
    <row r="177" spans="1:13" ht="30">
      <c r="A177" s="92"/>
      <c r="B177" s="98"/>
      <c r="C177" s="88">
        <v>0</v>
      </c>
      <c r="D177" s="88">
        <v>15</v>
      </c>
      <c r="E177" s="91">
        <f>D177+1-C177</f>
        <v>16</v>
      </c>
      <c r="F177" s="91" t="str">
        <f>CONCATENATE(E177,"'h",K177)</f>
        <v>16'h0</v>
      </c>
      <c r="G177" s="91" t="s">
        <v>68</v>
      </c>
      <c r="H177" s="97" t="s">
        <v>2338</v>
      </c>
      <c r="I177" s="89" t="s">
        <v>1621</v>
      </c>
      <c r="J177" s="88">
        <v>0</v>
      </c>
      <c r="K177" s="88" t="str">
        <f>LOWER(DEC2HEX((J177)))</f>
        <v>0</v>
      </c>
      <c r="L177" s="88">
        <f>J177*(2^C177)</f>
        <v>0</v>
      </c>
      <c r="M177" s="87"/>
    </row>
    <row r="178" spans="1:13" ht="15">
      <c r="A178" s="93"/>
      <c r="B178" s="95" t="s">
        <v>309</v>
      </c>
      <c r="C178" s="93"/>
      <c r="D178" s="93"/>
      <c r="E178" s="93">
        <f>SUM(E179:E203)</f>
        <v>32</v>
      </c>
      <c r="F178" s="56" t="str">
        <f>CONCATENATE("32'h",K178)</f>
        <v>32'h00000000</v>
      </c>
      <c r="G178" s="56"/>
      <c r="H178" s="94" t="s">
        <v>2337</v>
      </c>
      <c r="I178" s="94"/>
      <c r="J178" s="93"/>
      <c r="K178" s="93" t="str">
        <f>LOWER(DEC2HEX(L178,8))</f>
        <v>00000000</v>
      </c>
      <c r="L178" s="93">
        <f>SUM(L179:L203)</f>
        <v>0</v>
      </c>
      <c r="M178" s="93"/>
    </row>
    <row r="179" spans="1:13" ht="15">
      <c r="A179" s="92"/>
      <c r="B179" s="92"/>
      <c r="C179" s="88">
        <v>24</v>
      </c>
      <c r="D179" s="88">
        <v>31</v>
      </c>
      <c r="E179" s="91">
        <f t="shared" ref="E179:E203" si="36">D179+1-C179</f>
        <v>8</v>
      </c>
      <c r="F179" s="91" t="str">
        <f t="shared" ref="F179:F203" si="37">CONCATENATE(E179,"'h",K179)</f>
        <v>8'h0</v>
      </c>
      <c r="G179" s="91" t="s">
        <v>73</v>
      </c>
      <c r="H179" s="90" t="s">
        <v>20</v>
      </c>
      <c r="I179" s="89" t="s">
        <v>861</v>
      </c>
      <c r="J179" s="88">
        <v>0</v>
      </c>
      <c r="K179" s="88" t="str">
        <f t="shared" ref="K179:K203" si="38">LOWER(DEC2HEX((J179)))</f>
        <v>0</v>
      </c>
      <c r="L179" s="88">
        <f t="shared" ref="L179:L203" si="39">J179*(2^C179)</f>
        <v>0</v>
      </c>
      <c r="M179" s="87"/>
    </row>
    <row r="180" spans="1:13" ht="75">
      <c r="A180" s="92"/>
      <c r="B180" s="98"/>
      <c r="C180" s="88">
        <v>23</v>
      </c>
      <c r="D180" s="88">
        <v>23</v>
      </c>
      <c r="E180" s="91">
        <f t="shared" si="36"/>
        <v>1</v>
      </c>
      <c r="F180" s="91" t="str">
        <f t="shared" si="37"/>
        <v>1'h0</v>
      </c>
      <c r="G180" s="91" t="s">
        <v>73</v>
      </c>
      <c r="H180" s="90" t="s">
        <v>2336</v>
      </c>
      <c r="I180" s="89" t="s">
        <v>2335</v>
      </c>
      <c r="J180" s="88">
        <v>0</v>
      </c>
      <c r="K180" s="88" t="str">
        <f t="shared" si="38"/>
        <v>0</v>
      </c>
      <c r="L180" s="88">
        <f t="shared" si="39"/>
        <v>0</v>
      </c>
      <c r="M180" s="87"/>
    </row>
    <row r="181" spans="1:13" ht="75">
      <c r="A181" s="92"/>
      <c r="B181" s="92"/>
      <c r="C181" s="88">
        <v>22</v>
      </c>
      <c r="D181" s="88">
        <v>22</v>
      </c>
      <c r="E181" s="91">
        <f t="shared" si="36"/>
        <v>1</v>
      </c>
      <c r="F181" s="91" t="str">
        <f t="shared" si="37"/>
        <v>1'h0</v>
      </c>
      <c r="G181" s="91" t="s">
        <v>73</v>
      </c>
      <c r="H181" s="97" t="s">
        <v>2334</v>
      </c>
      <c r="I181" s="89" t="s">
        <v>2333</v>
      </c>
      <c r="J181" s="88">
        <v>0</v>
      </c>
      <c r="K181" s="88" t="str">
        <f t="shared" si="38"/>
        <v>0</v>
      </c>
      <c r="L181" s="88">
        <f t="shared" si="39"/>
        <v>0</v>
      </c>
      <c r="M181" s="87"/>
    </row>
    <row r="182" spans="1:13" ht="45">
      <c r="A182" s="92"/>
      <c r="B182" s="98"/>
      <c r="C182" s="88">
        <v>21</v>
      </c>
      <c r="D182" s="88">
        <v>21</v>
      </c>
      <c r="E182" s="91">
        <f t="shared" si="36"/>
        <v>1</v>
      </c>
      <c r="F182" s="91" t="str">
        <f t="shared" si="37"/>
        <v>1'h0</v>
      </c>
      <c r="G182" s="91" t="s">
        <v>73</v>
      </c>
      <c r="H182" s="90" t="s">
        <v>2332</v>
      </c>
      <c r="I182" s="89" t="s">
        <v>2331</v>
      </c>
      <c r="J182" s="88">
        <v>0</v>
      </c>
      <c r="K182" s="88" t="str">
        <f t="shared" si="38"/>
        <v>0</v>
      </c>
      <c r="L182" s="88">
        <f t="shared" si="39"/>
        <v>0</v>
      </c>
      <c r="M182" s="87"/>
    </row>
    <row r="183" spans="1:13" ht="75">
      <c r="A183" s="92"/>
      <c r="B183" s="92"/>
      <c r="C183" s="88">
        <v>20</v>
      </c>
      <c r="D183" s="88">
        <v>20</v>
      </c>
      <c r="E183" s="91">
        <f t="shared" si="36"/>
        <v>1</v>
      </c>
      <c r="F183" s="91" t="str">
        <f t="shared" si="37"/>
        <v>1'h0</v>
      </c>
      <c r="G183" s="91" t="s">
        <v>73</v>
      </c>
      <c r="H183" s="97" t="s">
        <v>2330</v>
      </c>
      <c r="I183" s="89" t="s">
        <v>2329</v>
      </c>
      <c r="J183" s="88">
        <v>0</v>
      </c>
      <c r="K183" s="88" t="str">
        <f t="shared" si="38"/>
        <v>0</v>
      </c>
      <c r="L183" s="88">
        <f t="shared" si="39"/>
        <v>0</v>
      </c>
      <c r="M183" s="87"/>
    </row>
    <row r="184" spans="1:13" ht="90">
      <c r="A184" s="92"/>
      <c r="B184" s="98"/>
      <c r="C184" s="88">
        <v>19</v>
      </c>
      <c r="D184" s="88">
        <v>19</v>
      </c>
      <c r="E184" s="91">
        <f t="shared" si="36"/>
        <v>1</v>
      </c>
      <c r="F184" s="91" t="str">
        <f t="shared" si="37"/>
        <v>1'h0</v>
      </c>
      <c r="G184" s="91" t="s">
        <v>73</v>
      </c>
      <c r="H184" s="90" t="s">
        <v>2328</v>
      </c>
      <c r="I184" s="89" t="s">
        <v>2327</v>
      </c>
      <c r="J184" s="88">
        <v>0</v>
      </c>
      <c r="K184" s="88" t="str">
        <f t="shared" si="38"/>
        <v>0</v>
      </c>
      <c r="L184" s="88">
        <f t="shared" si="39"/>
        <v>0</v>
      </c>
      <c r="M184" s="87"/>
    </row>
    <row r="185" spans="1:13" ht="90">
      <c r="A185" s="92"/>
      <c r="B185" s="92"/>
      <c r="C185" s="88">
        <v>18</v>
      </c>
      <c r="D185" s="88">
        <v>18</v>
      </c>
      <c r="E185" s="91">
        <f t="shared" si="36"/>
        <v>1</v>
      </c>
      <c r="F185" s="91" t="str">
        <f t="shared" si="37"/>
        <v>1'h0</v>
      </c>
      <c r="G185" s="91" t="s">
        <v>73</v>
      </c>
      <c r="H185" s="97" t="s">
        <v>2326</v>
      </c>
      <c r="I185" s="89" t="s">
        <v>2325</v>
      </c>
      <c r="J185" s="88">
        <v>0</v>
      </c>
      <c r="K185" s="88" t="str">
        <f t="shared" si="38"/>
        <v>0</v>
      </c>
      <c r="L185" s="88">
        <f t="shared" si="39"/>
        <v>0</v>
      </c>
      <c r="M185" s="87"/>
    </row>
    <row r="186" spans="1:13" ht="60">
      <c r="A186" s="92"/>
      <c r="B186" s="98"/>
      <c r="C186" s="88">
        <v>17</v>
      </c>
      <c r="D186" s="88">
        <v>17</v>
      </c>
      <c r="E186" s="91">
        <f t="shared" si="36"/>
        <v>1</v>
      </c>
      <c r="F186" s="91" t="str">
        <f t="shared" si="37"/>
        <v>1'h0</v>
      </c>
      <c r="G186" s="91" t="s">
        <v>73</v>
      </c>
      <c r="H186" s="90" t="s">
        <v>2324</v>
      </c>
      <c r="I186" s="89" t="s">
        <v>2323</v>
      </c>
      <c r="J186" s="88">
        <v>0</v>
      </c>
      <c r="K186" s="88" t="str">
        <f t="shared" si="38"/>
        <v>0</v>
      </c>
      <c r="L186" s="88">
        <f t="shared" si="39"/>
        <v>0</v>
      </c>
      <c r="M186" s="87"/>
    </row>
    <row r="187" spans="1:13" ht="75">
      <c r="A187" s="92"/>
      <c r="B187" s="92"/>
      <c r="C187" s="88">
        <v>16</v>
      </c>
      <c r="D187" s="88">
        <v>16</v>
      </c>
      <c r="E187" s="91">
        <f t="shared" si="36"/>
        <v>1</v>
      </c>
      <c r="F187" s="91" t="str">
        <f t="shared" si="37"/>
        <v>1'h0</v>
      </c>
      <c r="G187" s="91" t="s">
        <v>73</v>
      </c>
      <c r="H187" s="97" t="s">
        <v>2322</v>
      </c>
      <c r="I187" s="89" t="s">
        <v>2321</v>
      </c>
      <c r="J187" s="88">
        <v>0</v>
      </c>
      <c r="K187" s="88" t="str">
        <f t="shared" si="38"/>
        <v>0</v>
      </c>
      <c r="L187" s="88">
        <f t="shared" si="39"/>
        <v>0</v>
      </c>
      <c r="M187" s="87"/>
    </row>
    <row r="188" spans="1:13" ht="120">
      <c r="A188" s="92"/>
      <c r="B188" s="98"/>
      <c r="C188" s="88">
        <v>15</v>
      </c>
      <c r="D188" s="88">
        <v>15</v>
      </c>
      <c r="E188" s="91">
        <f t="shared" si="36"/>
        <v>1</v>
      </c>
      <c r="F188" s="91" t="str">
        <f t="shared" si="37"/>
        <v>1'h0</v>
      </c>
      <c r="G188" s="91" t="s">
        <v>73</v>
      </c>
      <c r="H188" s="90" t="s">
        <v>2320</v>
      </c>
      <c r="I188" s="89" t="s">
        <v>2319</v>
      </c>
      <c r="J188" s="88">
        <v>0</v>
      </c>
      <c r="K188" s="88" t="str">
        <f t="shared" si="38"/>
        <v>0</v>
      </c>
      <c r="L188" s="88">
        <f t="shared" si="39"/>
        <v>0</v>
      </c>
      <c r="M188" s="87"/>
    </row>
    <row r="189" spans="1:13" ht="90">
      <c r="A189" s="92"/>
      <c r="B189" s="92"/>
      <c r="C189" s="88">
        <v>14</v>
      </c>
      <c r="D189" s="88">
        <v>14</v>
      </c>
      <c r="E189" s="91">
        <f t="shared" si="36"/>
        <v>1</v>
      </c>
      <c r="F189" s="91" t="str">
        <f t="shared" si="37"/>
        <v>1'h0</v>
      </c>
      <c r="G189" s="91" t="s">
        <v>73</v>
      </c>
      <c r="H189" s="97" t="s">
        <v>2318</v>
      </c>
      <c r="I189" s="89" t="s">
        <v>2317</v>
      </c>
      <c r="J189" s="88">
        <v>0</v>
      </c>
      <c r="K189" s="88" t="str">
        <f t="shared" si="38"/>
        <v>0</v>
      </c>
      <c r="L189" s="88">
        <f t="shared" si="39"/>
        <v>0</v>
      </c>
      <c r="M189" s="87"/>
    </row>
    <row r="190" spans="1:13" ht="60">
      <c r="A190" s="92"/>
      <c r="B190" s="98"/>
      <c r="C190" s="88">
        <v>13</v>
      </c>
      <c r="D190" s="88">
        <v>13</v>
      </c>
      <c r="E190" s="91">
        <f t="shared" si="36"/>
        <v>1</v>
      </c>
      <c r="F190" s="91" t="str">
        <f t="shared" si="37"/>
        <v>1'h0</v>
      </c>
      <c r="G190" s="91" t="s">
        <v>73</v>
      </c>
      <c r="H190" s="90" t="s">
        <v>2316</v>
      </c>
      <c r="I190" s="89" t="s">
        <v>2315</v>
      </c>
      <c r="J190" s="88">
        <v>0</v>
      </c>
      <c r="K190" s="88" t="str">
        <f t="shared" si="38"/>
        <v>0</v>
      </c>
      <c r="L190" s="88">
        <f t="shared" si="39"/>
        <v>0</v>
      </c>
      <c r="M190" s="87"/>
    </row>
    <row r="191" spans="1:13" ht="75">
      <c r="A191" s="92"/>
      <c r="B191" s="92"/>
      <c r="C191" s="88">
        <v>12</v>
      </c>
      <c r="D191" s="88">
        <v>12</v>
      </c>
      <c r="E191" s="91">
        <f t="shared" si="36"/>
        <v>1</v>
      </c>
      <c r="F191" s="91" t="str">
        <f t="shared" si="37"/>
        <v>1'h0</v>
      </c>
      <c r="G191" s="91" t="s">
        <v>73</v>
      </c>
      <c r="H191" s="97" t="s">
        <v>2314</v>
      </c>
      <c r="I191" s="89" t="s">
        <v>2313</v>
      </c>
      <c r="J191" s="88">
        <v>0</v>
      </c>
      <c r="K191" s="88" t="str">
        <f t="shared" si="38"/>
        <v>0</v>
      </c>
      <c r="L191" s="88">
        <f t="shared" si="39"/>
        <v>0</v>
      </c>
      <c r="M191" s="87"/>
    </row>
    <row r="192" spans="1:13" ht="60">
      <c r="A192" s="92"/>
      <c r="B192" s="98"/>
      <c r="C192" s="88">
        <v>11</v>
      </c>
      <c r="D192" s="88">
        <v>11</v>
      </c>
      <c r="E192" s="91">
        <f t="shared" si="36"/>
        <v>1</v>
      </c>
      <c r="F192" s="91" t="str">
        <f t="shared" si="37"/>
        <v>1'h0</v>
      </c>
      <c r="G192" s="91" t="s">
        <v>73</v>
      </c>
      <c r="H192" s="90" t="s">
        <v>2312</v>
      </c>
      <c r="I192" s="89" t="s">
        <v>2311</v>
      </c>
      <c r="J192" s="88">
        <v>0</v>
      </c>
      <c r="K192" s="88" t="str">
        <f t="shared" si="38"/>
        <v>0</v>
      </c>
      <c r="L192" s="88">
        <f t="shared" si="39"/>
        <v>0</v>
      </c>
      <c r="M192" s="87"/>
    </row>
    <row r="193" spans="1:13" ht="75">
      <c r="A193" s="92"/>
      <c r="B193" s="92"/>
      <c r="C193" s="88">
        <v>10</v>
      </c>
      <c r="D193" s="88">
        <v>10</v>
      </c>
      <c r="E193" s="91">
        <f t="shared" si="36"/>
        <v>1</v>
      </c>
      <c r="F193" s="91" t="str">
        <f t="shared" si="37"/>
        <v>1'h0</v>
      </c>
      <c r="G193" s="91" t="s">
        <v>73</v>
      </c>
      <c r="H193" s="97" t="s">
        <v>2310</v>
      </c>
      <c r="I193" s="89" t="s">
        <v>2309</v>
      </c>
      <c r="J193" s="88">
        <v>0</v>
      </c>
      <c r="K193" s="88" t="str">
        <f t="shared" si="38"/>
        <v>0</v>
      </c>
      <c r="L193" s="88">
        <f t="shared" si="39"/>
        <v>0</v>
      </c>
      <c r="M193" s="87"/>
    </row>
    <row r="194" spans="1:13" ht="90">
      <c r="A194" s="92"/>
      <c r="B194" s="98"/>
      <c r="C194" s="88">
        <v>9</v>
      </c>
      <c r="D194" s="88">
        <v>9</v>
      </c>
      <c r="E194" s="91">
        <f t="shared" si="36"/>
        <v>1</v>
      </c>
      <c r="F194" s="91" t="str">
        <f t="shared" si="37"/>
        <v>1'h0</v>
      </c>
      <c r="G194" s="91" t="s">
        <v>73</v>
      </c>
      <c r="H194" s="90" t="s">
        <v>2308</v>
      </c>
      <c r="I194" s="89" t="s">
        <v>2307</v>
      </c>
      <c r="J194" s="88">
        <v>0</v>
      </c>
      <c r="K194" s="88" t="str">
        <f t="shared" si="38"/>
        <v>0</v>
      </c>
      <c r="L194" s="88">
        <f t="shared" si="39"/>
        <v>0</v>
      </c>
      <c r="M194" s="87"/>
    </row>
    <row r="195" spans="1:13" ht="90">
      <c r="A195" s="92"/>
      <c r="B195" s="92"/>
      <c r="C195" s="88">
        <v>8</v>
      </c>
      <c r="D195" s="88">
        <v>8</v>
      </c>
      <c r="E195" s="91">
        <f t="shared" si="36"/>
        <v>1</v>
      </c>
      <c r="F195" s="91" t="str">
        <f t="shared" si="37"/>
        <v>1'h0</v>
      </c>
      <c r="G195" s="91" t="s">
        <v>73</v>
      </c>
      <c r="H195" s="97" t="s">
        <v>2306</v>
      </c>
      <c r="I195" s="89" t="s">
        <v>2305</v>
      </c>
      <c r="J195" s="88">
        <v>0</v>
      </c>
      <c r="K195" s="88" t="str">
        <f t="shared" si="38"/>
        <v>0</v>
      </c>
      <c r="L195" s="88">
        <f t="shared" si="39"/>
        <v>0</v>
      </c>
      <c r="M195" s="87"/>
    </row>
    <row r="196" spans="1:13" ht="75">
      <c r="A196" s="92"/>
      <c r="B196" s="98"/>
      <c r="C196" s="88">
        <v>7</v>
      </c>
      <c r="D196" s="88">
        <v>7</v>
      </c>
      <c r="E196" s="91">
        <f t="shared" si="36"/>
        <v>1</v>
      </c>
      <c r="F196" s="91" t="str">
        <f t="shared" si="37"/>
        <v>1'h0</v>
      </c>
      <c r="G196" s="91" t="s">
        <v>73</v>
      </c>
      <c r="H196" s="90" t="s">
        <v>2304</v>
      </c>
      <c r="I196" s="89" t="s">
        <v>2303</v>
      </c>
      <c r="J196" s="88">
        <v>0</v>
      </c>
      <c r="K196" s="88" t="str">
        <f t="shared" si="38"/>
        <v>0</v>
      </c>
      <c r="L196" s="88">
        <f t="shared" si="39"/>
        <v>0</v>
      </c>
      <c r="M196" s="87"/>
    </row>
    <row r="197" spans="1:13" ht="75">
      <c r="A197" s="92"/>
      <c r="B197" s="92"/>
      <c r="C197" s="88">
        <v>6</v>
      </c>
      <c r="D197" s="88">
        <v>6</v>
      </c>
      <c r="E197" s="91">
        <f t="shared" si="36"/>
        <v>1</v>
      </c>
      <c r="F197" s="91" t="str">
        <f t="shared" si="37"/>
        <v>1'h0</v>
      </c>
      <c r="G197" s="91" t="s">
        <v>73</v>
      </c>
      <c r="H197" s="97" t="s">
        <v>2302</v>
      </c>
      <c r="I197" s="89" t="s">
        <v>1618</v>
      </c>
      <c r="J197" s="88">
        <v>0</v>
      </c>
      <c r="K197" s="88" t="str">
        <f t="shared" si="38"/>
        <v>0</v>
      </c>
      <c r="L197" s="88">
        <f t="shared" si="39"/>
        <v>0</v>
      </c>
      <c r="M197" s="87"/>
    </row>
    <row r="198" spans="1:13" ht="75">
      <c r="A198" s="92"/>
      <c r="B198" s="98"/>
      <c r="C198" s="88">
        <v>5</v>
      </c>
      <c r="D198" s="88">
        <v>5</v>
      </c>
      <c r="E198" s="91">
        <f t="shared" si="36"/>
        <v>1</v>
      </c>
      <c r="F198" s="91" t="str">
        <f t="shared" si="37"/>
        <v>1'h0</v>
      </c>
      <c r="G198" s="91" t="s">
        <v>73</v>
      </c>
      <c r="H198" s="90" t="s">
        <v>2301</v>
      </c>
      <c r="I198" s="89" t="s">
        <v>1618</v>
      </c>
      <c r="J198" s="88">
        <v>0</v>
      </c>
      <c r="K198" s="88" t="str">
        <f t="shared" si="38"/>
        <v>0</v>
      </c>
      <c r="L198" s="88">
        <f t="shared" si="39"/>
        <v>0</v>
      </c>
      <c r="M198" s="87"/>
    </row>
    <row r="199" spans="1:13" ht="60">
      <c r="A199" s="92"/>
      <c r="B199" s="92"/>
      <c r="C199" s="88">
        <v>4</v>
      </c>
      <c r="D199" s="88">
        <v>4</v>
      </c>
      <c r="E199" s="91">
        <f t="shared" si="36"/>
        <v>1</v>
      </c>
      <c r="F199" s="91" t="str">
        <f t="shared" si="37"/>
        <v>1'h0</v>
      </c>
      <c r="G199" s="91" t="s">
        <v>73</v>
      </c>
      <c r="H199" s="97" t="s">
        <v>2300</v>
      </c>
      <c r="I199" s="89" t="s">
        <v>1616</v>
      </c>
      <c r="J199" s="88">
        <v>0</v>
      </c>
      <c r="K199" s="88" t="str">
        <f t="shared" si="38"/>
        <v>0</v>
      </c>
      <c r="L199" s="88">
        <f t="shared" si="39"/>
        <v>0</v>
      </c>
      <c r="M199" s="87"/>
    </row>
    <row r="200" spans="1:13" ht="75">
      <c r="A200" s="92"/>
      <c r="B200" s="98"/>
      <c r="C200" s="88">
        <v>3</v>
      </c>
      <c r="D200" s="88">
        <v>3</v>
      </c>
      <c r="E200" s="91">
        <f t="shared" si="36"/>
        <v>1</v>
      </c>
      <c r="F200" s="91" t="str">
        <f t="shared" si="37"/>
        <v>1'h0</v>
      </c>
      <c r="G200" s="91" t="s">
        <v>73</v>
      </c>
      <c r="H200" s="90" t="s">
        <v>2299</v>
      </c>
      <c r="I200" s="89" t="s">
        <v>1612</v>
      </c>
      <c r="J200" s="88">
        <v>0</v>
      </c>
      <c r="K200" s="88" t="str">
        <f t="shared" si="38"/>
        <v>0</v>
      </c>
      <c r="L200" s="88">
        <f t="shared" si="39"/>
        <v>0</v>
      </c>
      <c r="M200" s="87"/>
    </row>
    <row r="201" spans="1:13" ht="75">
      <c r="A201" s="92"/>
      <c r="B201" s="92"/>
      <c r="C201" s="88">
        <v>2</v>
      </c>
      <c r="D201" s="88">
        <v>2</v>
      </c>
      <c r="E201" s="91">
        <f t="shared" si="36"/>
        <v>1</v>
      </c>
      <c r="F201" s="91" t="str">
        <f t="shared" si="37"/>
        <v>1'h0</v>
      </c>
      <c r="G201" s="91" t="s">
        <v>73</v>
      </c>
      <c r="H201" s="97" t="s">
        <v>2298</v>
      </c>
      <c r="I201" s="89" t="s">
        <v>2297</v>
      </c>
      <c r="J201" s="88">
        <v>0</v>
      </c>
      <c r="K201" s="88" t="str">
        <f t="shared" si="38"/>
        <v>0</v>
      </c>
      <c r="L201" s="88">
        <f t="shared" si="39"/>
        <v>0</v>
      </c>
      <c r="M201" s="87"/>
    </row>
    <row r="202" spans="1:13" ht="90">
      <c r="A202" s="92"/>
      <c r="B202" s="98"/>
      <c r="C202" s="88">
        <v>1</v>
      </c>
      <c r="D202" s="88">
        <v>1</v>
      </c>
      <c r="E202" s="91">
        <f t="shared" si="36"/>
        <v>1</v>
      </c>
      <c r="F202" s="91" t="str">
        <f t="shared" si="37"/>
        <v>1'h0</v>
      </c>
      <c r="G202" s="91" t="s">
        <v>73</v>
      </c>
      <c r="H202" s="90" t="s">
        <v>2296</v>
      </c>
      <c r="I202" s="89" t="s">
        <v>2295</v>
      </c>
      <c r="J202" s="88">
        <v>0</v>
      </c>
      <c r="K202" s="88" t="str">
        <f t="shared" si="38"/>
        <v>0</v>
      </c>
      <c r="L202" s="88">
        <f t="shared" si="39"/>
        <v>0</v>
      </c>
      <c r="M202" s="87"/>
    </row>
    <row r="203" spans="1:13" ht="105">
      <c r="A203" s="92"/>
      <c r="B203" s="98"/>
      <c r="C203" s="88">
        <v>0</v>
      </c>
      <c r="D203" s="88">
        <v>0</v>
      </c>
      <c r="E203" s="91">
        <f t="shared" si="36"/>
        <v>1</v>
      </c>
      <c r="F203" s="91" t="str">
        <f t="shared" si="37"/>
        <v>1'h0</v>
      </c>
      <c r="G203" s="91" t="s">
        <v>73</v>
      </c>
      <c r="H203" s="97" t="s">
        <v>2294</v>
      </c>
      <c r="I203" s="89" t="s">
        <v>2293</v>
      </c>
      <c r="J203" s="88">
        <v>0</v>
      </c>
      <c r="K203" s="88" t="str">
        <f t="shared" si="38"/>
        <v>0</v>
      </c>
      <c r="L203" s="88">
        <f t="shared" si="39"/>
        <v>0</v>
      </c>
      <c r="M203" s="87"/>
    </row>
    <row r="204" spans="1:13" ht="15">
      <c r="A204" s="93"/>
      <c r="B204" s="95" t="s">
        <v>312</v>
      </c>
      <c r="C204" s="93"/>
      <c r="D204" s="93"/>
      <c r="E204" s="93">
        <f>SUM(E205:E205)</f>
        <v>32</v>
      </c>
      <c r="F204" s="56" t="str">
        <f>CONCATENATE("32'h",K204)</f>
        <v>32'h00000000</v>
      </c>
      <c r="G204" s="56"/>
      <c r="H204" s="94" t="s">
        <v>2292</v>
      </c>
      <c r="I204" s="94"/>
      <c r="J204" s="93"/>
      <c r="K204" s="93" t="str">
        <f>LOWER(DEC2HEX(L204,8))</f>
        <v>00000000</v>
      </c>
      <c r="L204" s="93">
        <f>SUM(L205:L205)</f>
        <v>0</v>
      </c>
      <c r="M204" s="93"/>
    </row>
    <row r="205" spans="1:13" ht="45">
      <c r="A205" s="92"/>
      <c r="B205" s="92"/>
      <c r="C205" s="88">
        <v>0</v>
      </c>
      <c r="D205" s="88">
        <v>31</v>
      </c>
      <c r="E205" s="91">
        <f>D205+1-C205</f>
        <v>32</v>
      </c>
      <c r="F205" s="91" t="str">
        <f>CONCATENATE(E205,"'h",K205)</f>
        <v>32'h0</v>
      </c>
      <c r="G205" s="91" t="s">
        <v>68</v>
      </c>
      <c r="H205" s="90" t="s">
        <v>2291</v>
      </c>
      <c r="I205" s="89" t="s">
        <v>1609</v>
      </c>
      <c r="J205" s="88">
        <v>0</v>
      </c>
      <c r="K205" s="88" t="str">
        <f>LOWER(DEC2HEX((J205)))</f>
        <v>0</v>
      </c>
      <c r="L205" s="88">
        <f>J205*(2^C205)</f>
        <v>0</v>
      </c>
      <c r="M205" s="87"/>
    </row>
    <row r="206" spans="1:13" ht="15">
      <c r="A206" s="93"/>
      <c r="B206" s="95" t="s">
        <v>483</v>
      </c>
      <c r="C206" s="93"/>
      <c r="D206" s="93"/>
      <c r="E206" s="93">
        <f>SUM(E207:E215)</f>
        <v>32</v>
      </c>
      <c r="F206" s="56" t="str">
        <f>CONCATENATE("32'h",K206)</f>
        <v>32'h00000002</v>
      </c>
      <c r="G206" s="56"/>
      <c r="H206" s="94" t="s">
        <v>2290</v>
      </c>
      <c r="I206" s="94"/>
      <c r="J206" s="93"/>
      <c r="K206" s="93" t="str">
        <f>LOWER(DEC2HEX(L206,8))</f>
        <v>00000002</v>
      </c>
      <c r="L206" s="93">
        <f>SUM(L207:L215)</f>
        <v>2</v>
      </c>
      <c r="M206" s="93"/>
    </row>
    <row r="207" spans="1:13" ht="15">
      <c r="A207" s="92"/>
      <c r="B207" s="92"/>
      <c r="C207" s="88">
        <v>30</v>
      </c>
      <c r="D207" s="88">
        <v>31</v>
      </c>
      <c r="E207" s="91">
        <f t="shared" ref="E207:E215" si="40">D207+1-C207</f>
        <v>2</v>
      </c>
      <c r="F207" s="91" t="str">
        <f t="shared" ref="F207:F215" si="41">CONCATENATE(E207,"'h",K207)</f>
        <v>2'h0</v>
      </c>
      <c r="G207" s="91" t="s">
        <v>73</v>
      </c>
      <c r="H207" s="90" t="s">
        <v>20</v>
      </c>
      <c r="I207" s="89" t="s">
        <v>861</v>
      </c>
      <c r="J207" s="88">
        <v>0</v>
      </c>
      <c r="K207" s="88" t="str">
        <f t="shared" ref="K207:K215" si="42">LOWER(DEC2HEX((J207)))</f>
        <v>0</v>
      </c>
      <c r="L207" s="88">
        <f t="shared" ref="L207:L215" si="43">J207*(2^C207)</f>
        <v>0</v>
      </c>
      <c r="M207" s="87"/>
    </row>
    <row r="208" spans="1:13" ht="30">
      <c r="A208" s="92"/>
      <c r="B208" s="98"/>
      <c r="C208" s="88">
        <v>16</v>
      </c>
      <c r="D208" s="88">
        <v>29</v>
      </c>
      <c r="E208" s="91">
        <f t="shared" si="40"/>
        <v>14</v>
      </c>
      <c r="F208" s="91" t="str">
        <f t="shared" si="41"/>
        <v>14'h0</v>
      </c>
      <c r="G208" s="91" t="s">
        <v>68</v>
      </c>
      <c r="H208" s="90" t="s">
        <v>2289</v>
      </c>
      <c r="I208" s="89" t="s">
        <v>2288</v>
      </c>
      <c r="J208" s="88">
        <v>0</v>
      </c>
      <c r="K208" s="88" t="str">
        <f t="shared" si="42"/>
        <v>0</v>
      </c>
      <c r="L208" s="88">
        <f t="shared" si="43"/>
        <v>0</v>
      </c>
      <c r="M208" s="87"/>
    </row>
    <row r="209" spans="1:13" ht="15">
      <c r="A209" s="92"/>
      <c r="B209" s="98"/>
      <c r="C209" s="88">
        <v>8</v>
      </c>
      <c r="D209" s="88">
        <v>15</v>
      </c>
      <c r="E209" s="91">
        <f t="shared" si="40"/>
        <v>8</v>
      </c>
      <c r="F209" s="91" t="str">
        <f t="shared" si="41"/>
        <v>8'h0</v>
      </c>
      <c r="G209" s="91" t="s">
        <v>73</v>
      </c>
      <c r="H209" s="90" t="s">
        <v>20</v>
      </c>
      <c r="I209" s="89" t="s">
        <v>861</v>
      </c>
      <c r="J209" s="88">
        <v>0</v>
      </c>
      <c r="K209" s="88" t="str">
        <f t="shared" si="42"/>
        <v>0</v>
      </c>
      <c r="L209" s="88">
        <f t="shared" si="43"/>
        <v>0</v>
      </c>
      <c r="M209" s="87"/>
    </row>
    <row r="210" spans="1:13" ht="45">
      <c r="A210" s="92"/>
      <c r="B210" s="92"/>
      <c r="C210" s="88">
        <v>7</v>
      </c>
      <c r="D210" s="88">
        <v>7</v>
      </c>
      <c r="E210" s="91">
        <f t="shared" si="40"/>
        <v>1</v>
      </c>
      <c r="F210" s="91" t="str">
        <f t="shared" si="41"/>
        <v>1'h0</v>
      </c>
      <c r="G210" s="91" t="s">
        <v>68</v>
      </c>
      <c r="H210" s="90" t="s">
        <v>2287</v>
      </c>
      <c r="I210" s="89" t="s">
        <v>1604</v>
      </c>
      <c r="J210" s="88">
        <v>0</v>
      </c>
      <c r="K210" s="88" t="str">
        <f t="shared" si="42"/>
        <v>0</v>
      </c>
      <c r="L210" s="88">
        <f t="shared" si="43"/>
        <v>0</v>
      </c>
      <c r="M210" s="87"/>
    </row>
    <row r="211" spans="1:13" ht="15">
      <c r="A211" s="92"/>
      <c r="B211" s="98"/>
      <c r="C211" s="88">
        <v>6</v>
      </c>
      <c r="D211" s="88">
        <v>6</v>
      </c>
      <c r="E211" s="91">
        <f t="shared" si="40"/>
        <v>1</v>
      </c>
      <c r="F211" s="91" t="str">
        <f t="shared" si="41"/>
        <v>1'h0</v>
      </c>
      <c r="G211" s="91" t="s">
        <v>73</v>
      </c>
      <c r="H211" s="90" t="s">
        <v>20</v>
      </c>
      <c r="I211" s="89" t="s">
        <v>861</v>
      </c>
      <c r="J211" s="88">
        <v>0</v>
      </c>
      <c r="K211" s="88" t="str">
        <f t="shared" si="42"/>
        <v>0</v>
      </c>
      <c r="L211" s="88">
        <f t="shared" si="43"/>
        <v>0</v>
      </c>
      <c r="M211" s="87"/>
    </row>
    <row r="212" spans="1:13" ht="45">
      <c r="A212" s="92"/>
      <c r="B212" s="98"/>
      <c r="C212" s="88">
        <v>4</v>
      </c>
      <c r="D212" s="88">
        <v>5</v>
      </c>
      <c r="E212" s="91">
        <f t="shared" si="40"/>
        <v>2</v>
      </c>
      <c r="F212" s="91" t="str">
        <f t="shared" si="41"/>
        <v>2'h0</v>
      </c>
      <c r="G212" s="91" t="s">
        <v>68</v>
      </c>
      <c r="H212" s="97" t="s">
        <v>2286</v>
      </c>
      <c r="I212" s="89" t="s">
        <v>1604</v>
      </c>
      <c r="J212" s="88">
        <v>0</v>
      </c>
      <c r="K212" s="88" t="str">
        <f t="shared" si="42"/>
        <v>0</v>
      </c>
      <c r="L212" s="88">
        <f t="shared" si="43"/>
        <v>0</v>
      </c>
      <c r="M212" s="87"/>
    </row>
    <row r="213" spans="1:13" ht="15">
      <c r="A213" s="92"/>
      <c r="B213" s="98"/>
      <c r="C213" s="88">
        <v>2</v>
      </c>
      <c r="D213" s="88">
        <v>3</v>
      </c>
      <c r="E213" s="91">
        <f t="shared" si="40"/>
        <v>2</v>
      </c>
      <c r="F213" s="91" t="str">
        <f t="shared" si="41"/>
        <v>2'h0</v>
      </c>
      <c r="G213" s="91" t="s">
        <v>73</v>
      </c>
      <c r="H213" s="90" t="s">
        <v>20</v>
      </c>
      <c r="I213" s="89" t="s">
        <v>861</v>
      </c>
      <c r="J213" s="88">
        <v>0</v>
      </c>
      <c r="K213" s="88" t="str">
        <f t="shared" si="42"/>
        <v>0</v>
      </c>
      <c r="L213" s="88">
        <f t="shared" si="43"/>
        <v>0</v>
      </c>
      <c r="M213" s="87"/>
    </row>
    <row r="214" spans="1:13" ht="45">
      <c r="A214" s="92"/>
      <c r="B214" s="98"/>
      <c r="C214" s="88">
        <v>1</v>
      </c>
      <c r="D214" s="88">
        <v>1</v>
      </c>
      <c r="E214" s="91">
        <f t="shared" si="40"/>
        <v>1</v>
      </c>
      <c r="F214" s="91" t="str">
        <f t="shared" si="41"/>
        <v>1'h1</v>
      </c>
      <c r="G214" s="91" t="s">
        <v>73</v>
      </c>
      <c r="H214" s="97" t="s">
        <v>2285</v>
      </c>
      <c r="I214" s="89" t="s">
        <v>1600</v>
      </c>
      <c r="J214" s="88">
        <v>1</v>
      </c>
      <c r="K214" s="88" t="str">
        <f t="shared" si="42"/>
        <v>1</v>
      </c>
      <c r="L214" s="88">
        <f t="shared" si="43"/>
        <v>2</v>
      </c>
      <c r="M214" s="87"/>
    </row>
    <row r="215" spans="1:13" ht="30">
      <c r="A215" s="92"/>
      <c r="B215" s="98"/>
      <c r="C215" s="88">
        <v>0</v>
      </c>
      <c r="D215" s="88">
        <v>0</v>
      </c>
      <c r="E215" s="91">
        <f t="shared" si="40"/>
        <v>1</v>
      </c>
      <c r="F215" s="91" t="str">
        <f t="shared" si="41"/>
        <v>1'h0</v>
      </c>
      <c r="G215" s="91" t="s">
        <v>718</v>
      </c>
      <c r="H215" s="97" t="s">
        <v>2284</v>
      </c>
      <c r="I215" s="89" t="s">
        <v>1598</v>
      </c>
      <c r="J215" s="88">
        <v>0</v>
      </c>
      <c r="K215" s="88" t="str">
        <f t="shared" si="42"/>
        <v>0</v>
      </c>
      <c r="L215" s="88">
        <f t="shared" si="43"/>
        <v>0</v>
      </c>
      <c r="M215" s="87"/>
    </row>
    <row r="216" spans="1:13" ht="15">
      <c r="A216" s="93"/>
      <c r="B216" s="95" t="s">
        <v>484</v>
      </c>
      <c r="C216" s="93"/>
      <c r="D216" s="93"/>
      <c r="E216" s="93">
        <f>SUM(E217:E228)</f>
        <v>32</v>
      </c>
      <c r="F216" s="56" t="str">
        <f>CONCATENATE("32'h",K216)</f>
        <v>32'h00000000</v>
      </c>
      <c r="G216" s="56"/>
      <c r="H216" s="94" t="s">
        <v>2283</v>
      </c>
      <c r="I216" s="94"/>
      <c r="J216" s="93"/>
      <c r="K216" s="93" t="str">
        <f>LOWER(DEC2HEX(L216,8))</f>
        <v>00000000</v>
      </c>
      <c r="L216" s="93">
        <f>SUM(L217:L228)</f>
        <v>0</v>
      </c>
      <c r="M216" s="93"/>
    </row>
    <row r="217" spans="1:13" ht="60">
      <c r="A217" s="92"/>
      <c r="B217" s="92"/>
      <c r="C217" s="88">
        <v>31</v>
      </c>
      <c r="D217" s="88">
        <v>31</v>
      </c>
      <c r="E217" s="91">
        <f t="shared" ref="E217:E228" si="44">D217+1-C217</f>
        <v>1</v>
      </c>
      <c r="F217" s="91" t="str">
        <f t="shared" ref="F217:F228" si="45">CONCATENATE(E217,"'h",K217)</f>
        <v>1'h0</v>
      </c>
      <c r="G217" s="91" t="s">
        <v>68</v>
      </c>
      <c r="H217" s="90" t="s">
        <v>2282</v>
      </c>
      <c r="I217" s="89" t="s">
        <v>2281</v>
      </c>
      <c r="J217" s="88">
        <v>0</v>
      </c>
      <c r="K217" s="88" t="str">
        <f t="shared" ref="K217:K228" si="46">LOWER(DEC2HEX((J217)))</f>
        <v>0</v>
      </c>
      <c r="L217" s="88">
        <f t="shared" ref="L217:L228" si="47">J217*(2^C217)</f>
        <v>0</v>
      </c>
      <c r="M217" s="87"/>
    </row>
    <row r="218" spans="1:13" ht="60">
      <c r="A218" s="92"/>
      <c r="B218" s="98"/>
      <c r="C218" s="88">
        <v>30</v>
      </c>
      <c r="D218" s="88">
        <v>30</v>
      </c>
      <c r="E218" s="91">
        <f t="shared" si="44"/>
        <v>1</v>
      </c>
      <c r="F218" s="91" t="str">
        <f t="shared" si="45"/>
        <v>1'h0</v>
      </c>
      <c r="G218" s="91" t="s">
        <v>68</v>
      </c>
      <c r="H218" s="97" t="s">
        <v>2280</v>
      </c>
      <c r="I218" s="89" t="s">
        <v>2279</v>
      </c>
      <c r="J218" s="88">
        <v>0</v>
      </c>
      <c r="K218" s="88" t="str">
        <f t="shared" si="46"/>
        <v>0</v>
      </c>
      <c r="L218" s="88">
        <f t="shared" si="47"/>
        <v>0</v>
      </c>
      <c r="M218" s="87"/>
    </row>
    <row r="219" spans="1:13" ht="60">
      <c r="A219" s="92"/>
      <c r="B219" s="92"/>
      <c r="C219" s="88">
        <v>29</v>
      </c>
      <c r="D219" s="88">
        <v>29</v>
      </c>
      <c r="E219" s="91">
        <f t="shared" si="44"/>
        <v>1</v>
      </c>
      <c r="F219" s="91" t="str">
        <f t="shared" si="45"/>
        <v>1'h0</v>
      </c>
      <c r="G219" s="91" t="s">
        <v>68</v>
      </c>
      <c r="H219" s="90" t="s">
        <v>2278</v>
      </c>
      <c r="I219" s="89" t="s">
        <v>1591</v>
      </c>
      <c r="J219" s="88">
        <v>0</v>
      </c>
      <c r="K219" s="88" t="str">
        <f t="shared" si="46"/>
        <v>0</v>
      </c>
      <c r="L219" s="88">
        <f t="shared" si="47"/>
        <v>0</v>
      </c>
      <c r="M219" s="87"/>
    </row>
    <row r="220" spans="1:13" ht="60">
      <c r="A220" s="92"/>
      <c r="B220" s="98"/>
      <c r="C220" s="88">
        <v>28</v>
      </c>
      <c r="D220" s="88">
        <v>28</v>
      </c>
      <c r="E220" s="91">
        <f t="shared" si="44"/>
        <v>1</v>
      </c>
      <c r="F220" s="91" t="str">
        <f t="shared" si="45"/>
        <v>1'h0</v>
      </c>
      <c r="G220" s="91" t="s">
        <v>68</v>
      </c>
      <c r="H220" s="97" t="s">
        <v>2277</v>
      </c>
      <c r="I220" s="89" t="s">
        <v>1589</v>
      </c>
      <c r="J220" s="88">
        <v>0</v>
      </c>
      <c r="K220" s="88" t="str">
        <f t="shared" si="46"/>
        <v>0</v>
      </c>
      <c r="L220" s="88">
        <f t="shared" si="47"/>
        <v>0</v>
      </c>
      <c r="M220" s="87"/>
    </row>
    <row r="221" spans="1:13" ht="45">
      <c r="A221" s="92"/>
      <c r="B221" s="92"/>
      <c r="C221" s="88">
        <v>16</v>
      </c>
      <c r="D221" s="88">
        <v>27</v>
      </c>
      <c r="E221" s="91">
        <f t="shared" si="44"/>
        <v>12</v>
      </c>
      <c r="F221" s="91" t="str">
        <f t="shared" si="45"/>
        <v>12'h0</v>
      </c>
      <c r="G221" s="91" t="s">
        <v>68</v>
      </c>
      <c r="H221" s="90" t="s">
        <v>2276</v>
      </c>
      <c r="I221" s="89" t="s">
        <v>1587</v>
      </c>
      <c r="J221" s="88">
        <v>0</v>
      </c>
      <c r="K221" s="88" t="str">
        <f t="shared" si="46"/>
        <v>0</v>
      </c>
      <c r="L221" s="88">
        <f t="shared" si="47"/>
        <v>0</v>
      </c>
      <c r="M221" s="87"/>
    </row>
    <row r="222" spans="1:13" ht="75">
      <c r="A222" s="92"/>
      <c r="B222" s="98"/>
      <c r="C222" s="88">
        <v>15</v>
      </c>
      <c r="D222" s="88">
        <v>15</v>
      </c>
      <c r="E222" s="91">
        <f t="shared" si="44"/>
        <v>1</v>
      </c>
      <c r="F222" s="91" t="str">
        <f t="shared" si="45"/>
        <v>1'h0</v>
      </c>
      <c r="G222" s="91" t="s">
        <v>68</v>
      </c>
      <c r="H222" s="97" t="s">
        <v>2275</v>
      </c>
      <c r="I222" s="89" t="s">
        <v>1585</v>
      </c>
      <c r="J222" s="88">
        <v>0</v>
      </c>
      <c r="K222" s="88" t="str">
        <f t="shared" si="46"/>
        <v>0</v>
      </c>
      <c r="L222" s="88">
        <f t="shared" si="47"/>
        <v>0</v>
      </c>
      <c r="M222" s="87"/>
    </row>
    <row r="223" spans="1:13" ht="75">
      <c r="A223" s="92"/>
      <c r="B223" s="92"/>
      <c r="C223" s="88">
        <v>14</v>
      </c>
      <c r="D223" s="88">
        <v>14</v>
      </c>
      <c r="E223" s="91">
        <f t="shared" si="44"/>
        <v>1</v>
      </c>
      <c r="F223" s="91" t="str">
        <f t="shared" si="45"/>
        <v>1'h0</v>
      </c>
      <c r="G223" s="91" t="s">
        <v>68</v>
      </c>
      <c r="H223" s="90" t="s">
        <v>2274</v>
      </c>
      <c r="I223" s="89" t="s">
        <v>1583</v>
      </c>
      <c r="J223" s="88">
        <v>0</v>
      </c>
      <c r="K223" s="88" t="str">
        <f t="shared" si="46"/>
        <v>0</v>
      </c>
      <c r="L223" s="88">
        <f t="shared" si="47"/>
        <v>0</v>
      </c>
      <c r="M223" s="87"/>
    </row>
    <row r="224" spans="1:13" ht="75">
      <c r="A224" s="92"/>
      <c r="B224" s="98"/>
      <c r="C224" s="88">
        <v>13</v>
      </c>
      <c r="D224" s="88">
        <v>13</v>
      </c>
      <c r="E224" s="91">
        <f t="shared" si="44"/>
        <v>1</v>
      </c>
      <c r="F224" s="91" t="str">
        <f t="shared" si="45"/>
        <v>1'h0</v>
      </c>
      <c r="G224" s="91" t="s">
        <v>68</v>
      </c>
      <c r="H224" s="97" t="s">
        <v>2273</v>
      </c>
      <c r="I224" s="89" t="s">
        <v>1581</v>
      </c>
      <c r="J224" s="88">
        <v>0</v>
      </c>
      <c r="K224" s="88" t="str">
        <f t="shared" si="46"/>
        <v>0</v>
      </c>
      <c r="L224" s="88">
        <f t="shared" si="47"/>
        <v>0</v>
      </c>
      <c r="M224" s="87"/>
    </row>
    <row r="225" spans="1:13" ht="60">
      <c r="A225" s="92"/>
      <c r="B225" s="92"/>
      <c r="C225" s="88">
        <v>12</v>
      </c>
      <c r="D225" s="88">
        <v>12</v>
      </c>
      <c r="E225" s="91">
        <f t="shared" si="44"/>
        <v>1</v>
      </c>
      <c r="F225" s="91" t="str">
        <f t="shared" si="45"/>
        <v>1'h0</v>
      </c>
      <c r="G225" s="91" t="s">
        <v>68</v>
      </c>
      <c r="H225" s="90" t="s">
        <v>2272</v>
      </c>
      <c r="I225" s="89" t="s">
        <v>1579</v>
      </c>
      <c r="J225" s="88">
        <v>0</v>
      </c>
      <c r="K225" s="88" t="str">
        <f t="shared" si="46"/>
        <v>0</v>
      </c>
      <c r="L225" s="88">
        <f t="shared" si="47"/>
        <v>0</v>
      </c>
      <c r="M225" s="87"/>
    </row>
    <row r="226" spans="1:13" ht="15">
      <c r="A226" s="92"/>
      <c r="B226" s="98"/>
      <c r="C226" s="88">
        <v>10</v>
      </c>
      <c r="D226" s="88">
        <v>11</v>
      </c>
      <c r="E226" s="91">
        <f t="shared" si="44"/>
        <v>2</v>
      </c>
      <c r="F226" s="91" t="str">
        <f t="shared" si="45"/>
        <v>2'h0</v>
      </c>
      <c r="G226" s="91" t="s">
        <v>73</v>
      </c>
      <c r="H226" s="90" t="s">
        <v>20</v>
      </c>
      <c r="I226" s="89" t="s">
        <v>861</v>
      </c>
      <c r="J226" s="88">
        <v>0</v>
      </c>
      <c r="K226" s="88" t="str">
        <f t="shared" si="46"/>
        <v>0</v>
      </c>
      <c r="L226" s="88">
        <f t="shared" si="47"/>
        <v>0</v>
      </c>
      <c r="M226" s="87"/>
    </row>
    <row r="227" spans="1:13" ht="30">
      <c r="A227" s="92"/>
      <c r="B227" s="92"/>
      <c r="C227" s="88">
        <v>4</v>
      </c>
      <c r="D227" s="88">
        <v>9</v>
      </c>
      <c r="E227" s="91">
        <f t="shared" si="44"/>
        <v>6</v>
      </c>
      <c r="F227" s="91" t="str">
        <f t="shared" si="45"/>
        <v>6'h0</v>
      </c>
      <c r="G227" s="91" t="s">
        <v>68</v>
      </c>
      <c r="H227" s="90" t="s">
        <v>2271</v>
      </c>
      <c r="I227" s="89" t="s">
        <v>1577</v>
      </c>
      <c r="J227" s="88">
        <v>0</v>
      </c>
      <c r="K227" s="88" t="str">
        <f t="shared" si="46"/>
        <v>0</v>
      </c>
      <c r="L227" s="88">
        <f t="shared" si="47"/>
        <v>0</v>
      </c>
      <c r="M227" s="87"/>
    </row>
    <row r="228" spans="1:13" ht="30">
      <c r="A228" s="92"/>
      <c r="B228" s="98"/>
      <c r="C228" s="88">
        <v>0</v>
      </c>
      <c r="D228" s="88">
        <v>3</v>
      </c>
      <c r="E228" s="91">
        <f t="shared" si="44"/>
        <v>4</v>
      </c>
      <c r="F228" s="91" t="str">
        <f t="shared" si="45"/>
        <v>4'h0</v>
      </c>
      <c r="G228" s="91" t="s">
        <v>68</v>
      </c>
      <c r="H228" s="97" t="s">
        <v>2270</v>
      </c>
      <c r="I228" s="89" t="s">
        <v>1575</v>
      </c>
      <c r="J228" s="88">
        <v>0</v>
      </c>
      <c r="K228" s="88" t="str">
        <f t="shared" si="46"/>
        <v>0</v>
      </c>
      <c r="L228" s="88">
        <f t="shared" si="47"/>
        <v>0</v>
      </c>
      <c r="M228" s="87"/>
    </row>
    <row r="229" spans="1:13" ht="15">
      <c r="A229" s="93"/>
      <c r="B229" s="95" t="s">
        <v>485</v>
      </c>
      <c r="C229" s="93"/>
      <c r="D229" s="93"/>
      <c r="E229" s="93">
        <f>SUM(E230:E238)</f>
        <v>32</v>
      </c>
      <c r="F229" s="56" t="str">
        <f>CONCATENATE("32'h",K229)</f>
        <v>32'hc8000040</v>
      </c>
      <c r="G229" s="56"/>
      <c r="H229" s="94" t="s">
        <v>2269</v>
      </c>
      <c r="I229" s="94"/>
      <c r="J229" s="93"/>
      <c r="K229" s="93" t="str">
        <f>LOWER(DEC2HEX(L229,8))</f>
        <v>c8000040</v>
      </c>
      <c r="L229" s="93">
        <f>SUM(L230:L238)</f>
        <v>3355443264</v>
      </c>
      <c r="M229" s="93"/>
    </row>
    <row r="230" spans="1:13" ht="75">
      <c r="A230" s="92"/>
      <c r="B230" s="92"/>
      <c r="C230" s="88">
        <v>30</v>
      </c>
      <c r="D230" s="88">
        <v>31</v>
      </c>
      <c r="E230" s="91">
        <f t="shared" ref="E230:E238" si="48">D230+1-C230</f>
        <v>2</v>
      </c>
      <c r="F230" s="91" t="str">
        <f t="shared" ref="F230:F238" si="49">CONCATENATE(E230,"'h",K230)</f>
        <v>2'h3</v>
      </c>
      <c r="G230" s="91" t="s">
        <v>68</v>
      </c>
      <c r="H230" s="90" t="s">
        <v>2268</v>
      </c>
      <c r="I230" s="89" t="s">
        <v>2267</v>
      </c>
      <c r="J230" s="88">
        <v>3</v>
      </c>
      <c r="K230" s="88" t="str">
        <f t="shared" ref="K230:K238" si="50">LOWER(DEC2HEX((J230)))</f>
        <v>3</v>
      </c>
      <c r="L230" s="88">
        <f t="shared" ref="L230:L238" si="51">J230*(2^C230)</f>
        <v>3221225472</v>
      </c>
      <c r="M230" s="87"/>
    </row>
    <row r="231" spans="1:13" ht="30">
      <c r="A231" s="92"/>
      <c r="B231" s="98"/>
      <c r="C231" s="88">
        <v>29</v>
      </c>
      <c r="D231" s="88">
        <v>29</v>
      </c>
      <c r="E231" s="91">
        <f t="shared" si="48"/>
        <v>1</v>
      </c>
      <c r="F231" s="91" t="str">
        <f t="shared" si="49"/>
        <v>1'h0</v>
      </c>
      <c r="G231" s="91" t="s">
        <v>68</v>
      </c>
      <c r="H231" s="90" t="s">
        <v>2266</v>
      </c>
      <c r="I231" s="89" t="s">
        <v>2265</v>
      </c>
      <c r="J231" s="88">
        <v>0</v>
      </c>
      <c r="K231" s="88" t="str">
        <f t="shared" si="50"/>
        <v>0</v>
      </c>
      <c r="L231" s="88">
        <f t="shared" si="51"/>
        <v>0</v>
      </c>
      <c r="M231" s="87"/>
    </row>
    <row r="232" spans="1:13" ht="75">
      <c r="A232" s="92"/>
      <c r="B232" s="98"/>
      <c r="C232" s="88">
        <v>24</v>
      </c>
      <c r="D232" s="88">
        <v>28</v>
      </c>
      <c r="E232" s="91">
        <f t="shared" si="48"/>
        <v>5</v>
      </c>
      <c r="F232" s="91" t="str">
        <f t="shared" si="49"/>
        <v>5'h8</v>
      </c>
      <c r="G232" s="91" t="s">
        <v>68</v>
      </c>
      <c r="H232" s="90" t="s">
        <v>2264</v>
      </c>
      <c r="I232" s="89" t="s">
        <v>2263</v>
      </c>
      <c r="J232" s="88">
        <v>8</v>
      </c>
      <c r="K232" s="88" t="str">
        <f t="shared" si="50"/>
        <v>8</v>
      </c>
      <c r="L232" s="88">
        <f t="shared" si="51"/>
        <v>134217728</v>
      </c>
      <c r="M232" s="87"/>
    </row>
    <row r="233" spans="1:13" ht="60">
      <c r="A233" s="92"/>
      <c r="B233" s="92"/>
      <c r="C233" s="88">
        <v>22</v>
      </c>
      <c r="D233" s="88">
        <v>23</v>
      </c>
      <c r="E233" s="91">
        <f t="shared" si="48"/>
        <v>2</v>
      </c>
      <c r="F233" s="91" t="str">
        <f t="shared" si="49"/>
        <v>2'h0</v>
      </c>
      <c r="G233" s="91" t="s">
        <v>68</v>
      </c>
      <c r="H233" s="90" t="s">
        <v>2262</v>
      </c>
      <c r="I233" s="89" t="s">
        <v>2261</v>
      </c>
      <c r="J233" s="88">
        <v>0</v>
      </c>
      <c r="K233" s="88" t="str">
        <f t="shared" si="50"/>
        <v>0</v>
      </c>
      <c r="L233" s="88">
        <f t="shared" si="51"/>
        <v>0</v>
      </c>
      <c r="M233" s="87"/>
    </row>
    <row r="234" spans="1:13" ht="45">
      <c r="A234" s="92"/>
      <c r="B234" s="98"/>
      <c r="C234" s="88">
        <v>20</v>
      </c>
      <c r="D234" s="88">
        <v>21</v>
      </c>
      <c r="E234" s="91">
        <f t="shared" si="48"/>
        <v>2</v>
      </c>
      <c r="F234" s="91" t="str">
        <f t="shared" si="49"/>
        <v>2'h0</v>
      </c>
      <c r="G234" s="91" t="s">
        <v>68</v>
      </c>
      <c r="H234" s="90" t="s">
        <v>2260</v>
      </c>
      <c r="I234" s="89" t="s">
        <v>2259</v>
      </c>
      <c r="J234" s="88">
        <v>0</v>
      </c>
      <c r="K234" s="88" t="str">
        <f t="shared" si="50"/>
        <v>0</v>
      </c>
      <c r="L234" s="88">
        <f t="shared" si="51"/>
        <v>0</v>
      </c>
      <c r="M234" s="87"/>
    </row>
    <row r="235" spans="1:13" ht="15">
      <c r="A235" s="92"/>
      <c r="B235" s="98"/>
      <c r="C235" s="88">
        <v>19</v>
      </c>
      <c r="D235" s="88">
        <v>19</v>
      </c>
      <c r="E235" s="91">
        <f t="shared" si="48"/>
        <v>1</v>
      </c>
      <c r="F235" s="91" t="str">
        <f t="shared" si="49"/>
        <v>1'h0</v>
      </c>
      <c r="G235" s="91" t="s">
        <v>73</v>
      </c>
      <c r="H235" s="90" t="s">
        <v>20</v>
      </c>
      <c r="I235" s="89" t="s">
        <v>861</v>
      </c>
      <c r="J235" s="88">
        <v>0</v>
      </c>
      <c r="K235" s="88" t="str">
        <f t="shared" si="50"/>
        <v>0</v>
      </c>
      <c r="L235" s="88">
        <f t="shared" si="51"/>
        <v>0</v>
      </c>
      <c r="M235" s="87"/>
    </row>
    <row r="236" spans="1:13" ht="45">
      <c r="A236" s="92"/>
      <c r="B236" s="98"/>
      <c r="C236" s="88">
        <v>16</v>
      </c>
      <c r="D236" s="88">
        <v>18</v>
      </c>
      <c r="E236" s="91">
        <f t="shared" si="48"/>
        <v>3</v>
      </c>
      <c r="F236" s="91" t="str">
        <f t="shared" si="49"/>
        <v>3'h0</v>
      </c>
      <c r="G236" s="91" t="s">
        <v>68</v>
      </c>
      <c r="H236" s="90" t="s">
        <v>2258</v>
      </c>
      <c r="I236" s="89" t="s">
        <v>2257</v>
      </c>
      <c r="J236" s="88">
        <v>0</v>
      </c>
      <c r="K236" s="88" t="str">
        <f t="shared" si="50"/>
        <v>0</v>
      </c>
      <c r="L236" s="88">
        <f t="shared" si="51"/>
        <v>0</v>
      </c>
      <c r="M236" s="87"/>
    </row>
    <row r="237" spans="1:13" ht="15">
      <c r="A237" s="92"/>
      <c r="B237" s="98"/>
      <c r="C237" s="88">
        <v>14</v>
      </c>
      <c r="D237" s="88">
        <v>15</v>
      </c>
      <c r="E237" s="91">
        <f t="shared" si="48"/>
        <v>2</v>
      </c>
      <c r="F237" s="91" t="str">
        <f t="shared" si="49"/>
        <v>2'h0</v>
      </c>
      <c r="G237" s="91" t="s">
        <v>73</v>
      </c>
      <c r="H237" s="90" t="s">
        <v>20</v>
      </c>
      <c r="I237" s="89" t="s">
        <v>861</v>
      </c>
      <c r="J237" s="88">
        <v>0</v>
      </c>
      <c r="K237" s="88" t="str">
        <f t="shared" si="50"/>
        <v>0</v>
      </c>
      <c r="L237" s="88">
        <f t="shared" si="51"/>
        <v>0</v>
      </c>
      <c r="M237" s="87"/>
    </row>
    <row r="238" spans="1:13" ht="45">
      <c r="A238" s="92"/>
      <c r="B238" s="98"/>
      <c r="C238" s="88">
        <v>0</v>
      </c>
      <c r="D238" s="88">
        <v>13</v>
      </c>
      <c r="E238" s="91">
        <f t="shared" si="48"/>
        <v>14</v>
      </c>
      <c r="F238" s="91" t="str">
        <f t="shared" si="49"/>
        <v>14'h40</v>
      </c>
      <c r="G238" s="91" t="s">
        <v>68</v>
      </c>
      <c r="H238" s="97" t="s">
        <v>2256</v>
      </c>
      <c r="I238" s="89" t="s">
        <v>2255</v>
      </c>
      <c r="J238" s="88">
        <v>64</v>
      </c>
      <c r="K238" s="88" t="str">
        <f t="shared" si="50"/>
        <v>40</v>
      </c>
      <c r="L238" s="88">
        <f t="shared" si="51"/>
        <v>64</v>
      </c>
      <c r="M238" s="87"/>
    </row>
    <row r="239" spans="1:13" ht="15">
      <c r="A239" s="93"/>
      <c r="B239" s="95" t="s">
        <v>486</v>
      </c>
      <c r="C239" s="93"/>
      <c r="D239" s="93"/>
      <c r="E239" s="93">
        <f>SUM(E240:E254)</f>
        <v>32</v>
      </c>
      <c r="F239" s="56" t="str">
        <f>CONCATENATE("32'h",K239)</f>
        <v>32'he440e400</v>
      </c>
      <c r="G239" s="56"/>
      <c r="H239" s="94" t="s">
        <v>2254</v>
      </c>
      <c r="I239" s="94"/>
      <c r="J239" s="93"/>
      <c r="K239" s="93" t="str">
        <f>LOWER(DEC2HEX(L239,8))</f>
        <v>e440e400</v>
      </c>
      <c r="L239" s="93">
        <f>SUM(L240:L254)</f>
        <v>3829457920</v>
      </c>
      <c r="M239" s="93"/>
    </row>
    <row r="240" spans="1:13" ht="30">
      <c r="A240" s="92"/>
      <c r="B240" s="92"/>
      <c r="C240" s="88">
        <v>30</v>
      </c>
      <c r="D240" s="88">
        <v>31</v>
      </c>
      <c r="E240" s="91">
        <f t="shared" ref="E240:E254" si="52">D240+1-C240</f>
        <v>2</v>
      </c>
      <c r="F240" s="91" t="str">
        <f t="shared" ref="F240:F254" si="53">CONCATENATE(E240,"'h",K240)</f>
        <v>2'h3</v>
      </c>
      <c r="G240" s="91" t="s">
        <v>68</v>
      </c>
      <c r="H240" s="90" t="s">
        <v>2253</v>
      </c>
      <c r="I240" s="89" t="s">
        <v>2252</v>
      </c>
      <c r="J240" s="88">
        <v>3</v>
      </c>
      <c r="K240" s="88" t="str">
        <f t="shared" ref="K240:K254" si="54">LOWER(DEC2HEX((J240)))</f>
        <v>3</v>
      </c>
      <c r="L240" s="88">
        <f t="shared" ref="L240:L254" si="55">J240*(2^C240)</f>
        <v>3221225472</v>
      </c>
      <c r="M240" s="87"/>
    </row>
    <row r="241" spans="1:13" ht="30">
      <c r="A241" s="92"/>
      <c r="B241" s="98"/>
      <c r="C241" s="88">
        <v>28</v>
      </c>
      <c r="D241" s="88">
        <v>29</v>
      </c>
      <c r="E241" s="91">
        <f t="shared" si="52"/>
        <v>2</v>
      </c>
      <c r="F241" s="91" t="str">
        <f t="shared" si="53"/>
        <v>2'h2</v>
      </c>
      <c r="G241" s="91" t="s">
        <v>68</v>
      </c>
      <c r="H241" s="90" t="s">
        <v>2251</v>
      </c>
      <c r="I241" s="89" t="s">
        <v>2250</v>
      </c>
      <c r="J241" s="88">
        <v>2</v>
      </c>
      <c r="K241" s="88" t="str">
        <f t="shared" si="54"/>
        <v>2</v>
      </c>
      <c r="L241" s="88">
        <f t="shared" si="55"/>
        <v>536870912</v>
      </c>
      <c r="M241" s="87"/>
    </row>
    <row r="242" spans="1:13" ht="30">
      <c r="A242" s="92"/>
      <c r="B242" s="98"/>
      <c r="C242" s="88">
        <v>26</v>
      </c>
      <c r="D242" s="88">
        <v>27</v>
      </c>
      <c r="E242" s="91">
        <f t="shared" si="52"/>
        <v>2</v>
      </c>
      <c r="F242" s="91" t="str">
        <f t="shared" si="53"/>
        <v>2'h1</v>
      </c>
      <c r="G242" s="91" t="s">
        <v>68</v>
      </c>
      <c r="H242" s="90" t="s">
        <v>2249</v>
      </c>
      <c r="I242" s="89" t="s">
        <v>2248</v>
      </c>
      <c r="J242" s="88">
        <v>1</v>
      </c>
      <c r="K242" s="88" t="str">
        <f t="shared" si="54"/>
        <v>1</v>
      </c>
      <c r="L242" s="88">
        <f t="shared" si="55"/>
        <v>67108864</v>
      </c>
      <c r="M242" s="87"/>
    </row>
    <row r="243" spans="1:13" ht="30">
      <c r="A243" s="92"/>
      <c r="B243" s="92"/>
      <c r="C243" s="88">
        <v>24</v>
      </c>
      <c r="D243" s="88">
        <v>25</v>
      </c>
      <c r="E243" s="91">
        <f t="shared" si="52"/>
        <v>2</v>
      </c>
      <c r="F243" s="91" t="str">
        <f t="shared" si="53"/>
        <v>2'h0</v>
      </c>
      <c r="G243" s="91" t="s">
        <v>68</v>
      </c>
      <c r="H243" s="90" t="s">
        <v>2247</v>
      </c>
      <c r="I243" s="89" t="s">
        <v>2246</v>
      </c>
      <c r="J243" s="88">
        <v>0</v>
      </c>
      <c r="K243" s="88" t="str">
        <f t="shared" si="54"/>
        <v>0</v>
      </c>
      <c r="L243" s="88">
        <f t="shared" si="55"/>
        <v>0</v>
      </c>
      <c r="M243" s="87"/>
    </row>
    <row r="244" spans="1:13" ht="15">
      <c r="A244" s="92"/>
      <c r="B244" s="98"/>
      <c r="C244" s="88">
        <v>23</v>
      </c>
      <c r="D244" s="88">
        <v>23</v>
      </c>
      <c r="E244" s="91">
        <f t="shared" si="52"/>
        <v>1</v>
      </c>
      <c r="F244" s="91" t="str">
        <f t="shared" si="53"/>
        <v>1'h0</v>
      </c>
      <c r="G244" s="91" t="s">
        <v>73</v>
      </c>
      <c r="H244" s="90" t="s">
        <v>20</v>
      </c>
      <c r="I244" s="89" t="s">
        <v>861</v>
      </c>
      <c r="J244" s="88">
        <v>0</v>
      </c>
      <c r="K244" s="88" t="str">
        <f t="shared" si="54"/>
        <v>0</v>
      </c>
      <c r="L244" s="88">
        <f t="shared" si="55"/>
        <v>0</v>
      </c>
      <c r="M244" s="87"/>
    </row>
    <row r="245" spans="1:13" ht="30">
      <c r="A245" s="92"/>
      <c r="B245" s="98"/>
      <c r="C245" s="88">
        <v>20</v>
      </c>
      <c r="D245" s="88">
        <v>22</v>
      </c>
      <c r="E245" s="91">
        <f t="shared" si="52"/>
        <v>3</v>
      </c>
      <c r="F245" s="91" t="str">
        <f t="shared" si="53"/>
        <v>3'h4</v>
      </c>
      <c r="G245" s="91" t="s">
        <v>68</v>
      </c>
      <c r="H245" s="90" t="s">
        <v>2245</v>
      </c>
      <c r="I245" s="89" t="s">
        <v>2244</v>
      </c>
      <c r="J245" s="88">
        <v>4</v>
      </c>
      <c r="K245" s="88" t="str">
        <f t="shared" si="54"/>
        <v>4</v>
      </c>
      <c r="L245" s="88">
        <f t="shared" si="55"/>
        <v>4194304</v>
      </c>
      <c r="M245" s="87"/>
    </row>
    <row r="246" spans="1:13" ht="15">
      <c r="A246" s="92"/>
      <c r="B246" s="98"/>
      <c r="C246" s="88">
        <v>19</v>
      </c>
      <c r="D246" s="88">
        <v>19</v>
      </c>
      <c r="E246" s="91">
        <f t="shared" si="52"/>
        <v>1</v>
      </c>
      <c r="F246" s="91" t="str">
        <f t="shared" si="53"/>
        <v>1'h0</v>
      </c>
      <c r="G246" s="91" t="s">
        <v>73</v>
      </c>
      <c r="H246" s="90" t="s">
        <v>20</v>
      </c>
      <c r="I246" s="89" t="s">
        <v>861</v>
      </c>
      <c r="J246" s="88">
        <v>0</v>
      </c>
      <c r="K246" s="88" t="str">
        <f t="shared" si="54"/>
        <v>0</v>
      </c>
      <c r="L246" s="88">
        <f t="shared" si="55"/>
        <v>0</v>
      </c>
      <c r="M246" s="87"/>
    </row>
    <row r="247" spans="1:13" ht="60">
      <c r="A247" s="92"/>
      <c r="B247" s="98"/>
      <c r="C247" s="88">
        <v>18</v>
      </c>
      <c r="D247" s="88">
        <v>18</v>
      </c>
      <c r="E247" s="91">
        <f t="shared" si="52"/>
        <v>1</v>
      </c>
      <c r="F247" s="91" t="str">
        <f t="shared" si="53"/>
        <v>1'h0</v>
      </c>
      <c r="G247" s="91" t="s">
        <v>68</v>
      </c>
      <c r="H247" s="90" t="s">
        <v>2243</v>
      </c>
      <c r="I247" s="89" t="s">
        <v>2242</v>
      </c>
      <c r="J247" s="88">
        <v>0</v>
      </c>
      <c r="K247" s="88" t="str">
        <f t="shared" si="54"/>
        <v>0</v>
      </c>
      <c r="L247" s="88">
        <f t="shared" si="55"/>
        <v>0</v>
      </c>
      <c r="M247" s="87"/>
    </row>
    <row r="248" spans="1:13" ht="90">
      <c r="A248" s="92"/>
      <c r="B248" s="98"/>
      <c r="C248" s="88">
        <v>16</v>
      </c>
      <c r="D248" s="88">
        <v>17</v>
      </c>
      <c r="E248" s="91">
        <f t="shared" si="52"/>
        <v>2</v>
      </c>
      <c r="F248" s="91" t="str">
        <f t="shared" si="53"/>
        <v>2'h0</v>
      </c>
      <c r="G248" s="91" t="s">
        <v>68</v>
      </c>
      <c r="H248" s="97" t="s">
        <v>2241</v>
      </c>
      <c r="I248" s="89" t="s">
        <v>2240</v>
      </c>
      <c r="J248" s="88">
        <v>0</v>
      </c>
      <c r="K248" s="88" t="str">
        <f t="shared" si="54"/>
        <v>0</v>
      </c>
      <c r="L248" s="88">
        <f t="shared" si="55"/>
        <v>0</v>
      </c>
      <c r="M248" s="87"/>
    </row>
    <row r="249" spans="1:13" ht="30">
      <c r="A249" s="92"/>
      <c r="B249" s="92"/>
      <c r="C249" s="88">
        <v>14</v>
      </c>
      <c r="D249" s="88">
        <v>15</v>
      </c>
      <c r="E249" s="91">
        <f t="shared" si="52"/>
        <v>2</v>
      </c>
      <c r="F249" s="91" t="str">
        <f t="shared" si="53"/>
        <v>2'h3</v>
      </c>
      <c r="G249" s="91" t="s">
        <v>68</v>
      </c>
      <c r="H249" s="90" t="s">
        <v>2239</v>
      </c>
      <c r="I249" s="89" t="s">
        <v>2238</v>
      </c>
      <c r="J249" s="88">
        <v>3</v>
      </c>
      <c r="K249" s="88" t="str">
        <f t="shared" si="54"/>
        <v>3</v>
      </c>
      <c r="L249" s="88">
        <f t="shared" si="55"/>
        <v>49152</v>
      </c>
      <c r="M249" s="87"/>
    </row>
    <row r="250" spans="1:13" ht="30">
      <c r="A250" s="92"/>
      <c r="B250" s="98"/>
      <c r="C250" s="88">
        <v>12</v>
      </c>
      <c r="D250" s="88">
        <v>13</v>
      </c>
      <c r="E250" s="91">
        <f t="shared" si="52"/>
        <v>2</v>
      </c>
      <c r="F250" s="91" t="str">
        <f t="shared" si="53"/>
        <v>2'h2</v>
      </c>
      <c r="G250" s="91" t="s">
        <v>68</v>
      </c>
      <c r="H250" s="90" t="s">
        <v>2237</v>
      </c>
      <c r="I250" s="89" t="s">
        <v>2236</v>
      </c>
      <c r="J250" s="88">
        <v>2</v>
      </c>
      <c r="K250" s="88" t="str">
        <f t="shared" si="54"/>
        <v>2</v>
      </c>
      <c r="L250" s="88">
        <f t="shared" si="55"/>
        <v>8192</v>
      </c>
      <c r="M250" s="87"/>
    </row>
    <row r="251" spans="1:13" ht="30">
      <c r="A251" s="92"/>
      <c r="B251" s="98"/>
      <c r="C251" s="88">
        <v>10</v>
      </c>
      <c r="D251" s="88">
        <v>11</v>
      </c>
      <c r="E251" s="91">
        <f t="shared" si="52"/>
        <v>2</v>
      </c>
      <c r="F251" s="91" t="str">
        <f t="shared" si="53"/>
        <v>2'h1</v>
      </c>
      <c r="G251" s="91" t="s">
        <v>68</v>
      </c>
      <c r="H251" s="90" t="s">
        <v>2235</v>
      </c>
      <c r="I251" s="89" t="s">
        <v>2234</v>
      </c>
      <c r="J251" s="88">
        <v>1</v>
      </c>
      <c r="K251" s="88" t="str">
        <f t="shared" si="54"/>
        <v>1</v>
      </c>
      <c r="L251" s="88">
        <f t="shared" si="55"/>
        <v>1024</v>
      </c>
      <c r="M251" s="87"/>
    </row>
    <row r="252" spans="1:13" ht="30">
      <c r="A252" s="92"/>
      <c r="B252" s="98"/>
      <c r="C252" s="88">
        <v>8</v>
      </c>
      <c r="D252" s="88">
        <v>9</v>
      </c>
      <c r="E252" s="91">
        <f t="shared" si="52"/>
        <v>2</v>
      </c>
      <c r="F252" s="91" t="str">
        <f t="shared" si="53"/>
        <v>2'h0</v>
      </c>
      <c r="G252" s="91" t="s">
        <v>68</v>
      </c>
      <c r="H252" s="90" t="s">
        <v>2233</v>
      </c>
      <c r="I252" s="89" t="s">
        <v>2232</v>
      </c>
      <c r="J252" s="88">
        <v>0</v>
      </c>
      <c r="K252" s="88" t="str">
        <f t="shared" si="54"/>
        <v>0</v>
      </c>
      <c r="L252" s="88">
        <f t="shared" si="55"/>
        <v>0</v>
      </c>
      <c r="M252" s="87"/>
    </row>
    <row r="253" spans="1:13" ht="15">
      <c r="A253" s="92"/>
      <c r="B253" s="98"/>
      <c r="C253" s="88">
        <v>2</v>
      </c>
      <c r="D253" s="88">
        <v>7</v>
      </c>
      <c r="E253" s="91">
        <f t="shared" si="52"/>
        <v>6</v>
      </c>
      <c r="F253" s="91" t="str">
        <f t="shared" si="53"/>
        <v>6'h0</v>
      </c>
      <c r="G253" s="91" t="s">
        <v>73</v>
      </c>
      <c r="H253" s="90" t="s">
        <v>20</v>
      </c>
      <c r="I253" s="89" t="s">
        <v>861</v>
      </c>
      <c r="J253" s="88">
        <v>0</v>
      </c>
      <c r="K253" s="88" t="str">
        <f t="shared" si="54"/>
        <v>0</v>
      </c>
      <c r="L253" s="88">
        <f t="shared" si="55"/>
        <v>0</v>
      </c>
      <c r="M253" s="87"/>
    </row>
    <row r="254" spans="1:13" ht="90">
      <c r="A254" s="92"/>
      <c r="B254" s="98"/>
      <c r="C254" s="88">
        <v>0</v>
      </c>
      <c r="D254" s="88">
        <v>1</v>
      </c>
      <c r="E254" s="91">
        <f t="shared" si="52"/>
        <v>2</v>
      </c>
      <c r="F254" s="91" t="str">
        <f t="shared" si="53"/>
        <v>2'h0</v>
      </c>
      <c r="G254" s="91" t="s">
        <v>68</v>
      </c>
      <c r="H254" s="97" t="s">
        <v>2231</v>
      </c>
      <c r="I254" s="89" t="s">
        <v>2230</v>
      </c>
      <c r="J254" s="88">
        <v>0</v>
      </c>
      <c r="K254" s="88" t="str">
        <f t="shared" si="54"/>
        <v>0</v>
      </c>
      <c r="L254" s="88">
        <f t="shared" si="55"/>
        <v>0</v>
      </c>
      <c r="M254" s="87"/>
    </row>
    <row r="255" spans="1:13" ht="15">
      <c r="A255" s="93"/>
      <c r="B255" s="95" t="s">
        <v>1459</v>
      </c>
      <c r="C255" s="93"/>
      <c r="D255" s="93"/>
      <c r="E255" s="93">
        <f>SUM(E256:E260)</f>
        <v>32</v>
      </c>
      <c r="F255" s="56" t="str">
        <f>CONCATENATE("32'h",K255)</f>
        <v>32'h00000000</v>
      </c>
      <c r="G255" s="56"/>
      <c r="H255" s="94" t="s">
        <v>2229</v>
      </c>
      <c r="I255" s="94"/>
      <c r="J255" s="93"/>
      <c r="K255" s="93" t="str">
        <f>LOWER(DEC2HEX(L255,8))</f>
        <v>00000000</v>
      </c>
      <c r="L255" s="93">
        <f>SUM(L256:L260)</f>
        <v>0</v>
      </c>
      <c r="M255" s="93"/>
    </row>
    <row r="256" spans="1:13" ht="105">
      <c r="A256" s="92"/>
      <c r="B256" s="92"/>
      <c r="C256" s="88">
        <v>24</v>
      </c>
      <c r="D256" s="88">
        <v>31</v>
      </c>
      <c r="E256" s="91">
        <f>D256+1-C256</f>
        <v>8</v>
      </c>
      <c r="F256" s="91" t="str">
        <f>CONCATENATE(E256,"'h",K256)</f>
        <v>8'h0</v>
      </c>
      <c r="G256" s="91" t="s">
        <v>68</v>
      </c>
      <c r="H256" s="90" t="s">
        <v>2228</v>
      </c>
      <c r="I256" s="89" t="s">
        <v>2227</v>
      </c>
      <c r="J256" s="88">
        <v>0</v>
      </c>
      <c r="K256" s="88" t="str">
        <f>LOWER(DEC2HEX((J256)))</f>
        <v>0</v>
      </c>
      <c r="L256" s="88">
        <f>J256*(2^C256)</f>
        <v>0</v>
      </c>
      <c r="M256" s="87"/>
    </row>
    <row r="257" spans="1:13" ht="30">
      <c r="A257" s="92"/>
      <c r="B257" s="92"/>
      <c r="C257" s="88">
        <v>16</v>
      </c>
      <c r="D257" s="88">
        <v>23</v>
      </c>
      <c r="E257" s="91">
        <f>D257+1-C257</f>
        <v>8</v>
      </c>
      <c r="F257" s="91" t="str">
        <f>CONCATENATE(E257,"'h",K257)</f>
        <v>8'h0</v>
      </c>
      <c r="G257" s="91" t="s">
        <v>68</v>
      </c>
      <c r="H257" s="90" t="s">
        <v>2226</v>
      </c>
      <c r="I257" s="89" t="s">
        <v>2225</v>
      </c>
      <c r="J257" s="88">
        <v>0</v>
      </c>
      <c r="K257" s="88" t="str">
        <f>LOWER(DEC2HEX((J257)))</f>
        <v>0</v>
      </c>
      <c r="L257" s="88">
        <f>J257*(2^C257)</f>
        <v>0</v>
      </c>
      <c r="M257" s="87"/>
    </row>
    <row r="258" spans="1:13" ht="15">
      <c r="A258" s="92"/>
      <c r="B258" s="98"/>
      <c r="C258" s="88">
        <v>15</v>
      </c>
      <c r="D258" s="88">
        <v>15</v>
      </c>
      <c r="E258" s="91">
        <f>D258+1-C258</f>
        <v>1</v>
      </c>
      <c r="F258" s="91" t="str">
        <f>CONCATENATE(E258,"'h",K258)</f>
        <v>1'h0</v>
      </c>
      <c r="G258" s="91" t="s">
        <v>73</v>
      </c>
      <c r="H258" s="90" t="s">
        <v>20</v>
      </c>
      <c r="I258" s="89" t="s">
        <v>861</v>
      </c>
      <c r="J258" s="88">
        <v>0</v>
      </c>
      <c r="K258" s="88" t="str">
        <f>LOWER(DEC2HEX((J258)))</f>
        <v>0</v>
      </c>
      <c r="L258" s="88">
        <f>J258*(2^C258)</f>
        <v>0</v>
      </c>
      <c r="M258" s="87"/>
    </row>
    <row r="259" spans="1:13" ht="30">
      <c r="A259" s="92"/>
      <c r="B259" s="98"/>
      <c r="C259" s="88">
        <v>8</v>
      </c>
      <c r="D259" s="88">
        <v>14</v>
      </c>
      <c r="E259" s="91">
        <f>D259+1-C259</f>
        <v>7</v>
      </c>
      <c r="F259" s="91" t="str">
        <f>CONCATENATE(E259,"'h",K259)</f>
        <v>7'h0</v>
      </c>
      <c r="G259" s="91" t="s">
        <v>68</v>
      </c>
      <c r="H259" s="90" t="s">
        <v>2224</v>
      </c>
      <c r="I259" s="89" t="s">
        <v>2223</v>
      </c>
      <c r="J259" s="88">
        <v>0</v>
      </c>
      <c r="K259" s="88" t="str">
        <f>LOWER(DEC2HEX((J259)))</f>
        <v>0</v>
      </c>
      <c r="L259" s="88">
        <f>J259*(2^C259)</f>
        <v>0</v>
      </c>
      <c r="M259" s="87"/>
    </row>
    <row r="260" spans="1:13" ht="30">
      <c r="A260" s="92"/>
      <c r="B260" s="92"/>
      <c r="C260" s="88">
        <v>0</v>
      </c>
      <c r="D260" s="88">
        <v>7</v>
      </c>
      <c r="E260" s="91">
        <f>D260+1-C260</f>
        <v>8</v>
      </c>
      <c r="F260" s="91" t="str">
        <f>CONCATENATE(E260,"'h",K260)</f>
        <v>8'h0</v>
      </c>
      <c r="G260" s="91" t="s">
        <v>68</v>
      </c>
      <c r="H260" s="90" t="s">
        <v>2222</v>
      </c>
      <c r="I260" s="89" t="s">
        <v>2221</v>
      </c>
      <c r="J260" s="88">
        <v>0</v>
      </c>
      <c r="K260" s="88" t="str">
        <f>LOWER(DEC2HEX((J260)))</f>
        <v>0</v>
      </c>
      <c r="L260" s="88">
        <f>J260*(2^C260)</f>
        <v>0</v>
      </c>
      <c r="M260" s="87"/>
    </row>
    <row r="261" spans="1:13" ht="15">
      <c r="A261" s="93"/>
      <c r="B261" s="95" t="s">
        <v>2220</v>
      </c>
      <c r="C261" s="93"/>
      <c r="D261" s="93"/>
      <c r="E261" s="93">
        <f>SUM(E262:E266)</f>
        <v>32</v>
      </c>
      <c r="F261" s="56" t="str">
        <f>CONCATENATE("32'h",K261)</f>
        <v>32'h00000000</v>
      </c>
      <c r="G261" s="56"/>
      <c r="H261" s="94" t="s">
        <v>2219</v>
      </c>
      <c r="I261" s="94"/>
      <c r="J261" s="93"/>
      <c r="K261" s="93" t="str">
        <f>LOWER(DEC2HEX(L261,8))</f>
        <v>00000000</v>
      </c>
      <c r="L261" s="93">
        <f>SUM(L262:L266)</f>
        <v>0</v>
      </c>
      <c r="M261" s="93"/>
    </row>
    <row r="262" spans="1:13" ht="105">
      <c r="A262" s="92"/>
      <c r="B262" s="92"/>
      <c r="C262" s="88">
        <v>24</v>
      </c>
      <c r="D262" s="88">
        <v>31</v>
      </c>
      <c r="E262" s="91">
        <f>D262+1-C262</f>
        <v>8</v>
      </c>
      <c r="F262" s="91" t="str">
        <f>CONCATENATE(E262,"'h",K262)</f>
        <v>8'h0</v>
      </c>
      <c r="G262" s="91" t="s">
        <v>68</v>
      </c>
      <c r="H262" s="90" t="s">
        <v>2218</v>
      </c>
      <c r="I262" s="89" t="s">
        <v>2217</v>
      </c>
      <c r="J262" s="88">
        <v>0</v>
      </c>
      <c r="K262" s="88" t="str">
        <f>LOWER(DEC2HEX((J262)))</f>
        <v>0</v>
      </c>
      <c r="L262" s="88">
        <f>J262*(2^C262)</f>
        <v>0</v>
      </c>
      <c r="M262" s="87"/>
    </row>
    <row r="263" spans="1:13" ht="30">
      <c r="A263" s="92"/>
      <c r="B263" s="92"/>
      <c r="C263" s="88">
        <v>16</v>
      </c>
      <c r="D263" s="88">
        <v>23</v>
      </c>
      <c r="E263" s="91">
        <f>D263+1-C263</f>
        <v>8</v>
      </c>
      <c r="F263" s="91" t="str">
        <f>CONCATENATE(E263,"'h",K263)</f>
        <v>8'h0</v>
      </c>
      <c r="G263" s="91" t="s">
        <v>68</v>
      </c>
      <c r="H263" s="90" t="s">
        <v>2216</v>
      </c>
      <c r="I263" s="89" t="s">
        <v>2215</v>
      </c>
      <c r="J263" s="88">
        <v>0</v>
      </c>
      <c r="K263" s="88" t="str">
        <f>LOWER(DEC2HEX((J263)))</f>
        <v>0</v>
      </c>
      <c r="L263" s="88">
        <f>J263*(2^C263)</f>
        <v>0</v>
      </c>
      <c r="M263" s="87"/>
    </row>
    <row r="264" spans="1:13" ht="15">
      <c r="A264" s="92"/>
      <c r="B264" s="98"/>
      <c r="C264" s="88">
        <v>15</v>
      </c>
      <c r="D264" s="88">
        <v>15</v>
      </c>
      <c r="E264" s="91">
        <f>D264+1-C264</f>
        <v>1</v>
      </c>
      <c r="F264" s="91" t="str">
        <f>CONCATENATE(E264,"'h",K264)</f>
        <v>1'h0</v>
      </c>
      <c r="G264" s="91" t="s">
        <v>73</v>
      </c>
      <c r="H264" s="90" t="s">
        <v>20</v>
      </c>
      <c r="I264" s="89" t="s">
        <v>861</v>
      </c>
      <c r="J264" s="88">
        <v>0</v>
      </c>
      <c r="K264" s="88" t="str">
        <f>LOWER(DEC2HEX((J264)))</f>
        <v>0</v>
      </c>
      <c r="L264" s="88">
        <f>J264*(2^C264)</f>
        <v>0</v>
      </c>
      <c r="M264" s="87"/>
    </row>
    <row r="265" spans="1:13" ht="30">
      <c r="A265" s="92"/>
      <c r="B265" s="98"/>
      <c r="C265" s="88">
        <v>8</v>
      </c>
      <c r="D265" s="88">
        <v>14</v>
      </c>
      <c r="E265" s="91">
        <f>D265+1-C265</f>
        <v>7</v>
      </c>
      <c r="F265" s="91" t="str">
        <f>CONCATENATE(E265,"'h",K265)</f>
        <v>7'h0</v>
      </c>
      <c r="G265" s="91" t="s">
        <v>68</v>
      </c>
      <c r="H265" s="90" t="s">
        <v>2214</v>
      </c>
      <c r="I265" s="89" t="s">
        <v>2213</v>
      </c>
      <c r="J265" s="88">
        <v>0</v>
      </c>
      <c r="K265" s="88" t="str">
        <f>LOWER(DEC2HEX((J265)))</f>
        <v>0</v>
      </c>
      <c r="L265" s="88">
        <f>J265*(2^C265)</f>
        <v>0</v>
      </c>
      <c r="M265" s="87"/>
    </row>
    <row r="266" spans="1:13" ht="30">
      <c r="A266" s="92"/>
      <c r="B266" s="92"/>
      <c r="C266" s="88">
        <v>0</v>
      </c>
      <c r="D266" s="88">
        <v>7</v>
      </c>
      <c r="E266" s="91">
        <f>D266+1-C266</f>
        <v>8</v>
      </c>
      <c r="F266" s="91" t="str">
        <f>CONCATENATE(E266,"'h",K266)</f>
        <v>8'h0</v>
      </c>
      <c r="G266" s="91" t="s">
        <v>68</v>
      </c>
      <c r="H266" s="90" t="s">
        <v>2212</v>
      </c>
      <c r="I266" s="89" t="s">
        <v>2211</v>
      </c>
      <c r="J266" s="88">
        <v>0</v>
      </c>
      <c r="K266" s="88" t="str">
        <f>LOWER(DEC2HEX((J266)))</f>
        <v>0</v>
      </c>
      <c r="L266" s="88">
        <f>J266*(2^C266)</f>
        <v>0</v>
      </c>
      <c r="M266" s="87"/>
    </row>
    <row r="267" spans="1:13" ht="15">
      <c r="A267" s="93"/>
      <c r="B267" s="95" t="s">
        <v>2210</v>
      </c>
      <c r="C267" s="93"/>
      <c r="D267" s="93"/>
      <c r="E267" s="93">
        <f>SUM(E268:E272)</f>
        <v>32</v>
      </c>
      <c r="F267" s="56" t="str">
        <f>CONCATENATE("32'h",K267)</f>
        <v>32'h00000000</v>
      </c>
      <c r="G267" s="56"/>
      <c r="H267" s="94" t="s">
        <v>2209</v>
      </c>
      <c r="I267" s="94"/>
      <c r="J267" s="93"/>
      <c r="K267" s="93" t="str">
        <f>LOWER(DEC2HEX(L267,8))</f>
        <v>00000000</v>
      </c>
      <c r="L267" s="93">
        <f>SUM(L268:L272)</f>
        <v>0</v>
      </c>
      <c r="M267" s="93"/>
    </row>
    <row r="268" spans="1:13" ht="105">
      <c r="A268" s="92"/>
      <c r="B268" s="92"/>
      <c r="C268" s="88">
        <v>24</v>
      </c>
      <c r="D268" s="88">
        <v>31</v>
      </c>
      <c r="E268" s="91">
        <f>D268+1-C268</f>
        <v>8</v>
      </c>
      <c r="F268" s="91" t="str">
        <f>CONCATENATE(E268,"'h",K268)</f>
        <v>8'h0</v>
      </c>
      <c r="G268" s="91" t="s">
        <v>68</v>
      </c>
      <c r="H268" s="90" t="s">
        <v>2208</v>
      </c>
      <c r="I268" s="89" t="s">
        <v>2207</v>
      </c>
      <c r="J268" s="88">
        <v>0</v>
      </c>
      <c r="K268" s="88" t="str">
        <f>LOWER(DEC2HEX((J268)))</f>
        <v>0</v>
      </c>
      <c r="L268" s="88">
        <f>J268*(2^C268)</f>
        <v>0</v>
      </c>
      <c r="M268" s="87"/>
    </row>
    <row r="269" spans="1:13" ht="30">
      <c r="A269" s="92"/>
      <c r="B269" s="92"/>
      <c r="C269" s="88">
        <v>16</v>
      </c>
      <c r="D269" s="88">
        <v>23</v>
      </c>
      <c r="E269" s="91">
        <f>D269+1-C269</f>
        <v>8</v>
      </c>
      <c r="F269" s="91" t="str">
        <f>CONCATENATE(E269,"'h",K269)</f>
        <v>8'h0</v>
      </c>
      <c r="G269" s="91" t="s">
        <v>68</v>
      </c>
      <c r="H269" s="90" t="s">
        <v>2206</v>
      </c>
      <c r="I269" s="89" t="s">
        <v>2205</v>
      </c>
      <c r="J269" s="88">
        <v>0</v>
      </c>
      <c r="K269" s="88" t="str">
        <f>LOWER(DEC2HEX((J269)))</f>
        <v>0</v>
      </c>
      <c r="L269" s="88">
        <f>J269*(2^C269)</f>
        <v>0</v>
      </c>
      <c r="M269" s="87"/>
    </row>
    <row r="270" spans="1:13" ht="15">
      <c r="A270" s="92"/>
      <c r="B270" s="98"/>
      <c r="C270" s="88">
        <v>15</v>
      </c>
      <c r="D270" s="88">
        <v>15</v>
      </c>
      <c r="E270" s="91">
        <f>D270+1-C270</f>
        <v>1</v>
      </c>
      <c r="F270" s="91" t="str">
        <f>CONCATENATE(E270,"'h",K270)</f>
        <v>1'h0</v>
      </c>
      <c r="G270" s="91" t="s">
        <v>73</v>
      </c>
      <c r="H270" s="90" t="s">
        <v>20</v>
      </c>
      <c r="I270" s="89" t="s">
        <v>861</v>
      </c>
      <c r="J270" s="88">
        <v>0</v>
      </c>
      <c r="K270" s="88" t="str">
        <f>LOWER(DEC2HEX((J270)))</f>
        <v>0</v>
      </c>
      <c r="L270" s="88">
        <f>J270*(2^C270)</f>
        <v>0</v>
      </c>
      <c r="M270" s="87"/>
    </row>
    <row r="271" spans="1:13" ht="30">
      <c r="A271" s="92"/>
      <c r="B271" s="98"/>
      <c r="C271" s="88">
        <v>8</v>
      </c>
      <c r="D271" s="88">
        <v>14</v>
      </c>
      <c r="E271" s="91">
        <f>D271+1-C271</f>
        <v>7</v>
      </c>
      <c r="F271" s="91" t="str">
        <f>CONCATENATE(E271,"'h",K271)</f>
        <v>7'h0</v>
      </c>
      <c r="G271" s="91" t="s">
        <v>68</v>
      </c>
      <c r="H271" s="90" t="s">
        <v>2204</v>
      </c>
      <c r="I271" s="89" t="s">
        <v>2203</v>
      </c>
      <c r="J271" s="88">
        <v>0</v>
      </c>
      <c r="K271" s="88" t="str">
        <f>LOWER(DEC2HEX((J271)))</f>
        <v>0</v>
      </c>
      <c r="L271" s="88">
        <f>J271*(2^C271)</f>
        <v>0</v>
      </c>
      <c r="M271" s="87"/>
    </row>
    <row r="272" spans="1:13" ht="30">
      <c r="A272" s="92"/>
      <c r="B272" s="92"/>
      <c r="C272" s="88">
        <v>0</v>
      </c>
      <c r="D272" s="88">
        <v>7</v>
      </c>
      <c r="E272" s="91">
        <f>D272+1-C272</f>
        <v>8</v>
      </c>
      <c r="F272" s="91" t="str">
        <f>CONCATENATE(E272,"'h",K272)</f>
        <v>8'h0</v>
      </c>
      <c r="G272" s="91" t="s">
        <v>68</v>
      </c>
      <c r="H272" s="90" t="s">
        <v>2202</v>
      </c>
      <c r="I272" s="89" t="s">
        <v>2201</v>
      </c>
      <c r="J272" s="88">
        <v>0</v>
      </c>
      <c r="K272" s="88" t="str">
        <f>LOWER(DEC2HEX((J272)))</f>
        <v>0</v>
      </c>
      <c r="L272" s="88">
        <f>J272*(2^C272)</f>
        <v>0</v>
      </c>
      <c r="M272" s="87"/>
    </row>
    <row r="273" spans="1:13" ht="15">
      <c r="A273" s="93"/>
      <c r="B273" s="95" t="s">
        <v>2200</v>
      </c>
      <c r="C273" s="93"/>
      <c r="D273" s="93"/>
      <c r="E273" s="93">
        <f>SUM(E274:E276)</f>
        <v>32</v>
      </c>
      <c r="F273" s="56" t="str">
        <f>CONCATENATE("32'h",K273)</f>
        <v>32'h00000000</v>
      </c>
      <c r="G273" s="56"/>
      <c r="H273" s="94" t="s">
        <v>2199</v>
      </c>
      <c r="I273" s="94"/>
      <c r="J273" s="93"/>
      <c r="K273" s="93" t="str">
        <f>LOWER(DEC2HEX(L273,8))</f>
        <v>00000000</v>
      </c>
      <c r="L273" s="93">
        <f>SUM(L274:L276)</f>
        <v>0</v>
      </c>
      <c r="M273" s="93"/>
    </row>
    <row r="274" spans="1:13" ht="15">
      <c r="A274" s="92"/>
      <c r="B274" s="92"/>
      <c r="C274" s="88">
        <v>15</v>
      </c>
      <c r="D274" s="88">
        <v>31</v>
      </c>
      <c r="E274" s="91">
        <f>D274+1-C274</f>
        <v>17</v>
      </c>
      <c r="F274" s="91" t="str">
        <f>CONCATENATE(E274,"'h",K274)</f>
        <v>17'h0</v>
      </c>
      <c r="G274" s="91" t="s">
        <v>73</v>
      </c>
      <c r="H274" s="90" t="s">
        <v>20</v>
      </c>
      <c r="I274" s="89" t="s">
        <v>861</v>
      </c>
      <c r="J274" s="88">
        <v>0</v>
      </c>
      <c r="K274" s="88" t="str">
        <f>LOWER(DEC2HEX((J274)))</f>
        <v>0</v>
      </c>
      <c r="L274" s="88">
        <f>J274*(2^C274)</f>
        <v>0</v>
      </c>
      <c r="M274" s="87"/>
    </row>
    <row r="275" spans="1:13" ht="30">
      <c r="A275" s="92"/>
      <c r="B275" s="98"/>
      <c r="C275" s="88">
        <v>8</v>
      </c>
      <c r="D275" s="88">
        <v>14</v>
      </c>
      <c r="E275" s="91">
        <f>D275+1-C275</f>
        <v>7</v>
      </c>
      <c r="F275" s="91" t="str">
        <f>CONCATENATE(E275,"'h",K275)</f>
        <v>7'h0</v>
      </c>
      <c r="G275" s="91" t="s">
        <v>68</v>
      </c>
      <c r="H275" s="90" t="s">
        <v>2198</v>
      </c>
      <c r="I275" s="89" t="s">
        <v>2197</v>
      </c>
      <c r="J275" s="88">
        <v>0</v>
      </c>
      <c r="K275" s="88" t="str">
        <f>LOWER(DEC2HEX((J275)))</f>
        <v>0</v>
      </c>
      <c r="L275" s="88">
        <f>J275*(2^C275)</f>
        <v>0</v>
      </c>
      <c r="M275" s="87"/>
    </row>
    <row r="276" spans="1:13" ht="30">
      <c r="A276" s="92"/>
      <c r="B276" s="98"/>
      <c r="C276" s="88">
        <v>0</v>
      </c>
      <c r="D276" s="88">
        <v>7</v>
      </c>
      <c r="E276" s="91">
        <f>D276+1-C276</f>
        <v>8</v>
      </c>
      <c r="F276" s="91" t="str">
        <f>CONCATENATE(E276,"'h",K276)</f>
        <v>8'h0</v>
      </c>
      <c r="G276" s="91" t="s">
        <v>68</v>
      </c>
      <c r="H276" s="97" t="s">
        <v>2196</v>
      </c>
      <c r="I276" s="89" t="s">
        <v>2195</v>
      </c>
      <c r="J276" s="88">
        <v>0</v>
      </c>
      <c r="K276" s="88" t="str">
        <f>LOWER(DEC2HEX((J276)))</f>
        <v>0</v>
      </c>
      <c r="L276" s="88">
        <f>J276*(2^C276)</f>
        <v>0</v>
      </c>
      <c r="M276" s="87"/>
    </row>
    <row r="277" spans="1:13" ht="15">
      <c r="A277" s="93"/>
      <c r="B277" s="95" t="s">
        <v>2194</v>
      </c>
      <c r="C277" s="93"/>
      <c r="D277" s="93"/>
      <c r="E277" s="93">
        <f>SUM(E278:E283)</f>
        <v>32</v>
      </c>
      <c r="F277" s="56" t="str">
        <f>CONCATENATE("32'h",K277)</f>
        <v>32'h00000000</v>
      </c>
      <c r="G277" s="56"/>
      <c r="H277" s="94" t="s">
        <v>2193</v>
      </c>
      <c r="I277" s="94"/>
      <c r="J277" s="93"/>
      <c r="K277" s="93" t="str">
        <f>LOWER(DEC2HEX(L277,8))</f>
        <v>00000000</v>
      </c>
      <c r="L277" s="93">
        <f>SUM(L278:L283)</f>
        <v>0</v>
      </c>
      <c r="M277" s="93"/>
    </row>
    <row r="278" spans="1:13" ht="15">
      <c r="A278" s="92"/>
      <c r="B278" s="92"/>
      <c r="C278" s="88">
        <v>23</v>
      </c>
      <c r="D278" s="88">
        <v>31</v>
      </c>
      <c r="E278" s="91">
        <f t="shared" ref="E278:E283" si="56">D278+1-C278</f>
        <v>9</v>
      </c>
      <c r="F278" s="91" t="str">
        <f t="shared" ref="F278:F283" si="57">CONCATENATE(E278,"'h",K278)</f>
        <v>9'h0</v>
      </c>
      <c r="G278" s="91" t="s">
        <v>73</v>
      </c>
      <c r="H278" s="90" t="s">
        <v>20</v>
      </c>
      <c r="I278" s="89" t="s">
        <v>861</v>
      </c>
      <c r="J278" s="88">
        <v>0</v>
      </c>
      <c r="K278" s="88" t="str">
        <f t="shared" ref="K278:K283" si="58">LOWER(DEC2HEX((J278)))</f>
        <v>0</v>
      </c>
      <c r="L278" s="88">
        <f t="shared" ref="L278:L283" si="59">J278*(2^C278)</f>
        <v>0</v>
      </c>
      <c r="M278" s="87"/>
    </row>
    <row r="279" spans="1:13" ht="30">
      <c r="A279" s="92"/>
      <c r="B279" s="98"/>
      <c r="C279" s="88">
        <v>16</v>
      </c>
      <c r="D279" s="88">
        <v>22</v>
      </c>
      <c r="E279" s="91">
        <f t="shared" si="56"/>
        <v>7</v>
      </c>
      <c r="F279" s="91" t="str">
        <f t="shared" si="57"/>
        <v>7'h0</v>
      </c>
      <c r="G279" s="91" t="s">
        <v>68</v>
      </c>
      <c r="H279" s="90" t="s">
        <v>2192</v>
      </c>
      <c r="I279" s="89" t="s">
        <v>2191</v>
      </c>
      <c r="J279" s="88">
        <v>0</v>
      </c>
      <c r="K279" s="88" t="str">
        <f t="shared" si="58"/>
        <v>0</v>
      </c>
      <c r="L279" s="88">
        <f t="shared" si="59"/>
        <v>0</v>
      </c>
      <c r="M279" s="87"/>
    </row>
    <row r="280" spans="1:13" ht="15">
      <c r="A280" s="92"/>
      <c r="B280" s="98"/>
      <c r="C280" s="88">
        <v>15</v>
      </c>
      <c r="D280" s="88">
        <v>15</v>
      </c>
      <c r="E280" s="91">
        <f t="shared" si="56"/>
        <v>1</v>
      </c>
      <c r="F280" s="91" t="str">
        <f t="shared" si="57"/>
        <v>1'h0</v>
      </c>
      <c r="G280" s="91" t="s">
        <v>73</v>
      </c>
      <c r="H280" s="90" t="s">
        <v>20</v>
      </c>
      <c r="I280" s="89" t="s">
        <v>861</v>
      </c>
      <c r="J280" s="88">
        <v>0</v>
      </c>
      <c r="K280" s="88" t="str">
        <f t="shared" si="58"/>
        <v>0</v>
      </c>
      <c r="L280" s="88">
        <f t="shared" si="59"/>
        <v>0</v>
      </c>
      <c r="M280" s="87"/>
    </row>
    <row r="281" spans="1:13" ht="45">
      <c r="A281" s="92"/>
      <c r="B281" s="92"/>
      <c r="C281" s="88">
        <v>8</v>
      </c>
      <c r="D281" s="88">
        <v>14</v>
      </c>
      <c r="E281" s="91">
        <f t="shared" si="56"/>
        <v>7</v>
      </c>
      <c r="F281" s="91" t="str">
        <f t="shared" si="57"/>
        <v>7'h0</v>
      </c>
      <c r="G281" s="91" t="s">
        <v>68</v>
      </c>
      <c r="H281" s="90" t="s">
        <v>2190</v>
      </c>
      <c r="I281" s="89" t="s">
        <v>2189</v>
      </c>
      <c r="J281" s="88">
        <v>0</v>
      </c>
      <c r="K281" s="88" t="str">
        <f t="shared" si="58"/>
        <v>0</v>
      </c>
      <c r="L281" s="88">
        <f t="shared" si="59"/>
        <v>0</v>
      </c>
      <c r="M281" s="87"/>
    </row>
    <row r="282" spans="1:13" ht="15">
      <c r="A282" s="92"/>
      <c r="B282" s="98"/>
      <c r="C282" s="88">
        <v>7</v>
      </c>
      <c r="D282" s="88">
        <v>7</v>
      </c>
      <c r="E282" s="91">
        <f t="shared" si="56"/>
        <v>1</v>
      </c>
      <c r="F282" s="91" t="str">
        <f t="shared" si="57"/>
        <v>1'h0</v>
      </c>
      <c r="G282" s="91" t="s">
        <v>73</v>
      </c>
      <c r="H282" s="90" t="s">
        <v>20</v>
      </c>
      <c r="I282" s="89" t="s">
        <v>861</v>
      </c>
      <c r="J282" s="88">
        <v>0</v>
      </c>
      <c r="K282" s="88" t="str">
        <f t="shared" si="58"/>
        <v>0</v>
      </c>
      <c r="L282" s="88">
        <f t="shared" si="59"/>
        <v>0</v>
      </c>
      <c r="M282" s="87"/>
    </row>
    <row r="283" spans="1:13" ht="30">
      <c r="A283" s="92"/>
      <c r="B283" s="98"/>
      <c r="C283" s="88">
        <v>0</v>
      </c>
      <c r="D283" s="88">
        <v>6</v>
      </c>
      <c r="E283" s="91">
        <f t="shared" si="56"/>
        <v>7</v>
      </c>
      <c r="F283" s="91" t="str">
        <f t="shared" si="57"/>
        <v>7'h0</v>
      </c>
      <c r="G283" s="91" t="s">
        <v>68</v>
      </c>
      <c r="H283" s="97" t="s">
        <v>2188</v>
      </c>
      <c r="I283" s="89" t="s">
        <v>2187</v>
      </c>
      <c r="J283" s="88">
        <v>0</v>
      </c>
      <c r="K283" s="88" t="str">
        <f t="shared" si="58"/>
        <v>0</v>
      </c>
      <c r="L283" s="88">
        <f t="shared" si="59"/>
        <v>0</v>
      </c>
      <c r="M283" s="87"/>
    </row>
    <row r="284" spans="1:13" ht="15">
      <c r="A284" s="93"/>
      <c r="B284" s="95" t="s">
        <v>2186</v>
      </c>
      <c r="C284" s="93"/>
      <c r="D284" s="93"/>
      <c r="E284" s="93">
        <f>SUM(E285:E290)</f>
        <v>32</v>
      </c>
      <c r="F284" s="56" t="str">
        <f>CONCATENATE("32'h",K284)</f>
        <v>32'h00000000</v>
      </c>
      <c r="G284" s="56"/>
      <c r="H284" s="94" t="s">
        <v>2185</v>
      </c>
      <c r="I284" s="94"/>
      <c r="J284" s="93"/>
      <c r="K284" s="93" t="str">
        <f>LOWER(DEC2HEX(L284,8))</f>
        <v>00000000</v>
      </c>
      <c r="L284" s="93">
        <f>SUM(L285:L290)</f>
        <v>0</v>
      </c>
      <c r="M284" s="93"/>
    </row>
    <row r="285" spans="1:13" ht="15">
      <c r="A285" s="92"/>
      <c r="B285" s="92"/>
      <c r="C285" s="88">
        <v>23</v>
      </c>
      <c r="D285" s="88">
        <v>31</v>
      </c>
      <c r="E285" s="91">
        <f t="shared" ref="E285:E290" si="60">D285+1-C285</f>
        <v>9</v>
      </c>
      <c r="F285" s="91" t="str">
        <f t="shared" ref="F285:F290" si="61">CONCATENATE(E285,"'h",K285)</f>
        <v>9'h0</v>
      </c>
      <c r="G285" s="91" t="s">
        <v>73</v>
      </c>
      <c r="H285" s="90" t="s">
        <v>20</v>
      </c>
      <c r="I285" s="89" t="s">
        <v>861</v>
      </c>
      <c r="J285" s="88">
        <v>0</v>
      </c>
      <c r="K285" s="88" t="str">
        <f t="shared" ref="K285:K290" si="62">LOWER(DEC2HEX((J285)))</f>
        <v>0</v>
      </c>
      <c r="L285" s="88">
        <f t="shared" ref="L285:L290" si="63">J285*(2^C285)</f>
        <v>0</v>
      </c>
      <c r="M285" s="87"/>
    </row>
    <row r="286" spans="1:13" ht="30">
      <c r="A286" s="92"/>
      <c r="B286" s="98"/>
      <c r="C286" s="88">
        <v>16</v>
      </c>
      <c r="D286" s="88">
        <v>22</v>
      </c>
      <c r="E286" s="91">
        <f t="shared" si="60"/>
        <v>7</v>
      </c>
      <c r="F286" s="91" t="str">
        <f t="shared" si="61"/>
        <v>7'h0</v>
      </c>
      <c r="G286" s="91" t="s">
        <v>68</v>
      </c>
      <c r="H286" s="90" t="s">
        <v>2184</v>
      </c>
      <c r="I286" s="89" t="s">
        <v>2183</v>
      </c>
      <c r="J286" s="88">
        <v>0</v>
      </c>
      <c r="K286" s="88" t="str">
        <f t="shared" si="62"/>
        <v>0</v>
      </c>
      <c r="L286" s="88">
        <f t="shared" si="63"/>
        <v>0</v>
      </c>
      <c r="M286" s="87"/>
    </row>
    <row r="287" spans="1:13" ht="15">
      <c r="A287" s="92"/>
      <c r="B287" s="98"/>
      <c r="C287" s="88">
        <v>15</v>
      </c>
      <c r="D287" s="88">
        <v>15</v>
      </c>
      <c r="E287" s="91">
        <f t="shared" si="60"/>
        <v>1</v>
      </c>
      <c r="F287" s="91" t="str">
        <f t="shared" si="61"/>
        <v>1'h0</v>
      </c>
      <c r="G287" s="91" t="s">
        <v>73</v>
      </c>
      <c r="H287" s="90" t="s">
        <v>20</v>
      </c>
      <c r="I287" s="89" t="s">
        <v>861</v>
      </c>
      <c r="J287" s="88">
        <v>0</v>
      </c>
      <c r="K287" s="88" t="str">
        <f t="shared" si="62"/>
        <v>0</v>
      </c>
      <c r="L287" s="88">
        <f t="shared" si="63"/>
        <v>0</v>
      </c>
      <c r="M287" s="87"/>
    </row>
    <row r="288" spans="1:13" ht="45">
      <c r="A288" s="92"/>
      <c r="B288" s="92"/>
      <c r="C288" s="88">
        <v>8</v>
      </c>
      <c r="D288" s="88">
        <v>14</v>
      </c>
      <c r="E288" s="91">
        <f t="shared" si="60"/>
        <v>7</v>
      </c>
      <c r="F288" s="91" t="str">
        <f t="shared" si="61"/>
        <v>7'h0</v>
      </c>
      <c r="G288" s="91" t="s">
        <v>68</v>
      </c>
      <c r="H288" s="90" t="s">
        <v>2182</v>
      </c>
      <c r="I288" s="89" t="s">
        <v>2181</v>
      </c>
      <c r="J288" s="88">
        <v>0</v>
      </c>
      <c r="K288" s="88" t="str">
        <f t="shared" si="62"/>
        <v>0</v>
      </c>
      <c r="L288" s="88">
        <f t="shared" si="63"/>
        <v>0</v>
      </c>
      <c r="M288" s="87"/>
    </row>
    <row r="289" spans="1:13" ht="15">
      <c r="A289" s="92"/>
      <c r="B289" s="98"/>
      <c r="C289" s="88">
        <v>7</v>
      </c>
      <c r="D289" s="88">
        <v>7</v>
      </c>
      <c r="E289" s="91">
        <f t="shared" si="60"/>
        <v>1</v>
      </c>
      <c r="F289" s="91" t="str">
        <f t="shared" si="61"/>
        <v>1'h0</v>
      </c>
      <c r="G289" s="91" t="s">
        <v>73</v>
      </c>
      <c r="H289" s="90" t="s">
        <v>20</v>
      </c>
      <c r="I289" s="89" t="s">
        <v>861</v>
      </c>
      <c r="J289" s="88">
        <v>0</v>
      </c>
      <c r="K289" s="88" t="str">
        <f t="shared" si="62"/>
        <v>0</v>
      </c>
      <c r="L289" s="88">
        <f t="shared" si="63"/>
        <v>0</v>
      </c>
      <c r="M289" s="87"/>
    </row>
    <row r="290" spans="1:13" ht="30">
      <c r="A290" s="92"/>
      <c r="B290" s="98"/>
      <c r="C290" s="88">
        <v>0</v>
      </c>
      <c r="D290" s="88">
        <v>6</v>
      </c>
      <c r="E290" s="91">
        <f t="shared" si="60"/>
        <v>7</v>
      </c>
      <c r="F290" s="91" t="str">
        <f t="shared" si="61"/>
        <v>7'h0</v>
      </c>
      <c r="G290" s="91" t="s">
        <v>68</v>
      </c>
      <c r="H290" s="97" t="s">
        <v>2180</v>
      </c>
      <c r="I290" s="89" t="s">
        <v>2179</v>
      </c>
      <c r="J290" s="88">
        <v>0</v>
      </c>
      <c r="K290" s="88" t="str">
        <f t="shared" si="62"/>
        <v>0</v>
      </c>
      <c r="L290" s="88">
        <f t="shared" si="63"/>
        <v>0</v>
      </c>
      <c r="M290" s="87"/>
    </row>
    <row r="291" spans="1:13" ht="15">
      <c r="A291" s="93"/>
      <c r="B291" s="95" t="s">
        <v>2178</v>
      </c>
      <c r="C291" s="93"/>
      <c r="D291" s="93"/>
      <c r="E291" s="93">
        <f>SUM(E292:E296)</f>
        <v>32</v>
      </c>
      <c r="F291" s="56" t="str">
        <f>CONCATENATE("32'h",K291)</f>
        <v>32'h00000000</v>
      </c>
      <c r="G291" s="56"/>
      <c r="H291" s="94" t="s">
        <v>2177</v>
      </c>
      <c r="I291" s="94"/>
      <c r="J291" s="93"/>
      <c r="K291" s="93" t="str">
        <f>LOWER(DEC2HEX(L291,8))</f>
        <v>00000000</v>
      </c>
      <c r="L291" s="93">
        <f>SUM(L292:L296)</f>
        <v>0</v>
      </c>
      <c r="M291" s="93"/>
    </row>
    <row r="292" spans="1:13" ht="30">
      <c r="A292" s="92"/>
      <c r="B292" s="98"/>
      <c r="C292" s="88">
        <v>24</v>
      </c>
      <c r="D292" s="88">
        <v>31</v>
      </c>
      <c r="E292" s="91">
        <f>D292+1-C292</f>
        <v>8</v>
      </c>
      <c r="F292" s="91" t="str">
        <f>CONCATENATE(E292,"'h",K292)</f>
        <v>8'h0</v>
      </c>
      <c r="G292" s="91" t="s">
        <v>68</v>
      </c>
      <c r="H292" s="90" t="s">
        <v>2176</v>
      </c>
      <c r="I292" s="89" t="s">
        <v>2175</v>
      </c>
      <c r="J292" s="88">
        <v>0</v>
      </c>
      <c r="K292" s="88" t="str">
        <f>LOWER(DEC2HEX((J292)))</f>
        <v>0</v>
      </c>
      <c r="L292" s="88">
        <f>J292*(2^C292)</f>
        <v>0</v>
      </c>
      <c r="M292" s="87"/>
    </row>
    <row r="293" spans="1:13" ht="30">
      <c r="A293" s="92"/>
      <c r="B293" s="98"/>
      <c r="C293" s="88">
        <v>16</v>
      </c>
      <c r="D293" s="88">
        <v>23</v>
      </c>
      <c r="E293" s="91">
        <f>D293+1-C293</f>
        <v>8</v>
      </c>
      <c r="F293" s="91" t="str">
        <f>CONCATENATE(E293,"'h",K293)</f>
        <v>8'h0</v>
      </c>
      <c r="G293" s="91" t="s">
        <v>68</v>
      </c>
      <c r="H293" s="90" t="s">
        <v>2174</v>
      </c>
      <c r="I293" s="89" t="s">
        <v>2173</v>
      </c>
      <c r="J293" s="88">
        <v>0</v>
      </c>
      <c r="K293" s="88" t="str">
        <f>LOWER(DEC2HEX((J293)))</f>
        <v>0</v>
      </c>
      <c r="L293" s="88">
        <f>J293*(2^C293)</f>
        <v>0</v>
      </c>
      <c r="M293" s="87"/>
    </row>
    <row r="294" spans="1:13" ht="45">
      <c r="A294" s="92"/>
      <c r="B294" s="92"/>
      <c r="C294" s="88">
        <v>8</v>
      </c>
      <c r="D294" s="88">
        <v>15</v>
      </c>
      <c r="E294" s="91">
        <f>D294+1-C294</f>
        <v>8</v>
      </c>
      <c r="F294" s="91" t="str">
        <f>CONCATENATE(E294,"'h",K294)</f>
        <v>8'h0</v>
      </c>
      <c r="G294" s="91" t="s">
        <v>68</v>
      </c>
      <c r="H294" s="90" t="s">
        <v>2172</v>
      </c>
      <c r="I294" s="89" t="s">
        <v>2171</v>
      </c>
      <c r="J294" s="88">
        <v>0</v>
      </c>
      <c r="K294" s="88" t="str">
        <f>LOWER(DEC2HEX((J294)))</f>
        <v>0</v>
      </c>
      <c r="L294" s="88">
        <f>J294*(2^C294)</f>
        <v>0</v>
      </c>
      <c r="M294" s="87"/>
    </row>
    <row r="295" spans="1:13" ht="15">
      <c r="A295" s="92"/>
      <c r="B295" s="98"/>
      <c r="C295" s="88">
        <v>7</v>
      </c>
      <c r="D295" s="88">
        <v>7</v>
      </c>
      <c r="E295" s="91">
        <f>D295+1-C295</f>
        <v>1</v>
      </c>
      <c r="F295" s="91" t="str">
        <f>CONCATENATE(E295,"'h",K295)</f>
        <v>1'h0</v>
      </c>
      <c r="G295" s="91" t="s">
        <v>73</v>
      </c>
      <c r="H295" s="90" t="s">
        <v>20</v>
      </c>
      <c r="I295" s="89" t="s">
        <v>861</v>
      </c>
      <c r="J295" s="88">
        <v>0</v>
      </c>
      <c r="K295" s="88" t="str">
        <f>LOWER(DEC2HEX((J295)))</f>
        <v>0</v>
      </c>
      <c r="L295" s="88">
        <f>J295*(2^C295)</f>
        <v>0</v>
      </c>
      <c r="M295" s="87"/>
    </row>
    <row r="296" spans="1:13" ht="30">
      <c r="A296" s="92"/>
      <c r="B296" s="98"/>
      <c r="C296" s="88">
        <v>0</v>
      </c>
      <c r="D296" s="88">
        <v>6</v>
      </c>
      <c r="E296" s="91">
        <f>D296+1-C296</f>
        <v>7</v>
      </c>
      <c r="F296" s="91" t="str">
        <f>CONCATENATE(E296,"'h",K296)</f>
        <v>7'h0</v>
      </c>
      <c r="G296" s="91" t="s">
        <v>68</v>
      </c>
      <c r="H296" s="97" t="s">
        <v>2170</v>
      </c>
      <c r="I296" s="89" t="s">
        <v>2169</v>
      </c>
      <c r="J296" s="88">
        <v>0</v>
      </c>
      <c r="K296" s="88" t="str">
        <f>LOWER(DEC2HEX((J296)))</f>
        <v>0</v>
      </c>
      <c r="L296" s="88">
        <f>J296*(2^C296)</f>
        <v>0</v>
      </c>
      <c r="M296" s="87"/>
    </row>
    <row r="297" spans="1:13" ht="15">
      <c r="A297" s="93"/>
      <c r="B297" s="95" t="s">
        <v>2168</v>
      </c>
      <c r="C297" s="93"/>
      <c r="D297" s="93"/>
      <c r="E297" s="93">
        <f>SUM(E298:E302)</f>
        <v>32</v>
      </c>
      <c r="F297" s="56" t="str">
        <f>CONCATENATE("32'h",K297)</f>
        <v>32'h00000000</v>
      </c>
      <c r="G297" s="56"/>
      <c r="H297" s="94" t="s">
        <v>2167</v>
      </c>
      <c r="I297" s="94"/>
      <c r="J297" s="93"/>
      <c r="K297" s="93" t="str">
        <f>LOWER(DEC2HEX(L297,8))</f>
        <v>00000000</v>
      </c>
      <c r="L297" s="93">
        <f>SUM(L298:L302)</f>
        <v>0</v>
      </c>
      <c r="M297" s="93"/>
    </row>
    <row r="298" spans="1:13" ht="30">
      <c r="A298" s="92"/>
      <c r="B298" s="98"/>
      <c r="C298" s="88">
        <v>24</v>
      </c>
      <c r="D298" s="88">
        <v>31</v>
      </c>
      <c r="E298" s="91">
        <f>D298+1-C298</f>
        <v>8</v>
      </c>
      <c r="F298" s="91" t="str">
        <f>CONCATENATE(E298,"'h",K298)</f>
        <v>8'h0</v>
      </c>
      <c r="G298" s="91" t="s">
        <v>68</v>
      </c>
      <c r="H298" s="90" t="s">
        <v>2166</v>
      </c>
      <c r="I298" s="89" t="s">
        <v>2165</v>
      </c>
      <c r="J298" s="88">
        <v>0</v>
      </c>
      <c r="K298" s="88" t="str">
        <f>LOWER(DEC2HEX((J298)))</f>
        <v>0</v>
      </c>
      <c r="L298" s="88">
        <f>J298*(2^C298)</f>
        <v>0</v>
      </c>
      <c r="M298" s="87"/>
    </row>
    <row r="299" spans="1:13" ht="15">
      <c r="A299" s="92"/>
      <c r="B299" s="98"/>
      <c r="C299" s="88">
        <v>23</v>
      </c>
      <c r="D299" s="88">
        <v>23</v>
      </c>
      <c r="E299" s="91">
        <f>D299+1-C299</f>
        <v>1</v>
      </c>
      <c r="F299" s="91" t="str">
        <f>CONCATENATE(E299,"'h",K299)</f>
        <v>1'h0</v>
      </c>
      <c r="G299" s="91" t="s">
        <v>73</v>
      </c>
      <c r="H299" s="90" t="s">
        <v>20</v>
      </c>
      <c r="I299" s="89" t="s">
        <v>861</v>
      </c>
      <c r="J299" s="88">
        <v>0</v>
      </c>
      <c r="K299" s="88" t="str">
        <f>LOWER(DEC2HEX((J299)))</f>
        <v>0</v>
      </c>
      <c r="L299" s="88">
        <f>J299*(2^C299)</f>
        <v>0</v>
      </c>
      <c r="M299" s="87"/>
    </row>
    <row r="300" spans="1:13" ht="30">
      <c r="A300" s="92"/>
      <c r="B300" s="92"/>
      <c r="C300" s="88">
        <v>16</v>
      </c>
      <c r="D300" s="88">
        <v>22</v>
      </c>
      <c r="E300" s="91">
        <f>D300+1-C300</f>
        <v>7</v>
      </c>
      <c r="F300" s="91" t="str">
        <f>CONCATENATE(E300,"'h",K300)</f>
        <v>7'h0</v>
      </c>
      <c r="G300" s="91" t="s">
        <v>68</v>
      </c>
      <c r="H300" s="90" t="s">
        <v>2164</v>
      </c>
      <c r="I300" s="89" t="s">
        <v>2163</v>
      </c>
      <c r="J300" s="88">
        <v>0</v>
      </c>
      <c r="K300" s="88" t="str">
        <f>LOWER(DEC2HEX((J300)))</f>
        <v>0</v>
      </c>
      <c r="L300" s="88">
        <f>J300*(2^C300)</f>
        <v>0</v>
      </c>
      <c r="M300" s="87"/>
    </row>
    <row r="301" spans="1:13" ht="15">
      <c r="A301" s="92"/>
      <c r="B301" s="98"/>
      <c r="C301" s="88">
        <v>7</v>
      </c>
      <c r="D301" s="88">
        <v>15</v>
      </c>
      <c r="E301" s="91">
        <f>D301+1-C301</f>
        <v>9</v>
      </c>
      <c r="F301" s="91" t="str">
        <f>CONCATENATE(E301,"'h",K301)</f>
        <v>9'h0</v>
      </c>
      <c r="G301" s="91" t="s">
        <v>73</v>
      </c>
      <c r="H301" s="90" t="s">
        <v>20</v>
      </c>
      <c r="I301" s="89" t="s">
        <v>861</v>
      </c>
      <c r="J301" s="88">
        <v>0</v>
      </c>
      <c r="K301" s="88" t="str">
        <f>LOWER(DEC2HEX((J301)))</f>
        <v>0</v>
      </c>
      <c r="L301" s="88">
        <f>J301*(2^C301)</f>
        <v>0</v>
      </c>
      <c r="M301" s="87"/>
    </row>
    <row r="302" spans="1:13" ht="30">
      <c r="A302" s="92"/>
      <c r="B302" s="98"/>
      <c r="C302" s="88">
        <v>0</v>
      </c>
      <c r="D302" s="88">
        <v>6</v>
      </c>
      <c r="E302" s="91">
        <f>D302+1-C302</f>
        <v>7</v>
      </c>
      <c r="F302" s="91" t="str">
        <f>CONCATENATE(E302,"'h",K302)</f>
        <v>7'h0</v>
      </c>
      <c r="G302" s="91" t="s">
        <v>68</v>
      </c>
      <c r="H302" s="97" t="s">
        <v>2162</v>
      </c>
      <c r="I302" s="89" t="s">
        <v>2161</v>
      </c>
      <c r="J302" s="88">
        <v>0</v>
      </c>
      <c r="K302" s="88" t="str">
        <f>LOWER(DEC2HEX((J302)))</f>
        <v>0</v>
      </c>
      <c r="L302" s="88">
        <f>J302*(2^C302)</f>
        <v>0</v>
      </c>
      <c r="M302" s="87"/>
    </row>
    <row r="303" spans="1:13" ht="15">
      <c r="A303" s="93"/>
      <c r="B303" s="95" t="s">
        <v>2160</v>
      </c>
      <c r="C303" s="93"/>
      <c r="D303" s="93"/>
      <c r="E303" s="93">
        <f>SUM(E304:E307)</f>
        <v>32</v>
      </c>
      <c r="F303" s="56" t="str">
        <f>CONCATENATE("32'h",K303)</f>
        <v>32'h00000000</v>
      </c>
      <c r="G303" s="56"/>
      <c r="H303" s="94" t="s">
        <v>2159</v>
      </c>
      <c r="I303" s="94"/>
      <c r="J303" s="93"/>
      <c r="K303" s="93" t="str">
        <f>LOWER(DEC2HEX(L303,8))</f>
        <v>00000000</v>
      </c>
      <c r="L303" s="93">
        <f>SUM(L304:L307)</f>
        <v>0</v>
      </c>
      <c r="M303" s="93"/>
    </row>
    <row r="304" spans="1:13" ht="15">
      <c r="A304" s="92"/>
      <c r="B304" s="98"/>
      <c r="C304" s="88">
        <v>30</v>
      </c>
      <c r="D304" s="88">
        <v>31</v>
      </c>
      <c r="E304" s="91">
        <f>D304+1-C304</f>
        <v>2</v>
      </c>
      <c r="F304" s="91" t="str">
        <f>CONCATENATE(E304,"'h",K304)</f>
        <v>2'h0</v>
      </c>
      <c r="G304" s="91" t="s">
        <v>73</v>
      </c>
      <c r="H304" s="90" t="s">
        <v>20</v>
      </c>
      <c r="I304" s="89" t="s">
        <v>861</v>
      </c>
      <c r="J304" s="88">
        <v>0</v>
      </c>
      <c r="K304" s="88" t="str">
        <f>LOWER(DEC2HEX((J304)))</f>
        <v>0</v>
      </c>
      <c r="L304" s="88">
        <f>J304*(2^C304)</f>
        <v>0</v>
      </c>
      <c r="M304" s="87"/>
    </row>
    <row r="305" spans="1:13" ht="30">
      <c r="A305" s="92"/>
      <c r="B305" s="98"/>
      <c r="C305" s="88">
        <v>16</v>
      </c>
      <c r="D305" s="88">
        <v>29</v>
      </c>
      <c r="E305" s="91">
        <f>D305+1-C305</f>
        <v>14</v>
      </c>
      <c r="F305" s="91" t="str">
        <f>CONCATENATE(E305,"'h",K305)</f>
        <v>14'h0</v>
      </c>
      <c r="G305" s="91" t="s">
        <v>68</v>
      </c>
      <c r="H305" s="90" t="s">
        <v>2158</v>
      </c>
      <c r="I305" s="89" t="s">
        <v>2157</v>
      </c>
      <c r="J305" s="88">
        <v>0</v>
      </c>
      <c r="K305" s="88" t="str">
        <f>LOWER(DEC2HEX((J305)))</f>
        <v>0</v>
      </c>
      <c r="L305" s="88">
        <f>J305*(2^C305)</f>
        <v>0</v>
      </c>
      <c r="M305" s="87"/>
    </row>
    <row r="306" spans="1:13" ht="15">
      <c r="A306" s="92"/>
      <c r="B306" s="92"/>
      <c r="C306" s="88">
        <v>14</v>
      </c>
      <c r="D306" s="88">
        <v>15</v>
      </c>
      <c r="E306" s="91">
        <f>D306+1-C306</f>
        <v>2</v>
      </c>
      <c r="F306" s="91" t="str">
        <f>CONCATENATE(E306,"'h",K306)</f>
        <v>2'h0</v>
      </c>
      <c r="G306" s="91" t="s">
        <v>73</v>
      </c>
      <c r="H306" s="90" t="s">
        <v>20</v>
      </c>
      <c r="I306" s="89" t="s">
        <v>861</v>
      </c>
      <c r="J306" s="88">
        <v>0</v>
      </c>
      <c r="K306" s="88" t="str">
        <f>LOWER(DEC2HEX((J306)))</f>
        <v>0</v>
      </c>
      <c r="L306" s="88">
        <f>J306*(2^C306)</f>
        <v>0</v>
      </c>
      <c r="M306" s="87"/>
    </row>
    <row r="307" spans="1:13" ht="30">
      <c r="A307" s="92"/>
      <c r="B307" s="98"/>
      <c r="C307" s="88">
        <v>0</v>
      </c>
      <c r="D307" s="88">
        <v>13</v>
      </c>
      <c r="E307" s="91">
        <f>D307+1-C307</f>
        <v>14</v>
      </c>
      <c r="F307" s="91" t="str">
        <f>CONCATENATE(E307,"'h",K307)</f>
        <v>14'h0</v>
      </c>
      <c r="G307" s="91" t="s">
        <v>68</v>
      </c>
      <c r="H307" s="90" t="s">
        <v>2156</v>
      </c>
      <c r="I307" s="89" t="s">
        <v>2155</v>
      </c>
      <c r="J307" s="88">
        <v>0</v>
      </c>
      <c r="K307" s="88" t="str">
        <f>LOWER(DEC2HEX((J307)))</f>
        <v>0</v>
      </c>
      <c r="L307" s="88">
        <f>J307*(2^C307)</f>
        <v>0</v>
      </c>
      <c r="M307" s="87"/>
    </row>
    <row r="308" spans="1:13" ht="15">
      <c r="A308" s="93"/>
      <c r="B308" s="95" t="s">
        <v>2154</v>
      </c>
      <c r="C308" s="93"/>
      <c r="D308" s="93"/>
      <c r="E308" s="93">
        <f>SUM(E309:E312)</f>
        <v>32</v>
      </c>
      <c r="F308" s="56" t="str">
        <f>CONCATENATE("32'h",K308)</f>
        <v>32'h00000000</v>
      </c>
      <c r="G308" s="56"/>
      <c r="H308" s="94" t="s">
        <v>2153</v>
      </c>
      <c r="I308" s="94"/>
      <c r="J308" s="93"/>
      <c r="K308" s="93" t="str">
        <f>LOWER(DEC2HEX(L308,8))</f>
        <v>00000000</v>
      </c>
      <c r="L308" s="93">
        <f>SUM(L309:L312)</f>
        <v>0</v>
      </c>
      <c r="M308" s="93"/>
    </row>
    <row r="309" spans="1:13" ht="15">
      <c r="A309" s="92"/>
      <c r="B309" s="98"/>
      <c r="C309" s="88">
        <v>30</v>
      </c>
      <c r="D309" s="88">
        <v>31</v>
      </c>
      <c r="E309" s="91">
        <f>D309+1-C309</f>
        <v>2</v>
      </c>
      <c r="F309" s="91" t="str">
        <f>CONCATENATE(E309,"'h",K309)</f>
        <v>2'h0</v>
      </c>
      <c r="G309" s="91" t="s">
        <v>73</v>
      </c>
      <c r="H309" s="90" t="s">
        <v>20</v>
      </c>
      <c r="I309" s="89" t="s">
        <v>861</v>
      </c>
      <c r="J309" s="88">
        <v>0</v>
      </c>
      <c r="K309" s="88" t="str">
        <f>LOWER(DEC2HEX((J309)))</f>
        <v>0</v>
      </c>
      <c r="L309" s="88">
        <f>J309*(2^C309)</f>
        <v>0</v>
      </c>
      <c r="M309" s="87"/>
    </row>
    <row r="310" spans="1:13" ht="30">
      <c r="A310" s="92"/>
      <c r="B310" s="98"/>
      <c r="C310" s="88">
        <v>16</v>
      </c>
      <c r="D310" s="88">
        <v>29</v>
      </c>
      <c r="E310" s="91">
        <f>D310+1-C310</f>
        <v>14</v>
      </c>
      <c r="F310" s="91" t="str">
        <f>CONCATENATE(E310,"'h",K310)</f>
        <v>14'h0</v>
      </c>
      <c r="G310" s="91" t="s">
        <v>68</v>
      </c>
      <c r="H310" s="90" t="s">
        <v>2152</v>
      </c>
      <c r="I310" s="89" t="s">
        <v>2151</v>
      </c>
      <c r="J310" s="88">
        <v>0</v>
      </c>
      <c r="K310" s="88" t="str">
        <f>LOWER(DEC2HEX((J310)))</f>
        <v>0</v>
      </c>
      <c r="L310" s="88">
        <f>J310*(2^C310)</f>
        <v>0</v>
      </c>
      <c r="M310" s="87"/>
    </row>
    <row r="311" spans="1:13" ht="15">
      <c r="A311" s="92"/>
      <c r="B311" s="92"/>
      <c r="C311" s="88">
        <v>14</v>
      </c>
      <c r="D311" s="88">
        <v>15</v>
      </c>
      <c r="E311" s="91">
        <f>D311+1-C311</f>
        <v>2</v>
      </c>
      <c r="F311" s="91" t="str">
        <f>CONCATENATE(E311,"'h",K311)</f>
        <v>2'h0</v>
      </c>
      <c r="G311" s="91" t="s">
        <v>73</v>
      </c>
      <c r="H311" s="90" t="s">
        <v>20</v>
      </c>
      <c r="I311" s="89" t="s">
        <v>861</v>
      </c>
      <c r="J311" s="88">
        <v>0</v>
      </c>
      <c r="K311" s="88" t="str">
        <f>LOWER(DEC2HEX((J311)))</f>
        <v>0</v>
      </c>
      <c r="L311" s="88">
        <f>J311*(2^C311)</f>
        <v>0</v>
      </c>
      <c r="M311" s="87"/>
    </row>
    <row r="312" spans="1:13" ht="30">
      <c r="A312" s="92"/>
      <c r="B312" s="98"/>
      <c r="C312" s="88">
        <v>0</v>
      </c>
      <c r="D312" s="88">
        <v>13</v>
      </c>
      <c r="E312" s="91">
        <f>D312+1-C312</f>
        <v>14</v>
      </c>
      <c r="F312" s="91" t="str">
        <f>CONCATENATE(E312,"'h",K312)</f>
        <v>14'h0</v>
      </c>
      <c r="G312" s="91" t="s">
        <v>68</v>
      </c>
      <c r="H312" s="90" t="s">
        <v>2150</v>
      </c>
      <c r="I312" s="89" t="s">
        <v>2149</v>
      </c>
      <c r="J312" s="88">
        <v>0</v>
      </c>
      <c r="K312" s="88" t="str">
        <f>LOWER(DEC2HEX((J312)))</f>
        <v>0</v>
      </c>
      <c r="L312" s="88">
        <f>J312*(2^C312)</f>
        <v>0</v>
      </c>
      <c r="M312" s="87"/>
    </row>
    <row r="313" spans="1:13" ht="15">
      <c r="A313" s="93"/>
      <c r="B313" s="95" t="s">
        <v>2148</v>
      </c>
      <c r="C313" s="93"/>
      <c r="D313" s="93"/>
      <c r="E313" s="93">
        <f>SUM(E314:E317)</f>
        <v>32</v>
      </c>
      <c r="F313" s="56" t="str">
        <f>CONCATENATE("32'h",K313)</f>
        <v>32'h00000000</v>
      </c>
      <c r="G313" s="56"/>
      <c r="H313" s="94" t="s">
        <v>2147</v>
      </c>
      <c r="I313" s="94"/>
      <c r="J313" s="93"/>
      <c r="K313" s="93" t="str">
        <f>LOWER(DEC2HEX(L313,8))</f>
        <v>00000000</v>
      </c>
      <c r="L313" s="93">
        <f>SUM(L314:L317)</f>
        <v>0</v>
      </c>
      <c r="M313" s="93"/>
    </row>
    <row r="314" spans="1:13" ht="15">
      <c r="A314" s="92"/>
      <c r="B314" s="98"/>
      <c r="C314" s="88">
        <v>30</v>
      </c>
      <c r="D314" s="88">
        <v>31</v>
      </c>
      <c r="E314" s="91">
        <f>D314+1-C314</f>
        <v>2</v>
      </c>
      <c r="F314" s="91" t="str">
        <f>CONCATENATE(E314,"'h",K314)</f>
        <v>2'h0</v>
      </c>
      <c r="G314" s="91" t="s">
        <v>73</v>
      </c>
      <c r="H314" s="90" t="s">
        <v>20</v>
      </c>
      <c r="I314" s="89" t="s">
        <v>861</v>
      </c>
      <c r="J314" s="88">
        <v>0</v>
      </c>
      <c r="K314" s="88" t="str">
        <f>LOWER(DEC2HEX((J314)))</f>
        <v>0</v>
      </c>
      <c r="L314" s="88">
        <f>J314*(2^C314)</f>
        <v>0</v>
      </c>
      <c r="M314" s="87"/>
    </row>
    <row r="315" spans="1:13" ht="45">
      <c r="A315" s="92"/>
      <c r="B315" s="98"/>
      <c r="C315" s="88">
        <v>16</v>
      </c>
      <c r="D315" s="88">
        <v>29</v>
      </c>
      <c r="E315" s="91">
        <f>D315+1-C315</f>
        <v>14</v>
      </c>
      <c r="F315" s="91" t="str">
        <f>CONCATENATE(E315,"'h",K315)</f>
        <v>14'h0</v>
      </c>
      <c r="G315" s="91" t="s">
        <v>68</v>
      </c>
      <c r="H315" s="90" t="s">
        <v>2146</v>
      </c>
      <c r="I315" s="89" t="s">
        <v>2145</v>
      </c>
      <c r="J315" s="88">
        <v>0</v>
      </c>
      <c r="K315" s="88" t="str">
        <f>LOWER(DEC2HEX((J315)))</f>
        <v>0</v>
      </c>
      <c r="L315" s="88">
        <f>J315*(2^C315)</f>
        <v>0</v>
      </c>
      <c r="M315" s="87"/>
    </row>
    <row r="316" spans="1:13" ht="15">
      <c r="A316" s="92"/>
      <c r="B316" s="92"/>
      <c r="C316" s="88">
        <v>14</v>
      </c>
      <c r="D316" s="88">
        <v>15</v>
      </c>
      <c r="E316" s="91">
        <f>D316+1-C316</f>
        <v>2</v>
      </c>
      <c r="F316" s="91" t="str">
        <f>CONCATENATE(E316,"'h",K316)</f>
        <v>2'h0</v>
      </c>
      <c r="G316" s="91" t="s">
        <v>73</v>
      </c>
      <c r="H316" s="90" t="s">
        <v>20</v>
      </c>
      <c r="I316" s="89" t="s">
        <v>861</v>
      </c>
      <c r="J316" s="88">
        <v>0</v>
      </c>
      <c r="K316" s="88" t="str">
        <f>LOWER(DEC2HEX((J316)))</f>
        <v>0</v>
      </c>
      <c r="L316" s="88">
        <f>J316*(2^C316)</f>
        <v>0</v>
      </c>
      <c r="M316" s="87"/>
    </row>
    <row r="317" spans="1:13" ht="30">
      <c r="A317" s="92"/>
      <c r="B317" s="98"/>
      <c r="C317" s="88">
        <v>0</v>
      </c>
      <c r="D317" s="88">
        <v>13</v>
      </c>
      <c r="E317" s="91">
        <f>D317+1-C317</f>
        <v>14</v>
      </c>
      <c r="F317" s="91" t="str">
        <f>CONCATENATE(E317,"'h",K317)</f>
        <v>14'h0</v>
      </c>
      <c r="G317" s="91" t="s">
        <v>68</v>
      </c>
      <c r="H317" s="90" t="s">
        <v>2144</v>
      </c>
      <c r="I317" s="89" t="s">
        <v>2143</v>
      </c>
      <c r="J317" s="88">
        <v>0</v>
      </c>
      <c r="K317" s="88" t="str">
        <f>LOWER(DEC2HEX((J317)))</f>
        <v>0</v>
      </c>
      <c r="L317" s="88">
        <f>J317*(2^C317)</f>
        <v>0</v>
      </c>
      <c r="M317" s="87"/>
    </row>
    <row r="318" spans="1:13" ht="15">
      <c r="A318" s="93"/>
      <c r="B318" s="95" t="s">
        <v>2142</v>
      </c>
      <c r="C318" s="93"/>
      <c r="D318" s="93"/>
      <c r="E318" s="93">
        <f>SUM(E319:E322)</f>
        <v>32</v>
      </c>
      <c r="F318" s="56" t="str">
        <f>CONCATENATE("32'h",K318)</f>
        <v>32'h00000000</v>
      </c>
      <c r="G318" s="56"/>
      <c r="H318" s="94" t="s">
        <v>2141</v>
      </c>
      <c r="I318" s="94"/>
      <c r="J318" s="93"/>
      <c r="K318" s="93" t="str">
        <f>LOWER(DEC2HEX(L318,8))</f>
        <v>00000000</v>
      </c>
      <c r="L318" s="93">
        <f>SUM(L319:L322)</f>
        <v>0</v>
      </c>
      <c r="M318" s="93"/>
    </row>
    <row r="319" spans="1:13" ht="15">
      <c r="A319" s="92"/>
      <c r="B319" s="98"/>
      <c r="C319" s="88">
        <v>30</v>
      </c>
      <c r="D319" s="88">
        <v>31</v>
      </c>
      <c r="E319" s="91">
        <f>D319+1-C319</f>
        <v>2</v>
      </c>
      <c r="F319" s="91" t="str">
        <f>CONCATENATE(E319,"'h",K319)</f>
        <v>2'h0</v>
      </c>
      <c r="G319" s="91" t="s">
        <v>73</v>
      </c>
      <c r="H319" s="90" t="s">
        <v>20</v>
      </c>
      <c r="I319" s="89" t="s">
        <v>861</v>
      </c>
      <c r="J319" s="88">
        <v>0</v>
      </c>
      <c r="K319" s="88" t="str">
        <f>LOWER(DEC2HEX((J319)))</f>
        <v>0</v>
      </c>
      <c r="L319" s="88">
        <f>J319*(2^C319)</f>
        <v>0</v>
      </c>
      <c r="M319" s="87"/>
    </row>
    <row r="320" spans="1:13" ht="30">
      <c r="A320" s="92"/>
      <c r="B320" s="98"/>
      <c r="C320" s="88">
        <v>16</v>
      </c>
      <c r="D320" s="88">
        <v>29</v>
      </c>
      <c r="E320" s="91">
        <f>D320+1-C320</f>
        <v>14</v>
      </c>
      <c r="F320" s="91" t="str">
        <f>CONCATENATE(E320,"'h",K320)</f>
        <v>14'h0</v>
      </c>
      <c r="G320" s="91" t="s">
        <v>68</v>
      </c>
      <c r="H320" s="90" t="s">
        <v>2140</v>
      </c>
      <c r="I320" s="89" t="s">
        <v>2139</v>
      </c>
      <c r="J320" s="88">
        <v>0</v>
      </c>
      <c r="K320" s="88" t="str">
        <f>LOWER(DEC2HEX((J320)))</f>
        <v>0</v>
      </c>
      <c r="L320" s="88">
        <f>J320*(2^C320)</f>
        <v>0</v>
      </c>
      <c r="M320" s="87"/>
    </row>
    <row r="321" spans="1:13" ht="15">
      <c r="A321" s="92"/>
      <c r="B321" s="92"/>
      <c r="C321" s="88">
        <v>14</v>
      </c>
      <c r="D321" s="88">
        <v>15</v>
      </c>
      <c r="E321" s="91">
        <f>D321+1-C321</f>
        <v>2</v>
      </c>
      <c r="F321" s="91" t="str">
        <f>CONCATENATE(E321,"'h",K321)</f>
        <v>2'h0</v>
      </c>
      <c r="G321" s="91" t="s">
        <v>73</v>
      </c>
      <c r="H321" s="90" t="s">
        <v>20</v>
      </c>
      <c r="I321" s="89" t="s">
        <v>861</v>
      </c>
      <c r="J321" s="88">
        <v>0</v>
      </c>
      <c r="K321" s="88" t="str">
        <f>LOWER(DEC2HEX((J321)))</f>
        <v>0</v>
      </c>
      <c r="L321" s="88">
        <f>J321*(2^C321)</f>
        <v>0</v>
      </c>
      <c r="M321" s="87"/>
    </row>
    <row r="322" spans="1:13" ht="45">
      <c r="A322" s="92"/>
      <c r="B322" s="98"/>
      <c r="C322" s="88">
        <v>0</v>
      </c>
      <c r="D322" s="88">
        <v>13</v>
      </c>
      <c r="E322" s="91">
        <f>D322+1-C322</f>
        <v>14</v>
      </c>
      <c r="F322" s="91" t="str">
        <f>CONCATENATE(E322,"'h",K322)</f>
        <v>14'h0</v>
      </c>
      <c r="G322" s="91" t="s">
        <v>68</v>
      </c>
      <c r="H322" s="90" t="s">
        <v>2138</v>
      </c>
      <c r="I322" s="89" t="s">
        <v>2137</v>
      </c>
      <c r="J322" s="88">
        <v>0</v>
      </c>
      <c r="K322" s="88" t="str">
        <f>LOWER(DEC2HEX((J322)))</f>
        <v>0</v>
      </c>
      <c r="L322" s="88">
        <f>J322*(2^C322)</f>
        <v>0</v>
      </c>
      <c r="M322" s="87"/>
    </row>
    <row r="323" spans="1:13" ht="15">
      <c r="A323" s="93"/>
      <c r="B323" s="95" t="s">
        <v>1574</v>
      </c>
      <c r="C323" s="93"/>
      <c r="D323" s="93"/>
      <c r="E323" s="93">
        <f>SUM(E324:E326)</f>
        <v>32</v>
      </c>
      <c r="F323" s="56" t="str">
        <f>CONCATENATE("32'h",K323)</f>
        <v>32'h00000000</v>
      </c>
      <c r="G323" s="56"/>
      <c r="H323" s="94" t="s">
        <v>2136</v>
      </c>
      <c r="I323" s="94"/>
      <c r="J323" s="93"/>
      <c r="K323" s="93" t="str">
        <f>LOWER(DEC2HEX(L323,8))</f>
        <v>00000000</v>
      </c>
      <c r="L323" s="93">
        <f>SUM(L324:L326)</f>
        <v>0</v>
      </c>
      <c r="M323" s="93"/>
    </row>
    <row r="324" spans="1:13" ht="15">
      <c r="A324" s="92"/>
      <c r="B324" s="92"/>
      <c r="C324" s="88">
        <v>2</v>
      </c>
      <c r="D324" s="88">
        <v>31</v>
      </c>
      <c r="E324" s="91">
        <f>D324+1-C324</f>
        <v>30</v>
      </c>
      <c r="F324" s="91" t="str">
        <f>CONCATENATE(E324,"'h",K324)</f>
        <v>30'h0</v>
      </c>
      <c r="G324" s="91" t="s">
        <v>73</v>
      </c>
      <c r="H324" s="90" t="s">
        <v>20</v>
      </c>
      <c r="I324" s="89" t="s">
        <v>861</v>
      </c>
      <c r="J324" s="88">
        <v>0</v>
      </c>
      <c r="K324" s="88" t="str">
        <f>LOWER(DEC2HEX((J324)))</f>
        <v>0</v>
      </c>
      <c r="L324" s="88">
        <f>J324*(2^C324)</f>
        <v>0</v>
      </c>
      <c r="M324" s="87"/>
    </row>
    <row r="325" spans="1:13" ht="30">
      <c r="A325" s="92"/>
      <c r="B325" s="98"/>
      <c r="C325" s="88">
        <v>1</v>
      </c>
      <c r="D325" s="88">
        <v>1</v>
      </c>
      <c r="E325" s="91">
        <f>D325+1-C325</f>
        <v>1</v>
      </c>
      <c r="F325" s="91" t="str">
        <f>CONCATENATE(E325,"'h",K325)</f>
        <v>1'h0</v>
      </c>
      <c r="G325" s="91" t="s">
        <v>68</v>
      </c>
      <c r="H325" s="90" t="s">
        <v>2135</v>
      </c>
      <c r="I325" s="89" t="s">
        <v>1571</v>
      </c>
      <c r="J325" s="88">
        <v>0</v>
      </c>
      <c r="K325" s="88" t="str">
        <f>LOWER(DEC2HEX((J325)))</f>
        <v>0</v>
      </c>
      <c r="L325" s="88">
        <f>J325*(2^C325)</f>
        <v>0</v>
      </c>
      <c r="M325" s="87"/>
    </row>
    <row r="326" spans="1:13" ht="45">
      <c r="A326" s="92"/>
      <c r="B326" s="98"/>
      <c r="C326" s="88">
        <v>0</v>
      </c>
      <c r="D326" s="88">
        <v>0</v>
      </c>
      <c r="E326" s="91">
        <f>D326+1-C326</f>
        <v>1</v>
      </c>
      <c r="F326" s="91" t="str">
        <f>CONCATENATE(E326,"'h",K326)</f>
        <v>1'h0</v>
      </c>
      <c r="G326" s="91" t="s">
        <v>718</v>
      </c>
      <c r="H326" s="97" t="s">
        <v>2134</v>
      </c>
      <c r="I326" s="89" t="s">
        <v>2133</v>
      </c>
      <c r="J326" s="88">
        <v>0</v>
      </c>
      <c r="K326" s="88" t="str">
        <f>LOWER(DEC2HEX((J326)))</f>
        <v>0</v>
      </c>
      <c r="L326" s="88">
        <f>J326*(2^C326)</f>
        <v>0</v>
      </c>
      <c r="M326" s="87"/>
    </row>
    <row r="327" spans="1:13" ht="15">
      <c r="A327" s="93"/>
      <c r="B327" s="95" t="s">
        <v>1568</v>
      </c>
      <c r="C327" s="93"/>
      <c r="D327" s="93"/>
      <c r="E327" s="93">
        <f>SUM(E328:E328)</f>
        <v>32</v>
      </c>
      <c r="F327" s="56" t="str">
        <f>CONCATENATE("32'h",K327)</f>
        <v>32'h00000000</v>
      </c>
      <c r="G327" s="56"/>
      <c r="H327" s="94" t="s">
        <v>2132</v>
      </c>
      <c r="I327" s="94"/>
      <c r="J327" s="93"/>
      <c r="K327" s="93" t="str">
        <f>LOWER(DEC2HEX(L327,8))</f>
        <v>00000000</v>
      </c>
      <c r="L327" s="93">
        <f>SUM(L328:L328)</f>
        <v>0</v>
      </c>
      <c r="M327" s="93"/>
    </row>
    <row r="328" spans="1:13" ht="15">
      <c r="A328" s="92"/>
      <c r="B328" s="92"/>
      <c r="C328" s="88">
        <v>0</v>
      </c>
      <c r="D328" s="88">
        <v>31</v>
      </c>
      <c r="E328" s="91">
        <f>D328+1-C328</f>
        <v>32</v>
      </c>
      <c r="F328" s="91" t="str">
        <f>CONCATENATE(E328,"'h",K328)</f>
        <v>32'h0</v>
      </c>
      <c r="G328" s="91" t="s">
        <v>68</v>
      </c>
      <c r="H328" s="90" t="s">
        <v>2132</v>
      </c>
      <c r="I328" s="89" t="s">
        <v>1566</v>
      </c>
      <c r="J328" s="88">
        <v>0</v>
      </c>
      <c r="K328" s="88" t="str">
        <f>LOWER(DEC2HEX((J328)))</f>
        <v>0</v>
      </c>
      <c r="L328" s="88">
        <f>J328*(2^C328)</f>
        <v>0</v>
      </c>
      <c r="M328" s="87"/>
    </row>
    <row r="329" spans="1:13" ht="15">
      <c r="A329" s="93"/>
      <c r="B329" s="95" t="s">
        <v>1565</v>
      </c>
      <c r="C329" s="93"/>
      <c r="D329" s="93"/>
      <c r="E329" s="93">
        <f>SUM(E330:E330)</f>
        <v>32</v>
      </c>
      <c r="F329" s="56" t="str">
        <f>CONCATENATE("32'h",K329)</f>
        <v>32'h00000000</v>
      </c>
      <c r="G329" s="56"/>
      <c r="H329" s="94" t="s">
        <v>2131</v>
      </c>
      <c r="I329" s="94"/>
      <c r="J329" s="93"/>
      <c r="K329" s="93" t="str">
        <f>LOWER(DEC2HEX(L329,8))</f>
        <v>00000000</v>
      </c>
      <c r="L329" s="93">
        <f>SUM(L330:L330)</f>
        <v>0</v>
      </c>
      <c r="M329" s="93"/>
    </row>
    <row r="330" spans="1:13" ht="15">
      <c r="A330" s="92"/>
      <c r="B330" s="92"/>
      <c r="C330" s="88">
        <v>0</v>
      </c>
      <c r="D330" s="88">
        <v>31</v>
      </c>
      <c r="E330" s="91">
        <f>D330+1-C330</f>
        <v>32</v>
      </c>
      <c r="F330" s="91" t="str">
        <f>CONCATENATE(E330,"'h",K330)</f>
        <v>32'h0</v>
      </c>
      <c r="G330" s="91" t="s">
        <v>68</v>
      </c>
      <c r="H330" s="90" t="s">
        <v>2131</v>
      </c>
      <c r="I330" s="89" t="s">
        <v>1563</v>
      </c>
      <c r="J330" s="88">
        <v>0</v>
      </c>
      <c r="K330" s="88" t="str">
        <f>LOWER(DEC2HEX((J330)))</f>
        <v>0</v>
      </c>
      <c r="L330" s="88">
        <f>J330*(2^C330)</f>
        <v>0</v>
      </c>
      <c r="M330" s="87"/>
    </row>
    <row r="331" spans="1:13" ht="15">
      <c r="A331" s="93"/>
      <c r="B331" s="95" t="s">
        <v>1562</v>
      </c>
      <c r="C331" s="93"/>
      <c r="D331" s="93"/>
      <c r="E331" s="93">
        <f>SUM(E332:E332)</f>
        <v>32</v>
      </c>
      <c r="F331" s="56" t="str">
        <f>CONCATENATE("32'h",K331)</f>
        <v>32'h00000000</v>
      </c>
      <c r="G331" s="56"/>
      <c r="H331" s="94" t="s">
        <v>2130</v>
      </c>
      <c r="I331" s="94"/>
      <c r="J331" s="93"/>
      <c r="K331" s="93" t="str">
        <f>LOWER(DEC2HEX(L331,8))</f>
        <v>00000000</v>
      </c>
      <c r="L331" s="93">
        <f>SUM(L332:L332)</f>
        <v>0</v>
      </c>
      <c r="M331" s="93"/>
    </row>
    <row r="332" spans="1:13" ht="15">
      <c r="A332" s="92"/>
      <c r="B332" s="92"/>
      <c r="C332" s="88">
        <v>0</v>
      </c>
      <c r="D332" s="88">
        <v>31</v>
      </c>
      <c r="E332" s="91">
        <f>D332+1-C332</f>
        <v>32</v>
      </c>
      <c r="F332" s="91" t="str">
        <f>CONCATENATE(E332,"'h",K332)</f>
        <v>32'h0</v>
      </c>
      <c r="G332" s="91" t="s">
        <v>68</v>
      </c>
      <c r="H332" s="90" t="s">
        <v>2130</v>
      </c>
      <c r="I332" s="89" t="s">
        <v>1560</v>
      </c>
      <c r="J332" s="88">
        <v>0</v>
      </c>
      <c r="K332" s="88" t="str">
        <f>LOWER(DEC2HEX((J332)))</f>
        <v>0</v>
      </c>
      <c r="L332" s="88">
        <f>J332*(2^C332)</f>
        <v>0</v>
      </c>
      <c r="M332" s="87"/>
    </row>
    <row r="333" spans="1:13" ht="15">
      <c r="A333" s="93"/>
      <c r="B333" s="95" t="s">
        <v>1559</v>
      </c>
      <c r="C333" s="93"/>
      <c r="D333" s="93"/>
      <c r="E333" s="93">
        <f>SUM(E334:E334)</f>
        <v>32</v>
      </c>
      <c r="F333" s="56" t="str">
        <f>CONCATENATE("32'h",K333)</f>
        <v>32'h00000000</v>
      </c>
      <c r="G333" s="56"/>
      <c r="H333" s="94" t="s">
        <v>2129</v>
      </c>
      <c r="I333" s="94"/>
      <c r="J333" s="93"/>
      <c r="K333" s="93" t="str">
        <f>LOWER(DEC2HEX(L333,8))</f>
        <v>00000000</v>
      </c>
      <c r="L333" s="93">
        <f>SUM(L334:L334)</f>
        <v>0</v>
      </c>
      <c r="M333" s="93"/>
    </row>
    <row r="334" spans="1:13" ht="15">
      <c r="A334" s="92"/>
      <c r="B334" s="92"/>
      <c r="C334" s="88">
        <v>0</v>
      </c>
      <c r="D334" s="88">
        <v>31</v>
      </c>
      <c r="E334" s="91">
        <f>D334+1-C334</f>
        <v>32</v>
      </c>
      <c r="F334" s="91" t="str">
        <f>CONCATENATE(E334,"'h",K334)</f>
        <v>32'h0</v>
      </c>
      <c r="G334" s="91" t="s">
        <v>68</v>
      </c>
      <c r="H334" s="90" t="s">
        <v>2129</v>
      </c>
      <c r="I334" s="89" t="s">
        <v>1557</v>
      </c>
      <c r="J334" s="88">
        <v>0</v>
      </c>
      <c r="K334" s="88" t="str">
        <f>LOWER(DEC2HEX((J334)))</f>
        <v>0</v>
      </c>
      <c r="L334" s="88">
        <f>J334*(2^C334)</f>
        <v>0</v>
      </c>
      <c r="M334" s="87"/>
    </row>
    <row r="335" spans="1:13" ht="15">
      <c r="A335" s="93"/>
      <c r="B335" s="95" t="s">
        <v>1556</v>
      </c>
      <c r="C335" s="93"/>
      <c r="D335" s="93"/>
      <c r="E335" s="93">
        <f>SUM(E336:E337)</f>
        <v>32</v>
      </c>
      <c r="F335" s="56" t="str">
        <f>CONCATENATE("32'h",K335)</f>
        <v>32'h00000000</v>
      </c>
      <c r="G335" s="56"/>
      <c r="H335" s="94" t="s">
        <v>2128</v>
      </c>
      <c r="I335" s="94"/>
      <c r="J335" s="93"/>
      <c r="K335" s="93" t="str">
        <f>LOWER(DEC2HEX(L335,8))</f>
        <v>00000000</v>
      </c>
      <c r="L335" s="93">
        <f>SUM(L336:L337)</f>
        <v>0</v>
      </c>
      <c r="M335" s="93"/>
    </row>
    <row r="336" spans="1:13" ht="15">
      <c r="A336" s="92"/>
      <c r="B336" s="92"/>
      <c r="C336" s="88">
        <v>14</v>
      </c>
      <c r="D336" s="88">
        <v>31</v>
      </c>
      <c r="E336" s="91">
        <f>D336+1-C336</f>
        <v>18</v>
      </c>
      <c r="F336" s="91" t="str">
        <f>CONCATENATE(E336,"'h",K336)</f>
        <v>18'h0</v>
      </c>
      <c r="G336" s="91" t="s">
        <v>73</v>
      </c>
      <c r="H336" s="90" t="s">
        <v>20</v>
      </c>
      <c r="I336" s="89" t="s">
        <v>861</v>
      </c>
      <c r="J336" s="88">
        <v>0</v>
      </c>
      <c r="K336" s="88" t="str">
        <f>LOWER(DEC2HEX((J336)))</f>
        <v>0</v>
      </c>
      <c r="L336" s="88">
        <f>J336*(2^C336)</f>
        <v>0</v>
      </c>
      <c r="M336" s="87"/>
    </row>
    <row r="337" spans="1:13" ht="30">
      <c r="A337" s="92"/>
      <c r="B337" s="98"/>
      <c r="C337" s="88">
        <v>0</v>
      </c>
      <c r="D337" s="88">
        <v>13</v>
      </c>
      <c r="E337" s="91">
        <f>D337+1-C337</f>
        <v>14</v>
      </c>
      <c r="F337" s="91" t="str">
        <f>CONCATENATE(E337,"'h",K337)</f>
        <v>14'h0</v>
      </c>
      <c r="G337" s="91" t="s">
        <v>68</v>
      </c>
      <c r="H337" s="97" t="s">
        <v>2128</v>
      </c>
      <c r="I337" s="89" t="s">
        <v>2127</v>
      </c>
      <c r="J337" s="88">
        <v>0</v>
      </c>
      <c r="K337" s="88" t="str">
        <f>LOWER(DEC2HEX((J337)))</f>
        <v>0</v>
      </c>
      <c r="L337" s="88">
        <f>J337*(2^C337)</f>
        <v>0</v>
      </c>
      <c r="M337" s="87"/>
    </row>
    <row r="338" spans="1:13" ht="15">
      <c r="A338" s="93"/>
      <c r="B338" s="95" t="s">
        <v>1553</v>
      </c>
      <c r="C338" s="93"/>
      <c r="D338" s="93"/>
      <c r="E338" s="93">
        <f>SUM(E339:E339)</f>
        <v>32</v>
      </c>
      <c r="F338" s="56" t="str">
        <f>CONCATENATE("32'h",K338)</f>
        <v>32'h00000000</v>
      </c>
      <c r="G338" s="56"/>
      <c r="H338" s="94" t="s">
        <v>2126</v>
      </c>
      <c r="I338" s="94"/>
      <c r="J338" s="93"/>
      <c r="K338" s="93" t="str">
        <f>LOWER(DEC2HEX(L338,8))</f>
        <v>00000000</v>
      </c>
      <c r="L338" s="93">
        <f>SUM(L339:L339)</f>
        <v>0</v>
      </c>
      <c r="M338" s="93"/>
    </row>
    <row r="339" spans="1:13" ht="30">
      <c r="A339" s="92"/>
      <c r="B339" s="92"/>
      <c r="C339" s="88">
        <v>0</v>
      </c>
      <c r="D339" s="88">
        <v>31</v>
      </c>
      <c r="E339" s="91">
        <f>D339+1-C339</f>
        <v>32</v>
      </c>
      <c r="F339" s="91" t="str">
        <f>CONCATENATE(E339,"'h",K339)</f>
        <v>32'h0</v>
      </c>
      <c r="G339" s="91" t="s">
        <v>73</v>
      </c>
      <c r="H339" s="90" t="s">
        <v>2126</v>
      </c>
      <c r="I339" s="89" t="s">
        <v>2125</v>
      </c>
      <c r="J339" s="88">
        <v>0</v>
      </c>
      <c r="K339" s="88" t="str">
        <f>LOWER(DEC2HEX((J339)))</f>
        <v>0</v>
      </c>
      <c r="L339" s="88">
        <f>J339*(2^C339)</f>
        <v>0</v>
      </c>
      <c r="M339" s="87"/>
    </row>
    <row r="340" spans="1:13" ht="15">
      <c r="A340" s="93"/>
      <c r="B340" s="95" t="s">
        <v>1551</v>
      </c>
      <c r="C340" s="93"/>
      <c r="D340" s="93"/>
      <c r="E340" s="93">
        <f>SUM(E341:E341)</f>
        <v>32</v>
      </c>
      <c r="F340" s="56" t="str">
        <f>CONCATENATE("32'h",K340)</f>
        <v>32'h00000000</v>
      </c>
      <c r="G340" s="56"/>
      <c r="H340" s="94" t="s">
        <v>2124</v>
      </c>
      <c r="I340" s="94"/>
      <c r="J340" s="93"/>
      <c r="K340" s="93" t="str">
        <f>LOWER(DEC2HEX(L340,8))</f>
        <v>00000000</v>
      </c>
      <c r="L340" s="93">
        <f>SUM(L341:L341)</f>
        <v>0</v>
      </c>
      <c r="M340" s="93"/>
    </row>
    <row r="341" spans="1:13" ht="30">
      <c r="A341" s="92"/>
      <c r="B341" s="92"/>
      <c r="C341" s="88">
        <v>0</v>
      </c>
      <c r="D341" s="88">
        <v>31</v>
      </c>
      <c r="E341" s="91">
        <f>D341+1-C341</f>
        <v>32</v>
      </c>
      <c r="F341" s="91" t="str">
        <f>CONCATENATE(E341,"'h",K341)</f>
        <v>32'h0</v>
      </c>
      <c r="G341" s="91" t="s">
        <v>73</v>
      </c>
      <c r="H341" s="90" t="s">
        <v>2124</v>
      </c>
      <c r="I341" s="89" t="s">
        <v>2123</v>
      </c>
      <c r="J341" s="88">
        <v>0</v>
      </c>
      <c r="K341" s="88" t="str">
        <f>LOWER(DEC2HEX((J341)))</f>
        <v>0</v>
      </c>
      <c r="L341" s="88">
        <f>J341*(2^C341)</f>
        <v>0</v>
      </c>
      <c r="M341" s="87"/>
    </row>
    <row r="342" spans="1:13" ht="15">
      <c r="A342" s="93"/>
      <c r="B342" s="95" t="s">
        <v>2122</v>
      </c>
      <c r="C342" s="93"/>
      <c r="D342" s="93"/>
      <c r="E342" s="93">
        <f>SUM(E343:E355)</f>
        <v>32</v>
      </c>
      <c r="F342" s="56" t="str">
        <f>CONCATENATE("32'h",K342)</f>
        <v>32'h00000000</v>
      </c>
      <c r="G342" s="56"/>
      <c r="H342" s="94" t="s">
        <v>2121</v>
      </c>
      <c r="I342" s="94"/>
      <c r="J342" s="93"/>
      <c r="K342" s="93" t="str">
        <f>LOWER(DEC2HEX(L342,8))</f>
        <v>00000000</v>
      </c>
      <c r="L342" s="93">
        <f>SUM(L343:L355)</f>
        <v>0</v>
      </c>
      <c r="M342" s="93"/>
    </row>
    <row r="343" spans="1:13" ht="45">
      <c r="A343" s="92"/>
      <c r="B343" s="92"/>
      <c r="C343" s="88">
        <v>31</v>
      </c>
      <c r="D343" s="88">
        <v>31</v>
      </c>
      <c r="E343" s="91">
        <f t="shared" ref="E343:E355" si="64">D343+1-C343</f>
        <v>1</v>
      </c>
      <c r="F343" s="91" t="str">
        <f t="shared" ref="F343:F355" si="65">CONCATENATE(E343,"'h",K343)</f>
        <v>1'h0</v>
      </c>
      <c r="G343" s="91" t="s">
        <v>68</v>
      </c>
      <c r="H343" s="90" t="s">
        <v>2120</v>
      </c>
      <c r="I343" s="89" t="s">
        <v>2119</v>
      </c>
      <c r="J343" s="88">
        <v>0</v>
      </c>
      <c r="K343" s="88" t="str">
        <f t="shared" ref="K343:K355" si="66">LOWER(DEC2HEX((J343)))</f>
        <v>0</v>
      </c>
      <c r="L343" s="88">
        <f t="shared" ref="L343:L355" si="67">J343*(2^C343)</f>
        <v>0</v>
      </c>
      <c r="M343" s="87"/>
    </row>
    <row r="344" spans="1:13" ht="15">
      <c r="A344" s="92"/>
      <c r="B344" s="98"/>
      <c r="C344" s="88">
        <v>28</v>
      </c>
      <c r="D344" s="88">
        <v>30</v>
      </c>
      <c r="E344" s="91">
        <f t="shared" si="64"/>
        <v>3</v>
      </c>
      <c r="F344" s="91" t="str">
        <f t="shared" si="65"/>
        <v>3'h0</v>
      </c>
      <c r="G344" s="91" t="s">
        <v>73</v>
      </c>
      <c r="H344" s="90" t="s">
        <v>20</v>
      </c>
      <c r="I344" s="89" t="s">
        <v>861</v>
      </c>
      <c r="J344" s="88">
        <v>0</v>
      </c>
      <c r="K344" s="88" t="str">
        <f t="shared" si="66"/>
        <v>0</v>
      </c>
      <c r="L344" s="88">
        <f t="shared" si="67"/>
        <v>0</v>
      </c>
      <c r="M344" s="87"/>
    </row>
    <row r="345" spans="1:13" ht="60">
      <c r="A345" s="92"/>
      <c r="B345" s="98"/>
      <c r="C345" s="88">
        <v>27</v>
      </c>
      <c r="D345" s="88">
        <v>27</v>
      </c>
      <c r="E345" s="91">
        <f t="shared" si="64"/>
        <v>1</v>
      </c>
      <c r="F345" s="91" t="str">
        <f t="shared" si="65"/>
        <v>1'h0</v>
      </c>
      <c r="G345" s="91" t="s">
        <v>68</v>
      </c>
      <c r="H345" s="90" t="s">
        <v>2118</v>
      </c>
      <c r="I345" s="89" t="s">
        <v>2117</v>
      </c>
      <c r="J345" s="88">
        <v>0</v>
      </c>
      <c r="K345" s="88" t="str">
        <f t="shared" si="66"/>
        <v>0</v>
      </c>
      <c r="L345" s="88">
        <f t="shared" si="67"/>
        <v>0</v>
      </c>
      <c r="M345" s="87"/>
    </row>
    <row r="346" spans="1:13" ht="15">
      <c r="A346" s="92"/>
      <c r="B346" s="92"/>
      <c r="C346" s="88">
        <v>26</v>
      </c>
      <c r="D346" s="88">
        <v>26</v>
      </c>
      <c r="E346" s="91">
        <f t="shared" si="64"/>
        <v>1</v>
      </c>
      <c r="F346" s="91" t="str">
        <f t="shared" si="65"/>
        <v>1'h0</v>
      </c>
      <c r="G346" s="91" t="s">
        <v>73</v>
      </c>
      <c r="H346" s="90" t="s">
        <v>20</v>
      </c>
      <c r="I346" s="89" t="s">
        <v>861</v>
      </c>
      <c r="J346" s="88">
        <v>0</v>
      </c>
      <c r="K346" s="88" t="str">
        <f t="shared" si="66"/>
        <v>0</v>
      </c>
      <c r="L346" s="88">
        <f t="shared" si="67"/>
        <v>0</v>
      </c>
      <c r="M346" s="87"/>
    </row>
    <row r="347" spans="1:13" ht="105">
      <c r="A347" s="92"/>
      <c r="B347" s="98"/>
      <c r="C347" s="88">
        <v>24</v>
      </c>
      <c r="D347" s="88">
        <v>25</v>
      </c>
      <c r="E347" s="91">
        <f t="shared" si="64"/>
        <v>2</v>
      </c>
      <c r="F347" s="91" t="str">
        <f t="shared" si="65"/>
        <v>2'h0</v>
      </c>
      <c r="G347" s="91" t="s">
        <v>68</v>
      </c>
      <c r="H347" s="90" t="s">
        <v>2116</v>
      </c>
      <c r="I347" s="89" t="s">
        <v>2115</v>
      </c>
      <c r="J347" s="88">
        <v>0</v>
      </c>
      <c r="K347" s="88" t="str">
        <f t="shared" si="66"/>
        <v>0</v>
      </c>
      <c r="L347" s="88">
        <f t="shared" si="67"/>
        <v>0</v>
      </c>
      <c r="M347" s="87"/>
    </row>
    <row r="348" spans="1:13" ht="15">
      <c r="A348" s="92"/>
      <c r="B348" s="98"/>
      <c r="C348" s="88">
        <v>16</v>
      </c>
      <c r="D348" s="88">
        <v>23</v>
      </c>
      <c r="E348" s="91">
        <f t="shared" si="64"/>
        <v>8</v>
      </c>
      <c r="F348" s="91" t="str">
        <f t="shared" si="65"/>
        <v>8'h0</v>
      </c>
      <c r="G348" s="91" t="s">
        <v>73</v>
      </c>
      <c r="H348" s="90" t="s">
        <v>20</v>
      </c>
      <c r="I348" s="89" t="s">
        <v>861</v>
      </c>
      <c r="J348" s="88">
        <v>0</v>
      </c>
      <c r="K348" s="88" t="str">
        <f t="shared" si="66"/>
        <v>0</v>
      </c>
      <c r="L348" s="88">
        <f t="shared" si="67"/>
        <v>0</v>
      </c>
      <c r="M348" s="87"/>
    </row>
    <row r="349" spans="1:13" ht="45">
      <c r="A349" s="92"/>
      <c r="B349" s="98"/>
      <c r="C349" s="88">
        <v>15</v>
      </c>
      <c r="D349" s="88">
        <v>15</v>
      </c>
      <c r="E349" s="91">
        <f t="shared" si="64"/>
        <v>1</v>
      </c>
      <c r="F349" s="91" t="str">
        <f t="shared" si="65"/>
        <v>1'h0</v>
      </c>
      <c r="G349" s="91" t="s">
        <v>68</v>
      </c>
      <c r="H349" s="90" t="s">
        <v>2114</v>
      </c>
      <c r="I349" s="89" t="s">
        <v>2113</v>
      </c>
      <c r="J349" s="88">
        <v>0</v>
      </c>
      <c r="K349" s="88" t="str">
        <f t="shared" si="66"/>
        <v>0</v>
      </c>
      <c r="L349" s="88">
        <f t="shared" si="67"/>
        <v>0</v>
      </c>
      <c r="M349" s="87"/>
    </row>
    <row r="350" spans="1:13" ht="75">
      <c r="A350" s="92"/>
      <c r="B350" s="98"/>
      <c r="C350" s="88">
        <v>14</v>
      </c>
      <c r="D350" s="88">
        <v>14</v>
      </c>
      <c r="E350" s="91">
        <f t="shared" si="64"/>
        <v>1</v>
      </c>
      <c r="F350" s="91" t="str">
        <f t="shared" si="65"/>
        <v>1'h0</v>
      </c>
      <c r="G350" s="91" t="s">
        <v>68</v>
      </c>
      <c r="H350" s="90" t="s">
        <v>2112</v>
      </c>
      <c r="I350" s="89" t="s">
        <v>2111</v>
      </c>
      <c r="J350" s="88">
        <v>0</v>
      </c>
      <c r="K350" s="88" t="str">
        <f t="shared" si="66"/>
        <v>0</v>
      </c>
      <c r="L350" s="88">
        <f t="shared" si="67"/>
        <v>0</v>
      </c>
      <c r="M350" s="87"/>
    </row>
    <row r="351" spans="1:13" ht="45">
      <c r="A351" s="92"/>
      <c r="B351" s="98"/>
      <c r="C351" s="88">
        <v>13</v>
      </c>
      <c r="D351" s="88">
        <v>13</v>
      </c>
      <c r="E351" s="91">
        <f t="shared" si="64"/>
        <v>1</v>
      </c>
      <c r="F351" s="91" t="str">
        <f t="shared" si="65"/>
        <v>1'h0</v>
      </c>
      <c r="G351" s="91" t="s">
        <v>68</v>
      </c>
      <c r="H351" s="97" t="s">
        <v>2110</v>
      </c>
      <c r="I351" s="89" t="s">
        <v>2109</v>
      </c>
      <c r="J351" s="88">
        <v>0</v>
      </c>
      <c r="K351" s="88" t="str">
        <f t="shared" si="66"/>
        <v>0</v>
      </c>
      <c r="L351" s="88">
        <f t="shared" si="67"/>
        <v>0</v>
      </c>
      <c r="M351" s="87"/>
    </row>
    <row r="352" spans="1:13" ht="45">
      <c r="A352" s="92"/>
      <c r="B352" s="92"/>
      <c r="C352" s="88">
        <v>12</v>
      </c>
      <c r="D352" s="88">
        <v>12</v>
      </c>
      <c r="E352" s="91">
        <f t="shared" si="64"/>
        <v>1</v>
      </c>
      <c r="F352" s="91" t="str">
        <f t="shared" si="65"/>
        <v>1'h0</v>
      </c>
      <c r="G352" s="91" t="s">
        <v>68</v>
      </c>
      <c r="H352" s="90" t="s">
        <v>2108</v>
      </c>
      <c r="I352" s="89" t="s">
        <v>2107</v>
      </c>
      <c r="J352" s="88">
        <v>0</v>
      </c>
      <c r="K352" s="88" t="str">
        <f t="shared" si="66"/>
        <v>0</v>
      </c>
      <c r="L352" s="88">
        <f t="shared" si="67"/>
        <v>0</v>
      </c>
      <c r="M352" s="87"/>
    </row>
    <row r="353" spans="1:13" ht="60">
      <c r="A353" s="92"/>
      <c r="B353" s="98"/>
      <c r="C353" s="88">
        <v>11</v>
      </c>
      <c r="D353" s="88">
        <v>11</v>
      </c>
      <c r="E353" s="91">
        <f t="shared" si="64"/>
        <v>1</v>
      </c>
      <c r="F353" s="91" t="str">
        <f t="shared" si="65"/>
        <v>1'h0</v>
      </c>
      <c r="G353" s="91" t="s">
        <v>68</v>
      </c>
      <c r="H353" s="90" t="s">
        <v>2106</v>
      </c>
      <c r="I353" s="89" t="s">
        <v>2105</v>
      </c>
      <c r="J353" s="88">
        <v>0</v>
      </c>
      <c r="K353" s="88" t="str">
        <f t="shared" si="66"/>
        <v>0</v>
      </c>
      <c r="L353" s="88">
        <f t="shared" si="67"/>
        <v>0</v>
      </c>
      <c r="M353" s="87"/>
    </row>
    <row r="354" spans="1:13" ht="15">
      <c r="A354" s="92"/>
      <c r="B354" s="98"/>
      <c r="C354" s="88">
        <v>8</v>
      </c>
      <c r="D354" s="88">
        <v>10</v>
      </c>
      <c r="E354" s="91">
        <f t="shared" si="64"/>
        <v>3</v>
      </c>
      <c r="F354" s="91" t="str">
        <f t="shared" si="65"/>
        <v>3'h0</v>
      </c>
      <c r="G354" s="91" t="s">
        <v>73</v>
      </c>
      <c r="H354" s="90" t="s">
        <v>20</v>
      </c>
      <c r="I354" s="89" t="s">
        <v>861</v>
      </c>
      <c r="J354" s="88">
        <v>0</v>
      </c>
      <c r="K354" s="88" t="str">
        <f t="shared" si="66"/>
        <v>0</v>
      </c>
      <c r="L354" s="88">
        <f t="shared" si="67"/>
        <v>0</v>
      </c>
      <c r="M354" s="87"/>
    </row>
    <row r="355" spans="1:13" ht="45">
      <c r="A355" s="92"/>
      <c r="B355" s="98"/>
      <c r="C355" s="88">
        <v>0</v>
      </c>
      <c r="D355" s="88">
        <v>7</v>
      </c>
      <c r="E355" s="91">
        <f t="shared" si="64"/>
        <v>8</v>
      </c>
      <c r="F355" s="91" t="str">
        <f t="shared" si="65"/>
        <v>8'h0</v>
      </c>
      <c r="G355" s="91" t="s">
        <v>68</v>
      </c>
      <c r="H355" s="90" t="s">
        <v>2104</v>
      </c>
      <c r="I355" s="89" t="s">
        <v>2103</v>
      </c>
      <c r="J355" s="88">
        <v>0</v>
      </c>
      <c r="K355" s="88" t="str">
        <f t="shared" si="66"/>
        <v>0</v>
      </c>
      <c r="L355" s="88">
        <f t="shared" si="67"/>
        <v>0</v>
      </c>
      <c r="M355" s="87"/>
    </row>
    <row r="356" spans="1:13" ht="15">
      <c r="A356" s="93"/>
      <c r="B356" s="95" t="s">
        <v>2102</v>
      </c>
      <c r="C356" s="93"/>
      <c r="D356" s="93"/>
      <c r="E356" s="93">
        <f>SUM(E357:E357)</f>
        <v>32</v>
      </c>
      <c r="F356" s="56" t="str">
        <f>CONCATENATE("32'h",K356)</f>
        <v>32'h00000000</v>
      </c>
      <c r="G356" s="56"/>
      <c r="H356" s="94" t="s">
        <v>2101</v>
      </c>
      <c r="I356" s="94"/>
      <c r="J356" s="93"/>
      <c r="K356" s="93" t="str">
        <f>LOWER(DEC2HEX(L356,8))</f>
        <v>00000000</v>
      </c>
      <c r="L356" s="93">
        <f>SUM(L357:L357)</f>
        <v>0</v>
      </c>
      <c r="M356" s="93"/>
    </row>
    <row r="357" spans="1:13" ht="30">
      <c r="A357" s="92"/>
      <c r="B357" s="92"/>
      <c r="C357" s="88">
        <v>0</v>
      </c>
      <c r="D357" s="88">
        <v>31</v>
      </c>
      <c r="E357" s="91">
        <f>D357+1-C357</f>
        <v>32</v>
      </c>
      <c r="F357" s="91" t="str">
        <f>CONCATENATE(E357,"'h",K357)</f>
        <v>32'h0</v>
      </c>
      <c r="G357" s="91" t="s">
        <v>73</v>
      </c>
      <c r="H357" s="90" t="s">
        <v>2100</v>
      </c>
      <c r="I357" s="89" t="s">
        <v>2099</v>
      </c>
      <c r="J357" s="88">
        <v>0</v>
      </c>
      <c r="K357" s="88" t="str">
        <f>LOWER(DEC2HEX((J357)))</f>
        <v>0</v>
      </c>
      <c r="L357" s="88">
        <f>J357*(2^C357)</f>
        <v>0</v>
      </c>
      <c r="M357" s="87"/>
    </row>
    <row r="358" spans="1:13" ht="15">
      <c r="A358" s="93"/>
      <c r="B358" s="95" t="s">
        <v>2098</v>
      </c>
      <c r="C358" s="93"/>
      <c r="D358" s="93"/>
      <c r="E358" s="93">
        <f>SUM(E359:E359)</f>
        <v>32</v>
      </c>
      <c r="F358" s="56" t="str">
        <f>CONCATENATE("32'h",K358)</f>
        <v>32'h00000000</v>
      </c>
      <c r="G358" s="56"/>
      <c r="H358" s="94" t="s">
        <v>2097</v>
      </c>
      <c r="I358" s="94"/>
      <c r="J358" s="93"/>
      <c r="K358" s="93" t="str">
        <f>LOWER(DEC2HEX(L358,8))</f>
        <v>00000000</v>
      </c>
      <c r="L358" s="93">
        <f>SUM(L359:L359)</f>
        <v>0</v>
      </c>
      <c r="M358" s="93"/>
    </row>
    <row r="359" spans="1:13" ht="45">
      <c r="A359" s="92"/>
      <c r="B359" s="92"/>
      <c r="C359" s="88">
        <v>0</v>
      </c>
      <c r="D359" s="88">
        <v>31</v>
      </c>
      <c r="E359" s="91">
        <f>D359+1-C359</f>
        <v>32</v>
      </c>
      <c r="F359" s="91" t="str">
        <f>CONCATENATE(E359,"'h",K359)</f>
        <v>32'h0</v>
      </c>
      <c r="G359" s="91" t="s">
        <v>73</v>
      </c>
      <c r="H359" s="90" t="s">
        <v>2096</v>
      </c>
      <c r="I359" s="89" t="s">
        <v>2095</v>
      </c>
      <c r="J359" s="88">
        <v>0</v>
      </c>
      <c r="K359" s="88" t="str">
        <f>LOWER(DEC2HEX((J359)))</f>
        <v>0</v>
      </c>
      <c r="L359" s="88">
        <f>J359*(2^C359)</f>
        <v>0</v>
      </c>
      <c r="M359" s="87"/>
    </row>
    <row r="360" spans="1:13" ht="15">
      <c r="A360" s="93"/>
      <c r="B360" s="95" t="s">
        <v>1548</v>
      </c>
      <c r="C360" s="93"/>
      <c r="D360" s="93"/>
      <c r="E360" s="93">
        <f>SUM(E361:E364)</f>
        <v>32</v>
      </c>
      <c r="F360" s="56" t="str">
        <f>CONCATENATE("32'h",K360)</f>
        <v>32'h01fe0096</v>
      </c>
      <c r="G360" s="56"/>
      <c r="H360" s="94" t="s">
        <v>2094</v>
      </c>
      <c r="I360" s="94"/>
      <c r="J360" s="93"/>
      <c r="K360" s="93" t="str">
        <f>LOWER(DEC2HEX(L360,8))</f>
        <v>01fe0096</v>
      </c>
      <c r="L360" s="93">
        <f>SUM(L361:L364)</f>
        <v>33423510</v>
      </c>
      <c r="M360" s="93"/>
    </row>
    <row r="361" spans="1:13" ht="15">
      <c r="A361" s="92"/>
      <c r="B361" s="98"/>
      <c r="C361" s="88">
        <v>26</v>
      </c>
      <c r="D361" s="88">
        <v>31</v>
      </c>
      <c r="E361" s="91">
        <f>D361+1-C361</f>
        <v>6</v>
      </c>
      <c r="F361" s="91" t="str">
        <f>CONCATENATE(E361,"'h",K361)</f>
        <v>6'h0</v>
      </c>
      <c r="G361" s="91" t="s">
        <v>73</v>
      </c>
      <c r="H361" s="90" t="s">
        <v>20</v>
      </c>
      <c r="I361" s="89" t="s">
        <v>861</v>
      </c>
      <c r="J361" s="88">
        <v>0</v>
      </c>
      <c r="K361" s="88" t="str">
        <f>LOWER(DEC2HEX((J361)))</f>
        <v>0</v>
      </c>
      <c r="L361" s="88">
        <f>J361*(2^C361)</f>
        <v>0</v>
      </c>
      <c r="M361" s="87"/>
    </row>
    <row r="362" spans="1:13" ht="30">
      <c r="A362" s="92"/>
      <c r="B362" s="98"/>
      <c r="C362" s="88">
        <v>16</v>
      </c>
      <c r="D362" s="88">
        <v>25</v>
      </c>
      <c r="E362" s="91">
        <f>D362+1-C362</f>
        <v>10</v>
      </c>
      <c r="F362" s="91" t="str">
        <f>CONCATENATE(E362,"'h",K362)</f>
        <v>10'h1fe</v>
      </c>
      <c r="G362" s="91" t="s">
        <v>68</v>
      </c>
      <c r="H362" s="90" t="s">
        <v>2093</v>
      </c>
      <c r="I362" s="89" t="s">
        <v>1545</v>
      </c>
      <c r="J362" s="88">
        <v>510</v>
      </c>
      <c r="K362" s="88" t="str">
        <f>LOWER(DEC2HEX((J362)))</f>
        <v>1fe</v>
      </c>
      <c r="L362" s="88">
        <f>J362*(2^C362)</f>
        <v>33423360</v>
      </c>
      <c r="M362" s="87"/>
    </row>
    <row r="363" spans="1:13" ht="15">
      <c r="A363" s="92"/>
      <c r="B363" s="92"/>
      <c r="C363" s="88">
        <v>9</v>
      </c>
      <c r="D363" s="88">
        <v>15</v>
      </c>
      <c r="E363" s="91">
        <f>D363+1-C363</f>
        <v>7</v>
      </c>
      <c r="F363" s="91" t="str">
        <f>CONCATENATE(E363,"'h",K363)</f>
        <v>7'h0</v>
      </c>
      <c r="G363" s="91" t="s">
        <v>73</v>
      </c>
      <c r="H363" s="90" t="s">
        <v>20</v>
      </c>
      <c r="I363" s="89" t="s">
        <v>861</v>
      </c>
      <c r="J363" s="88">
        <v>0</v>
      </c>
      <c r="K363" s="88" t="str">
        <f>LOWER(DEC2HEX((J363)))</f>
        <v>0</v>
      </c>
      <c r="L363" s="88">
        <f>J363*(2^C363)</f>
        <v>0</v>
      </c>
      <c r="M363" s="87"/>
    </row>
    <row r="364" spans="1:13" ht="15">
      <c r="A364" s="92"/>
      <c r="B364" s="98"/>
      <c r="C364" s="88">
        <v>0</v>
      </c>
      <c r="D364" s="88">
        <v>8</v>
      </c>
      <c r="E364" s="91">
        <f>D364+1-C364</f>
        <v>9</v>
      </c>
      <c r="F364" s="91" t="str">
        <f>CONCATENATE(E364,"'h",K364)</f>
        <v>9'h96</v>
      </c>
      <c r="G364" s="91" t="s">
        <v>68</v>
      </c>
      <c r="H364" s="90" t="s">
        <v>2092</v>
      </c>
      <c r="I364" s="89" t="s">
        <v>1543</v>
      </c>
      <c r="J364" s="88">
        <v>150</v>
      </c>
      <c r="K364" s="88" t="str">
        <f>LOWER(DEC2HEX((J364)))</f>
        <v>96</v>
      </c>
      <c r="L364" s="88">
        <f>J364*(2^C364)</f>
        <v>150</v>
      </c>
      <c r="M364" s="87"/>
    </row>
    <row r="365" spans="1:13" ht="15">
      <c r="A365" s="93"/>
      <c r="B365" s="95" t="s">
        <v>1542</v>
      </c>
      <c r="C365" s="93"/>
      <c r="D365" s="93"/>
      <c r="E365" s="93">
        <f>SUM(E366:E367)</f>
        <v>32</v>
      </c>
      <c r="F365" s="56" t="str">
        <f>CONCATENATE("32'h",K365)</f>
        <v>32'h00000000</v>
      </c>
      <c r="G365" s="56"/>
      <c r="H365" s="94" t="s">
        <v>2091</v>
      </c>
      <c r="I365" s="94"/>
      <c r="J365" s="93"/>
      <c r="K365" s="93" t="str">
        <f>LOWER(DEC2HEX(L365,8))</f>
        <v>00000000</v>
      </c>
      <c r="L365" s="93">
        <f>SUM(L366:L367)</f>
        <v>0</v>
      </c>
      <c r="M365" s="93"/>
    </row>
    <row r="366" spans="1:13" ht="15">
      <c r="A366" s="92"/>
      <c r="B366" s="92"/>
      <c r="C366" s="88">
        <v>28</v>
      </c>
      <c r="D366" s="88">
        <v>31</v>
      </c>
      <c r="E366" s="91">
        <f>D366+1-C366</f>
        <v>4</v>
      </c>
      <c r="F366" s="91" t="str">
        <f>CONCATENATE(E366,"'h",K366)</f>
        <v>4'h0</v>
      </c>
      <c r="G366" s="91" t="s">
        <v>73</v>
      </c>
      <c r="H366" s="90" t="s">
        <v>20</v>
      </c>
      <c r="I366" s="89" t="s">
        <v>861</v>
      </c>
      <c r="J366" s="88">
        <v>0</v>
      </c>
      <c r="K366" s="88" t="str">
        <f>LOWER(DEC2HEX((J366)))</f>
        <v>0</v>
      </c>
      <c r="L366" s="88">
        <f>J366*(2^C366)</f>
        <v>0</v>
      </c>
      <c r="M366" s="87"/>
    </row>
    <row r="367" spans="1:13" ht="45">
      <c r="A367" s="92"/>
      <c r="B367" s="98"/>
      <c r="C367" s="88">
        <v>0</v>
      </c>
      <c r="D367" s="88">
        <v>27</v>
      </c>
      <c r="E367" s="91">
        <f>D367+1-C367</f>
        <v>28</v>
      </c>
      <c r="F367" s="91" t="str">
        <f>CONCATENATE(E367,"'h",K367)</f>
        <v>28'h0</v>
      </c>
      <c r="G367" s="91" t="s">
        <v>68</v>
      </c>
      <c r="H367" s="97" t="s">
        <v>2090</v>
      </c>
      <c r="I367" s="89" t="s">
        <v>2089</v>
      </c>
      <c r="J367" s="88">
        <v>0</v>
      </c>
      <c r="K367" s="88" t="str">
        <f>LOWER(DEC2HEX((J367)))</f>
        <v>0</v>
      </c>
      <c r="L367" s="88">
        <f>J367*(2^C367)</f>
        <v>0</v>
      </c>
      <c r="M367" s="87"/>
    </row>
    <row r="368" spans="1:13" ht="15">
      <c r="A368" s="93"/>
      <c r="B368" s="95" t="s">
        <v>1538</v>
      </c>
      <c r="C368" s="93"/>
      <c r="D368" s="93"/>
      <c r="E368" s="93">
        <f>SUM(E369:E370)</f>
        <v>32</v>
      </c>
      <c r="F368" s="56" t="str">
        <f>CONCATENATE("32'h",K368)</f>
        <v>32'h00000000</v>
      </c>
      <c r="G368" s="56"/>
      <c r="H368" s="94" t="s">
        <v>2088</v>
      </c>
      <c r="I368" s="94"/>
      <c r="J368" s="93"/>
      <c r="K368" s="93" t="str">
        <f>LOWER(DEC2HEX(L368,8))</f>
        <v>00000000</v>
      </c>
      <c r="L368" s="93">
        <f>SUM(L369:L370)</f>
        <v>0</v>
      </c>
      <c r="M368" s="93"/>
    </row>
    <row r="369" spans="1:13" ht="15">
      <c r="A369" s="92"/>
      <c r="B369" s="92"/>
      <c r="C369" s="88">
        <v>28</v>
      </c>
      <c r="D369" s="88">
        <v>31</v>
      </c>
      <c r="E369" s="91">
        <f>D369+1-C369</f>
        <v>4</v>
      </c>
      <c r="F369" s="91" t="str">
        <f>CONCATENATE(E369,"'h",K369)</f>
        <v>4'h0</v>
      </c>
      <c r="G369" s="91" t="s">
        <v>73</v>
      </c>
      <c r="H369" s="90" t="s">
        <v>20</v>
      </c>
      <c r="I369" s="89" t="s">
        <v>861</v>
      </c>
      <c r="J369" s="88">
        <v>0</v>
      </c>
      <c r="K369" s="88" t="str">
        <f>LOWER(DEC2HEX((J369)))</f>
        <v>0</v>
      </c>
      <c r="L369" s="88">
        <f>J369*(2^C369)</f>
        <v>0</v>
      </c>
      <c r="M369" s="87"/>
    </row>
    <row r="370" spans="1:13" ht="45">
      <c r="A370" s="92"/>
      <c r="B370" s="98"/>
      <c r="C370" s="88">
        <v>0</v>
      </c>
      <c r="D370" s="88">
        <v>27</v>
      </c>
      <c r="E370" s="91">
        <f>D370+1-C370</f>
        <v>28</v>
      </c>
      <c r="F370" s="91" t="str">
        <f>CONCATENATE(E370,"'h",K370)</f>
        <v>28'h0</v>
      </c>
      <c r="G370" s="91" t="s">
        <v>68</v>
      </c>
      <c r="H370" s="97" t="s">
        <v>2088</v>
      </c>
      <c r="I370" s="89" t="s">
        <v>2087</v>
      </c>
      <c r="J370" s="88">
        <v>0</v>
      </c>
      <c r="K370" s="88" t="str">
        <f>LOWER(DEC2HEX((J370)))</f>
        <v>0</v>
      </c>
      <c r="L370" s="88">
        <f>J370*(2^C370)</f>
        <v>0</v>
      </c>
      <c r="M370" s="87"/>
    </row>
    <row r="371" spans="1:13" ht="15">
      <c r="A371" s="93"/>
      <c r="B371" s="95" t="s">
        <v>1535</v>
      </c>
      <c r="C371" s="93"/>
      <c r="D371" s="93"/>
      <c r="E371" s="93">
        <f>SUM(E372:E373)</f>
        <v>32</v>
      </c>
      <c r="F371" s="56" t="str">
        <f>CONCATENATE("32'h",K371)</f>
        <v>32'h00000000</v>
      </c>
      <c r="G371" s="56"/>
      <c r="H371" s="94" t="s">
        <v>2086</v>
      </c>
      <c r="I371" s="94"/>
      <c r="J371" s="93"/>
      <c r="K371" s="93" t="str">
        <f>LOWER(DEC2HEX(L371,8))</f>
        <v>00000000</v>
      </c>
      <c r="L371" s="93">
        <f>SUM(L372:L373)</f>
        <v>0</v>
      </c>
      <c r="M371" s="93"/>
    </row>
    <row r="372" spans="1:13" ht="15">
      <c r="A372" s="92"/>
      <c r="B372" s="92"/>
      <c r="C372" s="88">
        <v>10</v>
      </c>
      <c r="D372" s="88">
        <v>31</v>
      </c>
      <c r="E372" s="91">
        <f>D372+1-C372</f>
        <v>22</v>
      </c>
      <c r="F372" s="91" t="str">
        <f>CONCATENATE(E372,"'h",K372)</f>
        <v>22'h0</v>
      </c>
      <c r="G372" s="91" t="s">
        <v>73</v>
      </c>
      <c r="H372" s="90" t="s">
        <v>20</v>
      </c>
      <c r="I372" s="89" t="s">
        <v>861</v>
      </c>
      <c r="J372" s="88">
        <v>0</v>
      </c>
      <c r="K372" s="88" t="str">
        <f>LOWER(DEC2HEX((J372)))</f>
        <v>0</v>
      </c>
      <c r="L372" s="88">
        <f>J372*(2^C372)</f>
        <v>0</v>
      </c>
      <c r="M372" s="87"/>
    </row>
    <row r="373" spans="1:13" ht="45">
      <c r="A373" s="92"/>
      <c r="B373" s="98"/>
      <c r="C373" s="88">
        <v>0</v>
      </c>
      <c r="D373" s="88">
        <v>9</v>
      </c>
      <c r="E373" s="91">
        <f>D373+1-C373</f>
        <v>10</v>
      </c>
      <c r="F373" s="91" t="str">
        <f>CONCATENATE(E373,"'h",K373)</f>
        <v>10'h0</v>
      </c>
      <c r="G373" s="91" t="s">
        <v>68</v>
      </c>
      <c r="H373" s="97" t="s">
        <v>2086</v>
      </c>
      <c r="I373" s="89" t="s">
        <v>2085</v>
      </c>
      <c r="J373" s="88">
        <v>0</v>
      </c>
      <c r="K373" s="88" t="str">
        <f>LOWER(DEC2HEX((J373)))</f>
        <v>0</v>
      </c>
      <c r="L373" s="88">
        <f>J373*(2^C373)</f>
        <v>0</v>
      </c>
      <c r="M373" s="87"/>
    </row>
    <row r="374" spans="1:13" ht="15">
      <c r="A374" s="93"/>
      <c r="B374" s="95" t="s">
        <v>1532</v>
      </c>
      <c r="C374" s="93"/>
      <c r="D374" s="93"/>
      <c r="E374" s="93">
        <f>SUM(E375:E376)</f>
        <v>32</v>
      </c>
      <c r="F374" s="56" t="str">
        <f>CONCATENATE("32'h",K374)</f>
        <v>32'h00000000</v>
      </c>
      <c r="G374" s="56"/>
      <c r="H374" s="94" t="s">
        <v>2084</v>
      </c>
      <c r="I374" s="94"/>
      <c r="J374" s="93"/>
      <c r="K374" s="93" t="str">
        <f>LOWER(DEC2HEX(L374,8))</f>
        <v>00000000</v>
      </c>
      <c r="L374" s="93">
        <f>SUM(L375:L376)</f>
        <v>0</v>
      </c>
      <c r="M374" s="93"/>
    </row>
    <row r="375" spans="1:13" ht="15">
      <c r="A375" s="92"/>
      <c r="B375" s="92"/>
      <c r="C375" s="88">
        <v>28</v>
      </c>
      <c r="D375" s="88">
        <v>31</v>
      </c>
      <c r="E375" s="91">
        <f>D375+1-C375</f>
        <v>4</v>
      </c>
      <c r="F375" s="91" t="str">
        <f>CONCATENATE(E375,"'h",K375)</f>
        <v>4'h0</v>
      </c>
      <c r="G375" s="91" t="s">
        <v>73</v>
      </c>
      <c r="H375" s="90" t="s">
        <v>20</v>
      </c>
      <c r="I375" s="89" t="s">
        <v>861</v>
      </c>
      <c r="J375" s="88">
        <v>0</v>
      </c>
      <c r="K375" s="88" t="str">
        <f>LOWER(DEC2HEX((J375)))</f>
        <v>0</v>
      </c>
      <c r="L375" s="88">
        <f>J375*(2^C375)</f>
        <v>0</v>
      </c>
      <c r="M375" s="87"/>
    </row>
    <row r="376" spans="1:13" ht="45">
      <c r="A376" s="92"/>
      <c r="B376" s="98"/>
      <c r="C376" s="88">
        <v>0</v>
      </c>
      <c r="D376" s="88">
        <v>27</v>
      </c>
      <c r="E376" s="91">
        <f>D376+1-C376</f>
        <v>28</v>
      </c>
      <c r="F376" s="91" t="str">
        <f>CONCATENATE(E376,"'h",K376)</f>
        <v>28'h0</v>
      </c>
      <c r="G376" s="91" t="s">
        <v>68</v>
      </c>
      <c r="H376" s="97" t="s">
        <v>2084</v>
      </c>
      <c r="I376" s="89" t="s">
        <v>2083</v>
      </c>
      <c r="J376" s="88">
        <v>0</v>
      </c>
      <c r="K376" s="88" t="str">
        <f>LOWER(DEC2HEX((J376)))</f>
        <v>0</v>
      </c>
      <c r="L376" s="88">
        <f>J376*(2^C376)</f>
        <v>0</v>
      </c>
      <c r="M376" s="87"/>
    </row>
    <row r="377" spans="1:13" ht="15">
      <c r="A377" s="93"/>
      <c r="B377" s="95" t="s">
        <v>1529</v>
      </c>
      <c r="C377" s="93"/>
      <c r="D377" s="93"/>
      <c r="E377" s="93">
        <f>SUM(E378:E379)</f>
        <v>32</v>
      </c>
      <c r="F377" s="56" t="str">
        <f>CONCATENATE("32'h",K377)</f>
        <v>32'h00000000</v>
      </c>
      <c r="G377" s="56"/>
      <c r="H377" s="94" t="s">
        <v>2082</v>
      </c>
      <c r="I377" s="94"/>
      <c r="J377" s="93"/>
      <c r="K377" s="93" t="str">
        <f>LOWER(DEC2HEX(L377,8))</f>
        <v>00000000</v>
      </c>
      <c r="L377" s="93">
        <f>SUM(L378:L379)</f>
        <v>0</v>
      </c>
      <c r="M377" s="93"/>
    </row>
    <row r="378" spans="1:13" ht="15">
      <c r="A378" s="92"/>
      <c r="B378" s="92"/>
      <c r="C378" s="88">
        <v>10</v>
      </c>
      <c r="D378" s="88">
        <v>31</v>
      </c>
      <c r="E378" s="91">
        <f>D378+1-C378</f>
        <v>22</v>
      </c>
      <c r="F378" s="91" t="str">
        <f>CONCATENATE(E378,"'h",K378)</f>
        <v>22'h0</v>
      </c>
      <c r="G378" s="91" t="s">
        <v>73</v>
      </c>
      <c r="H378" s="90" t="s">
        <v>20</v>
      </c>
      <c r="I378" s="89" t="s">
        <v>861</v>
      </c>
      <c r="J378" s="88">
        <v>0</v>
      </c>
      <c r="K378" s="88" t="str">
        <f>LOWER(DEC2HEX((J378)))</f>
        <v>0</v>
      </c>
      <c r="L378" s="88">
        <f>J378*(2^C378)</f>
        <v>0</v>
      </c>
      <c r="M378" s="87"/>
    </row>
    <row r="379" spans="1:13" ht="45">
      <c r="A379" s="92"/>
      <c r="B379" s="98"/>
      <c r="C379" s="88">
        <v>0</v>
      </c>
      <c r="D379" s="88">
        <v>9</v>
      </c>
      <c r="E379" s="91">
        <f>D379+1-C379</f>
        <v>10</v>
      </c>
      <c r="F379" s="91" t="str">
        <f>CONCATENATE(E379,"'h",K379)</f>
        <v>10'h0</v>
      </c>
      <c r="G379" s="91" t="s">
        <v>68</v>
      </c>
      <c r="H379" s="97" t="s">
        <v>2082</v>
      </c>
      <c r="I379" s="89" t="s">
        <v>2081</v>
      </c>
      <c r="J379" s="88">
        <v>0</v>
      </c>
      <c r="K379" s="88" t="str">
        <f>LOWER(DEC2HEX((J379)))</f>
        <v>0</v>
      </c>
      <c r="L379" s="88">
        <f>J379*(2^C379)</f>
        <v>0</v>
      </c>
      <c r="M379" s="87"/>
    </row>
    <row r="380" spans="1:13" ht="15">
      <c r="A380" s="93"/>
      <c r="B380" s="95" t="s">
        <v>1526</v>
      </c>
      <c r="C380" s="93"/>
      <c r="D380" s="93"/>
      <c r="E380" s="93">
        <f>SUM(E381:E382)</f>
        <v>32</v>
      </c>
      <c r="F380" s="56" t="str">
        <f>CONCATENATE("32'h",K380)</f>
        <v>32'h00000000</v>
      </c>
      <c r="G380" s="56"/>
      <c r="H380" s="94" t="s">
        <v>2080</v>
      </c>
      <c r="I380" s="94"/>
      <c r="J380" s="93"/>
      <c r="K380" s="93" t="str">
        <f>LOWER(DEC2HEX(L380,8))</f>
        <v>00000000</v>
      </c>
      <c r="L380" s="93">
        <f>SUM(L381:L382)</f>
        <v>0</v>
      </c>
      <c r="M380" s="93"/>
    </row>
    <row r="381" spans="1:13" ht="15">
      <c r="A381" s="92"/>
      <c r="B381" s="92"/>
      <c r="C381" s="88">
        <v>28</v>
      </c>
      <c r="D381" s="88">
        <v>31</v>
      </c>
      <c r="E381" s="91">
        <f>D381+1-C381</f>
        <v>4</v>
      </c>
      <c r="F381" s="91" t="str">
        <f>CONCATENATE(E381,"'h",K381)</f>
        <v>4'h0</v>
      </c>
      <c r="G381" s="91" t="s">
        <v>73</v>
      </c>
      <c r="H381" s="90" t="s">
        <v>20</v>
      </c>
      <c r="I381" s="89" t="s">
        <v>861</v>
      </c>
      <c r="J381" s="88">
        <v>0</v>
      </c>
      <c r="K381" s="88" t="str">
        <f>LOWER(DEC2HEX((J381)))</f>
        <v>0</v>
      </c>
      <c r="L381" s="88">
        <f>J381*(2^C381)</f>
        <v>0</v>
      </c>
      <c r="M381" s="87"/>
    </row>
    <row r="382" spans="1:13" ht="45">
      <c r="A382" s="92"/>
      <c r="B382" s="98"/>
      <c r="C382" s="88">
        <v>0</v>
      </c>
      <c r="D382" s="88">
        <v>27</v>
      </c>
      <c r="E382" s="91">
        <f>D382+1-C382</f>
        <v>28</v>
      </c>
      <c r="F382" s="91" t="str">
        <f>CONCATENATE(E382,"'h",K382)</f>
        <v>28'h0</v>
      </c>
      <c r="G382" s="91" t="s">
        <v>68</v>
      </c>
      <c r="H382" s="97" t="s">
        <v>2080</v>
      </c>
      <c r="I382" s="89" t="s">
        <v>2079</v>
      </c>
      <c r="J382" s="88">
        <v>0</v>
      </c>
      <c r="K382" s="88" t="str">
        <f>LOWER(DEC2HEX((J382)))</f>
        <v>0</v>
      </c>
      <c r="L382" s="88">
        <f>J382*(2^C382)</f>
        <v>0</v>
      </c>
      <c r="M382" s="87"/>
    </row>
    <row r="383" spans="1:13" ht="15">
      <c r="A383" s="93"/>
      <c r="B383" s="95" t="s">
        <v>318</v>
      </c>
      <c r="C383" s="93"/>
      <c r="D383" s="93"/>
      <c r="E383" s="93">
        <f>SUM(E384:E385)</f>
        <v>32</v>
      </c>
      <c r="F383" s="56" t="str">
        <f>CONCATENATE("32'h",K383)</f>
        <v>32'h00000000</v>
      </c>
      <c r="G383" s="56"/>
      <c r="H383" s="94" t="s">
        <v>2078</v>
      </c>
      <c r="I383" s="94"/>
      <c r="J383" s="93"/>
      <c r="K383" s="93" t="str">
        <f>LOWER(DEC2HEX(L383,8))</f>
        <v>00000000</v>
      </c>
      <c r="L383" s="93">
        <f>SUM(L384:L385)</f>
        <v>0</v>
      </c>
      <c r="M383" s="93"/>
    </row>
    <row r="384" spans="1:13" ht="15">
      <c r="A384" s="92"/>
      <c r="B384" s="92"/>
      <c r="C384" s="88">
        <v>10</v>
      </c>
      <c r="D384" s="88">
        <v>31</v>
      </c>
      <c r="E384" s="91">
        <f>D384+1-C384</f>
        <v>22</v>
      </c>
      <c r="F384" s="91" t="str">
        <f>CONCATENATE(E384,"'h",K384)</f>
        <v>22'h0</v>
      </c>
      <c r="G384" s="91" t="s">
        <v>73</v>
      </c>
      <c r="H384" s="90" t="s">
        <v>20</v>
      </c>
      <c r="I384" s="89" t="s">
        <v>861</v>
      </c>
      <c r="J384" s="88">
        <v>0</v>
      </c>
      <c r="K384" s="88" t="str">
        <f>LOWER(DEC2HEX((J384)))</f>
        <v>0</v>
      </c>
      <c r="L384" s="88">
        <f>J384*(2^C384)</f>
        <v>0</v>
      </c>
      <c r="M384" s="87"/>
    </row>
    <row r="385" spans="1:13" ht="45">
      <c r="A385" s="92"/>
      <c r="B385" s="98"/>
      <c r="C385" s="88">
        <v>0</v>
      </c>
      <c r="D385" s="88">
        <v>9</v>
      </c>
      <c r="E385" s="91">
        <f>D385+1-C385</f>
        <v>10</v>
      </c>
      <c r="F385" s="91" t="str">
        <f>CONCATENATE(E385,"'h",K385)</f>
        <v>10'h0</v>
      </c>
      <c r="G385" s="91" t="s">
        <v>68</v>
      </c>
      <c r="H385" s="97" t="s">
        <v>2078</v>
      </c>
      <c r="I385" s="89" t="s">
        <v>2077</v>
      </c>
      <c r="J385" s="88">
        <v>0</v>
      </c>
      <c r="K385" s="88" t="str">
        <f>LOWER(DEC2HEX((J385)))</f>
        <v>0</v>
      </c>
      <c r="L385" s="88">
        <f>J385*(2^C385)</f>
        <v>0</v>
      </c>
      <c r="M385" s="87"/>
    </row>
    <row r="386" spans="1:13" ht="15">
      <c r="A386" s="93"/>
      <c r="B386" s="95" t="s">
        <v>322</v>
      </c>
      <c r="C386" s="93"/>
      <c r="D386" s="93"/>
      <c r="E386" s="93">
        <f>SUM(E387:E390)</f>
        <v>32</v>
      </c>
      <c r="F386" s="56" t="str">
        <f>CONCATENATE("32'h",K386)</f>
        <v>32'h00000000</v>
      </c>
      <c r="G386" s="56"/>
      <c r="H386" s="94" t="s">
        <v>2076</v>
      </c>
      <c r="I386" s="94"/>
      <c r="J386" s="93"/>
      <c r="K386" s="93" t="str">
        <f>LOWER(DEC2HEX(L386,8))</f>
        <v>00000000</v>
      </c>
      <c r="L386" s="93">
        <f>SUM(L387:L390)</f>
        <v>0</v>
      </c>
      <c r="M386" s="93"/>
    </row>
    <row r="387" spans="1:13" ht="30">
      <c r="A387" s="92"/>
      <c r="B387" s="98"/>
      <c r="C387" s="88">
        <v>31</v>
      </c>
      <c r="D387" s="88">
        <v>31</v>
      </c>
      <c r="E387" s="91">
        <f>D387+1-C387</f>
        <v>1</v>
      </c>
      <c r="F387" s="91" t="str">
        <f>CONCATENATE(E387,"'h",K387)</f>
        <v>1'h0</v>
      </c>
      <c r="G387" s="91" t="s">
        <v>718</v>
      </c>
      <c r="H387" s="90" t="s">
        <v>2075</v>
      </c>
      <c r="I387" s="89" t="s">
        <v>1519</v>
      </c>
      <c r="J387" s="88">
        <v>0</v>
      </c>
      <c r="K387" s="88" t="str">
        <f>LOWER(DEC2HEX((J387)))</f>
        <v>0</v>
      </c>
      <c r="L387" s="88">
        <f>J387*(2^C387)</f>
        <v>0</v>
      </c>
      <c r="M387" s="87"/>
    </row>
    <row r="388" spans="1:13" ht="60">
      <c r="A388" s="92"/>
      <c r="B388" s="98"/>
      <c r="C388" s="88">
        <v>30</v>
      </c>
      <c r="D388" s="88">
        <v>30</v>
      </c>
      <c r="E388" s="91">
        <f>D388+1-C388</f>
        <v>1</v>
      </c>
      <c r="F388" s="91" t="str">
        <f>CONCATENATE(E388,"'h",K388)</f>
        <v>1'h0</v>
      </c>
      <c r="G388" s="91" t="s">
        <v>718</v>
      </c>
      <c r="H388" s="90" t="s">
        <v>2074</v>
      </c>
      <c r="I388" s="89" t="s">
        <v>1517</v>
      </c>
      <c r="J388" s="88">
        <v>0</v>
      </c>
      <c r="K388" s="88" t="str">
        <f>LOWER(DEC2HEX((J388)))</f>
        <v>0</v>
      </c>
      <c r="L388" s="88">
        <f>J388*(2^C388)</f>
        <v>0</v>
      </c>
      <c r="M388" s="87"/>
    </row>
    <row r="389" spans="1:13" ht="15">
      <c r="A389" s="92"/>
      <c r="B389" s="92"/>
      <c r="C389" s="88">
        <v>28</v>
      </c>
      <c r="D389" s="88">
        <v>29</v>
      </c>
      <c r="E389" s="91">
        <f>D389+1-C389</f>
        <v>2</v>
      </c>
      <c r="F389" s="91" t="str">
        <f>CONCATENATE(E389,"'h",K389)</f>
        <v>2'h0</v>
      </c>
      <c r="G389" s="91" t="s">
        <v>73</v>
      </c>
      <c r="H389" s="90" t="s">
        <v>20</v>
      </c>
      <c r="I389" s="89" t="s">
        <v>861</v>
      </c>
      <c r="J389" s="88">
        <v>0</v>
      </c>
      <c r="K389" s="88" t="str">
        <f>LOWER(DEC2HEX((J389)))</f>
        <v>0</v>
      </c>
      <c r="L389" s="88">
        <f>J389*(2^C389)</f>
        <v>0</v>
      </c>
      <c r="M389" s="87"/>
    </row>
    <row r="390" spans="1:13" ht="60">
      <c r="A390" s="92"/>
      <c r="B390" s="98"/>
      <c r="C390" s="88">
        <v>0</v>
      </c>
      <c r="D390" s="88">
        <v>27</v>
      </c>
      <c r="E390" s="91">
        <f>D390+1-C390</f>
        <v>28</v>
      </c>
      <c r="F390" s="91" t="str">
        <f>CONCATENATE(E390,"'h",K390)</f>
        <v>28'h0</v>
      </c>
      <c r="G390" s="91" t="s">
        <v>68</v>
      </c>
      <c r="H390" s="90" t="s">
        <v>2073</v>
      </c>
      <c r="I390" s="89" t="s">
        <v>2072</v>
      </c>
      <c r="J390" s="88">
        <v>0</v>
      </c>
      <c r="K390" s="88" t="str">
        <f>LOWER(DEC2HEX((J390)))</f>
        <v>0</v>
      </c>
      <c r="L390" s="88">
        <f>J390*(2^C390)</f>
        <v>0</v>
      </c>
      <c r="M390" s="87"/>
    </row>
    <row r="391" spans="1:13" ht="15">
      <c r="A391" s="93"/>
      <c r="B391" s="95" t="s">
        <v>328</v>
      </c>
      <c r="C391" s="93"/>
      <c r="D391" s="93"/>
      <c r="E391" s="93">
        <f>SUM(E392:E393)</f>
        <v>32</v>
      </c>
      <c r="F391" s="56" t="str">
        <f>CONCATENATE("32'h",K391)</f>
        <v>32'h00000000</v>
      </c>
      <c r="G391" s="56"/>
      <c r="H391" s="94" t="s">
        <v>2071</v>
      </c>
      <c r="I391" s="94"/>
      <c r="J391" s="93"/>
      <c r="K391" s="93" t="str">
        <f>LOWER(DEC2HEX(L391,8))</f>
        <v>00000000</v>
      </c>
      <c r="L391" s="93">
        <f>SUM(L392:L393)</f>
        <v>0</v>
      </c>
      <c r="M391" s="93"/>
    </row>
    <row r="392" spans="1:13" ht="15">
      <c r="A392" s="92"/>
      <c r="B392" s="92"/>
      <c r="C392" s="88">
        <v>10</v>
      </c>
      <c r="D392" s="88">
        <v>31</v>
      </c>
      <c r="E392" s="91">
        <f>D392+1-C392</f>
        <v>22</v>
      </c>
      <c r="F392" s="91" t="str">
        <f>CONCATENATE(E392,"'h",K392)</f>
        <v>22'h0</v>
      </c>
      <c r="G392" s="91" t="s">
        <v>73</v>
      </c>
      <c r="H392" s="90" t="s">
        <v>20</v>
      </c>
      <c r="I392" s="89" t="s">
        <v>861</v>
      </c>
      <c r="J392" s="88">
        <v>0</v>
      </c>
      <c r="K392" s="88" t="str">
        <f>LOWER(DEC2HEX((J392)))</f>
        <v>0</v>
      </c>
      <c r="L392" s="88">
        <f>J392*(2^C392)</f>
        <v>0</v>
      </c>
      <c r="M392" s="87"/>
    </row>
    <row r="393" spans="1:13" ht="60">
      <c r="A393" s="92"/>
      <c r="B393" s="98"/>
      <c r="C393" s="88">
        <v>0</v>
      </c>
      <c r="D393" s="88">
        <v>9</v>
      </c>
      <c r="E393" s="91">
        <f>D393+1-C393</f>
        <v>10</v>
      </c>
      <c r="F393" s="91" t="str">
        <f>CONCATENATE(E393,"'h",K393)</f>
        <v>10'h0</v>
      </c>
      <c r="G393" s="91" t="s">
        <v>73</v>
      </c>
      <c r="H393" s="97" t="s">
        <v>2070</v>
      </c>
      <c r="I393" s="89" t="s">
        <v>1512</v>
      </c>
      <c r="J393" s="88">
        <v>0</v>
      </c>
      <c r="K393" s="88" t="str">
        <f>LOWER(DEC2HEX((J393)))</f>
        <v>0</v>
      </c>
      <c r="L393" s="88">
        <f>J393*(2^C393)</f>
        <v>0</v>
      </c>
      <c r="M393" s="87"/>
    </row>
    <row r="394" spans="1:13" ht="15">
      <c r="A394" s="93"/>
      <c r="B394" s="95" t="s">
        <v>345</v>
      </c>
      <c r="C394" s="93"/>
      <c r="D394" s="93"/>
      <c r="E394" s="93">
        <f>SUM(E395:E397)</f>
        <v>32</v>
      </c>
      <c r="F394" s="56" t="str">
        <f>CONCATENATE("32'h",K394)</f>
        <v>32'h00000000</v>
      </c>
      <c r="G394" s="56"/>
      <c r="H394" s="94" t="s">
        <v>2069</v>
      </c>
      <c r="I394" s="94"/>
      <c r="J394" s="93"/>
      <c r="K394" s="93" t="str">
        <f>LOWER(DEC2HEX(L394,8))</f>
        <v>00000000</v>
      </c>
      <c r="L394" s="93">
        <f>SUM(L395:L397)</f>
        <v>0</v>
      </c>
      <c r="M394" s="93"/>
    </row>
    <row r="395" spans="1:13" ht="45">
      <c r="A395" s="92"/>
      <c r="B395" s="92"/>
      <c r="C395" s="88">
        <v>31</v>
      </c>
      <c r="D395" s="88">
        <v>31</v>
      </c>
      <c r="E395" s="91">
        <f>D395+1-C395</f>
        <v>1</v>
      </c>
      <c r="F395" s="91" t="str">
        <f>CONCATENATE(E395,"'h",K395)</f>
        <v>1'h0</v>
      </c>
      <c r="G395" s="91" t="s">
        <v>718</v>
      </c>
      <c r="H395" s="90" t="s">
        <v>2068</v>
      </c>
      <c r="I395" s="89" t="s">
        <v>2067</v>
      </c>
      <c r="J395" s="88">
        <v>0</v>
      </c>
      <c r="K395" s="88" t="str">
        <f>LOWER(DEC2HEX((J395)))</f>
        <v>0</v>
      </c>
      <c r="L395" s="88">
        <f>J395*(2^C395)</f>
        <v>0</v>
      </c>
      <c r="M395" s="87"/>
    </row>
    <row r="396" spans="1:13" ht="15">
      <c r="A396" s="92"/>
      <c r="B396" s="98"/>
      <c r="C396" s="88">
        <v>4</v>
      </c>
      <c r="D396" s="88">
        <v>30</v>
      </c>
      <c r="E396" s="91">
        <f>D396+1-C396</f>
        <v>27</v>
      </c>
      <c r="F396" s="91" t="str">
        <f>CONCATENATE(E396,"'h",K396)</f>
        <v>27'h0</v>
      </c>
      <c r="G396" s="91" t="s">
        <v>73</v>
      </c>
      <c r="H396" s="90" t="s">
        <v>20</v>
      </c>
      <c r="I396" s="89" t="s">
        <v>861</v>
      </c>
      <c r="J396" s="88">
        <v>0</v>
      </c>
      <c r="K396" s="88" t="str">
        <f>LOWER(DEC2HEX((J396)))</f>
        <v>0</v>
      </c>
      <c r="L396" s="88">
        <f>J396*(2^C396)</f>
        <v>0</v>
      </c>
      <c r="M396" s="87"/>
    </row>
    <row r="397" spans="1:13" ht="45">
      <c r="A397" s="92"/>
      <c r="B397" s="98"/>
      <c r="C397" s="88">
        <v>0</v>
      </c>
      <c r="D397" s="88">
        <v>3</v>
      </c>
      <c r="E397" s="91">
        <f>D397+1-C397</f>
        <v>4</v>
      </c>
      <c r="F397" s="91" t="str">
        <f>CONCATENATE(E397,"'h",K397)</f>
        <v>4'h0</v>
      </c>
      <c r="G397" s="91" t="s">
        <v>68</v>
      </c>
      <c r="H397" s="97" t="s">
        <v>2066</v>
      </c>
      <c r="I397" s="89" t="s">
        <v>1507</v>
      </c>
      <c r="J397" s="88">
        <v>0</v>
      </c>
      <c r="K397" s="88" t="str">
        <f>LOWER(DEC2HEX((J397)))</f>
        <v>0</v>
      </c>
      <c r="L397" s="88">
        <f>J397*(2^C397)</f>
        <v>0</v>
      </c>
      <c r="M397" s="87"/>
    </row>
    <row r="398" spans="1:13" ht="15">
      <c r="A398" s="93"/>
      <c r="B398" s="95" t="s">
        <v>348</v>
      </c>
      <c r="C398" s="93"/>
      <c r="D398" s="93"/>
      <c r="E398" s="93">
        <f>SUM(E399:E400)</f>
        <v>32</v>
      </c>
      <c r="F398" s="56" t="str">
        <f>CONCATENATE("32'h",K398)</f>
        <v>32'h00000000</v>
      </c>
      <c r="G398" s="56"/>
      <c r="H398" s="94" t="s">
        <v>2065</v>
      </c>
      <c r="I398" s="94"/>
      <c r="J398" s="93"/>
      <c r="K398" s="93" t="str">
        <f>LOWER(DEC2HEX(L398,8))</f>
        <v>00000000</v>
      </c>
      <c r="L398" s="93">
        <f>SUM(L399:L400)</f>
        <v>0</v>
      </c>
      <c r="M398" s="93"/>
    </row>
    <row r="399" spans="1:13" ht="15">
      <c r="A399" s="92"/>
      <c r="B399" s="92"/>
      <c r="C399" s="88">
        <v>28</v>
      </c>
      <c r="D399" s="88">
        <v>31</v>
      </c>
      <c r="E399" s="91">
        <f>D399+1-C399</f>
        <v>4</v>
      </c>
      <c r="F399" s="91" t="str">
        <f>CONCATENATE(E399,"'h",K399)</f>
        <v>4'h0</v>
      </c>
      <c r="G399" s="91" t="s">
        <v>73</v>
      </c>
      <c r="H399" s="90" t="s">
        <v>20</v>
      </c>
      <c r="I399" s="89" t="s">
        <v>861</v>
      </c>
      <c r="J399" s="88">
        <v>0</v>
      </c>
      <c r="K399" s="88" t="str">
        <f>LOWER(DEC2HEX((J399)))</f>
        <v>0</v>
      </c>
      <c r="L399" s="88">
        <f>J399*(2^C399)</f>
        <v>0</v>
      </c>
      <c r="M399" s="87"/>
    </row>
    <row r="400" spans="1:13" ht="15">
      <c r="A400" s="92"/>
      <c r="B400" s="98"/>
      <c r="C400" s="88">
        <v>0</v>
      </c>
      <c r="D400" s="88">
        <v>27</v>
      </c>
      <c r="E400" s="91">
        <f>D400+1-C400</f>
        <v>28</v>
      </c>
      <c r="F400" s="91" t="str">
        <f>CONCATENATE(E400,"'h",K400)</f>
        <v>28'h0</v>
      </c>
      <c r="G400" s="91" t="s">
        <v>73</v>
      </c>
      <c r="H400" s="97" t="s">
        <v>2065</v>
      </c>
      <c r="I400" s="89" t="s">
        <v>2064</v>
      </c>
      <c r="J400" s="88">
        <v>0</v>
      </c>
      <c r="K400" s="88" t="str">
        <f>LOWER(DEC2HEX((J400)))</f>
        <v>0</v>
      </c>
      <c r="L400" s="88">
        <f>J400*(2^C400)</f>
        <v>0</v>
      </c>
      <c r="M400" s="87"/>
    </row>
    <row r="401" spans="1:13" ht="15">
      <c r="A401" s="93"/>
      <c r="B401" s="95" t="s">
        <v>351</v>
      </c>
      <c r="C401" s="93"/>
      <c r="D401" s="93"/>
      <c r="E401" s="93">
        <f>SUM(E402:E403)</f>
        <v>32</v>
      </c>
      <c r="F401" s="56" t="str">
        <f>CONCATENATE("32'h",K401)</f>
        <v>32'h00000000</v>
      </c>
      <c r="G401" s="56"/>
      <c r="H401" s="94" t="s">
        <v>2063</v>
      </c>
      <c r="I401" s="94"/>
      <c r="J401" s="93"/>
      <c r="K401" s="93" t="str">
        <f>LOWER(DEC2HEX(L401,8))</f>
        <v>00000000</v>
      </c>
      <c r="L401" s="93">
        <f>SUM(L402:L403)</f>
        <v>0</v>
      </c>
      <c r="M401" s="93"/>
    </row>
    <row r="402" spans="1:13" ht="15">
      <c r="A402" s="92"/>
      <c r="B402" s="92"/>
      <c r="C402" s="88">
        <v>10</v>
      </c>
      <c r="D402" s="88">
        <v>31</v>
      </c>
      <c r="E402" s="91">
        <f>D402+1-C402</f>
        <v>22</v>
      </c>
      <c r="F402" s="91" t="str">
        <f>CONCATENATE(E402,"'h",K402)</f>
        <v>22'h0</v>
      </c>
      <c r="G402" s="91" t="s">
        <v>73</v>
      </c>
      <c r="H402" s="90" t="s">
        <v>20</v>
      </c>
      <c r="I402" s="89" t="s">
        <v>861</v>
      </c>
      <c r="J402" s="88">
        <v>0</v>
      </c>
      <c r="K402" s="88" t="str">
        <f>LOWER(DEC2HEX((J402)))</f>
        <v>0</v>
      </c>
      <c r="L402" s="88">
        <f>J402*(2^C402)</f>
        <v>0</v>
      </c>
      <c r="M402" s="87"/>
    </row>
    <row r="403" spans="1:13" ht="15">
      <c r="A403" s="92"/>
      <c r="B403" s="98"/>
      <c r="C403" s="88">
        <v>0</v>
      </c>
      <c r="D403" s="88">
        <v>9</v>
      </c>
      <c r="E403" s="91">
        <f>D403+1-C403</f>
        <v>10</v>
      </c>
      <c r="F403" s="91" t="str">
        <f>CONCATENATE(E403,"'h",K403)</f>
        <v>10'h0</v>
      </c>
      <c r="G403" s="91" t="s">
        <v>73</v>
      </c>
      <c r="H403" s="97" t="s">
        <v>2063</v>
      </c>
      <c r="I403" s="89" t="s">
        <v>2062</v>
      </c>
      <c r="J403" s="88">
        <v>0</v>
      </c>
      <c r="K403" s="88" t="str">
        <f>LOWER(DEC2HEX((J403)))</f>
        <v>0</v>
      </c>
      <c r="L403" s="88">
        <f>J403*(2^C403)</f>
        <v>0</v>
      </c>
      <c r="M403" s="87"/>
    </row>
    <row r="404" spans="1:13" ht="15">
      <c r="A404" s="93"/>
      <c r="B404" s="95" t="s">
        <v>354</v>
      </c>
      <c r="C404" s="93"/>
      <c r="D404" s="93"/>
      <c r="E404" s="93">
        <f>SUM(E405:E406)</f>
        <v>32</v>
      </c>
      <c r="F404" s="56" t="str">
        <f>CONCATENATE("32'h",K404)</f>
        <v>32'h00000000</v>
      </c>
      <c r="G404" s="56"/>
      <c r="H404" s="94" t="s">
        <v>2061</v>
      </c>
      <c r="I404" s="94"/>
      <c r="J404" s="93"/>
      <c r="K404" s="93" t="str">
        <f>LOWER(DEC2HEX(L404,8))</f>
        <v>00000000</v>
      </c>
      <c r="L404" s="93">
        <f>SUM(L405:L406)</f>
        <v>0</v>
      </c>
      <c r="M404" s="93"/>
    </row>
    <row r="405" spans="1:13" ht="15">
      <c r="A405" s="92"/>
      <c r="B405" s="92"/>
      <c r="C405" s="88">
        <v>28</v>
      </c>
      <c r="D405" s="88">
        <v>31</v>
      </c>
      <c r="E405" s="91">
        <f>D405+1-C405</f>
        <v>4</v>
      </c>
      <c r="F405" s="91" t="str">
        <f>CONCATENATE(E405,"'h",K405)</f>
        <v>4'h0</v>
      </c>
      <c r="G405" s="91" t="s">
        <v>73</v>
      </c>
      <c r="H405" s="90" t="s">
        <v>20</v>
      </c>
      <c r="I405" s="89" t="s">
        <v>861</v>
      </c>
      <c r="J405" s="88">
        <v>0</v>
      </c>
      <c r="K405" s="88" t="str">
        <f>LOWER(DEC2HEX((J405)))</f>
        <v>0</v>
      </c>
      <c r="L405" s="88">
        <f>J405*(2^C405)</f>
        <v>0</v>
      </c>
      <c r="M405" s="87"/>
    </row>
    <row r="406" spans="1:13" ht="15">
      <c r="A406" s="92"/>
      <c r="B406" s="98"/>
      <c r="C406" s="88">
        <v>0</v>
      </c>
      <c r="D406" s="88">
        <v>27</v>
      </c>
      <c r="E406" s="91">
        <f>D406+1-C406</f>
        <v>28</v>
      </c>
      <c r="F406" s="91" t="str">
        <f>CONCATENATE(E406,"'h",K406)</f>
        <v>28'h0</v>
      </c>
      <c r="G406" s="91" t="s">
        <v>73</v>
      </c>
      <c r="H406" s="97" t="s">
        <v>2061</v>
      </c>
      <c r="I406" s="89" t="s">
        <v>2060</v>
      </c>
      <c r="J406" s="88">
        <v>0</v>
      </c>
      <c r="K406" s="88" t="str">
        <f>LOWER(DEC2HEX((J406)))</f>
        <v>0</v>
      </c>
      <c r="L406" s="88">
        <f>J406*(2^C406)</f>
        <v>0</v>
      </c>
      <c r="M406" s="87"/>
    </row>
    <row r="407" spans="1:13" ht="15">
      <c r="A407" s="93"/>
      <c r="B407" s="95" t="s">
        <v>362</v>
      </c>
      <c r="C407" s="93"/>
      <c r="D407" s="93"/>
      <c r="E407" s="93">
        <f>SUM(E408:E409)</f>
        <v>32</v>
      </c>
      <c r="F407" s="56" t="str">
        <f>CONCATENATE("32'h",K407)</f>
        <v>32'h00000000</v>
      </c>
      <c r="G407" s="56"/>
      <c r="H407" s="94" t="s">
        <v>2059</v>
      </c>
      <c r="I407" s="94"/>
      <c r="J407" s="93"/>
      <c r="K407" s="93" t="str">
        <f>LOWER(DEC2HEX(L407,8))</f>
        <v>00000000</v>
      </c>
      <c r="L407" s="93">
        <f>SUM(L408:L409)</f>
        <v>0</v>
      </c>
      <c r="M407" s="93"/>
    </row>
    <row r="408" spans="1:13" ht="15">
      <c r="A408" s="92"/>
      <c r="B408" s="92"/>
      <c r="C408" s="88">
        <v>28</v>
      </c>
      <c r="D408" s="88">
        <v>31</v>
      </c>
      <c r="E408" s="91">
        <f>D408+1-C408</f>
        <v>4</v>
      </c>
      <c r="F408" s="91" t="str">
        <f>CONCATENATE(E408,"'h",K408)</f>
        <v>4'h0</v>
      </c>
      <c r="G408" s="91" t="s">
        <v>73</v>
      </c>
      <c r="H408" s="90" t="s">
        <v>20</v>
      </c>
      <c r="I408" s="89" t="s">
        <v>861</v>
      </c>
      <c r="J408" s="88">
        <v>0</v>
      </c>
      <c r="K408" s="88" t="str">
        <f>LOWER(DEC2HEX((J408)))</f>
        <v>0</v>
      </c>
      <c r="L408" s="88">
        <f>J408*(2^C408)</f>
        <v>0</v>
      </c>
      <c r="M408" s="87"/>
    </row>
    <row r="409" spans="1:13" ht="15">
      <c r="A409" s="92"/>
      <c r="B409" s="98"/>
      <c r="C409" s="88">
        <v>0</v>
      </c>
      <c r="D409" s="88">
        <v>27</v>
      </c>
      <c r="E409" s="91">
        <f>D409+1-C409</f>
        <v>28</v>
      </c>
      <c r="F409" s="91" t="str">
        <f>CONCATENATE(E409,"'h",K409)</f>
        <v>28'h0</v>
      </c>
      <c r="G409" s="91" t="s">
        <v>73</v>
      </c>
      <c r="H409" s="97" t="s">
        <v>2059</v>
      </c>
      <c r="I409" s="89" t="s">
        <v>2058</v>
      </c>
      <c r="J409" s="88">
        <v>0</v>
      </c>
      <c r="K409" s="88" t="str">
        <f>LOWER(DEC2HEX((J409)))</f>
        <v>0</v>
      </c>
      <c r="L409" s="88">
        <f>J409*(2^C409)</f>
        <v>0</v>
      </c>
      <c r="M409" s="87"/>
    </row>
    <row r="410" spans="1:13" ht="15">
      <c r="A410" s="93"/>
      <c r="B410" s="95" t="s">
        <v>370</v>
      </c>
      <c r="C410" s="93"/>
      <c r="D410" s="93"/>
      <c r="E410" s="93">
        <f>SUM(E411:E412)</f>
        <v>32</v>
      </c>
      <c r="F410" s="56" t="str">
        <f>CONCATENATE("32'h",K410)</f>
        <v>32'h00000000</v>
      </c>
      <c r="G410" s="56"/>
      <c r="H410" s="94" t="s">
        <v>2057</v>
      </c>
      <c r="I410" s="94"/>
      <c r="J410" s="93"/>
      <c r="K410" s="93" t="str">
        <f>LOWER(DEC2HEX(L410,8))</f>
        <v>00000000</v>
      </c>
      <c r="L410" s="93">
        <f>SUM(L411:L412)</f>
        <v>0</v>
      </c>
      <c r="M410" s="93"/>
    </row>
    <row r="411" spans="1:13" ht="15">
      <c r="A411" s="92"/>
      <c r="B411" s="92"/>
      <c r="C411" s="88">
        <v>28</v>
      </c>
      <c r="D411" s="88">
        <v>31</v>
      </c>
      <c r="E411" s="91">
        <f>D411+1-C411</f>
        <v>4</v>
      </c>
      <c r="F411" s="91" t="str">
        <f>CONCATENATE(E411,"'h",K411)</f>
        <v>4'h0</v>
      </c>
      <c r="G411" s="91" t="s">
        <v>73</v>
      </c>
      <c r="H411" s="90" t="s">
        <v>20</v>
      </c>
      <c r="I411" s="89" t="s">
        <v>861</v>
      </c>
      <c r="J411" s="88">
        <v>0</v>
      </c>
      <c r="K411" s="88" t="str">
        <f>LOWER(DEC2HEX((J411)))</f>
        <v>0</v>
      </c>
      <c r="L411" s="88">
        <f>J411*(2^C411)</f>
        <v>0</v>
      </c>
      <c r="M411" s="87"/>
    </row>
    <row r="412" spans="1:13" ht="15">
      <c r="A412" s="92"/>
      <c r="B412" s="98"/>
      <c r="C412" s="88">
        <v>0</v>
      </c>
      <c r="D412" s="88">
        <v>27</v>
      </c>
      <c r="E412" s="91">
        <f>D412+1-C412</f>
        <v>28</v>
      </c>
      <c r="F412" s="91" t="str">
        <f>CONCATENATE(E412,"'h",K412)</f>
        <v>28'h0</v>
      </c>
      <c r="G412" s="91" t="s">
        <v>73</v>
      </c>
      <c r="H412" s="97" t="s">
        <v>2057</v>
      </c>
      <c r="I412" s="89" t="s">
        <v>2056</v>
      </c>
      <c r="J412" s="88">
        <v>0</v>
      </c>
      <c r="K412" s="88" t="str">
        <f>LOWER(DEC2HEX((J412)))</f>
        <v>0</v>
      </c>
      <c r="L412" s="88">
        <f>J412*(2^C412)</f>
        <v>0</v>
      </c>
      <c r="M412" s="87"/>
    </row>
    <row r="413" spans="1:13" ht="15">
      <c r="A413" s="93"/>
      <c r="B413" s="95" t="s">
        <v>378</v>
      </c>
      <c r="C413" s="93"/>
      <c r="D413" s="93"/>
      <c r="E413" s="93">
        <f>SUM(E414:E415)</f>
        <v>32</v>
      </c>
      <c r="F413" s="56" t="str">
        <f>CONCATENATE("32'h",K413)</f>
        <v>32'h00000000</v>
      </c>
      <c r="G413" s="56"/>
      <c r="H413" s="94" t="s">
        <v>2055</v>
      </c>
      <c r="I413" s="94"/>
      <c r="J413" s="93"/>
      <c r="K413" s="93" t="str">
        <f>LOWER(DEC2HEX(L413,8))</f>
        <v>00000000</v>
      </c>
      <c r="L413" s="93">
        <f>SUM(L414:L415)</f>
        <v>0</v>
      </c>
      <c r="M413" s="93"/>
    </row>
    <row r="414" spans="1:13" ht="15">
      <c r="A414" s="92"/>
      <c r="B414" s="92"/>
      <c r="C414" s="88">
        <v>10</v>
      </c>
      <c r="D414" s="88">
        <v>31</v>
      </c>
      <c r="E414" s="91">
        <f>D414+1-C414</f>
        <v>22</v>
      </c>
      <c r="F414" s="91" t="str">
        <f>CONCATENATE(E414,"'h",K414)</f>
        <v>22'h0</v>
      </c>
      <c r="G414" s="91" t="s">
        <v>73</v>
      </c>
      <c r="H414" s="90" t="s">
        <v>20</v>
      </c>
      <c r="I414" s="89" t="s">
        <v>861</v>
      </c>
      <c r="J414" s="88">
        <v>0</v>
      </c>
      <c r="K414" s="88" t="str">
        <f>LOWER(DEC2HEX((J414)))</f>
        <v>0</v>
      </c>
      <c r="L414" s="88">
        <f>J414*(2^C414)</f>
        <v>0</v>
      </c>
      <c r="M414" s="87"/>
    </row>
    <row r="415" spans="1:13" ht="15">
      <c r="A415" s="92"/>
      <c r="B415" s="98"/>
      <c r="C415" s="88">
        <v>0</v>
      </c>
      <c r="D415" s="88">
        <v>9</v>
      </c>
      <c r="E415" s="91">
        <f>D415+1-C415</f>
        <v>10</v>
      </c>
      <c r="F415" s="91" t="str">
        <f>CONCATENATE(E415,"'h",K415)</f>
        <v>10'h0</v>
      </c>
      <c r="G415" s="91" t="s">
        <v>73</v>
      </c>
      <c r="H415" s="97" t="s">
        <v>2055</v>
      </c>
      <c r="I415" s="89" t="s">
        <v>2054</v>
      </c>
      <c r="J415" s="88">
        <v>0</v>
      </c>
      <c r="K415" s="88" t="str">
        <f>LOWER(DEC2HEX((J415)))</f>
        <v>0</v>
      </c>
      <c r="L415" s="88">
        <f>J415*(2^C415)</f>
        <v>0</v>
      </c>
      <c r="M415" s="87"/>
    </row>
    <row r="416" spans="1:13" ht="15">
      <c r="A416" s="93"/>
      <c r="B416" s="95" t="s">
        <v>2053</v>
      </c>
      <c r="C416" s="93"/>
      <c r="D416" s="93"/>
      <c r="E416" s="93">
        <f>SUM(E417:E420)</f>
        <v>32</v>
      </c>
      <c r="F416" s="56" t="str">
        <f>CONCATENATE("32'h",K416)</f>
        <v>32'h00000000</v>
      </c>
      <c r="G416" s="56"/>
      <c r="H416" s="94" t="s">
        <v>2052</v>
      </c>
      <c r="I416" s="94"/>
      <c r="J416" s="93"/>
      <c r="K416" s="93" t="str">
        <f>LOWER(DEC2HEX(L416,8))</f>
        <v>00000000</v>
      </c>
      <c r="L416" s="93">
        <f>SUM(L417:L420)</f>
        <v>0</v>
      </c>
      <c r="M416" s="93"/>
    </row>
    <row r="417" spans="1:13" ht="75">
      <c r="A417" s="92"/>
      <c r="B417" s="98"/>
      <c r="C417" s="88">
        <v>24</v>
      </c>
      <c r="D417" s="88">
        <v>31</v>
      </c>
      <c r="E417" s="91">
        <f>D417+1-C417</f>
        <v>8</v>
      </c>
      <c r="F417" s="91" t="str">
        <f>CONCATENATE(E417,"'h",K417)</f>
        <v>8'h0</v>
      </c>
      <c r="G417" s="91" t="s">
        <v>68</v>
      </c>
      <c r="H417" s="90" t="s">
        <v>2051</v>
      </c>
      <c r="I417" s="89" t="s">
        <v>2050</v>
      </c>
      <c r="J417" s="88">
        <v>0</v>
      </c>
      <c r="K417" s="88" t="str">
        <f>LOWER(DEC2HEX((J417)))</f>
        <v>0</v>
      </c>
      <c r="L417" s="88">
        <f>J417*(2^C417)</f>
        <v>0</v>
      </c>
      <c r="M417" s="87"/>
    </row>
    <row r="418" spans="1:13" ht="75">
      <c r="A418" s="92"/>
      <c r="B418" s="98"/>
      <c r="C418" s="88">
        <v>16</v>
      </c>
      <c r="D418" s="88">
        <v>23</v>
      </c>
      <c r="E418" s="91">
        <f>D418+1-C418</f>
        <v>8</v>
      </c>
      <c r="F418" s="91" t="str">
        <f>CONCATENATE(E418,"'h",K418)</f>
        <v>8'h0</v>
      </c>
      <c r="G418" s="91" t="s">
        <v>68</v>
      </c>
      <c r="H418" s="90" t="s">
        <v>2049</v>
      </c>
      <c r="I418" s="89" t="s">
        <v>2048</v>
      </c>
      <c r="J418" s="88">
        <v>0</v>
      </c>
      <c r="K418" s="88" t="str">
        <f>LOWER(DEC2HEX((J418)))</f>
        <v>0</v>
      </c>
      <c r="L418" s="88">
        <f>J418*(2^C418)</f>
        <v>0</v>
      </c>
      <c r="M418" s="87"/>
    </row>
    <row r="419" spans="1:13" ht="15">
      <c r="A419" s="92"/>
      <c r="B419" s="92"/>
      <c r="C419" s="88">
        <v>14</v>
      </c>
      <c r="D419" s="88">
        <v>15</v>
      </c>
      <c r="E419" s="91">
        <f>D419+1-C419</f>
        <v>2</v>
      </c>
      <c r="F419" s="91" t="str">
        <f>CONCATENATE(E419,"'h",K419)</f>
        <v>2'h0</v>
      </c>
      <c r="G419" s="91" t="s">
        <v>73</v>
      </c>
      <c r="H419" s="90" t="s">
        <v>20</v>
      </c>
      <c r="I419" s="89" t="s">
        <v>861</v>
      </c>
      <c r="J419" s="88">
        <v>0</v>
      </c>
      <c r="K419" s="88" t="str">
        <f>LOWER(DEC2HEX((J419)))</f>
        <v>0</v>
      </c>
      <c r="L419" s="88">
        <f>J419*(2^C419)</f>
        <v>0</v>
      </c>
      <c r="M419" s="87"/>
    </row>
    <row r="420" spans="1:13" ht="105">
      <c r="A420" s="92"/>
      <c r="B420" s="98"/>
      <c r="C420" s="88">
        <v>0</v>
      </c>
      <c r="D420" s="88">
        <v>13</v>
      </c>
      <c r="E420" s="91">
        <f>D420+1-C420</f>
        <v>14</v>
      </c>
      <c r="F420" s="91" t="str">
        <f>CONCATENATE(E420,"'h",K420)</f>
        <v>14'h0</v>
      </c>
      <c r="G420" s="91" t="s">
        <v>68</v>
      </c>
      <c r="H420" s="90" t="s">
        <v>2047</v>
      </c>
      <c r="I420" s="89" t="s">
        <v>2046</v>
      </c>
      <c r="J420" s="88">
        <v>0</v>
      </c>
      <c r="K420" s="88" t="str">
        <f>LOWER(DEC2HEX((J420)))</f>
        <v>0</v>
      </c>
      <c r="L420" s="88">
        <f>J420*(2^C420)</f>
        <v>0</v>
      </c>
      <c r="M420" s="87"/>
    </row>
    <row r="421" spans="1:13" ht="15">
      <c r="A421" s="93"/>
      <c r="B421" s="95" t="s">
        <v>2045</v>
      </c>
      <c r="C421" s="93"/>
      <c r="D421" s="93"/>
      <c r="E421" s="93">
        <f>SUM(E422:E425)</f>
        <v>32</v>
      </c>
      <c r="F421" s="56" t="str">
        <f>CONCATENATE("32'h",K421)</f>
        <v>32'h00010001</v>
      </c>
      <c r="G421" s="56"/>
      <c r="H421" s="94" t="s">
        <v>2044</v>
      </c>
      <c r="I421" s="94"/>
      <c r="J421" s="93"/>
      <c r="K421" s="93" t="str">
        <f>LOWER(DEC2HEX(L421,8))</f>
        <v>00010001</v>
      </c>
      <c r="L421" s="93">
        <f>SUM(L422:L425)</f>
        <v>65537</v>
      </c>
      <c r="M421" s="93"/>
    </row>
    <row r="422" spans="1:13" ht="15">
      <c r="A422" s="92"/>
      <c r="B422" s="98"/>
      <c r="C422" s="88">
        <v>25</v>
      </c>
      <c r="D422" s="88">
        <v>31</v>
      </c>
      <c r="E422" s="91">
        <f>D422+1-C422</f>
        <v>7</v>
      </c>
      <c r="F422" s="91" t="str">
        <f>CONCATENATE(E422,"'h",K422)</f>
        <v>7'h0</v>
      </c>
      <c r="G422" s="91" t="s">
        <v>73</v>
      </c>
      <c r="H422" s="90" t="s">
        <v>20</v>
      </c>
      <c r="I422" s="89" t="s">
        <v>861</v>
      </c>
      <c r="J422" s="88">
        <v>0</v>
      </c>
      <c r="K422" s="88" t="str">
        <f>LOWER(DEC2HEX((J422)))</f>
        <v>0</v>
      </c>
      <c r="L422" s="88">
        <f>J422*(2^C422)</f>
        <v>0</v>
      </c>
      <c r="M422" s="87"/>
    </row>
    <row r="423" spans="1:13" ht="15">
      <c r="A423" s="92"/>
      <c r="B423" s="98"/>
      <c r="C423" s="88">
        <v>16</v>
      </c>
      <c r="D423" s="88">
        <v>24</v>
      </c>
      <c r="E423" s="91">
        <f>D423+1-C423</f>
        <v>9</v>
      </c>
      <c r="F423" s="91" t="str">
        <f>CONCATENATE(E423,"'h",K423)</f>
        <v>9'h1</v>
      </c>
      <c r="G423" s="91" t="s">
        <v>68</v>
      </c>
      <c r="H423" s="90" t="s">
        <v>2043</v>
      </c>
      <c r="I423" s="89" t="s">
        <v>2042</v>
      </c>
      <c r="J423" s="88">
        <v>1</v>
      </c>
      <c r="K423" s="88" t="str">
        <f>LOWER(DEC2HEX((J423)))</f>
        <v>1</v>
      </c>
      <c r="L423" s="88">
        <f>J423*(2^C423)</f>
        <v>65536</v>
      </c>
      <c r="M423" s="87"/>
    </row>
    <row r="424" spans="1:13" ht="15">
      <c r="A424" s="92"/>
      <c r="B424" s="92"/>
      <c r="C424" s="88">
        <v>9</v>
      </c>
      <c r="D424" s="88">
        <v>15</v>
      </c>
      <c r="E424" s="91">
        <f>D424+1-C424</f>
        <v>7</v>
      </c>
      <c r="F424" s="91" t="str">
        <f>CONCATENATE(E424,"'h",K424)</f>
        <v>7'h0</v>
      </c>
      <c r="G424" s="91" t="s">
        <v>73</v>
      </c>
      <c r="H424" s="90" t="s">
        <v>20</v>
      </c>
      <c r="I424" s="89" t="s">
        <v>861</v>
      </c>
      <c r="J424" s="88">
        <v>0</v>
      </c>
      <c r="K424" s="88" t="str">
        <f>LOWER(DEC2HEX((J424)))</f>
        <v>0</v>
      </c>
      <c r="L424" s="88">
        <f>J424*(2^C424)</f>
        <v>0</v>
      </c>
      <c r="M424" s="87"/>
    </row>
    <row r="425" spans="1:13" ht="15">
      <c r="A425" s="92"/>
      <c r="B425" s="98"/>
      <c r="C425" s="88">
        <v>0</v>
      </c>
      <c r="D425" s="88">
        <v>8</v>
      </c>
      <c r="E425" s="91">
        <f>D425+1-C425</f>
        <v>9</v>
      </c>
      <c r="F425" s="91" t="str">
        <f>CONCATENATE(E425,"'h",K425)</f>
        <v>9'h1</v>
      </c>
      <c r="G425" s="91" t="s">
        <v>68</v>
      </c>
      <c r="H425" s="90" t="s">
        <v>2041</v>
      </c>
      <c r="I425" s="89" t="s">
        <v>2040</v>
      </c>
      <c r="J425" s="88">
        <v>1</v>
      </c>
      <c r="K425" s="88" t="str">
        <f>LOWER(DEC2HEX((J425)))</f>
        <v>1</v>
      </c>
      <c r="L425" s="88">
        <f>J425*(2^C425)</f>
        <v>1</v>
      </c>
      <c r="M425" s="87"/>
    </row>
    <row r="426" spans="1:13" ht="15">
      <c r="A426" s="93"/>
      <c r="B426" s="95" t="s">
        <v>2039</v>
      </c>
      <c r="C426" s="93"/>
      <c r="D426" s="93"/>
      <c r="E426" s="93">
        <f>SUM(E427:E430)</f>
        <v>32</v>
      </c>
      <c r="F426" s="56" t="str">
        <f>CONCATENATE("32'h",K426)</f>
        <v>32'h00010001</v>
      </c>
      <c r="G426" s="56"/>
      <c r="H426" s="94" t="s">
        <v>2038</v>
      </c>
      <c r="I426" s="94"/>
      <c r="J426" s="93"/>
      <c r="K426" s="93" t="str">
        <f>LOWER(DEC2HEX(L426,8))</f>
        <v>00010001</v>
      </c>
      <c r="L426" s="93">
        <f>SUM(L427:L430)</f>
        <v>65537</v>
      </c>
      <c r="M426" s="93"/>
    </row>
    <row r="427" spans="1:13" ht="15">
      <c r="A427" s="92"/>
      <c r="B427" s="98"/>
      <c r="C427" s="88">
        <v>24</v>
      </c>
      <c r="D427" s="88">
        <v>31</v>
      </c>
      <c r="E427" s="91">
        <f>D427+1-C427</f>
        <v>8</v>
      </c>
      <c r="F427" s="91" t="str">
        <f>CONCATENATE(E427,"'h",K427)</f>
        <v>8'h0</v>
      </c>
      <c r="G427" s="91" t="s">
        <v>73</v>
      </c>
      <c r="H427" s="90" t="s">
        <v>20</v>
      </c>
      <c r="I427" s="89" t="s">
        <v>861</v>
      </c>
      <c r="J427" s="88">
        <v>0</v>
      </c>
      <c r="K427" s="88" t="str">
        <f>LOWER(DEC2HEX((J427)))</f>
        <v>0</v>
      </c>
      <c r="L427" s="88">
        <f>J427*(2^C427)</f>
        <v>0</v>
      </c>
      <c r="M427" s="87"/>
    </row>
    <row r="428" spans="1:13" ht="30">
      <c r="A428" s="92"/>
      <c r="B428" s="98"/>
      <c r="C428" s="88">
        <v>16</v>
      </c>
      <c r="D428" s="88">
        <v>23</v>
      </c>
      <c r="E428" s="91">
        <f>D428+1-C428</f>
        <v>8</v>
      </c>
      <c r="F428" s="91" t="str">
        <f>CONCATENATE(E428,"'h",K428)</f>
        <v>8'h1</v>
      </c>
      <c r="G428" s="91" t="s">
        <v>68</v>
      </c>
      <c r="H428" s="90" t="s">
        <v>2037</v>
      </c>
      <c r="I428" s="89" t="s">
        <v>2036</v>
      </c>
      <c r="J428" s="88">
        <v>1</v>
      </c>
      <c r="K428" s="88" t="str">
        <f>LOWER(DEC2HEX((J428)))</f>
        <v>1</v>
      </c>
      <c r="L428" s="88">
        <f>J428*(2^C428)</f>
        <v>65536</v>
      </c>
      <c r="M428" s="87"/>
    </row>
    <row r="429" spans="1:13" ht="15">
      <c r="A429" s="92"/>
      <c r="B429" s="92"/>
      <c r="C429" s="88">
        <v>14</v>
      </c>
      <c r="D429" s="88">
        <v>15</v>
      </c>
      <c r="E429" s="91">
        <f>D429+1-C429</f>
        <v>2</v>
      </c>
      <c r="F429" s="91" t="str">
        <f>CONCATENATE(E429,"'h",K429)</f>
        <v>2'h0</v>
      </c>
      <c r="G429" s="91" t="s">
        <v>73</v>
      </c>
      <c r="H429" s="90" t="s">
        <v>20</v>
      </c>
      <c r="I429" s="89" t="s">
        <v>861</v>
      </c>
      <c r="J429" s="88">
        <v>0</v>
      </c>
      <c r="K429" s="88" t="str">
        <f>LOWER(DEC2HEX((J429)))</f>
        <v>0</v>
      </c>
      <c r="L429" s="88">
        <f>J429*(2^C429)</f>
        <v>0</v>
      </c>
      <c r="M429" s="87"/>
    </row>
    <row r="430" spans="1:13" ht="30">
      <c r="A430" s="92"/>
      <c r="B430" s="98"/>
      <c r="C430" s="88">
        <v>0</v>
      </c>
      <c r="D430" s="88">
        <v>13</v>
      </c>
      <c r="E430" s="91">
        <f>D430+1-C430</f>
        <v>14</v>
      </c>
      <c r="F430" s="91" t="str">
        <f>CONCATENATE(E430,"'h",K430)</f>
        <v>14'h1</v>
      </c>
      <c r="G430" s="91" t="s">
        <v>68</v>
      </c>
      <c r="H430" s="90" t="s">
        <v>2035</v>
      </c>
      <c r="I430" s="89" t="s">
        <v>2034</v>
      </c>
      <c r="J430" s="88">
        <v>1</v>
      </c>
      <c r="K430" s="88" t="str">
        <f>LOWER(DEC2HEX((J430)))</f>
        <v>1</v>
      </c>
      <c r="L430" s="88">
        <f>J430*(2^C430)</f>
        <v>1</v>
      </c>
      <c r="M430" s="87"/>
    </row>
    <row r="431" spans="1:13" ht="15">
      <c r="A431" s="93"/>
      <c r="B431" s="95" t="s">
        <v>2033</v>
      </c>
      <c r="C431" s="93"/>
      <c r="D431" s="93"/>
      <c r="E431" s="93">
        <f>SUM(E432:E433)</f>
        <v>32</v>
      </c>
      <c r="F431" s="56" t="str">
        <f>CONCATENATE("32'h",K431)</f>
        <v>32'h00000000</v>
      </c>
      <c r="G431" s="56"/>
      <c r="H431" s="94" t="s">
        <v>2032</v>
      </c>
      <c r="I431" s="94"/>
      <c r="J431" s="93"/>
      <c r="K431" s="93" t="str">
        <f>LOWER(DEC2HEX(L431,8))</f>
        <v>00000000</v>
      </c>
      <c r="L431" s="93">
        <f>SUM(L432:L433)</f>
        <v>0</v>
      </c>
      <c r="M431" s="93"/>
    </row>
    <row r="432" spans="1:13" ht="15">
      <c r="A432" s="92"/>
      <c r="B432" s="92"/>
      <c r="C432" s="88">
        <v>14</v>
      </c>
      <c r="D432" s="88">
        <v>31</v>
      </c>
      <c r="E432" s="91">
        <f>D432+1-C432</f>
        <v>18</v>
      </c>
      <c r="F432" s="91" t="str">
        <f>CONCATENATE(E432,"'h",K432)</f>
        <v>18'h0</v>
      </c>
      <c r="G432" s="91" t="s">
        <v>73</v>
      </c>
      <c r="H432" s="90" t="s">
        <v>20</v>
      </c>
      <c r="I432" s="89" t="s">
        <v>861</v>
      </c>
      <c r="J432" s="88">
        <v>0</v>
      </c>
      <c r="K432" s="88" t="str">
        <f>LOWER(DEC2HEX((J432)))</f>
        <v>0</v>
      </c>
      <c r="L432" s="88">
        <f>J432*(2^C432)</f>
        <v>0</v>
      </c>
      <c r="M432" s="87"/>
    </row>
    <row r="433" spans="1:13" ht="30">
      <c r="A433" s="92"/>
      <c r="B433" s="98"/>
      <c r="C433" s="88">
        <v>0</v>
      </c>
      <c r="D433" s="88">
        <v>13</v>
      </c>
      <c r="E433" s="91">
        <f>D433+1-C433</f>
        <v>14</v>
      </c>
      <c r="F433" s="91" t="str">
        <f>CONCATENATE(E433,"'h",K433)</f>
        <v>14'h0</v>
      </c>
      <c r="G433" s="91" t="s">
        <v>68</v>
      </c>
      <c r="H433" s="97" t="s">
        <v>2032</v>
      </c>
      <c r="I433" s="89" t="s">
        <v>2031</v>
      </c>
      <c r="J433" s="88">
        <v>0</v>
      </c>
      <c r="K433" s="88" t="str">
        <f>LOWER(DEC2HEX((J433)))</f>
        <v>0</v>
      </c>
      <c r="L433" s="88">
        <f>J433*(2^C433)</f>
        <v>0</v>
      </c>
      <c r="M433" s="87"/>
    </row>
    <row r="434" spans="1:13" ht="15">
      <c r="A434" s="93"/>
      <c r="B434" s="95" t="s">
        <v>2030</v>
      </c>
      <c r="C434" s="93"/>
      <c r="D434" s="93"/>
      <c r="E434" s="93">
        <f>SUM(E435:E436)</f>
        <v>32</v>
      </c>
      <c r="F434" s="56" t="str">
        <f>CONCATENATE("32'h",K434)</f>
        <v>32'h00000010</v>
      </c>
      <c r="G434" s="56"/>
      <c r="H434" s="94" t="s">
        <v>2029</v>
      </c>
      <c r="I434" s="94"/>
      <c r="J434" s="93"/>
      <c r="K434" s="93" t="str">
        <f>LOWER(DEC2HEX(L434,8))</f>
        <v>00000010</v>
      </c>
      <c r="L434" s="93">
        <f>SUM(L435:L436)</f>
        <v>16</v>
      </c>
      <c r="M434" s="93"/>
    </row>
    <row r="435" spans="1:13" ht="15">
      <c r="A435" s="92"/>
      <c r="B435" s="92"/>
      <c r="C435" s="88">
        <v>6</v>
      </c>
      <c r="D435" s="88">
        <v>31</v>
      </c>
      <c r="E435" s="91">
        <f>D435+1-C435</f>
        <v>26</v>
      </c>
      <c r="F435" s="91" t="str">
        <f>CONCATENATE(E435,"'h",K435)</f>
        <v>26'h0</v>
      </c>
      <c r="G435" s="91" t="s">
        <v>73</v>
      </c>
      <c r="H435" s="90" t="s">
        <v>20</v>
      </c>
      <c r="I435" s="89" t="s">
        <v>861</v>
      </c>
      <c r="J435" s="88">
        <v>0</v>
      </c>
      <c r="K435" s="88" t="str">
        <f>LOWER(DEC2HEX((J435)))</f>
        <v>0</v>
      </c>
      <c r="L435" s="88">
        <f>J435*(2^C435)</f>
        <v>0</v>
      </c>
      <c r="M435" s="87"/>
    </row>
    <row r="436" spans="1:13" ht="45">
      <c r="A436" s="92"/>
      <c r="B436" s="98"/>
      <c r="C436" s="88">
        <v>0</v>
      </c>
      <c r="D436" s="88">
        <v>5</v>
      </c>
      <c r="E436" s="91">
        <f>D436+1-C436</f>
        <v>6</v>
      </c>
      <c r="F436" s="91" t="str">
        <f>CONCATENATE(E436,"'h",K436)</f>
        <v>6'h10</v>
      </c>
      <c r="G436" s="91" t="s">
        <v>68</v>
      </c>
      <c r="H436" s="97" t="s">
        <v>2029</v>
      </c>
      <c r="I436" s="89" t="s">
        <v>2028</v>
      </c>
      <c r="J436" s="88">
        <v>16</v>
      </c>
      <c r="K436" s="88" t="str">
        <f>LOWER(DEC2HEX((J436)))</f>
        <v>10</v>
      </c>
      <c r="L436" s="88">
        <f>J436*(2^C436)</f>
        <v>16</v>
      </c>
      <c r="M436" s="87"/>
    </row>
    <row r="437" spans="1:13" ht="15">
      <c r="A437" s="93"/>
      <c r="B437" s="95" t="s">
        <v>2027</v>
      </c>
      <c r="C437" s="93"/>
      <c r="D437" s="93"/>
      <c r="E437" s="93">
        <f>SUM(E438:E451)</f>
        <v>32</v>
      </c>
      <c r="F437" s="56" t="str">
        <f>CONCATENATE("32'h",K437)</f>
        <v>32'h00000010</v>
      </c>
      <c r="G437" s="56"/>
      <c r="H437" s="94" t="s">
        <v>2026</v>
      </c>
      <c r="I437" s="94"/>
      <c r="J437" s="93"/>
      <c r="K437" s="93" t="str">
        <f>LOWER(DEC2HEX(L437,8))</f>
        <v>00000010</v>
      </c>
      <c r="L437" s="93">
        <f>SUM(L438:L451)</f>
        <v>16</v>
      </c>
      <c r="M437" s="93"/>
    </row>
    <row r="438" spans="1:13" ht="15">
      <c r="A438" s="92"/>
      <c r="B438" s="92"/>
      <c r="C438" s="88">
        <v>22</v>
      </c>
      <c r="D438" s="88">
        <v>31</v>
      </c>
      <c r="E438" s="91">
        <f t="shared" ref="E438:E451" si="68">D438+1-C438</f>
        <v>10</v>
      </c>
      <c r="F438" s="91" t="str">
        <f t="shared" ref="F438:F451" si="69">CONCATENATE(E438,"'h",K438)</f>
        <v>10'h0</v>
      </c>
      <c r="G438" s="91" t="s">
        <v>73</v>
      </c>
      <c r="H438" s="90" t="s">
        <v>20</v>
      </c>
      <c r="I438" s="89" t="s">
        <v>861</v>
      </c>
      <c r="J438" s="88">
        <v>0</v>
      </c>
      <c r="K438" s="88" t="str">
        <f t="shared" ref="K438:K451" si="70">LOWER(DEC2HEX((J438)))</f>
        <v>0</v>
      </c>
      <c r="L438" s="88">
        <f t="shared" ref="L438:L451" si="71">J438*(2^C438)</f>
        <v>0</v>
      </c>
      <c r="M438" s="87"/>
    </row>
    <row r="439" spans="1:13" ht="90">
      <c r="A439" s="92"/>
      <c r="B439" s="98"/>
      <c r="C439" s="88">
        <v>20</v>
      </c>
      <c r="D439" s="88">
        <v>21</v>
      </c>
      <c r="E439" s="91">
        <f t="shared" si="68"/>
        <v>2</v>
      </c>
      <c r="F439" s="91" t="str">
        <f t="shared" si="69"/>
        <v>2'h0</v>
      </c>
      <c r="G439" s="91" t="s">
        <v>68</v>
      </c>
      <c r="H439" s="90" t="s">
        <v>2025</v>
      </c>
      <c r="I439" s="89" t="s">
        <v>2024</v>
      </c>
      <c r="J439" s="88">
        <v>0</v>
      </c>
      <c r="K439" s="88" t="str">
        <f t="shared" si="70"/>
        <v>0</v>
      </c>
      <c r="L439" s="88">
        <f t="shared" si="71"/>
        <v>0</v>
      </c>
      <c r="M439" s="87"/>
    </row>
    <row r="440" spans="1:13" ht="90">
      <c r="A440" s="92"/>
      <c r="B440" s="98"/>
      <c r="C440" s="88">
        <v>18</v>
      </c>
      <c r="D440" s="88">
        <v>19</v>
      </c>
      <c r="E440" s="91">
        <f t="shared" si="68"/>
        <v>2</v>
      </c>
      <c r="F440" s="91" t="str">
        <f t="shared" si="69"/>
        <v>2'h0</v>
      </c>
      <c r="G440" s="91" t="s">
        <v>68</v>
      </c>
      <c r="H440" s="90" t="s">
        <v>2023</v>
      </c>
      <c r="I440" s="89" t="s">
        <v>2022</v>
      </c>
      <c r="J440" s="88">
        <v>0</v>
      </c>
      <c r="K440" s="88" t="str">
        <f t="shared" si="70"/>
        <v>0</v>
      </c>
      <c r="L440" s="88">
        <f t="shared" si="71"/>
        <v>0</v>
      </c>
      <c r="M440" s="87"/>
    </row>
    <row r="441" spans="1:13" ht="75">
      <c r="A441" s="92"/>
      <c r="B441" s="92"/>
      <c r="C441" s="88">
        <v>16</v>
      </c>
      <c r="D441" s="88">
        <v>17</v>
      </c>
      <c r="E441" s="91">
        <f t="shared" si="68"/>
        <v>2</v>
      </c>
      <c r="F441" s="91" t="str">
        <f t="shared" si="69"/>
        <v>2'h0</v>
      </c>
      <c r="G441" s="91" t="s">
        <v>68</v>
      </c>
      <c r="H441" s="90" t="s">
        <v>2021</v>
      </c>
      <c r="I441" s="89" t="s">
        <v>2020</v>
      </c>
      <c r="J441" s="88">
        <v>0</v>
      </c>
      <c r="K441" s="88" t="str">
        <f t="shared" si="70"/>
        <v>0</v>
      </c>
      <c r="L441" s="88">
        <f t="shared" si="71"/>
        <v>0</v>
      </c>
      <c r="M441" s="87"/>
    </row>
    <row r="442" spans="1:13" ht="90">
      <c r="A442" s="92"/>
      <c r="B442" s="98"/>
      <c r="C442" s="88">
        <v>14</v>
      </c>
      <c r="D442" s="88">
        <v>15</v>
      </c>
      <c r="E442" s="91">
        <f t="shared" si="68"/>
        <v>2</v>
      </c>
      <c r="F442" s="91" t="str">
        <f t="shared" si="69"/>
        <v>2'h0</v>
      </c>
      <c r="G442" s="91" t="s">
        <v>68</v>
      </c>
      <c r="H442" s="90" t="s">
        <v>2019</v>
      </c>
      <c r="I442" s="89" t="s">
        <v>2018</v>
      </c>
      <c r="J442" s="88">
        <v>0</v>
      </c>
      <c r="K442" s="88" t="str">
        <f t="shared" si="70"/>
        <v>0</v>
      </c>
      <c r="L442" s="88">
        <f t="shared" si="71"/>
        <v>0</v>
      </c>
      <c r="M442" s="87"/>
    </row>
    <row r="443" spans="1:13" ht="90">
      <c r="A443" s="92"/>
      <c r="B443" s="98"/>
      <c r="C443" s="88">
        <v>12</v>
      </c>
      <c r="D443" s="88">
        <v>13</v>
      </c>
      <c r="E443" s="91">
        <f t="shared" si="68"/>
        <v>2</v>
      </c>
      <c r="F443" s="91" t="str">
        <f t="shared" si="69"/>
        <v>2'h0</v>
      </c>
      <c r="G443" s="91" t="s">
        <v>68</v>
      </c>
      <c r="H443" s="90" t="s">
        <v>2017</v>
      </c>
      <c r="I443" s="89" t="s">
        <v>2016</v>
      </c>
      <c r="J443" s="88">
        <v>0</v>
      </c>
      <c r="K443" s="88" t="str">
        <f t="shared" si="70"/>
        <v>0</v>
      </c>
      <c r="L443" s="88">
        <f t="shared" si="71"/>
        <v>0</v>
      </c>
      <c r="M443" s="87"/>
    </row>
    <row r="444" spans="1:13" ht="90">
      <c r="A444" s="92"/>
      <c r="B444" s="98"/>
      <c r="C444" s="88">
        <v>10</v>
      </c>
      <c r="D444" s="88">
        <v>11</v>
      </c>
      <c r="E444" s="91">
        <f t="shared" si="68"/>
        <v>2</v>
      </c>
      <c r="F444" s="91" t="str">
        <f t="shared" si="69"/>
        <v>2'h0</v>
      </c>
      <c r="G444" s="91" t="s">
        <v>68</v>
      </c>
      <c r="H444" s="90" t="s">
        <v>2015</v>
      </c>
      <c r="I444" s="89" t="s">
        <v>2014</v>
      </c>
      <c r="J444" s="88">
        <v>0</v>
      </c>
      <c r="K444" s="88" t="str">
        <f t="shared" si="70"/>
        <v>0</v>
      </c>
      <c r="L444" s="88">
        <f t="shared" si="71"/>
        <v>0</v>
      </c>
      <c r="M444" s="87"/>
    </row>
    <row r="445" spans="1:13" ht="90">
      <c r="A445" s="92"/>
      <c r="B445" s="98"/>
      <c r="C445" s="88">
        <v>8</v>
      </c>
      <c r="D445" s="88">
        <v>9</v>
      </c>
      <c r="E445" s="91">
        <f t="shared" si="68"/>
        <v>2</v>
      </c>
      <c r="F445" s="91" t="str">
        <f t="shared" si="69"/>
        <v>2'h0</v>
      </c>
      <c r="G445" s="91" t="s">
        <v>68</v>
      </c>
      <c r="H445" s="90" t="s">
        <v>2013</v>
      </c>
      <c r="I445" s="89" t="s">
        <v>2012</v>
      </c>
      <c r="J445" s="88">
        <v>0</v>
      </c>
      <c r="K445" s="88" t="str">
        <f t="shared" si="70"/>
        <v>0</v>
      </c>
      <c r="L445" s="88">
        <f t="shared" si="71"/>
        <v>0</v>
      </c>
      <c r="M445" s="87"/>
    </row>
    <row r="446" spans="1:13" ht="75">
      <c r="A446" s="92"/>
      <c r="B446" s="98"/>
      <c r="C446" s="88">
        <v>6</v>
      </c>
      <c r="D446" s="88">
        <v>7</v>
      </c>
      <c r="E446" s="91">
        <f t="shared" si="68"/>
        <v>2</v>
      </c>
      <c r="F446" s="91" t="str">
        <f t="shared" si="69"/>
        <v>2'h0</v>
      </c>
      <c r="G446" s="91" t="s">
        <v>68</v>
      </c>
      <c r="H446" s="97" t="s">
        <v>2011</v>
      </c>
      <c r="I446" s="89" t="s">
        <v>2010</v>
      </c>
      <c r="J446" s="88">
        <v>0</v>
      </c>
      <c r="K446" s="88" t="str">
        <f t="shared" si="70"/>
        <v>0</v>
      </c>
      <c r="L446" s="88">
        <f t="shared" si="71"/>
        <v>0</v>
      </c>
      <c r="M446" s="87"/>
    </row>
    <row r="447" spans="1:13" ht="75">
      <c r="A447" s="92"/>
      <c r="B447" s="92"/>
      <c r="C447" s="88">
        <v>4</v>
      </c>
      <c r="D447" s="88">
        <v>5</v>
      </c>
      <c r="E447" s="91">
        <f t="shared" si="68"/>
        <v>2</v>
      </c>
      <c r="F447" s="91" t="str">
        <f t="shared" si="69"/>
        <v>2'h1</v>
      </c>
      <c r="G447" s="91" t="s">
        <v>68</v>
      </c>
      <c r="H447" s="90" t="s">
        <v>2009</v>
      </c>
      <c r="I447" s="89" t="s">
        <v>2008</v>
      </c>
      <c r="J447" s="88">
        <v>1</v>
      </c>
      <c r="K447" s="88" t="str">
        <f t="shared" si="70"/>
        <v>1</v>
      </c>
      <c r="L447" s="88">
        <f t="shared" si="71"/>
        <v>16</v>
      </c>
      <c r="M447" s="87"/>
    </row>
    <row r="448" spans="1:13" ht="60">
      <c r="A448" s="92"/>
      <c r="B448" s="98"/>
      <c r="C448" s="88">
        <v>3</v>
      </c>
      <c r="D448" s="88">
        <v>3</v>
      </c>
      <c r="E448" s="91">
        <f t="shared" si="68"/>
        <v>1</v>
      </c>
      <c r="F448" s="91" t="str">
        <f t="shared" si="69"/>
        <v>1'h0</v>
      </c>
      <c r="G448" s="91" t="s">
        <v>68</v>
      </c>
      <c r="H448" s="90" t="s">
        <v>2007</v>
      </c>
      <c r="I448" s="89" t="s">
        <v>2006</v>
      </c>
      <c r="J448" s="88">
        <v>0</v>
      </c>
      <c r="K448" s="88" t="str">
        <f t="shared" si="70"/>
        <v>0</v>
      </c>
      <c r="L448" s="88">
        <f t="shared" si="71"/>
        <v>0</v>
      </c>
      <c r="M448" s="87"/>
    </row>
    <row r="449" spans="1:13" ht="60">
      <c r="A449" s="92"/>
      <c r="B449" s="98"/>
      <c r="C449" s="88">
        <v>2</v>
      </c>
      <c r="D449" s="88">
        <v>2</v>
      </c>
      <c r="E449" s="91">
        <f t="shared" si="68"/>
        <v>1</v>
      </c>
      <c r="F449" s="91" t="str">
        <f t="shared" si="69"/>
        <v>1'h0</v>
      </c>
      <c r="G449" s="91" t="s">
        <v>68</v>
      </c>
      <c r="H449" s="90" t="s">
        <v>2005</v>
      </c>
      <c r="I449" s="89" t="s">
        <v>2004</v>
      </c>
      <c r="J449" s="88">
        <v>0</v>
      </c>
      <c r="K449" s="88" t="str">
        <f t="shared" si="70"/>
        <v>0</v>
      </c>
      <c r="L449" s="88">
        <f t="shared" si="71"/>
        <v>0</v>
      </c>
      <c r="M449" s="87"/>
    </row>
    <row r="450" spans="1:13" ht="45">
      <c r="A450" s="92"/>
      <c r="B450" s="98"/>
      <c r="C450" s="88">
        <v>1</v>
      </c>
      <c r="D450" s="88">
        <v>1</v>
      </c>
      <c r="E450" s="91">
        <f t="shared" si="68"/>
        <v>1</v>
      </c>
      <c r="F450" s="91" t="str">
        <f t="shared" si="69"/>
        <v>1'h0</v>
      </c>
      <c r="G450" s="91" t="s">
        <v>68</v>
      </c>
      <c r="H450" s="90" t="s">
        <v>2003</v>
      </c>
      <c r="I450" s="89" t="s">
        <v>2002</v>
      </c>
      <c r="J450" s="88">
        <v>0</v>
      </c>
      <c r="K450" s="88" t="str">
        <f t="shared" si="70"/>
        <v>0</v>
      </c>
      <c r="L450" s="88">
        <f t="shared" si="71"/>
        <v>0</v>
      </c>
      <c r="M450" s="87"/>
    </row>
    <row r="451" spans="1:13" ht="45">
      <c r="A451" s="92"/>
      <c r="B451" s="98"/>
      <c r="C451" s="88">
        <v>0</v>
      </c>
      <c r="D451" s="88">
        <v>0</v>
      </c>
      <c r="E451" s="91">
        <f t="shared" si="68"/>
        <v>1</v>
      </c>
      <c r="F451" s="91" t="str">
        <f t="shared" si="69"/>
        <v>1'h0</v>
      </c>
      <c r="G451" s="91" t="s">
        <v>68</v>
      </c>
      <c r="H451" s="90" t="s">
        <v>2001</v>
      </c>
      <c r="I451" s="89" t="s">
        <v>2000</v>
      </c>
      <c r="J451" s="88">
        <v>0</v>
      </c>
      <c r="K451" s="88" t="str">
        <f t="shared" si="70"/>
        <v>0</v>
      </c>
      <c r="L451" s="88">
        <f t="shared" si="71"/>
        <v>0</v>
      </c>
      <c r="M451" s="87"/>
    </row>
    <row r="452" spans="1:13" ht="15">
      <c r="A452" s="93"/>
      <c r="B452" s="95" t="s">
        <v>1999</v>
      </c>
      <c r="C452" s="93"/>
      <c r="D452" s="93"/>
      <c r="E452" s="93">
        <f>SUM(E453:E460)</f>
        <v>32</v>
      </c>
      <c r="F452" s="56" t="str">
        <f>CONCATENATE("32'h",K452)</f>
        <v>32'h00000000</v>
      </c>
      <c r="G452" s="56"/>
      <c r="H452" s="94" t="s">
        <v>1998</v>
      </c>
      <c r="I452" s="94"/>
      <c r="J452" s="93"/>
      <c r="K452" s="93" t="str">
        <f>LOWER(DEC2HEX(L452,8))</f>
        <v>00000000</v>
      </c>
      <c r="L452" s="93">
        <f>SUM(L453:L460)</f>
        <v>0</v>
      </c>
      <c r="M452" s="93"/>
    </row>
    <row r="453" spans="1:13" ht="15">
      <c r="A453" s="92"/>
      <c r="B453" s="92"/>
      <c r="C453" s="88">
        <v>29</v>
      </c>
      <c r="D453" s="88">
        <v>31</v>
      </c>
      <c r="E453" s="91">
        <f t="shared" ref="E453:E460" si="72">D453+1-C453</f>
        <v>3</v>
      </c>
      <c r="F453" s="91" t="str">
        <f t="shared" ref="F453:F460" si="73">CONCATENATE(E453,"'h",K453)</f>
        <v>3'h0</v>
      </c>
      <c r="G453" s="91" t="s">
        <v>73</v>
      </c>
      <c r="H453" s="90" t="s">
        <v>20</v>
      </c>
      <c r="I453" s="89" t="s">
        <v>861</v>
      </c>
      <c r="J453" s="88">
        <v>0</v>
      </c>
      <c r="K453" s="88" t="str">
        <f t="shared" ref="K453:K460" si="74">LOWER(DEC2HEX((J453)))</f>
        <v>0</v>
      </c>
      <c r="L453" s="88">
        <f t="shared" ref="L453:L460" si="75">J453*(2^C453)</f>
        <v>0</v>
      </c>
      <c r="M453" s="87"/>
    </row>
    <row r="454" spans="1:13" ht="75">
      <c r="A454" s="92"/>
      <c r="B454" s="98"/>
      <c r="C454" s="88">
        <v>24</v>
      </c>
      <c r="D454" s="88">
        <v>28</v>
      </c>
      <c r="E454" s="91">
        <f t="shared" si="72"/>
        <v>5</v>
      </c>
      <c r="F454" s="91" t="str">
        <f t="shared" si="73"/>
        <v>5'h0</v>
      </c>
      <c r="G454" s="91" t="s">
        <v>68</v>
      </c>
      <c r="H454" s="90" t="s">
        <v>1997</v>
      </c>
      <c r="I454" s="89" t="s">
        <v>1996</v>
      </c>
      <c r="J454" s="88">
        <v>0</v>
      </c>
      <c r="K454" s="88" t="str">
        <f t="shared" si="74"/>
        <v>0</v>
      </c>
      <c r="L454" s="88">
        <f t="shared" si="75"/>
        <v>0</v>
      </c>
      <c r="M454" s="87"/>
    </row>
    <row r="455" spans="1:13" ht="15">
      <c r="A455" s="92"/>
      <c r="B455" s="98"/>
      <c r="C455" s="88">
        <v>21</v>
      </c>
      <c r="D455" s="88">
        <v>23</v>
      </c>
      <c r="E455" s="91">
        <f t="shared" si="72"/>
        <v>3</v>
      </c>
      <c r="F455" s="91" t="str">
        <f t="shared" si="73"/>
        <v>3'h0</v>
      </c>
      <c r="G455" s="91" t="s">
        <v>73</v>
      </c>
      <c r="H455" s="90" t="s">
        <v>20</v>
      </c>
      <c r="I455" s="89" t="s">
        <v>861</v>
      </c>
      <c r="J455" s="88">
        <v>0</v>
      </c>
      <c r="K455" s="88" t="str">
        <f t="shared" si="74"/>
        <v>0</v>
      </c>
      <c r="L455" s="88">
        <f t="shared" si="75"/>
        <v>0</v>
      </c>
      <c r="M455" s="87"/>
    </row>
    <row r="456" spans="1:13" ht="75">
      <c r="A456" s="92"/>
      <c r="B456" s="92"/>
      <c r="C456" s="88">
        <v>16</v>
      </c>
      <c r="D456" s="88">
        <v>20</v>
      </c>
      <c r="E456" s="91">
        <f t="shared" si="72"/>
        <v>5</v>
      </c>
      <c r="F456" s="91" t="str">
        <f t="shared" si="73"/>
        <v>5'h0</v>
      </c>
      <c r="G456" s="91" t="s">
        <v>68</v>
      </c>
      <c r="H456" s="90" t="s">
        <v>1995</v>
      </c>
      <c r="I456" s="89" t="s">
        <v>1994</v>
      </c>
      <c r="J456" s="88">
        <v>0</v>
      </c>
      <c r="K456" s="88" t="str">
        <f t="shared" si="74"/>
        <v>0</v>
      </c>
      <c r="L456" s="88">
        <f t="shared" si="75"/>
        <v>0</v>
      </c>
      <c r="M456" s="87"/>
    </row>
    <row r="457" spans="1:13" ht="15">
      <c r="A457" s="92"/>
      <c r="B457" s="98"/>
      <c r="C457" s="88">
        <v>15</v>
      </c>
      <c r="D457" s="88">
        <v>15</v>
      </c>
      <c r="E457" s="91">
        <f t="shared" si="72"/>
        <v>1</v>
      </c>
      <c r="F457" s="91" t="str">
        <f t="shared" si="73"/>
        <v>1'h0</v>
      </c>
      <c r="G457" s="91" t="s">
        <v>73</v>
      </c>
      <c r="H457" s="90" t="s">
        <v>20</v>
      </c>
      <c r="I457" s="89" t="s">
        <v>861</v>
      </c>
      <c r="J457" s="88">
        <v>0</v>
      </c>
      <c r="K457" s="88" t="str">
        <f t="shared" si="74"/>
        <v>0</v>
      </c>
      <c r="L457" s="88">
        <f t="shared" si="75"/>
        <v>0</v>
      </c>
      <c r="M457" s="87"/>
    </row>
    <row r="458" spans="1:13" ht="90">
      <c r="A458" s="92"/>
      <c r="B458" s="98"/>
      <c r="C458" s="88">
        <v>8</v>
      </c>
      <c r="D458" s="88">
        <v>14</v>
      </c>
      <c r="E458" s="91">
        <f t="shared" si="72"/>
        <v>7</v>
      </c>
      <c r="F458" s="91" t="str">
        <f t="shared" si="73"/>
        <v>7'h0</v>
      </c>
      <c r="G458" s="91" t="s">
        <v>68</v>
      </c>
      <c r="H458" s="90" t="s">
        <v>1993</v>
      </c>
      <c r="I458" s="89" t="s">
        <v>1992</v>
      </c>
      <c r="J458" s="88">
        <v>0</v>
      </c>
      <c r="K458" s="88" t="str">
        <f t="shared" si="74"/>
        <v>0</v>
      </c>
      <c r="L458" s="88">
        <f t="shared" si="75"/>
        <v>0</v>
      </c>
      <c r="M458" s="87"/>
    </row>
    <row r="459" spans="1:13" ht="15">
      <c r="A459" s="92"/>
      <c r="B459" s="98"/>
      <c r="C459" s="88">
        <v>7</v>
      </c>
      <c r="D459" s="88">
        <v>7</v>
      </c>
      <c r="E459" s="91">
        <f t="shared" si="72"/>
        <v>1</v>
      </c>
      <c r="F459" s="91" t="str">
        <f t="shared" si="73"/>
        <v>1'h0</v>
      </c>
      <c r="G459" s="91" t="s">
        <v>73</v>
      </c>
      <c r="H459" s="90" t="s">
        <v>20</v>
      </c>
      <c r="I459" s="89" t="s">
        <v>861</v>
      </c>
      <c r="J459" s="88">
        <v>0</v>
      </c>
      <c r="K459" s="88" t="str">
        <f t="shared" si="74"/>
        <v>0</v>
      </c>
      <c r="L459" s="88">
        <f t="shared" si="75"/>
        <v>0</v>
      </c>
      <c r="M459" s="87"/>
    </row>
    <row r="460" spans="1:13" ht="60">
      <c r="A460" s="92"/>
      <c r="B460" s="98"/>
      <c r="C460" s="88">
        <v>0</v>
      </c>
      <c r="D460" s="88">
        <v>6</v>
      </c>
      <c r="E460" s="91">
        <f t="shared" si="72"/>
        <v>7</v>
      </c>
      <c r="F460" s="91" t="str">
        <f t="shared" si="73"/>
        <v>7'h0</v>
      </c>
      <c r="G460" s="91" t="s">
        <v>68</v>
      </c>
      <c r="H460" s="90" t="s">
        <v>1991</v>
      </c>
      <c r="I460" s="89" t="s">
        <v>1990</v>
      </c>
      <c r="J460" s="88">
        <v>0</v>
      </c>
      <c r="K460" s="88" t="str">
        <f t="shared" si="74"/>
        <v>0</v>
      </c>
      <c r="L460" s="88">
        <f t="shared" si="75"/>
        <v>0</v>
      </c>
      <c r="M460" s="87"/>
    </row>
    <row r="461" spans="1:13" ht="15">
      <c r="A461" s="93"/>
      <c r="B461" s="95" t="s">
        <v>1989</v>
      </c>
      <c r="C461" s="93"/>
      <c r="D461" s="93"/>
      <c r="E461" s="93">
        <f>SUM(E462:E465)</f>
        <v>32</v>
      </c>
      <c r="F461" s="56" t="str">
        <f>CONCATENATE("32'h",K461)</f>
        <v>32'h00000000</v>
      </c>
      <c r="G461" s="56"/>
      <c r="H461" s="94" t="s">
        <v>1988</v>
      </c>
      <c r="I461" s="94"/>
      <c r="J461" s="93"/>
      <c r="K461" s="93" t="str">
        <f>LOWER(DEC2HEX(L461,8))</f>
        <v>00000000</v>
      </c>
      <c r="L461" s="93">
        <f>SUM(L462:L465)</f>
        <v>0</v>
      </c>
      <c r="M461" s="93"/>
    </row>
    <row r="462" spans="1:13" ht="15">
      <c r="A462" s="92"/>
      <c r="B462" s="98"/>
      <c r="C462" s="88">
        <v>12</v>
      </c>
      <c r="D462" s="88">
        <v>31</v>
      </c>
      <c r="E462" s="91">
        <f>D462+1-C462</f>
        <v>20</v>
      </c>
      <c r="F462" s="91" t="str">
        <f>CONCATENATE(E462,"'h",K462)</f>
        <v>20'h0</v>
      </c>
      <c r="G462" s="91" t="s">
        <v>73</v>
      </c>
      <c r="H462" s="90" t="s">
        <v>20</v>
      </c>
      <c r="I462" s="89" t="s">
        <v>861</v>
      </c>
      <c r="J462" s="88">
        <v>0</v>
      </c>
      <c r="K462" s="88" t="str">
        <f>LOWER(DEC2HEX((J462)))</f>
        <v>0</v>
      </c>
      <c r="L462" s="88">
        <f>J462*(2^C462)</f>
        <v>0</v>
      </c>
      <c r="M462" s="87"/>
    </row>
    <row r="463" spans="1:13" ht="45">
      <c r="A463" s="92"/>
      <c r="B463" s="98"/>
      <c r="C463" s="88">
        <v>8</v>
      </c>
      <c r="D463" s="88">
        <v>11</v>
      </c>
      <c r="E463" s="91">
        <f>D463+1-C463</f>
        <v>4</v>
      </c>
      <c r="F463" s="91" t="str">
        <f>CONCATENATE(E463,"'h",K463)</f>
        <v>4'h0</v>
      </c>
      <c r="G463" s="91" t="s">
        <v>68</v>
      </c>
      <c r="H463" s="90" t="s">
        <v>1987</v>
      </c>
      <c r="I463" s="89" t="s">
        <v>1986</v>
      </c>
      <c r="J463" s="88">
        <v>0</v>
      </c>
      <c r="K463" s="88" t="str">
        <f>LOWER(DEC2HEX((J463)))</f>
        <v>0</v>
      </c>
      <c r="L463" s="88">
        <f>J463*(2^C463)</f>
        <v>0</v>
      </c>
      <c r="M463" s="87"/>
    </row>
    <row r="464" spans="1:13" ht="15">
      <c r="A464" s="92"/>
      <c r="B464" s="92"/>
      <c r="C464" s="88">
        <v>4</v>
      </c>
      <c r="D464" s="88">
        <v>7</v>
      </c>
      <c r="E464" s="91">
        <f>D464+1-C464</f>
        <v>4</v>
      </c>
      <c r="F464" s="91" t="str">
        <f>CONCATENATE(E464,"'h",K464)</f>
        <v>4'h0</v>
      </c>
      <c r="G464" s="91" t="s">
        <v>73</v>
      </c>
      <c r="H464" s="90" t="s">
        <v>20</v>
      </c>
      <c r="I464" s="89" t="s">
        <v>861</v>
      </c>
      <c r="J464" s="88">
        <v>0</v>
      </c>
      <c r="K464" s="88" t="str">
        <f>LOWER(DEC2HEX((J464)))</f>
        <v>0</v>
      </c>
      <c r="L464" s="88">
        <f>J464*(2^C464)</f>
        <v>0</v>
      </c>
      <c r="M464" s="87"/>
    </row>
    <row r="465" spans="1:13" ht="45">
      <c r="A465" s="92"/>
      <c r="B465" s="98"/>
      <c r="C465" s="88">
        <v>0</v>
      </c>
      <c r="D465" s="88">
        <v>3</v>
      </c>
      <c r="E465" s="91">
        <f>D465+1-C465</f>
        <v>4</v>
      </c>
      <c r="F465" s="91" t="str">
        <f>CONCATENATE(E465,"'h",K465)</f>
        <v>4'h0</v>
      </c>
      <c r="G465" s="91" t="s">
        <v>68</v>
      </c>
      <c r="H465" s="90" t="s">
        <v>1985</v>
      </c>
      <c r="I465" s="89" t="s">
        <v>1984</v>
      </c>
      <c r="J465" s="88">
        <v>0</v>
      </c>
      <c r="K465" s="88" t="str">
        <f>LOWER(DEC2HEX((J465)))</f>
        <v>0</v>
      </c>
      <c r="L465" s="88">
        <f>J465*(2^C465)</f>
        <v>0</v>
      </c>
      <c r="M465" s="87"/>
    </row>
    <row r="466" spans="1:13" ht="15">
      <c r="A466" s="93"/>
      <c r="B466" s="95" t="s">
        <v>1983</v>
      </c>
      <c r="C466" s="93"/>
      <c r="D466" s="93"/>
      <c r="E466" s="93">
        <f>SUM(E467:E474)</f>
        <v>32</v>
      </c>
      <c r="F466" s="56" t="str">
        <f>CONCATENATE("32'h",K466)</f>
        <v>32'h3489adef</v>
      </c>
      <c r="G466" s="56"/>
      <c r="H466" s="94" t="s">
        <v>1982</v>
      </c>
      <c r="I466" s="94"/>
      <c r="J466" s="93"/>
      <c r="K466" s="93" t="str">
        <f>LOWER(DEC2HEX(L466,8))</f>
        <v>3489adef</v>
      </c>
      <c r="L466" s="93">
        <f>SUM(L467:L474)</f>
        <v>881438191</v>
      </c>
      <c r="M466" s="93"/>
    </row>
    <row r="467" spans="1:13" ht="30">
      <c r="A467" s="92"/>
      <c r="B467" s="92"/>
      <c r="C467" s="88">
        <v>28</v>
      </c>
      <c r="D467" s="88">
        <v>31</v>
      </c>
      <c r="E467" s="91">
        <f t="shared" ref="E467:E474" si="76">D467+1-C467</f>
        <v>4</v>
      </c>
      <c r="F467" s="91" t="str">
        <f t="shared" ref="F467:F474" si="77">CONCATENATE(E467,"'h",K467)</f>
        <v>4'h3</v>
      </c>
      <c r="G467" s="91" t="s">
        <v>68</v>
      </c>
      <c r="H467" s="90" t="s">
        <v>1981</v>
      </c>
      <c r="I467" s="89" t="s">
        <v>1980</v>
      </c>
      <c r="J467" s="88">
        <v>3</v>
      </c>
      <c r="K467" s="88" t="str">
        <f t="shared" ref="K467:K474" si="78">LOWER(DEC2HEX((J467)))</f>
        <v>3</v>
      </c>
      <c r="L467" s="88">
        <f t="shared" ref="L467:L474" si="79">J467*(2^C467)</f>
        <v>805306368</v>
      </c>
      <c r="M467" s="87"/>
    </row>
    <row r="468" spans="1:13" ht="30">
      <c r="A468" s="92"/>
      <c r="B468" s="98"/>
      <c r="C468" s="88">
        <v>24</v>
      </c>
      <c r="D468" s="88">
        <v>27</v>
      </c>
      <c r="E468" s="91">
        <f t="shared" si="76"/>
        <v>4</v>
      </c>
      <c r="F468" s="91" t="str">
        <f t="shared" si="77"/>
        <v>4'h4</v>
      </c>
      <c r="G468" s="91" t="s">
        <v>68</v>
      </c>
      <c r="H468" s="90" t="s">
        <v>1979</v>
      </c>
      <c r="I468" s="89" t="s">
        <v>1978</v>
      </c>
      <c r="J468" s="88">
        <v>4</v>
      </c>
      <c r="K468" s="88" t="str">
        <f t="shared" si="78"/>
        <v>4</v>
      </c>
      <c r="L468" s="88">
        <f t="shared" si="79"/>
        <v>67108864</v>
      </c>
      <c r="M468" s="87"/>
    </row>
    <row r="469" spans="1:13" ht="30">
      <c r="A469" s="92"/>
      <c r="B469" s="98"/>
      <c r="C469" s="88">
        <v>20</v>
      </c>
      <c r="D469" s="88">
        <v>23</v>
      </c>
      <c r="E469" s="91">
        <f t="shared" si="76"/>
        <v>4</v>
      </c>
      <c r="F469" s="91" t="str">
        <f t="shared" si="77"/>
        <v>4'h8</v>
      </c>
      <c r="G469" s="91" t="s">
        <v>68</v>
      </c>
      <c r="H469" s="90" t="s">
        <v>1977</v>
      </c>
      <c r="I469" s="89" t="s">
        <v>1976</v>
      </c>
      <c r="J469" s="88">
        <v>8</v>
      </c>
      <c r="K469" s="88" t="str">
        <f t="shared" si="78"/>
        <v>8</v>
      </c>
      <c r="L469" s="88">
        <f t="shared" si="79"/>
        <v>8388608</v>
      </c>
      <c r="M469" s="87"/>
    </row>
    <row r="470" spans="1:13" ht="30">
      <c r="A470" s="92"/>
      <c r="B470" s="92"/>
      <c r="C470" s="88">
        <v>16</v>
      </c>
      <c r="D470" s="88">
        <v>19</v>
      </c>
      <c r="E470" s="91">
        <f t="shared" si="76"/>
        <v>4</v>
      </c>
      <c r="F470" s="91" t="str">
        <f t="shared" si="77"/>
        <v>4'h9</v>
      </c>
      <c r="G470" s="91" t="s">
        <v>68</v>
      </c>
      <c r="H470" s="90" t="s">
        <v>1975</v>
      </c>
      <c r="I470" s="89" t="s">
        <v>1974</v>
      </c>
      <c r="J470" s="88">
        <v>9</v>
      </c>
      <c r="K470" s="88" t="str">
        <f t="shared" si="78"/>
        <v>9</v>
      </c>
      <c r="L470" s="88">
        <f t="shared" si="79"/>
        <v>589824</v>
      </c>
      <c r="M470" s="87"/>
    </row>
    <row r="471" spans="1:13" ht="30">
      <c r="A471" s="92"/>
      <c r="B471" s="98"/>
      <c r="C471" s="88">
        <v>12</v>
      </c>
      <c r="D471" s="88">
        <v>15</v>
      </c>
      <c r="E471" s="91">
        <f t="shared" si="76"/>
        <v>4</v>
      </c>
      <c r="F471" s="91" t="str">
        <f t="shared" si="77"/>
        <v>4'ha</v>
      </c>
      <c r="G471" s="91" t="s">
        <v>68</v>
      </c>
      <c r="H471" s="90" t="s">
        <v>1973</v>
      </c>
      <c r="I471" s="89" t="s">
        <v>1972</v>
      </c>
      <c r="J471" s="88">
        <v>10</v>
      </c>
      <c r="K471" s="88" t="str">
        <f t="shared" si="78"/>
        <v>a</v>
      </c>
      <c r="L471" s="88">
        <f t="shared" si="79"/>
        <v>40960</v>
      </c>
      <c r="M471" s="87"/>
    </row>
    <row r="472" spans="1:13" ht="15">
      <c r="A472" s="92"/>
      <c r="B472" s="98"/>
      <c r="C472" s="88">
        <v>8</v>
      </c>
      <c r="D472" s="88">
        <v>11</v>
      </c>
      <c r="E472" s="91">
        <f t="shared" si="76"/>
        <v>4</v>
      </c>
      <c r="F472" s="91" t="str">
        <f t="shared" si="77"/>
        <v>4'hd</v>
      </c>
      <c r="G472" s="91" t="s">
        <v>68</v>
      </c>
      <c r="H472" s="90" t="s">
        <v>1971</v>
      </c>
      <c r="I472" s="89" t="s">
        <v>1970</v>
      </c>
      <c r="J472" s="88">
        <v>13</v>
      </c>
      <c r="K472" s="88" t="str">
        <f t="shared" si="78"/>
        <v>d</v>
      </c>
      <c r="L472" s="88">
        <f t="shared" si="79"/>
        <v>3328</v>
      </c>
      <c r="M472" s="87"/>
    </row>
    <row r="473" spans="1:13" ht="15">
      <c r="A473" s="92"/>
      <c r="B473" s="98"/>
      <c r="C473" s="88">
        <v>4</v>
      </c>
      <c r="D473" s="88">
        <v>7</v>
      </c>
      <c r="E473" s="91">
        <f t="shared" si="76"/>
        <v>4</v>
      </c>
      <c r="F473" s="91" t="str">
        <f t="shared" si="77"/>
        <v>4'he</v>
      </c>
      <c r="G473" s="91" t="s">
        <v>68</v>
      </c>
      <c r="H473" s="90" t="s">
        <v>1969</v>
      </c>
      <c r="I473" s="89" t="s">
        <v>1968</v>
      </c>
      <c r="J473" s="88">
        <v>14</v>
      </c>
      <c r="K473" s="88" t="str">
        <f t="shared" si="78"/>
        <v>e</v>
      </c>
      <c r="L473" s="88">
        <f t="shared" si="79"/>
        <v>224</v>
      </c>
      <c r="M473" s="87"/>
    </row>
    <row r="474" spans="1:13" ht="30">
      <c r="A474" s="92"/>
      <c r="B474" s="98"/>
      <c r="C474" s="88">
        <v>0</v>
      </c>
      <c r="D474" s="88">
        <v>3</v>
      </c>
      <c r="E474" s="91">
        <f t="shared" si="76"/>
        <v>4</v>
      </c>
      <c r="F474" s="91" t="str">
        <f t="shared" si="77"/>
        <v>4'hf</v>
      </c>
      <c r="G474" s="91" t="s">
        <v>68</v>
      </c>
      <c r="H474" s="90" t="s">
        <v>1967</v>
      </c>
      <c r="I474" s="89" t="s">
        <v>1966</v>
      </c>
      <c r="J474" s="88">
        <v>15</v>
      </c>
      <c r="K474" s="88" t="str">
        <f t="shared" si="78"/>
        <v>f</v>
      </c>
      <c r="L474" s="88">
        <f t="shared" si="79"/>
        <v>15</v>
      </c>
      <c r="M474" s="87"/>
    </row>
    <row r="475" spans="1:13" ht="15">
      <c r="A475" s="93"/>
      <c r="B475" s="95" t="s">
        <v>1965</v>
      </c>
      <c r="C475" s="93"/>
      <c r="D475" s="93"/>
      <c r="E475" s="93">
        <f>SUM(E476:E483)</f>
        <v>32</v>
      </c>
      <c r="F475" s="56" t="str">
        <f>CONCATENATE("32'h",K475)</f>
        <v>32'h3489afdc</v>
      </c>
      <c r="G475" s="56"/>
      <c r="H475" s="94" t="s">
        <v>1964</v>
      </c>
      <c r="I475" s="94"/>
      <c r="J475" s="93"/>
      <c r="K475" s="93" t="str">
        <f>LOWER(DEC2HEX(L475,8))</f>
        <v>3489afdc</v>
      </c>
      <c r="L475" s="93">
        <f>SUM(L476:L483)</f>
        <v>881438684</v>
      </c>
      <c r="M475" s="93"/>
    </row>
    <row r="476" spans="1:13" ht="30">
      <c r="A476" s="92"/>
      <c r="B476" s="92"/>
      <c r="C476" s="88">
        <v>28</v>
      </c>
      <c r="D476" s="88">
        <v>31</v>
      </c>
      <c r="E476" s="91">
        <f t="shared" ref="E476:E483" si="80">D476+1-C476</f>
        <v>4</v>
      </c>
      <c r="F476" s="91" t="str">
        <f t="shared" ref="F476:F483" si="81">CONCATENATE(E476,"'h",K476)</f>
        <v>4'h3</v>
      </c>
      <c r="G476" s="91" t="s">
        <v>68</v>
      </c>
      <c r="H476" s="90" t="s">
        <v>1963</v>
      </c>
      <c r="I476" s="89" t="s">
        <v>1962</v>
      </c>
      <c r="J476" s="88">
        <v>3</v>
      </c>
      <c r="K476" s="88" t="str">
        <f t="shared" ref="K476:K483" si="82">LOWER(DEC2HEX((J476)))</f>
        <v>3</v>
      </c>
      <c r="L476" s="88">
        <f t="shared" ref="L476:L483" si="83">J476*(2^C476)</f>
        <v>805306368</v>
      </c>
      <c r="M476" s="87"/>
    </row>
    <row r="477" spans="1:13" ht="30">
      <c r="A477" s="92"/>
      <c r="B477" s="98"/>
      <c r="C477" s="88">
        <v>24</v>
      </c>
      <c r="D477" s="88">
        <v>27</v>
      </c>
      <c r="E477" s="91">
        <f t="shared" si="80"/>
        <v>4</v>
      </c>
      <c r="F477" s="91" t="str">
        <f t="shared" si="81"/>
        <v>4'h4</v>
      </c>
      <c r="G477" s="91" t="s">
        <v>68</v>
      </c>
      <c r="H477" s="90" t="s">
        <v>1961</v>
      </c>
      <c r="I477" s="89" t="s">
        <v>1960</v>
      </c>
      <c r="J477" s="88">
        <v>4</v>
      </c>
      <c r="K477" s="88" t="str">
        <f t="shared" si="82"/>
        <v>4</v>
      </c>
      <c r="L477" s="88">
        <f t="shared" si="83"/>
        <v>67108864</v>
      </c>
      <c r="M477" s="87"/>
    </row>
    <row r="478" spans="1:13" ht="30">
      <c r="A478" s="92"/>
      <c r="B478" s="98"/>
      <c r="C478" s="88">
        <v>20</v>
      </c>
      <c r="D478" s="88">
        <v>23</v>
      </c>
      <c r="E478" s="91">
        <f t="shared" si="80"/>
        <v>4</v>
      </c>
      <c r="F478" s="91" t="str">
        <f t="shared" si="81"/>
        <v>4'h8</v>
      </c>
      <c r="G478" s="91" t="s">
        <v>68</v>
      </c>
      <c r="H478" s="90" t="s">
        <v>1959</v>
      </c>
      <c r="I478" s="89" t="s">
        <v>1958</v>
      </c>
      <c r="J478" s="88">
        <v>8</v>
      </c>
      <c r="K478" s="88" t="str">
        <f t="shared" si="82"/>
        <v>8</v>
      </c>
      <c r="L478" s="88">
        <f t="shared" si="83"/>
        <v>8388608</v>
      </c>
      <c r="M478" s="87"/>
    </row>
    <row r="479" spans="1:13" ht="30">
      <c r="A479" s="92"/>
      <c r="B479" s="92"/>
      <c r="C479" s="88">
        <v>16</v>
      </c>
      <c r="D479" s="88">
        <v>19</v>
      </c>
      <c r="E479" s="91">
        <f t="shared" si="80"/>
        <v>4</v>
      </c>
      <c r="F479" s="91" t="str">
        <f t="shared" si="81"/>
        <v>4'h9</v>
      </c>
      <c r="G479" s="91" t="s">
        <v>68</v>
      </c>
      <c r="H479" s="90" t="s">
        <v>1957</v>
      </c>
      <c r="I479" s="89" t="s">
        <v>1956</v>
      </c>
      <c r="J479" s="88">
        <v>9</v>
      </c>
      <c r="K479" s="88" t="str">
        <f t="shared" si="82"/>
        <v>9</v>
      </c>
      <c r="L479" s="88">
        <f t="shared" si="83"/>
        <v>589824</v>
      </c>
      <c r="M479" s="87"/>
    </row>
    <row r="480" spans="1:13" ht="30">
      <c r="A480" s="92"/>
      <c r="B480" s="98"/>
      <c r="C480" s="88">
        <v>12</v>
      </c>
      <c r="D480" s="88">
        <v>15</v>
      </c>
      <c r="E480" s="91">
        <f t="shared" si="80"/>
        <v>4</v>
      </c>
      <c r="F480" s="91" t="str">
        <f t="shared" si="81"/>
        <v>4'ha</v>
      </c>
      <c r="G480" s="91" t="s">
        <v>68</v>
      </c>
      <c r="H480" s="90" t="s">
        <v>1955</v>
      </c>
      <c r="I480" s="89" t="s">
        <v>1954</v>
      </c>
      <c r="J480" s="88">
        <v>10</v>
      </c>
      <c r="K480" s="88" t="str">
        <f t="shared" si="82"/>
        <v>a</v>
      </c>
      <c r="L480" s="88">
        <f t="shared" si="83"/>
        <v>40960</v>
      </c>
      <c r="M480" s="87"/>
    </row>
    <row r="481" spans="1:13" ht="45">
      <c r="A481" s="92"/>
      <c r="B481" s="98"/>
      <c r="C481" s="88">
        <v>8</v>
      </c>
      <c r="D481" s="88">
        <v>11</v>
      </c>
      <c r="E481" s="91">
        <f t="shared" si="80"/>
        <v>4</v>
      </c>
      <c r="F481" s="91" t="str">
        <f t="shared" si="81"/>
        <v>4'hf</v>
      </c>
      <c r="G481" s="91" t="s">
        <v>68</v>
      </c>
      <c r="H481" s="90" t="s">
        <v>1953</v>
      </c>
      <c r="I481" s="89" t="s">
        <v>1952</v>
      </c>
      <c r="J481" s="88">
        <v>15</v>
      </c>
      <c r="K481" s="88" t="str">
        <f t="shared" si="82"/>
        <v>f</v>
      </c>
      <c r="L481" s="88">
        <f t="shared" si="83"/>
        <v>3840</v>
      </c>
      <c r="M481" s="87"/>
    </row>
    <row r="482" spans="1:13" ht="30">
      <c r="A482" s="92"/>
      <c r="B482" s="98"/>
      <c r="C482" s="88">
        <v>4</v>
      </c>
      <c r="D482" s="88">
        <v>7</v>
      </c>
      <c r="E482" s="91">
        <f t="shared" si="80"/>
        <v>4</v>
      </c>
      <c r="F482" s="91" t="str">
        <f t="shared" si="81"/>
        <v>4'hd</v>
      </c>
      <c r="G482" s="91" t="s">
        <v>68</v>
      </c>
      <c r="H482" s="90" t="s">
        <v>1951</v>
      </c>
      <c r="I482" s="89" t="s">
        <v>1950</v>
      </c>
      <c r="J482" s="88">
        <v>13</v>
      </c>
      <c r="K482" s="88" t="str">
        <f t="shared" si="82"/>
        <v>d</v>
      </c>
      <c r="L482" s="88">
        <f t="shared" si="83"/>
        <v>208</v>
      </c>
      <c r="M482" s="87"/>
    </row>
    <row r="483" spans="1:13" ht="15">
      <c r="A483" s="92"/>
      <c r="B483" s="98"/>
      <c r="C483" s="88">
        <v>0</v>
      </c>
      <c r="D483" s="88">
        <v>3</v>
      </c>
      <c r="E483" s="91">
        <f t="shared" si="80"/>
        <v>4</v>
      </c>
      <c r="F483" s="91" t="str">
        <f t="shared" si="81"/>
        <v>4'hc</v>
      </c>
      <c r="G483" s="91" t="s">
        <v>68</v>
      </c>
      <c r="H483" s="90" t="s">
        <v>1949</v>
      </c>
      <c r="I483" s="89" t="s">
        <v>1948</v>
      </c>
      <c r="J483" s="88">
        <v>12</v>
      </c>
      <c r="K483" s="88" t="str">
        <f t="shared" si="82"/>
        <v>c</v>
      </c>
      <c r="L483" s="88">
        <f t="shared" si="83"/>
        <v>12</v>
      </c>
      <c r="M483" s="87"/>
    </row>
    <row r="484" spans="1:13" ht="15">
      <c r="A484" s="93"/>
      <c r="B484" s="95" t="s">
        <v>1947</v>
      </c>
      <c r="C484" s="93"/>
      <c r="D484" s="93"/>
      <c r="E484" s="93">
        <f>SUM(E485:E489)</f>
        <v>32</v>
      </c>
      <c r="F484" s="56" t="str">
        <f>CONCATENATE("32'h",K484)</f>
        <v>32'h30000277</v>
      </c>
      <c r="G484" s="56"/>
      <c r="H484" s="94" t="s">
        <v>1946</v>
      </c>
      <c r="I484" s="94"/>
      <c r="J484" s="93"/>
      <c r="K484" s="93" t="str">
        <f>LOWER(DEC2HEX(L484,8))</f>
        <v>30000277</v>
      </c>
      <c r="L484" s="93">
        <f>SUM(L485:L489)</f>
        <v>805306999</v>
      </c>
      <c r="M484" s="93"/>
    </row>
    <row r="485" spans="1:13" ht="30">
      <c r="A485" s="92"/>
      <c r="B485" s="92"/>
      <c r="C485" s="88">
        <v>28</v>
      </c>
      <c r="D485" s="88">
        <v>31</v>
      </c>
      <c r="E485" s="91">
        <f>D485+1-C485</f>
        <v>4</v>
      </c>
      <c r="F485" s="91" t="str">
        <f>CONCATENATE(E485,"'h",K485)</f>
        <v>4'h3</v>
      </c>
      <c r="G485" s="91" t="s">
        <v>68</v>
      </c>
      <c r="H485" s="90" t="s">
        <v>1945</v>
      </c>
      <c r="I485" s="89" t="s">
        <v>1944</v>
      </c>
      <c r="J485" s="88">
        <v>3</v>
      </c>
      <c r="K485" s="88" t="str">
        <f>LOWER(DEC2HEX((J485)))</f>
        <v>3</v>
      </c>
      <c r="L485" s="88">
        <f>J485*(2^C485)</f>
        <v>805306368</v>
      </c>
      <c r="M485" s="87"/>
    </row>
    <row r="486" spans="1:13" ht="15">
      <c r="A486" s="92"/>
      <c r="B486" s="98"/>
      <c r="C486" s="88">
        <v>12</v>
      </c>
      <c r="D486" s="88">
        <v>27</v>
      </c>
      <c r="E486" s="91">
        <f>D486+1-C486</f>
        <v>16</v>
      </c>
      <c r="F486" s="91" t="str">
        <f>CONCATENATE(E486,"'h",K486)</f>
        <v>16'h0</v>
      </c>
      <c r="G486" s="91" t="s">
        <v>73</v>
      </c>
      <c r="H486" s="90" t="s">
        <v>20</v>
      </c>
      <c r="I486" s="89" t="s">
        <v>861</v>
      </c>
      <c r="J486" s="88">
        <v>0</v>
      </c>
      <c r="K486" s="88" t="str">
        <f>LOWER(DEC2HEX((J486)))</f>
        <v>0</v>
      </c>
      <c r="L486" s="88">
        <f>J486*(2^C486)</f>
        <v>0</v>
      </c>
      <c r="M486" s="87"/>
    </row>
    <row r="487" spans="1:13" ht="15">
      <c r="A487" s="92"/>
      <c r="B487" s="98"/>
      <c r="C487" s="88">
        <v>8</v>
      </c>
      <c r="D487" s="88">
        <v>11</v>
      </c>
      <c r="E487" s="91">
        <f>D487+1-C487</f>
        <v>4</v>
      </c>
      <c r="F487" s="91" t="str">
        <f>CONCATENATE(E487,"'h",K487)</f>
        <v>4'h2</v>
      </c>
      <c r="G487" s="91" t="s">
        <v>68</v>
      </c>
      <c r="H487" s="90" t="s">
        <v>1943</v>
      </c>
      <c r="I487" s="89" t="s">
        <v>1942</v>
      </c>
      <c r="J487" s="88">
        <v>2</v>
      </c>
      <c r="K487" s="88" t="str">
        <f>LOWER(DEC2HEX((J487)))</f>
        <v>2</v>
      </c>
      <c r="L487" s="88">
        <f>J487*(2^C487)</f>
        <v>512</v>
      </c>
      <c r="M487" s="87"/>
    </row>
    <row r="488" spans="1:13" ht="30">
      <c r="A488" s="92"/>
      <c r="B488" s="92"/>
      <c r="C488" s="88">
        <v>4</v>
      </c>
      <c r="D488" s="88">
        <v>7</v>
      </c>
      <c r="E488" s="91">
        <f>D488+1-C488</f>
        <v>4</v>
      </c>
      <c r="F488" s="91" t="str">
        <f>CONCATENATE(E488,"'h",K488)</f>
        <v>4'h7</v>
      </c>
      <c r="G488" s="91" t="s">
        <v>68</v>
      </c>
      <c r="H488" s="90" t="s">
        <v>1941</v>
      </c>
      <c r="I488" s="89" t="s">
        <v>1940</v>
      </c>
      <c r="J488" s="88">
        <v>7</v>
      </c>
      <c r="K488" s="88" t="str">
        <f>LOWER(DEC2HEX((J488)))</f>
        <v>7</v>
      </c>
      <c r="L488" s="88">
        <f>J488*(2^C488)</f>
        <v>112</v>
      </c>
      <c r="M488" s="87"/>
    </row>
    <row r="489" spans="1:13" ht="30">
      <c r="A489" s="92"/>
      <c r="B489" s="98"/>
      <c r="C489" s="88">
        <v>0</v>
      </c>
      <c r="D489" s="88">
        <v>3</v>
      </c>
      <c r="E489" s="91">
        <f>D489+1-C489</f>
        <v>4</v>
      </c>
      <c r="F489" s="91" t="str">
        <f>CONCATENATE(E489,"'h",K489)</f>
        <v>4'h7</v>
      </c>
      <c r="G489" s="91" t="s">
        <v>68</v>
      </c>
      <c r="H489" s="90" t="s">
        <v>1939</v>
      </c>
      <c r="I489" s="89" t="s">
        <v>1938</v>
      </c>
      <c r="J489" s="88">
        <v>7</v>
      </c>
      <c r="K489" s="88" t="str">
        <f>LOWER(DEC2HEX((J489)))</f>
        <v>7</v>
      </c>
      <c r="L489" s="88">
        <f>J489*(2^C489)</f>
        <v>7</v>
      </c>
      <c r="M489" s="87"/>
    </row>
    <row r="490" spans="1:13" ht="15">
      <c r="A490" s="93"/>
      <c r="B490" s="95" t="s">
        <v>1937</v>
      </c>
      <c r="C490" s="93"/>
      <c r="D490" s="93"/>
      <c r="E490" s="93">
        <f>SUM(E491:E494)</f>
        <v>32</v>
      </c>
      <c r="F490" s="56" t="str">
        <f>CONCATENATE("32'h",K490)</f>
        <v>32'h00000000</v>
      </c>
      <c r="G490" s="56"/>
      <c r="H490" s="94" t="s">
        <v>1936</v>
      </c>
      <c r="I490" s="94"/>
      <c r="J490" s="93"/>
      <c r="K490" s="93" t="str">
        <f>LOWER(DEC2HEX(L490,8))</f>
        <v>00000000</v>
      </c>
      <c r="L490" s="93">
        <f>SUM(L491:L494)</f>
        <v>0</v>
      </c>
      <c r="M490" s="93"/>
    </row>
    <row r="491" spans="1:13" ht="15">
      <c r="A491" s="92"/>
      <c r="B491" s="98"/>
      <c r="C491" s="88">
        <v>24</v>
      </c>
      <c r="D491" s="88">
        <v>31</v>
      </c>
      <c r="E491" s="91">
        <f>D491+1-C491</f>
        <v>8</v>
      </c>
      <c r="F491" s="91" t="str">
        <f>CONCATENATE(E491,"'h",K491)</f>
        <v>8'h0</v>
      </c>
      <c r="G491" s="91" t="s">
        <v>73</v>
      </c>
      <c r="H491" s="90" t="s">
        <v>20</v>
      </c>
      <c r="I491" s="89" t="s">
        <v>861</v>
      </c>
      <c r="J491" s="88">
        <v>0</v>
      </c>
      <c r="K491" s="88" t="str">
        <f>LOWER(DEC2HEX((J491)))</f>
        <v>0</v>
      </c>
      <c r="L491" s="88">
        <f>J491*(2^C491)</f>
        <v>0</v>
      </c>
      <c r="M491" s="87"/>
    </row>
    <row r="492" spans="1:13" ht="15">
      <c r="A492" s="92"/>
      <c r="B492" s="98"/>
      <c r="C492" s="88">
        <v>16</v>
      </c>
      <c r="D492" s="88">
        <v>23</v>
      </c>
      <c r="E492" s="91">
        <f>D492+1-C492</f>
        <v>8</v>
      </c>
      <c r="F492" s="91" t="str">
        <f>CONCATENATE(E492,"'h",K492)</f>
        <v>8'h0</v>
      </c>
      <c r="G492" s="91" t="s">
        <v>68</v>
      </c>
      <c r="H492" s="90" t="s">
        <v>1935</v>
      </c>
      <c r="I492" s="89" t="s">
        <v>1934</v>
      </c>
      <c r="J492" s="88">
        <v>0</v>
      </c>
      <c r="K492" s="88" t="str">
        <f>LOWER(DEC2HEX((J492)))</f>
        <v>0</v>
      </c>
      <c r="L492" s="88">
        <f>J492*(2^C492)</f>
        <v>0</v>
      </c>
      <c r="M492" s="87"/>
    </row>
    <row r="493" spans="1:13" ht="15">
      <c r="A493" s="92"/>
      <c r="B493" s="92"/>
      <c r="C493" s="88">
        <v>14</v>
      </c>
      <c r="D493" s="88">
        <v>15</v>
      </c>
      <c r="E493" s="91">
        <f>D493+1-C493</f>
        <v>2</v>
      </c>
      <c r="F493" s="91" t="str">
        <f>CONCATENATE(E493,"'h",K493)</f>
        <v>2'h0</v>
      </c>
      <c r="G493" s="91" t="s">
        <v>73</v>
      </c>
      <c r="H493" s="90" t="s">
        <v>20</v>
      </c>
      <c r="I493" s="89" t="s">
        <v>861</v>
      </c>
      <c r="J493" s="88">
        <v>0</v>
      </c>
      <c r="K493" s="88" t="str">
        <f>LOWER(DEC2HEX((J493)))</f>
        <v>0</v>
      </c>
      <c r="L493" s="88">
        <f>J493*(2^C493)</f>
        <v>0</v>
      </c>
      <c r="M493" s="87"/>
    </row>
    <row r="494" spans="1:13" ht="15">
      <c r="A494" s="92"/>
      <c r="B494" s="98"/>
      <c r="C494" s="88">
        <v>0</v>
      </c>
      <c r="D494" s="88">
        <v>13</v>
      </c>
      <c r="E494" s="91">
        <f>D494+1-C494</f>
        <v>14</v>
      </c>
      <c r="F494" s="91" t="str">
        <f>CONCATENATE(E494,"'h",K494)</f>
        <v>14'h0</v>
      </c>
      <c r="G494" s="91" t="s">
        <v>68</v>
      </c>
      <c r="H494" s="90" t="s">
        <v>1933</v>
      </c>
      <c r="I494" s="89" t="s">
        <v>1932</v>
      </c>
      <c r="J494" s="88">
        <v>0</v>
      </c>
      <c r="K494" s="88" t="str">
        <f>LOWER(DEC2HEX((J494)))</f>
        <v>0</v>
      </c>
      <c r="L494" s="88">
        <f>J494*(2^C494)</f>
        <v>0</v>
      </c>
      <c r="M494" s="87"/>
    </row>
    <row r="495" spans="1:13" ht="15">
      <c r="A495" s="93"/>
      <c r="B495" s="95" t="s">
        <v>1931</v>
      </c>
      <c r="C495" s="93"/>
      <c r="D495" s="93"/>
      <c r="E495" s="93">
        <f>SUM(E496:E497)</f>
        <v>32</v>
      </c>
      <c r="F495" s="56" t="str">
        <f>CONCATENATE("32'h",K495)</f>
        <v>32'h00000000</v>
      </c>
      <c r="G495" s="56"/>
      <c r="H495" s="94" t="s">
        <v>1930</v>
      </c>
      <c r="I495" s="94"/>
      <c r="J495" s="93"/>
      <c r="K495" s="93" t="str">
        <f>LOWER(DEC2HEX(L495,8))</f>
        <v>00000000</v>
      </c>
      <c r="L495" s="93">
        <f>SUM(L496:L497)</f>
        <v>0</v>
      </c>
      <c r="M495" s="93"/>
    </row>
    <row r="496" spans="1:13" ht="15">
      <c r="A496" s="92"/>
      <c r="B496" s="92"/>
      <c r="C496" s="88">
        <v>14</v>
      </c>
      <c r="D496" s="88">
        <v>31</v>
      </c>
      <c r="E496" s="91">
        <f>D496+1-C496</f>
        <v>18</v>
      </c>
      <c r="F496" s="91" t="str">
        <f>CONCATENATE(E496,"'h",K496)</f>
        <v>18'h0</v>
      </c>
      <c r="G496" s="91" t="s">
        <v>73</v>
      </c>
      <c r="H496" s="90" t="s">
        <v>20</v>
      </c>
      <c r="I496" s="89" t="s">
        <v>861</v>
      </c>
      <c r="J496" s="88">
        <v>0</v>
      </c>
      <c r="K496" s="88" t="str">
        <f>LOWER(DEC2HEX((J496)))</f>
        <v>0</v>
      </c>
      <c r="L496" s="88">
        <f>J496*(2^C496)</f>
        <v>0</v>
      </c>
      <c r="M496" s="87"/>
    </row>
    <row r="497" spans="1:13" ht="15">
      <c r="A497" s="92"/>
      <c r="B497" s="98"/>
      <c r="C497" s="88">
        <v>0</v>
      </c>
      <c r="D497" s="88">
        <v>13</v>
      </c>
      <c r="E497" s="91">
        <f>D497+1-C497</f>
        <v>14</v>
      </c>
      <c r="F497" s="91" t="str">
        <f>CONCATENATE(E497,"'h",K497)</f>
        <v>14'h0</v>
      </c>
      <c r="G497" s="91" t="s">
        <v>68</v>
      </c>
      <c r="H497" s="97" t="s">
        <v>1930</v>
      </c>
      <c r="I497" s="89" t="s">
        <v>1929</v>
      </c>
      <c r="J497" s="88">
        <v>0</v>
      </c>
      <c r="K497" s="88" t="str">
        <f>LOWER(DEC2HEX((J497)))</f>
        <v>0</v>
      </c>
      <c r="L497" s="88">
        <f>J497*(2^C497)</f>
        <v>0</v>
      </c>
      <c r="M497" s="87"/>
    </row>
    <row r="498" spans="1:13" ht="15">
      <c r="A498" s="93"/>
      <c r="B498" s="95" t="s">
        <v>381</v>
      </c>
      <c r="C498" s="93"/>
      <c r="D498" s="93"/>
      <c r="E498" s="93">
        <f>SUM(E499:E501)</f>
        <v>32</v>
      </c>
      <c r="F498" s="56" t="str">
        <f>CONCATENATE("32'h",K498)</f>
        <v>32'h003f0f0f</v>
      </c>
      <c r="G498" s="56"/>
      <c r="H498" s="94" t="s">
        <v>1928</v>
      </c>
      <c r="I498" s="94"/>
      <c r="J498" s="93"/>
      <c r="K498" s="93" t="str">
        <f>LOWER(DEC2HEX(L498,8))</f>
        <v>003f0f0f</v>
      </c>
      <c r="L498" s="93">
        <f>SUM(L499:L501)</f>
        <v>4132623</v>
      </c>
      <c r="M498" s="93"/>
    </row>
    <row r="499" spans="1:13" ht="45">
      <c r="A499" s="92"/>
      <c r="B499" s="92"/>
      <c r="C499" s="88">
        <v>31</v>
      </c>
      <c r="D499" s="88">
        <v>31</v>
      </c>
      <c r="E499" s="91">
        <f>D499+1-C499</f>
        <v>1</v>
      </c>
      <c r="F499" s="91" t="str">
        <f>CONCATENATE(E499,"'h",K499)</f>
        <v>1'h0</v>
      </c>
      <c r="G499" s="91" t="s">
        <v>68</v>
      </c>
      <c r="H499" s="90" t="s">
        <v>1927</v>
      </c>
      <c r="I499" s="89" t="s">
        <v>1926</v>
      </c>
      <c r="J499" s="88">
        <v>0</v>
      </c>
      <c r="K499" s="88" t="str">
        <f>LOWER(DEC2HEX((J499)))</f>
        <v>0</v>
      </c>
      <c r="L499" s="88">
        <f>J499*(2^C499)</f>
        <v>0</v>
      </c>
      <c r="M499" s="87"/>
    </row>
    <row r="500" spans="1:13" ht="15">
      <c r="A500" s="92"/>
      <c r="B500" s="98"/>
      <c r="C500" s="88">
        <v>22</v>
      </c>
      <c r="D500" s="88">
        <v>30</v>
      </c>
      <c r="E500" s="91">
        <f>D500+1-C500</f>
        <v>9</v>
      </c>
      <c r="F500" s="91" t="str">
        <f>CONCATENATE(E500,"'h",K500)</f>
        <v>9'h0</v>
      </c>
      <c r="G500" s="91" t="s">
        <v>73</v>
      </c>
      <c r="H500" s="90" t="s">
        <v>20</v>
      </c>
      <c r="I500" s="89" t="s">
        <v>861</v>
      </c>
      <c r="J500" s="88">
        <v>0</v>
      </c>
      <c r="K500" s="88" t="str">
        <f>LOWER(DEC2HEX((J500)))</f>
        <v>0</v>
      </c>
      <c r="L500" s="88">
        <f>J500*(2^C500)</f>
        <v>0</v>
      </c>
      <c r="M500" s="87"/>
    </row>
    <row r="501" spans="1:13" ht="45">
      <c r="A501" s="92"/>
      <c r="B501" s="98"/>
      <c r="C501" s="88">
        <v>0</v>
      </c>
      <c r="D501" s="88">
        <v>21</v>
      </c>
      <c r="E501" s="91">
        <f>D501+1-C501</f>
        <v>22</v>
      </c>
      <c r="F501" s="91" t="str">
        <f>CONCATENATE(E501,"'h",K501)</f>
        <v>22'h3f0f0f</v>
      </c>
      <c r="G501" s="91" t="s">
        <v>68</v>
      </c>
      <c r="H501" s="97" t="s">
        <v>1925</v>
      </c>
      <c r="I501" s="89" t="s">
        <v>1924</v>
      </c>
      <c r="J501" s="96">
        <v>4132623</v>
      </c>
      <c r="K501" s="88" t="str">
        <f>LOWER(DEC2HEX((J501)))</f>
        <v>3f0f0f</v>
      </c>
      <c r="L501" s="88">
        <f>J501*(2^C501)</f>
        <v>4132623</v>
      </c>
      <c r="M501" s="87"/>
    </row>
    <row r="502" spans="1:13" ht="15">
      <c r="A502" s="93"/>
      <c r="B502" s="95" t="s">
        <v>384</v>
      </c>
      <c r="C502" s="93"/>
      <c r="D502" s="93"/>
      <c r="E502" s="93">
        <f>SUM(E503:E505)</f>
        <v>32</v>
      </c>
      <c r="F502" s="56" t="str">
        <f>CONCATENATE("32'h",K502)</f>
        <v>32'h003f0f0f</v>
      </c>
      <c r="G502" s="56"/>
      <c r="H502" s="94" t="s">
        <v>1923</v>
      </c>
      <c r="I502" s="94"/>
      <c r="J502" s="93"/>
      <c r="K502" s="93" t="str">
        <f>LOWER(DEC2HEX(L502,8))</f>
        <v>003f0f0f</v>
      </c>
      <c r="L502" s="93">
        <f>SUM(L503:L505)</f>
        <v>4132623</v>
      </c>
      <c r="M502" s="93"/>
    </row>
    <row r="503" spans="1:13" ht="30">
      <c r="A503" s="92"/>
      <c r="B503" s="92"/>
      <c r="C503" s="88">
        <v>31</v>
      </c>
      <c r="D503" s="88">
        <v>31</v>
      </c>
      <c r="E503" s="91">
        <f>D503+1-C503</f>
        <v>1</v>
      </c>
      <c r="F503" s="91" t="str">
        <f>CONCATENATE(E503,"'h",K503)</f>
        <v>1'h0</v>
      </c>
      <c r="G503" s="91" t="s">
        <v>68</v>
      </c>
      <c r="H503" s="90" t="s">
        <v>1922</v>
      </c>
      <c r="I503" s="89" t="s">
        <v>1921</v>
      </c>
      <c r="J503" s="88">
        <v>0</v>
      </c>
      <c r="K503" s="88" t="str">
        <f>LOWER(DEC2HEX((J503)))</f>
        <v>0</v>
      </c>
      <c r="L503" s="88">
        <f>J503*(2^C503)</f>
        <v>0</v>
      </c>
      <c r="M503" s="87"/>
    </row>
    <row r="504" spans="1:13" ht="15">
      <c r="A504" s="92"/>
      <c r="B504" s="98"/>
      <c r="C504" s="88">
        <v>22</v>
      </c>
      <c r="D504" s="88">
        <v>30</v>
      </c>
      <c r="E504" s="91">
        <f>D504+1-C504</f>
        <v>9</v>
      </c>
      <c r="F504" s="91" t="str">
        <f>CONCATENATE(E504,"'h",K504)</f>
        <v>9'h0</v>
      </c>
      <c r="G504" s="91" t="s">
        <v>73</v>
      </c>
      <c r="H504" s="90" t="s">
        <v>20</v>
      </c>
      <c r="I504" s="89" t="s">
        <v>861</v>
      </c>
      <c r="J504" s="88">
        <v>0</v>
      </c>
      <c r="K504" s="88" t="str">
        <f>LOWER(DEC2HEX((J504)))</f>
        <v>0</v>
      </c>
      <c r="L504" s="88">
        <f>J504*(2^C504)</f>
        <v>0</v>
      </c>
      <c r="M504" s="87"/>
    </row>
    <row r="505" spans="1:13" ht="45">
      <c r="A505" s="92"/>
      <c r="B505" s="98"/>
      <c r="C505" s="88">
        <v>0</v>
      </c>
      <c r="D505" s="88">
        <v>21</v>
      </c>
      <c r="E505" s="91">
        <f>D505+1-C505</f>
        <v>22</v>
      </c>
      <c r="F505" s="91" t="str">
        <f>CONCATENATE(E505,"'h",K505)</f>
        <v>22'h3f0f0f</v>
      </c>
      <c r="G505" s="91" t="s">
        <v>68</v>
      </c>
      <c r="H505" s="97" t="s">
        <v>1920</v>
      </c>
      <c r="I505" s="89" t="s">
        <v>1919</v>
      </c>
      <c r="J505" s="96">
        <v>4132623</v>
      </c>
      <c r="K505" s="88" t="str">
        <f>LOWER(DEC2HEX((J505)))</f>
        <v>3f0f0f</v>
      </c>
      <c r="L505" s="88">
        <f>J505*(2^C505)</f>
        <v>4132623</v>
      </c>
      <c r="M505" s="87"/>
    </row>
    <row r="506" spans="1:13" ht="15">
      <c r="A506" s="93"/>
      <c r="B506" s="95" t="s">
        <v>387</v>
      </c>
      <c r="C506" s="93"/>
      <c r="D506" s="93"/>
      <c r="E506" s="93">
        <f>SUM(E507:E510)</f>
        <v>32</v>
      </c>
      <c r="F506" s="56" t="str">
        <f>CONCATENATE("32'h",K506)</f>
        <v>32'h00000000</v>
      </c>
      <c r="G506" s="56"/>
      <c r="H506" s="94" t="s">
        <v>1918</v>
      </c>
      <c r="I506" s="94"/>
      <c r="J506" s="93"/>
      <c r="K506" s="93" t="str">
        <f>LOWER(DEC2HEX(L506,8))</f>
        <v>00000000</v>
      </c>
      <c r="L506" s="93">
        <f>SUM(L507:L510)</f>
        <v>0</v>
      </c>
      <c r="M506" s="93"/>
    </row>
    <row r="507" spans="1:13" ht="30">
      <c r="A507" s="92"/>
      <c r="B507" s="98"/>
      <c r="C507" s="88">
        <v>24</v>
      </c>
      <c r="D507" s="88">
        <v>31</v>
      </c>
      <c r="E507" s="91">
        <f>D507+1-C507</f>
        <v>8</v>
      </c>
      <c r="F507" s="91" t="str">
        <f>CONCATENATE(E507,"'h",K507)</f>
        <v>8'h0</v>
      </c>
      <c r="G507" s="91" t="s">
        <v>73</v>
      </c>
      <c r="H507" s="90" t="s">
        <v>1917</v>
      </c>
      <c r="I507" s="89" t="s">
        <v>1916</v>
      </c>
      <c r="J507" s="88">
        <v>0</v>
      </c>
      <c r="K507" s="88" t="str">
        <f>LOWER(DEC2HEX((J507)))</f>
        <v>0</v>
      </c>
      <c r="L507" s="88">
        <f>J507*(2^C507)</f>
        <v>0</v>
      </c>
      <c r="M507" s="87"/>
    </row>
    <row r="508" spans="1:13" ht="30">
      <c r="A508" s="92"/>
      <c r="B508" s="98"/>
      <c r="C508" s="88">
        <v>16</v>
      </c>
      <c r="D508" s="88">
        <v>23</v>
      </c>
      <c r="E508" s="91">
        <f>D508+1-C508</f>
        <v>8</v>
      </c>
      <c r="F508" s="91" t="str">
        <f>CONCATENATE(E508,"'h",K508)</f>
        <v>8'h0</v>
      </c>
      <c r="G508" s="91" t="s">
        <v>68</v>
      </c>
      <c r="H508" s="90" t="s">
        <v>1915</v>
      </c>
      <c r="I508" s="89" t="s">
        <v>1914</v>
      </c>
      <c r="J508" s="88">
        <v>0</v>
      </c>
      <c r="K508" s="88" t="str">
        <f>LOWER(DEC2HEX((J508)))</f>
        <v>0</v>
      </c>
      <c r="L508" s="88">
        <f>J508*(2^C508)</f>
        <v>0</v>
      </c>
      <c r="M508" s="87"/>
    </row>
    <row r="509" spans="1:13" ht="15">
      <c r="A509" s="92"/>
      <c r="B509" s="92"/>
      <c r="C509" s="88">
        <v>8</v>
      </c>
      <c r="D509" s="88">
        <v>15</v>
      </c>
      <c r="E509" s="91">
        <f>D509+1-C509</f>
        <v>8</v>
      </c>
      <c r="F509" s="91" t="str">
        <f>CONCATENATE(E509,"'h",K509)</f>
        <v>8'h0</v>
      </c>
      <c r="G509" s="91" t="s">
        <v>73</v>
      </c>
      <c r="H509" s="90" t="s">
        <v>20</v>
      </c>
      <c r="I509" s="89" t="s">
        <v>861</v>
      </c>
      <c r="J509" s="88">
        <v>0</v>
      </c>
      <c r="K509" s="88" t="str">
        <f>LOWER(DEC2HEX((J509)))</f>
        <v>0</v>
      </c>
      <c r="L509" s="88">
        <f>J509*(2^C509)</f>
        <v>0</v>
      </c>
      <c r="M509" s="87"/>
    </row>
    <row r="510" spans="1:13" ht="30">
      <c r="A510" s="92"/>
      <c r="B510" s="98"/>
      <c r="C510" s="88">
        <v>0</v>
      </c>
      <c r="D510" s="88">
        <v>7</v>
      </c>
      <c r="E510" s="91">
        <f>D510+1-C510</f>
        <v>8</v>
      </c>
      <c r="F510" s="91" t="str">
        <f>CONCATENATE(E510,"'h",K510)</f>
        <v>8'h0</v>
      </c>
      <c r="G510" s="91" t="s">
        <v>68</v>
      </c>
      <c r="H510" s="90" t="s">
        <v>1913</v>
      </c>
      <c r="I510" s="89" t="s">
        <v>1912</v>
      </c>
      <c r="J510" s="88">
        <v>0</v>
      </c>
      <c r="K510" s="88" t="str">
        <f>LOWER(DEC2HEX((J510)))</f>
        <v>0</v>
      </c>
      <c r="L510" s="88">
        <f>J510*(2^C510)</f>
        <v>0</v>
      </c>
      <c r="M510" s="87"/>
    </row>
    <row r="511" spans="1:13" ht="15">
      <c r="A511" s="93"/>
      <c r="B511" s="95" t="s">
        <v>400</v>
      </c>
      <c r="C511" s="93"/>
      <c r="D511" s="93"/>
      <c r="E511" s="93">
        <f>SUM(E512:E515)</f>
        <v>32</v>
      </c>
      <c r="F511" s="56" t="str">
        <f>CONCATENATE("32'h",K511)</f>
        <v>32'h00000000</v>
      </c>
      <c r="G511" s="56"/>
      <c r="H511" s="94" t="s">
        <v>1911</v>
      </c>
      <c r="I511" s="94"/>
      <c r="J511" s="93"/>
      <c r="K511" s="93" t="str">
        <f>LOWER(DEC2HEX(L511,8))</f>
        <v>00000000</v>
      </c>
      <c r="L511" s="93">
        <f>SUM(L512:L515)</f>
        <v>0</v>
      </c>
      <c r="M511" s="93"/>
    </row>
    <row r="512" spans="1:13" ht="30">
      <c r="A512" s="92"/>
      <c r="B512" s="98"/>
      <c r="C512" s="88">
        <v>24</v>
      </c>
      <c r="D512" s="88">
        <v>31</v>
      </c>
      <c r="E512" s="91">
        <f>D512+1-C512</f>
        <v>8</v>
      </c>
      <c r="F512" s="91" t="str">
        <f>CONCATENATE(E512,"'h",K512)</f>
        <v>8'h0</v>
      </c>
      <c r="G512" s="91" t="s">
        <v>73</v>
      </c>
      <c r="H512" s="90" t="s">
        <v>1910</v>
      </c>
      <c r="I512" s="89" t="s">
        <v>1909</v>
      </c>
      <c r="J512" s="88">
        <v>0</v>
      </c>
      <c r="K512" s="88" t="str">
        <f>LOWER(DEC2HEX((J512)))</f>
        <v>0</v>
      </c>
      <c r="L512" s="88">
        <f>J512*(2^C512)</f>
        <v>0</v>
      </c>
      <c r="M512" s="87"/>
    </row>
    <row r="513" spans="1:13" ht="30">
      <c r="A513" s="92"/>
      <c r="B513" s="98"/>
      <c r="C513" s="88">
        <v>16</v>
      </c>
      <c r="D513" s="88">
        <v>23</v>
      </c>
      <c r="E513" s="91">
        <f>D513+1-C513</f>
        <v>8</v>
      </c>
      <c r="F513" s="91" t="str">
        <f>CONCATENATE(E513,"'h",K513)</f>
        <v>8'h0</v>
      </c>
      <c r="G513" s="91" t="s">
        <v>68</v>
      </c>
      <c r="H513" s="90" t="s">
        <v>1908</v>
      </c>
      <c r="I513" s="89" t="s">
        <v>1907</v>
      </c>
      <c r="J513" s="88">
        <v>0</v>
      </c>
      <c r="K513" s="88" t="str">
        <f>LOWER(DEC2HEX((J513)))</f>
        <v>0</v>
      </c>
      <c r="L513" s="88">
        <f>J513*(2^C513)</f>
        <v>0</v>
      </c>
      <c r="M513" s="87"/>
    </row>
    <row r="514" spans="1:13" ht="15">
      <c r="A514" s="92"/>
      <c r="B514" s="92"/>
      <c r="C514" s="88">
        <v>8</v>
      </c>
      <c r="D514" s="88">
        <v>15</v>
      </c>
      <c r="E514" s="91">
        <f>D514+1-C514</f>
        <v>8</v>
      </c>
      <c r="F514" s="91" t="str">
        <f>CONCATENATE(E514,"'h",K514)</f>
        <v>8'h0</v>
      </c>
      <c r="G514" s="91" t="s">
        <v>73</v>
      </c>
      <c r="H514" s="90" t="s">
        <v>20</v>
      </c>
      <c r="I514" s="89" t="s">
        <v>861</v>
      </c>
      <c r="J514" s="88">
        <v>0</v>
      </c>
      <c r="K514" s="88" t="str">
        <f>LOWER(DEC2HEX((J514)))</f>
        <v>0</v>
      </c>
      <c r="L514" s="88">
        <f>J514*(2^C514)</f>
        <v>0</v>
      </c>
      <c r="M514" s="87"/>
    </row>
    <row r="515" spans="1:13" ht="30">
      <c r="A515" s="92"/>
      <c r="B515" s="98"/>
      <c r="C515" s="88">
        <v>0</v>
      </c>
      <c r="D515" s="88">
        <v>7</v>
      </c>
      <c r="E515" s="91">
        <f>D515+1-C515</f>
        <v>8</v>
      </c>
      <c r="F515" s="91" t="str">
        <f>CONCATENATE(E515,"'h",K515)</f>
        <v>8'h0</v>
      </c>
      <c r="G515" s="91" t="s">
        <v>68</v>
      </c>
      <c r="H515" s="90" t="s">
        <v>1906</v>
      </c>
      <c r="I515" s="89" t="s">
        <v>1905</v>
      </c>
      <c r="J515" s="88">
        <v>0</v>
      </c>
      <c r="K515" s="88" t="str">
        <f>LOWER(DEC2HEX((J515)))</f>
        <v>0</v>
      </c>
      <c r="L515" s="88">
        <f>J515*(2^C515)</f>
        <v>0</v>
      </c>
      <c r="M515" s="87"/>
    </row>
    <row r="516" spans="1:13" ht="15">
      <c r="A516" s="93"/>
      <c r="B516" s="95" t="s">
        <v>403</v>
      </c>
      <c r="C516" s="93"/>
      <c r="D516" s="93"/>
      <c r="E516" s="93">
        <f>SUM(E517:E520)</f>
        <v>32</v>
      </c>
      <c r="F516" s="56" t="str">
        <f>CONCATENATE("32'h",K516)</f>
        <v>32'h00000000</v>
      </c>
      <c r="G516" s="56"/>
      <c r="H516" s="94" t="s">
        <v>1904</v>
      </c>
      <c r="I516" s="94"/>
      <c r="J516" s="93"/>
      <c r="K516" s="93" t="str">
        <f>LOWER(DEC2HEX(L516,8))</f>
        <v>00000000</v>
      </c>
      <c r="L516" s="93">
        <f>SUM(L517:L520)</f>
        <v>0</v>
      </c>
      <c r="M516" s="93"/>
    </row>
    <row r="517" spans="1:13" ht="30">
      <c r="A517" s="92"/>
      <c r="B517" s="98"/>
      <c r="C517" s="88">
        <v>24</v>
      </c>
      <c r="D517" s="88">
        <v>31</v>
      </c>
      <c r="E517" s="91">
        <f>D517+1-C517</f>
        <v>8</v>
      </c>
      <c r="F517" s="91" t="str">
        <f>CONCATENATE(E517,"'h",K517)</f>
        <v>8'h0</v>
      </c>
      <c r="G517" s="91" t="s">
        <v>73</v>
      </c>
      <c r="H517" s="90" t="s">
        <v>1903</v>
      </c>
      <c r="I517" s="89" t="s">
        <v>1902</v>
      </c>
      <c r="J517" s="88">
        <v>0</v>
      </c>
      <c r="K517" s="88" t="str">
        <f>LOWER(DEC2HEX((J517)))</f>
        <v>0</v>
      </c>
      <c r="L517" s="88">
        <f>J517*(2^C517)</f>
        <v>0</v>
      </c>
      <c r="M517" s="87"/>
    </row>
    <row r="518" spans="1:13" ht="30">
      <c r="A518" s="92"/>
      <c r="B518" s="98"/>
      <c r="C518" s="88">
        <v>16</v>
      </c>
      <c r="D518" s="88">
        <v>23</v>
      </c>
      <c r="E518" s="91">
        <f>D518+1-C518</f>
        <v>8</v>
      </c>
      <c r="F518" s="91" t="str">
        <f>CONCATENATE(E518,"'h",K518)</f>
        <v>8'h0</v>
      </c>
      <c r="G518" s="91" t="s">
        <v>68</v>
      </c>
      <c r="H518" s="90" t="s">
        <v>1901</v>
      </c>
      <c r="I518" s="89" t="s">
        <v>1900</v>
      </c>
      <c r="J518" s="88">
        <v>0</v>
      </c>
      <c r="K518" s="88" t="str">
        <f>LOWER(DEC2HEX((J518)))</f>
        <v>0</v>
      </c>
      <c r="L518" s="88">
        <f>J518*(2^C518)</f>
        <v>0</v>
      </c>
      <c r="M518" s="87"/>
    </row>
    <row r="519" spans="1:13" ht="15">
      <c r="A519" s="92"/>
      <c r="B519" s="92"/>
      <c r="C519" s="88">
        <v>8</v>
      </c>
      <c r="D519" s="88">
        <v>15</v>
      </c>
      <c r="E519" s="91">
        <f>D519+1-C519</f>
        <v>8</v>
      </c>
      <c r="F519" s="91" t="str">
        <f>CONCATENATE(E519,"'h",K519)</f>
        <v>8'h0</v>
      </c>
      <c r="G519" s="91" t="s">
        <v>73</v>
      </c>
      <c r="H519" s="90" t="s">
        <v>20</v>
      </c>
      <c r="I519" s="89" t="s">
        <v>861</v>
      </c>
      <c r="J519" s="88">
        <v>0</v>
      </c>
      <c r="K519" s="88" t="str">
        <f>LOWER(DEC2HEX((J519)))</f>
        <v>0</v>
      </c>
      <c r="L519" s="88">
        <f>J519*(2^C519)</f>
        <v>0</v>
      </c>
      <c r="M519" s="87"/>
    </row>
    <row r="520" spans="1:13" ht="30">
      <c r="A520" s="92"/>
      <c r="B520" s="98"/>
      <c r="C520" s="88">
        <v>0</v>
      </c>
      <c r="D520" s="88">
        <v>7</v>
      </c>
      <c r="E520" s="91">
        <f>D520+1-C520</f>
        <v>8</v>
      </c>
      <c r="F520" s="91" t="str">
        <f>CONCATENATE(E520,"'h",K520)</f>
        <v>8'h0</v>
      </c>
      <c r="G520" s="91" t="s">
        <v>68</v>
      </c>
      <c r="H520" s="90" t="s">
        <v>1899</v>
      </c>
      <c r="I520" s="89" t="s">
        <v>1898</v>
      </c>
      <c r="J520" s="88">
        <v>0</v>
      </c>
      <c r="K520" s="88" t="str">
        <f>LOWER(DEC2HEX((J520)))</f>
        <v>0</v>
      </c>
      <c r="L520" s="88">
        <f>J520*(2^C520)</f>
        <v>0</v>
      </c>
      <c r="M520" s="87"/>
    </row>
    <row r="521" spans="1:13" ht="15">
      <c r="A521" s="93"/>
      <c r="B521" s="95" t="s">
        <v>406</v>
      </c>
      <c r="C521" s="93"/>
      <c r="D521" s="93"/>
      <c r="E521" s="93">
        <f>SUM(E522:E525)</f>
        <v>32</v>
      </c>
      <c r="F521" s="56" t="str">
        <f>CONCATENATE("32'h",K521)</f>
        <v>32'h00000000</v>
      </c>
      <c r="G521" s="56"/>
      <c r="H521" s="94" t="s">
        <v>1897</v>
      </c>
      <c r="I521" s="94"/>
      <c r="J521" s="93"/>
      <c r="K521" s="93" t="str">
        <f>LOWER(DEC2HEX(L521,8))</f>
        <v>00000000</v>
      </c>
      <c r="L521" s="93">
        <f>SUM(L522:L525)</f>
        <v>0</v>
      </c>
      <c r="M521" s="93"/>
    </row>
    <row r="522" spans="1:13" ht="30">
      <c r="A522" s="92"/>
      <c r="B522" s="98"/>
      <c r="C522" s="88">
        <v>24</v>
      </c>
      <c r="D522" s="88">
        <v>31</v>
      </c>
      <c r="E522" s="91">
        <f>D522+1-C522</f>
        <v>8</v>
      </c>
      <c r="F522" s="91" t="str">
        <f>CONCATENATE(E522,"'h",K522)</f>
        <v>8'h0</v>
      </c>
      <c r="G522" s="91" t="s">
        <v>73</v>
      </c>
      <c r="H522" s="90" t="s">
        <v>1896</v>
      </c>
      <c r="I522" s="89" t="s">
        <v>1895</v>
      </c>
      <c r="J522" s="88">
        <v>0</v>
      </c>
      <c r="K522" s="88" t="str">
        <f>LOWER(DEC2HEX((J522)))</f>
        <v>0</v>
      </c>
      <c r="L522" s="88">
        <f>J522*(2^C522)</f>
        <v>0</v>
      </c>
      <c r="M522" s="87"/>
    </row>
    <row r="523" spans="1:13" ht="30">
      <c r="A523" s="92"/>
      <c r="B523" s="98"/>
      <c r="C523" s="88">
        <v>16</v>
      </c>
      <c r="D523" s="88">
        <v>23</v>
      </c>
      <c r="E523" s="91">
        <f>D523+1-C523</f>
        <v>8</v>
      </c>
      <c r="F523" s="91" t="str">
        <f>CONCATENATE(E523,"'h",K523)</f>
        <v>8'h0</v>
      </c>
      <c r="G523" s="91" t="s">
        <v>68</v>
      </c>
      <c r="H523" s="90" t="s">
        <v>1894</v>
      </c>
      <c r="I523" s="89" t="s">
        <v>1893</v>
      </c>
      <c r="J523" s="88">
        <v>0</v>
      </c>
      <c r="K523" s="88" t="str">
        <f>LOWER(DEC2HEX((J523)))</f>
        <v>0</v>
      </c>
      <c r="L523" s="88">
        <f>J523*(2^C523)</f>
        <v>0</v>
      </c>
      <c r="M523" s="87"/>
    </row>
    <row r="524" spans="1:13" ht="15">
      <c r="A524" s="92"/>
      <c r="B524" s="92"/>
      <c r="C524" s="88">
        <v>8</v>
      </c>
      <c r="D524" s="88">
        <v>15</v>
      </c>
      <c r="E524" s="91">
        <f>D524+1-C524</f>
        <v>8</v>
      </c>
      <c r="F524" s="91" t="str">
        <f>CONCATENATE(E524,"'h",K524)</f>
        <v>8'h0</v>
      </c>
      <c r="G524" s="91" t="s">
        <v>73</v>
      </c>
      <c r="H524" s="90" t="s">
        <v>20</v>
      </c>
      <c r="I524" s="89" t="s">
        <v>861</v>
      </c>
      <c r="J524" s="88">
        <v>0</v>
      </c>
      <c r="K524" s="88" t="str">
        <f>LOWER(DEC2HEX((J524)))</f>
        <v>0</v>
      </c>
      <c r="L524" s="88">
        <f>J524*(2^C524)</f>
        <v>0</v>
      </c>
      <c r="M524" s="87"/>
    </row>
    <row r="525" spans="1:13" ht="30">
      <c r="A525" s="92"/>
      <c r="B525" s="98"/>
      <c r="C525" s="88">
        <v>0</v>
      </c>
      <c r="D525" s="88">
        <v>7</v>
      </c>
      <c r="E525" s="91">
        <f>D525+1-C525</f>
        <v>8</v>
      </c>
      <c r="F525" s="91" t="str">
        <f>CONCATENATE(E525,"'h",K525)</f>
        <v>8'h0</v>
      </c>
      <c r="G525" s="91" t="s">
        <v>68</v>
      </c>
      <c r="H525" s="90" t="s">
        <v>1892</v>
      </c>
      <c r="I525" s="89" t="s">
        <v>1891</v>
      </c>
      <c r="J525" s="88">
        <v>0</v>
      </c>
      <c r="K525" s="88" t="str">
        <f>LOWER(DEC2HEX((J525)))</f>
        <v>0</v>
      </c>
      <c r="L525" s="88">
        <f>J525*(2^C525)</f>
        <v>0</v>
      </c>
      <c r="M525" s="87"/>
    </row>
    <row r="526" spans="1:13" ht="15">
      <c r="A526" s="93"/>
      <c r="B526" s="95" t="s">
        <v>409</v>
      </c>
      <c r="C526" s="93"/>
      <c r="D526" s="93"/>
      <c r="E526" s="93">
        <f>SUM(E527:E528)</f>
        <v>32</v>
      </c>
      <c r="F526" s="56" t="str">
        <f>CONCATENATE("32'h",K526)</f>
        <v>32'h00000000</v>
      </c>
      <c r="G526" s="56"/>
      <c r="H526" s="94" t="s">
        <v>1890</v>
      </c>
      <c r="I526" s="94"/>
      <c r="J526" s="93"/>
      <c r="K526" s="93" t="str">
        <f>LOWER(DEC2HEX(L526,8))</f>
        <v>00000000</v>
      </c>
      <c r="L526" s="93">
        <f>SUM(L527:L528)</f>
        <v>0</v>
      </c>
      <c r="M526" s="93"/>
    </row>
    <row r="527" spans="1:13" ht="15">
      <c r="A527" s="92"/>
      <c r="B527" s="92"/>
      <c r="C527" s="88">
        <v>14</v>
      </c>
      <c r="D527" s="88">
        <v>31</v>
      </c>
      <c r="E527" s="91">
        <f>D527+1-C527</f>
        <v>18</v>
      </c>
      <c r="F527" s="91" t="str">
        <f>CONCATENATE(E527,"'h",K527)</f>
        <v>18'h0</v>
      </c>
      <c r="G527" s="91" t="s">
        <v>73</v>
      </c>
      <c r="H527" s="90" t="s">
        <v>20</v>
      </c>
      <c r="I527" s="89" t="s">
        <v>861</v>
      </c>
      <c r="J527" s="88">
        <v>0</v>
      </c>
      <c r="K527" s="88" t="str">
        <f>LOWER(DEC2HEX((J527)))</f>
        <v>0</v>
      </c>
      <c r="L527" s="88">
        <f>J527*(2^C527)</f>
        <v>0</v>
      </c>
      <c r="M527" s="87"/>
    </row>
    <row r="528" spans="1:13" ht="15">
      <c r="A528" s="92"/>
      <c r="B528" s="98"/>
      <c r="C528" s="88">
        <v>0</v>
      </c>
      <c r="D528" s="88">
        <v>13</v>
      </c>
      <c r="E528" s="91">
        <f>D528+1-C528</f>
        <v>14</v>
      </c>
      <c r="F528" s="91" t="str">
        <f>CONCATENATE(E528,"'h",K528)</f>
        <v>14'h0</v>
      </c>
      <c r="G528" s="91" t="s">
        <v>68</v>
      </c>
      <c r="H528" s="97" t="s">
        <v>1890</v>
      </c>
      <c r="I528" s="89" t="s">
        <v>1889</v>
      </c>
      <c r="J528" s="88">
        <v>0</v>
      </c>
      <c r="K528" s="88" t="str">
        <f>LOWER(DEC2HEX((J528)))</f>
        <v>0</v>
      </c>
      <c r="L528" s="88">
        <f>J528*(2^C528)</f>
        <v>0</v>
      </c>
      <c r="M528" s="87"/>
    </row>
    <row r="529" spans="1:13" ht="15">
      <c r="A529" s="93"/>
      <c r="B529" s="95" t="s">
        <v>412</v>
      </c>
      <c r="C529" s="93"/>
      <c r="D529" s="93"/>
      <c r="E529" s="93">
        <f>SUM(E530:E534)</f>
        <v>32</v>
      </c>
      <c r="F529" s="56" t="str">
        <f>CONCATENATE("32'h",K529)</f>
        <v>32'h00000000</v>
      </c>
      <c r="G529" s="56"/>
      <c r="H529" s="94" t="s">
        <v>1888</v>
      </c>
      <c r="I529" s="94"/>
      <c r="J529" s="93"/>
      <c r="K529" s="93" t="str">
        <f>LOWER(DEC2HEX(L529,8))</f>
        <v>00000000</v>
      </c>
      <c r="L529" s="93">
        <f>SUM(L530:L534)</f>
        <v>0</v>
      </c>
      <c r="M529" s="93"/>
    </row>
    <row r="530" spans="1:13" ht="15">
      <c r="A530" s="92"/>
      <c r="B530" s="92"/>
      <c r="C530" s="88">
        <v>16</v>
      </c>
      <c r="D530" s="88">
        <v>31</v>
      </c>
      <c r="E530" s="91">
        <f>D530+1-C530</f>
        <v>16</v>
      </c>
      <c r="F530" s="91" t="str">
        <f>CONCATENATE(E530,"'h",K530)</f>
        <v>16'h0</v>
      </c>
      <c r="G530" s="91" t="s">
        <v>73</v>
      </c>
      <c r="H530" s="90" t="s">
        <v>20</v>
      </c>
      <c r="I530" s="89" t="s">
        <v>861</v>
      </c>
      <c r="J530" s="88">
        <v>0</v>
      </c>
      <c r="K530" s="88" t="str">
        <f>LOWER(DEC2HEX((J530)))</f>
        <v>0</v>
      </c>
      <c r="L530" s="88">
        <f>J530*(2^C530)</f>
        <v>0</v>
      </c>
      <c r="M530" s="87"/>
    </row>
    <row r="531" spans="1:13" ht="60">
      <c r="A531" s="92"/>
      <c r="B531" s="98"/>
      <c r="C531" s="88">
        <v>15</v>
      </c>
      <c r="D531" s="88">
        <v>15</v>
      </c>
      <c r="E531" s="91">
        <f>D531+1-C531</f>
        <v>1</v>
      </c>
      <c r="F531" s="91" t="str">
        <f>CONCATENATE(E531,"'h",K531)</f>
        <v>1'h0</v>
      </c>
      <c r="G531" s="91" t="s">
        <v>68</v>
      </c>
      <c r="H531" s="90" t="s">
        <v>1887</v>
      </c>
      <c r="I531" s="89" t="s">
        <v>1886</v>
      </c>
      <c r="J531" s="88">
        <v>0</v>
      </c>
      <c r="K531" s="88" t="str">
        <f>LOWER(DEC2HEX((J531)))</f>
        <v>0</v>
      </c>
      <c r="L531" s="88">
        <f>J531*(2^C531)</f>
        <v>0</v>
      </c>
      <c r="M531" s="87"/>
    </row>
    <row r="532" spans="1:13" ht="15">
      <c r="A532" s="92"/>
      <c r="B532" s="98"/>
      <c r="C532" s="88">
        <v>8</v>
      </c>
      <c r="D532" s="88">
        <v>14</v>
      </c>
      <c r="E532" s="91">
        <f>D532+1-C532</f>
        <v>7</v>
      </c>
      <c r="F532" s="91" t="str">
        <f>CONCATENATE(E532,"'h",K532)</f>
        <v>7'h0</v>
      </c>
      <c r="G532" s="91" t="s">
        <v>68</v>
      </c>
      <c r="H532" s="90" t="s">
        <v>1885</v>
      </c>
      <c r="I532" s="89" t="s">
        <v>1884</v>
      </c>
      <c r="J532" s="88">
        <v>0</v>
      </c>
      <c r="K532" s="88" t="str">
        <f>LOWER(DEC2HEX((J532)))</f>
        <v>0</v>
      </c>
      <c r="L532" s="88">
        <f>J532*(2^C532)</f>
        <v>0</v>
      </c>
      <c r="M532" s="87"/>
    </row>
    <row r="533" spans="1:13" ht="60">
      <c r="A533" s="92"/>
      <c r="B533" s="92"/>
      <c r="C533" s="88">
        <v>7</v>
      </c>
      <c r="D533" s="88">
        <v>7</v>
      </c>
      <c r="E533" s="91">
        <f>D533+1-C533</f>
        <v>1</v>
      </c>
      <c r="F533" s="91" t="str">
        <f>CONCATENATE(E533,"'h",K533)</f>
        <v>1'h0</v>
      </c>
      <c r="G533" s="91" t="s">
        <v>68</v>
      </c>
      <c r="H533" s="90" t="s">
        <v>1883</v>
      </c>
      <c r="I533" s="89" t="s">
        <v>1882</v>
      </c>
      <c r="J533" s="88">
        <v>0</v>
      </c>
      <c r="K533" s="88" t="str">
        <f>LOWER(DEC2HEX((J533)))</f>
        <v>0</v>
      </c>
      <c r="L533" s="88">
        <f>J533*(2^C533)</f>
        <v>0</v>
      </c>
      <c r="M533" s="87"/>
    </row>
    <row r="534" spans="1:13" ht="15">
      <c r="A534" s="92"/>
      <c r="B534" s="98"/>
      <c r="C534" s="88">
        <v>0</v>
      </c>
      <c r="D534" s="88">
        <v>6</v>
      </c>
      <c r="E534" s="91">
        <f>D534+1-C534</f>
        <v>7</v>
      </c>
      <c r="F534" s="91" t="str">
        <f>CONCATENATE(E534,"'h",K534)</f>
        <v>7'h0</v>
      </c>
      <c r="G534" s="91" t="s">
        <v>68</v>
      </c>
      <c r="H534" s="90" t="s">
        <v>1881</v>
      </c>
      <c r="I534" s="89" t="s">
        <v>1880</v>
      </c>
      <c r="J534" s="88">
        <v>0</v>
      </c>
      <c r="K534" s="88" t="str">
        <f>LOWER(DEC2HEX((J534)))</f>
        <v>0</v>
      </c>
      <c r="L534" s="88">
        <f>J534*(2^C534)</f>
        <v>0</v>
      </c>
      <c r="M534" s="87"/>
    </row>
    <row r="535" spans="1:13" ht="15">
      <c r="A535" s="93"/>
      <c r="B535" s="95" t="s">
        <v>415</v>
      </c>
      <c r="C535" s="93"/>
      <c r="D535" s="93"/>
      <c r="E535" s="93">
        <f>SUM(E536:E542)</f>
        <v>32</v>
      </c>
      <c r="F535" s="56" t="str">
        <f>CONCATENATE("32'h",K535)</f>
        <v>32'h0000000c</v>
      </c>
      <c r="G535" s="56"/>
      <c r="H535" s="94" t="s">
        <v>1879</v>
      </c>
      <c r="I535" s="94"/>
      <c r="J535" s="93"/>
      <c r="K535" s="93" t="str">
        <f>LOWER(DEC2HEX(L535,8))</f>
        <v>0000000c</v>
      </c>
      <c r="L535" s="93">
        <f>SUM(L536:L542)</f>
        <v>12</v>
      </c>
      <c r="M535" s="93"/>
    </row>
    <row r="536" spans="1:13" ht="15">
      <c r="A536" s="92"/>
      <c r="B536" s="92"/>
      <c r="C536" s="88">
        <v>8</v>
      </c>
      <c r="D536" s="88">
        <v>31</v>
      </c>
      <c r="E536" s="91">
        <f t="shared" ref="E536:E542" si="84">D536+1-C536</f>
        <v>24</v>
      </c>
      <c r="F536" s="91" t="str">
        <f t="shared" ref="F536:F542" si="85">CONCATENATE(E536,"'h",K536)</f>
        <v>24'h0</v>
      </c>
      <c r="G536" s="91" t="s">
        <v>73</v>
      </c>
      <c r="H536" s="90" t="s">
        <v>20</v>
      </c>
      <c r="I536" s="89" t="s">
        <v>861</v>
      </c>
      <c r="J536" s="88">
        <v>0</v>
      </c>
      <c r="K536" s="88" t="str">
        <f t="shared" ref="K536:K542" si="86">LOWER(DEC2HEX((J536)))</f>
        <v>0</v>
      </c>
      <c r="L536" s="88">
        <f t="shared" ref="L536:L542" si="87">J536*(2^C536)</f>
        <v>0</v>
      </c>
      <c r="M536" s="87"/>
    </row>
    <row r="537" spans="1:13" ht="45">
      <c r="A537" s="92"/>
      <c r="B537" s="98"/>
      <c r="C537" s="88">
        <v>7</v>
      </c>
      <c r="D537" s="88">
        <v>7</v>
      </c>
      <c r="E537" s="91">
        <f t="shared" si="84"/>
        <v>1</v>
      </c>
      <c r="F537" s="91" t="str">
        <f t="shared" si="85"/>
        <v>1'h0</v>
      </c>
      <c r="G537" s="91" t="s">
        <v>68</v>
      </c>
      <c r="H537" s="90" t="s">
        <v>1878</v>
      </c>
      <c r="I537" s="89" t="s">
        <v>1877</v>
      </c>
      <c r="J537" s="88">
        <v>0</v>
      </c>
      <c r="K537" s="88" t="str">
        <f t="shared" si="86"/>
        <v>0</v>
      </c>
      <c r="L537" s="88">
        <f t="shared" si="87"/>
        <v>0</v>
      </c>
      <c r="M537" s="87"/>
    </row>
    <row r="538" spans="1:13" ht="45">
      <c r="A538" s="92"/>
      <c r="B538" s="98"/>
      <c r="C538" s="88">
        <v>6</v>
      </c>
      <c r="D538" s="88">
        <v>6</v>
      </c>
      <c r="E538" s="91">
        <f t="shared" si="84"/>
        <v>1</v>
      </c>
      <c r="F538" s="91" t="str">
        <f t="shared" si="85"/>
        <v>1'h0</v>
      </c>
      <c r="G538" s="91" t="s">
        <v>68</v>
      </c>
      <c r="H538" s="90" t="s">
        <v>1876</v>
      </c>
      <c r="I538" s="89" t="s">
        <v>1875</v>
      </c>
      <c r="J538" s="88">
        <v>0</v>
      </c>
      <c r="K538" s="88" t="str">
        <f t="shared" si="86"/>
        <v>0</v>
      </c>
      <c r="L538" s="88">
        <f t="shared" si="87"/>
        <v>0</v>
      </c>
      <c r="M538" s="87"/>
    </row>
    <row r="539" spans="1:13" ht="75">
      <c r="A539" s="92"/>
      <c r="B539" s="92"/>
      <c r="C539" s="88">
        <v>4</v>
      </c>
      <c r="D539" s="88">
        <v>5</v>
      </c>
      <c r="E539" s="91">
        <f t="shared" si="84"/>
        <v>2</v>
      </c>
      <c r="F539" s="91" t="str">
        <f t="shared" si="85"/>
        <v>2'h0</v>
      </c>
      <c r="G539" s="91" t="s">
        <v>68</v>
      </c>
      <c r="H539" s="90" t="s">
        <v>1874</v>
      </c>
      <c r="I539" s="89" t="s">
        <v>1873</v>
      </c>
      <c r="J539" s="88">
        <v>0</v>
      </c>
      <c r="K539" s="88" t="str">
        <f t="shared" si="86"/>
        <v>0</v>
      </c>
      <c r="L539" s="88">
        <f t="shared" si="87"/>
        <v>0</v>
      </c>
      <c r="M539" s="87"/>
    </row>
    <row r="540" spans="1:13" ht="90">
      <c r="A540" s="92"/>
      <c r="B540" s="98"/>
      <c r="C540" s="88">
        <v>2</v>
      </c>
      <c r="D540" s="88">
        <v>3</v>
      </c>
      <c r="E540" s="91">
        <f t="shared" si="84"/>
        <v>2</v>
      </c>
      <c r="F540" s="91" t="str">
        <f t="shared" si="85"/>
        <v>2'h3</v>
      </c>
      <c r="G540" s="91" t="s">
        <v>68</v>
      </c>
      <c r="H540" s="90" t="s">
        <v>1872</v>
      </c>
      <c r="I540" s="89" t="s">
        <v>1871</v>
      </c>
      <c r="J540" s="88">
        <v>3</v>
      </c>
      <c r="K540" s="88" t="str">
        <f t="shared" si="86"/>
        <v>3</v>
      </c>
      <c r="L540" s="88">
        <f t="shared" si="87"/>
        <v>12</v>
      </c>
      <c r="M540" s="87"/>
    </row>
    <row r="541" spans="1:13" ht="45">
      <c r="A541" s="92"/>
      <c r="B541" s="98"/>
      <c r="C541" s="88">
        <v>1</v>
      </c>
      <c r="D541" s="88">
        <v>1</v>
      </c>
      <c r="E541" s="91">
        <f t="shared" si="84"/>
        <v>1</v>
      </c>
      <c r="F541" s="91" t="str">
        <f t="shared" si="85"/>
        <v>1'h0</v>
      </c>
      <c r="G541" s="91" t="s">
        <v>68</v>
      </c>
      <c r="H541" s="90" t="s">
        <v>1870</v>
      </c>
      <c r="I541" s="89" t="s">
        <v>1869</v>
      </c>
      <c r="J541" s="88">
        <v>0</v>
      </c>
      <c r="K541" s="88" t="str">
        <f t="shared" si="86"/>
        <v>0</v>
      </c>
      <c r="L541" s="88">
        <f t="shared" si="87"/>
        <v>0</v>
      </c>
      <c r="M541" s="87"/>
    </row>
    <row r="542" spans="1:13" ht="45">
      <c r="A542" s="92"/>
      <c r="B542" s="98"/>
      <c r="C542" s="88">
        <v>0</v>
      </c>
      <c r="D542" s="88">
        <v>0</v>
      </c>
      <c r="E542" s="91">
        <f t="shared" si="84"/>
        <v>1</v>
      </c>
      <c r="F542" s="91" t="str">
        <f t="shared" si="85"/>
        <v>1'h0</v>
      </c>
      <c r="G542" s="91" t="s">
        <v>68</v>
      </c>
      <c r="H542" s="90" t="s">
        <v>1868</v>
      </c>
      <c r="I542" s="89" t="s">
        <v>1867</v>
      </c>
      <c r="J542" s="88">
        <v>0</v>
      </c>
      <c r="K542" s="88" t="str">
        <f t="shared" si="86"/>
        <v>0</v>
      </c>
      <c r="L542" s="88">
        <f t="shared" si="87"/>
        <v>0</v>
      </c>
      <c r="M542" s="87"/>
    </row>
    <row r="543" spans="1:13" ht="15">
      <c r="A543" s="93"/>
      <c r="B543" s="95" t="s">
        <v>421</v>
      </c>
      <c r="C543" s="93"/>
      <c r="D543" s="93"/>
      <c r="E543" s="93">
        <f>SUM(E544:E548)</f>
        <v>32</v>
      </c>
      <c r="F543" s="56" t="str">
        <f>CONCATENATE("32'h",K543)</f>
        <v>32'h00000000</v>
      </c>
      <c r="G543" s="56"/>
      <c r="H543" s="94" t="s">
        <v>1866</v>
      </c>
      <c r="I543" s="94"/>
      <c r="J543" s="93"/>
      <c r="K543" s="93" t="str">
        <f>LOWER(DEC2HEX(L543,8))</f>
        <v>00000000</v>
      </c>
      <c r="L543" s="93">
        <f>SUM(L544:L548)</f>
        <v>0</v>
      </c>
      <c r="M543" s="93"/>
    </row>
    <row r="544" spans="1:13" ht="15">
      <c r="A544" s="92"/>
      <c r="B544" s="92"/>
      <c r="C544" s="88">
        <v>24</v>
      </c>
      <c r="D544" s="88">
        <v>31</v>
      </c>
      <c r="E544" s="91">
        <f>D544+1-C544</f>
        <v>8</v>
      </c>
      <c r="F544" s="91" t="str">
        <f>CONCATENATE(E544,"'h",K544)</f>
        <v>8'h0</v>
      </c>
      <c r="G544" s="91" t="s">
        <v>73</v>
      </c>
      <c r="H544" s="90" t="s">
        <v>20</v>
      </c>
      <c r="I544" s="89" t="s">
        <v>861</v>
      </c>
      <c r="J544" s="88">
        <v>0</v>
      </c>
      <c r="K544" s="88" t="str">
        <f>LOWER(DEC2HEX((J544)))</f>
        <v>0</v>
      </c>
      <c r="L544" s="88">
        <f>J544*(2^C544)</f>
        <v>0</v>
      </c>
      <c r="M544" s="87"/>
    </row>
    <row r="545" spans="1:13" ht="30">
      <c r="A545" s="92"/>
      <c r="B545" s="98"/>
      <c r="C545" s="88">
        <v>16</v>
      </c>
      <c r="D545" s="88">
        <v>23</v>
      </c>
      <c r="E545" s="91">
        <f>D545+1-C545</f>
        <v>8</v>
      </c>
      <c r="F545" s="91" t="str">
        <f>CONCATENATE(E545,"'h",K545)</f>
        <v>8'h0</v>
      </c>
      <c r="G545" s="91" t="s">
        <v>68</v>
      </c>
      <c r="H545" s="90" t="s">
        <v>1865</v>
      </c>
      <c r="I545" s="89" t="s">
        <v>1864</v>
      </c>
      <c r="J545" s="88">
        <v>0</v>
      </c>
      <c r="K545" s="88" t="str">
        <f>LOWER(DEC2HEX((J545)))</f>
        <v>0</v>
      </c>
      <c r="L545" s="88">
        <f>J545*(2^C545)</f>
        <v>0</v>
      </c>
      <c r="M545" s="87"/>
    </row>
    <row r="546" spans="1:13" ht="15">
      <c r="A546" s="92"/>
      <c r="B546" s="98"/>
      <c r="C546" s="88">
        <v>2</v>
      </c>
      <c r="D546" s="88">
        <v>15</v>
      </c>
      <c r="E546" s="91">
        <f>D546+1-C546</f>
        <v>14</v>
      </c>
      <c r="F546" s="91" t="str">
        <f>CONCATENATE(E546,"'h",K546)</f>
        <v>14'h0</v>
      </c>
      <c r="G546" s="91" t="s">
        <v>73</v>
      </c>
      <c r="H546" s="90" t="s">
        <v>20</v>
      </c>
      <c r="I546" s="89" t="s">
        <v>861</v>
      </c>
      <c r="J546" s="88">
        <v>0</v>
      </c>
      <c r="K546" s="88" t="str">
        <f>LOWER(DEC2HEX((J546)))</f>
        <v>0</v>
      </c>
      <c r="L546" s="88">
        <f>J546*(2^C546)</f>
        <v>0</v>
      </c>
      <c r="M546" s="87"/>
    </row>
    <row r="547" spans="1:13" ht="30">
      <c r="A547" s="92"/>
      <c r="B547" s="92"/>
      <c r="C547" s="88">
        <v>1</v>
      </c>
      <c r="D547" s="88">
        <v>1</v>
      </c>
      <c r="E547" s="91">
        <f>D547+1-C547</f>
        <v>1</v>
      </c>
      <c r="F547" s="91" t="str">
        <f>CONCATENATE(E547,"'h",K547)</f>
        <v>1'h0</v>
      </c>
      <c r="G547" s="91" t="s">
        <v>68</v>
      </c>
      <c r="H547" s="90" t="s">
        <v>1863</v>
      </c>
      <c r="I547" s="89" t="s">
        <v>1862</v>
      </c>
      <c r="J547" s="88">
        <v>0</v>
      </c>
      <c r="K547" s="88" t="str">
        <f>LOWER(DEC2HEX((J547)))</f>
        <v>0</v>
      </c>
      <c r="L547" s="88">
        <f>J547*(2^C547)</f>
        <v>0</v>
      </c>
      <c r="M547" s="87"/>
    </row>
    <row r="548" spans="1:13" ht="45">
      <c r="A548" s="92"/>
      <c r="B548" s="98"/>
      <c r="C548" s="88">
        <v>0</v>
      </c>
      <c r="D548" s="88">
        <v>0</v>
      </c>
      <c r="E548" s="91">
        <f>D548+1-C548</f>
        <v>1</v>
      </c>
      <c r="F548" s="91" t="str">
        <f>CONCATENATE(E548,"'h",K548)</f>
        <v>1'h0</v>
      </c>
      <c r="G548" s="91" t="s">
        <v>718</v>
      </c>
      <c r="H548" s="90" t="s">
        <v>1861</v>
      </c>
      <c r="I548" s="89" t="s">
        <v>1860</v>
      </c>
      <c r="J548" s="88">
        <v>0</v>
      </c>
      <c r="K548" s="88" t="str">
        <f>LOWER(DEC2HEX((J548)))</f>
        <v>0</v>
      </c>
      <c r="L548" s="88">
        <f>J548*(2^C548)</f>
        <v>0</v>
      </c>
      <c r="M548" s="87"/>
    </row>
    <row r="549" spans="1:13" ht="15">
      <c r="A549" s="93"/>
      <c r="B549" s="95" t="s">
        <v>424</v>
      </c>
      <c r="C549" s="93"/>
      <c r="D549" s="93"/>
      <c r="E549" s="93">
        <f>SUM(E550:E551)</f>
        <v>32</v>
      </c>
      <c r="F549" s="56" t="str">
        <f>CONCATENATE("32'h",K549)</f>
        <v>32'h00000000</v>
      </c>
      <c r="G549" s="56"/>
      <c r="H549" s="94" t="s">
        <v>1859</v>
      </c>
      <c r="I549" s="94"/>
      <c r="J549" s="93"/>
      <c r="K549" s="93" t="str">
        <f>LOWER(DEC2HEX(L549,8))</f>
        <v>00000000</v>
      </c>
      <c r="L549" s="93">
        <f>SUM(L550:L551)</f>
        <v>0</v>
      </c>
      <c r="M549" s="93"/>
    </row>
    <row r="550" spans="1:13" ht="15">
      <c r="A550" s="92"/>
      <c r="B550" s="92"/>
      <c r="C550" s="88">
        <v>14</v>
      </c>
      <c r="D550" s="88">
        <v>31</v>
      </c>
      <c r="E550" s="91">
        <f>D550+1-C550</f>
        <v>18</v>
      </c>
      <c r="F550" s="91" t="str">
        <f>CONCATENATE(E550,"'h",K550)</f>
        <v>18'h0</v>
      </c>
      <c r="G550" s="91" t="s">
        <v>73</v>
      </c>
      <c r="H550" s="90" t="s">
        <v>20</v>
      </c>
      <c r="I550" s="89" t="s">
        <v>861</v>
      </c>
      <c r="J550" s="88">
        <v>0</v>
      </c>
      <c r="K550" s="88" t="str">
        <f>LOWER(DEC2HEX((J550)))</f>
        <v>0</v>
      </c>
      <c r="L550" s="88">
        <f>J550*(2^C550)</f>
        <v>0</v>
      </c>
      <c r="M550" s="87"/>
    </row>
    <row r="551" spans="1:13" ht="30">
      <c r="A551" s="92"/>
      <c r="B551" s="98"/>
      <c r="C551" s="88">
        <v>0</v>
      </c>
      <c r="D551" s="88">
        <v>13</v>
      </c>
      <c r="E551" s="91">
        <f>D551+1-C551</f>
        <v>14</v>
      </c>
      <c r="F551" s="91" t="str">
        <f>CONCATENATE(E551,"'h",K551)</f>
        <v>14'h0</v>
      </c>
      <c r="G551" s="91" t="s">
        <v>68</v>
      </c>
      <c r="H551" s="97" t="s">
        <v>1859</v>
      </c>
      <c r="I551" s="89" t="s">
        <v>1858</v>
      </c>
      <c r="J551" s="88">
        <v>0</v>
      </c>
      <c r="K551" s="88" t="str">
        <f>LOWER(DEC2HEX((J551)))</f>
        <v>0</v>
      </c>
      <c r="L551" s="88">
        <f>J551*(2^C551)</f>
        <v>0</v>
      </c>
      <c r="M551" s="87"/>
    </row>
    <row r="552" spans="1:13" ht="15">
      <c r="A552" s="93"/>
      <c r="B552" s="95" t="s">
        <v>1857</v>
      </c>
      <c r="C552" s="93"/>
      <c r="D552" s="93"/>
      <c r="E552" s="93">
        <f>SUM(E553:E556)</f>
        <v>32</v>
      </c>
      <c r="F552" s="56" t="str">
        <f>CONCATENATE("32'h",K552)</f>
        <v>32'h00000000</v>
      </c>
      <c r="G552" s="56"/>
      <c r="H552" s="94" t="s">
        <v>1856</v>
      </c>
      <c r="I552" s="94"/>
      <c r="J552" s="93"/>
      <c r="K552" s="93" t="str">
        <f>LOWER(DEC2HEX(L552,8))</f>
        <v>00000000</v>
      </c>
      <c r="L552" s="93">
        <f>SUM(L553:L556)</f>
        <v>0</v>
      </c>
      <c r="M552" s="93"/>
    </row>
    <row r="553" spans="1:13" ht="15">
      <c r="A553" s="92"/>
      <c r="B553" s="98"/>
      <c r="C553" s="88">
        <v>22</v>
      </c>
      <c r="D553" s="88">
        <v>31</v>
      </c>
      <c r="E553" s="91">
        <f>D553+1-C553</f>
        <v>10</v>
      </c>
      <c r="F553" s="91" t="str">
        <f>CONCATENATE(E553,"'h",K553)</f>
        <v>10'h0</v>
      </c>
      <c r="G553" s="91" t="s">
        <v>73</v>
      </c>
      <c r="H553" s="90" t="s">
        <v>20</v>
      </c>
      <c r="I553" s="89" t="s">
        <v>861</v>
      </c>
      <c r="J553" s="88">
        <v>0</v>
      </c>
      <c r="K553" s="88" t="str">
        <f>LOWER(DEC2HEX((J553)))</f>
        <v>0</v>
      </c>
      <c r="L553" s="88">
        <f>J553*(2^C553)</f>
        <v>0</v>
      </c>
      <c r="M553" s="87"/>
    </row>
    <row r="554" spans="1:13" ht="30">
      <c r="A554" s="92"/>
      <c r="B554" s="98"/>
      <c r="C554" s="88">
        <v>16</v>
      </c>
      <c r="D554" s="88">
        <v>21</v>
      </c>
      <c r="E554" s="91">
        <f>D554+1-C554</f>
        <v>6</v>
      </c>
      <c r="F554" s="91" t="str">
        <f>CONCATENATE(E554,"'h",K554)</f>
        <v>6'h0</v>
      </c>
      <c r="G554" s="91" t="s">
        <v>68</v>
      </c>
      <c r="H554" s="90" t="s">
        <v>1855</v>
      </c>
      <c r="I554" s="89" t="s">
        <v>1854</v>
      </c>
      <c r="J554" s="88">
        <v>0</v>
      </c>
      <c r="K554" s="88" t="str">
        <f>LOWER(DEC2HEX((J554)))</f>
        <v>0</v>
      </c>
      <c r="L554" s="88">
        <f>J554*(2^C554)</f>
        <v>0</v>
      </c>
      <c r="M554" s="87"/>
    </row>
    <row r="555" spans="1:13" ht="15">
      <c r="A555" s="92"/>
      <c r="B555" s="92"/>
      <c r="C555" s="88">
        <v>5</v>
      </c>
      <c r="D555" s="88">
        <v>15</v>
      </c>
      <c r="E555" s="91">
        <f>D555+1-C555</f>
        <v>11</v>
      </c>
      <c r="F555" s="91" t="str">
        <f>CONCATENATE(E555,"'h",K555)</f>
        <v>11'h0</v>
      </c>
      <c r="G555" s="91" t="s">
        <v>73</v>
      </c>
      <c r="H555" s="90" t="s">
        <v>20</v>
      </c>
      <c r="I555" s="89" t="s">
        <v>861</v>
      </c>
      <c r="J555" s="88">
        <v>0</v>
      </c>
      <c r="K555" s="88" t="str">
        <f>LOWER(DEC2HEX((J555)))</f>
        <v>0</v>
      </c>
      <c r="L555" s="88">
        <f>J555*(2^C555)</f>
        <v>0</v>
      </c>
      <c r="M555" s="87"/>
    </row>
    <row r="556" spans="1:13" ht="30">
      <c r="A556" s="92"/>
      <c r="B556" s="98"/>
      <c r="C556" s="88">
        <v>0</v>
      </c>
      <c r="D556" s="88">
        <v>4</v>
      </c>
      <c r="E556" s="91">
        <f>D556+1-C556</f>
        <v>5</v>
      </c>
      <c r="F556" s="91" t="str">
        <f>CONCATENATE(E556,"'h",K556)</f>
        <v>5'h0</v>
      </c>
      <c r="G556" s="91" t="s">
        <v>68</v>
      </c>
      <c r="H556" s="90" t="s">
        <v>1853</v>
      </c>
      <c r="I556" s="89" t="s">
        <v>1852</v>
      </c>
      <c r="J556" s="88">
        <v>0</v>
      </c>
      <c r="K556" s="88" t="str">
        <f>LOWER(DEC2HEX((J556)))</f>
        <v>0</v>
      </c>
      <c r="L556" s="88">
        <f>J556*(2^C556)</f>
        <v>0</v>
      </c>
      <c r="M556" s="87"/>
    </row>
    <row r="557" spans="1:13" ht="15">
      <c r="A557" s="93"/>
      <c r="B557" s="95" t="s">
        <v>1851</v>
      </c>
      <c r="C557" s="93"/>
      <c r="D557" s="93"/>
      <c r="E557" s="93">
        <f>SUM(E558:E559)</f>
        <v>32</v>
      </c>
      <c r="F557" s="56" t="str">
        <f>CONCATENATE("32'h",K557)</f>
        <v>32'h00000000</v>
      </c>
      <c r="G557" s="56"/>
      <c r="H557" s="94" t="s">
        <v>1850</v>
      </c>
      <c r="I557" s="94"/>
      <c r="J557" s="93"/>
      <c r="K557" s="93" t="str">
        <f>LOWER(DEC2HEX(L557,8))</f>
        <v>00000000</v>
      </c>
      <c r="L557" s="93">
        <f>SUM(L558:L559)</f>
        <v>0</v>
      </c>
      <c r="M557" s="93"/>
    </row>
    <row r="558" spans="1:13" ht="30">
      <c r="A558" s="92"/>
      <c r="B558" s="92"/>
      <c r="C558" s="88">
        <v>16</v>
      </c>
      <c r="D558" s="88">
        <v>31</v>
      </c>
      <c r="E558" s="91">
        <f>D558+1-C558</f>
        <v>16</v>
      </c>
      <c r="F558" s="91" t="str">
        <f>CONCATENATE(E558,"'h",K558)</f>
        <v>16'h0</v>
      </c>
      <c r="G558" s="91" t="s">
        <v>68</v>
      </c>
      <c r="H558" s="90" t="s">
        <v>1849</v>
      </c>
      <c r="I558" s="89" t="s">
        <v>1848</v>
      </c>
      <c r="J558" s="88">
        <v>0</v>
      </c>
      <c r="K558" s="88" t="str">
        <f>LOWER(DEC2HEX((J558)))</f>
        <v>0</v>
      </c>
      <c r="L558" s="88">
        <f>J558*(2^C558)</f>
        <v>0</v>
      </c>
      <c r="M558" s="87"/>
    </row>
    <row r="559" spans="1:13" ht="30">
      <c r="A559" s="92"/>
      <c r="B559" s="98"/>
      <c r="C559" s="88">
        <v>0</v>
      </c>
      <c r="D559" s="88">
        <v>15</v>
      </c>
      <c r="E559" s="91">
        <f>D559+1-C559</f>
        <v>16</v>
      </c>
      <c r="F559" s="91" t="str">
        <f>CONCATENATE(E559,"'h",K559)</f>
        <v>16'h0</v>
      </c>
      <c r="G559" s="91" t="s">
        <v>68</v>
      </c>
      <c r="H559" s="97" t="s">
        <v>1847</v>
      </c>
      <c r="I559" s="89" t="s">
        <v>1846</v>
      </c>
      <c r="J559" s="88">
        <v>0</v>
      </c>
      <c r="K559" s="88" t="str">
        <f>LOWER(DEC2HEX((J559)))</f>
        <v>0</v>
      </c>
      <c r="L559" s="88">
        <f>J559*(2^C559)</f>
        <v>0</v>
      </c>
      <c r="M559" s="87"/>
    </row>
    <row r="560" spans="1:13" ht="15">
      <c r="A560" s="93"/>
      <c r="B560" s="95" t="s">
        <v>1845</v>
      </c>
      <c r="C560" s="93"/>
      <c r="D560" s="93"/>
      <c r="E560" s="93">
        <f>SUM(E561:E561)</f>
        <v>32</v>
      </c>
      <c r="F560" s="56" t="str">
        <f>CONCATENATE("32'h",K560)</f>
        <v>32'h00000000</v>
      </c>
      <c r="G560" s="56"/>
      <c r="H560" s="94" t="s">
        <v>1844</v>
      </c>
      <c r="I560" s="94"/>
      <c r="J560" s="93"/>
      <c r="K560" s="93" t="str">
        <f>LOWER(DEC2HEX(L560,8))</f>
        <v>00000000</v>
      </c>
      <c r="L560" s="93">
        <f>SUM(L561:L561)</f>
        <v>0</v>
      </c>
      <c r="M560" s="93"/>
    </row>
    <row r="561" spans="1:13" ht="60">
      <c r="A561" s="92"/>
      <c r="B561" s="92"/>
      <c r="C561" s="88">
        <v>0</v>
      </c>
      <c r="D561" s="88">
        <v>31</v>
      </c>
      <c r="E561" s="91">
        <f>D561+1-C561</f>
        <v>32</v>
      </c>
      <c r="F561" s="91" t="str">
        <f>CONCATENATE(E561,"'h",K561)</f>
        <v>32'h0</v>
      </c>
      <c r="G561" s="91" t="s">
        <v>68</v>
      </c>
      <c r="H561" s="90" t="s">
        <v>1844</v>
      </c>
      <c r="I561" s="89" t="s">
        <v>1843</v>
      </c>
      <c r="J561" s="88">
        <v>0</v>
      </c>
      <c r="K561" s="88" t="str">
        <f>LOWER(DEC2HEX((J561)))</f>
        <v>0</v>
      </c>
      <c r="L561" s="88">
        <f>J561*(2^C561)</f>
        <v>0</v>
      </c>
      <c r="M561" s="87"/>
    </row>
    <row r="562" spans="1:13" ht="15">
      <c r="A562" s="93"/>
      <c r="B562" s="95" t="s">
        <v>1842</v>
      </c>
      <c r="C562" s="93"/>
      <c r="D562" s="93"/>
      <c r="E562" s="93">
        <f>SUM(E563:E564)</f>
        <v>32</v>
      </c>
      <c r="F562" s="56" t="str">
        <f>CONCATENATE("32'h",K562)</f>
        <v>32'h00000000</v>
      </c>
      <c r="G562" s="56"/>
      <c r="H562" s="94" t="s">
        <v>1841</v>
      </c>
      <c r="I562" s="94"/>
      <c r="J562" s="93"/>
      <c r="K562" s="93" t="str">
        <f>LOWER(DEC2HEX(L562,8))</f>
        <v>00000000</v>
      </c>
      <c r="L562" s="93">
        <f>SUM(L563:L564)</f>
        <v>0</v>
      </c>
      <c r="M562" s="93"/>
    </row>
    <row r="563" spans="1:13" ht="15">
      <c r="A563" s="92"/>
      <c r="B563" s="92"/>
      <c r="C563" s="88">
        <v>5</v>
      </c>
      <c r="D563" s="88">
        <v>31</v>
      </c>
      <c r="E563" s="91">
        <f>D563+1-C563</f>
        <v>27</v>
      </c>
      <c r="F563" s="91" t="str">
        <f>CONCATENATE(E563,"'h",K563)</f>
        <v>27'h0</v>
      </c>
      <c r="G563" s="91" t="s">
        <v>73</v>
      </c>
      <c r="H563" s="90" t="s">
        <v>20</v>
      </c>
      <c r="I563" s="89" t="s">
        <v>861</v>
      </c>
      <c r="J563" s="88">
        <v>0</v>
      </c>
      <c r="K563" s="88" t="str">
        <f>LOWER(DEC2HEX((J563)))</f>
        <v>0</v>
      </c>
      <c r="L563" s="88">
        <f>J563*(2^C563)</f>
        <v>0</v>
      </c>
      <c r="M563" s="87"/>
    </row>
    <row r="564" spans="1:13" ht="60">
      <c r="A564" s="92"/>
      <c r="B564" s="98"/>
      <c r="C564" s="88">
        <v>0</v>
      </c>
      <c r="D564" s="88">
        <v>4</v>
      </c>
      <c r="E564" s="91">
        <f>D564+1-C564</f>
        <v>5</v>
      </c>
      <c r="F564" s="91" t="str">
        <f>CONCATENATE(E564,"'h",K564)</f>
        <v>5'h0</v>
      </c>
      <c r="G564" s="91" t="s">
        <v>68</v>
      </c>
      <c r="H564" s="97" t="s">
        <v>1841</v>
      </c>
      <c r="I564" s="89" t="s">
        <v>1840</v>
      </c>
      <c r="J564" s="88">
        <v>0</v>
      </c>
      <c r="K564" s="88" t="str">
        <f>LOWER(DEC2HEX((J564)))</f>
        <v>0</v>
      </c>
      <c r="L564" s="88">
        <f>J564*(2^C564)</f>
        <v>0</v>
      </c>
      <c r="M564" s="87"/>
    </row>
    <row r="565" spans="1:13" ht="15">
      <c r="A565" s="93"/>
      <c r="B565" s="95" t="s">
        <v>1839</v>
      </c>
      <c r="C565" s="93"/>
      <c r="D565" s="93"/>
      <c r="E565" s="93">
        <f>SUM(E566:E571)</f>
        <v>32</v>
      </c>
      <c r="F565" s="56" t="str">
        <f>CONCATENATE("32'h",K565)</f>
        <v>32'h00000006</v>
      </c>
      <c r="G565" s="56"/>
      <c r="H565" s="94" t="s">
        <v>1838</v>
      </c>
      <c r="I565" s="94"/>
      <c r="J565" s="93"/>
      <c r="K565" s="93" t="str">
        <f>LOWER(DEC2HEX(L565,8))</f>
        <v>00000006</v>
      </c>
      <c r="L565" s="93">
        <f>SUM(L566:L571)</f>
        <v>6</v>
      </c>
      <c r="M565" s="93"/>
    </row>
    <row r="566" spans="1:13" ht="30">
      <c r="A566" s="92"/>
      <c r="B566" s="92"/>
      <c r="C566" s="88">
        <v>31</v>
      </c>
      <c r="D566" s="88">
        <v>31</v>
      </c>
      <c r="E566" s="91">
        <f t="shared" ref="E566:E571" si="88">D566+1-C566</f>
        <v>1</v>
      </c>
      <c r="F566" s="91" t="str">
        <f t="shared" ref="F566:F571" si="89">CONCATENATE(E566,"'h",K566)</f>
        <v>1'h0</v>
      </c>
      <c r="G566" s="91" t="s">
        <v>718</v>
      </c>
      <c r="H566" s="90" t="s">
        <v>1837</v>
      </c>
      <c r="I566" s="89" t="s">
        <v>1836</v>
      </c>
      <c r="J566" s="88">
        <v>0</v>
      </c>
      <c r="K566" s="88" t="str">
        <f t="shared" ref="K566:K571" si="90">LOWER(DEC2HEX((J566)))</f>
        <v>0</v>
      </c>
      <c r="L566" s="88">
        <f t="shared" ref="L566:L571" si="91">J566*(2^C566)</f>
        <v>0</v>
      </c>
      <c r="M566" s="87"/>
    </row>
    <row r="567" spans="1:13" ht="45">
      <c r="A567" s="92"/>
      <c r="B567" s="98"/>
      <c r="C567" s="88">
        <v>30</v>
      </c>
      <c r="D567" s="88">
        <v>30</v>
      </c>
      <c r="E567" s="91">
        <f t="shared" si="88"/>
        <v>1</v>
      </c>
      <c r="F567" s="91" t="str">
        <f t="shared" si="89"/>
        <v>1'h0</v>
      </c>
      <c r="G567" s="91" t="s">
        <v>718</v>
      </c>
      <c r="H567" s="90" t="s">
        <v>1835</v>
      </c>
      <c r="I567" s="89" t="s">
        <v>1834</v>
      </c>
      <c r="J567" s="88">
        <v>0</v>
      </c>
      <c r="K567" s="88" t="str">
        <f t="shared" si="90"/>
        <v>0</v>
      </c>
      <c r="L567" s="88">
        <f t="shared" si="91"/>
        <v>0</v>
      </c>
      <c r="M567" s="87"/>
    </row>
    <row r="568" spans="1:13" ht="15">
      <c r="A568" s="92"/>
      <c r="B568" s="98"/>
      <c r="C568" s="88">
        <v>3</v>
      </c>
      <c r="D568" s="88">
        <v>29</v>
      </c>
      <c r="E568" s="91">
        <f t="shared" si="88"/>
        <v>27</v>
      </c>
      <c r="F568" s="91" t="str">
        <f t="shared" si="89"/>
        <v>27'h0</v>
      </c>
      <c r="G568" s="91" t="s">
        <v>73</v>
      </c>
      <c r="H568" s="90" t="s">
        <v>20</v>
      </c>
      <c r="I568" s="89" t="s">
        <v>861</v>
      </c>
      <c r="J568" s="88">
        <v>0</v>
      </c>
      <c r="K568" s="88" t="str">
        <f t="shared" si="90"/>
        <v>0</v>
      </c>
      <c r="L568" s="88">
        <f t="shared" si="91"/>
        <v>0</v>
      </c>
      <c r="M568" s="87"/>
    </row>
    <row r="569" spans="1:13" ht="60">
      <c r="A569" s="92"/>
      <c r="B569" s="92"/>
      <c r="C569" s="88">
        <v>2</v>
      </c>
      <c r="D569" s="88">
        <v>2</v>
      </c>
      <c r="E569" s="91">
        <f t="shared" si="88"/>
        <v>1</v>
      </c>
      <c r="F569" s="91" t="str">
        <f t="shared" si="89"/>
        <v>1'h0</v>
      </c>
      <c r="G569" s="91" t="s">
        <v>68</v>
      </c>
      <c r="H569" s="90" t="s">
        <v>1833</v>
      </c>
      <c r="I569" s="89" t="s">
        <v>1832</v>
      </c>
      <c r="J569" s="88">
        <v>0</v>
      </c>
      <c r="K569" s="88" t="str">
        <f t="shared" si="90"/>
        <v>0</v>
      </c>
      <c r="L569" s="88">
        <f t="shared" si="91"/>
        <v>0</v>
      </c>
      <c r="M569" s="87"/>
    </row>
    <row r="570" spans="1:13" ht="60">
      <c r="A570" s="92"/>
      <c r="B570" s="98"/>
      <c r="C570" s="88">
        <v>1</v>
      </c>
      <c r="D570" s="88">
        <v>1</v>
      </c>
      <c r="E570" s="91">
        <f t="shared" si="88"/>
        <v>1</v>
      </c>
      <c r="F570" s="91" t="str">
        <f t="shared" si="89"/>
        <v>1'h3</v>
      </c>
      <c r="G570" s="91" t="s">
        <v>68</v>
      </c>
      <c r="H570" s="90" t="s">
        <v>1831</v>
      </c>
      <c r="I570" s="89" t="s">
        <v>1830</v>
      </c>
      <c r="J570" s="88">
        <v>3</v>
      </c>
      <c r="K570" s="88" t="str">
        <f t="shared" si="90"/>
        <v>3</v>
      </c>
      <c r="L570" s="88">
        <f t="shared" si="91"/>
        <v>6</v>
      </c>
      <c r="M570" s="87"/>
    </row>
    <row r="571" spans="1:13" ht="60">
      <c r="A571" s="92"/>
      <c r="B571" s="98"/>
      <c r="C571" s="88">
        <v>0</v>
      </c>
      <c r="D571" s="88">
        <v>0</v>
      </c>
      <c r="E571" s="91">
        <f t="shared" si="88"/>
        <v>1</v>
      </c>
      <c r="F571" s="91" t="str">
        <f t="shared" si="89"/>
        <v>1'h0</v>
      </c>
      <c r="G571" s="91" t="s">
        <v>68</v>
      </c>
      <c r="H571" s="90" t="s">
        <v>1829</v>
      </c>
      <c r="I571" s="89" t="s">
        <v>1828</v>
      </c>
      <c r="J571" s="88">
        <v>0</v>
      </c>
      <c r="K571" s="88" t="str">
        <f t="shared" si="90"/>
        <v>0</v>
      </c>
      <c r="L571" s="88">
        <f t="shared" si="91"/>
        <v>0</v>
      </c>
      <c r="M571" s="87"/>
    </row>
    <row r="572" spans="1:13" ht="15">
      <c r="A572" s="93"/>
      <c r="B572" s="95" t="s">
        <v>1827</v>
      </c>
      <c r="C572" s="93"/>
      <c r="D572" s="93"/>
      <c r="E572" s="93">
        <f>SUM(E573:E573)</f>
        <v>32</v>
      </c>
      <c r="F572" s="56" t="str">
        <f>CONCATENATE("32'h",K572)</f>
        <v>32'h00000000</v>
      </c>
      <c r="G572" s="56"/>
      <c r="H572" s="94" t="s">
        <v>1826</v>
      </c>
      <c r="I572" s="94"/>
      <c r="J572" s="93"/>
      <c r="K572" s="93" t="str">
        <f>LOWER(DEC2HEX(L572,8))</f>
        <v>00000000</v>
      </c>
      <c r="L572" s="93">
        <f>SUM(L573:L573)</f>
        <v>0</v>
      </c>
      <c r="M572" s="93"/>
    </row>
    <row r="573" spans="1:13" ht="120">
      <c r="A573" s="92"/>
      <c r="B573" s="92"/>
      <c r="C573" s="88">
        <v>0</v>
      </c>
      <c r="D573" s="88">
        <v>31</v>
      </c>
      <c r="E573" s="91">
        <f>D573+1-C573</f>
        <v>32</v>
      </c>
      <c r="F573" s="91" t="str">
        <f>CONCATENATE(E573,"'h",K573)</f>
        <v>32'h0</v>
      </c>
      <c r="G573" s="91" t="s">
        <v>68</v>
      </c>
      <c r="H573" s="90" t="s">
        <v>1826</v>
      </c>
      <c r="I573" s="89" t="s">
        <v>1825</v>
      </c>
      <c r="J573" s="88">
        <v>0</v>
      </c>
      <c r="K573" s="88" t="str">
        <f>LOWER(DEC2HEX((J573)))</f>
        <v>0</v>
      </c>
      <c r="L573" s="88">
        <f>J573*(2^C573)</f>
        <v>0</v>
      </c>
      <c r="M573" s="87"/>
    </row>
    <row r="574" spans="1:13" ht="15">
      <c r="A574" s="93"/>
      <c r="B574" s="95" t="s">
        <v>1824</v>
      </c>
      <c r="C574" s="93"/>
      <c r="D574" s="93"/>
      <c r="E574" s="93">
        <f>SUM(E575:E575)</f>
        <v>32</v>
      </c>
      <c r="F574" s="56" t="str">
        <f>CONCATENATE("32'h",K574)</f>
        <v>32'h00000000</v>
      </c>
      <c r="G574" s="56"/>
      <c r="H574" s="94" t="s">
        <v>1823</v>
      </c>
      <c r="I574" s="94"/>
      <c r="J574" s="93"/>
      <c r="K574" s="93" t="str">
        <f>LOWER(DEC2HEX(L574,8))</f>
        <v>00000000</v>
      </c>
      <c r="L574" s="93">
        <f>SUM(L575:L575)</f>
        <v>0</v>
      </c>
      <c r="M574" s="93"/>
    </row>
    <row r="575" spans="1:13" ht="30">
      <c r="A575" s="92"/>
      <c r="B575" s="92"/>
      <c r="C575" s="88">
        <v>0</v>
      </c>
      <c r="D575" s="88">
        <v>31</v>
      </c>
      <c r="E575" s="91">
        <f>D575+1-C575</f>
        <v>32</v>
      </c>
      <c r="F575" s="91" t="str">
        <f>CONCATENATE(E575,"'h",K575)</f>
        <v>32'h0</v>
      </c>
      <c r="G575" s="91" t="s">
        <v>68</v>
      </c>
      <c r="H575" s="90" t="s">
        <v>1823</v>
      </c>
      <c r="I575" s="89" t="s">
        <v>1822</v>
      </c>
      <c r="J575" s="88">
        <v>0</v>
      </c>
      <c r="K575" s="88" t="str">
        <f>LOWER(DEC2HEX((J575)))</f>
        <v>0</v>
      </c>
      <c r="L575" s="88">
        <f>J575*(2^C575)</f>
        <v>0</v>
      </c>
      <c r="M575" s="87"/>
    </row>
    <row r="576" spans="1:13" ht="15">
      <c r="A576" s="93"/>
      <c r="B576" s="95" t="s">
        <v>1821</v>
      </c>
      <c r="C576" s="93"/>
      <c r="D576" s="93"/>
      <c r="E576" s="93">
        <f>SUM(E577:E578)</f>
        <v>32</v>
      </c>
      <c r="F576" s="56" t="str">
        <f>CONCATENATE("32'h",K576)</f>
        <v>32'h00000000</v>
      </c>
      <c r="G576" s="56"/>
      <c r="H576" s="94" t="s">
        <v>1820</v>
      </c>
      <c r="I576" s="94"/>
      <c r="J576" s="93"/>
      <c r="K576" s="93" t="str">
        <f>LOWER(DEC2HEX(L576,8))</f>
        <v>00000000</v>
      </c>
      <c r="L576" s="93">
        <f>SUM(L577:L578)</f>
        <v>0</v>
      </c>
      <c r="M576" s="93"/>
    </row>
    <row r="577" spans="1:13" ht="15">
      <c r="A577" s="92"/>
      <c r="B577" s="92"/>
      <c r="C577" s="88">
        <v>8</v>
      </c>
      <c r="D577" s="88">
        <v>31</v>
      </c>
      <c r="E577" s="91">
        <f>D577+1-C577</f>
        <v>24</v>
      </c>
      <c r="F577" s="91" t="str">
        <f>CONCATENATE(E577,"'h",K577)</f>
        <v>24'h0</v>
      </c>
      <c r="G577" s="91" t="s">
        <v>73</v>
      </c>
      <c r="H577" s="90" t="s">
        <v>20</v>
      </c>
      <c r="I577" s="89" t="s">
        <v>861</v>
      </c>
      <c r="J577" s="88">
        <v>0</v>
      </c>
      <c r="K577" s="88" t="str">
        <f>LOWER(DEC2HEX((J577)))</f>
        <v>0</v>
      </c>
      <c r="L577" s="88">
        <f>J577*(2^C577)</f>
        <v>0</v>
      </c>
      <c r="M577" s="87"/>
    </row>
    <row r="578" spans="1:13" ht="45">
      <c r="A578" s="92"/>
      <c r="B578" s="98"/>
      <c r="C578" s="88">
        <v>0</v>
      </c>
      <c r="D578" s="88">
        <v>7</v>
      </c>
      <c r="E578" s="91">
        <f>D578+1-C578</f>
        <v>8</v>
      </c>
      <c r="F578" s="91" t="str">
        <f>CONCATENATE(E578,"'h",K578)</f>
        <v>8'h0</v>
      </c>
      <c r="G578" s="91" t="s">
        <v>68</v>
      </c>
      <c r="H578" s="97" t="s">
        <v>1819</v>
      </c>
      <c r="I578" s="89" t="s">
        <v>1818</v>
      </c>
      <c r="J578" s="88">
        <v>0</v>
      </c>
      <c r="K578" s="88" t="str">
        <f>LOWER(DEC2HEX((J578)))</f>
        <v>0</v>
      </c>
      <c r="L578" s="88">
        <f>J578*(2^C578)</f>
        <v>0</v>
      </c>
      <c r="M578" s="87"/>
    </row>
    <row r="579" spans="1:13" ht="15">
      <c r="A579" s="93"/>
      <c r="B579" s="95" t="s">
        <v>1817</v>
      </c>
      <c r="C579" s="93"/>
      <c r="D579" s="93"/>
      <c r="E579" s="93">
        <f>SUM(E580:E581)</f>
        <v>32</v>
      </c>
      <c r="F579" s="56" t="str">
        <f>CONCATENATE("32'h",K579)</f>
        <v>32'h00000000</v>
      </c>
      <c r="G579" s="56"/>
      <c r="H579" s="94" t="s">
        <v>1816</v>
      </c>
      <c r="I579" s="94"/>
      <c r="J579" s="93"/>
      <c r="K579" s="93" t="str">
        <f>LOWER(DEC2HEX(L579,8))</f>
        <v>00000000</v>
      </c>
      <c r="L579" s="93">
        <f>SUM(L580:L581)</f>
        <v>0</v>
      </c>
      <c r="M579" s="93"/>
    </row>
    <row r="580" spans="1:13" ht="15">
      <c r="A580" s="92"/>
      <c r="B580" s="92"/>
      <c r="C580" s="88">
        <v>8</v>
      </c>
      <c r="D580" s="88">
        <v>31</v>
      </c>
      <c r="E580" s="91">
        <f>D580+1-C580</f>
        <v>24</v>
      </c>
      <c r="F580" s="91" t="str">
        <f>CONCATENATE(E580,"'h",K580)</f>
        <v>24'h0</v>
      </c>
      <c r="G580" s="91" t="s">
        <v>73</v>
      </c>
      <c r="H580" s="90" t="s">
        <v>20</v>
      </c>
      <c r="I580" s="89" t="s">
        <v>861</v>
      </c>
      <c r="J580" s="88">
        <v>0</v>
      </c>
      <c r="K580" s="88" t="str">
        <f>LOWER(DEC2HEX((J580)))</f>
        <v>0</v>
      </c>
      <c r="L580" s="88">
        <f>J580*(2^C580)</f>
        <v>0</v>
      </c>
      <c r="M580" s="87"/>
    </row>
    <row r="581" spans="1:13" ht="45">
      <c r="A581" s="92"/>
      <c r="B581" s="98"/>
      <c r="C581" s="88">
        <v>0</v>
      </c>
      <c r="D581" s="88">
        <v>7</v>
      </c>
      <c r="E581" s="91">
        <f>D581+1-C581</f>
        <v>8</v>
      </c>
      <c r="F581" s="91" t="str">
        <f>CONCATENATE(E581,"'h",K581)</f>
        <v>8'h0</v>
      </c>
      <c r="G581" s="91" t="s">
        <v>73</v>
      </c>
      <c r="H581" s="97" t="s">
        <v>1816</v>
      </c>
      <c r="I581" s="89" t="s">
        <v>1815</v>
      </c>
      <c r="J581" s="88">
        <v>0</v>
      </c>
      <c r="K581" s="88" t="str">
        <f>LOWER(DEC2HEX((J581)))</f>
        <v>0</v>
      </c>
      <c r="L581" s="88">
        <f>J581*(2^C581)</f>
        <v>0</v>
      </c>
      <c r="M581" s="87"/>
    </row>
    <row r="582" spans="1:13" ht="15">
      <c r="A582" s="93"/>
      <c r="B582" s="95" t="s">
        <v>1814</v>
      </c>
      <c r="C582" s="93"/>
      <c r="D582" s="93"/>
      <c r="E582" s="93">
        <f>SUM(E583:E584)</f>
        <v>32</v>
      </c>
      <c r="F582" s="56" t="str">
        <f>CONCATENATE("32'h",K582)</f>
        <v>32'h00000000</v>
      </c>
      <c r="G582" s="56"/>
      <c r="H582" s="94" t="s">
        <v>1813</v>
      </c>
      <c r="I582" s="94"/>
      <c r="J582" s="93"/>
      <c r="K582" s="93" t="str">
        <f>LOWER(DEC2HEX(L582,8))</f>
        <v>00000000</v>
      </c>
      <c r="L582" s="93">
        <f>SUM(L583:L584)</f>
        <v>0</v>
      </c>
      <c r="M582" s="93"/>
    </row>
    <row r="583" spans="1:13" ht="15">
      <c r="A583" s="92"/>
      <c r="B583" s="92"/>
      <c r="C583" s="88">
        <v>8</v>
      </c>
      <c r="D583" s="88">
        <v>31</v>
      </c>
      <c r="E583" s="91">
        <f>D583+1-C583</f>
        <v>24</v>
      </c>
      <c r="F583" s="91" t="str">
        <f>CONCATENATE(E583,"'h",K583)</f>
        <v>24'h0</v>
      </c>
      <c r="G583" s="91" t="s">
        <v>73</v>
      </c>
      <c r="H583" s="90" t="s">
        <v>20</v>
      </c>
      <c r="I583" s="89" t="s">
        <v>861</v>
      </c>
      <c r="J583" s="88">
        <v>0</v>
      </c>
      <c r="K583" s="88" t="str">
        <f>LOWER(DEC2HEX((J583)))</f>
        <v>0</v>
      </c>
      <c r="L583" s="88">
        <f>J583*(2^C583)</f>
        <v>0</v>
      </c>
      <c r="M583" s="87"/>
    </row>
    <row r="584" spans="1:13" ht="60">
      <c r="A584" s="92"/>
      <c r="B584" s="98"/>
      <c r="C584" s="88">
        <v>0</v>
      </c>
      <c r="D584" s="88">
        <v>7</v>
      </c>
      <c r="E584" s="91">
        <f>D584+1-C584</f>
        <v>8</v>
      </c>
      <c r="F584" s="91" t="str">
        <f>CONCATENATE(E584,"'h",K584)</f>
        <v>8'h0</v>
      </c>
      <c r="G584" s="91" t="s">
        <v>713</v>
      </c>
      <c r="H584" s="97" t="s">
        <v>1813</v>
      </c>
      <c r="I584" s="89" t="s">
        <v>1812</v>
      </c>
      <c r="J584" s="88">
        <v>0</v>
      </c>
      <c r="K584" s="88" t="str">
        <f>LOWER(DEC2HEX((J584)))</f>
        <v>0</v>
      </c>
      <c r="L584" s="88">
        <f>J584*(2^C584)</f>
        <v>0</v>
      </c>
      <c r="M584" s="87"/>
    </row>
    <row r="585" spans="1:13" ht="15">
      <c r="A585" s="93"/>
      <c r="B585" s="95" t="s">
        <v>1811</v>
      </c>
      <c r="C585" s="93"/>
      <c r="D585" s="93"/>
      <c r="E585" s="93">
        <f>SUM(E586:E588)</f>
        <v>32</v>
      </c>
      <c r="F585" s="56" t="str">
        <f>CONCATENATE("32'h",K585)</f>
        <v>32'h00000000</v>
      </c>
      <c r="G585" s="56"/>
      <c r="H585" s="94" t="s">
        <v>1810</v>
      </c>
      <c r="I585" s="94"/>
      <c r="J585" s="93"/>
      <c r="K585" s="93" t="str">
        <f>LOWER(DEC2HEX(L585,8))</f>
        <v>00000000</v>
      </c>
      <c r="L585" s="93">
        <f>SUM(L586:L588)</f>
        <v>0</v>
      </c>
      <c r="M585" s="93"/>
    </row>
    <row r="586" spans="1:13" ht="45">
      <c r="A586" s="92"/>
      <c r="B586" s="92"/>
      <c r="C586" s="88">
        <v>31</v>
      </c>
      <c r="D586" s="88">
        <v>31</v>
      </c>
      <c r="E586" s="91">
        <f>D586+1-C586</f>
        <v>1</v>
      </c>
      <c r="F586" s="91" t="str">
        <f>CONCATENATE(E586,"'h",K586)</f>
        <v>1'h0</v>
      </c>
      <c r="G586" s="91" t="s">
        <v>68</v>
      </c>
      <c r="H586" s="90" t="s">
        <v>1809</v>
      </c>
      <c r="I586" s="89" t="s">
        <v>1808</v>
      </c>
      <c r="J586" s="88">
        <v>0</v>
      </c>
      <c r="K586" s="88" t="str">
        <f>LOWER(DEC2HEX((J586)))</f>
        <v>0</v>
      </c>
      <c r="L586" s="88">
        <f>J586*(2^C586)</f>
        <v>0</v>
      </c>
      <c r="M586" s="87"/>
    </row>
    <row r="587" spans="1:13" ht="15">
      <c r="A587" s="92"/>
      <c r="B587" s="98"/>
      <c r="C587" s="88">
        <v>8</v>
      </c>
      <c r="D587" s="88">
        <v>30</v>
      </c>
      <c r="E587" s="91">
        <f>D587+1-C587</f>
        <v>23</v>
      </c>
      <c r="F587" s="91" t="str">
        <f>CONCATENATE(E587,"'h",K587)</f>
        <v>23'h0</v>
      </c>
      <c r="G587" s="91" t="s">
        <v>73</v>
      </c>
      <c r="H587" s="90" t="s">
        <v>20</v>
      </c>
      <c r="I587" s="89" t="s">
        <v>861</v>
      </c>
      <c r="J587" s="88">
        <v>0</v>
      </c>
      <c r="K587" s="88" t="str">
        <f>LOWER(DEC2HEX((J587)))</f>
        <v>0</v>
      </c>
      <c r="L587" s="88">
        <f>J587*(2^C587)</f>
        <v>0</v>
      </c>
      <c r="M587" s="87"/>
    </row>
    <row r="588" spans="1:13" ht="75">
      <c r="A588" s="92"/>
      <c r="B588" s="98"/>
      <c r="C588" s="88">
        <v>0</v>
      </c>
      <c r="D588" s="88">
        <v>7</v>
      </c>
      <c r="E588" s="91">
        <f>D588+1-C588</f>
        <v>8</v>
      </c>
      <c r="F588" s="91" t="str">
        <f>CONCATENATE(E588,"'h",K588)</f>
        <v>8'h0</v>
      </c>
      <c r="G588" s="91" t="s">
        <v>68</v>
      </c>
      <c r="H588" s="97" t="s">
        <v>1807</v>
      </c>
      <c r="I588" s="89" t="s">
        <v>1806</v>
      </c>
      <c r="J588" s="96">
        <v>0</v>
      </c>
      <c r="K588" s="88" t="str">
        <f>LOWER(DEC2HEX((J588)))</f>
        <v>0</v>
      </c>
      <c r="L588" s="88">
        <f>J588*(2^C588)</f>
        <v>0</v>
      </c>
      <c r="M588" s="87"/>
    </row>
    <row r="589" spans="1:13" ht="15">
      <c r="A589" s="93"/>
      <c r="B589" s="95" t="s">
        <v>1805</v>
      </c>
      <c r="C589" s="93"/>
      <c r="D589" s="93"/>
      <c r="E589" s="93">
        <f>SUM(E590:E590)</f>
        <v>32</v>
      </c>
      <c r="F589" s="56" t="str">
        <f>CONCATENATE("32'h",K589)</f>
        <v>32'h00000000</v>
      </c>
      <c r="G589" s="56"/>
      <c r="H589" s="94" t="s">
        <v>1804</v>
      </c>
      <c r="I589" s="94"/>
      <c r="J589" s="93"/>
      <c r="K589" s="93" t="str">
        <f>LOWER(DEC2HEX(L589,8))</f>
        <v>00000000</v>
      </c>
      <c r="L589" s="93">
        <f>SUM(L590:L590)</f>
        <v>0</v>
      </c>
      <c r="M589" s="93"/>
    </row>
    <row r="590" spans="1:13" ht="60">
      <c r="A590" s="92"/>
      <c r="B590" s="92"/>
      <c r="C590" s="88">
        <v>0</v>
      </c>
      <c r="D590" s="88">
        <v>31</v>
      </c>
      <c r="E590" s="91">
        <f>D590+1-C590</f>
        <v>32</v>
      </c>
      <c r="F590" s="91" t="str">
        <f>CONCATENATE(E590,"'h",K590)</f>
        <v>32'h0</v>
      </c>
      <c r="G590" s="91" t="s">
        <v>68</v>
      </c>
      <c r="H590" s="90" t="s">
        <v>1803</v>
      </c>
      <c r="I590" s="89" t="s">
        <v>1802</v>
      </c>
      <c r="J590" s="88">
        <v>0</v>
      </c>
      <c r="K590" s="88" t="str">
        <f>LOWER(DEC2HEX((J590)))</f>
        <v>0</v>
      </c>
      <c r="L590" s="88">
        <f>J590*(2^C590)</f>
        <v>0</v>
      </c>
      <c r="M590" s="87"/>
    </row>
  </sheetData>
  <phoneticPr fontId="24"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47"/>
  <sheetViews>
    <sheetView topLeftCell="G248" zoomScale="85" zoomScaleNormal="85" workbookViewId="0">
      <selection activeCell="J251" sqref="J251"/>
    </sheetView>
  </sheetViews>
  <sheetFormatPr defaultColWidth="9" defaultRowHeight="13.5"/>
  <cols>
    <col min="1" max="3" width="9" style="85"/>
    <col min="4" max="4" width="12" style="85" customWidth="1"/>
    <col min="5" max="5" width="37.5" style="85" customWidth="1"/>
    <col min="6" max="6" width="33.25" style="85" customWidth="1"/>
    <col min="7" max="7" width="34.5" style="85" customWidth="1"/>
    <col min="8" max="8" width="33.75" style="85" customWidth="1"/>
    <col min="9" max="9" width="32.625" style="85" customWidth="1"/>
    <col min="10" max="10" width="25" style="85" customWidth="1"/>
    <col min="11" max="11" width="34.375" style="85" customWidth="1"/>
    <col min="12" max="12" width="45.25" style="85" customWidth="1"/>
    <col min="13" max="13" width="44.625" style="85" customWidth="1"/>
    <col min="14" max="16384" width="9" style="85"/>
  </cols>
  <sheetData>
    <row r="1" spans="1:13" ht="30">
      <c r="A1" s="117" t="s">
        <v>706</v>
      </c>
      <c r="B1" s="119" t="s">
        <v>53</v>
      </c>
      <c r="C1" s="117" t="s">
        <v>54</v>
      </c>
      <c r="D1" s="117" t="s">
        <v>55</v>
      </c>
      <c r="E1" s="117" t="s">
        <v>56</v>
      </c>
      <c r="F1" s="117" t="s">
        <v>57</v>
      </c>
      <c r="G1" s="117" t="s">
        <v>58</v>
      </c>
      <c r="H1" s="118" t="s">
        <v>59</v>
      </c>
      <c r="I1" s="117" t="s">
        <v>60</v>
      </c>
      <c r="J1" s="117" t="s">
        <v>61</v>
      </c>
      <c r="K1" s="117" t="s">
        <v>62</v>
      </c>
      <c r="L1" s="117" t="s">
        <v>63</v>
      </c>
      <c r="M1" s="117" t="s">
        <v>707</v>
      </c>
    </row>
    <row r="2" spans="1:13" ht="15">
      <c r="A2" s="93"/>
      <c r="B2" s="95" t="s">
        <v>4128</v>
      </c>
      <c r="C2" s="93"/>
      <c r="D2" s="93"/>
      <c r="E2" s="93">
        <f>SUM(E3:E3)</f>
        <v>32</v>
      </c>
      <c r="F2" s="56" t="str">
        <f>CONCATENATE("32'h",K2)</f>
        <v>32'h00000000</v>
      </c>
      <c r="G2" s="56"/>
      <c r="H2" s="111" t="s">
        <v>4127</v>
      </c>
      <c r="I2" s="94"/>
      <c r="J2" s="93"/>
      <c r="K2" s="93" t="str">
        <f>LOWER(DEC2HEX(L2,8))</f>
        <v>00000000</v>
      </c>
      <c r="L2" s="93">
        <f>SUM(L3:L3)</f>
        <v>0</v>
      </c>
      <c r="M2" s="93"/>
    </row>
    <row r="3" spans="1:13" ht="15">
      <c r="A3" s="92"/>
      <c r="B3" s="98"/>
      <c r="C3" s="88">
        <v>0</v>
      </c>
      <c r="D3" s="88">
        <v>31</v>
      </c>
      <c r="E3" s="91">
        <f>D3+1-C3</f>
        <v>32</v>
      </c>
      <c r="F3" s="91" t="str">
        <f>CONCATENATE(E3,"'h",K3)</f>
        <v>32'h0</v>
      </c>
      <c r="G3" s="91" t="s">
        <v>73</v>
      </c>
      <c r="H3" s="110" t="s">
        <v>20</v>
      </c>
      <c r="I3" s="89" t="s">
        <v>861</v>
      </c>
      <c r="J3" s="88">
        <v>0</v>
      </c>
      <c r="K3" s="88" t="str">
        <f>LOWER(DEC2HEX((J3)))</f>
        <v>0</v>
      </c>
      <c r="L3" s="88">
        <f>J3*(2^C3)</f>
        <v>0</v>
      </c>
      <c r="M3" s="87"/>
    </row>
    <row r="4" spans="1:13" ht="15">
      <c r="A4" s="93"/>
      <c r="B4" s="95" t="s">
        <v>4126</v>
      </c>
      <c r="C4" s="93"/>
      <c r="D4" s="93"/>
      <c r="E4" s="93">
        <f>SUM(E5:E5)</f>
        <v>32</v>
      </c>
      <c r="F4" s="56" t="str">
        <f>CONCATENATE("32'h",K4)</f>
        <v>32'h00000000</v>
      </c>
      <c r="G4" s="56"/>
      <c r="H4" s="111" t="s">
        <v>4125</v>
      </c>
      <c r="I4" s="94"/>
      <c r="J4" s="93"/>
      <c r="K4" s="93" t="str">
        <f>LOWER(DEC2HEX(L4,8))</f>
        <v>00000000</v>
      </c>
      <c r="L4" s="93">
        <f>SUM(L5:L5)</f>
        <v>0</v>
      </c>
      <c r="M4" s="93"/>
    </row>
    <row r="5" spans="1:13" ht="15">
      <c r="A5" s="92"/>
      <c r="B5" s="98"/>
      <c r="C5" s="88">
        <v>0</v>
      </c>
      <c r="D5" s="88">
        <v>31</v>
      </c>
      <c r="E5" s="91">
        <f>D5+1-C5</f>
        <v>32</v>
      </c>
      <c r="F5" s="91" t="str">
        <f>CONCATENATE(E5,"'h",K5)</f>
        <v>32'h0</v>
      </c>
      <c r="G5" s="91" t="s">
        <v>73</v>
      </c>
      <c r="H5" s="110" t="s">
        <v>20</v>
      </c>
      <c r="I5" s="89" t="s">
        <v>861</v>
      </c>
      <c r="J5" s="88">
        <v>0</v>
      </c>
      <c r="K5" s="88" t="str">
        <f>LOWER(DEC2HEX((J5)))</f>
        <v>0</v>
      </c>
      <c r="L5" s="88">
        <f>J5*(2^C5)</f>
        <v>0</v>
      </c>
      <c r="M5" s="87"/>
    </row>
    <row r="6" spans="1:13" ht="15">
      <c r="A6" s="93"/>
      <c r="B6" s="95" t="s">
        <v>4124</v>
      </c>
      <c r="C6" s="93"/>
      <c r="D6" s="93"/>
      <c r="E6" s="93">
        <f>SUM(E7:E12)</f>
        <v>32</v>
      </c>
      <c r="F6" s="56" t="str">
        <f>CONCATENATE("32'h",K6)</f>
        <v>32'h000cea6e</v>
      </c>
      <c r="G6" s="56"/>
      <c r="H6" s="111" t="s">
        <v>4123</v>
      </c>
      <c r="I6" s="94"/>
      <c r="J6" s="93"/>
      <c r="K6" s="93" t="str">
        <f>LOWER(DEC2HEX(L6,8))</f>
        <v>000cea6e</v>
      </c>
      <c r="L6" s="93">
        <f>SUM(L7:L12)</f>
        <v>846446</v>
      </c>
      <c r="M6" s="93"/>
    </row>
    <row r="7" spans="1:13" ht="15">
      <c r="A7" s="92"/>
      <c r="B7" s="98"/>
      <c r="C7" s="88">
        <v>20</v>
      </c>
      <c r="D7" s="88">
        <v>31</v>
      </c>
      <c r="E7" s="91">
        <f t="shared" ref="E7:E12" si="0">D7+1-C7</f>
        <v>12</v>
      </c>
      <c r="F7" s="91" t="str">
        <f t="shared" ref="F7:F12" si="1">CONCATENATE(E7,"'h",K7)</f>
        <v>12'h0</v>
      </c>
      <c r="G7" s="91" t="s">
        <v>73</v>
      </c>
      <c r="H7" s="110" t="s">
        <v>20</v>
      </c>
      <c r="I7" s="89" t="s">
        <v>861</v>
      </c>
      <c r="J7" s="88">
        <v>0</v>
      </c>
      <c r="K7" s="88" t="str">
        <f>LOWER(DEC2HEX((J7)))</f>
        <v>0</v>
      </c>
      <c r="L7" s="88">
        <f t="shared" ref="L7:L12" si="2">J7*(2^C7)</f>
        <v>0</v>
      </c>
      <c r="M7" s="116"/>
    </row>
    <row r="8" spans="1:13" ht="28.5">
      <c r="A8" s="92"/>
      <c r="B8" s="98"/>
      <c r="C8" s="88">
        <v>19</v>
      </c>
      <c r="D8" s="88">
        <v>19</v>
      </c>
      <c r="E8" s="91">
        <f t="shared" si="0"/>
        <v>1</v>
      </c>
      <c r="F8" s="91" t="str">
        <f t="shared" si="1"/>
        <v>1'h1</v>
      </c>
      <c r="G8" s="91" t="s">
        <v>68</v>
      </c>
      <c r="H8" s="110" t="s">
        <v>4122</v>
      </c>
      <c r="I8" s="89" t="s">
        <v>4121</v>
      </c>
      <c r="J8" s="88">
        <v>1</v>
      </c>
      <c r="K8" s="88" t="str">
        <f>LOWER(DEC2HEX((J8)))</f>
        <v>1</v>
      </c>
      <c r="L8" s="88">
        <f t="shared" si="2"/>
        <v>524288</v>
      </c>
      <c r="M8" s="87"/>
    </row>
    <row r="9" spans="1:13" ht="60">
      <c r="A9" s="92"/>
      <c r="B9" s="98"/>
      <c r="C9" s="88">
        <v>17</v>
      </c>
      <c r="D9" s="88">
        <v>18</v>
      </c>
      <c r="E9" s="91">
        <f t="shared" si="0"/>
        <v>2</v>
      </c>
      <c r="F9" s="91" t="str">
        <f t="shared" si="1"/>
        <v>2'h2</v>
      </c>
      <c r="G9" s="91" t="s">
        <v>68</v>
      </c>
      <c r="H9" s="110" t="s">
        <v>4120</v>
      </c>
      <c r="I9" s="89" t="s">
        <v>4119</v>
      </c>
      <c r="J9" s="88">
        <v>2</v>
      </c>
      <c r="K9" s="88" t="str">
        <f>LOWER(DEC2HEX((J9)))</f>
        <v>2</v>
      </c>
      <c r="L9" s="88">
        <f t="shared" si="2"/>
        <v>262144</v>
      </c>
      <c r="M9" s="87"/>
    </row>
    <row r="10" spans="1:13" ht="60">
      <c r="A10" s="92"/>
      <c r="B10" s="98"/>
      <c r="C10" s="88">
        <v>15</v>
      </c>
      <c r="D10" s="88">
        <v>16</v>
      </c>
      <c r="E10" s="91">
        <f t="shared" si="0"/>
        <v>2</v>
      </c>
      <c r="F10" s="91" t="str">
        <f t="shared" si="1"/>
        <v>2'h1</v>
      </c>
      <c r="G10" s="91" t="s">
        <v>68</v>
      </c>
      <c r="H10" s="110" t="s">
        <v>4118</v>
      </c>
      <c r="I10" s="89" t="s">
        <v>4117</v>
      </c>
      <c r="J10" s="88">
        <v>1</v>
      </c>
      <c r="K10" s="88">
        <v>1</v>
      </c>
      <c r="L10" s="88">
        <f t="shared" si="2"/>
        <v>32768</v>
      </c>
      <c r="M10" s="87"/>
    </row>
    <row r="11" spans="1:13" ht="15">
      <c r="A11" s="92"/>
      <c r="B11" s="98"/>
      <c r="C11" s="88">
        <v>1</v>
      </c>
      <c r="D11" s="88">
        <v>14</v>
      </c>
      <c r="E11" s="91">
        <f t="shared" si="0"/>
        <v>14</v>
      </c>
      <c r="F11" s="91" t="str">
        <f t="shared" si="1"/>
        <v>14'h3537</v>
      </c>
      <c r="G11" s="91" t="s">
        <v>68</v>
      </c>
      <c r="H11" s="110" t="s">
        <v>4116</v>
      </c>
      <c r="I11" s="89" t="s">
        <v>4115</v>
      </c>
      <c r="J11" s="88">
        <v>13623</v>
      </c>
      <c r="K11" s="88" t="str">
        <f>LOWER(DEC2HEX((J11)))</f>
        <v>3537</v>
      </c>
      <c r="L11" s="88">
        <f t="shared" si="2"/>
        <v>27246</v>
      </c>
      <c r="M11" s="87"/>
    </row>
    <row r="12" spans="1:13" ht="45">
      <c r="A12" s="92"/>
      <c r="B12" s="98"/>
      <c r="C12" s="88">
        <v>0</v>
      </c>
      <c r="D12" s="88">
        <v>0</v>
      </c>
      <c r="E12" s="91">
        <f t="shared" si="0"/>
        <v>1</v>
      </c>
      <c r="F12" s="91" t="str">
        <f t="shared" si="1"/>
        <v>1'h0</v>
      </c>
      <c r="G12" s="91" t="s">
        <v>68</v>
      </c>
      <c r="H12" s="110" t="s">
        <v>4114</v>
      </c>
      <c r="I12" s="99" t="s">
        <v>4113</v>
      </c>
      <c r="J12" s="88">
        <v>0</v>
      </c>
      <c r="K12" s="88" t="str">
        <f>LOWER(DEC2HEX((J12)))</f>
        <v>0</v>
      </c>
      <c r="L12" s="88">
        <f t="shared" si="2"/>
        <v>0</v>
      </c>
      <c r="M12" s="87"/>
    </row>
    <row r="13" spans="1:13" ht="15">
      <c r="A13" s="93"/>
      <c r="B13" s="95" t="s">
        <v>4112</v>
      </c>
      <c r="C13" s="93"/>
      <c r="D13" s="93"/>
      <c r="E13" s="93">
        <f>SUM(E14:E16)</f>
        <v>32</v>
      </c>
      <c r="F13" s="56" t="str">
        <f>CONCATENATE("32'h",K13)</f>
        <v>32'h00074001</v>
      </c>
      <c r="G13" s="56"/>
      <c r="H13" s="111" t="s">
        <v>4111</v>
      </c>
      <c r="I13" s="94"/>
      <c r="J13" s="93"/>
      <c r="K13" s="93" t="str">
        <f>LOWER(DEC2HEX(L13,8))</f>
        <v>00074001</v>
      </c>
      <c r="L13" s="93">
        <f>SUM(L14:L16)</f>
        <v>475137</v>
      </c>
      <c r="M13" s="113"/>
    </row>
    <row r="14" spans="1:13" ht="15">
      <c r="A14" s="92"/>
      <c r="B14" s="92"/>
      <c r="C14" s="88">
        <v>19</v>
      </c>
      <c r="D14" s="88">
        <v>31</v>
      </c>
      <c r="E14" s="91">
        <f>D14+1-C14</f>
        <v>13</v>
      </c>
      <c r="F14" s="91" t="str">
        <f>CONCATENATE(E14,"'h",K14)</f>
        <v>13'h0</v>
      </c>
      <c r="G14" s="91" t="s">
        <v>73</v>
      </c>
      <c r="H14" s="110" t="s">
        <v>20</v>
      </c>
      <c r="I14" s="89" t="s">
        <v>861</v>
      </c>
      <c r="J14" s="88">
        <v>0</v>
      </c>
      <c r="K14" s="88" t="str">
        <f>LOWER(DEC2HEX((J14)))</f>
        <v>0</v>
      </c>
      <c r="L14" s="88">
        <f>J14*(2^C14)</f>
        <v>0</v>
      </c>
      <c r="M14" s="113"/>
    </row>
    <row r="15" spans="1:13" ht="15">
      <c r="A15" s="92"/>
      <c r="B15" s="92"/>
      <c r="C15" s="88">
        <v>2</v>
      </c>
      <c r="D15" s="88">
        <v>18</v>
      </c>
      <c r="E15" s="91">
        <f>D15+1-C15</f>
        <v>17</v>
      </c>
      <c r="F15" s="91" t="str">
        <f>CONCATENATE(E15,"'h",K15)</f>
        <v>17'h1d000</v>
      </c>
      <c r="G15" s="91" t="s">
        <v>68</v>
      </c>
      <c r="H15" s="110" t="s">
        <v>4110</v>
      </c>
      <c r="I15" s="99" t="s">
        <v>4109</v>
      </c>
      <c r="J15" s="88">
        <v>118784</v>
      </c>
      <c r="K15" s="88" t="str">
        <f>LOWER(DEC2HEX((J15)))</f>
        <v>1d000</v>
      </c>
      <c r="L15" s="88">
        <f>J15*(2^C15)</f>
        <v>475136</v>
      </c>
      <c r="M15" s="113"/>
    </row>
    <row r="16" spans="1:13" ht="45">
      <c r="A16" s="92"/>
      <c r="B16" s="92"/>
      <c r="C16" s="88">
        <v>0</v>
      </c>
      <c r="D16" s="88">
        <v>1</v>
      </c>
      <c r="E16" s="91">
        <f>D16+1-C16</f>
        <v>2</v>
      </c>
      <c r="F16" s="91" t="str">
        <f>CONCATENATE(E16,"'h",K16)</f>
        <v>2'h1</v>
      </c>
      <c r="G16" s="91" t="s">
        <v>68</v>
      </c>
      <c r="H16" s="110" t="s">
        <v>4108</v>
      </c>
      <c r="I16" s="99" t="s">
        <v>4107</v>
      </c>
      <c r="J16" s="88">
        <v>1</v>
      </c>
      <c r="K16" s="88" t="str">
        <f>LOWER(DEC2HEX((J16)))</f>
        <v>1</v>
      </c>
      <c r="L16" s="88">
        <f>J16*(2^C16)</f>
        <v>1</v>
      </c>
      <c r="M16" s="113"/>
    </row>
    <row r="17" spans="1:13" ht="15">
      <c r="A17" s="93"/>
      <c r="B17" s="95" t="s">
        <v>4106</v>
      </c>
      <c r="C17" s="93"/>
      <c r="D17" s="93"/>
      <c r="E17" s="93">
        <f>SUM(E18:E19)</f>
        <v>32</v>
      </c>
      <c r="F17" s="56" t="str">
        <f>CONCATENATE("32'h",K17)</f>
        <v>32'h0000ea16</v>
      </c>
      <c r="G17" s="56"/>
      <c r="H17" s="111" t="s">
        <v>4105</v>
      </c>
      <c r="I17" s="94"/>
      <c r="J17" s="93"/>
      <c r="K17" s="93" t="str">
        <f>LOWER(DEC2HEX(L17,8))</f>
        <v>0000ea16</v>
      </c>
      <c r="L17" s="93">
        <f>SUM(L18:L19)</f>
        <v>59926</v>
      </c>
      <c r="M17" s="93"/>
    </row>
    <row r="18" spans="1:13" ht="15">
      <c r="A18" s="92"/>
      <c r="B18" s="92"/>
      <c r="C18" s="88">
        <v>18</v>
      </c>
      <c r="D18" s="88">
        <v>31</v>
      </c>
      <c r="E18" s="91">
        <f>D18+1-C18</f>
        <v>14</v>
      </c>
      <c r="F18" s="91" t="str">
        <f>CONCATENATE(E18,"'h",K18)</f>
        <v>14'h0</v>
      </c>
      <c r="G18" s="91" t="s">
        <v>73</v>
      </c>
      <c r="H18" s="110" t="s">
        <v>20</v>
      </c>
      <c r="I18" s="89" t="s">
        <v>861</v>
      </c>
      <c r="J18" s="88">
        <v>0</v>
      </c>
      <c r="K18" s="88" t="str">
        <f>LOWER(DEC2HEX((J18)))</f>
        <v>0</v>
      </c>
      <c r="L18" s="88">
        <f>J18*(2^C18)</f>
        <v>0</v>
      </c>
      <c r="M18" s="113"/>
    </row>
    <row r="19" spans="1:13" ht="30">
      <c r="A19" s="92"/>
      <c r="B19" s="92"/>
      <c r="C19" s="88">
        <v>0</v>
      </c>
      <c r="D19" s="88">
        <v>17</v>
      </c>
      <c r="E19" s="91">
        <f>D19+1-C19</f>
        <v>18</v>
      </c>
      <c r="F19" s="91" t="str">
        <f>CONCATENATE(E19,"'h",K19)</f>
        <v>18'hea16</v>
      </c>
      <c r="G19" s="91" t="s">
        <v>68</v>
      </c>
      <c r="H19" s="110" t="s">
        <v>4104</v>
      </c>
      <c r="I19" s="89" t="s">
        <v>4100</v>
      </c>
      <c r="J19" s="88">
        <v>59926</v>
      </c>
      <c r="K19" s="88" t="str">
        <f>LOWER(DEC2HEX((J19)))</f>
        <v>ea16</v>
      </c>
      <c r="L19" s="88">
        <f>J19*(2^C19)</f>
        <v>59926</v>
      </c>
      <c r="M19" s="87"/>
    </row>
    <row r="20" spans="1:13" ht="15">
      <c r="A20" s="93"/>
      <c r="B20" s="95" t="s">
        <v>4103</v>
      </c>
      <c r="C20" s="93"/>
      <c r="D20" s="93"/>
      <c r="E20" s="93">
        <f>SUM(E21:E22)</f>
        <v>32</v>
      </c>
      <c r="F20" s="56" t="str">
        <f>CONCATENATE("32'h",K20)</f>
        <v>32'h00016028</v>
      </c>
      <c r="G20" s="56"/>
      <c r="H20" s="111" t="s">
        <v>4102</v>
      </c>
      <c r="I20" s="94"/>
      <c r="J20" s="93"/>
      <c r="K20" s="93" t="str">
        <f>LOWER(DEC2HEX(L20,8))</f>
        <v>00016028</v>
      </c>
      <c r="L20" s="93">
        <f>SUM(L21:L22)</f>
        <v>90152</v>
      </c>
      <c r="M20" s="113"/>
    </row>
    <row r="21" spans="1:13" ht="15">
      <c r="A21" s="92"/>
      <c r="B21" s="92"/>
      <c r="C21" s="88">
        <v>18</v>
      </c>
      <c r="D21" s="88">
        <v>31</v>
      </c>
      <c r="E21" s="91">
        <f>D21+1-C21</f>
        <v>14</v>
      </c>
      <c r="F21" s="91" t="str">
        <f>CONCATENATE(E21,"'h",K21)</f>
        <v>14'h0</v>
      </c>
      <c r="G21" s="91" t="s">
        <v>73</v>
      </c>
      <c r="H21" s="110" t="s">
        <v>20</v>
      </c>
      <c r="I21" s="89" t="s">
        <v>861</v>
      </c>
      <c r="J21" s="88">
        <v>0</v>
      </c>
      <c r="K21" s="88" t="str">
        <f>LOWER(DEC2HEX((J21)))</f>
        <v>0</v>
      </c>
      <c r="L21" s="88">
        <f>J21*(2^C21)</f>
        <v>0</v>
      </c>
      <c r="M21" s="113"/>
    </row>
    <row r="22" spans="1:13" ht="30">
      <c r="A22" s="92"/>
      <c r="B22" s="92"/>
      <c r="C22" s="88">
        <v>0</v>
      </c>
      <c r="D22" s="88">
        <v>17</v>
      </c>
      <c r="E22" s="91">
        <f>D22+1-C22</f>
        <v>18</v>
      </c>
      <c r="F22" s="91" t="str">
        <f>CONCATENATE(E22,"'h",K22)</f>
        <v>18'h16028</v>
      </c>
      <c r="G22" s="91" t="s">
        <v>68</v>
      </c>
      <c r="H22" s="110" t="s">
        <v>4101</v>
      </c>
      <c r="I22" s="89" t="s">
        <v>4100</v>
      </c>
      <c r="J22" s="88">
        <v>90152</v>
      </c>
      <c r="K22" s="88" t="str">
        <f>LOWER(DEC2HEX((J22)))</f>
        <v>16028</v>
      </c>
      <c r="L22" s="88">
        <f>J22*(2^C22)</f>
        <v>90152</v>
      </c>
      <c r="M22" s="113"/>
    </row>
    <row r="23" spans="1:13" ht="15">
      <c r="A23" s="93"/>
      <c r="B23" s="95" t="s">
        <v>4099</v>
      </c>
      <c r="C23" s="93"/>
      <c r="D23" s="93"/>
      <c r="E23" s="93">
        <f>SUM(E24:E26)</f>
        <v>32</v>
      </c>
      <c r="F23" s="56" t="str">
        <f>CONCATENATE("32'h",K23)</f>
        <v>32'h08001240</v>
      </c>
      <c r="G23" s="56"/>
      <c r="H23" s="111" t="s">
        <v>4098</v>
      </c>
      <c r="I23" s="94"/>
      <c r="J23" s="93"/>
      <c r="K23" s="93" t="str">
        <f>LOWER(DEC2HEX(L23,8))</f>
        <v>08001240</v>
      </c>
      <c r="L23" s="93">
        <f>SUM(L24:L26)</f>
        <v>134222400</v>
      </c>
      <c r="M23" s="93"/>
    </row>
    <row r="24" spans="1:13" ht="15">
      <c r="A24" s="92"/>
      <c r="B24" s="92"/>
      <c r="C24" s="88">
        <v>30</v>
      </c>
      <c r="D24" s="88">
        <v>31</v>
      </c>
      <c r="E24" s="91">
        <f>D24+1-C24</f>
        <v>2</v>
      </c>
      <c r="F24" s="91" t="str">
        <f>CONCATENATE(E24,"'h",K24)</f>
        <v>2'h0</v>
      </c>
      <c r="G24" s="91" t="s">
        <v>73</v>
      </c>
      <c r="H24" s="110" t="s">
        <v>20</v>
      </c>
      <c r="I24" s="89" t="s">
        <v>861</v>
      </c>
      <c r="J24" s="88">
        <v>0</v>
      </c>
      <c r="K24" s="88" t="str">
        <f>LOWER(DEC2HEX((J24)))</f>
        <v>0</v>
      </c>
      <c r="L24" s="88">
        <f>J24*(2^C24)</f>
        <v>0</v>
      </c>
      <c r="M24" s="87"/>
    </row>
    <row r="25" spans="1:13" ht="15">
      <c r="A25" s="92"/>
      <c r="B25" s="92"/>
      <c r="C25" s="88">
        <v>15</v>
      </c>
      <c r="D25" s="88">
        <v>29</v>
      </c>
      <c r="E25" s="91">
        <f>D25+1-C25</f>
        <v>15</v>
      </c>
      <c r="F25" s="91" t="str">
        <f>CONCATENATE(E25,"'h",K25)</f>
        <v>15'h1000</v>
      </c>
      <c r="G25" s="91" t="s">
        <v>68</v>
      </c>
      <c r="H25" s="110" t="s">
        <v>4097</v>
      </c>
      <c r="I25" s="89" t="s">
        <v>4096</v>
      </c>
      <c r="J25" s="96">
        <v>4096</v>
      </c>
      <c r="K25" s="88" t="str">
        <f>LOWER(DEC2HEX((J25)))</f>
        <v>1000</v>
      </c>
      <c r="L25" s="88">
        <f>J25*(2^C25)</f>
        <v>134217728</v>
      </c>
      <c r="M25" s="87"/>
    </row>
    <row r="26" spans="1:13" ht="15">
      <c r="A26" s="92"/>
      <c r="B26" s="98"/>
      <c r="C26" s="88">
        <v>0</v>
      </c>
      <c r="D26" s="88">
        <v>14</v>
      </c>
      <c r="E26" s="91">
        <f>D26+1-C26</f>
        <v>15</v>
      </c>
      <c r="F26" s="91" t="str">
        <f>CONCATENATE(E26,"'h",K26)</f>
        <v>15'h1240</v>
      </c>
      <c r="G26" s="91" t="s">
        <v>68</v>
      </c>
      <c r="H26" s="110" t="s">
        <v>4095</v>
      </c>
      <c r="I26" s="89" t="s">
        <v>4094</v>
      </c>
      <c r="J26" s="96">
        <v>4672</v>
      </c>
      <c r="K26" s="88" t="str">
        <f>LOWER(DEC2HEX((J26)))</f>
        <v>1240</v>
      </c>
      <c r="L26" s="88">
        <f>J26*(2^C26)</f>
        <v>4672</v>
      </c>
      <c r="M26" s="87"/>
    </row>
    <row r="27" spans="1:13" ht="15">
      <c r="A27" s="93"/>
      <c r="B27" s="95" t="s">
        <v>4093</v>
      </c>
      <c r="C27" s="93"/>
      <c r="D27" s="93"/>
      <c r="E27" s="93">
        <f>SUM(E28:E29)</f>
        <v>32</v>
      </c>
      <c r="F27" s="56" t="str">
        <f>CONCATENATE("32'h",K27)</f>
        <v>32'h18001600</v>
      </c>
      <c r="G27" s="56"/>
      <c r="H27" s="111" t="s">
        <v>4092</v>
      </c>
      <c r="I27" s="94"/>
      <c r="J27" s="93"/>
      <c r="K27" s="93" t="str">
        <f>LOWER(DEC2HEX(L27,8))</f>
        <v>18001600</v>
      </c>
      <c r="L27" s="93">
        <f>SUM(L28:L29)</f>
        <v>402658816</v>
      </c>
      <c r="M27" s="113"/>
    </row>
    <row r="28" spans="1:13" ht="15">
      <c r="A28" s="92"/>
      <c r="B28" s="92"/>
      <c r="C28" s="88">
        <v>16</v>
      </c>
      <c r="D28" s="88">
        <v>31</v>
      </c>
      <c r="E28" s="91">
        <f>D28+1-C28</f>
        <v>16</v>
      </c>
      <c r="F28" s="91" t="str">
        <f>CONCATENATE(E28,"'h",K28)</f>
        <v>16'h1800</v>
      </c>
      <c r="G28" s="91" t="s">
        <v>68</v>
      </c>
      <c r="H28" s="110" t="s">
        <v>4091</v>
      </c>
      <c r="I28" s="89" t="s">
        <v>4090</v>
      </c>
      <c r="J28" s="96">
        <v>6144</v>
      </c>
      <c r="K28" s="88" t="str">
        <f>LOWER(DEC2HEX((J28)))</f>
        <v>1800</v>
      </c>
      <c r="L28" s="88">
        <f>J28*(2^C28)</f>
        <v>402653184</v>
      </c>
      <c r="M28" s="113"/>
    </row>
    <row r="29" spans="1:13" ht="15">
      <c r="A29" s="92"/>
      <c r="B29" s="92"/>
      <c r="C29" s="88">
        <v>0</v>
      </c>
      <c r="D29" s="88">
        <v>15</v>
      </c>
      <c r="E29" s="91">
        <f>D29+1-C29</f>
        <v>16</v>
      </c>
      <c r="F29" s="91" t="str">
        <f>CONCATENATE(E29,"'h",K29)</f>
        <v>16'h1600</v>
      </c>
      <c r="G29" s="91" t="s">
        <v>68</v>
      </c>
      <c r="H29" s="110" t="s">
        <v>4089</v>
      </c>
      <c r="I29" s="89" t="s">
        <v>4088</v>
      </c>
      <c r="J29" s="96">
        <v>5632</v>
      </c>
      <c r="K29" s="88" t="str">
        <f>LOWER(DEC2HEX((J29)))</f>
        <v>1600</v>
      </c>
      <c r="L29" s="88">
        <f>J29*(2^C29)</f>
        <v>5632</v>
      </c>
      <c r="M29" s="113"/>
    </row>
    <row r="30" spans="1:13" ht="15">
      <c r="A30" s="93"/>
      <c r="B30" s="95" t="s">
        <v>4087</v>
      </c>
      <c r="C30" s="93"/>
      <c r="D30" s="93"/>
      <c r="E30" s="93">
        <f>SUM(E31:E32)</f>
        <v>32</v>
      </c>
      <c r="F30" s="56" t="str">
        <f>CONCATENATE("32'h",K30)</f>
        <v>32'h00000400</v>
      </c>
      <c r="G30" s="56"/>
      <c r="H30" s="111" t="s">
        <v>4086</v>
      </c>
      <c r="I30" s="94"/>
      <c r="J30" s="93"/>
      <c r="K30" s="93" t="str">
        <f>LOWER(DEC2HEX(L30,8))</f>
        <v>00000400</v>
      </c>
      <c r="L30" s="93">
        <f>SUM(L31:L32)</f>
        <v>1024</v>
      </c>
      <c r="M30" s="93"/>
    </row>
    <row r="31" spans="1:13" ht="15">
      <c r="A31" s="92"/>
      <c r="B31" s="92"/>
      <c r="C31" s="88">
        <v>18</v>
      </c>
      <c r="D31" s="88">
        <v>31</v>
      </c>
      <c r="E31" s="91">
        <f>D31+1-C31</f>
        <v>14</v>
      </c>
      <c r="F31" s="91" t="str">
        <f>CONCATENATE(E31,"'h",K31)</f>
        <v>14'h0</v>
      </c>
      <c r="G31" s="91" t="s">
        <v>73</v>
      </c>
      <c r="H31" s="110" t="s">
        <v>20</v>
      </c>
      <c r="I31" s="89" t="s">
        <v>861</v>
      </c>
      <c r="J31" s="88">
        <v>0</v>
      </c>
      <c r="K31" s="88" t="str">
        <f>LOWER(DEC2HEX((J31)))</f>
        <v>0</v>
      </c>
      <c r="L31" s="88">
        <f>J31*(2^C31)</f>
        <v>0</v>
      </c>
      <c r="M31" s="87"/>
    </row>
    <row r="32" spans="1:13" ht="15">
      <c r="A32" s="92"/>
      <c r="B32" s="92"/>
      <c r="C32" s="88">
        <v>0</v>
      </c>
      <c r="D32" s="88">
        <v>17</v>
      </c>
      <c r="E32" s="91">
        <f>D32+1-C32</f>
        <v>18</v>
      </c>
      <c r="F32" s="91" t="str">
        <f>CONCATENATE(E32,"'h",K32)</f>
        <v>18'h400</v>
      </c>
      <c r="G32" s="91" t="s">
        <v>68</v>
      </c>
      <c r="H32" s="110" t="s">
        <v>4085</v>
      </c>
      <c r="I32" s="89" t="s">
        <v>4084</v>
      </c>
      <c r="J32" s="88">
        <v>1024</v>
      </c>
      <c r="K32" s="88" t="str">
        <f>LOWER(DEC2HEX((J32)))</f>
        <v>400</v>
      </c>
      <c r="L32" s="88">
        <f>J32*(2^C32)</f>
        <v>1024</v>
      </c>
      <c r="M32" s="87"/>
    </row>
    <row r="33" spans="1:13" ht="15">
      <c r="A33" s="93"/>
      <c r="B33" s="95" t="s">
        <v>4083</v>
      </c>
      <c r="C33" s="93"/>
      <c r="D33" s="93"/>
      <c r="E33" s="93">
        <f>SUM(E34:E35)</f>
        <v>32</v>
      </c>
      <c r="F33" s="56" t="str">
        <f>CONCATENATE("32'h",K33)</f>
        <v>32'h00004000</v>
      </c>
      <c r="G33" s="56"/>
      <c r="H33" s="111" t="s">
        <v>4082</v>
      </c>
      <c r="I33" s="94"/>
      <c r="J33" s="93"/>
      <c r="K33" s="93" t="str">
        <f>LOWER(DEC2HEX(L33,8))</f>
        <v>00004000</v>
      </c>
      <c r="L33" s="93">
        <f>SUM(L34:L35)</f>
        <v>16384</v>
      </c>
      <c r="M33" s="113"/>
    </row>
    <row r="34" spans="1:13" ht="15">
      <c r="A34" s="92"/>
      <c r="B34" s="92"/>
      <c r="C34" s="88">
        <v>18</v>
      </c>
      <c r="D34" s="88">
        <v>31</v>
      </c>
      <c r="E34" s="91">
        <f>D34+1-C34</f>
        <v>14</v>
      </c>
      <c r="F34" s="91" t="str">
        <f>CONCATENATE(E34,"'h",K34)</f>
        <v>14'h0</v>
      </c>
      <c r="G34" s="91" t="s">
        <v>73</v>
      </c>
      <c r="H34" s="110" t="s">
        <v>20</v>
      </c>
      <c r="I34" s="89" t="s">
        <v>861</v>
      </c>
      <c r="J34" s="88">
        <v>0</v>
      </c>
      <c r="K34" s="88" t="str">
        <f>LOWER(DEC2HEX((J34)))</f>
        <v>0</v>
      </c>
      <c r="L34" s="88">
        <f>J34*(2^C34)</f>
        <v>0</v>
      </c>
      <c r="M34" s="113"/>
    </row>
    <row r="35" spans="1:13" ht="15">
      <c r="A35" s="92"/>
      <c r="B35" s="92"/>
      <c r="C35" s="88">
        <v>0</v>
      </c>
      <c r="D35" s="88">
        <v>17</v>
      </c>
      <c r="E35" s="91">
        <f>D35+1-C35</f>
        <v>18</v>
      </c>
      <c r="F35" s="91" t="str">
        <f>CONCATENATE(E35,"'h",K35)</f>
        <v>18'h4000</v>
      </c>
      <c r="G35" s="91" t="s">
        <v>68</v>
      </c>
      <c r="H35" s="110" t="s">
        <v>4081</v>
      </c>
      <c r="I35" s="89" t="s">
        <v>4080</v>
      </c>
      <c r="J35" s="88">
        <v>16384</v>
      </c>
      <c r="K35" s="88" t="str">
        <f>LOWER(DEC2HEX((J35)))</f>
        <v>4000</v>
      </c>
      <c r="L35" s="88">
        <f>J35*(2^C35)</f>
        <v>16384</v>
      </c>
      <c r="M35" s="113"/>
    </row>
    <row r="36" spans="1:13" ht="15">
      <c r="A36" s="93"/>
      <c r="B36" s="95" t="s">
        <v>4079</v>
      </c>
      <c r="C36" s="93"/>
      <c r="D36" s="93"/>
      <c r="E36" s="93">
        <f>SUM(E37:E38)</f>
        <v>32</v>
      </c>
      <c r="F36" s="56" t="str">
        <f>CONCATENATE("32'h",K36)</f>
        <v>32'h00000800</v>
      </c>
      <c r="G36" s="56"/>
      <c r="H36" s="111" t="s">
        <v>4078</v>
      </c>
      <c r="I36" s="94"/>
      <c r="J36" s="93"/>
      <c r="K36" s="93" t="str">
        <f>LOWER(DEC2HEX(L36,8))</f>
        <v>00000800</v>
      </c>
      <c r="L36" s="93">
        <f>SUM(L37:L38)</f>
        <v>2048</v>
      </c>
      <c r="M36" s="93"/>
    </row>
    <row r="37" spans="1:13" ht="15">
      <c r="A37" s="92"/>
      <c r="B37" s="92"/>
      <c r="C37" s="88">
        <v>18</v>
      </c>
      <c r="D37" s="88">
        <v>31</v>
      </c>
      <c r="E37" s="91">
        <f>D37+1-C37</f>
        <v>14</v>
      </c>
      <c r="F37" s="91" t="str">
        <f>CONCATENATE(E37,"'h",K37)</f>
        <v>14'h0</v>
      </c>
      <c r="G37" s="91" t="s">
        <v>73</v>
      </c>
      <c r="H37" s="110" t="s">
        <v>20</v>
      </c>
      <c r="I37" s="89" t="s">
        <v>861</v>
      </c>
      <c r="J37" s="88">
        <v>0</v>
      </c>
      <c r="K37" s="88" t="str">
        <f>LOWER(DEC2HEX((J37)))</f>
        <v>0</v>
      </c>
      <c r="L37" s="88">
        <f>J37*(2^C37)</f>
        <v>0</v>
      </c>
      <c r="M37" s="87"/>
    </row>
    <row r="38" spans="1:13" ht="15">
      <c r="A38" s="92"/>
      <c r="B38" s="92"/>
      <c r="C38" s="88">
        <v>0</v>
      </c>
      <c r="D38" s="88">
        <v>17</v>
      </c>
      <c r="E38" s="91">
        <f>D38+1-C38</f>
        <v>18</v>
      </c>
      <c r="F38" s="91" t="str">
        <f>CONCATENATE(E38,"'h",K38)</f>
        <v>18'h800</v>
      </c>
      <c r="G38" s="91" t="s">
        <v>68</v>
      </c>
      <c r="H38" s="110" t="s">
        <v>4077</v>
      </c>
      <c r="I38" s="89" t="s">
        <v>4076</v>
      </c>
      <c r="J38" s="88">
        <v>2048</v>
      </c>
      <c r="K38" s="88" t="str">
        <f>LOWER(DEC2HEX((J38)))</f>
        <v>800</v>
      </c>
      <c r="L38" s="88">
        <f>J38*(2^C38)</f>
        <v>2048</v>
      </c>
      <c r="M38" s="87"/>
    </row>
    <row r="39" spans="1:13" ht="15">
      <c r="A39" s="93"/>
      <c r="B39" s="95" t="s">
        <v>4075</v>
      </c>
      <c r="C39" s="93"/>
      <c r="D39" s="93"/>
      <c r="E39" s="93">
        <f>SUM(E40:E41)</f>
        <v>32</v>
      </c>
      <c r="F39" s="56" t="str">
        <f>CONCATENATE("32'h",K39)</f>
        <v>32'h00001000</v>
      </c>
      <c r="G39" s="56"/>
      <c r="H39" s="111" t="s">
        <v>4074</v>
      </c>
      <c r="I39" s="94"/>
      <c r="J39" s="93"/>
      <c r="K39" s="93" t="str">
        <f>LOWER(DEC2HEX(L39,8))</f>
        <v>00001000</v>
      </c>
      <c r="L39" s="93">
        <f>SUM(L40:L41)</f>
        <v>4096</v>
      </c>
      <c r="M39" s="113"/>
    </row>
    <row r="40" spans="1:13" ht="15">
      <c r="A40" s="92"/>
      <c r="B40" s="92"/>
      <c r="C40" s="88">
        <v>18</v>
      </c>
      <c r="D40" s="88">
        <v>31</v>
      </c>
      <c r="E40" s="91">
        <f>D40+1-C40</f>
        <v>14</v>
      </c>
      <c r="F40" s="91" t="str">
        <f>CONCATENATE(E40,"'h",K40)</f>
        <v>14'h0</v>
      </c>
      <c r="G40" s="91" t="s">
        <v>73</v>
      </c>
      <c r="H40" s="110" t="s">
        <v>20</v>
      </c>
      <c r="I40" s="89" t="s">
        <v>861</v>
      </c>
      <c r="J40" s="88">
        <v>0</v>
      </c>
      <c r="K40" s="88" t="str">
        <f>LOWER(DEC2HEX((J40)))</f>
        <v>0</v>
      </c>
      <c r="L40" s="88">
        <f>J40*(2^C40)</f>
        <v>0</v>
      </c>
      <c r="M40" s="113"/>
    </row>
    <row r="41" spans="1:13" ht="15">
      <c r="A41" s="92"/>
      <c r="B41" s="92"/>
      <c r="C41" s="88">
        <v>0</v>
      </c>
      <c r="D41" s="88">
        <v>17</v>
      </c>
      <c r="E41" s="91">
        <f>D41+1-C41</f>
        <v>18</v>
      </c>
      <c r="F41" s="91" t="str">
        <f>CONCATENATE(E41,"'h",K41)</f>
        <v>18'h1000</v>
      </c>
      <c r="G41" s="91" t="s">
        <v>68</v>
      </c>
      <c r="H41" s="110" t="s">
        <v>4073</v>
      </c>
      <c r="I41" s="89" t="s">
        <v>4072</v>
      </c>
      <c r="J41" s="88">
        <v>4096</v>
      </c>
      <c r="K41" s="88" t="str">
        <f>LOWER(DEC2HEX((J41)))</f>
        <v>1000</v>
      </c>
      <c r="L41" s="88">
        <f>J41*(2^C41)</f>
        <v>4096</v>
      </c>
      <c r="M41" s="113"/>
    </row>
    <row r="42" spans="1:13" ht="15">
      <c r="A42" s="93"/>
      <c r="B42" s="95" t="s">
        <v>147</v>
      </c>
      <c r="C42" s="93"/>
      <c r="D42" s="93"/>
      <c r="E42" s="93">
        <f>SUM(E43:E48)</f>
        <v>32</v>
      </c>
      <c r="F42" s="56" t="str">
        <f>CONCATENATE("32'h",K42)</f>
        <v>32'h059c0733</v>
      </c>
      <c r="G42" s="56"/>
      <c r="H42" s="111" t="s">
        <v>4071</v>
      </c>
      <c r="I42" s="94"/>
      <c r="J42" s="93"/>
      <c r="K42" s="93" t="str">
        <f>LOWER(DEC2HEX(L42,8))</f>
        <v>059c0733</v>
      </c>
      <c r="L42" s="93">
        <f>SUM(L43:L48)</f>
        <v>94111539</v>
      </c>
      <c r="M42" s="93"/>
    </row>
    <row r="43" spans="1:13" ht="15">
      <c r="A43" s="92"/>
      <c r="B43" s="92"/>
      <c r="C43" s="88">
        <v>28</v>
      </c>
      <c r="D43" s="88">
        <v>31</v>
      </c>
      <c r="E43" s="91">
        <f t="shared" ref="E43:E48" si="3">D43+1-C43</f>
        <v>4</v>
      </c>
      <c r="F43" s="91" t="str">
        <f t="shared" ref="F43:F48" si="4">CONCATENATE(E43,"'h",K43)</f>
        <v>4'h0</v>
      </c>
      <c r="G43" s="91" t="s">
        <v>73</v>
      </c>
      <c r="H43" s="110" t="s">
        <v>20</v>
      </c>
      <c r="I43" s="89" t="s">
        <v>861</v>
      </c>
      <c r="J43" s="88">
        <v>0</v>
      </c>
      <c r="K43" s="88" t="str">
        <f t="shared" ref="K43:K48" si="5">LOWER(DEC2HEX((J43)))</f>
        <v>0</v>
      </c>
      <c r="L43" s="88">
        <f t="shared" ref="L43:L48" si="6">J43*(2^C43)</f>
        <v>0</v>
      </c>
      <c r="M43" s="87"/>
    </row>
    <row r="44" spans="1:13" ht="15">
      <c r="A44" s="92"/>
      <c r="B44" s="92"/>
      <c r="C44" s="88">
        <v>26</v>
      </c>
      <c r="D44" s="88">
        <v>27</v>
      </c>
      <c r="E44" s="91">
        <f t="shared" si="3"/>
        <v>2</v>
      </c>
      <c r="F44" s="91" t="str">
        <f t="shared" si="4"/>
        <v>2'h1</v>
      </c>
      <c r="G44" s="91" t="s">
        <v>68</v>
      </c>
      <c r="H44" s="110" t="s">
        <v>4070</v>
      </c>
      <c r="I44" s="89" t="s">
        <v>4069</v>
      </c>
      <c r="J44" s="88">
        <v>1</v>
      </c>
      <c r="K44" s="88" t="str">
        <f t="shared" si="5"/>
        <v>1</v>
      </c>
      <c r="L44" s="88">
        <f t="shared" si="6"/>
        <v>67108864</v>
      </c>
      <c r="M44" s="87"/>
    </row>
    <row r="45" spans="1:13" ht="15">
      <c r="A45" s="92"/>
      <c r="B45" s="92"/>
      <c r="C45" s="88">
        <v>24</v>
      </c>
      <c r="D45" s="88">
        <v>25</v>
      </c>
      <c r="E45" s="91">
        <f t="shared" si="3"/>
        <v>2</v>
      </c>
      <c r="F45" s="91" t="str">
        <f t="shared" si="4"/>
        <v>2'h1</v>
      </c>
      <c r="G45" s="91" t="s">
        <v>68</v>
      </c>
      <c r="H45" s="110" t="s">
        <v>4068</v>
      </c>
      <c r="I45" s="89" t="s">
        <v>4067</v>
      </c>
      <c r="J45" s="88">
        <v>1</v>
      </c>
      <c r="K45" s="88" t="str">
        <f t="shared" si="5"/>
        <v>1</v>
      </c>
      <c r="L45" s="88">
        <f t="shared" si="6"/>
        <v>16777216</v>
      </c>
      <c r="M45" s="87"/>
    </row>
    <row r="46" spans="1:13" ht="60">
      <c r="A46" s="92"/>
      <c r="B46" s="92"/>
      <c r="C46" s="88">
        <v>22</v>
      </c>
      <c r="D46" s="88">
        <v>23</v>
      </c>
      <c r="E46" s="91">
        <f t="shared" si="3"/>
        <v>2</v>
      </c>
      <c r="F46" s="91" t="str">
        <f t="shared" si="4"/>
        <v>2'h2</v>
      </c>
      <c r="G46" s="91" t="s">
        <v>68</v>
      </c>
      <c r="H46" s="110" t="s">
        <v>4066</v>
      </c>
      <c r="I46" s="89" t="s">
        <v>4065</v>
      </c>
      <c r="J46" s="88">
        <v>2</v>
      </c>
      <c r="K46" s="88" t="str">
        <f t="shared" si="5"/>
        <v>2</v>
      </c>
      <c r="L46" s="88">
        <f t="shared" si="6"/>
        <v>8388608</v>
      </c>
      <c r="M46" s="87"/>
    </row>
    <row r="47" spans="1:13" ht="15">
      <c r="A47" s="92"/>
      <c r="B47" s="92"/>
      <c r="C47" s="88">
        <v>11</v>
      </c>
      <c r="D47" s="88">
        <v>21</v>
      </c>
      <c r="E47" s="91">
        <f t="shared" si="3"/>
        <v>11</v>
      </c>
      <c r="F47" s="91" t="str">
        <f t="shared" si="4"/>
        <v>11'h380</v>
      </c>
      <c r="G47" s="91" t="s">
        <v>68</v>
      </c>
      <c r="H47" s="110" t="s">
        <v>4064</v>
      </c>
      <c r="I47" s="89" t="s">
        <v>4063</v>
      </c>
      <c r="J47" s="88">
        <v>896</v>
      </c>
      <c r="K47" s="88" t="str">
        <f t="shared" si="5"/>
        <v>380</v>
      </c>
      <c r="L47" s="88">
        <f t="shared" si="6"/>
        <v>1835008</v>
      </c>
      <c r="M47" s="87"/>
    </row>
    <row r="48" spans="1:13" ht="15">
      <c r="A48" s="92"/>
      <c r="B48" s="92"/>
      <c r="C48" s="88">
        <v>0</v>
      </c>
      <c r="D48" s="88">
        <v>10</v>
      </c>
      <c r="E48" s="91">
        <f t="shared" si="3"/>
        <v>11</v>
      </c>
      <c r="F48" s="91" t="str">
        <f t="shared" si="4"/>
        <v>11'h733</v>
      </c>
      <c r="G48" s="91" t="s">
        <v>68</v>
      </c>
      <c r="H48" s="110" t="s">
        <v>4062</v>
      </c>
      <c r="I48" s="89" t="s">
        <v>4061</v>
      </c>
      <c r="J48" s="88">
        <v>1843</v>
      </c>
      <c r="K48" s="88" t="str">
        <f t="shared" si="5"/>
        <v>733</v>
      </c>
      <c r="L48" s="88">
        <f t="shared" si="6"/>
        <v>1843</v>
      </c>
      <c r="M48" s="87"/>
    </row>
    <row r="49" spans="1:13" ht="15">
      <c r="A49" s="93"/>
      <c r="B49" s="95" t="s">
        <v>4060</v>
      </c>
      <c r="C49" s="93"/>
      <c r="D49" s="93"/>
      <c r="E49" s="93">
        <f>SUM(E50:E51)</f>
        <v>32</v>
      </c>
      <c r="F49" s="56" t="str">
        <f>CONCATENATE("32'h",K49)</f>
        <v>32'h00001800</v>
      </c>
      <c r="G49" s="56"/>
      <c r="H49" s="111" t="s">
        <v>4059</v>
      </c>
      <c r="I49" s="94"/>
      <c r="J49" s="93"/>
      <c r="K49" s="93" t="str">
        <f>LOWER(DEC2HEX(L49,8))</f>
        <v>00001800</v>
      </c>
      <c r="L49" s="93">
        <f>SUM(L50:L51)</f>
        <v>6144</v>
      </c>
      <c r="M49" s="113"/>
    </row>
    <row r="50" spans="1:13" ht="15">
      <c r="A50" s="92"/>
      <c r="B50" s="92"/>
      <c r="C50" s="88">
        <v>15</v>
      </c>
      <c r="D50" s="88">
        <v>31</v>
      </c>
      <c r="E50" s="91">
        <f>D50+1-C50</f>
        <v>17</v>
      </c>
      <c r="F50" s="91" t="str">
        <f>CONCATENATE(E50,"'h",K50)</f>
        <v>17'h0</v>
      </c>
      <c r="G50" s="91" t="s">
        <v>73</v>
      </c>
      <c r="H50" s="110" t="s">
        <v>20</v>
      </c>
      <c r="I50" s="89" t="s">
        <v>861</v>
      </c>
      <c r="J50" s="88">
        <v>0</v>
      </c>
      <c r="K50" s="88" t="str">
        <f>LOWER(DEC2HEX((J50)))</f>
        <v>0</v>
      </c>
      <c r="L50" s="88">
        <f>J50*(2^C50)</f>
        <v>0</v>
      </c>
      <c r="M50" s="113"/>
    </row>
    <row r="51" spans="1:13" ht="15">
      <c r="A51" s="92"/>
      <c r="B51" s="92"/>
      <c r="C51" s="88">
        <v>0</v>
      </c>
      <c r="D51" s="88">
        <v>14</v>
      </c>
      <c r="E51" s="91">
        <f>D51+1-C51</f>
        <v>15</v>
      </c>
      <c r="F51" s="91" t="str">
        <f>CONCATENATE(E51,"'h",K51)</f>
        <v>15'h1800</v>
      </c>
      <c r="G51" s="91" t="s">
        <v>68</v>
      </c>
      <c r="H51" s="110" t="s">
        <v>4058</v>
      </c>
      <c r="I51" s="89" t="s">
        <v>4057</v>
      </c>
      <c r="J51" s="88">
        <v>6144</v>
      </c>
      <c r="K51" s="88" t="str">
        <f>LOWER(DEC2HEX((J51)))</f>
        <v>1800</v>
      </c>
      <c r="L51" s="88">
        <f>J51*(2^C51)</f>
        <v>6144</v>
      </c>
      <c r="M51" s="113"/>
    </row>
    <row r="52" spans="1:13" ht="15">
      <c r="A52" s="93"/>
      <c r="B52" s="95" t="s">
        <v>4056</v>
      </c>
      <c r="C52" s="93"/>
      <c r="D52" s="93"/>
      <c r="E52" s="93">
        <f>SUM(E53:E54)</f>
        <v>32</v>
      </c>
      <c r="F52" s="56" t="str">
        <f>CONCATENATE("32'h",K52)</f>
        <v>32'h19800800</v>
      </c>
      <c r="G52" s="56"/>
      <c r="H52" s="111" t="s">
        <v>4055</v>
      </c>
      <c r="I52" s="94"/>
      <c r="J52" s="93"/>
      <c r="K52" s="93" t="str">
        <f>LOWER(DEC2HEX(L52,8))</f>
        <v>19800800</v>
      </c>
      <c r="L52" s="93">
        <f>SUM(L53:L54)</f>
        <v>427821056</v>
      </c>
      <c r="M52" s="93"/>
    </row>
    <row r="53" spans="1:13" ht="15">
      <c r="A53" s="92"/>
      <c r="B53" s="92"/>
      <c r="C53" s="88">
        <v>16</v>
      </c>
      <c r="D53" s="88">
        <v>31</v>
      </c>
      <c r="E53" s="91">
        <f>D53+1-C53</f>
        <v>16</v>
      </c>
      <c r="F53" s="91" t="str">
        <f>CONCATENATE(E53,"'h",K53)</f>
        <v>16'h1980</v>
      </c>
      <c r="G53" s="91" t="s">
        <v>68</v>
      </c>
      <c r="H53" s="110" t="s">
        <v>4054</v>
      </c>
      <c r="I53" s="89" t="s">
        <v>4052</v>
      </c>
      <c r="J53" s="88">
        <v>6528</v>
      </c>
      <c r="K53" s="88" t="str">
        <f>LOWER(DEC2HEX((J53)))</f>
        <v>1980</v>
      </c>
      <c r="L53" s="88">
        <f>J53*(2^C53)</f>
        <v>427819008</v>
      </c>
      <c r="M53" s="87"/>
    </row>
    <row r="54" spans="1:13" ht="15">
      <c r="A54" s="92"/>
      <c r="B54" s="92"/>
      <c r="C54" s="88">
        <v>0</v>
      </c>
      <c r="D54" s="88">
        <v>15</v>
      </c>
      <c r="E54" s="91">
        <f>D54+1-C54</f>
        <v>16</v>
      </c>
      <c r="F54" s="91" t="str">
        <f>CONCATENATE(E54,"'h",K54)</f>
        <v>16'h800</v>
      </c>
      <c r="G54" s="91" t="s">
        <v>68</v>
      </c>
      <c r="H54" s="110" t="s">
        <v>4053</v>
      </c>
      <c r="I54" s="89" t="s">
        <v>4052</v>
      </c>
      <c r="J54" s="88">
        <v>2048</v>
      </c>
      <c r="K54" s="88" t="str">
        <f>LOWER(DEC2HEX((J54)))</f>
        <v>800</v>
      </c>
      <c r="L54" s="88">
        <f>J54*(2^C54)</f>
        <v>2048</v>
      </c>
      <c r="M54" s="87"/>
    </row>
    <row r="55" spans="1:13" ht="15">
      <c r="A55" s="93"/>
      <c r="B55" s="95" t="s">
        <v>4051</v>
      </c>
      <c r="C55" s="93"/>
      <c r="D55" s="93"/>
      <c r="E55" s="93">
        <f>SUM(E56:E61)</f>
        <v>32</v>
      </c>
      <c r="F55" s="56" t="str">
        <f>CONCATENATE("32'h",K55)</f>
        <v>32'h02040194</v>
      </c>
      <c r="G55" s="56"/>
      <c r="H55" s="111" t="s">
        <v>4050</v>
      </c>
      <c r="I55" s="94"/>
      <c r="J55" s="93"/>
      <c r="K55" s="93" t="str">
        <f>LOWER(DEC2HEX(L55,8))</f>
        <v>02040194</v>
      </c>
      <c r="L55" s="93">
        <f>SUM(L56:L61)</f>
        <v>33816980</v>
      </c>
      <c r="M55" s="113"/>
    </row>
    <row r="56" spans="1:13" ht="15">
      <c r="A56" s="92"/>
      <c r="B56" s="92"/>
      <c r="C56" s="88">
        <v>26</v>
      </c>
      <c r="D56" s="88">
        <v>31</v>
      </c>
      <c r="E56" s="91">
        <f t="shared" ref="E56:E61" si="7">D56+1-C56</f>
        <v>6</v>
      </c>
      <c r="F56" s="91" t="str">
        <f t="shared" ref="F56:F61" si="8">CONCATENATE(E56,"'h",K56)</f>
        <v>6'h0</v>
      </c>
      <c r="G56" s="91" t="s">
        <v>73</v>
      </c>
      <c r="H56" s="110" t="s">
        <v>20</v>
      </c>
      <c r="I56" s="89" t="s">
        <v>861</v>
      </c>
      <c r="J56" s="88">
        <v>0</v>
      </c>
      <c r="K56" s="88" t="str">
        <f t="shared" ref="K56:K61" si="9">LOWER(DEC2HEX((J56)))</f>
        <v>0</v>
      </c>
      <c r="L56" s="88">
        <f t="shared" ref="L56:L61" si="10">J56*(2^C56)</f>
        <v>0</v>
      </c>
      <c r="M56" s="113"/>
    </row>
    <row r="57" spans="1:13" ht="15">
      <c r="A57" s="92"/>
      <c r="B57" s="92"/>
      <c r="C57" s="88">
        <v>25</v>
      </c>
      <c r="D57" s="88">
        <v>25</v>
      </c>
      <c r="E57" s="91">
        <f t="shared" si="7"/>
        <v>1</v>
      </c>
      <c r="F57" s="91" t="str">
        <f t="shared" si="8"/>
        <v>1'h1</v>
      </c>
      <c r="G57" s="91" t="s">
        <v>68</v>
      </c>
      <c r="H57" s="110" t="s">
        <v>4049</v>
      </c>
      <c r="I57" s="89" t="s">
        <v>4048</v>
      </c>
      <c r="J57" s="88">
        <v>1</v>
      </c>
      <c r="K57" s="88" t="str">
        <f t="shared" si="9"/>
        <v>1</v>
      </c>
      <c r="L57" s="88">
        <f t="shared" si="10"/>
        <v>33554432</v>
      </c>
      <c r="M57" s="113"/>
    </row>
    <row r="58" spans="1:13" ht="15">
      <c r="A58" s="92"/>
      <c r="B58" s="92"/>
      <c r="C58" s="88">
        <v>13</v>
      </c>
      <c r="D58" s="88">
        <v>24</v>
      </c>
      <c r="E58" s="91">
        <f t="shared" si="7"/>
        <v>12</v>
      </c>
      <c r="F58" s="91" t="str">
        <f t="shared" si="8"/>
        <v>12'h20</v>
      </c>
      <c r="G58" s="91" t="s">
        <v>68</v>
      </c>
      <c r="H58" s="110" t="s">
        <v>4047</v>
      </c>
      <c r="I58" s="89" t="s">
        <v>4046</v>
      </c>
      <c r="J58" s="88">
        <v>32</v>
      </c>
      <c r="K58" s="88" t="str">
        <f t="shared" si="9"/>
        <v>20</v>
      </c>
      <c r="L58" s="88">
        <f t="shared" si="10"/>
        <v>262144</v>
      </c>
      <c r="M58" s="113"/>
    </row>
    <row r="59" spans="1:13" ht="15">
      <c r="A59" s="92"/>
      <c r="B59" s="92"/>
      <c r="C59" s="88">
        <v>10</v>
      </c>
      <c r="D59" s="88">
        <v>12</v>
      </c>
      <c r="E59" s="91">
        <f t="shared" si="7"/>
        <v>3</v>
      </c>
      <c r="F59" s="91" t="str">
        <f t="shared" si="8"/>
        <v>3'h0</v>
      </c>
      <c r="G59" s="91" t="s">
        <v>68</v>
      </c>
      <c r="H59" s="110" t="s">
        <v>4045</v>
      </c>
      <c r="I59" s="89" t="s">
        <v>4044</v>
      </c>
      <c r="J59" s="88">
        <v>0</v>
      </c>
      <c r="K59" s="88" t="str">
        <f t="shared" si="9"/>
        <v>0</v>
      </c>
      <c r="L59" s="88">
        <f t="shared" si="10"/>
        <v>0</v>
      </c>
      <c r="M59" s="113"/>
    </row>
    <row r="60" spans="1:13" ht="15">
      <c r="A60" s="92"/>
      <c r="B60" s="92"/>
      <c r="C60" s="88">
        <v>6</v>
      </c>
      <c r="D60" s="88">
        <v>9</v>
      </c>
      <c r="E60" s="91">
        <f t="shared" si="7"/>
        <v>4</v>
      </c>
      <c r="F60" s="91" t="str">
        <f t="shared" si="8"/>
        <v>4'h6</v>
      </c>
      <c r="G60" s="91" t="s">
        <v>68</v>
      </c>
      <c r="H60" s="110" t="s">
        <v>4043</v>
      </c>
      <c r="I60" s="89" t="s">
        <v>4042</v>
      </c>
      <c r="J60" s="88">
        <v>6</v>
      </c>
      <c r="K60" s="88" t="str">
        <f t="shared" si="9"/>
        <v>6</v>
      </c>
      <c r="L60" s="88">
        <f t="shared" si="10"/>
        <v>384</v>
      </c>
      <c r="M60" s="113"/>
    </row>
    <row r="61" spans="1:13" ht="15">
      <c r="A61" s="92"/>
      <c r="B61" s="92"/>
      <c r="C61" s="88">
        <v>0</v>
      </c>
      <c r="D61" s="88">
        <v>5</v>
      </c>
      <c r="E61" s="91">
        <f t="shared" si="7"/>
        <v>6</v>
      </c>
      <c r="F61" s="91" t="str">
        <f t="shared" si="8"/>
        <v>6'h14</v>
      </c>
      <c r="G61" s="91" t="s">
        <v>68</v>
      </c>
      <c r="H61" s="110" t="s">
        <v>4041</v>
      </c>
      <c r="I61" s="89" t="s">
        <v>4040</v>
      </c>
      <c r="J61" s="88">
        <v>20</v>
      </c>
      <c r="K61" s="88" t="str">
        <f t="shared" si="9"/>
        <v>14</v>
      </c>
      <c r="L61" s="88">
        <f t="shared" si="10"/>
        <v>20</v>
      </c>
      <c r="M61" s="113"/>
    </row>
    <row r="62" spans="1:13" ht="15">
      <c r="A62" s="93"/>
      <c r="B62" s="95" t="s">
        <v>4039</v>
      </c>
      <c r="C62" s="93"/>
      <c r="D62" s="93"/>
      <c r="E62" s="93">
        <f>SUM(E63:E67)</f>
        <v>32</v>
      </c>
      <c r="F62" s="56" t="str">
        <f>CONCATENATE("32'h",K62)</f>
        <v>32'h00181429</v>
      </c>
      <c r="G62" s="56"/>
      <c r="H62" s="111" t="s">
        <v>4038</v>
      </c>
      <c r="I62" s="94"/>
      <c r="J62" s="93"/>
      <c r="K62" s="93" t="str">
        <f>LOWER(DEC2HEX(L62,8))</f>
        <v>00181429</v>
      </c>
      <c r="L62" s="93">
        <f>SUM(L63:L67)</f>
        <v>1578025</v>
      </c>
      <c r="M62" s="93"/>
    </row>
    <row r="63" spans="1:13" ht="15">
      <c r="A63" s="92"/>
      <c r="B63" s="92"/>
      <c r="C63" s="88">
        <v>21</v>
      </c>
      <c r="D63" s="88">
        <v>31</v>
      </c>
      <c r="E63" s="91">
        <f>D63+1-C63</f>
        <v>11</v>
      </c>
      <c r="F63" s="91" t="str">
        <f>CONCATENATE(E63,"'h",K63)</f>
        <v>11'h0</v>
      </c>
      <c r="G63" s="91" t="s">
        <v>73</v>
      </c>
      <c r="H63" s="110" t="s">
        <v>20</v>
      </c>
      <c r="I63" s="89" t="s">
        <v>861</v>
      </c>
      <c r="J63" s="88">
        <v>0</v>
      </c>
      <c r="K63" s="88" t="str">
        <f>LOWER(DEC2HEX((J63)))</f>
        <v>0</v>
      </c>
      <c r="L63" s="88">
        <f>J63*(2^C63)</f>
        <v>0</v>
      </c>
      <c r="M63" s="87"/>
    </row>
    <row r="64" spans="1:13" ht="15">
      <c r="A64" s="92"/>
      <c r="B64" s="92"/>
      <c r="C64" s="88">
        <v>20</v>
      </c>
      <c r="D64" s="88">
        <v>20</v>
      </c>
      <c r="E64" s="91">
        <f>D64+1-C64</f>
        <v>1</v>
      </c>
      <c r="F64" s="91" t="str">
        <f>CONCATENATE(E64,"'h",K64)</f>
        <v>1'h1</v>
      </c>
      <c r="G64" s="91" t="s">
        <v>68</v>
      </c>
      <c r="H64" s="110" t="s">
        <v>4037</v>
      </c>
      <c r="I64" s="89" t="s">
        <v>4036</v>
      </c>
      <c r="J64" s="88">
        <v>1</v>
      </c>
      <c r="K64" s="88" t="str">
        <f>LOWER(DEC2HEX((J64)))</f>
        <v>1</v>
      </c>
      <c r="L64" s="88">
        <f>J64*(2^C64)</f>
        <v>1048576</v>
      </c>
      <c r="M64" s="87"/>
    </row>
    <row r="65" spans="1:13" ht="75">
      <c r="A65" s="92"/>
      <c r="B65" s="92"/>
      <c r="C65" s="88">
        <v>18</v>
      </c>
      <c r="D65" s="88">
        <v>19</v>
      </c>
      <c r="E65" s="91">
        <f>D65+1-C65</f>
        <v>2</v>
      </c>
      <c r="F65" s="91" t="str">
        <f>CONCATENATE(E65,"'h",K65)</f>
        <v>2'h2</v>
      </c>
      <c r="G65" s="91" t="s">
        <v>68</v>
      </c>
      <c r="H65" s="110" t="s">
        <v>4035</v>
      </c>
      <c r="I65" s="89" t="s">
        <v>4034</v>
      </c>
      <c r="J65" s="88">
        <v>2</v>
      </c>
      <c r="K65" s="88" t="str">
        <f>LOWER(DEC2HEX((J65)))</f>
        <v>2</v>
      </c>
      <c r="L65" s="88">
        <f>J65*(2^C65)</f>
        <v>524288</v>
      </c>
      <c r="M65" s="87"/>
    </row>
    <row r="66" spans="1:13" ht="15">
      <c r="A66" s="92"/>
      <c r="B66" s="92"/>
      <c r="C66" s="88">
        <v>9</v>
      </c>
      <c r="D66" s="88">
        <v>17</v>
      </c>
      <c r="E66" s="91">
        <f>D66+1-C66</f>
        <v>9</v>
      </c>
      <c r="F66" s="91" t="str">
        <f>CONCATENATE(E66,"'h",K66)</f>
        <v>9'ha</v>
      </c>
      <c r="G66" s="91" t="s">
        <v>68</v>
      </c>
      <c r="H66" s="110" t="s">
        <v>4033</v>
      </c>
      <c r="I66" s="89" t="s">
        <v>4032</v>
      </c>
      <c r="J66" s="88">
        <v>10</v>
      </c>
      <c r="K66" s="88" t="str">
        <f>LOWER(DEC2HEX((J66)))</f>
        <v>a</v>
      </c>
      <c r="L66" s="88">
        <f>J66*(2^C66)</f>
        <v>5120</v>
      </c>
      <c r="M66" s="87"/>
    </row>
    <row r="67" spans="1:13" ht="15">
      <c r="A67" s="92"/>
      <c r="B67" s="92"/>
      <c r="C67" s="88">
        <v>0</v>
      </c>
      <c r="D67" s="88">
        <v>8</v>
      </c>
      <c r="E67" s="91">
        <f>D67+1-C67</f>
        <v>9</v>
      </c>
      <c r="F67" s="91" t="str">
        <f>CONCATENATE(E67,"'h",K67)</f>
        <v>9'h29</v>
      </c>
      <c r="G67" s="91" t="s">
        <v>68</v>
      </c>
      <c r="H67" s="110" t="s">
        <v>4031</v>
      </c>
      <c r="I67" s="89" t="s">
        <v>4030</v>
      </c>
      <c r="J67" s="88">
        <v>41</v>
      </c>
      <c r="K67" s="88" t="str">
        <f>LOWER(DEC2HEX((J67)))</f>
        <v>29</v>
      </c>
      <c r="L67" s="88">
        <f>J67*(2^C67)</f>
        <v>41</v>
      </c>
      <c r="M67" s="87"/>
    </row>
    <row r="68" spans="1:13" ht="15">
      <c r="A68" s="93"/>
      <c r="B68" s="95" t="s">
        <v>4029</v>
      </c>
      <c r="C68" s="93"/>
      <c r="D68" s="93"/>
      <c r="E68" s="93">
        <f>SUM(E69:E70)</f>
        <v>32</v>
      </c>
      <c r="F68" s="56" t="str">
        <f>CONCATENATE("32'h",K68)</f>
        <v>32'h0000f214</v>
      </c>
      <c r="G68" s="56"/>
      <c r="H68" s="111" t="s">
        <v>4028</v>
      </c>
      <c r="I68" s="94"/>
      <c r="J68" s="93"/>
      <c r="K68" s="93" t="str">
        <f>LOWER(DEC2HEX(L68,8))</f>
        <v>0000f214</v>
      </c>
      <c r="L68" s="93">
        <f>SUM(L69:L70)</f>
        <v>61972</v>
      </c>
      <c r="M68" s="113"/>
    </row>
    <row r="69" spans="1:13" ht="15">
      <c r="A69" s="92"/>
      <c r="B69" s="92"/>
      <c r="C69" s="88">
        <v>18</v>
      </c>
      <c r="D69" s="88">
        <v>31</v>
      </c>
      <c r="E69" s="91">
        <f>D69+1-C69</f>
        <v>14</v>
      </c>
      <c r="F69" s="91" t="str">
        <f>CONCATENATE(E69,"'h",K69)</f>
        <v>14'h0</v>
      </c>
      <c r="G69" s="91" t="s">
        <v>73</v>
      </c>
      <c r="H69" s="110" t="s">
        <v>20</v>
      </c>
      <c r="I69" s="89" t="s">
        <v>861</v>
      </c>
      <c r="J69" s="88">
        <v>0</v>
      </c>
      <c r="K69" s="88" t="str">
        <f>LOWER(DEC2HEX((J69)))</f>
        <v>0</v>
      </c>
      <c r="L69" s="88">
        <f>J69*(2^C69)</f>
        <v>0</v>
      </c>
      <c r="M69" s="113"/>
    </row>
    <row r="70" spans="1:13" ht="30">
      <c r="A70" s="92"/>
      <c r="B70" s="92"/>
      <c r="C70" s="88">
        <v>0</v>
      </c>
      <c r="D70" s="88">
        <v>17</v>
      </c>
      <c r="E70" s="91">
        <f>D70+1-C70</f>
        <v>18</v>
      </c>
      <c r="F70" s="91" t="str">
        <f>CONCATENATE(E70,"'h",K70)</f>
        <v>18'hf214</v>
      </c>
      <c r="G70" s="91" t="s">
        <v>68</v>
      </c>
      <c r="H70" s="110" t="s">
        <v>4027</v>
      </c>
      <c r="I70" s="89" t="s">
        <v>4026</v>
      </c>
      <c r="J70" s="88">
        <v>61972</v>
      </c>
      <c r="K70" s="88" t="str">
        <f>LOWER(DEC2HEX((J70)))</f>
        <v>f214</v>
      </c>
      <c r="L70" s="88">
        <f>J70*(2^C70)</f>
        <v>61972</v>
      </c>
      <c r="M70" s="113"/>
    </row>
    <row r="71" spans="1:13" ht="15">
      <c r="A71" s="93"/>
      <c r="B71" s="95" t="s">
        <v>4025</v>
      </c>
      <c r="C71" s="93"/>
      <c r="D71" s="93"/>
      <c r="E71" s="93">
        <f>SUM(E72:E73)</f>
        <v>32</v>
      </c>
      <c r="F71" s="56" t="str">
        <f>CONCATENATE("32'h",K71)</f>
        <v>32'h00017023</v>
      </c>
      <c r="G71" s="56"/>
      <c r="H71" s="111" t="s">
        <v>4024</v>
      </c>
      <c r="I71" s="94"/>
      <c r="J71" s="93"/>
      <c r="K71" s="93" t="str">
        <f>LOWER(DEC2HEX(L71,8))</f>
        <v>00017023</v>
      </c>
      <c r="L71" s="93">
        <f>SUM(L72:L73)</f>
        <v>94243</v>
      </c>
      <c r="M71" s="93"/>
    </row>
    <row r="72" spans="1:13" ht="15">
      <c r="A72" s="92"/>
      <c r="B72" s="92"/>
      <c r="C72" s="88">
        <v>18</v>
      </c>
      <c r="D72" s="88">
        <v>31</v>
      </c>
      <c r="E72" s="91">
        <f>D72+1-C72</f>
        <v>14</v>
      </c>
      <c r="F72" s="91" t="str">
        <f>CONCATENATE(E72,"'h",K72)</f>
        <v>14'h0</v>
      </c>
      <c r="G72" s="91" t="s">
        <v>73</v>
      </c>
      <c r="H72" s="110" t="s">
        <v>20</v>
      </c>
      <c r="I72" s="89" t="s">
        <v>861</v>
      </c>
      <c r="J72" s="88">
        <v>0</v>
      </c>
      <c r="K72" s="88" t="str">
        <f>LOWER(DEC2HEX((J72)))</f>
        <v>0</v>
      </c>
      <c r="L72" s="88">
        <f>J72*(2^C72)</f>
        <v>0</v>
      </c>
      <c r="M72" s="87"/>
    </row>
    <row r="73" spans="1:13" ht="30">
      <c r="A73" s="92"/>
      <c r="B73" s="92"/>
      <c r="C73" s="88">
        <v>0</v>
      </c>
      <c r="D73" s="88">
        <v>17</v>
      </c>
      <c r="E73" s="91">
        <f>D73+1-C73</f>
        <v>18</v>
      </c>
      <c r="F73" s="91" t="str">
        <f>CONCATENATE(E73,"'h",K73)</f>
        <v>18'h17023</v>
      </c>
      <c r="G73" s="91" t="s">
        <v>68</v>
      </c>
      <c r="H73" s="110" t="s">
        <v>4023</v>
      </c>
      <c r="I73" s="89" t="s">
        <v>4022</v>
      </c>
      <c r="J73" s="88">
        <v>94243</v>
      </c>
      <c r="K73" s="88" t="str">
        <f>LOWER(DEC2HEX((J73)))</f>
        <v>17023</v>
      </c>
      <c r="L73" s="88">
        <f>J73*(2^C73)</f>
        <v>94243</v>
      </c>
      <c r="M73" s="113"/>
    </row>
    <row r="74" spans="1:13" ht="15">
      <c r="A74" s="93"/>
      <c r="B74" s="95" t="s">
        <v>4021</v>
      </c>
      <c r="C74" s="93"/>
      <c r="D74" s="93"/>
      <c r="E74" s="93">
        <f>SUM(E75:E81)</f>
        <v>32</v>
      </c>
      <c r="F74" s="56" t="str">
        <f>CONCATENATE("32'h",K74)</f>
        <v>32'h0419802d</v>
      </c>
      <c r="G74" s="56"/>
      <c r="H74" s="111" t="s">
        <v>4020</v>
      </c>
      <c r="I74" s="94"/>
      <c r="J74" s="93"/>
      <c r="K74" s="93" t="str">
        <f>LOWER(DEC2HEX(L74,8))</f>
        <v>0419802d</v>
      </c>
      <c r="L74" s="93">
        <f>SUM(L75:L81)</f>
        <v>68780077</v>
      </c>
      <c r="M74" s="113"/>
    </row>
    <row r="75" spans="1:13" ht="15">
      <c r="A75" s="92"/>
      <c r="B75" s="92"/>
      <c r="C75" s="88">
        <v>28</v>
      </c>
      <c r="D75" s="88">
        <v>31</v>
      </c>
      <c r="E75" s="91">
        <f t="shared" ref="E75:E81" si="11">D75+1-C75</f>
        <v>4</v>
      </c>
      <c r="F75" s="91" t="str">
        <f t="shared" ref="F75:F81" si="12">CONCATENATE(E75,"'h",K75)</f>
        <v>4'h0</v>
      </c>
      <c r="G75" s="91" t="s">
        <v>73</v>
      </c>
      <c r="H75" s="110" t="s">
        <v>20</v>
      </c>
      <c r="I75" s="89" t="s">
        <v>861</v>
      </c>
      <c r="J75" s="88">
        <v>0</v>
      </c>
      <c r="K75" s="88" t="str">
        <f t="shared" ref="K75:K81" si="13">LOWER(DEC2HEX((J75)))</f>
        <v>0</v>
      </c>
      <c r="L75" s="88">
        <f t="shared" ref="L75:L81" si="14">J75*(2^C75)</f>
        <v>0</v>
      </c>
      <c r="M75" s="113"/>
    </row>
    <row r="76" spans="1:13" ht="15">
      <c r="A76" s="92"/>
      <c r="B76" s="92"/>
      <c r="C76" s="88">
        <v>22</v>
      </c>
      <c r="D76" s="88">
        <v>27</v>
      </c>
      <c r="E76" s="91">
        <f t="shared" si="11"/>
        <v>6</v>
      </c>
      <c r="F76" s="91" t="str">
        <f t="shared" si="12"/>
        <v>6'h10</v>
      </c>
      <c r="G76" s="91" t="s">
        <v>68</v>
      </c>
      <c r="H76" s="110" t="s">
        <v>4019</v>
      </c>
      <c r="I76" s="112" t="s">
        <v>4007</v>
      </c>
      <c r="J76" s="88">
        <v>16</v>
      </c>
      <c r="K76" s="88" t="str">
        <f t="shared" si="13"/>
        <v>10</v>
      </c>
      <c r="L76" s="88">
        <f t="shared" si="14"/>
        <v>67108864</v>
      </c>
      <c r="M76" s="113"/>
    </row>
    <row r="77" spans="1:13" ht="42.75">
      <c r="A77" s="92"/>
      <c r="B77" s="92"/>
      <c r="C77" s="88">
        <v>18</v>
      </c>
      <c r="D77" s="88">
        <v>21</v>
      </c>
      <c r="E77" s="91">
        <f t="shared" si="11"/>
        <v>4</v>
      </c>
      <c r="F77" s="91" t="str">
        <f t="shared" si="12"/>
        <v>4'h6</v>
      </c>
      <c r="G77" s="91" t="s">
        <v>68</v>
      </c>
      <c r="H77" s="110" t="s">
        <v>4018</v>
      </c>
      <c r="I77" s="112" t="s">
        <v>4005</v>
      </c>
      <c r="J77" s="88">
        <v>6</v>
      </c>
      <c r="K77" s="88" t="str">
        <f t="shared" si="13"/>
        <v>6</v>
      </c>
      <c r="L77" s="88">
        <f t="shared" si="14"/>
        <v>1572864</v>
      </c>
      <c r="M77" s="113"/>
    </row>
    <row r="78" spans="1:13" ht="28.5">
      <c r="A78" s="92"/>
      <c r="B78" s="92"/>
      <c r="C78" s="88">
        <v>15</v>
      </c>
      <c r="D78" s="88">
        <v>17</v>
      </c>
      <c r="E78" s="91">
        <f t="shared" si="11"/>
        <v>3</v>
      </c>
      <c r="F78" s="91" t="str">
        <f t="shared" si="12"/>
        <v>3'h3</v>
      </c>
      <c r="G78" s="91" t="s">
        <v>68</v>
      </c>
      <c r="H78" s="110" t="s">
        <v>4017</v>
      </c>
      <c r="I78" s="112" t="s">
        <v>4003</v>
      </c>
      <c r="J78" s="88">
        <v>3</v>
      </c>
      <c r="K78" s="88" t="str">
        <f t="shared" si="13"/>
        <v>3</v>
      </c>
      <c r="L78" s="88">
        <f t="shared" si="14"/>
        <v>98304</v>
      </c>
      <c r="M78" s="113"/>
    </row>
    <row r="79" spans="1:13" ht="15">
      <c r="A79" s="92"/>
      <c r="B79" s="92"/>
      <c r="C79" s="88">
        <v>3</v>
      </c>
      <c r="D79" s="88">
        <v>14</v>
      </c>
      <c r="E79" s="91">
        <f t="shared" si="11"/>
        <v>12</v>
      </c>
      <c r="F79" s="91" t="str">
        <f t="shared" si="12"/>
        <v>12'h5</v>
      </c>
      <c r="G79" s="91" t="s">
        <v>68</v>
      </c>
      <c r="H79" s="110" t="s">
        <v>4016</v>
      </c>
      <c r="I79" s="112" t="s">
        <v>4001</v>
      </c>
      <c r="J79" s="88">
        <v>5</v>
      </c>
      <c r="K79" s="88" t="str">
        <f t="shared" si="13"/>
        <v>5</v>
      </c>
      <c r="L79" s="88">
        <f t="shared" si="14"/>
        <v>40</v>
      </c>
      <c r="M79" s="113"/>
    </row>
    <row r="80" spans="1:13" ht="25.5">
      <c r="A80" s="92"/>
      <c r="B80" s="92"/>
      <c r="C80" s="88">
        <v>2</v>
      </c>
      <c r="D80" s="88">
        <v>2</v>
      </c>
      <c r="E80" s="91">
        <f t="shared" si="11"/>
        <v>1</v>
      </c>
      <c r="F80" s="91" t="str">
        <f t="shared" si="12"/>
        <v>1'h1</v>
      </c>
      <c r="G80" s="91" t="s">
        <v>68</v>
      </c>
      <c r="H80" s="110" t="s">
        <v>4015</v>
      </c>
      <c r="I80" s="115" t="s">
        <v>3999</v>
      </c>
      <c r="J80" s="88">
        <v>1</v>
      </c>
      <c r="K80" s="88" t="str">
        <f t="shared" si="13"/>
        <v>1</v>
      </c>
      <c r="L80" s="88">
        <f t="shared" si="14"/>
        <v>4</v>
      </c>
      <c r="M80" s="113"/>
    </row>
    <row r="81" spans="1:13" ht="28.5">
      <c r="A81" s="92"/>
      <c r="B81" s="92"/>
      <c r="C81" s="88">
        <v>0</v>
      </c>
      <c r="D81" s="88">
        <v>1</v>
      </c>
      <c r="E81" s="91">
        <f t="shared" si="11"/>
        <v>2</v>
      </c>
      <c r="F81" s="91" t="str">
        <f t="shared" si="12"/>
        <v>2'h1</v>
      </c>
      <c r="G81" s="91" t="s">
        <v>68</v>
      </c>
      <c r="H81" s="110" t="s">
        <v>4014</v>
      </c>
      <c r="I81" s="112" t="s">
        <v>4013</v>
      </c>
      <c r="J81" s="88">
        <v>1</v>
      </c>
      <c r="K81" s="88" t="str">
        <f t="shared" si="13"/>
        <v>1</v>
      </c>
      <c r="L81" s="88">
        <f t="shared" si="14"/>
        <v>1</v>
      </c>
      <c r="M81" s="113"/>
    </row>
    <row r="82" spans="1:13" ht="15">
      <c r="A82" s="93"/>
      <c r="B82" s="95" t="s">
        <v>4012</v>
      </c>
      <c r="C82" s="93"/>
      <c r="D82" s="93"/>
      <c r="E82" s="93">
        <f>SUM(E83:E89)</f>
        <v>32</v>
      </c>
      <c r="F82" s="56" t="str">
        <f>CONCATENATE("32'h",K82)</f>
        <v>32'h01460041</v>
      </c>
      <c r="G82" s="56"/>
      <c r="H82" s="111" t="s">
        <v>4011</v>
      </c>
      <c r="I82" s="94"/>
      <c r="J82" s="93"/>
      <c r="K82" s="93" t="str">
        <f>LOWER(DEC2HEX(L82,8))</f>
        <v>01460041</v>
      </c>
      <c r="L82" s="93">
        <f>SUM(L83:L89)</f>
        <v>21364801</v>
      </c>
      <c r="M82" s="93"/>
    </row>
    <row r="83" spans="1:13" ht="15">
      <c r="A83" s="92"/>
      <c r="B83" s="92"/>
      <c r="C83" s="88">
        <v>27</v>
      </c>
      <c r="D83" s="88">
        <v>31</v>
      </c>
      <c r="E83" s="91">
        <f t="shared" ref="E83:E89" si="15">D83+1-C83</f>
        <v>5</v>
      </c>
      <c r="F83" s="91" t="str">
        <f t="shared" ref="F83:F89" si="16">CONCATENATE(E83,"'h",K83)</f>
        <v>5'h0</v>
      </c>
      <c r="G83" s="91" t="s">
        <v>73</v>
      </c>
      <c r="H83" s="110" t="s">
        <v>20</v>
      </c>
      <c r="I83" s="89" t="s">
        <v>861</v>
      </c>
      <c r="J83" s="88">
        <v>0</v>
      </c>
      <c r="K83" s="88" t="str">
        <f t="shared" ref="K83:K89" si="17">LOWER(DEC2HEX((J83)))</f>
        <v>0</v>
      </c>
      <c r="L83" s="88">
        <f t="shared" ref="L83:L89" si="18">J83*(2^C83)</f>
        <v>0</v>
      </c>
      <c r="M83" s="87"/>
    </row>
    <row r="84" spans="1:13" ht="15">
      <c r="A84" s="92"/>
      <c r="B84" s="92"/>
      <c r="C84" s="88">
        <v>26</v>
      </c>
      <c r="D84" s="88">
        <v>26</v>
      </c>
      <c r="E84" s="91">
        <f t="shared" si="15"/>
        <v>1</v>
      </c>
      <c r="F84" s="91" t="str">
        <f t="shared" si="16"/>
        <v>1'h0</v>
      </c>
      <c r="G84" s="91" t="s">
        <v>68</v>
      </c>
      <c r="H84" s="110" t="s">
        <v>4010</v>
      </c>
      <c r="I84" s="112" t="s">
        <v>4009</v>
      </c>
      <c r="J84" s="88">
        <v>0</v>
      </c>
      <c r="K84" s="88" t="str">
        <f t="shared" si="17"/>
        <v>0</v>
      </c>
      <c r="L84" s="88">
        <f t="shared" si="18"/>
        <v>0</v>
      </c>
      <c r="M84" s="87"/>
    </row>
    <row r="85" spans="1:13" ht="15">
      <c r="A85" s="92"/>
      <c r="B85" s="92"/>
      <c r="C85" s="88">
        <v>20</v>
      </c>
      <c r="D85" s="88">
        <v>25</v>
      </c>
      <c r="E85" s="91">
        <f t="shared" si="15"/>
        <v>6</v>
      </c>
      <c r="F85" s="91" t="str">
        <f t="shared" si="16"/>
        <v>6'h14</v>
      </c>
      <c r="G85" s="91" t="s">
        <v>68</v>
      </c>
      <c r="H85" s="110" t="s">
        <v>4008</v>
      </c>
      <c r="I85" s="112" t="s">
        <v>4007</v>
      </c>
      <c r="J85" s="88">
        <v>20</v>
      </c>
      <c r="K85" s="88" t="str">
        <f t="shared" si="17"/>
        <v>14</v>
      </c>
      <c r="L85" s="88">
        <f t="shared" si="18"/>
        <v>20971520</v>
      </c>
      <c r="M85" s="87"/>
    </row>
    <row r="86" spans="1:13" ht="42.75">
      <c r="A86" s="92"/>
      <c r="B86" s="92"/>
      <c r="C86" s="88">
        <v>16</v>
      </c>
      <c r="D86" s="88">
        <v>19</v>
      </c>
      <c r="E86" s="91">
        <f t="shared" si="15"/>
        <v>4</v>
      </c>
      <c r="F86" s="91" t="str">
        <f t="shared" si="16"/>
        <v>4'h6</v>
      </c>
      <c r="G86" s="91" t="s">
        <v>68</v>
      </c>
      <c r="H86" s="110" t="s">
        <v>4006</v>
      </c>
      <c r="I86" s="112" t="s">
        <v>4005</v>
      </c>
      <c r="J86" s="88">
        <v>6</v>
      </c>
      <c r="K86" s="88" t="str">
        <f t="shared" si="17"/>
        <v>6</v>
      </c>
      <c r="L86" s="88">
        <f t="shared" si="18"/>
        <v>393216</v>
      </c>
      <c r="M86" s="87"/>
    </row>
    <row r="87" spans="1:13" ht="28.5">
      <c r="A87" s="92"/>
      <c r="B87" s="92"/>
      <c r="C87" s="88">
        <v>13</v>
      </c>
      <c r="D87" s="88">
        <v>15</v>
      </c>
      <c r="E87" s="91">
        <f t="shared" si="15"/>
        <v>3</v>
      </c>
      <c r="F87" s="91" t="str">
        <f t="shared" si="16"/>
        <v>3'h0</v>
      </c>
      <c r="G87" s="91" t="s">
        <v>68</v>
      </c>
      <c r="H87" s="110" t="s">
        <v>4004</v>
      </c>
      <c r="I87" s="112" t="s">
        <v>4003</v>
      </c>
      <c r="J87" s="88">
        <v>0</v>
      </c>
      <c r="K87" s="88" t="str">
        <f t="shared" si="17"/>
        <v>0</v>
      </c>
      <c r="L87" s="88">
        <f t="shared" si="18"/>
        <v>0</v>
      </c>
      <c r="M87" s="87"/>
    </row>
    <row r="88" spans="1:13" ht="15">
      <c r="A88" s="92"/>
      <c r="B88" s="92"/>
      <c r="C88" s="88">
        <v>1</v>
      </c>
      <c r="D88" s="88">
        <v>12</v>
      </c>
      <c r="E88" s="91">
        <f t="shared" si="15"/>
        <v>12</v>
      </c>
      <c r="F88" s="91" t="str">
        <f t="shared" si="16"/>
        <v>12'h20</v>
      </c>
      <c r="G88" s="91" t="s">
        <v>68</v>
      </c>
      <c r="H88" s="110" t="s">
        <v>4002</v>
      </c>
      <c r="I88" s="112" t="s">
        <v>4001</v>
      </c>
      <c r="J88" s="88">
        <v>32</v>
      </c>
      <c r="K88" s="88" t="str">
        <f t="shared" si="17"/>
        <v>20</v>
      </c>
      <c r="L88" s="88">
        <f t="shared" si="18"/>
        <v>64</v>
      </c>
      <c r="M88" s="87"/>
    </row>
    <row r="89" spans="1:13" ht="25.5">
      <c r="A89" s="92"/>
      <c r="B89" s="92"/>
      <c r="C89" s="88">
        <v>0</v>
      </c>
      <c r="D89" s="88">
        <v>0</v>
      </c>
      <c r="E89" s="91">
        <f t="shared" si="15"/>
        <v>1</v>
      </c>
      <c r="F89" s="91" t="str">
        <f t="shared" si="16"/>
        <v>1'h1</v>
      </c>
      <c r="G89" s="91" t="s">
        <v>68</v>
      </c>
      <c r="H89" s="110" t="s">
        <v>4000</v>
      </c>
      <c r="I89" s="115" t="s">
        <v>3999</v>
      </c>
      <c r="J89" s="88">
        <v>1</v>
      </c>
      <c r="K89" s="88" t="str">
        <f t="shared" si="17"/>
        <v>1</v>
      </c>
      <c r="L89" s="88">
        <f t="shared" si="18"/>
        <v>1</v>
      </c>
      <c r="M89" s="87"/>
    </row>
    <row r="90" spans="1:13" ht="15">
      <c r="A90" s="93"/>
      <c r="B90" s="95" t="s">
        <v>3998</v>
      </c>
      <c r="C90" s="93"/>
      <c r="D90" s="93"/>
      <c r="E90" s="93">
        <f>SUM(E91:E98)</f>
        <v>32</v>
      </c>
      <c r="F90" s="56" t="str">
        <f>CONCATENATE("32'h",K90)</f>
        <v>32'h007c1004</v>
      </c>
      <c r="G90" s="56"/>
      <c r="H90" s="111" t="s">
        <v>3997</v>
      </c>
      <c r="I90" s="94"/>
      <c r="J90" s="93"/>
      <c r="K90" s="93" t="str">
        <f>LOWER(DEC2HEX(L90,8))</f>
        <v>007c1004</v>
      </c>
      <c r="L90" s="93">
        <f>SUM(L91:L98)</f>
        <v>8130564</v>
      </c>
      <c r="M90" s="113"/>
    </row>
    <row r="91" spans="1:13" ht="15">
      <c r="A91" s="92"/>
      <c r="B91" s="92"/>
      <c r="C91" s="88">
        <v>24</v>
      </c>
      <c r="D91" s="88">
        <v>31</v>
      </c>
      <c r="E91" s="91">
        <f t="shared" ref="E91:E98" si="19">D91+1-C91</f>
        <v>8</v>
      </c>
      <c r="F91" s="91" t="str">
        <f t="shared" ref="F91:F98" si="20">CONCATENATE(E91,"'h",K91)</f>
        <v>8'h0</v>
      </c>
      <c r="G91" s="91" t="s">
        <v>68</v>
      </c>
      <c r="H91" s="110" t="s">
        <v>18525</v>
      </c>
      <c r="I91" s="89" t="s">
        <v>861</v>
      </c>
      <c r="J91" s="88">
        <v>0</v>
      </c>
      <c r="K91" s="88" t="str">
        <f t="shared" ref="K91:K98" si="21">LOWER(DEC2HEX((J91)))</f>
        <v>0</v>
      </c>
      <c r="L91" s="88">
        <f t="shared" ref="L91:L98" si="22">J91*(2^C91)</f>
        <v>0</v>
      </c>
      <c r="M91" s="113"/>
    </row>
    <row r="92" spans="1:13" ht="15">
      <c r="A92" s="92"/>
      <c r="B92" s="92"/>
      <c r="C92" s="88">
        <v>21</v>
      </c>
      <c r="D92" s="88">
        <v>23</v>
      </c>
      <c r="E92" s="91">
        <f t="shared" si="19"/>
        <v>3</v>
      </c>
      <c r="F92" s="91" t="str">
        <f t="shared" si="20"/>
        <v>3'h3</v>
      </c>
      <c r="G92" s="91" t="s">
        <v>68</v>
      </c>
      <c r="H92" s="110" t="s">
        <v>10309</v>
      </c>
      <c r="I92" s="112" t="s">
        <v>10310</v>
      </c>
      <c r="J92" s="88">
        <v>3</v>
      </c>
      <c r="K92" s="88" t="str">
        <f t="shared" si="21"/>
        <v>3</v>
      </c>
      <c r="L92" s="88">
        <f t="shared" si="22"/>
        <v>6291456</v>
      </c>
      <c r="M92" s="113"/>
    </row>
    <row r="93" spans="1:13" ht="15">
      <c r="A93" s="92"/>
      <c r="B93" s="92"/>
      <c r="C93" s="88">
        <v>20</v>
      </c>
      <c r="D93" s="88">
        <v>20</v>
      </c>
      <c r="E93" s="91">
        <f t="shared" si="19"/>
        <v>1</v>
      </c>
      <c r="F93" s="91" t="str">
        <f t="shared" si="20"/>
        <v>1'h1</v>
      </c>
      <c r="G93" s="91" t="s">
        <v>68</v>
      </c>
      <c r="H93" s="110" t="s">
        <v>3996</v>
      </c>
      <c r="I93" s="112" t="s">
        <v>3995</v>
      </c>
      <c r="J93" s="88">
        <v>1</v>
      </c>
      <c r="K93" s="88" t="str">
        <f t="shared" si="21"/>
        <v>1</v>
      </c>
      <c r="L93" s="88">
        <f t="shared" si="22"/>
        <v>1048576</v>
      </c>
      <c r="M93" s="113"/>
    </row>
    <row r="94" spans="1:13" ht="15">
      <c r="A94" s="92"/>
      <c r="B94" s="92"/>
      <c r="C94" s="88">
        <v>19</v>
      </c>
      <c r="D94" s="88">
        <v>19</v>
      </c>
      <c r="E94" s="91">
        <f t="shared" si="19"/>
        <v>1</v>
      </c>
      <c r="F94" s="91" t="str">
        <f t="shared" si="20"/>
        <v>1'h1</v>
      </c>
      <c r="G94" s="91" t="s">
        <v>68</v>
      </c>
      <c r="H94" s="110" t="s">
        <v>3994</v>
      </c>
      <c r="I94" s="112" t="s">
        <v>3993</v>
      </c>
      <c r="J94" s="88">
        <v>1</v>
      </c>
      <c r="K94" s="88" t="str">
        <f t="shared" si="21"/>
        <v>1</v>
      </c>
      <c r="L94" s="88">
        <f t="shared" si="22"/>
        <v>524288</v>
      </c>
      <c r="M94" s="113"/>
    </row>
    <row r="95" spans="1:13" ht="28.5">
      <c r="A95" s="92"/>
      <c r="B95" s="92"/>
      <c r="C95" s="88">
        <v>14</v>
      </c>
      <c r="D95" s="88">
        <v>18</v>
      </c>
      <c r="E95" s="91">
        <f t="shared" si="19"/>
        <v>5</v>
      </c>
      <c r="F95" s="91" t="str">
        <f t="shared" si="20"/>
        <v>5'h10</v>
      </c>
      <c r="G95" s="91" t="s">
        <v>68</v>
      </c>
      <c r="H95" s="110" t="s">
        <v>18524</v>
      </c>
      <c r="I95" s="112" t="s">
        <v>3992</v>
      </c>
      <c r="J95" s="88">
        <v>16</v>
      </c>
      <c r="K95" s="88" t="str">
        <f t="shared" si="21"/>
        <v>10</v>
      </c>
      <c r="L95" s="88">
        <f t="shared" si="22"/>
        <v>262144</v>
      </c>
      <c r="M95" s="113"/>
    </row>
    <row r="96" spans="1:13" ht="28.5">
      <c r="A96" s="92"/>
      <c r="B96" s="92"/>
      <c r="C96" s="88">
        <v>7</v>
      </c>
      <c r="D96" s="88">
        <v>13</v>
      </c>
      <c r="E96" s="91">
        <f t="shared" si="19"/>
        <v>7</v>
      </c>
      <c r="F96" s="91" t="str">
        <f t="shared" si="20"/>
        <v>7'h20</v>
      </c>
      <c r="G96" s="91" t="s">
        <v>68</v>
      </c>
      <c r="H96" s="110" t="s">
        <v>10311</v>
      </c>
      <c r="I96" s="112" t="s">
        <v>3992</v>
      </c>
      <c r="J96" s="88">
        <v>32</v>
      </c>
      <c r="K96" s="88" t="str">
        <f t="shared" si="21"/>
        <v>20</v>
      </c>
      <c r="L96" s="88">
        <f t="shared" si="22"/>
        <v>4096</v>
      </c>
      <c r="M96" s="113"/>
    </row>
    <row r="97" spans="1:13" ht="15">
      <c r="A97" s="92"/>
      <c r="B97" s="92"/>
      <c r="C97" s="88">
        <v>3</v>
      </c>
      <c r="D97" s="88">
        <v>6</v>
      </c>
      <c r="E97" s="91">
        <f t="shared" si="19"/>
        <v>4</v>
      </c>
      <c r="F97" s="91" t="str">
        <f t="shared" si="20"/>
        <v>4'h0</v>
      </c>
      <c r="G97" s="91" t="s">
        <v>68</v>
      </c>
      <c r="H97" s="110" t="s">
        <v>3991</v>
      </c>
      <c r="I97" s="112" t="s">
        <v>3990</v>
      </c>
      <c r="J97" s="88">
        <v>0</v>
      </c>
      <c r="K97" s="88" t="str">
        <f t="shared" si="21"/>
        <v>0</v>
      </c>
      <c r="L97" s="88">
        <f t="shared" si="22"/>
        <v>0</v>
      </c>
      <c r="M97" s="113"/>
    </row>
    <row r="98" spans="1:13" ht="15">
      <c r="A98" s="92"/>
      <c r="B98" s="92"/>
      <c r="C98" s="88">
        <v>0</v>
      </c>
      <c r="D98" s="88">
        <v>2</v>
      </c>
      <c r="E98" s="91">
        <f t="shared" si="19"/>
        <v>3</v>
      </c>
      <c r="F98" s="91" t="str">
        <f t="shared" si="20"/>
        <v>3'h4</v>
      </c>
      <c r="G98" s="91" t="s">
        <v>68</v>
      </c>
      <c r="H98" s="110" t="s">
        <v>3989</v>
      </c>
      <c r="I98" s="115" t="s">
        <v>3988</v>
      </c>
      <c r="J98" s="88">
        <v>4</v>
      </c>
      <c r="K98" s="88" t="str">
        <f t="shared" si="21"/>
        <v>4</v>
      </c>
      <c r="L98" s="88">
        <f t="shared" si="22"/>
        <v>4</v>
      </c>
      <c r="M98" s="113"/>
    </row>
    <row r="99" spans="1:13" ht="15">
      <c r="A99" s="93"/>
      <c r="B99" s="95" t="s">
        <v>3987</v>
      </c>
      <c r="C99" s="93"/>
      <c r="D99" s="93"/>
      <c r="E99" s="93">
        <f>SUM(E100:E104)</f>
        <v>32</v>
      </c>
      <c r="F99" s="56" t="str">
        <f>CONCATENATE("32'h",K99)</f>
        <v>32'h00000000</v>
      </c>
      <c r="G99" s="56"/>
      <c r="H99" s="111" t="s">
        <v>3986</v>
      </c>
      <c r="I99" s="94"/>
      <c r="J99" s="93"/>
      <c r="K99" s="93" t="str">
        <f>LOWER(DEC2HEX(L99,8))</f>
        <v>00000000</v>
      </c>
      <c r="L99" s="93">
        <f>SUM(L100:L104)</f>
        <v>0</v>
      </c>
      <c r="M99" s="113"/>
    </row>
    <row r="100" spans="1:13" ht="15">
      <c r="A100" s="92"/>
      <c r="B100" s="92"/>
      <c r="C100" s="88">
        <v>7</v>
      </c>
      <c r="D100" s="88">
        <v>31</v>
      </c>
      <c r="E100" s="91">
        <f>D100+1-C100</f>
        <v>25</v>
      </c>
      <c r="F100" s="91" t="str">
        <f>CONCATENATE(E100,"'h",K100)</f>
        <v>25'h0</v>
      </c>
      <c r="G100" s="91" t="s">
        <v>73</v>
      </c>
      <c r="H100" s="110" t="s">
        <v>20</v>
      </c>
      <c r="I100" s="89" t="s">
        <v>861</v>
      </c>
      <c r="J100" s="88">
        <v>0</v>
      </c>
      <c r="K100" s="88" t="str">
        <f>LOWER(DEC2HEX((J100)))</f>
        <v>0</v>
      </c>
      <c r="L100" s="88">
        <f>J100*(2^C100)</f>
        <v>0</v>
      </c>
      <c r="M100" s="113"/>
    </row>
    <row r="101" spans="1:13" ht="15">
      <c r="A101" s="92"/>
      <c r="B101" s="92"/>
      <c r="C101" s="88">
        <v>6</v>
      </c>
      <c r="D101" s="88">
        <v>6</v>
      </c>
      <c r="E101" s="91">
        <f>D101+1-C101</f>
        <v>1</v>
      </c>
      <c r="F101" s="91" t="str">
        <f>CONCATENATE(E101,"'h",K101)</f>
        <v>1'h0</v>
      </c>
      <c r="G101" s="91" t="s">
        <v>68</v>
      </c>
      <c r="H101" s="110" t="s">
        <v>3985</v>
      </c>
      <c r="I101" s="89" t="s">
        <v>3984</v>
      </c>
      <c r="J101" s="88">
        <v>0</v>
      </c>
      <c r="K101" s="88" t="str">
        <f>LOWER(DEC2HEX((J101)))</f>
        <v>0</v>
      </c>
      <c r="L101" s="88">
        <f>J101*(2^C101)</f>
        <v>0</v>
      </c>
      <c r="M101" s="113"/>
    </row>
    <row r="102" spans="1:13" ht="15">
      <c r="A102" s="92"/>
      <c r="B102" s="92"/>
      <c r="C102" s="88">
        <v>3</v>
      </c>
      <c r="D102" s="88">
        <v>5</v>
      </c>
      <c r="E102" s="91">
        <f>D102+1-C102</f>
        <v>3</v>
      </c>
      <c r="F102" s="91" t="str">
        <f>CONCATENATE(E102,"'h",K102)</f>
        <v>3'h0</v>
      </c>
      <c r="G102" s="91" t="s">
        <v>73</v>
      </c>
      <c r="H102" s="110" t="s">
        <v>20</v>
      </c>
      <c r="I102" s="112"/>
      <c r="J102" s="88">
        <v>0</v>
      </c>
      <c r="K102" s="88" t="str">
        <f>LOWER(DEC2HEX((J102)))</f>
        <v>0</v>
      </c>
      <c r="L102" s="88">
        <f>J102*(2^C102)</f>
        <v>0</v>
      </c>
      <c r="M102" s="113"/>
    </row>
    <row r="103" spans="1:13" ht="15">
      <c r="A103" s="92"/>
      <c r="B103" s="92"/>
      <c r="C103" s="88">
        <v>2</v>
      </c>
      <c r="D103" s="88">
        <v>2</v>
      </c>
      <c r="E103" s="91">
        <f>D103+1-C103</f>
        <v>1</v>
      </c>
      <c r="F103" s="91" t="str">
        <f>CONCATENATE(E103,"'h",K103)</f>
        <v>1'h0</v>
      </c>
      <c r="G103" s="91" t="s">
        <v>73</v>
      </c>
      <c r="H103" s="110" t="s">
        <v>20</v>
      </c>
      <c r="I103" s="112"/>
      <c r="J103" s="88">
        <v>0</v>
      </c>
      <c r="K103" s="88" t="str">
        <f>LOWER(DEC2HEX((J103)))</f>
        <v>0</v>
      </c>
      <c r="L103" s="88">
        <f>J103*(2^C103)</f>
        <v>0</v>
      </c>
      <c r="M103" s="113"/>
    </row>
    <row r="104" spans="1:13" ht="15">
      <c r="A104" s="92"/>
      <c r="B104" s="92"/>
      <c r="C104" s="88">
        <v>0</v>
      </c>
      <c r="D104" s="88">
        <v>1</v>
      </c>
      <c r="E104" s="91">
        <f>D104+1-C104</f>
        <v>2</v>
      </c>
      <c r="F104" s="91" t="str">
        <f>CONCATENATE(E104,"'h",K104)</f>
        <v>2'h0</v>
      </c>
      <c r="G104" s="91" t="s">
        <v>73</v>
      </c>
      <c r="H104" s="110" t="s">
        <v>20</v>
      </c>
      <c r="I104" s="112"/>
      <c r="J104" s="88">
        <v>0</v>
      </c>
      <c r="K104" s="88" t="str">
        <f>LOWER(DEC2HEX((J104)))</f>
        <v>0</v>
      </c>
      <c r="L104" s="88">
        <f>J104*(2^C104)</f>
        <v>0</v>
      </c>
      <c r="M104" s="113"/>
    </row>
    <row r="105" spans="1:13" ht="15">
      <c r="A105" s="93"/>
      <c r="B105" s="95" t="s">
        <v>3983</v>
      </c>
      <c r="C105" s="93"/>
      <c r="D105" s="93"/>
      <c r="E105" s="93">
        <f>SUM(E106:E111)</f>
        <v>32</v>
      </c>
      <c r="F105" s="56" t="str">
        <f>CONCATENATE("32'h",K105)</f>
        <v>32'h00000000</v>
      </c>
      <c r="G105" s="56"/>
      <c r="H105" s="111" t="s">
        <v>3982</v>
      </c>
      <c r="I105" s="94"/>
      <c r="J105" s="93"/>
      <c r="K105" s="93" t="str">
        <f>LOWER(DEC2HEX(L105,8))</f>
        <v>00000000</v>
      </c>
      <c r="L105" s="93">
        <f>SUM(L106:L111)</f>
        <v>0</v>
      </c>
      <c r="M105" s="93"/>
    </row>
    <row r="106" spans="1:13" ht="15">
      <c r="A106" s="92"/>
      <c r="B106" s="92"/>
      <c r="C106" s="88">
        <v>25</v>
      </c>
      <c r="D106" s="88">
        <v>31</v>
      </c>
      <c r="E106" s="91">
        <f t="shared" ref="E106:E111" si="23">D106+1-C106</f>
        <v>7</v>
      </c>
      <c r="F106" s="91" t="str">
        <f t="shared" ref="F106:F111" si="24">CONCATENATE(E106,"'h",K106)</f>
        <v>7'h0</v>
      </c>
      <c r="G106" s="91" t="s">
        <v>73</v>
      </c>
      <c r="H106" s="110" t="s">
        <v>20</v>
      </c>
      <c r="I106" s="89" t="s">
        <v>861</v>
      </c>
      <c r="J106" s="88">
        <v>0</v>
      </c>
      <c r="K106" s="88" t="str">
        <f t="shared" ref="K106:K111" si="25">LOWER(DEC2HEX((J106)))</f>
        <v>0</v>
      </c>
      <c r="L106" s="88">
        <f t="shared" ref="L106:L111" si="26">J106*(2^C106)</f>
        <v>0</v>
      </c>
      <c r="M106" s="87"/>
    </row>
    <row r="107" spans="1:13" ht="15">
      <c r="A107" s="92"/>
      <c r="B107" s="92"/>
      <c r="C107" s="88">
        <v>24</v>
      </c>
      <c r="D107" s="88">
        <v>24</v>
      </c>
      <c r="E107" s="91">
        <f t="shared" si="23"/>
        <v>1</v>
      </c>
      <c r="F107" s="91" t="str">
        <f t="shared" si="24"/>
        <v>1'h0</v>
      </c>
      <c r="G107" s="91" t="s">
        <v>68</v>
      </c>
      <c r="H107" s="110" t="s">
        <v>18523</v>
      </c>
      <c r="I107" s="112" t="s">
        <v>18522</v>
      </c>
      <c r="J107" s="88">
        <v>0</v>
      </c>
      <c r="K107" s="88" t="str">
        <f t="shared" si="25"/>
        <v>0</v>
      </c>
      <c r="L107" s="88">
        <f t="shared" si="26"/>
        <v>0</v>
      </c>
      <c r="M107" s="87"/>
    </row>
    <row r="108" spans="1:13" ht="15">
      <c r="A108" s="92"/>
      <c r="B108" s="92"/>
      <c r="C108" s="88">
        <v>17</v>
      </c>
      <c r="D108" s="88">
        <v>23</v>
      </c>
      <c r="E108" s="91">
        <f t="shared" si="23"/>
        <v>7</v>
      </c>
      <c r="F108" s="91" t="str">
        <f t="shared" si="24"/>
        <v>7'h0</v>
      </c>
      <c r="G108" s="91" t="s">
        <v>68</v>
      </c>
      <c r="H108" s="110" t="s">
        <v>3981</v>
      </c>
      <c r="I108" s="112" t="s">
        <v>3980</v>
      </c>
      <c r="J108" s="88">
        <v>0</v>
      </c>
      <c r="K108" s="88" t="str">
        <f t="shared" si="25"/>
        <v>0</v>
      </c>
      <c r="L108" s="88">
        <f t="shared" si="26"/>
        <v>0</v>
      </c>
      <c r="M108" s="87"/>
    </row>
    <row r="109" spans="1:13" ht="15">
      <c r="A109" s="92"/>
      <c r="B109" s="92"/>
      <c r="C109" s="88">
        <v>5</v>
      </c>
      <c r="D109" s="88">
        <v>16</v>
      </c>
      <c r="E109" s="91">
        <f t="shared" si="23"/>
        <v>12</v>
      </c>
      <c r="F109" s="91" t="str">
        <f t="shared" si="24"/>
        <v>12'h0</v>
      </c>
      <c r="G109" s="91" t="s">
        <v>68</v>
      </c>
      <c r="H109" s="110" t="s">
        <v>3979</v>
      </c>
      <c r="I109" s="112" t="s">
        <v>3978</v>
      </c>
      <c r="J109" s="88">
        <v>0</v>
      </c>
      <c r="K109" s="88" t="str">
        <f t="shared" si="25"/>
        <v>0</v>
      </c>
      <c r="L109" s="88">
        <f t="shared" si="26"/>
        <v>0</v>
      </c>
      <c r="M109" s="87"/>
    </row>
    <row r="110" spans="1:13" ht="15">
      <c r="A110" s="92"/>
      <c r="B110" s="92"/>
      <c r="C110" s="88">
        <v>3</v>
      </c>
      <c r="D110" s="88">
        <v>4</v>
      </c>
      <c r="E110" s="91">
        <f t="shared" si="23"/>
        <v>2</v>
      </c>
      <c r="F110" s="91" t="str">
        <f t="shared" si="24"/>
        <v>2'h0</v>
      </c>
      <c r="G110" s="91" t="s">
        <v>68</v>
      </c>
      <c r="H110" s="110" t="s">
        <v>3977</v>
      </c>
      <c r="I110" s="114" t="s">
        <v>3976</v>
      </c>
      <c r="J110" s="88">
        <v>0</v>
      </c>
      <c r="K110" s="88" t="str">
        <f t="shared" si="25"/>
        <v>0</v>
      </c>
      <c r="L110" s="88">
        <f t="shared" si="26"/>
        <v>0</v>
      </c>
      <c r="M110" s="87"/>
    </row>
    <row r="111" spans="1:13" ht="28.5">
      <c r="A111" s="92"/>
      <c r="B111" s="92"/>
      <c r="C111" s="88">
        <v>0</v>
      </c>
      <c r="D111" s="88">
        <v>2</v>
      </c>
      <c r="E111" s="91">
        <f t="shared" si="23"/>
        <v>3</v>
      </c>
      <c r="F111" s="91" t="str">
        <f t="shared" si="24"/>
        <v>3'h0</v>
      </c>
      <c r="G111" s="91" t="s">
        <v>68</v>
      </c>
      <c r="H111" s="110" t="s">
        <v>3975</v>
      </c>
      <c r="I111" s="112" t="s">
        <v>3974</v>
      </c>
      <c r="J111" s="88">
        <v>0</v>
      </c>
      <c r="K111" s="88" t="str">
        <f t="shared" si="25"/>
        <v>0</v>
      </c>
      <c r="L111" s="88">
        <f t="shared" si="26"/>
        <v>0</v>
      </c>
      <c r="M111" s="87"/>
    </row>
    <row r="112" spans="1:13" ht="15">
      <c r="A112" s="93"/>
      <c r="B112" s="95" t="s">
        <v>3973</v>
      </c>
      <c r="C112" s="93"/>
      <c r="D112" s="93"/>
      <c r="E112" s="93">
        <f>SUM(E113:E117)</f>
        <v>32</v>
      </c>
      <c r="F112" s="56" t="str">
        <f>CONCATENATE("32'h",K112)</f>
        <v>32'h00000000</v>
      </c>
      <c r="G112" s="56"/>
      <c r="H112" s="111" t="s">
        <v>3972</v>
      </c>
      <c r="I112" s="94"/>
      <c r="J112" s="93"/>
      <c r="K112" s="93" t="str">
        <f>LOWER(DEC2HEX(L112,8))</f>
        <v>00000000</v>
      </c>
      <c r="L112" s="93">
        <f>SUM(L113:L117)</f>
        <v>0</v>
      </c>
      <c r="M112" s="113"/>
    </row>
    <row r="113" spans="1:13" ht="15">
      <c r="A113" s="92"/>
      <c r="B113" s="92"/>
      <c r="C113" s="88">
        <v>28</v>
      </c>
      <c r="D113" s="88">
        <v>31</v>
      </c>
      <c r="E113" s="91">
        <f>D113+1-C113</f>
        <v>4</v>
      </c>
      <c r="F113" s="91" t="str">
        <f>CONCATENATE(E113,"'h",K113)</f>
        <v>4'h0</v>
      </c>
      <c r="G113" s="91" t="s">
        <v>73</v>
      </c>
      <c r="H113" s="110" t="s">
        <v>20</v>
      </c>
      <c r="I113" s="89" t="s">
        <v>861</v>
      </c>
      <c r="J113" s="88">
        <v>0</v>
      </c>
      <c r="K113" s="88" t="str">
        <f>LOWER(DEC2HEX((J113)))</f>
        <v>0</v>
      </c>
      <c r="L113" s="88">
        <f>J113*(2^C113)</f>
        <v>0</v>
      </c>
      <c r="M113" s="113"/>
    </row>
    <row r="114" spans="1:13" ht="15">
      <c r="A114" s="92"/>
      <c r="B114" s="92"/>
      <c r="C114" s="88">
        <v>27</v>
      </c>
      <c r="D114" s="88">
        <v>27</v>
      </c>
      <c r="E114" s="91">
        <v>1</v>
      </c>
      <c r="F114" s="91" t="str">
        <f>CONCATENATE(E114,"'h",K114)</f>
        <v>1'h0</v>
      </c>
      <c r="G114" s="91" t="s">
        <v>68</v>
      </c>
      <c r="H114" s="110" t="s">
        <v>3971</v>
      </c>
      <c r="I114" s="114" t="s">
        <v>3970</v>
      </c>
      <c r="J114" s="88">
        <v>0</v>
      </c>
      <c r="K114" s="88" t="str">
        <f>LOWER(DEC2HEX((J114)))</f>
        <v>0</v>
      </c>
      <c r="L114" s="88">
        <f>J114*(2^C114)</f>
        <v>0</v>
      </c>
      <c r="M114" s="113"/>
    </row>
    <row r="115" spans="1:13" ht="15">
      <c r="A115" s="92"/>
      <c r="B115" s="92"/>
      <c r="C115" s="88">
        <v>26</v>
      </c>
      <c r="D115" s="88">
        <v>26</v>
      </c>
      <c r="E115" s="91">
        <v>1</v>
      </c>
      <c r="F115" s="91" t="str">
        <f>CONCATENATE(E115,"'h",K115)</f>
        <v>1'h0</v>
      </c>
      <c r="G115" s="91" t="s">
        <v>68</v>
      </c>
      <c r="H115" s="110" t="s">
        <v>3969</v>
      </c>
      <c r="I115" s="114" t="s">
        <v>3968</v>
      </c>
      <c r="J115" s="88">
        <v>0</v>
      </c>
      <c r="K115" s="88" t="str">
        <f>LOWER(DEC2HEX((J115)))</f>
        <v>0</v>
      </c>
      <c r="L115" s="88">
        <f>J115*(2^C115)</f>
        <v>0</v>
      </c>
      <c r="M115" s="113"/>
    </row>
    <row r="116" spans="1:13" ht="15">
      <c r="A116" s="92"/>
      <c r="B116" s="92"/>
      <c r="C116" s="88">
        <v>13</v>
      </c>
      <c r="D116" s="88">
        <v>25</v>
      </c>
      <c r="E116" s="91">
        <f>D116+1-C116</f>
        <v>13</v>
      </c>
      <c r="F116" s="91" t="str">
        <f>CONCATENATE(E116,"'h",K116)</f>
        <v>13'h0</v>
      </c>
      <c r="G116" s="91" t="s">
        <v>68</v>
      </c>
      <c r="H116" s="110" t="s">
        <v>3967</v>
      </c>
      <c r="I116" s="114" t="s">
        <v>3966</v>
      </c>
      <c r="J116" s="88">
        <v>0</v>
      </c>
      <c r="K116" s="88" t="str">
        <f>LOWER(DEC2HEX((J116)))</f>
        <v>0</v>
      </c>
      <c r="L116" s="88">
        <f>J116*(2^C116)</f>
        <v>0</v>
      </c>
      <c r="M116" s="113"/>
    </row>
    <row r="117" spans="1:13" ht="15">
      <c r="A117" s="92"/>
      <c r="B117" s="92"/>
      <c r="C117" s="88">
        <v>0</v>
      </c>
      <c r="D117" s="88">
        <v>12</v>
      </c>
      <c r="E117" s="91">
        <f>D117+1-C117</f>
        <v>13</v>
      </c>
      <c r="F117" s="91" t="str">
        <f>CONCATENATE(E117,"'h",K117)</f>
        <v>13'h0</v>
      </c>
      <c r="G117" s="91" t="s">
        <v>68</v>
      </c>
      <c r="H117" s="110" t="s">
        <v>3965</v>
      </c>
      <c r="I117" s="112" t="s">
        <v>3964</v>
      </c>
      <c r="J117" s="88">
        <v>0</v>
      </c>
      <c r="K117" s="88" t="str">
        <f>LOWER(DEC2HEX((J117)))</f>
        <v>0</v>
      </c>
      <c r="L117" s="88">
        <f>J117*(2^C117)</f>
        <v>0</v>
      </c>
      <c r="M117" s="113"/>
    </row>
    <row r="118" spans="1:13" ht="15">
      <c r="A118" s="93"/>
      <c r="B118" s="95" t="s">
        <v>3963</v>
      </c>
      <c r="C118" s="93"/>
      <c r="D118" s="93"/>
      <c r="E118" s="93">
        <f>SUM(E119:E122)</f>
        <v>32</v>
      </c>
      <c r="F118" s="56" t="str">
        <f>CONCATENATE("32'h",K118)</f>
        <v>32'h00000000</v>
      </c>
      <c r="G118" s="56"/>
      <c r="H118" s="111" t="s">
        <v>3962</v>
      </c>
      <c r="I118" s="94"/>
      <c r="J118" s="93"/>
      <c r="K118" s="93" t="str">
        <f>LOWER(DEC2HEX(L118,8))</f>
        <v>00000000</v>
      </c>
      <c r="L118" s="93">
        <f>SUM(L119:L122)</f>
        <v>0</v>
      </c>
      <c r="M118" s="93"/>
    </row>
    <row r="119" spans="1:13" ht="15">
      <c r="A119" s="92"/>
      <c r="B119" s="92"/>
      <c r="C119" s="88">
        <v>28</v>
      </c>
      <c r="D119" s="88">
        <v>31</v>
      </c>
      <c r="E119" s="91">
        <f>D119+1-C119</f>
        <v>4</v>
      </c>
      <c r="F119" s="91" t="str">
        <f>CONCATENATE(E119,"'h",K119)</f>
        <v>4'h0</v>
      </c>
      <c r="G119" s="91" t="s">
        <v>73</v>
      </c>
      <c r="H119" s="110" t="s">
        <v>20</v>
      </c>
      <c r="I119" s="89" t="s">
        <v>861</v>
      </c>
      <c r="J119" s="88">
        <v>0</v>
      </c>
      <c r="K119" s="88" t="str">
        <f>LOWER(DEC2HEX((J119)))</f>
        <v>0</v>
      </c>
      <c r="L119" s="88">
        <f>J119*(2^C119)</f>
        <v>0</v>
      </c>
      <c r="M119" s="87"/>
    </row>
    <row r="120" spans="1:13" ht="15">
      <c r="A120" s="92"/>
      <c r="B120" s="92"/>
      <c r="C120" s="88">
        <v>16</v>
      </c>
      <c r="D120" s="88">
        <v>27</v>
      </c>
      <c r="E120" s="91">
        <f>D120+1-C120</f>
        <v>12</v>
      </c>
      <c r="F120" s="91" t="str">
        <f>CONCATENATE(E120,"'h",K120)</f>
        <v>12'h0</v>
      </c>
      <c r="G120" s="91" t="s">
        <v>68</v>
      </c>
      <c r="H120" s="110" t="s">
        <v>3961</v>
      </c>
      <c r="I120" s="112" t="s">
        <v>3939</v>
      </c>
      <c r="J120" s="88">
        <v>0</v>
      </c>
      <c r="K120" s="88" t="str">
        <f>LOWER(DEC2HEX((J120)))</f>
        <v>0</v>
      </c>
      <c r="L120" s="88">
        <f>J120*(2^C120)</f>
        <v>0</v>
      </c>
      <c r="M120" s="87"/>
    </row>
    <row r="121" spans="1:13" ht="15">
      <c r="A121" s="92"/>
      <c r="B121" s="92"/>
      <c r="C121" s="88">
        <v>12</v>
      </c>
      <c r="D121" s="88">
        <v>15</v>
      </c>
      <c r="E121" s="91">
        <f>D121+1-C121</f>
        <v>4</v>
      </c>
      <c r="F121" s="91" t="str">
        <f>CONCATENATE(E121,"'h",K121)</f>
        <v>4'h0</v>
      </c>
      <c r="G121" s="91" t="s">
        <v>73</v>
      </c>
      <c r="H121" s="110" t="s">
        <v>20</v>
      </c>
      <c r="I121" s="89" t="s">
        <v>861</v>
      </c>
      <c r="J121" s="88">
        <v>0</v>
      </c>
      <c r="K121" s="88" t="str">
        <f>LOWER(DEC2HEX((J121)))</f>
        <v>0</v>
      </c>
      <c r="L121" s="88">
        <f>J121*(2^C121)</f>
        <v>0</v>
      </c>
      <c r="M121" s="87"/>
    </row>
    <row r="122" spans="1:13" ht="15">
      <c r="A122" s="92"/>
      <c r="B122" s="92"/>
      <c r="C122" s="88">
        <v>0</v>
      </c>
      <c r="D122" s="88">
        <v>11</v>
      </c>
      <c r="E122" s="91">
        <f>D122+1-C122</f>
        <v>12</v>
      </c>
      <c r="F122" s="91" t="str">
        <f>CONCATENATE(E122,"'h",K122)</f>
        <v>12'h0</v>
      </c>
      <c r="G122" s="91" t="s">
        <v>68</v>
      </c>
      <c r="H122" s="110" t="s">
        <v>3960</v>
      </c>
      <c r="I122" s="112" t="s">
        <v>3939</v>
      </c>
      <c r="J122" s="88">
        <v>0</v>
      </c>
      <c r="K122" s="88" t="str">
        <f>LOWER(DEC2HEX((J122)))</f>
        <v>0</v>
      </c>
      <c r="L122" s="88">
        <f>J122*(2^C122)</f>
        <v>0</v>
      </c>
      <c r="M122" s="87"/>
    </row>
    <row r="123" spans="1:13" ht="15">
      <c r="A123" s="93"/>
      <c r="B123" s="95" t="s">
        <v>3959</v>
      </c>
      <c r="C123" s="93"/>
      <c r="D123" s="93"/>
      <c r="E123" s="93">
        <f>SUM(E124:E127)</f>
        <v>32</v>
      </c>
      <c r="F123" s="56" t="str">
        <f>CONCATENATE("32'h",K123)</f>
        <v>32'h00000000</v>
      </c>
      <c r="G123" s="56"/>
      <c r="H123" s="111" t="s">
        <v>3958</v>
      </c>
      <c r="I123" s="94"/>
      <c r="J123" s="93"/>
      <c r="K123" s="93" t="str">
        <f>LOWER(DEC2HEX(L123,8))</f>
        <v>00000000</v>
      </c>
      <c r="L123" s="93">
        <f>SUM(L124:L127)</f>
        <v>0</v>
      </c>
      <c r="M123" s="113"/>
    </row>
    <row r="124" spans="1:13" ht="15">
      <c r="A124" s="92"/>
      <c r="B124" s="92"/>
      <c r="C124" s="88">
        <v>28</v>
      </c>
      <c r="D124" s="88">
        <v>31</v>
      </c>
      <c r="E124" s="91">
        <f>D124+1-C124</f>
        <v>4</v>
      </c>
      <c r="F124" s="91" t="str">
        <f>CONCATENATE(E124,"'h",K124)</f>
        <v>4'h0</v>
      </c>
      <c r="G124" s="91" t="s">
        <v>73</v>
      </c>
      <c r="H124" s="110" t="s">
        <v>20</v>
      </c>
      <c r="I124" s="89" t="s">
        <v>861</v>
      </c>
      <c r="J124" s="88">
        <v>0</v>
      </c>
      <c r="K124" s="88" t="str">
        <f>LOWER(DEC2HEX((J124)))</f>
        <v>0</v>
      </c>
      <c r="L124" s="88">
        <f>J124*(2^C124)</f>
        <v>0</v>
      </c>
      <c r="M124" s="113"/>
    </row>
    <row r="125" spans="1:13" ht="15">
      <c r="A125" s="92"/>
      <c r="B125" s="92"/>
      <c r="C125" s="88">
        <v>16</v>
      </c>
      <c r="D125" s="88">
        <v>27</v>
      </c>
      <c r="E125" s="91">
        <f>D125+1-C125</f>
        <v>12</v>
      </c>
      <c r="F125" s="91" t="str">
        <f>CONCATENATE(E125,"'h",K125)</f>
        <v>12'h0</v>
      </c>
      <c r="G125" s="91" t="s">
        <v>68</v>
      </c>
      <c r="H125" s="110" t="s">
        <v>3957</v>
      </c>
      <c r="I125" s="112" t="s">
        <v>3939</v>
      </c>
      <c r="J125" s="88">
        <v>0</v>
      </c>
      <c r="K125" s="88" t="str">
        <f>LOWER(DEC2HEX((J125)))</f>
        <v>0</v>
      </c>
      <c r="L125" s="88">
        <f>J125*(2^C125)</f>
        <v>0</v>
      </c>
      <c r="M125" s="113"/>
    </row>
    <row r="126" spans="1:13" ht="15">
      <c r="A126" s="92"/>
      <c r="B126" s="92"/>
      <c r="C126" s="88">
        <v>12</v>
      </c>
      <c r="D126" s="88">
        <v>15</v>
      </c>
      <c r="E126" s="91">
        <f>D126+1-C126</f>
        <v>4</v>
      </c>
      <c r="F126" s="91" t="str">
        <f>CONCATENATE(E126,"'h",K126)</f>
        <v>4'h0</v>
      </c>
      <c r="G126" s="91" t="s">
        <v>73</v>
      </c>
      <c r="H126" s="110" t="s">
        <v>20</v>
      </c>
      <c r="I126" s="89" t="s">
        <v>861</v>
      </c>
      <c r="J126" s="88">
        <v>0</v>
      </c>
      <c r="K126" s="88" t="str">
        <f>LOWER(DEC2HEX((J126)))</f>
        <v>0</v>
      </c>
      <c r="L126" s="88">
        <f>J126*(2^C126)</f>
        <v>0</v>
      </c>
      <c r="M126" s="113"/>
    </row>
    <row r="127" spans="1:13" ht="15">
      <c r="A127" s="92"/>
      <c r="B127" s="92"/>
      <c r="C127" s="88">
        <v>0</v>
      </c>
      <c r="D127" s="88">
        <v>11</v>
      </c>
      <c r="E127" s="91">
        <f>D127+1-C127</f>
        <v>12</v>
      </c>
      <c r="F127" s="91" t="str">
        <f>CONCATENATE(E127,"'h",K127)</f>
        <v>12'h0</v>
      </c>
      <c r="G127" s="91" t="s">
        <v>68</v>
      </c>
      <c r="H127" s="110" t="s">
        <v>3956</v>
      </c>
      <c r="I127" s="112" t="s">
        <v>3939</v>
      </c>
      <c r="J127" s="88">
        <v>0</v>
      </c>
      <c r="K127" s="88" t="str">
        <f>LOWER(DEC2HEX((J127)))</f>
        <v>0</v>
      </c>
      <c r="L127" s="88">
        <f>J127*(2^C127)</f>
        <v>0</v>
      </c>
      <c r="M127" s="113"/>
    </row>
    <row r="128" spans="1:13" ht="15">
      <c r="A128" s="93"/>
      <c r="B128" s="95" t="s">
        <v>3955</v>
      </c>
      <c r="C128" s="93"/>
      <c r="D128" s="93"/>
      <c r="E128" s="93">
        <f>SUM(E129:E132)</f>
        <v>32</v>
      </c>
      <c r="F128" s="56" t="str">
        <f>CONCATENATE("32'h",K128)</f>
        <v>32'h00000000</v>
      </c>
      <c r="G128" s="56"/>
      <c r="H128" s="111" t="s">
        <v>3954</v>
      </c>
      <c r="I128" s="94"/>
      <c r="J128" s="93"/>
      <c r="K128" s="93" t="str">
        <f>LOWER(DEC2HEX(L128,8))</f>
        <v>00000000</v>
      </c>
      <c r="L128" s="93">
        <f>SUM(L129:L132)</f>
        <v>0</v>
      </c>
      <c r="M128" s="93"/>
    </row>
    <row r="129" spans="1:13" ht="15">
      <c r="A129" s="92"/>
      <c r="B129" s="92"/>
      <c r="C129" s="88">
        <v>28</v>
      </c>
      <c r="D129" s="88">
        <v>31</v>
      </c>
      <c r="E129" s="91">
        <f>D129+1-C129</f>
        <v>4</v>
      </c>
      <c r="F129" s="91" t="str">
        <f>CONCATENATE(E129,"'h",K129)</f>
        <v>4'h0</v>
      </c>
      <c r="G129" s="91" t="s">
        <v>73</v>
      </c>
      <c r="H129" s="110" t="s">
        <v>20</v>
      </c>
      <c r="I129" s="89" t="s">
        <v>861</v>
      </c>
      <c r="J129" s="88">
        <v>0</v>
      </c>
      <c r="K129" s="88" t="str">
        <f>LOWER(DEC2HEX((J129)))</f>
        <v>0</v>
      </c>
      <c r="L129" s="88">
        <f>J129*(2^C129)</f>
        <v>0</v>
      </c>
      <c r="M129" s="87"/>
    </row>
    <row r="130" spans="1:13" ht="15">
      <c r="A130" s="92"/>
      <c r="B130" s="92"/>
      <c r="C130" s="88">
        <v>16</v>
      </c>
      <c r="D130" s="88">
        <v>27</v>
      </c>
      <c r="E130" s="91">
        <f>D130+1-C130</f>
        <v>12</v>
      </c>
      <c r="F130" s="91" t="str">
        <f>CONCATENATE(E130,"'h",K130)</f>
        <v>12'h0</v>
      </c>
      <c r="G130" s="91" t="s">
        <v>68</v>
      </c>
      <c r="H130" s="110" t="s">
        <v>3953</v>
      </c>
      <c r="I130" s="112" t="s">
        <v>3939</v>
      </c>
      <c r="J130" s="88">
        <v>0</v>
      </c>
      <c r="K130" s="88" t="str">
        <f>LOWER(DEC2HEX((J130)))</f>
        <v>0</v>
      </c>
      <c r="L130" s="88">
        <f>J130*(2^C130)</f>
        <v>0</v>
      </c>
      <c r="M130" s="87"/>
    </row>
    <row r="131" spans="1:13" ht="15">
      <c r="A131" s="92"/>
      <c r="B131" s="92"/>
      <c r="C131" s="88">
        <v>12</v>
      </c>
      <c r="D131" s="88">
        <v>15</v>
      </c>
      <c r="E131" s="91">
        <f>D131+1-C131</f>
        <v>4</v>
      </c>
      <c r="F131" s="91" t="str">
        <f>CONCATENATE(E131,"'h",K131)</f>
        <v>4'h0</v>
      </c>
      <c r="G131" s="91" t="s">
        <v>73</v>
      </c>
      <c r="H131" s="110" t="s">
        <v>20</v>
      </c>
      <c r="I131" s="89" t="s">
        <v>861</v>
      </c>
      <c r="J131" s="88">
        <v>0</v>
      </c>
      <c r="K131" s="88" t="str">
        <f>LOWER(DEC2HEX((J131)))</f>
        <v>0</v>
      </c>
      <c r="L131" s="88">
        <f>J131*(2^C131)</f>
        <v>0</v>
      </c>
      <c r="M131" s="87"/>
    </row>
    <row r="132" spans="1:13" ht="15">
      <c r="A132" s="92"/>
      <c r="B132" s="92"/>
      <c r="C132" s="88">
        <v>0</v>
      </c>
      <c r="D132" s="88">
        <v>11</v>
      </c>
      <c r="E132" s="91">
        <f>D132+1-C132</f>
        <v>12</v>
      </c>
      <c r="F132" s="91" t="str">
        <f>CONCATENATE(E132,"'h",K132)</f>
        <v>12'h0</v>
      </c>
      <c r="G132" s="91" t="s">
        <v>68</v>
      </c>
      <c r="H132" s="110" t="s">
        <v>3952</v>
      </c>
      <c r="I132" s="112" t="s">
        <v>3939</v>
      </c>
      <c r="J132" s="88">
        <v>0</v>
      </c>
      <c r="K132" s="88" t="str">
        <f>LOWER(DEC2HEX((J132)))</f>
        <v>0</v>
      </c>
      <c r="L132" s="88">
        <f>J132*(2^C132)</f>
        <v>0</v>
      </c>
      <c r="M132" s="87"/>
    </row>
    <row r="133" spans="1:13" ht="15">
      <c r="A133" s="93"/>
      <c r="B133" s="95" t="s">
        <v>3951</v>
      </c>
      <c r="C133" s="93"/>
      <c r="D133" s="93"/>
      <c r="E133" s="93">
        <f>SUM(E134:E137)</f>
        <v>32</v>
      </c>
      <c r="F133" s="56" t="str">
        <f>CONCATENATE("32'h",K133)</f>
        <v>32'h00000000</v>
      </c>
      <c r="G133" s="56"/>
      <c r="H133" s="111" t="s">
        <v>3950</v>
      </c>
      <c r="I133" s="94"/>
      <c r="J133" s="93"/>
      <c r="K133" s="93" t="str">
        <f>LOWER(DEC2HEX(L133,8))</f>
        <v>00000000</v>
      </c>
      <c r="L133" s="93">
        <f>SUM(L134:L137)</f>
        <v>0</v>
      </c>
      <c r="M133" s="93"/>
    </row>
    <row r="134" spans="1:13" ht="15">
      <c r="A134" s="92"/>
      <c r="B134" s="92"/>
      <c r="C134" s="88">
        <v>28</v>
      </c>
      <c r="D134" s="88">
        <v>31</v>
      </c>
      <c r="E134" s="91">
        <f>D134+1-C134</f>
        <v>4</v>
      </c>
      <c r="F134" s="91" t="str">
        <f>CONCATENATE(E134,"'h",K134)</f>
        <v>4'h0</v>
      </c>
      <c r="G134" s="91" t="s">
        <v>73</v>
      </c>
      <c r="H134" s="110" t="s">
        <v>20</v>
      </c>
      <c r="I134" s="89" t="s">
        <v>861</v>
      </c>
      <c r="J134" s="88">
        <v>0</v>
      </c>
      <c r="K134" s="88" t="str">
        <f>LOWER(DEC2HEX((J134)))</f>
        <v>0</v>
      </c>
      <c r="L134" s="88">
        <f>J134*(2^C134)</f>
        <v>0</v>
      </c>
      <c r="M134" s="87"/>
    </row>
    <row r="135" spans="1:13" ht="15">
      <c r="A135" s="92"/>
      <c r="B135" s="92"/>
      <c r="C135" s="88">
        <v>16</v>
      </c>
      <c r="D135" s="88">
        <v>27</v>
      </c>
      <c r="E135" s="91">
        <f>D135+1-C135</f>
        <v>12</v>
      </c>
      <c r="F135" s="91" t="str">
        <f>CONCATENATE(E135,"'h",K135)</f>
        <v>12'h0</v>
      </c>
      <c r="G135" s="91" t="s">
        <v>68</v>
      </c>
      <c r="H135" s="110" t="s">
        <v>3949</v>
      </c>
      <c r="I135" s="112" t="s">
        <v>3939</v>
      </c>
      <c r="J135" s="88">
        <v>0</v>
      </c>
      <c r="K135" s="88" t="str">
        <f>LOWER(DEC2HEX((J135)))</f>
        <v>0</v>
      </c>
      <c r="L135" s="88">
        <f>J135*(2^C135)</f>
        <v>0</v>
      </c>
      <c r="M135" s="87"/>
    </row>
    <row r="136" spans="1:13" ht="15">
      <c r="A136" s="92"/>
      <c r="B136" s="92"/>
      <c r="C136" s="88">
        <v>12</v>
      </c>
      <c r="D136" s="88">
        <v>15</v>
      </c>
      <c r="E136" s="91">
        <f>D136+1-C136</f>
        <v>4</v>
      </c>
      <c r="F136" s="91" t="str">
        <f>CONCATENATE(E136,"'h",K136)</f>
        <v>4'h0</v>
      </c>
      <c r="G136" s="91" t="s">
        <v>73</v>
      </c>
      <c r="H136" s="110" t="s">
        <v>20</v>
      </c>
      <c r="I136" s="89" t="s">
        <v>861</v>
      </c>
      <c r="J136" s="88">
        <v>0</v>
      </c>
      <c r="K136" s="88" t="str">
        <f>LOWER(DEC2HEX((J136)))</f>
        <v>0</v>
      </c>
      <c r="L136" s="88">
        <f>J136*(2^C136)</f>
        <v>0</v>
      </c>
      <c r="M136" s="87"/>
    </row>
    <row r="137" spans="1:13" ht="15">
      <c r="A137" s="92"/>
      <c r="B137" s="92"/>
      <c r="C137" s="88">
        <v>0</v>
      </c>
      <c r="D137" s="88">
        <v>11</v>
      </c>
      <c r="E137" s="91">
        <f>D137+1-C137</f>
        <v>12</v>
      </c>
      <c r="F137" s="91" t="str">
        <f>CONCATENATE(E137,"'h",K137)</f>
        <v>12'h0</v>
      </c>
      <c r="G137" s="91" t="s">
        <v>68</v>
      </c>
      <c r="H137" s="110" t="s">
        <v>3948</v>
      </c>
      <c r="I137" s="112" t="s">
        <v>3939</v>
      </c>
      <c r="J137" s="88">
        <v>0</v>
      </c>
      <c r="K137" s="88" t="str">
        <f>LOWER(DEC2HEX((J137)))</f>
        <v>0</v>
      </c>
      <c r="L137" s="88">
        <f>J137*(2^C137)</f>
        <v>0</v>
      </c>
      <c r="M137" s="87"/>
    </row>
    <row r="138" spans="1:13" ht="15">
      <c r="A138" s="93"/>
      <c r="B138" s="95" t="s">
        <v>3947</v>
      </c>
      <c r="C138" s="93"/>
      <c r="D138" s="93"/>
      <c r="E138" s="93">
        <f>SUM(E139:E142)</f>
        <v>32</v>
      </c>
      <c r="F138" s="56" t="str">
        <f>CONCATENATE("32'h",K138)</f>
        <v>32'h00000000</v>
      </c>
      <c r="G138" s="56"/>
      <c r="H138" s="111" t="s">
        <v>3946</v>
      </c>
      <c r="I138" s="94"/>
      <c r="J138" s="93"/>
      <c r="K138" s="93" t="str">
        <f>LOWER(DEC2HEX(L138,8))</f>
        <v>00000000</v>
      </c>
      <c r="L138" s="93">
        <f>SUM(L139:L142)</f>
        <v>0</v>
      </c>
      <c r="M138" s="93"/>
    </row>
    <row r="139" spans="1:13" ht="15">
      <c r="A139" s="92"/>
      <c r="B139" s="92"/>
      <c r="C139" s="88">
        <v>28</v>
      </c>
      <c r="D139" s="88">
        <v>31</v>
      </c>
      <c r="E139" s="91">
        <f>D139+1-C139</f>
        <v>4</v>
      </c>
      <c r="F139" s="91" t="str">
        <f>CONCATENATE(E139,"'h",K139)</f>
        <v>4'h0</v>
      </c>
      <c r="G139" s="91" t="s">
        <v>73</v>
      </c>
      <c r="H139" s="110" t="s">
        <v>20</v>
      </c>
      <c r="I139" s="89" t="s">
        <v>861</v>
      </c>
      <c r="J139" s="88">
        <v>0</v>
      </c>
      <c r="K139" s="88" t="str">
        <f>LOWER(DEC2HEX((J139)))</f>
        <v>0</v>
      </c>
      <c r="L139" s="88">
        <f>J139*(2^C139)</f>
        <v>0</v>
      </c>
      <c r="M139" s="87"/>
    </row>
    <row r="140" spans="1:13" ht="15">
      <c r="A140" s="92"/>
      <c r="B140" s="92"/>
      <c r="C140" s="88">
        <v>16</v>
      </c>
      <c r="D140" s="88">
        <v>27</v>
      </c>
      <c r="E140" s="91">
        <f>D140+1-C140</f>
        <v>12</v>
      </c>
      <c r="F140" s="91" t="str">
        <f>CONCATENATE(E140,"'h",K140)</f>
        <v>12'h0</v>
      </c>
      <c r="G140" s="91" t="s">
        <v>68</v>
      </c>
      <c r="H140" s="110" t="s">
        <v>3945</v>
      </c>
      <c r="I140" s="112" t="s">
        <v>3939</v>
      </c>
      <c r="J140" s="88">
        <v>0</v>
      </c>
      <c r="K140" s="88" t="str">
        <f>LOWER(DEC2HEX((J140)))</f>
        <v>0</v>
      </c>
      <c r="L140" s="88">
        <f>J140*(2^C140)</f>
        <v>0</v>
      </c>
      <c r="M140" s="87"/>
    </row>
    <row r="141" spans="1:13" ht="15">
      <c r="A141" s="92"/>
      <c r="B141" s="92"/>
      <c r="C141" s="88">
        <v>12</v>
      </c>
      <c r="D141" s="88">
        <v>15</v>
      </c>
      <c r="E141" s="91">
        <f>D141+1-C141</f>
        <v>4</v>
      </c>
      <c r="F141" s="91" t="str">
        <f>CONCATENATE(E141,"'h",K141)</f>
        <v>4'h0</v>
      </c>
      <c r="G141" s="91" t="s">
        <v>73</v>
      </c>
      <c r="H141" s="110" t="s">
        <v>20</v>
      </c>
      <c r="I141" s="89" t="s">
        <v>861</v>
      </c>
      <c r="J141" s="88">
        <v>0</v>
      </c>
      <c r="K141" s="88" t="str">
        <f>LOWER(DEC2HEX((J141)))</f>
        <v>0</v>
      </c>
      <c r="L141" s="88">
        <f>J141*(2^C141)</f>
        <v>0</v>
      </c>
      <c r="M141" s="87"/>
    </row>
    <row r="142" spans="1:13" ht="15">
      <c r="A142" s="92"/>
      <c r="B142" s="92"/>
      <c r="C142" s="88">
        <v>0</v>
      </c>
      <c r="D142" s="88">
        <v>11</v>
      </c>
      <c r="E142" s="91">
        <f>D142+1-C142</f>
        <v>12</v>
      </c>
      <c r="F142" s="91" t="str">
        <f>CONCATENATE(E142,"'h",K142)</f>
        <v>12'h0</v>
      </c>
      <c r="G142" s="91" t="s">
        <v>68</v>
      </c>
      <c r="H142" s="110" t="s">
        <v>3944</v>
      </c>
      <c r="I142" s="112" t="s">
        <v>3939</v>
      </c>
      <c r="J142" s="88">
        <v>0</v>
      </c>
      <c r="K142" s="88" t="str">
        <f>LOWER(DEC2HEX((J142)))</f>
        <v>0</v>
      </c>
      <c r="L142" s="88">
        <f>J142*(2^C142)</f>
        <v>0</v>
      </c>
      <c r="M142" s="87"/>
    </row>
    <row r="143" spans="1:13" ht="15">
      <c r="A143" s="93"/>
      <c r="B143" s="95" t="s">
        <v>3943</v>
      </c>
      <c r="C143" s="93"/>
      <c r="D143" s="93"/>
      <c r="E143" s="93">
        <f>SUM(E144:E147)</f>
        <v>32</v>
      </c>
      <c r="F143" s="56" t="str">
        <f>CONCATENATE("32'h",K143)</f>
        <v>32'h00000000</v>
      </c>
      <c r="G143" s="56"/>
      <c r="H143" s="111" t="s">
        <v>3942</v>
      </c>
      <c r="I143" s="94"/>
      <c r="J143" s="93"/>
      <c r="K143" s="93" t="str">
        <f>LOWER(DEC2HEX(L143,8))</f>
        <v>00000000</v>
      </c>
      <c r="L143" s="93">
        <f>SUM(L144:L147)</f>
        <v>0</v>
      </c>
      <c r="M143" s="93"/>
    </row>
    <row r="144" spans="1:13" ht="15">
      <c r="A144" s="92"/>
      <c r="B144" s="92"/>
      <c r="C144" s="88">
        <v>28</v>
      </c>
      <c r="D144" s="88">
        <v>31</v>
      </c>
      <c r="E144" s="91">
        <f>D144+1-C144</f>
        <v>4</v>
      </c>
      <c r="F144" s="91" t="str">
        <f>CONCATENATE(E144,"'h",K144)</f>
        <v>4'h0</v>
      </c>
      <c r="G144" s="91" t="s">
        <v>73</v>
      </c>
      <c r="H144" s="110" t="s">
        <v>20</v>
      </c>
      <c r="I144" s="89" t="s">
        <v>861</v>
      </c>
      <c r="J144" s="88">
        <v>0</v>
      </c>
      <c r="K144" s="88" t="str">
        <f>LOWER(DEC2HEX((J144)))</f>
        <v>0</v>
      </c>
      <c r="L144" s="88">
        <f>J144*(2^C144)</f>
        <v>0</v>
      </c>
      <c r="M144" s="87"/>
    </row>
    <row r="145" spans="1:13" ht="15">
      <c r="A145" s="92"/>
      <c r="B145" s="92"/>
      <c r="C145" s="88">
        <v>16</v>
      </c>
      <c r="D145" s="88">
        <v>27</v>
      </c>
      <c r="E145" s="91">
        <f>D145+1-C145</f>
        <v>12</v>
      </c>
      <c r="F145" s="91" t="str">
        <f>CONCATENATE(E145,"'h",K145)</f>
        <v>12'h0</v>
      </c>
      <c r="G145" s="91" t="s">
        <v>68</v>
      </c>
      <c r="H145" s="110" t="s">
        <v>3941</v>
      </c>
      <c r="I145" s="112" t="s">
        <v>3939</v>
      </c>
      <c r="J145" s="88">
        <v>0</v>
      </c>
      <c r="K145" s="88" t="str">
        <f>LOWER(DEC2HEX((J145)))</f>
        <v>0</v>
      </c>
      <c r="L145" s="88">
        <f>J145*(2^C145)</f>
        <v>0</v>
      </c>
      <c r="M145" s="87"/>
    </row>
    <row r="146" spans="1:13" ht="15">
      <c r="A146" s="92"/>
      <c r="B146" s="92"/>
      <c r="C146" s="88">
        <v>12</v>
      </c>
      <c r="D146" s="88">
        <v>15</v>
      </c>
      <c r="E146" s="91">
        <f>D146+1-C146</f>
        <v>4</v>
      </c>
      <c r="F146" s="91" t="str">
        <f>CONCATENATE(E146,"'h",K146)</f>
        <v>4'h0</v>
      </c>
      <c r="G146" s="91" t="s">
        <v>73</v>
      </c>
      <c r="H146" s="110" t="s">
        <v>20</v>
      </c>
      <c r="I146" s="89" t="s">
        <v>861</v>
      </c>
      <c r="J146" s="88">
        <v>0</v>
      </c>
      <c r="K146" s="88" t="str">
        <f>LOWER(DEC2HEX((J146)))</f>
        <v>0</v>
      </c>
      <c r="L146" s="88">
        <f>J146*(2^C146)</f>
        <v>0</v>
      </c>
      <c r="M146" s="87"/>
    </row>
    <row r="147" spans="1:13" ht="15">
      <c r="A147" s="92"/>
      <c r="B147" s="92"/>
      <c r="C147" s="88">
        <v>0</v>
      </c>
      <c r="D147" s="88">
        <v>11</v>
      </c>
      <c r="E147" s="91">
        <f>D147+1-C147</f>
        <v>12</v>
      </c>
      <c r="F147" s="91" t="str">
        <f>CONCATENATE(E147,"'h",K147)</f>
        <v>12'h0</v>
      </c>
      <c r="G147" s="91" t="s">
        <v>68</v>
      </c>
      <c r="H147" s="110" t="s">
        <v>3940</v>
      </c>
      <c r="I147" s="112" t="s">
        <v>3939</v>
      </c>
      <c r="J147" s="88">
        <v>0</v>
      </c>
      <c r="K147" s="88" t="str">
        <f>LOWER(DEC2HEX((J147)))</f>
        <v>0</v>
      </c>
      <c r="L147" s="88">
        <f>J147*(2^C147)</f>
        <v>0</v>
      </c>
      <c r="M147" s="87"/>
    </row>
    <row r="148" spans="1:13" ht="15">
      <c r="A148" s="93"/>
      <c r="B148" s="95" t="s">
        <v>3938</v>
      </c>
      <c r="C148" s="93"/>
      <c r="D148" s="93"/>
      <c r="E148" s="93">
        <f>SUM(E149:E152)</f>
        <v>32</v>
      </c>
      <c r="F148" s="56" t="str">
        <f>CONCATENATE("32'h",K148)</f>
        <v>32'h00000000</v>
      </c>
      <c r="G148" s="56"/>
      <c r="H148" s="111" t="s">
        <v>3937</v>
      </c>
      <c r="I148" s="94"/>
      <c r="J148" s="93"/>
      <c r="K148" s="93" t="str">
        <f>LOWER(DEC2HEX(L148,8))</f>
        <v>00000000</v>
      </c>
      <c r="L148" s="93">
        <f>SUM(L149:L152)</f>
        <v>0</v>
      </c>
      <c r="M148" s="93"/>
    </row>
    <row r="149" spans="1:13" ht="15">
      <c r="A149" s="92"/>
      <c r="B149" s="92"/>
      <c r="C149" s="88">
        <v>28</v>
      </c>
      <c r="D149" s="88">
        <v>31</v>
      </c>
      <c r="E149" s="91">
        <f>D149+1-C149</f>
        <v>4</v>
      </c>
      <c r="F149" s="91" t="str">
        <f>CONCATENATE(E149,"'h",K149)</f>
        <v>4'h0</v>
      </c>
      <c r="G149" s="91" t="s">
        <v>73</v>
      </c>
      <c r="H149" s="110" t="s">
        <v>20</v>
      </c>
      <c r="I149" s="89" t="s">
        <v>861</v>
      </c>
      <c r="J149" s="88">
        <v>0</v>
      </c>
      <c r="K149" s="88" t="str">
        <f>LOWER(DEC2HEX((J149)))</f>
        <v>0</v>
      </c>
      <c r="L149" s="88">
        <f>J149*(2^C149)</f>
        <v>0</v>
      </c>
      <c r="M149" s="87"/>
    </row>
    <row r="150" spans="1:13" ht="15">
      <c r="A150" s="92"/>
      <c r="B150" s="92"/>
      <c r="C150" s="88">
        <v>16</v>
      </c>
      <c r="D150" s="88">
        <v>27</v>
      </c>
      <c r="E150" s="91">
        <f>D150+1-C150</f>
        <v>12</v>
      </c>
      <c r="F150" s="91" t="str">
        <f>CONCATENATE(E150,"'h",K150)</f>
        <v>12'h0</v>
      </c>
      <c r="G150" s="91" t="s">
        <v>68</v>
      </c>
      <c r="H150" s="110" t="s">
        <v>3936</v>
      </c>
      <c r="I150" s="112" t="s">
        <v>3914</v>
      </c>
      <c r="J150" s="88">
        <v>0</v>
      </c>
      <c r="K150" s="88" t="str">
        <f>LOWER(DEC2HEX((J150)))</f>
        <v>0</v>
      </c>
      <c r="L150" s="88">
        <f>J150*(2^C150)</f>
        <v>0</v>
      </c>
      <c r="M150" s="87"/>
    </row>
    <row r="151" spans="1:13" ht="15">
      <c r="A151" s="92"/>
      <c r="B151" s="92"/>
      <c r="C151" s="88">
        <v>12</v>
      </c>
      <c r="D151" s="88">
        <v>15</v>
      </c>
      <c r="E151" s="91">
        <f>D151+1-C151</f>
        <v>4</v>
      </c>
      <c r="F151" s="91" t="str">
        <f>CONCATENATE(E151,"'h",K151)</f>
        <v>4'h0</v>
      </c>
      <c r="G151" s="91" t="s">
        <v>73</v>
      </c>
      <c r="H151" s="110" t="s">
        <v>20</v>
      </c>
      <c r="I151" s="89" t="s">
        <v>861</v>
      </c>
      <c r="J151" s="88">
        <v>0</v>
      </c>
      <c r="K151" s="88" t="str">
        <f>LOWER(DEC2HEX((J151)))</f>
        <v>0</v>
      </c>
      <c r="L151" s="88">
        <f>J151*(2^C151)</f>
        <v>0</v>
      </c>
      <c r="M151" s="87"/>
    </row>
    <row r="152" spans="1:13" ht="15">
      <c r="A152" s="92"/>
      <c r="B152" s="92"/>
      <c r="C152" s="88">
        <v>0</v>
      </c>
      <c r="D152" s="88">
        <v>11</v>
      </c>
      <c r="E152" s="91">
        <f>D152+1-C152</f>
        <v>12</v>
      </c>
      <c r="F152" s="91" t="str">
        <f>CONCATENATE(E152,"'h",K152)</f>
        <v>12'h0</v>
      </c>
      <c r="G152" s="91" t="s">
        <v>68</v>
      </c>
      <c r="H152" s="110" t="s">
        <v>3935</v>
      </c>
      <c r="I152" s="112" t="s">
        <v>3914</v>
      </c>
      <c r="J152" s="88">
        <v>0</v>
      </c>
      <c r="K152" s="88" t="str">
        <f>LOWER(DEC2HEX((J152)))</f>
        <v>0</v>
      </c>
      <c r="L152" s="88">
        <f>J152*(2^C152)</f>
        <v>0</v>
      </c>
      <c r="M152" s="87"/>
    </row>
    <row r="153" spans="1:13" ht="15">
      <c r="A153" s="93"/>
      <c r="B153" s="95" t="s">
        <v>3934</v>
      </c>
      <c r="C153" s="93"/>
      <c r="D153" s="93"/>
      <c r="E153" s="93">
        <f>SUM(E154:E157)</f>
        <v>32</v>
      </c>
      <c r="F153" s="56" t="str">
        <f>CONCATENATE("32'h",K153)</f>
        <v>32'h00000000</v>
      </c>
      <c r="G153" s="56"/>
      <c r="H153" s="111" t="s">
        <v>3933</v>
      </c>
      <c r="I153" s="94"/>
      <c r="J153" s="93"/>
      <c r="K153" s="93" t="str">
        <f>LOWER(DEC2HEX(L153,8))</f>
        <v>00000000</v>
      </c>
      <c r="L153" s="93">
        <f>SUM(L154:L157)</f>
        <v>0</v>
      </c>
      <c r="M153" s="93"/>
    </row>
    <row r="154" spans="1:13" ht="15">
      <c r="A154" s="92"/>
      <c r="B154" s="92"/>
      <c r="C154" s="88">
        <v>28</v>
      </c>
      <c r="D154" s="88">
        <v>31</v>
      </c>
      <c r="E154" s="91">
        <f>D154+1-C154</f>
        <v>4</v>
      </c>
      <c r="F154" s="91" t="str">
        <f>CONCATENATE(E154,"'h",K154)</f>
        <v>4'h0</v>
      </c>
      <c r="G154" s="91" t="s">
        <v>73</v>
      </c>
      <c r="H154" s="110" t="s">
        <v>20</v>
      </c>
      <c r="I154" s="89" t="s">
        <v>861</v>
      </c>
      <c r="J154" s="88">
        <v>0</v>
      </c>
      <c r="K154" s="88" t="str">
        <f>LOWER(DEC2HEX((J154)))</f>
        <v>0</v>
      </c>
      <c r="L154" s="88">
        <f>J154*(2^C154)</f>
        <v>0</v>
      </c>
      <c r="M154" s="87"/>
    </row>
    <row r="155" spans="1:13" ht="15">
      <c r="A155" s="92"/>
      <c r="B155" s="92"/>
      <c r="C155" s="88">
        <v>16</v>
      </c>
      <c r="D155" s="88">
        <v>27</v>
      </c>
      <c r="E155" s="91">
        <f>D155+1-C155</f>
        <v>12</v>
      </c>
      <c r="F155" s="91" t="str">
        <f>CONCATENATE(E155,"'h",K155)</f>
        <v>12'h0</v>
      </c>
      <c r="G155" s="91" t="s">
        <v>68</v>
      </c>
      <c r="H155" s="110" t="s">
        <v>3932</v>
      </c>
      <c r="I155" s="112" t="s">
        <v>3914</v>
      </c>
      <c r="J155" s="88">
        <v>0</v>
      </c>
      <c r="K155" s="88" t="str">
        <f>LOWER(DEC2HEX((J155)))</f>
        <v>0</v>
      </c>
      <c r="L155" s="88">
        <f>J155*(2^C155)</f>
        <v>0</v>
      </c>
      <c r="M155" s="87"/>
    </row>
    <row r="156" spans="1:13" ht="15">
      <c r="A156" s="92"/>
      <c r="B156" s="92"/>
      <c r="C156" s="88">
        <v>12</v>
      </c>
      <c r="D156" s="88">
        <v>15</v>
      </c>
      <c r="E156" s="91">
        <f>D156+1-C156</f>
        <v>4</v>
      </c>
      <c r="F156" s="91" t="str">
        <f>CONCATENATE(E156,"'h",K156)</f>
        <v>4'h0</v>
      </c>
      <c r="G156" s="91" t="s">
        <v>73</v>
      </c>
      <c r="H156" s="110" t="s">
        <v>20</v>
      </c>
      <c r="I156" s="89" t="s">
        <v>861</v>
      </c>
      <c r="J156" s="88">
        <v>0</v>
      </c>
      <c r="K156" s="88" t="str">
        <f>LOWER(DEC2HEX((J156)))</f>
        <v>0</v>
      </c>
      <c r="L156" s="88">
        <f>J156*(2^C156)</f>
        <v>0</v>
      </c>
      <c r="M156" s="87"/>
    </row>
    <row r="157" spans="1:13" ht="15">
      <c r="A157" s="92"/>
      <c r="B157" s="92"/>
      <c r="C157" s="88">
        <v>0</v>
      </c>
      <c r="D157" s="88">
        <v>11</v>
      </c>
      <c r="E157" s="91">
        <f>D157+1-C157</f>
        <v>12</v>
      </c>
      <c r="F157" s="91" t="str">
        <f>CONCATENATE(E157,"'h",K157)</f>
        <v>12'h0</v>
      </c>
      <c r="G157" s="91" t="s">
        <v>68</v>
      </c>
      <c r="H157" s="110" t="s">
        <v>3931</v>
      </c>
      <c r="I157" s="112" t="s">
        <v>3914</v>
      </c>
      <c r="J157" s="88">
        <v>0</v>
      </c>
      <c r="K157" s="88" t="str">
        <f>LOWER(DEC2HEX((J157)))</f>
        <v>0</v>
      </c>
      <c r="L157" s="88">
        <f>J157*(2^C157)</f>
        <v>0</v>
      </c>
      <c r="M157" s="87"/>
    </row>
    <row r="158" spans="1:13" ht="15">
      <c r="A158" s="93"/>
      <c r="B158" s="95" t="s">
        <v>3930</v>
      </c>
      <c r="C158" s="93"/>
      <c r="D158" s="93"/>
      <c r="E158" s="93">
        <f>SUM(E159:E162)</f>
        <v>32</v>
      </c>
      <c r="F158" s="56" t="str">
        <f>CONCATENATE("32'h",K158)</f>
        <v>32'h00000000</v>
      </c>
      <c r="G158" s="56"/>
      <c r="H158" s="111" t="s">
        <v>3929</v>
      </c>
      <c r="I158" s="94"/>
      <c r="J158" s="93"/>
      <c r="K158" s="93" t="str">
        <f>LOWER(DEC2HEX(L158,8))</f>
        <v>00000000</v>
      </c>
      <c r="L158" s="93">
        <f>SUM(L159:L162)</f>
        <v>0</v>
      </c>
      <c r="M158" s="93"/>
    </row>
    <row r="159" spans="1:13" ht="15">
      <c r="A159" s="92"/>
      <c r="B159" s="92"/>
      <c r="C159" s="88">
        <v>28</v>
      </c>
      <c r="D159" s="88">
        <v>31</v>
      </c>
      <c r="E159" s="91">
        <f>D159+1-C159</f>
        <v>4</v>
      </c>
      <c r="F159" s="91" t="str">
        <f>CONCATENATE(E159,"'h",K159)</f>
        <v>4'h0</v>
      </c>
      <c r="G159" s="91" t="s">
        <v>73</v>
      </c>
      <c r="H159" s="110" t="s">
        <v>20</v>
      </c>
      <c r="I159" s="89" t="s">
        <v>861</v>
      </c>
      <c r="J159" s="88">
        <v>0</v>
      </c>
      <c r="K159" s="88" t="str">
        <f>LOWER(DEC2HEX((J159)))</f>
        <v>0</v>
      </c>
      <c r="L159" s="88">
        <f>J159*(2^C159)</f>
        <v>0</v>
      </c>
      <c r="M159" s="87"/>
    </row>
    <row r="160" spans="1:13" ht="15">
      <c r="A160" s="92"/>
      <c r="B160" s="92"/>
      <c r="C160" s="88">
        <v>16</v>
      </c>
      <c r="D160" s="88">
        <v>27</v>
      </c>
      <c r="E160" s="91">
        <f>D160+1-C160</f>
        <v>12</v>
      </c>
      <c r="F160" s="91" t="str">
        <f>CONCATENATE(E160,"'h",K160)</f>
        <v>12'h0</v>
      </c>
      <c r="G160" s="91" t="s">
        <v>68</v>
      </c>
      <c r="H160" s="110" t="s">
        <v>3928</v>
      </c>
      <c r="I160" s="112" t="s">
        <v>3914</v>
      </c>
      <c r="J160" s="88">
        <v>0</v>
      </c>
      <c r="K160" s="88" t="str">
        <f>LOWER(DEC2HEX((J160)))</f>
        <v>0</v>
      </c>
      <c r="L160" s="88">
        <f>J160*(2^C160)</f>
        <v>0</v>
      </c>
      <c r="M160" s="87"/>
    </row>
    <row r="161" spans="1:13" ht="15">
      <c r="A161" s="92"/>
      <c r="B161" s="92"/>
      <c r="C161" s="88">
        <v>12</v>
      </c>
      <c r="D161" s="88">
        <v>15</v>
      </c>
      <c r="E161" s="91">
        <f>D161+1-C161</f>
        <v>4</v>
      </c>
      <c r="F161" s="91" t="str">
        <f>CONCATENATE(E161,"'h",K161)</f>
        <v>4'h0</v>
      </c>
      <c r="G161" s="91" t="s">
        <v>73</v>
      </c>
      <c r="H161" s="110" t="s">
        <v>20</v>
      </c>
      <c r="I161" s="89" t="s">
        <v>861</v>
      </c>
      <c r="J161" s="88">
        <v>0</v>
      </c>
      <c r="K161" s="88" t="str">
        <f>LOWER(DEC2HEX((J161)))</f>
        <v>0</v>
      </c>
      <c r="L161" s="88">
        <f>J161*(2^C161)</f>
        <v>0</v>
      </c>
      <c r="M161" s="87"/>
    </row>
    <row r="162" spans="1:13" ht="15">
      <c r="A162" s="92"/>
      <c r="B162" s="92"/>
      <c r="C162" s="88">
        <v>0</v>
      </c>
      <c r="D162" s="88">
        <v>11</v>
      </c>
      <c r="E162" s="91">
        <f>D162+1-C162</f>
        <v>12</v>
      </c>
      <c r="F162" s="91" t="str">
        <f>CONCATENATE(E162,"'h",K162)</f>
        <v>12'h0</v>
      </c>
      <c r="G162" s="91" t="s">
        <v>68</v>
      </c>
      <c r="H162" s="110" t="s">
        <v>3927</v>
      </c>
      <c r="I162" s="112" t="s">
        <v>3914</v>
      </c>
      <c r="J162" s="88">
        <v>0</v>
      </c>
      <c r="K162" s="88" t="str">
        <f>LOWER(DEC2HEX((J162)))</f>
        <v>0</v>
      </c>
      <c r="L162" s="88">
        <f>J162*(2^C162)</f>
        <v>0</v>
      </c>
      <c r="M162" s="87"/>
    </row>
    <row r="163" spans="1:13" ht="15">
      <c r="A163" s="93"/>
      <c r="B163" s="95" t="s">
        <v>3926</v>
      </c>
      <c r="C163" s="93"/>
      <c r="D163" s="93"/>
      <c r="E163" s="93">
        <f>SUM(E164:E167)</f>
        <v>32</v>
      </c>
      <c r="F163" s="56" t="str">
        <f>CONCATENATE("32'h",K163)</f>
        <v>32'h00000000</v>
      </c>
      <c r="G163" s="56"/>
      <c r="H163" s="111" t="s">
        <v>3925</v>
      </c>
      <c r="I163" s="94"/>
      <c r="J163" s="93"/>
      <c r="K163" s="93" t="str">
        <f>LOWER(DEC2HEX(L163,8))</f>
        <v>00000000</v>
      </c>
      <c r="L163" s="93">
        <f>SUM(L164:L167)</f>
        <v>0</v>
      </c>
      <c r="M163" s="93"/>
    </row>
    <row r="164" spans="1:13" ht="15">
      <c r="A164" s="92"/>
      <c r="B164" s="92"/>
      <c r="C164" s="88">
        <v>28</v>
      </c>
      <c r="D164" s="88">
        <v>31</v>
      </c>
      <c r="E164" s="91">
        <f>D164+1-C164</f>
        <v>4</v>
      </c>
      <c r="F164" s="91" t="str">
        <f>CONCATENATE(E164,"'h",K164)</f>
        <v>4'h0</v>
      </c>
      <c r="G164" s="91" t="s">
        <v>73</v>
      </c>
      <c r="H164" s="110" t="s">
        <v>20</v>
      </c>
      <c r="I164" s="89" t="s">
        <v>861</v>
      </c>
      <c r="J164" s="88">
        <v>0</v>
      </c>
      <c r="K164" s="88" t="str">
        <f>LOWER(DEC2HEX((J164)))</f>
        <v>0</v>
      </c>
      <c r="L164" s="88">
        <f>J164*(2^C164)</f>
        <v>0</v>
      </c>
      <c r="M164" s="87"/>
    </row>
    <row r="165" spans="1:13" ht="15">
      <c r="A165" s="92"/>
      <c r="B165" s="92"/>
      <c r="C165" s="88">
        <v>16</v>
      </c>
      <c r="D165" s="88">
        <v>27</v>
      </c>
      <c r="E165" s="91">
        <f>D165+1-C165</f>
        <v>12</v>
      </c>
      <c r="F165" s="91" t="str">
        <f>CONCATENATE(E165,"'h",K165)</f>
        <v>12'h0</v>
      </c>
      <c r="G165" s="91" t="s">
        <v>68</v>
      </c>
      <c r="H165" s="110" t="s">
        <v>3924</v>
      </c>
      <c r="I165" s="112" t="s">
        <v>3914</v>
      </c>
      <c r="J165" s="88">
        <v>0</v>
      </c>
      <c r="K165" s="88" t="str">
        <f>LOWER(DEC2HEX((J165)))</f>
        <v>0</v>
      </c>
      <c r="L165" s="88">
        <f>J165*(2^C165)</f>
        <v>0</v>
      </c>
      <c r="M165" s="87"/>
    </row>
    <row r="166" spans="1:13" ht="15">
      <c r="A166" s="92"/>
      <c r="B166" s="92"/>
      <c r="C166" s="88">
        <v>12</v>
      </c>
      <c r="D166" s="88">
        <v>15</v>
      </c>
      <c r="E166" s="91">
        <f>D166+1-C166</f>
        <v>4</v>
      </c>
      <c r="F166" s="91" t="str">
        <f>CONCATENATE(E166,"'h",K166)</f>
        <v>4'h0</v>
      </c>
      <c r="G166" s="91" t="s">
        <v>73</v>
      </c>
      <c r="H166" s="110" t="s">
        <v>20</v>
      </c>
      <c r="I166" s="89" t="s">
        <v>861</v>
      </c>
      <c r="J166" s="88">
        <v>0</v>
      </c>
      <c r="K166" s="88" t="str">
        <f>LOWER(DEC2HEX((J166)))</f>
        <v>0</v>
      </c>
      <c r="L166" s="88">
        <f>J166*(2^C166)</f>
        <v>0</v>
      </c>
      <c r="M166" s="87"/>
    </row>
    <row r="167" spans="1:13" ht="15">
      <c r="A167" s="92"/>
      <c r="B167" s="92"/>
      <c r="C167" s="88">
        <v>0</v>
      </c>
      <c r="D167" s="88">
        <v>11</v>
      </c>
      <c r="E167" s="91">
        <f>D167+1-C167</f>
        <v>12</v>
      </c>
      <c r="F167" s="91" t="str">
        <f>CONCATENATE(E167,"'h",K167)</f>
        <v>12'h0</v>
      </c>
      <c r="G167" s="91" t="s">
        <v>68</v>
      </c>
      <c r="H167" s="110" t="s">
        <v>3923</v>
      </c>
      <c r="I167" s="112" t="s">
        <v>3914</v>
      </c>
      <c r="J167" s="88">
        <v>0</v>
      </c>
      <c r="K167" s="88" t="str">
        <f>LOWER(DEC2HEX((J167)))</f>
        <v>0</v>
      </c>
      <c r="L167" s="88">
        <f>J167*(2^C167)</f>
        <v>0</v>
      </c>
      <c r="M167" s="87"/>
    </row>
    <row r="168" spans="1:13" ht="15">
      <c r="A168" s="93"/>
      <c r="B168" s="95" t="s">
        <v>3922</v>
      </c>
      <c r="C168" s="93"/>
      <c r="D168" s="93"/>
      <c r="E168" s="93">
        <f>SUM(E169:E172)</f>
        <v>32</v>
      </c>
      <c r="F168" s="56" t="str">
        <f>CONCATENATE("32'h",K168)</f>
        <v>32'h00000000</v>
      </c>
      <c r="G168" s="56"/>
      <c r="H168" s="111" t="s">
        <v>3921</v>
      </c>
      <c r="I168" s="94"/>
      <c r="J168" s="93"/>
      <c r="K168" s="93" t="str">
        <f>LOWER(DEC2HEX(L168,8))</f>
        <v>00000000</v>
      </c>
      <c r="L168" s="93">
        <f>SUM(L169:L172)</f>
        <v>0</v>
      </c>
      <c r="M168" s="93"/>
    </row>
    <row r="169" spans="1:13" ht="15">
      <c r="A169" s="92"/>
      <c r="B169" s="92"/>
      <c r="C169" s="88">
        <v>28</v>
      </c>
      <c r="D169" s="88">
        <v>31</v>
      </c>
      <c r="E169" s="91">
        <f>D169+1-C169</f>
        <v>4</v>
      </c>
      <c r="F169" s="91" t="str">
        <f>CONCATENATE(E169,"'h",K169)</f>
        <v>4'h0</v>
      </c>
      <c r="G169" s="91" t="s">
        <v>73</v>
      </c>
      <c r="H169" s="110" t="s">
        <v>20</v>
      </c>
      <c r="I169" s="89" t="s">
        <v>861</v>
      </c>
      <c r="J169" s="88">
        <v>0</v>
      </c>
      <c r="K169" s="88" t="str">
        <f>LOWER(DEC2HEX((J169)))</f>
        <v>0</v>
      </c>
      <c r="L169" s="88">
        <f>J169*(2^C169)</f>
        <v>0</v>
      </c>
      <c r="M169" s="87"/>
    </row>
    <row r="170" spans="1:13" ht="15">
      <c r="A170" s="92"/>
      <c r="B170" s="92"/>
      <c r="C170" s="88">
        <v>16</v>
      </c>
      <c r="D170" s="88">
        <v>27</v>
      </c>
      <c r="E170" s="91">
        <f>D170+1-C170</f>
        <v>12</v>
      </c>
      <c r="F170" s="91" t="str">
        <f>CONCATENATE(E170,"'h",K170)</f>
        <v>12'h0</v>
      </c>
      <c r="G170" s="91" t="s">
        <v>68</v>
      </c>
      <c r="H170" s="110" t="s">
        <v>3920</v>
      </c>
      <c r="I170" s="112" t="s">
        <v>3914</v>
      </c>
      <c r="J170" s="88">
        <v>0</v>
      </c>
      <c r="K170" s="88" t="str">
        <f>LOWER(DEC2HEX((J170)))</f>
        <v>0</v>
      </c>
      <c r="L170" s="88">
        <f>J170*(2^C170)</f>
        <v>0</v>
      </c>
      <c r="M170" s="87"/>
    </row>
    <row r="171" spans="1:13" ht="15">
      <c r="A171" s="92"/>
      <c r="B171" s="92"/>
      <c r="C171" s="88">
        <v>12</v>
      </c>
      <c r="D171" s="88">
        <v>15</v>
      </c>
      <c r="E171" s="91">
        <f>D171+1-C171</f>
        <v>4</v>
      </c>
      <c r="F171" s="91" t="str">
        <f>CONCATENATE(E171,"'h",K171)</f>
        <v>4'h0</v>
      </c>
      <c r="G171" s="91" t="s">
        <v>73</v>
      </c>
      <c r="H171" s="110" t="s">
        <v>20</v>
      </c>
      <c r="I171" s="89" t="s">
        <v>861</v>
      </c>
      <c r="J171" s="88">
        <v>0</v>
      </c>
      <c r="K171" s="88" t="str">
        <f>LOWER(DEC2HEX((J171)))</f>
        <v>0</v>
      </c>
      <c r="L171" s="88">
        <f>J171*(2^C171)</f>
        <v>0</v>
      </c>
      <c r="M171" s="87"/>
    </row>
    <row r="172" spans="1:13" ht="15">
      <c r="A172" s="92"/>
      <c r="B172" s="92"/>
      <c r="C172" s="88">
        <v>0</v>
      </c>
      <c r="D172" s="88">
        <v>11</v>
      </c>
      <c r="E172" s="91">
        <f>D172+1-C172</f>
        <v>12</v>
      </c>
      <c r="F172" s="91" t="str">
        <f>CONCATENATE(E172,"'h",K172)</f>
        <v>12'h0</v>
      </c>
      <c r="G172" s="91" t="s">
        <v>68</v>
      </c>
      <c r="H172" s="110" t="s">
        <v>3919</v>
      </c>
      <c r="I172" s="112" t="s">
        <v>3914</v>
      </c>
      <c r="J172" s="88">
        <v>0</v>
      </c>
      <c r="K172" s="88" t="str">
        <f>LOWER(DEC2HEX((J172)))</f>
        <v>0</v>
      </c>
      <c r="L172" s="88">
        <f>J172*(2^C172)</f>
        <v>0</v>
      </c>
      <c r="M172" s="87"/>
    </row>
    <row r="173" spans="1:13" ht="15">
      <c r="A173" s="93"/>
      <c r="B173" s="95" t="s">
        <v>3918</v>
      </c>
      <c r="C173" s="93"/>
      <c r="D173" s="93"/>
      <c r="E173" s="93">
        <f>SUM(E174:E177)</f>
        <v>32</v>
      </c>
      <c r="F173" s="56" t="str">
        <f>CONCATENATE("32'h",K173)</f>
        <v>32'h00000000</v>
      </c>
      <c r="G173" s="56"/>
      <c r="H173" s="111" t="s">
        <v>3917</v>
      </c>
      <c r="I173" s="94"/>
      <c r="J173" s="93"/>
      <c r="K173" s="93" t="str">
        <f>LOWER(DEC2HEX(L173,8))</f>
        <v>00000000</v>
      </c>
      <c r="L173" s="93">
        <f>SUM(L174:L177)</f>
        <v>0</v>
      </c>
      <c r="M173" s="93"/>
    </row>
    <row r="174" spans="1:13" ht="15">
      <c r="A174" s="92"/>
      <c r="B174" s="92"/>
      <c r="C174" s="88">
        <v>28</v>
      </c>
      <c r="D174" s="88">
        <v>31</v>
      </c>
      <c r="E174" s="91">
        <f>D174+1-C174</f>
        <v>4</v>
      </c>
      <c r="F174" s="91" t="str">
        <f>CONCATENATE(E174,"'h",K174)</f>
        <v>4'h0</v>
      </c>
      <c r="G174" s="91" t="s">
        <v>73</v>
      </c>
      <c r="H174" s="110" t="s">
        <v>20</v>
      </c>
      <c r="I174" s="89" t="s">
        <v>861</v>
      </c>
      <c r="J174" s="88">
        <v>0</v>
      </c>
      <c r="K174" s="88" t="str">
        <f>LOWER(DEC2HEX((J174)))</f>
        <v>0</v>
      </c>
      <c r="L174" s="88">
        <f>J174*(2^C174)</f>
        <v>0</v>
      </c>
      <c r="M174" s="87"/>
    </row>
    <row r="175" spans="1:13" ht="15">
      <c r="A175" s="92"/>
      <c r="B175" s="92"/>
      <c r="C175" s="88">
        <v>16</v>
      </c>
      <c r="D175" s="88">
        <v>27</v>
      </c>
      <c r="E175" s="91">
        <f>D175+1-C175</f>
        <v>12</v>
      </c>
      <c r="F175" s="91" t="str">
        <f>CONCATENATE(E175,"'h",K175)</f>
        <v>12'h0</v>
      </c>
      <c r="G175" s="91" t="s">
        <v>68</v>
      </c>
      <c r="H175" s="110" t="s">
        <v>3916</v>
      </c>
      <c r="I175" s="112" t="s">
        <v>3914</v>
      </c>
      <c r="J175" s="88">
        <v>0</v>
      </c>
      <c r="K175" s="88" t="str">
        <f>LOWER(DEC2HEX((J175)))</f>
        <v>0</v>
      </c>
      <c r="L175" s="88">
        <f>J175*(2^C175)</f>
        <v>0</v>
      </c>
      <c r="M175" s="87"/>
    </row>
    <row r="176" spans="1:13" ht="15">
      <c r="A176" s="92"/>
      <c r="B176" s="92"/>
      <c r="C176" s="88">
        <v>12</v>
      </c>
      <c r="D176" s="88">
        <v>15</v>
      </c>
      <c r="E176" s="91">
        <f>D176+1-C176</f>
        <v>4</v>
      </c>
      <c r="F176" s="91" t="str">
        <f>CONCATENATE(E176,"'h",K176)</f>
        <v>4'h0</v>
      </c>
      <c r="G176" s="91" t="s">
        <v>73</v>
      </c>
      <c r="H176" s="110" t="s">
        <v>20</v>
      </c>
      <c r="I176" s="89" t="s">
        <v>861</v>
      </c>
      <c r="J176" s="88">
        <v>0</v>
      </c>
      <c r="K176" s="88" t="str">
        <f>LOWER(DEC2HEX((J176)))</f>
        <v>0</v>
      </c>
      <c r="L176" s="88">
        <f>J176*(2^C176)</f>
        <v>0</v>
      </c>
      <c r="M176" s="87"/>
    </row>
    <row r="177" spans="1:13" ht="15">
      <c r="A177" s="92"/>
      <c r="B177" s="92"/>
      <c r="C177" s="88">
        <v>0</v>
      </c>
      <c r="D177" s="88">
        <v>11</v>
      </c>
      <c r="E177" s="91">
        <f>D177+1-C177</f>
        <v>12</v>
      </c>
      <c r="F177" s="91" t="str">
        <f>CONCATENATE(E177,"'h",K177)</f>
        <v>12'h0</v>
      </c>
      <c r="G177" s="91" t="s">
        <v>68</v>
      </c>
      <c r="H177" s="110" t="s">
        <v>3915</v>
      </c>
      <c r="I177" s="112" t="s">
        <v>3914</v>
      </c>
      <c r="J177" s="88">
        <v>0</v>
      </c>
      <c r="K177" s="88" t="str">
        <f>LOWER(DEC2HEX((J177)))</f>
        <v>0</v>
      </c>
      <c r="L177" s="88">
        <f>J177*(2^C177)</f>
        <v>0</v>
      </c>
      <c r="M177" s="87"/>
    </row>
    <row r="178" spans="1:13" ht="15">
      <c r="A178" s="93"/>
      <c r="B178" s="95" t="s">
        <v>3913</v>
      </c>
      <c r="C178" s="93"/>
      <c r="D178" s="93"/>
      <c r="E178" s="93">
        <f>SUM(E179:E182)</f>
        <v>32</v>
      </c>
      <c r="F178" s="56" t="str">
        <f>CONCATENATE("32'h",K178)</f>
        <v>32'h00000000</v>
      </c>
      <c r="G178" s="56"/>
      <c r="H178" s="111" t="s">
        <v>3912</v>
      </c>
      <c r="I178" s="94"/>
      <c r="J178" s="93"/>
      <c r="K178" s="93" t="str">
        <f>LOWER(DEC2HEX(L178,8))</f>
        <v>00000000</v>
      </c>
      <c r="L178" s="93">
        <f>SUM(L179:L182)</f>
        <v>0</v>
      </c>
      <c r="M178" s="93"/>
    </row>
    <row r="179" spans="1:13" ht="15">
      <c r="A179" s="92"/>
      <c r="B179" s="92"/>
      <c r="C179" s="88">
        <v>25</v>
      </c>
      <c r="D179" s="88">
        <v>31</v>
      </c>
      <c r="E179" s="91">
        <f>D179+1-C179</f>
        <v>7</v>
      </c>
      <c r="F179" s="91" t="str">
        <f>CONCATENATE(E179,"'h",K179)</f>
        <v>7'h0</v>
      </c>
      <c r="G179" s="91" t="s">
        <v>73</v>
      </c>
      <c r="H179" s="110" t="s">
        <v>20</v>
      </c>
      <c r="I179" s="89" t="s">
        <v>861</v>
      </c>
      <c r="J179" s="88">
        <v>0</v>
      </c>
      <c r="K179" s="88" t="str">
        <f>LOWER(DEC2HEX((J179)))</f>
        <v>0</v>
      </c>
      <c r="L179" s="88">
        <f>J179*(2^C179)</f>
        <v>0</v>
      </c>
      <c r="M179" s="87"/>
    </row>
    <row r="180" spans="1:13" ht="15">
      <c r="A180" s="92"/>
      <c r="B180" s="92"/>
      <c r="C180" s="88">
        <v>24</v>
      </c>
      <c r="D180" s="88">
        <v>24</v>
      </c>
      <c r="E180" s="91">
        <f>D180+1-C180</f>
        <v>1</v>
      </c>
      <c r="F180" s="91" t="str">
        <f>CONCATENATE(E180,"'h",K180)</f>
        <v>1'h0</v>
      </c>
      <c r="G180" s="91" t="s">
        <v>73</v>
      </c>
      <c r="H180" s="110" t="s">
        <v>3911</v>
      </c>
      <c r="I180" s="112" t="s">
        <v>3910</v>
      </c>
      <c r="J180" s="88">
        <v>0</v>
      </c>
      <c r="K180" s="88" t="str">
        <f>LOWER(DEC2HEX((J180)))</f>
        <v>0</v>
      </c>
      <c r="L180" s="88">
        <f>J180*(2^C180)</f>
        <v>0</v>
      </c>
      <c r="M180" s="87"/>
    </row>
    <row r="181" spans="1:13" ht="15">
      <c r="A181" s="92"/>
      <c r="B181" s="92"/>
      <c r="C181" s="88">
        <v>12</v>
      </c>
      <c r="D181" s="88">
        <v>23</v>
      </c>
      <c r="E181" s="91">
        <f>D181+1-C181</f>
        <v>12</v>
      </c>
      <c r="F181" s="91" t="str">
        <f>CONCATENATE(E181,"'h",K181)</f>
        <v>12'h0</v>
      </c>
      <c r="G181" s="91" t="s">
        <v>73</v>
      </c>
      <c r="H181" s="110" t="s">
        <v>3909</v>
      </c>
      <c r="I181" s="112" t="s">
        <v>3908</v>
      </c>
      <c r="J181" s="88">
        <v>0</v>
      </c>
      <c r="K181" s="88" t="str">
        <f>LOWER(DEC2HEX((J181)))</f>
        <v>0</v>
      </c>
      <c r="L181" s="88">
        <f>J181*(2^C181)</f>
        <v>0</v>
      </c>
      <c r="M181" s="87"/>
    </row>
    <row r="182" spans="1:13" ht="15">
      <c r="A182" s="92"/>
      <c r="B182" s="92"/>
      <c r="C182" s="88">
        <v>0</v>
      </c>
      <c r="D182" s="88">
        <v>11</v>
      </c>
      <c r="E182" s="91">
        <f>D182+1-C182</f>
        <v>12</v>
      </c>
      <c r="F182" s="91" t="str">
        <f>CONCATENATE(E182,"'h",K182)</f>
        <v>12'h0</v>
      </c>
      <c r="G182" s="91" t="s">
        <v>73</v>
      </c>
      <c r="H182" s="110" t="s">
        <v>3907</v>
      </c>
      <c r="I182" s="112" t="s">
        <v>3906</v>
      </c>
      <c r="J182" s="88">
        <v>0</v>
      </c>
      <c r="K182" s="88" t="str">
        <f>LOWER(DEC2HEX((J182)))</f>
        <v>0</v>
      </c>
      <c r="L182" s="88">
        <f>J182*(2^C182)</f>
        <v>0</v>
      </c>
      <c r="M182" s="87"/>
    </row>
    <row r="183" spans="1:13" ht="15">
      <c r="A183" s="93"/>
      <c r="B183" s="95" t="s">
        <v>3905</v>
      </c>
      <c r="C183" s="93"/>
      <c r="D183" s="93"/>
      <c r="E183" s="93">
        <f>SUM(E184:E186)</f>
        <v>32</v>
      </c>
      <c r="F183" s="56" t="str">
        <f>CONCATENATE("32'h",K183)</f>
        <v>32'h00000000</v>
      </c>
      <c r="G183" s="56"/>
      <c r="H183" s="111" t="s">
        <v>3904</v>
      </c>
      <c r="I183" s="94"/>
      <c r="J183" s="93"/>
      <c r="K183" s="93" t="str">
        <f>LOWER(DEC2HEX(L183,8))</f>
        <v>00000000</v>
      </c>
      <c r="L183" s="93">
        <f>SUM(L184:L186)</f>
        <v>0</v>
      </c>
      <c r="M183" s="93"/>
    </row>
    <row r="184" spans="1:13" ht="15">
      <c r="A184" s="92"/>
      <c r="B184" s="92"/>
      <c r="C184" s="88">
        <v>21</v>
      </c>
      <c r="D184" s="88">
        <v>31</v>
      </c>
      <c r="E184" s="91">
        <f>D184+1-C184</f>
        <v>11</v>
      </c>
      <c r="F184" s="91" t="str">
        <f>CONCATENATE(E184,"'h",K184)</f>
        <v>11'h0</v>
      </c>
      <c r="G184" s="91" t="s">
        <v>73</v>
      </c>
      <c r="H184" s="110" t="s">
        <v>20</v>
      </c>
      <c r="I184" s="89" t="s">
        <v>861</v>
      </c>
      <c r="J184" s="88">
        <v>0</v>
      </c>
      <c r="K184" s="88" t="str">
        <f>LOWER(DEC2HEX((J184)))</f>
        <v>0</v>
      </c>
      <c r="L184" s="88">
        <f>J184*(2^C184)</f>
        <v>0</v>
      </c>
      <c r="M184" s="87"/>
    </row>
    <row r="185" spans="1:13" ht="15">
      <c r="A185" s="92"/>
      <c r="B185" s="92"/>
      <c r="C185" s="88">
        <v>1</v>
      </c>
      <c r="D185" s="88">
        <v>20</v>
      </c>
      <c r="E185" s="91">
        <f>D185+1-C185</f>
        <v>20</v>
      </c>
      <c r="F185" s="91" t="str">
        <f>CONCATENATE(E185,"'h",K185)</f>
        <v>20'h0</v>
      </c>
      <c r="G185" s="91" t="s">
        <v>73</v>
      </c>
      <c r="H185" s="110" t="s">
        <v>3903</v>
      </c>
      <c r="I185" s="112" t="s">
        <v>3902</v>
      </c>
      <c r="J185" s="88">
        <v>0</v>
      </c>
      <c r="K185" s="88" t="str">
        <f>LOWER(DEC2HEX((J185)))</f>
        <v>0</v>
      </c>
      <c r="L185" s="88">
        <f>J185*(2^C185)</f>
        <v>0</v>
      </c>
      <c r="M185" s="87"/>
    </row>
    <row r="186" spans="1:13" ht="15">
      <c r="A186" s="92"/>
      <c r="B186" s="92"/>
      <c r="C186" s="88">
        <v>0</v>
      </c>
      <c r="D186" s="88">
        <v>0</v>
      </c>
      <c r="E186" s="91">
        <f>D186+1-C186</f>
        <v>1</v>
      </c>
      <c r="F186" s="91" t="str">
        <f>CONCATENATE(E186,"'h",K186)</f>
        <v>1'h0</v>
      </c>
      <c r="G186" s="91" t="s">
        <v>73</v>
      </c>
      <c r="H186" s="110" t="s">
        <v>3901</v>
      </c>
      <c r="I186" s="110" t="s">
        <v>3901</v>
      </c>
      <c r="J186" s="88">
        <v>0</v>
      </c>
      <c r="K186" s="88" t="str">
        <f>LOWER(DEC2HEX((J186)))</f>
        <v>0</v>
      </c>
      <c r="L186" s="88">
        <f>J186*(2^C186)</f>
        <v>0</v>
      </c>
      <c r="M186" s="87"/>
    </row>
    <row r="187" spans="1:13" ht="15">
      <c r="A187" s="93"/>
      <c r="B187" s="95" t="s">
        <v>3900</v>
      </c>
      <c r="C187" s="93"/>
      <c r="D187" s="93"/>
      <c r="E187" s="93">
        <f>SUM(E188:E189)</f>
        <v>32</v>
      </c>
      <c r="F187" s="56" t="str">
        <f>CONCATENATE("32'h",K187)</f>
        <v>32'h00000000</v>
      </c>
      <c r="G187" s="56"/>
      <c r="H187" s="111" t="s">
        <v>3899</v>
      </c>
      <c r="I187" s="94"/>
      <c r="J187" s="93"/>
      <c r="K187" s="93" t="str">
        <f>LOWER(DEC2HEX(L187,8))</f>
        <v>00000000</v>
      </c>
      <c r="L187" s="93">
        <f>SUM(L188:L189)</f>
        <v>0</v>
      </c>
      <c r="M187" s="93"/>
    </row>
    <row r="188" spans="1:13" ht="15">
      <c r="A188" s="92"/>
      <c r="B188" s="92"/>
      <c r="C188" s="88">
        <v>20</v>
      </c>
      <c r="D188" s="88">
        <v>31</v>
      </c>
      <c r="E188" s="91">
        <f>D188+1-C188</f>
        <v>12</v>
      </c>
      <c r="F188" s="91" t="str">
        <f>CONCATENATE(E188,"'h",K188)</f>
        <v>12'h0</v>
      </c>
      <c r="G188" s="91" t="s">
        <v>73</v>
      </c>
      <c r="H188" s="110" t="s">
        <v>20</v>
      </c>
      <c r="I188" s="89" t="s">
        <v>861</v>
      </c>
      <c r="J188" s="88">
        <v>0</v>
      </c>
      <c r="K188" s="88" t="str">
        <f>LOWER(DEC2HEX((J188)))</f>
        <v>0</v>
      </c>
      <c r="L188" s="88">
        <f>J188*(2^C188)</f>
        <v>0</v>
      </c>
      <c r="M188" s="87"/>
    </row>
    <row r="189" spans="1:13" ht="15">
      <c r="A189" s="92"/>
      <c r="B189" s="92"/>
      <c r="C189" s="88">
        <v>0</v>
      </c>
      <c r="D189" s="88">
        <v>19</v>
      </c>
      <c r="E189" s="91">
        <f>D189+1-C189</f>
        <v>20</v>
      </c>
      <c r="F189" s="91" t="str">
        <f>CONCATENATE(E189,"'h",K189)</f>
        <v>20'h0</v>
      </c>
      <c r="G189" s="91" t="s">
        <v>73</v>
      </c>
      <c r="H189" s="110" t="s">
        <v>3898</v>
      </c>
      <c r="I189" s="112" t="s">
        <v>3897</v>
      </c>
      <c r="J189" s="88">
        <v>0</v>
      </c>
      <c r="K189" s="88" t="str">
        <f>LOWER(DEC2HEX((J189)))</f>
        <v>0</v>
      </c>
      <c r="L189" s="88">
        <f>J189*(2^C189)</f>
        <v>0</v>
      </c>
      <c r="M189" s="87"/>
    </row>
    <row r="190" spans="1:13" ht="15">
      <c r="A190" s="93"/>
      <c r="B190" s="95" t="s">
        <v>3896</v>
      </c>
      <c r="C190" s="93"/>
      <c r="D190" s="93"/>
      <c r="E190" s="93">
        <f>SUM(E191:E192)</f>
        <v>32</v>
      </c>
      <c r="F190" s="56" t="str">
        <f>CONCATENATE("32'h",K190)</f>
        <v>32'h00000000</v>
      </c>
      <c r="G190" s="56"/>
      <c r="H190" s="111" t="s">
        <v>3895</v>
      </c>
      <c r="I190" s="94"/>
      <c r="J190" s="93"/>
      <c r="K190" s="93" t="str">
        <f>LOWER(DEC2HEX(L190,8))</f>
        <v>00000000</v>
      </c>
      <c r="L190" s="93">
        <f>SUM(L191:L192)</f>
        <v>0</v>
      </c>
      <c r="M190" s="93"/>
    </row>
    <row r="191" spans="1:13" ht="15">
      <c r="A191" s="92"/>
      <c r="B191" s="92"/>
      <c r="C191" s="88">
        <v>21</v>
      </c>
      <c r="D191" s="88">
        <v>31</v>
      </c>
      <c r="E191" s="91">
        <f>D191+1-C191</f>
        <v>11</v>
      </c>
      <c r="F191" s="91" t="str">
        <f>CONCATENATE(E191,"'h",K191)</f>
        <v>11'h0</v>
      </c>
      <c r="G191" s="91" t="s">
        <v>73</v>
      </c>
      <c r="H191" s="110" t="s">
        <v>20</v>
      </c>
      <c r="I191" s="89" t="s">
        <v>861</v>
      </c>
      <c r="J191" s="88">
        <v>0</v>
      </c>
      <c r="K191" s="88" t="str">
        <f>LOWER(DEC2HEX((J191)))</f>
        <v>0</v>
      </c>
      <c r="L191" s="88">
        <f>J191*(2^C191)</f>
        <v>0</v>
      </c>
      <c r="M191" s="87"/>
    </row>
    <row r="192" spans="1:13" ht="15">
      <c r="A192" s="92"/>
      <c r="B192" s="92"/>
      <c r="C192" s="88">
        <v>0</v>
      </c>
      <c r="D192" s="88">
        <v>20</v>
      </c>
      <c r="E192" s="91">
        <f>D192+1-C192</f>
        <v>21</v>
      </c>
      <c r="F192" s="91" t="str">
        <f>CONCATENATE(E192,"'h",K192)</f>
        <v>21'h0</v>
      </c>
      <c r="G192" s="91" t="s">
        <v>73</v>
      </c>
      <c r="H192" s="110" t="s">
        <v>3894</v>
      </c>
      <c r="I192" s="112" t="s">
        <v>3893</v>
      </c>
      <c r="J192" s="88">
        <v>0</v>
      </c>
      <c r="K192" s="88" t="str">
        <f>LOWER(DEC2HEX((J192)))</f>
        <v>0</v>
      </c>
      <c r="L192" s="88">
        <f>J192*(2^C192)</f>
        <v>0</v>
      </c>
      <c r="M192" s="87"/>
    </row>
    <row r="193" spans="1:13" ht="15">
      <c r="A193" s="93"/>
      <c r="B193" s="95" t="s">
        <v>3892</v>
      </c>
      <c r="C193" s="93"/>
      <c r="D193" s="93"/>
      <c r="E193" s="93">
        <f>SUM(E194:E199)</f>
        <v>32</v>
      </c>
      <c r="F193" s="56" t="str">
        <f>CONCATENATE("32'h",K193)</f>
        <v>32'h00000000</v>
      </c>
      <c r="G193" s="56"/>
      <c r="H193" s="111" t="s">
        <v>3891</v>
      </c>
      <c r="I193" s="94"/>
      <c r="J193" s="93"/>
      <c r="K193" s="93" t="str">
        <f>LOWER(DEC2HEX(L193,8))</f>
        <v>00000000</v>
      </c>
      <c r="L193" s="93">
        <f>SUM(L196:L199)</f>
        <v>0</v>
      </c>
      <c r="M193" s="93"/>
    </row>
    <row r="194" spans="1:13" ht="15">
      <c r="A194" s="92"/>
      <c r="B194" s="92"/>
      <c r="C194" s="88">
        <v>29</v>
      </c>
      <c r="D194" s="88">
        <v>31</v>
      </c>
      <c r="E194" s="91">
        <f t="shared" ref="E194:E199" si="27">D194+1-C194</f>
        <v>3</v>
      </c>
      <c r="F194" s="91" t="str">
        <f t="shared" ref="F194:F199" si="28">CONCATENATE(E194,"'h",K194)</f>
        <v>3'h0</v>
      </c>
      <c r="G194" s="91" t="s">
        <v>73</v>
      </c>
      <c r="H194" s="110" t="s">
        <v>20</v>
      </c>
      <c r="I194" s="89" t="s">
        <v>861</v>
      </c>
      <c r="J194" s="88">
        <v>0</v>
      </c>
      <c r="K194" s="88" t="str">
        <f t="shared" ref="K194:K199" si="29">LOWER(DEC2HEX((J194)))</f>
        <v>0</v>
      </c>
      <c r="L194" s="88">
        <f t="shared" ref="L194:L199" si="30">J194*(2^C194)</f>
        <v>0</v>
      </c>
      <c r="M194" s="87"/>
    </row>
    <row r="195" spans="1:13" ht="15">
      <c r="A195" s="92"/>
      <c r="B195" s="92"/>
      <c r="C195" s="88">
        <v>22</v>
      </c>
      <c r="D195" s="88">
        <v>28</v>
      </c>
      <c r="E195" s="91">
        <f t="shared" si="27"/>
        <v>7</v>
      </c>
      <c r="F195" s="91" t="str">
        <f t="shared" si="28"/>
        <v>7'h0</v>
      </c>
      <c r="G195" s="91" t="s">
        <v>73</v>
      </c>
      <c r="H195" s="110" t="s">
        <v>18521</v>
      </c>
      <c r="I195" s="89" t="s">
        <v>10312</v>
      </c>
      <c r="J195" s="88">
        <v>0</v>
      </c>
      <c r="K195" s="88" t="str">
        <f t="shared" si="29"/>
        <v>0</v>
      </c>
      <c r="L195" s="88">
        <f t="shared" si="30"/>
        <v>0</v>
      </c>
      <c r="M195" s="87"/>
    </row>
    <row r="196" spans="1:13" ht="15">
      <c r="A196" s="92"/>
      <c r="B196" s="92"/>
      <c r="C196" s="88">
        <v>12</v>
      </c>
      <c r="D196" s="88">
        <v>21</v>
      </c>
      <c r="E196" s="91">
        <f t="shared" si="27"/>
        <v>10</v>
      </c>
      <c r="F196" s="91" t="str">
        <f t="shared" si="28"/>
        <v>10'h0</v>
      </c>
      <c r="G196" s="91" t="s">
        <v>73</v>
      </c>
      <c r="H196" s="110" t="s">
        <v>18520</v>
      </c>
      <c r="I196" s="89" t="s">
        <v>3889</v>
      </c>
      <c r="J196" s="88">
        <v>0</v>
      </c>
      <c r="K196" s="88" t="str">
        <f t="shared" si="29"/>
        <v>0</v>
      </c>
      <c r="L196" s="88">
        <f t="shared" si="30"/>
        <v>0</v>
      </c>
      <c r="M196" s="87"/>
    </row>
    <row r="197" spans="1:13" ht="15">
      <c r="A197" s="92"/>
      <c r="B197" s="92"/>
      <c r="C197" s="88">
        <v>11</v>
      </c>
      <c r="D197" s="88">
        <v>11</v>
      </c>
      <c r="E197" s="91">
        <f t="shared" si="27"/>
        <v>1</v>
      </c>
      <c r="F197" s="91" t="str">
        <f t="shared" si="28"/>
        <v>1'h0</v>
      </c>
      <c r="G197" s="91" t="s">
        <v>73</v>
      </c>
      <c r="H197" s="110" t="s">
        <v>18519</v>
      </c>
      <c r="I197" s="89" t="s">
        <v>3887</v>
      </c>
      <c r="J197" s="88">
        <v>0</v>
      </c>
      <c r="K197" s="88" t="str">
        <f t="shared" si="29"/>
        <v>0</v>
      </c>
      <c r="L197" s="88">
        <f t="shared" si="30"/>
        <v>0</v>
      </c>
      <c r="M197" s="87"/>
    </row>
    <row r="198" spans="1:13" ht="15">
      <c r="A198" s="92"/>
      <c r="B198" s="92"/>
      <c r="C198" s="88">
        <v>1</v>
      </c>
      <c r="D198" s="88">
        <v>10</v>
      </c>
      <c r="E198" s="91">
        <f t="shared" si="27"/>
        <v>10</v>
      </c>
      <c r="F198" s="91" t="str">
        <f t="shared" si="28"/>
        <v>10'h0</v>
      </c>
      <c r="G198" s="91" t="s">
        <v>73</v>
      </c>
      <c r="H198" s="110" t="s">
        <v>18518</v>
      </c>
      <c r="I198" s="89" t="s">
        <v>3885</v>
      </c>
      <c r="J198" s="88">
        <v>0</v>
      </c>
      <c r="K198" s="88" t="str">
        <f t="shared" si="29"/>
        <v>0</v>
      </c>
      <c r="L198" s="88">
        <f t="shared" si="30"/>
        <v>0</v>
      </c>
      <c r="M198" s="87"/>
    </row>
    <row r="199" spans="1:13" ht="15">
      <c r="A199" s="92"/>
      <c r="B199" s="92"/>
      <c r="C199" s="88">
        <v>0</v>
      </c>
      <c r="D199" s="88">
        <v>0</v>
      </c>
      <c r="E199" s="91">
        <f t="shared" si="27"/>
        <v>1</v>
      </c>
      <c r="F199" s="91" t="str">
        <f t="shared" si="28"/>
        <v>1'h0</v>
      </c>
      <c r="G199" s="91" t="s">
        <v>73</v>
      </c>
      <c r="H199" s="110" t="s">
        <v>18517</v>
      </c>
      <c r="I199" s="89" t="s">
        <v>3883</v>
      </c>
      <c r="J199" s="88">
        <v>0</v>
      </c>
      <c r="K199" s="88" t="str">
        <f t="shared" si="29"/>
        <v>0</v>
      </c>
      <c r="L199" s="88">
        <f t="shared" si="30"/>
        <v>0</v>
      </c>
      <c r="M199" s="87"/>
    </row>
    <row r="200" spans="1:13" ht="15">
      <c r="A200" s="93"/>
      <c r="B200" s="95" t="s">
        <v>18516</v>
      </c>
      <c r="C200" s="93"/>
      <c r="D200" s="93"/>
      <c r="E200" s="93">
        <f>SUM(E201:E206)</f>
        <v>32</v>
      </c>
      <c r="F200" s="56" t="str">
        <f>CONCATENATE("32'h",K200)</f>
        <v>32'h00000000</v>
      </c>
      <c r="G200" s="56"/>
      <c r="H200" s="111" t="s">
        <v>18515</v>
      </c>
      <c r="I200" s="94"/>
      <c r="J200" s="93"/>
      <c r="K200" s="93" t="str">
        <f>LOWER(DEC2HEX(L200,8))</f>
        <v>00000000</v>
      </c>
      <c r="L200" s="93">
        <f>SUM(L201:L206)</f>
        <v>0</v>
      </c>
      <c r="M200" s="93"/>
    </row>
    <row r="201" spans="1:13" ht="15">
      <c r="A201" s="92"/>
      <c r="B201" s="92"/>
      <c r="C201" s="88">
        <v>29</v>
      </c>
      <c r="D201" s="88">
        <v>31</v>
      </c>
      <c r="E201" s="91">
        <f t="shared" ref="E201:E206" si="31">D201+1-C201</f>
        <v>3</v>
      </c>
      <c r="F201" s="91" t="str">
        <f t="shared" ref="F201:F206" si="32">CONCATENATE(E201,"'h",K201)</f>
        <v>3'h0</v>
      </c>
      <c r="G201" s="91" t="s">
        <v>73</v>
      </c>
      <c r="H201" s="110" t="s">
        <v>20</v>
      </c>
      <c r="I201" s="89" t="s">
        <v>861</v>
      </c>
      <c r="J201" s="88">
        <v>0</v>
      </c>
      <c r="K201" s="88" t="str">
        <f t="shared" ref="K201:K206" si="33">LOWER(DEC2HEX((J201)))</f>
        <v>0</v>
      </c>
      <c r="L201" s="88">
        <f t="shared" ref="L201:L206" si="34">J201*(2^C201)</f>
        <v>0</v>
      </c>
      <c r="M201" s="87"/>
    </row>
    <row r="202" spans="1:13" ht="15">
      <c r="A202" s="92"/>
      <c r="B202" s="92"/>
      <c r="C202" s="88">
        <v>22</v>
      </c>
      <c r="D202" s="88">
        <v>28</v>
      </c>
      <c r="E202" s="91">
        <f t="shared" si="31"/>
        <v>7</v>
      </c>
      <c r="F202" s="91" t="str">
        <f t="shared" si="32"/>
        <v>7'h0</v>
      </c>
      <c r="G202" s="91" t="s">
        <v>73</v>
      </c>
      <c r="H202" s="110" t="s">
        <v>18514</v>
      </c>
      <c r="I202" s="89" t="s">
        <v>18513</v>
      </c>
      <c r="J202" s="88">
        <v>0</v>
      </c>
      <c r="K202" s="88" t="str">
        <f t="shared" si="33"/>
        <v>0</v>
      </c>
      <c r="L202" s="88">
        <f t="shared" si="34"/>
        <v>0</v>
      </c>
      <c r="M202" s="87"/>
    </row>
    <row r="203" spans="1:13" ht="15">
      <c r="A203" s="92"/>
      <c r="B203" s="92"/>
      <c r="C203" s="88">
        <v>12</v>
      </c>
      <c r="D203" s="88">
        <v>21</v>
      </c>
      <c r="E203" s="91">
        <f t="shared" si="31"/>
        <v>10</v>
      </c>
      <c r="F203" s="91" t="str">
        <f t="shared" si="32"/>
        <v>10'h0</v>
      </c>
      <c r="G203" s="91" t="s">
        <v>73</v>
      </c>
      <c r="H203" s="110" t="s">
        <v>3890</v>
      </c>
      <c r="I203" s="89" t="s">
        <v>3889</v>
      </c>
      <c r="J203" s="88">
        <v>0</v>
      </c>
      <c r="K203" s="88" t="str">
        <f t="shared" si="33"/>
        <v>0</v>
      </c>
      <c r="L203" s="88">
        <f t="shared" si="34"/>
        <v>0</v>
      </c>
      <c r="M203" s="87"/>
    </row>
    <row r="204" spans="1:13" ht="15">
      <c r="A204" s="92"/>
      <c r="B204" s="92"/>
      <c r="C204" s="88">
        <v>11</v>
      </c>
      <c r="D204" s="88">
        <v>11</v>
      </c>
      <c r="E204" s="91">
        <f t="shared" si="31"/>
        <v>1</v>
      </c>
      <c r="F204" s="91" t="str">
        <f t="shared" si="32"/>
        <v>1'h0</v>
      </c>
      <c r="G204" s="91" t="s">
        <v>73</v>
      </c>
      <c r="H204" s="110" t="s">
        <v>3888</v>
      </c>
      <c r="I204" s="89" t="s">
        <v>3887</v>
      </c>
      <c r="J204" s="88">
        <v>0</v>
      </c>
      <c r="K204" s="88" t="str">
        <f t="shared" si="33"/>
        <v>0</v>
      </c>
      <c r="L204" s="88">
        <f t="shared" si="34"/>
        <v>0</v>
      </c>
      <c r="M204" s="87"/>
    </row>
    <row r="205" spans="1:13" ht="15">
      <c r="A205" s="92"/>
      <c r="B205" s="92"/>
      <c r="C205" s="88">
        <v>1</v>
      </c>
      <c r="D205" s="88">
        <v>10</v>
      </c>
      <c r="E205" s="91">
        <f t="shared" si="31"/>
        <v>10</v>
      </c>
      <c r="F205" s="91" t="str">
        <f t="shared" si="32"/>
        <v>10'h0</v>
      </c>
      <c r="G205" s="91" t="s">
        <v>73</v>
      </c>
      <c r="H205" s="110" t="s">
        <v>3886</v>
      </c>
      <c r="I205" s="89" t="s">
        <v>3885</v>
      </c>
      <c r="J205" s="88">
        <v>0</v>
      </c>
      <c r="K205" s="88" t="str">
        <f t="shared" si="33"/>
        <v>0</v>
      </c>
      <c r="L205" s="88">
        <f t="shared" si="34"/>
        <v>0</v>
      </c>
      <c r="M205" s="87"/>
    </row>
    <row r="206" spans="1:13" ht="15">
      <c r="A206" s="92"/>
      <c r="B206" s="92"/>
      <c r="C206" s="88">
        <v>0</v>
      </c>
      <c r="D206" s="88">
        <v>0</v>
      </c>
      <c r="E206" s="91">
        <f t="shared" si="31"/>
        <v>1</v>
      </c>
      <c r="F206" s="91" t="str">
        <f t="shared" si="32"/>
        <v>1'h0</v>
      </c>
      <c r="G206" s="91" t="s">
        <v>73</v>
      </c>
      <c r="H206" s="110" t="s">
        <v>3884</v>
      </c>
      <c r="I206" s="89" t="s">
        <v>3883</v>
      </c>
      <c r="J206" s="88">
        <v>0</v>
      </c>
      <c r="K206" s="88" t="str">
        <f t="shared" si="33"/>
        <v>0</v>
      </c>
      <c r="L206" s="88">
        <f t="shared" si="34"/>
        <v>0</v>
      </c>
      <c r="M206" s="87"/>
    </row>
    <row r="207" spans="1:13" ht="15">
      <c r="A207" s="93"/>
      <c r="B207" s="95" t="s">
        <v>3882</v>
      </c>
      <c r="C207" s="93"/>
      <c r="D207" s="93"/>
      <c r="E207" s="93">
        <v>32</v>
      </c>
      <c r="F207" s="56" t="str">
        <f>CONCATENATE("32'h",K207)</f>
        <v>32'h00000000</v>
      </c>
      <c r="G207" s="56"/>
      <c r="H207" s="111" t="s">
        <v>3881</v>
      </c>
      <c r="I207" s="94"/>
      <c r="J207" s="93"/>
      <c r="K207" s="93" t="str">
        <f>LOWER(DEC2HEX(L207,8))</f>
        <v>00000000</v>
      </c>
      <c r="L207" s="93">
        <f>SUM(L208:L213)</f>
        <v>0</v>
      </c>
      <c r="M207" s="93"/>
    </row>
    <row r="208" spans="1:13" ht="15">
      <c r="A208" s="92"/>
      <c r="B208" s="92"/>
      <c r="C208" s="88">
        <v>25</v>
      </c>
      <c r="D208" s="88">
        <v>31</v>
      </c>
      <c r="E208" s="91">
        <f>D208+1-C208</f>
        <v>7</v>
      </c>
      <c r="F208" s="91" t="str">
        <f>CONCATENATE(E208,"'h",K208)</f>
        <v>7'h0</v>
      </c>
      <c r="G208" s="91" t="s">
        <v>73</v>
      </c>
      <c r="H208" s="110" t="s">
        <v>20</v>
      </c>
      <c r="I208" s="89" t="s">
        <v>861</v>
      </c>
      <c r="J208" s="88">
        <v>0</v>
      </c>
      <c r="K208" s="88" t="str">
        <f>LOWER(DEC2HEX((J208)))</f>
        <v>0</v>
      </c>
      <c r="L208" s="88">
        <f>J208*(2^C208)</f>
        <v>0</v>
      </c>
      <c r="M208" s="87"/>
    </row>
    <row r="209" spans="1:13" ht="15">
      <c r="A209" s="92"/>
      <c r="B209" s="92"/>
      <c r="C209" s="88">
        <v>15</v>
      </c>
      <c r="D209" s="88">
        <v>24</v>
      </c>
      <c r="E209" s="91">
        <v>10</v>
      </c>
      <c r="F209" s="91" t="str">
        <f>CONCATENATE(E209,"'h",K209)</f>
        <v>10'h0</v>
      </c>
      <c r="G209" s="91" t="s">
        <v>68</v>
      </c>
      <c r="H209" s="110" t="s">
        <v>18512</v>
      </c>
      <c r="I209" s="89"/>
      <c r="J209" s="88">
        <v>0</v>
      </c>
      <c r="K209" s="88" t="str">
        <f>LOWER(DEC2HEX((J209)))</f>
        <v>0</v>
      </c>
      <c r="L209" s="88">
        <f>J209*(2^C209)</f>
        <v>0</v>
      </c>
      <c r="M209" s="87"/>
    </row>
    <row r="210" spans="1:13" ht="15">
      <c r="A210" s="92"/>
      <c r="B210" s="92"/>
      <c r="C210" s="88">
        <v>2</v>
      </c>
      <c r="D210" s="88">
        <v>14</v>
      </c>
      <c r="E210" s="91">
        <v>13</v>
      </c>
      <c r="F210" s="91" t="str">
        <f>CONCATENATE(E210,"'h",K210)</f>
        <v>13'h0</v>
      </c>
      <c r="G210" s="91" t="s">
        <v>68</v>
      </c>
      <c r="H210" s="110" t="s">
        <v>3880</v>
      </c>
      <c r="I210" s="89"/>
      <c r="J210" s="88">
        <v>0</v>
      </c>
      <c r="K210" s="88" t="str">
        <f>LOWER(DEC2HEX((J210)))</f>
        <v>0</v>
      </c>
      <c r="L210" s="88">
        <f>J210*(2^C210)</f>
        <v>0</v>
      </c>
      <c r="M210" s="87"/>
    </row>
    <row r="211" spans="1:13" ht="15">
      <c r="A211" s="92"/>
      <c r="B211" s="92"/>
      <c r="C211" s="88">
        <v>1</v>
      </c>
      <c r="D211" s="88">
        <v>1</v>
      </c>
      <c r="E211" s="91">
        <f>D211+1-C211</f>
        <v>1</v>
      </c>
      <c r="F211" s="91" t="str">
        <f>CONCATENATE(E211,"'h",K211)</f>
        <v>1'h0</v>
      </c>
      <c r="G211" s="91" t="s">
        <v>18511</v>
      </c>
      <c r="H211" s="110" t="s">
        <v>3879</v>
      </c>
      <c r="I211" s="89"/>
      <c r="J211" s="88">
        <v>0</v>
      </c>
      <c r="K211" s="88" t="str">
        <f>LOWER(DEC2HEX((J211)))</f>
        <v>0</v>
      </c>
      <c r="L211" s="88">
        <f>J211*(2^C211)</f>
        <v>0</v>
      </c>
      <c r="M211" s="87"/>
    </row>
    <row r="212" spans="1:13" ht="15">
      <c r="A212" s="92"/>
      <c r="B212" s="92"/>
      <c r="C212" s="88">
        <v>0</v>
      </c>
      <c r="D212" s="88">
        <v>0</v>
      </c>
      <c r="E212" s="91">
        <v>1</v>
      </c>
      <c r="F212" s="91" t="str">
        <f>CONCATENATE(E212,"'h",K212)</f>
        <v>1'h0</v>
      </c>
      <c r="G212" s="91" t="s">
        <v>68</v>
      </c>
      <c r="H212" s="110" t="s">
        <v>3878</v>
      </c>
      <c r="I212" s="89"/>
      <c r="J212" s="88">
        <v>0</v>
      </c>
      <c r="K212" s="88" t="str">
        <f>LOWER(DEC2HEX((J212)))</f>
        <v>0</v>
      </c>
      <c r="L212" s="88">
        <f>J212*(2^C212)</f>
        <v>0</v>
      </c>
      <c r="M212" s="87"/>
    </row>
    <row r="213" spans="1:13" ht="15">
      <c r="A213" s="93"/>
      <c r="B213" s="95" t="s">
        <v>3877</v>
      </c>
      <c r="C213" s="93"/>
      <c r="D213" s="93"/>
      <c r="E213" s="93">
        <f>SUM(E214:E216)</f>
        <v>32</v>
      </c>
      <c r="F213" s="56" t="str">
        <f>CONCATENATE("32'h",K213)</f>
        <v>32'h00000000</v>
      </c>
      <c r="G213" s="56"/>
      <c r="H213" s="111" t="s">
        <v>3876</v>
      </c>
      <c r="I213" s="94"/>
      <c r="J213" s="93"/>
      <c r="K213" s="93" t="str">
        <f>LOWER(DEC2HEX(L213,8))</f>
        <v>00000000</v>
      </c>
      <c r="L213" s="93">
        <f>SUM(L214:L216)</f>
        <v>0</v>
      </c>
      <c r="M213" s="93"/>
    </row>
    <row r="214" spans="1:13" ht="15">
      <c r="A214" s="92"/>
      <c r="B214" s="92"/>
      <c r="C214" s="88">
        <v>16</v>
      </c>
      <c r="D214" s="88">
        <v>31</v>
      </c>
      <c r="E214" s="91">
        <f>D214+1-C214</f>
        <v>16</v>
      </c>
      <c r="F214" s="91" t="str">
        <f>CONCATENATE(E214,"'h",K214)</f>
        <v>16'h0</v>
      </c>
      <c r="G214" s="91" t="s">
        <v>73</v>
      </c>
      <c r="H214" s="110" t="s">
        <v>20</v>
      </c>
      <c r="I214" s="89" t="s">
        <v>861</v>
      </c>
      <c r="J214" s="88">
        <v>0</v>
      </c>
      <c r="K214" s="88" t="str">
        <f>LOWER(DEC2HEX((J214)))</f>
        <v>0</v>
      </c>
      <c r="L214" s="88">
        <f>J214*(2^C214)</f>
        <v>0</v>
      </c>
      <c r="M214" s="87"/>
    </row>
    <row r="215" spans="1:13" ht="15">
      <c r="A215" s="92"/>
      <c r="B215" s="92"/>
      <c r="C215" s="88">
        <v>1</v>
      </c>
      <c r="D215" s="88">
        <v>15</v>
      </c>
      <c r="E215" s="91">
        <v>15</v>
      </c>
      <c r="F215" s="91" t="str">
        <f>CONCATENATE(E215,"'h",K215)</f>
        <v>15'h0</v>
      </c>
      <c r="G215" s="91" t="s">
        <v>73</v>
      </c>
      <c r="H215" s="110" t="s">
        <v>3875</v>
      </c>
      <c r="I215" s="89" t="s">
        <v>3874</v>
      </c>
      <c r="J215" s="88">
        <v>0</v>
      </c>
      <c r="K215" s="88" t="str">
        <f>LOWER(DEC2HEX((J215)))</f>
        <v>0</v>
      </c>
      <c r="L215" s="88">
        <f>J215*(2^C215)</f>
        <v>0</v>
      </c>
      <c r="M215" s="87"/>
    </row>
    <row r="216" spans="1:13" ht="15">
      <c r="A216" s="92"/>
      <c r="B216" s="92"/>
      <c r="C216" s="88">
        <v>0</v>
      </c>
      <c r="D216" s="88">
        <v>0</v>
      </c>
      <c r="E216" s="91">
        <f>D216+1-C216</f>
        <v>1</v>
      </c>
      <c r="F216" s="91" t="str">
        <f>CONCATENATE(E216,"'h",K216)</f>
        <v>1'h0</v>
      </c>
      <c r="G216" s="91" t="s">
        <v>73</v>
      </c>
      <c r="H216" s="110" t="s">
        <v>3873</v>
      </c>
      <c r="I216" s="89" t="s">
        <v>3872</v>
      </c>
      <c r="J216" s="88">
        <v>0</v>
      </c>
      <c r="K216" s="88" t="str">
        <f>LOWER(DEC2HEX((J216)))</f>
        <v>0</v>
      </c>
      <c r="L216" s="88">
        <f>J216*(2^C216)</f>
        <v>0</v>
      </c>
      <c r="M216" s="87"/>
    </row>
    <row r="217" spans="1:13" ht="15">
      <c r="A217" s="93"/>
      <c r="B217" s="95" t="s">
        <v>18510</v>
      </c>
      <c r="C217" s="93"/>
      <c r="D217" s="93"/>
      <c r="E217" s="93">
        <f>SUM(E218:E219)</f>
        <v>32</v>
      </c>
      <c r="F217" s="56" t="str">
        <f>CONCATENATE("32'h",K217)</f>
        <v>32'h0001d800</v>
      </c>
      <c r="G217" s="56"/>
      <c r="H217" s="111" t="s">
        <v>18509</v>
      </c>
      <c r="I217" s="94"/>
      <c r="J217" s="93"/>
      <c r="K217" s="93" t="str">
        <f>LOWER(DEC2HEX(L217,8))</f>
        <v>0001d800</v>
      </c>
      <c r="L217" s="93">
        <f>SUM(L218:L220)</f>
        <v>120832</v>
      </c>
      <c r="M217" s="113"/>
    </row>
    <row r="218" spans="1:13" ht="15">
      <c r="A218" s="92"/>
      <c r="B218" s="92"/>
      <c r="C218" s="88">
        <v>17</v>
      </c>
      <c r="D218" s="88">
        <v>31</v>
      </c>
      <c r="E218" s="91">
        <f>D218+1-C218</f>
        <v>15</v>
      </c>
      <c r="F218" s="91" t="str">
        <f>CONCATENATE(E218,"'h",K218)</f>
        <v>15'h0</v>
      </c>
      <c r="G218" s="91" t="s">
        <v>73</v>
      </c>
      <c r="H218" s="110" t="s">
        <v>20</v>
      </c>
      <c r="I218" s="89" t="s">
        <v>861</v>
      </c>
      <c r="J218" s="88">
        <v>0</v>
      </c>
      <c r="K218" s="88" t="str">
        <f>LOWER(DEC2HEX((J218)))</f>
        <v>0</v>
      </c>
      <c r="L218" s="88">
        <f>J218*(2^C218)</f>
        <v>0</v>
      </c>
      <c r="M218" s="113"/>
    </row>
    <row r="219" spans="1:13" ht="15">
      <c r="A219" s="92"/>
      <c r="B219" s="92"/>
      <c r="C219" s="88">
        <v>0</v>
      </c>
      <c r="D219" s="88">
        <v>16</v>
      </c>
      <c r="E219" s="91">
        <f>D219+1-C219</f>
        <v>17</v>
      </c>
      <c r="F219" s="91" t="str">
        <f>CONCATENATE(E219,"'h",K219)</f>
        <v>17'h1d800</v>
      </c>
      <c r="G219" s="91" t="s">
        <v>68</v>
      </c>
      <c r="H219" s="110" t="s">
        <v>18508</v>
      </c>
      <c r="I219" s="99" t="s">
        <v>18507</v>
      </c>
      <c r="J219" s="88">
        <v>120832</v>
      </c>
      <c r="K219" s="88" t="str">
        <f>LOWER(DEC2HEX((J219)))</f>
        <v>1d800</v>
      </c>
      <c r="L219" s="88">
        <f>J219*(2^C219)</f>
        <v>120832</v>
      </c>
      <c r="M219" s="113"/>
    </row>
    <row r="220" spans="1:13" ht="15">
      <c r="A220" s="93"/>
      <c r="B220" s="95" t="s">
        <v>3871</v>
      </c>
      <c r="C220" s="93"/>
      <c r="D220" s="93"/>
      <c r="E220" s="93">
        <f>SUM(E221:E230)</f>
        <v>32</v>
      </c>
      <c r="F220" s="56" t="str">
        <f>CONCATENATE("32'h",K220)</f>
        <v>32'h00000000</v>
      </c>
      <c r="G220" s="56"/>
      <c r="H220" s="111" t="s">
        <v>3870</v>
      </c>
      <c r="I220" s="94"/>
      <c r="J220" s="93"/>
      <c r="K220" s="93" t="str">
        <f>LOWER(DEC2HEX(L220,8))</f>
        <v>00000000</v>
      </c>
      <c r="L220" s="93">
        <f>SUM(L221:L230)</f>
        <v>0</v>
      </c>
      <c r="M220" s="93"/>
    </row>
    <row r="221" spans="1:13" ht="15">
      <c r="A221" s="92"/>
      <c r="B221" s="92"/>
      <c r="C221" s="88">
        <v>31</v>
      </c>
      <c r="D221" s="88">
        <v>31</v>
      </c>
      <c r="E221" s="91">
        <f t="shared" ref="E221:E230" si="35">D221+1-C221</f>
        <v>1</v>
      </c>
      <c r="F221" s="91" t="str">
        <f t="shared" ref="F221:F230" si="36">CONCATENATE(E221,"'h",K221)</f>
        <v>1'h0</v>
      </c>
      <c r="G221" s="91" t="s">
        <v>73</v>
      </c>
      <c r="H221" s="110" t="s">
        <v>20</v>
      </c>
      <c r="I221" s="89" t="s">
        <v>861</v>
      </c>
      <c r="J221" s="88">
        <v>0</v>
      </c>
      <c r="K221" s="88" t="str">
        <f>LOWER(DEC2HEX((J221)))</f>
        <v>0</v>
      </c>
      <c r="L221" s="88">
        <f>J221*(2^C221)</f>
        <v>0</v>
      </c>
      <c r="M221" s="87"/>
    </row>
    <row r="222" spans="1:13" ht="15">
      <c r="A222" s="92"/>
      <c r="B222" s="92"/>
      <c r="C222" s="88">
        <v>28</v>
      </c>
      <c r="D222" s="88">
        <v>30</v>
      </c>
      <c r="E222" s="91">
        <f t="shared" si="35"/>
        <v>3</v>
      </c>
      <c r="F222" s="91" t="str">
        <f t="shared" si="36"/>
        <v>3'h0</v>
      </c>
      <c r="G222" s="91" t="s">
        <v>68</v>
      </c>
      <c r="H222" s="110" t="s">
        <v>18506</v>
      </c>
      <c r="I222" s="89"/>
      <c r="J222" s="88">
        <v>0</v>
      </c>
      <c r="K222" s="88" t="str">
        <f>LOWER(DEC2HEX((J222)))</f>
        <v>0</v>
      </c>
      <c r="L222" s="88">
        <f>J222*(2^C222)</f>
        <v>0</v>
      </c>
      <c r="M222" s="87"/>
    </row>
    <row r="223" spans="1:13" ht="15">
      <c r="A223" s="92"/>
      <c r="B223" s="92"/>
      <c r="C223" s="88">
        <v>25</v>
      </c>
      <c r="D223" s="88">
        <v>27</v>
      </c>
      <c r="E223" s="91">
        <f t="shared" si="35"/>
        <v>3</v>
      </c>
      <c r="F223" s="91" t="str">
        <f t="shared" si="36"/>
        <v>3'h0</v>
      </c>
      <c r="G223" s="91" t="s">
        <v>68</v>
      </c>
      <c r="H223" s="110" t="s">
        <v>18505</v>
      </c>
      <c r="I223" s="89"/>
      <c r="J223" s="88">
        <v>0</v>
      </c>
      <c r="K223" s="88" t="str">
        <f>LOWER(DEC2HEX((J223)))</f>
        <v>0</v>
      </c>
      <c r="L223" s="88">
        <f>J223*(2^C223)</f>
        <v>0</v>
      </c>
      <c r="M223" s="87"/>
    </row>
    <row r="224" spans="1:13" ht="15">
      <c r="A224" s="92"/>
      <c r="B224" s="92"/>
      <c r="C224" s="88">
        <v>24</v>
      </c>
      <c r="D224" s="88">
        <v>24</v>
      </c>
      <c r="E224" s="91">
        <f t="shared" si="35"/>
        <v>1</v>
      </c>
      <c r="F224" s="91" t="str">
        <f t="shared" si="36"/>
        <v>1'h0</v>
      </c>
      <c r="G224" s="91" t="s">
        <v>68</v>
      </c>
      <c r="H224" s="110" t="s">
        <v>3869</v>
      </c>
      <c r="I224" s="89"/>
      <c r="J224" s="88">
        <v>0</v>
      </c>
      <c r="K224" s="88">
        <v>0</v>
      </c>
      <c r="L224" s="88">
        <v>0</v>
      </c>
      <c r="M224" s="87"/>
    </row>
    <row r="225" spans="1:13" ht="15">
      <c r="A225" s="92"/>
      <c r="B225" s="92"/>
      <c r="C225" s="88">
        <v>16</v>
      </c>
      <c r="D225" s="88">
        <v>23</v>
      </c>
      <c r="E225" s="91">
        <f t="shared" si="35"/>
        <v>8</v>
      </c>
      <c r="F225" s="91" t="str">
        <f t="shared" si="36"/>
        <v>8'h0</v>
      </c>
      <c r="G225" s="91" t="s">
        <v>68</v>
      </c>
      <c r="H225" s="110" t="s">
        <v>3868</v>
      </c>
      <c r="I225" s="89"/>
      <c r="J225" s="88">
        <v>0</v>
      </c>
      <c r="K225" s="88" t="str">
        <f t="shared" ref="K225:K230" si="37">LOWER(DEC2HEX((J225)))</f>
        <v>0</v>
      </c>
      <c r="L225" s="88">
        <f t="shared" ref="L225:L230" si="38">J225*(2^C225)</f>
        <v>0</v>
      </c>
      <c r="M225" s="87"/>
    </row>
    <row r="226" spans="1:13" ht="15">
      <c r="A226" s="92"/>
      <c r="B226" s="92"/>
      <c r="C226" s="88">
        <v>8</v>
      </c>
      <c r="D226" s="88">
        <v>15</v>
      </c>
      <c r="E226" s="91">
        <f t="shared" si="35"/>
        <v>8</v>
      </c>
      <c r="F226" s="91" t="str">
        <f t="shared" si="36"/>
        <v>8'h0</v>
      </c>
      <c r="G226" s="91" t="s">
        <v>68</v>
      </c>
      <c r="H226" s="110" t="s">
        <v>3867</v>
      </c>
      <c r="I226" s="89"/>
      <c r="J226" s="88">
        <v>0</v>
      </c>
      <c r="K226" s="88" t="str">
        <f t="shared" si="37"/>
        <v>0</v>
      </c>
      <c r="L226" s="88">
        <f t="shared" si="38"/>
        <v>0</v>
      </c>
      <c r="M226" s="87"/>
    </row>
    <row r="227" spans="1:13" ht="15">
      <c r="A227" s="92"/>
      <c r="B227" s="92"/>
      <c r="C227" s="88">
        <v>7</v>
      </c>
      <c r="D227" s="88">
        <v>7</v>
      </c>
      <c r="E227" s="91">
        <f t="shared" si="35"/>
        <v>1</v>
      </c>
      <c r="F227" s="91" t="str">
        <f t="shared" si="36"/>
        <v>1'h0</v>
      </c>
      <c r="G227" s="91" t="s">
        <v>68</v>
      </c>
      <c r="H227" s="110" t="s">
        <v>3866</v>
      </c>
      <c r="I227" s="89"/>
      <c r="J227" s="88">
        <v>0</v>
      </c>
      <c r="K227" s="88" t="str">
        <f t="shared" si="37"/>
        <v>0</v>
      </c>
      <c r="L227" s="88">
        <f t="shared" si="38"/>
        <v>0</v>
      </c>
      <c r="M227" s="87"/>
    </row>
    <row r="228" spans="1:13" ht="15">
      <c r="A228" s="92"/>
      <c r="B228" s="92"/>
      <c r="C228" s="88">
        <v>6</v>
      </c>
      <c r="D228" s="88">
        <v>6</v>
      </c>
      <c r="E228" s="91">
        <f t="shared" si="35"/>
        <v>1</v>
      </c>
      <c r="F228" s="91" t="str">
        <f t="shared" si="36"/>
        <v>1'h0</v>
      </c>
      <c r="G228" s="91" t="s">
        <v>68</v>
      </c>
      <c r="H228" s="110" t="s">
        <v>3865</v>
      </c>
      <c r="I228" s="89"/>
      <c r="J228" s="88">
        <v>0</v>
      </c>
      <c r="K228" s="88" t="str">
        <f t="shared" si="37"/>
        <v>0</v>
      </c>
      <c r="L228" s="88">
        <f t="shared" si="38"/>
        <v>0</v>
      </c>
      <c r="M228" s="87"/>
    </row>
    <row r="229" spans="1:13" ht="15">
      <c r="A229" s="92"/>
      <c r="B229" s="92"/>
      <c r="C229" s="88">
        <v>3</v>
      </c>
      <c r="D229" s="88">
        <v>5</v>
      </c>
      <c r="E229" s="91">
        <f t="shared" si="35"/>
        <v>3</v>
      </c>
      <c r="F229" s="91" t="str">
        <f t="shared" si="36"/>
        <v>3'h0</v>
      </c>
      <c r="G229" s="91" t="s">
        <v>68</v>
      </c>
      <c r="H229" s="110" t="s">
        <v>3864</v>
      </c>
      <c r="I229" s="89"/>
      <c r="J229" s="88">
        <v>0</v>
      </c>
      <c r="K229" s="88" t="str">
        <f t="shared" si="37"/>
        <v>0</v>
      </c>
      <c r="L229" s="88">
        <f t="shared" si="38"/>
        <v>0</v>
      </c>
      <c r="M229" s="87"/>
    </row>
    <row r="230" spans="1:13" ht="15">
      <c r="A230" s="92"/>
      <c r="B230" s="92"/>
      <c r="C230" s="88">
        <v>0</v>
      </c>
      <c r="D230" s="88">
        <v>2</v>
      </c>
      <c r="E230" s="91">
        <f t="shared" si="35"/>
        <v>3</v>
      </c>
      <c r="F230" s="91" t="str">
        <f t="shared" si="36"/>
        <v>3'h0</v>
      </c>
      <c r="G230" s="91" t="s">
        <v>68</v>
      </c>
      <c r="H230" s="110" t="s">
        <v>3863</v>
      </c>
      <c r="I230" s="89"/>
      <c r="J230" s="88">
        <v>0</v>
      </c>
      <c r="K230" s="88" t="str">
        <f t="shared" si="37"/>
        <v>0</v>
      </c>
      <c r="L230" s="88">
        <f t="shared" si="38"/>
        <v>0</v>
      </c>
      <c r="M230" s="87"/>
    </row>
    <row r="231" spans="1:13" ht="15">
      <c r="A231" s="93"/>
      <c r="B231" s="95" t="s">
        <v>3862</v>
      </c>
      <c r="C231" s="93"/>
      <c r="D231" s="93"/>
      <c r="E231" s="93">
        <f>SUM(E232:E235)</f>
        <v>32</v>
      </c>
      <c r="F231" s="56" t="str">
        <f>CONCATENATE("32'h",K231)</f>
        <v>32'h1200d9ac</v>
      </c>
      <c r="G231" s="56"/>
      <c r="H231" s="111" t="s">
        <v>3861</v>
      </c>
      <c r="I231" s="94"/>
      <c r="J231" s="93"/>
      <c r="K231" s="93" t="str">
        <f>LOWER(DEC2HEX(L231,8))</f>
        <v>1200d9ac</v>
      </c>
      <c r="L231" s="93">
        <f>SUM(L232:L235)</f>
        <v>302045612</v>
      </c>
      <c r="M231" s="93"/>
    </row>
    <row r="232" spans="1:13" ht="15">
      <c r="A232" s="92"/>
      <c r="B232" s="92"/>
      <c r="C232" s="88">
        <v>30</v>
      </c>
      <c r="D232" s="88">
        <v>31</v>
      </c>
      <c r="E232" s="91">
        <f>D232+1-C232</f>
        <v>2</v>
      </c>
      <c r="F232" s="91" t="str">
        <f>CONCATENATE(E232,"'h",K232)</f>
        <v>2'h0</v>
      </c>
      <c r="G232" s="91" t="s">
        <v>73</v>
      </c>
      <c r="H232" s="110" t="s">
        <v>20</v>
      </c>
      <c r="I232" s="89" t="s">
        <v>861</v>
      </c>
      <c r="J232" s="88">
        <v>0</v>
      </c>
      <c r="K232" s="88" t="str">
        <f>LOWER(DEC2HEX((J232)))</f>
        <v>0</v>
      </c>
      <c r="L232" s="88">
        <f>J232*(2^C232)</f>
        <v>0</v>
      </c>
      <c r="M232" s="87"/>
    </row>
    <row r="233" spans="1:13" ht="15">
      <c r="A233" s="92"/>
      <c r="B233" s="92"/>
      <c r="C233" s="88">
        <v>27</v>
      </c>
      <c r="D233" s="88">
        <v>29</v>
      </c>
      <c r="E233" s="91">
        <f>D233+1-C233</f>
        <v>3</v>
      </c>
      <c r="F233" s="91" t="str">
        <f>CONCATENATE(E233,"'h",K233)</f>
        <v>3'h2</v>
      </c>
      <c r="G233" s="91" t="s">
        <v>68</v>
      </c>
      <c r="H233" s="110" t="s">
        <v>18504</v>
      </c>
      <c r="I233" s="112"/>
      <c r="J233" s="88">
        <v>2</v>
      </c>
      <c r="K233" s="88" t="str">
        <f>LOWER(DEC2HEX((J233)))</f>
        <v>2</v>
      </c>
      <c r="L233" s="88">
        <f>J233*(2^C233)</f>
        <v>268435456</v>
      </c>
      <c r="M233" s="87"/>
    </row>
    <row r="234" spans="1:13" ht="15">
      <c r="A234" s="92"/>
      <c r="B234" s="92"/>
      <c r="C234" s="88">
        <v>24</v>
      </c>
      <c r="D234" s="88">
        <v>26</v>
      </c>
      <c r="E234" s="91">
        <f>D234+1-C234</f>
        <v>3</v>
      </c>
      <c r="F234" s="91" t="str">
        <f>CONCATENATE(E234,"'h",K234)</f>
        <v>3'h2</v>
      </c>
      <c r="G234" s="91" t="s">
        <v>68</v>
      </c>
      <c r="H234" s="110" t="s">
        <v>18503</v>
      </c>
      <c r="I234" s="112"/>
      <c r="J234" s="88">
        <v>2</v>
      </c>
      <c r="K234" s="88" t="str">
        <f>LOWER(DEC2HEX((J234)))</f>
        <v>2</v>
      </c>
      <c r="L234" s="88">
        <f>J234*(2^C234)</f>
        <v>33554432</v>
      </c>
      <c r="M234" s="87"/>
    </row>
    <row r="235" spans="1:13" ht="15">
      <c r="A235" s="92"/>
      <c r="B235" s="92"/>
      <c r="C235" s="88">
        <v>0</v>
      </c>
      <c r="D235" s="88">
        <v>23</v>
      </c>
      <c r="E235" s="91">
        <f>D235+1-C235</f>
        <v>24</v>
      </c>
      <c r="F235" s="91" t="str">
        <f>CONCATENATE(E235,"'h",K235)</f>
        <v>24'hd9ac</v>
      </c>
      <c r="G235" s="91" t="s">
        <v>68</v>
      </c>
      <c r="H235" s="110" t="s">
        <v>3860</v>
      </c>
      <c r="I235" s="112"/>
      <c r="J235" s="88">
        <v>55724</v>
      </c>
      <c r="K235" s="88" t="str">
        <f>LOWER(DEC2HEX((J235)))</f>
        <v>d9ac</v>
      </c>
      <c r="L235" s="88">
        <f>J235*(2^C235)</f>
        <v>55724</v>
      </c>
      <c r="M235" s="87"/>
    </row>
    <row r="236" spans="1:13" ht="15">
      <c r="A236" s="93"/>
      <c r="B236" s="95" t="s">
        <v>3859</v>
      </c>
      <c r="C236" s="93"/>
      <c r="D236" s="93"/>
      <c r="E236" s="93">
        <f>SUM(E237:E239)</f>
        <v>32</v>
      </c>
      <c r="F236" s="56" t="str">
        <f>CONCATENATE("32'h",K236)</f>
        <v>32'h0000300c</v>
      </c>
      <c r="G236" s="56"/>
      <c r="H236" s="111" t="s">
        <v>3858</v>
      </c>
      <c r="I236" s="94"/>
      <c r="J236" s="93"/>
      <c r="K236" s="93" t="str">
        <f>LOWER(DEC2HEX(L236,8))</f>
        <v>0000300c</v>
      </c>
      <c r="L236" s="93">
        <f>SUM(L237:L239)</f>
        <v>12300</v>
      </c>
      <c r="M236" s="93"/>
    </row>
    <row r="237" spans="1:13" ht="15">
      <c r="A237" s="92"/>
      <c r="B237" s="92"/>
      <c r="C237" s="88">
        <v>24</v>
      </c>
      <c r="D237" s="88">
        <v>31</v>
      </c>
      <c r="E237" s="91">
        <f>D237+1-C237</f>
        <v>8</v>
      </c>
      <c r="F237" s="91" t="str">
        <f>CONCATENATE(E237,"'h",K237)</f>
        <v>8'h0</v>
      </c>
      <c r="G237" s="91" t="s">
        <v>73</v>
      </c>
      <c r="H237" s="110" t="s">
        <v>20</v>
      </c>
      <c r="I237" s="89" t="s">
        <v>861</v>
      </c>
      <c r="J237" s="88">
        <v>0</v>
      </c>
      <c r="K237" s="88" t="str">
        <f>LOWER(DEC2HEX((J237)))</f>
        <v>0</v>
      </c>
      <c r="L237" s="88">
        <f>J237*(2^C237)</f>
        <v>0</v>
      </c>
      <c r="M237" s="87"/>
    </row>
    <row r="238" spans="1:13" ht="15">
      <c r="A238" s="92"/>
      <c r="B238" s="92"/>
      <c r="C238" s="88">
        <v>12</v>
      </c>
      <c r="D238" s="88">
        <v>23</v>
      </c>
      <c r="E238" s="91">
        <f>D238+1-C238</f>
        <v>12</v>
      </c>
      <c r="F238" s="91" t="str">
        <f>CONCATENATE(E238,"'h",K238)</f>
        <v>12'h3</v>
      </c>
      <c r="G238" s="91" t="s">
        <v>68</v>
      </c>
      <c r="H238" s="110" t="s">
        <v>3857</v>
      </c>
      <c r="I238" s="89"/>
      <c r="J238" s="88">
        <v>3</v>
      </c>
      <c r="K238" s="88" t="str">
        <f>LOWER(DEC2HEX((J238)))</f>
        <v>3</v>
      </c>
      <c r="L238" s="88">
        <f>J238*(2^C238)</f>
        <v>12288</v>
      </c>
      <c r="M238" s="87"/>
    </row>
    <row r="239" spans="1:13" ht="15">
      <c r="A239" s="92"/>
      <c r="B239" s="92"/>
      <c r="C239" s="88">
        <v>0</v>
      </c>
      <c r="D239" s="88">
        <v>11</v>
      </c>
      <c r="E239" s="91">
        <f>D239+1-C239</f>
        <v>12</v>
      </c>
      <c r="F239" s="91" t="str">
        <f>CONCATENATE(E239,"'h",K239)</f>
        <v>12'hc</v>
      </c>
      <c r="G239" s="91" t="s">
        <v>68</v>
      </c>
      <c r="H239" s="110" t="s">
        <v>3856</v>
      </c>
      <c r="I239" s="89"/>
      <c r="J239" s="88">
        <v>12</v>
      </c>
      <c r="K239" s="88" t="str">
        <f>LOWER(DEC2HEX((J239)))</f>
        <v>c</v>
      </c>
      <c r="L239" s="88">
        <f>J239*(2^C239)</f>
        <v>12</v>
      </c>
      <c r="M239" s="87"/>
    </row>
    <row r="240" spans="1:13" ht="15">
      <c r="A240" s="93"/>
      <c r="B240" s="95" t="s">
        <v>3855</v>
      </c>
      <c r="C240" s="93"/>
      <c r="D240" s="93"/>
      <c r="E240" s="93">
        <f>SUM(E241:E243)</f>
        <v>32</v>
      </c>
      <c r="F240" s="56" t="str">
        <f>CONCATENATE("32'h",K240)</f>
        <v>32'h002fb036</v>
      </c>
      <c r="G240" s="56"/>
      <c r="H240" s="111" t="s">
        <v>3854</v>
      </c>
      <c r="I240" s="94"/>
      <c r="J240" s="93"/>
      <c r="K240" s="93" t="str">
        <f>LOWER(DEC2HEX(L240,8))</f>
        <v>002fb036</v>
      </c>
      <c r="L240" s="93">
        <f>SUM(L241:L243)</f>
        <v>3125302</v>
      </c>
      <c r="M240" s="93"/>
    </row>
    <row r="241" spans="1:13" ht="15">
      <c r="A241" s="92"/>
      <c r="B241" s="92"/>
      <c r="C241" s="88">
        <v>24</v>
      </c>
      <c r="D241" s="88">
        <v>31</v>
      </c>
      <c r="E241" s="91">
        <f>D241+1-C241</f>
        <v>8</v>
      </c>
      <c r="F241" s="91" t="str">
        <f>CONCATENATE(E241,"'h",K241)</f>
        <v>8'h0</v>
      </c>
      <c r="G241" s="91" t="s">
        <v>73</v>
      </c>
      <c r="H241" s="110" t="s">
        <v>20</v>
      </c>
      <c r="I241" s="89" t="s">
        <v>861</v>
      </c>
      <c r="J241" s="88">
        <v>0</v>
      </c>
      <c r="K241" s="88" t="str">
        <f>LOWER(DEC2HEX((J241)))</f>
        <v>0</v>
      </c>
      <c r="L241" s="88">
        <f>J241*(2^C241)</f>
        <v>0</v>
      </c>
      <c r="M241" s="87"/>
    </row>
    <row r="242" spans="1:13" ht="15">
      <c r="A242" s="92"/>
      <c r="B242" s="92"/>
      <c r="C242" s="88">
        <v>12</v>
      </c>
      <c r="D242" s="88">
        <v>23</v>
      </c>
      <c r="E242" s="91">
        <f>D242+1-C242</f>
        <v>12</v>
      </c>
      <c r="F242" s="91" t="str">
        <f>CONCATENATE(E242,"'h",K242)</f>
        <v>12'h2fb</v>
      </c>
      <c r="G242" s="91" t="s">
        <v>68</v>
      </c>
      <c r="H242" s="110" t="s">
        <v>3853</v>
      </c>
      <c r="I242" s="89"/>
      <c r="J242" s="88">
        <v>763</v>
      </c>
      <c r="K242" s="88" t="str">
        <f>LOWER(DEC2HEX((J242)))</f>
        <v>2fb</v>
      </c>
      <c r="L242" s="88">
        <f>J242*(2^C242)</f>
        <v>3125248</v>
      </c>
      <c r="M242" s="87"/>
    </row>
    <row r="243" spans="1:13" ht="15">
      <c r="A243" s="92"/>
      <c r="B243" s="92"/>
      <c r="C243" s="88">
        <v>0</v>
      </c>
      <c r="D243" s="88">
        <v>11</v>
      </c>
      <c r="E243" s="91">
        <f>D243+1-C243</f>
        <v>12</v>
      </c>
      <c r="F243" s="91" t="str">
        <f>CONCATENATE(E243,"'h",K243)</f>
        <v>12'h36</v>
      </c>
      <c r="G243" s="91" t="s">
        <v>68</v>
      </c>
      <c r="H243" s="110" t="s">
        <v>3852</v>
      </c>
      <c r="I243" s="112"/>
      <c r="J243" s="88">
        <v>54</v>
      </c>
      <c r="K243" s="88" t="str">
        <f>LOWER(DEC2HEX((J243)))</f>
        <v>36</v>
      </c>
      <c r="L243" s="88">
        <f>J243*(2^C243)</f>
        <v>54</v>
      </c>
      <c r="M243" s="87"/>
    </row>
    <row r="244" spans="1:13" ht="15">
      <c r="A244" s="93"/>
      <c r="B244" s="95" t="s">
        <v>3851</v>
      </c>
      <c r="C244" s="93"/>
      <c r="D244" s="93"/>
      <c r="E244" s="93">
        <f>SUM(E245:E247)</f>
        <v>32</v>
      </c>
      <c r="F244" s="56" t="str">
        <f>CONCATENATE("32'h",K244)</f>
        <v>32'h000ab0c0</v>
      </c>
      <c r="G244" s="56"/>
      <c r="H244" s="111" t="s">
        <v>3850</v>
      </c>
      <c r="I244" s="94"/>
      <c r="J244" s="93"/>
      <c r="K244" s="93" t="str">
        <f>LOWER(DEC2HEX(L244,8))</f>
        <v>000ab0c0</v>
      </c>
      <c r="L244" s="93">
        <f>SUM(L245:L247)</f>
        <v>700608</v>
      </c>
      <c r="M244" s="93"/>
    </row>
    <row r="245" spans="1:13" ht="15">
      <c r="A245" s="92"/>
      <c r="B245" s="92"/>
      <c r="C245" s="88">
        <v>24</v>
      </c>
      <c r="D245" s="88">
        <v>31</v>
      </c>
      <c r="E245" s="91">
        <f>D245+1-C245</f>
        <v>8</v>
      </c>
      <c r="F245" s="91" t="str">
        <f>CONCATENATE(E245,"'h",K245)</f>
        <v>8'h0</v>
      </c>
      <c r="G245" s="91" t="s">
        <v>73</v>
      </c>
      <c r="H245" s="110" t="s">
        <v>20</v>
      </c>
      <c r="I245" s="89" t="s">
        <v>861</v>
      </c>
      <c r="J245" s="88">
        <v>0</v>
      </c>
      <c r="K245" s="88" t="str">
        <f>LOWER(DEC2HEX((J245)))</f>
        <v>0</v>
      </c>
      <c r="L245" s="88">
        <f>J245*(2^C245)</f>
        <v>0</v>
      </c>
      <c r="M245" s="87"/>
    </row>
    <row r="246" spans="1:13" ht="15">
      <c r="A246" s="92"/>
      <c r="B246" s="92"/>
      <c r="C246" s="88">
        <v>12</v>
      </c>
      <c r="D246" s="88">
        <v>23</v>
      </c>
      <c r="E246" s="91">
        <f>D246+1-C246</f>
        <v>12</v>
      </c>
      <c r="F246" s="91" t="str">
        <f>CONCATENATE(E246,"'h",K246)</f>
        <v>12'hab</v>
      </c>
      <c r="G246" s="91" t="s">
        <v>68</v>
      </c>
      <c r="H246" s="110" t="s">
        <v>3849</v>
      </c>
      <c r="I246" s="89"/>
      <c r="J246" s="88">
        <v>171</v>
      </c>
      <c r="K246" s="88" t="str">
        <f>LOWER(DEC2HEX((J246)))</f>
        <v>ab</v>
      </c>
      <c r="L246" s="88">
        <f>J246*(2^C246)</f>
        <v>700416</v>
      </c>
      <c r="M246" s="87"/>
    </row>
    <row r="247" spans="1:13" ht="15">
      <c r="A247" s="92"/>
      <c r="B247" s="92"/>
      <c r="C247" s="88">
        <v>0</v>
      </c>
      <c r="D247" s="88">
        <v>11</v>
      </c>
      <c r="E247" s="91">
        <f>D247+1-C247</f>
        <v>12</v>
      </c>
      <c r="F247" s="91" t="str">
        <f>CONCATENATE(E247,"'h",K247)</f>
        <v>12'hc0</v>
      </c>
      <c r="G247" s="91" t="s">
        <v>68</v>
      </c>
      <c r="H247" s="110" t="s">
        <v>3848</v>
      </c>
      <c r="I247" s="112"/>
      <c r="J247" s="88">
        <v>192</v>
      </c>
      <c r="K247" s="88" t="str">
        <f>LOWER(DEC2HEX((J247)))</f>
        <v>c0</v>
      </c>
      <c r="L247" s="88">
        <f>J247*(2^C247)</f>
        <v>192</v>
      </c>
      <c r="M247" s="87"/>
    </row>
    <row r="248" spans="1:13" ht="15">
      <c r="A248" s="93"/>
      <c r="B248" s="95" t="s">
        <v>3847</v>
      </c>
      <c r="C248" s="93"/>
      <c r="D248" s="93"/>
      <c r="E248" s="93">
        <f>SUM(E249:E251)</f>
        <v>32</v>
      </c>
      <c r="F248" s="56" t="str">
        <f>CONCATENATE("32'h",K248)</f>
        <v>32'h00011044</v>
      </c>
      <c r="G248" s="56"/>
      <c r="H248" s="111" t="s">
        <v>3846</v>
      </c>
      <c r="I248" s="94"/>
      <c r="J248" s="93"/>
      <c r="K248" s="93" t="str">
        <f>LOWER(DEC2HEX(L248,8))</f>
        <v>00011044</v>
      </c>
      <c r="L248" s="93">
        <f>SUM(L249:L251)</f>
        <v>69700</v>
      </c>
      <c r="M248" s="93"/>
    </row>
    <row r="249" spans="1:13" ht="15">
      <c r="A249" s="92"/>
      <c r="B249" s="92"/>
      <c r="C249" s="88">
        <v>24</v>
      </c>
      <c r="D249" s="88">
        <v>31</v>
      </c>
      <c r="E249" s="91">
        <f>D249+1-C249</f>
        <v>8</v>
      </c>
      <c r="F249" s="91" t="str">
        <f>CONCATENATE(E249,"'h",K249)</f>
        <v>8'h0</v>
      </c>
      <c r="G249" s="91" t="s">
        <v>73</v>
      </c>
      <c r="H249" s="110" t="s">
        <v>20</v>
      </c>
      <c r="I249" s="89" t="s">
        <v>861</v>
      </c>
      <c r="J249" s="88">
        <v>0</v>
      </c>
      <c r="K249" s="88" t="str">
        <f>LOWER(DEC2HEX((J249)))</f>
        <v>0</v>
      </c>
      <c r="L249" s="88">
        <f>J249*(2^C249)</f>
        <v>0</v>
      </c>
      <c r="M249" s="87"/>
    </row>
    <row r="250" spans="1:13" ht="15">
      <c r="A250" s="92"/>
      <c r="B250" s="92"/>
      <c r="C250" s="88">
        <v>12</v>
      </c>
      <c r="D250" s="88">
        <v>23</v>
      </c>
      <c r="E250" s="91">
        <f>D250+1-C250</f>
        <v>12</v>
      </c>
      <c r="F250" s="91" t="str">
        <f>CONCATENATE(E250,"'h",K250)</f>
        <v>12'h11</v>
      </c>
      <c r="G250" s="91" t="s">
        <v>68</v>
      </c>
      <c r="H250" s="110" t="s">
        <v>3845</v>
      </c>
      <c r="I250" s="89"/>
      <c r="J250" s="88">
        <v>17</v>
      </c>
      <c r="K250" s="88" t="str">
        <f>LOWER(DEC2HEX((J250)))</f>
        <v>11</v>
      </c>
      <c r="L250" s="88">
        <f>J250*(2^C250)</f>
        <v>69632</v>
      </c>
      <c r="M250" s="87"/>
    </row>
    <row r="251" spans="1:13" ht="15">
      <c r="A251" s="92"/>
      <c r="B251" s="92"/>
      <c r="C251" s="88">
        <v>0</v>
      </c>
      <c r="D251" s="88">
        <v>11</v>
      </c>
      <c r="E251" s="91">
        <f>D251+1-C251</f>
        <v>12</v>
      </c>
      <c r="F251" s="91" t="str">
        <f>CONCATENATE(E251,"'h",K251)</f>
        <v>12'h44</v>
      </c>
      <c r="G251" s="91" t="s">
        <v>68</v>
      </c>
      <c r="H251" s="110" t="s">
        <v>3844</v>
      </c>
      <c r="I251" s="112"/>
      <c r="J251" s="88">
        <v>68</v>
      </c>
      <c r="K251" s="88" t="str">
        <f>LOWER(DEC2HEX((J251)))</f>
        <v>44</v>
      </c>
      <c r="L251" s="88">
        <f>J251*(2^C251)</f>
        <v>68</v>
      </c>
      <c r="M251" s="87"/>
    </row>
    <row r="252" spans="1:13" ht="15">
      <c r="A252" s="93"/>
      <c r="B252" s="95" t="s">
        <v>3843</v>
      </c>
      <c r="C252" s="93"/>
      <c r="D252" s="93"/>
      <c r="E252" s="93">
        <f>SUM(E253:E254)</f>
        <v>32</v>
      </c>
      <c r="F252" s="56" t="str">
        <f>CONCATENATE("32'h",K252)</f>
        <v>32'h2c00ce10</v>
      </c>
      <c r="G252" s="56"/>
      <c r="H252" s="111" t="s">
        <v>3842</v>
      </c>
      <c r="I252" s="94"/>
      <c r="J252" s="93"/>
      <c r="K252" s="93" t="str">
        <f>LOWER(DEC2HEX(L252,8))</f>
        <v>2c00ce10</v>
      </c>
      <c r="L252" s="93">
        <f>SUM(L253:L254)</f>
        <v>738250256</v>
      </c>
      <c r="M252" s="93"/>
    </row>
    <row r="253" spans="1:13" ht="15">
      <c r="A253" s="92"/>
      <c r="B253" s="92"/>
      <c r="C253" s="88">
        <v>25</v>
      </c>
      <c r="D253" s="88">
        <v>31</v>
      </c>
      <c r="E253" s="91">
        <f>D253+1-C253</f>
        <v>7</v>
      </c>
      <c r="F253" s="91" t="str">
        <f>CONCATENATE(E253,"'h",K253)</f>
        <v>7'h16</v>
      </c>
      <c r="G253" s="91" t="s">
        <v>68</v>
      </c>
      <c r="H253" s="110" t="s">
        <v>18502</v>
      </c>
      <c r="I253" s="112"/>
      <c r="J253" s="88">
        <v>22</v>
      </c>
      <c r="K253" s="88" t="str">
        <f>LOWER(DEC2HEX((J253)))</f>
        <v>16</v>
      </c>
      <c r="L253" s="88">
        <f>J253*(2^C253)</f>
        <v>738197504</v>
      </c>
      <c r="M253" s="87"/>
    </row>
    <row r="254" spans="1:13" ht="15">
      <c r="A254" s="92"/>
      <c r="B254" s="92"/>
      <c r="C254" s="88">
        <v>0</v>
      </c>
      <c r="D254" s="88">
        <v>24</v>
      </c>
      <c r="E254" s="91">
        <f>D254+1-C254</f>
        <v>25</v>
      </c>
      <c r="F254" s="91" t="str">
        <f>CONCATENATE(E254,"'h",K254)</f>
        <v>25'hce10</v>
      </c>
      <c r="G254" s="91" t="s">
        <v>68</v>
      </c>
      <c r="H254" s="110" t="s">
        <v>3841</v>
      </c>
      <c r="I254" s="112"/>
      <c r="J254" s="88">
        <v>52752</v>
      </c>
      <c r="K254" s="88" t="str">
        <f>LOWER(DEC2HEX((J254)))</f>
        <v>ce10</v>
      </c>
      <c r="L254" s="88">
        <f>J254*(2^C254)</f>
        <v>52752</v>
      </c>
      <c r="M254" s="87"/>
    </row>
    <row r="255" spans="1:13" ht="15">
      <c r="A255" s="93"/>
      <c r="B255" s="95" t="s">
        <v>3840</v>
      </c>
      <c r="C255" s="93"/>
      <c r="D255" s="93"/>
      <c r="E255" s="93">
        <f>SUM(E256:E263)</f>
        <v>32</v>
      </c>
      <c r="F255" s="56" t="str">
        <f>CONCATENATE("32'h",K255)</f>
        <v>32'h9df09024</v>
      </c>
      <c r="G255" s="56"/>
      <c r="H255" s="111" t="s">
        <v>3839</v>
      </c>
      <c r="I255" s="94"/>
      <c r="J255" s="93"/>
      <c r="K255" s="93" t="str">
        <f>LOWER(DEC2HEX(L255,8))</f>
        <v>9df09024</v>
      </c>
      <c r="L255" s="93">
        <f>SUM(L256:L263)</f>
        <v>2649788452</v>
      </c>
      <c r="M255" s="93"/>
    </row>
    <row r="256" spans="1:13" ht="15">
      <c r="A256" s="92"/>
      <c r="B256" s="92"/>
      <c r="C256" s="88">
        <v>31</v>
      </c>
      <c r="D256" s="88">
        <v>31</v>
      </c>
      <c r="E256" s="91">
        <f t="shared" ref="E256:E263" si="39">D256+1-C256</f>
        <v>1</v>
      </c>
      <c r="F256" s="91" t="str">
        <f t="shared" ref="F256:F263" si="40">CONCATENATE(E256,"'h",K256)</f>
        <v>1'h1</v>
      </c>
      <c r="G256" s="91" t="s">
        <v>68</v>
      </c>
      <c r="H256" s="110" t="s">
        <v>3838</v>
      </c>
      <c r="I256" s="89"/>
      <c r="J256" s="88">
        <v>1</v>
      </c>
      <c r="K256" s="88" t="str">
        <f t="shared" ref="K256:K263" si="41">LOWER(DEC2HEX((J256)))</f>
        <v>1</v>
      </c>
      <c r="L256" s="88">
        <f t="shared" ref="L256:L263" si="42">J256*(2^C256)</f>
        <v>2147483648</v>
      </c>
      <c r="M256" s="87"/>
    </row>
    <row r="257" spans="1:13" ht="15">
      <c r="A257" s="92"/>
      <c r="B257" s="92"/>
      <c r="C257" s="88">
        <v>27</v>
      </c>
      <c r="D257" s="88">
        <v>30</v>
      </c>
      <c r="E257" s="91">
        <f t="shared" si="39"/>
        <v>4</v>
      </c>
      <c r="F257" s="91" t="str">
        <f t="shared" si="40"/>
        <v>4'h3</v>
      </c>
      <c r="G257" s="91" t="s">
        <v>68</v>
      </c>
      <c r="H257" s="110" t="s">
        <v>3837</v>
      </c>
      <c r="I257" s="89"/>
      <c r="J257" s="88">
        <v>3</v>
      </c>
      <c r="K257" s="88" t="str">
        <f t="shared" si="41"/>
        <v>3</v>
      </c>
      <c r="L257" s="88">
        <f t="shared" si="42"/>
        <v>402653184</v>
      </c>
      <c r="M257" s="87"/>
    </row>
    <row r="258" spans="1:13" ht="15">
      <c r="A258" s="92"/>
      <c r="B258" s="92"/>
      <c r="C258" s="88">
        <v>23</v>
      </c>
      <c r="D258" s="88">
        <v>26</v>
      </c>
      <c r="E258" s="91">
        <f t="shared" si="39"/>
        <v>4</v>
      </c>
      <c r="F258" s="91" t="str">
        <f t="shared" si="40"/>
        <v>4'hb</v>
      </c>
      <c r="G258" s="91" t="s">
        <v>68</v>
      </c>
      <c r="H258" s="110" t="s">
        <v>3836</v>
      </c>
      <c r="I258" s="89"/>
      <c r="J258" s="88">
        <v>11</v>
      </c>
      <c r="K258" s="88" t="str">
        <f t="shared" si="41"/>
        <v>b</v>
      </c>
      <c r="L258" s="88">
        <f t="shared" si="42"/>
        <v>92274688</v>
      </c>
      <c r="M258" s="87"/>
    </row>
    <row r="259" spans="1:13" ht="15">
      <c r="A259" s="92"/>
      <c r="B259" s="92"/>
      <c r="C259" s="88">
        <v>20</v>
      </c>
      <c r="D259" s="88">
        <v>22</v>
      </c>
      <c r="E259" s="91">
        <f t="shared" si="39"/>
        <v>3</v>
      </c>
      <c r="F259" s="91" t="str">
        <f t="shared" si="40"/>
        <v>3'h7</v>
      </c>
      <c r="G259" s="91" t="s">
        <v>68</v>
      </c>
      <c r="H259" s="110" t="s">
        <v>3835</v>
      </c>
      <c r="I259" s="89"/>
      <c r="J259" s="88">
        <v>7</v>
      </c>
      <c r="K259" s="88" t="str">
        <f t="shared" si="41"/>
        <v>7</v>
      </c>
      <c r="L259" s="88">
        <f t="shared" si="42"/>
        <v>7340032</v>
      </c>
      <c r="M259" s="87"/>
    </row>
    <row r="260" spans="1:13" ht="15">
      <c r="A260" s="92"/>
      <c r="B260" s="92"/>
      <c r="C260" s="88">
        <v>15</v>
      </c>
      <c r="D260" s="88">
        <v>19</v>
      </c>
      <c r="E260" s="91">
        <f t="shared" si="39"/>
        <v>5</v>
      </c>
      <c r="F260" s="91" t="str">
        <f t="shared" si="40"/>
        <v>5'h1</v>
      </c>
      <c r="G260" s="91" t="s">
        <v>68</v>
      </c>
      <c r="H260" s="110" t="s">
        <v>3834</v>
      </c>
      <c r="I260" s="89"/>
      <c r="J260" s="88">
        <v>1</v>
      </c>
      <c r="K260" s="88" t="str">
        <f t="shared" si="41"/>
        <v>1</v>
      </c>
      <c r="L260" s="88">
        <f t="shared" si="42"/>
        <v>32768</v>
      </c>
      <c r="M260" s="87"/>
    </row>
    <row r="261" spans="1:13" ht="15">
      <c r="A261" s="92"/>
      <c r="B261" s="92"/>
      <c r="C261" s="88">
        <v>10</v>
      </c>
      <c r="D261" s="88">
        <v>14</v>
      </c>
      <c r="E261" s="91">
        <f t="shared" si="39"/>
        <v>5</v>
      </c>
      <c r="F261" s="91" t="str">
        <f t="shared" si="40"/>
        <v>5'h4</v>
      </c>
      <c r="G261" s="91" t="s">
        <v>68</v>
      </c>
      <c r="H261" s="110" t="s">
        <v>3833</v>
      </c>
      <c r="I261" s="89"/>
      <c r="J261" s="88">
        <v>4</v>
      </c>
      <c r="K261" s="88" t="str">
        <f t="shared" si="41"/>
        <v>4</v>
      </c>
      <c r="L261" s="88">
        <f t="shared" si="42"/>
        <v>4096</v>
      </c>
      <c r="M261" s="87"/>
    </row>
    <row r="262" spans="1:13" ht="15">
      <c r="A262" s="92"/>
      <c r="B262" s="92"/>
      <c r="C262" s="88">
        <v>5</v>
      </c>
      <c r="D262" s="88">
        <v>9</v>
      </c>
      <c r="E262" s="91">
        <f t="shared" si="39"/>
        <v>5</v>
      </c>
      <c r="F262" s="91" t="str">
        <f t="shared" si="40"/>
        <v>5'h1</v>
      </c>
      <c r="G262" s="91" t="s">
        <v>68</v>
      </c>
      <c r="H262" s="110" t="s">
        <v>3832</v>
      </c>
      <c r="I262" s="89"/>
      <c r="J262" s="88">
        <v>1</v>
      </c>
      <c r="K262" s="88" t="str">
        <f t="shared" si="41"/>
        <v>1</v>
      </c>
      <c r="L262" s="88">
        <f t="shared" si="42"/>
        <v>32</v>
      </c>
      <c r="M262" s="87"/>
    </row>
    <row r="263" spans="1:13" ht="15">
      <c r="A263" s="92"/>
      <c r="B263" s="92"/>
      <c r="C263" s="88">
        <v>0</v>
      </c>
      <c r="D263" s="88">
        <v>4</v>
      </c>
      <c r="E263" s="91">
        <f t="shared" si="39"/>
        <v>5</v>
      </c>
      <c r="F263" s="91" t="str">
        <f t="shared" si="40"/>
        <v>5'h4</v>
      </c>
      <c r="G263" s="91" t="s">
        <v>68</v>
      </c>
      <c r="H263" s="110" t="s">
        <v>3831</v>
      </c>
      <c r="I263" s="112"/>
      <c r="J263" s="88">
        <v>4</v>
      </c>
      <c r="K263" s="88" t="str">
        <f t="shared" si="41"/>
        <v>4</v>
      </c>
      <c r="L263" s="88">
        <f t="shared" si="42"/>
        <v>4</v>
      </c>
      <c r="M263" s="87"/>
    </row>
    <row r="264" spans="1:13" ht="15">
      <c r="A264" s="93"/>
      <c r="B264" s="95" t="s">
        <v>3830</v>
      </c>
      <c r="C264" s="93"/>
      <c r="D264" s="93"/>
      <c r="E264" s="93">
        <f>SUM(E265:E266)</f>
        <v>32</v>
      </c>
      <c r="F264" s="56" t="str">
        <f>CONCATENATE("32'h",K264)</f>
        <v>32'h2c001000</v>
      </c>
      <c r="G264" s="56"/>
      <c r="H264" s="111" t="s">
        <v>3829</v>
      </c>
      <c r="I264" s="94"/>
      <c r="J264" s="93"/>
      <c r="K264" s="93" t="str">
        <f>LOWER(DEC2HEX(L264,8))</f>
        <v>2c001000</v>
      </c>
      <c r="L264" s="93">
        <f>SUM(L265:L266)</f>
        <v>738201600</v>
      </c>
      <c r="M264" s="93"/>
    </row>
    <row r="265" spans="1:13" ht="15">
      <c r="A265" s="92"/>
      <c r="B265" s="92"/>
      <c r="C265" s="88">
        <v>25</v>
      </c>
      <c r="D265" s="88">
        <v>31</v>
      </c>
      <c r="E265" s="91">
        <f>D265+1-C265</f>
        <v>7</v>
      </c>
      <c r="F265" s="91" t="str">
        <f>CONCATENATE(E265,"'h",K265)</f>
        <v>7'h16</v>
      </c>
      <c r="G265" s="91" t="s">
        <v>68</v>
      </c>
      <c r="H265" s="110" t="s">
        <v>18501</v>
      </c>
      <c r="I265" s="89"/>
      <c r="J265" s="88">
        <v>22</v>
      </c>
      <c r="K265" s="88" t="str">
        <f>LOWER(DEC2HEX((J265)))</f>
        <v>16</v>
      </c>
      <c r="L265" s="88">
        <f>J265*(2^C265)</f>
        <v>738197504</v>
      </c>
      <c r="M265" s="87"/>
    </row>
    <row r="266" spans="1:13" ht="15">
      <c r="A266" s="92"/>
      <c r="B266" s="92"/>
      <c r="C266" s="88">
        <v>0</v>
      </c>
      <c r="D266" s="88">
        <v>24</v>
      </c>
      <c r="E266" s="91">
        <f>D266+1-C266</f>
        <v>25</v>
      </c>
      <c r="F266" s="91" t="str">
        <f>CONCATENATE(E266,"'h",K266)</f>
        <v>25'h1000</v>
      </c>
      <c r="G266" s="91" t="s">
        <v>68</v>
      </c>
      <c r="H266" s="110" t="s">
        <v>3828</v>
      </c>
      <c r="I266" s="89"/>
      <c r="J266" s="88">
        <v>4096</v>
      </c>
      <c r="K266" s="88" t="str">
        <f>LOWER(DEC2HEX((J266)))</f>
        <v>1000</v>
      </c>
      <c r="L266" s="88">
        <f>J266*(2^C266)</f>
        <v>4096</v>
      </c>
      <c r="M266" s="87"/>
    </row>
    <row r="267" spans="1:13" ht="15">
      <c r="A267" s="93"/>
      <c r="B267" s="95" t="s">
        <v>3827</v>
      </c>
      <c r="C267" s="93"/>
      <c r="D267" s="93"/>
      <c r="E267" s="93">
        <f>SUM(E268:E272)</f>
        <v>32</v>
      </c>
      <c r="F267" s="56" t="str">
        <f>CONCATENATE("32'h",K267)</f>
        <v>32'h0a000064</v>
      </c>
      <c r="G267" s="56"/>
      <c r="H267" s="111" t="s">
        <v>3826</v>
      </c>
      <c r="I267" s="94"/>
      <c r="J267" s="93"/>
      <c r="K267" s="93" t="str">
        <f>LOWER(DEC2HEX(L267,8))</f>
        <v>0a000064</v>
      </c>
      <c r="L267" s="93">
        <f>SUM(L268:L272)</f>
        <v>167772260</v>
      </c>
      <c r="M267" s="93"/>
    </row>
    <row r="268" spans="1:13" ht="15">
      <c r="A268" s="92"/>
      <c r="B268" s="92"/>
      <c r="C268" s="88">
        <v>28</v>
      </c>
      <c r="D268" s="88">
        <v>31</v>
      </c>
      <c r="E268" s="91">
        <f>D268+1-C268</f>
        <v>4</v>
      </c>
      <c r="F268" s="91" t="str">
        <f>CONCATENATE(E268,"'h",K268)</f>
        <v>4'h0</v>
      </c>
      <c r="G268" s="91" t="s">
        <v>73</v>
      </c>
      <c r="H268" s="110" t="s">
        <v>20</v>
      </c>
      <c r="I268" s="89"/>
      <c r="J268" s="88">
        <v>0</v>
      </c>
      <c r="K268" s="88" t="str">
        <f>LOWER(DEC2HEX((J268)))</f>
        <v>0</v>
      </c>
      <c r="L268" s="88">
        <f>J268*(2^C268)</f>
        <v>0</v>
      </c>
      <c r="M268" s="87"/>
    </row>
    <row r="269" spans="1:13" ht="15">
      <c r="A269" s="92"/>
      <c r="B269" s="92"/>
      <c r="C269" s="88">
        <v>27</v>
      </c>
      <c r="D269" s="88">
        <v>27</v>
      </c>
      <c r="E269" s="91">
        <f>D269+1-C269</f>
        <v>1</v>
      </c>
      <c r="F269" s="91" t="str">
        <f>CONCATENATE(E269,"'h",K269)</f>
        <v>1'h1</v>
      </c>
      <c r="G269" s="91" t="s">
        <v>68</v>
      </c>
      <c r="H269" s="110" t="s">
        <v>18500</v>
      </c>
      <c r="I269" s="89"/>
      <c r="J269" s="88">
        <v>1</v>
      </c>
      <c r="K269" s="88" t="str">
        <f>LOWER(DEC2HEX((J269)))</f>
        <v>1</v>
      </c>
      <c r="L269" s="88">
        <f>J269*(2^C269)</f>
        <v>134217728</v>
      </c>
      <c r="M269" s="87"/>
    </row>
    <row r="270" spans="1:13" ht="15">
      <c r="A270" s="92"/>
      <c r="B270" s="92"/>
      <c r="C270" s="88">
        <v>26</v>
      </c>
      <c r="D270" s="88">
        <v>26</v>
      </c>
      <c r="E270" s="91">
        <f>D270+1-C270</f>
        <v>1</v>
      </c>
      <c r="F270" s="91" t="str">
        <f>CONCATENATE(E270,"'h",K270)</f>
        <v>1'h0</v>
      </c>
      <c r="G270" s="91" t="s">
        <v>68</v>
      </c>
      <c r="H270" s="110" t="s">
        <v>3825</v>
      </c>
      <c r="I270" s="89"/>
      <c r="J270" s="88">
        <v>0</v>
      </c>
      <c r="K270" s="88" t="str">
        <f>LOWER(DEC2HEX((J270)))</f>
        <v>0</v>
      </c>
      <c r="L270" s="88">
        <f>J270*(2^C270)</f>
        <v>0</v>
      </c>
      <c r="M270" s="87"/>
    </row>
    <row r="271" spans="1:13" ht="15">
      <c r="A271" s="92"/>
      <c r="B271" s="92"/>
      <c r="C271" s="88">
        <v>25</v>
      </c>
      <c r="D271" s="88">
        <v>25</v>
      </c>
      <c r="E271" s="91">
        <f>D271+1-C271</f>
        <v>1</v>
      </c>
      <c r="F271" s="91" t="str">
        <f>CONCATENATE(E271,"'h",K271)</f>
        <v>1'h1</v>
      </c>
      <c r="G271" s="91" t="s">
        <v>68</v>
      </c>
      <c r="H271" s="110" t="s">
        <v>3824</v>
      </c>
      <c r="I271" s="89"/>
      <c r="J271" s="88">
        <v>1</v>
      </c>
      <c r="K271" s="88" t="str">
        <f>LOWER(DEC2HEX((J271)))</f>
        <v>1</v>
      </c>
      <c r="L271" s="88">
        <f>J271*(2^C271)</f>
        <v>33554432</v>
      </c>
      <c r="M271" s="87"/>
    </row>
    <row r="272" spans="1:13" ht="15">
      <c r="A272" s="92"/>
      <c r="B272" s="92"/>
      <c r="C272" s="88">
        <v>0</v>
      </c>
      <c r="D272" s="88">
        <v>24</v>
      </c>
      <c r="E272" s="91">
        <f>D272+1-C272</f>
        <v>25</v>
      </c>
      <c r="F272" s="91" t="str">
        <f>CONCATENATE(E272,"'h",K272)</f>
        <v>25'h64</v>
      </c>
      <c r="G272" s="91" t="s">
        <v>68</v>
      </c>
      <c r="H272" s="110" t="s">
        <v>3823</v>
      </c>
      <c r="I272" s="89"/>
      <c r="J272" s="88">
        <v>100</v>
      </c>
      <c r="K272" s="88" t="str">
        <f>LOWER(DEC2HEX((J272)))</f>
        <v>64</v>
      </c>
      <c r="L272" s="88">
        <f>J272*(2^C272)</f>
        <v>100</v>
      </c>
      <c r="M272" s="87"/>
    </row>
    <row r="273" spans="1:13" ht="15">
      <c r="A273" s="93"/>
      <c r="B273" s="95" t="s">
        <v>18499</v>
      </c>
      <c r="C273" s="93"/>
      <c r="D273" s="93"/>
      <c r="E273" s="93">
        <f>SUM(E274:E292)</f>
        <v>32</v>
      </c>
      <c r="F273" s="56" t="str">
        <f>CONCATENATE("32'h",K273)</f>
        <v>32'h00fd5540</v>
      </c>
      <c r="G273" s="56"/>
      <c r="H273" s="111" t="s">
        <v>18498</v>
      </c>
      <c r="I273" s="94"/>
      <c r="J273" s="93"/>
      <c r="K273" s="93" t="str">
        <f>LOWER(DEC2HEX(L273,8))</f>
        <v>00fd5540</v>
      </c>
      <c r="L273" s="93">
        <f>SUM(L274:L292)</f>
        <v>16602432</v>
      </c>
      <c r="M273" s="93"/>
    </row>
    <row r="274" spans="1:13" ht="15">
      <c r="A274" s="92"/>
      <c r="B274" s="92"/>
      <c r="C274" s="88">
        <v>24</v>
      </c>
      <c r="D274" s="88">
        <v>31</v>
      </c>
      <c r="E274" s="91">
        <f t="shared" ref="E274:E292" si="43">D274+1-C274</f>
        <v>8</v>
      </c>
      <c r="F274" s="91" t="str">
        <f t="shared" ref="F274:F292" si="44">CONCATENATE(E274,"'h",K274)</f>
        <v>8'h0</v>
      </c>
      <c r="G274" s="91" t="s">
        <v>73</v>
      </c>
      <c r="H274" s="110" t="s">
        <v>20</v>
      </c>
      <c r="I274" s="89"/>
      <c r="J274" s="88">
        <v>0</v>
      </c>
      <c r="K274" s="88" t="str">
        <f t="shared" ref="K274:K292" si="45">LOWER(DEC2HEX((J274)))</f>
        <v>0</v>
      </c>
      <c r="L274" s="88">
        <f t="shared" ref="L274:L292" si="46">J274*(2^C274)</f>
        <v>0</v>
      </c>
      <c r="M274" s="87"/>
    </row>
    <row r="275" spans="1:13" ht="15">
      <c r="A275" s="92"/>
      <c r="B275" s="92"/>
      <c r="C275" s="88">
        <v>23</v>
      </c>
      <c r="D275" s="88">
        <v>23</v>
      </c>
      <c r="E275" s="91">
        <f t="shared" si="43"/>
        <v>1</v>
      </c>
      <c r="F275" s="91" t="str">
        <f t="shared" si="44"/>
        <v>1'h1</v>
      </c>
      <c r="G275" s="91" t="s">
        <v>18485</v>
      </c>
      <c r="H275" s="110" t="s">
        <v>18497</v>
      </c>
      <c r="I275" s="89"/>
      <c r="J275" s="88">
        <v>1</v>
      </c>
      <c r="K275" s="88" t="str">
        <f t="shared" si="45"/>
        <v>1</v>
      </c>
      <c r="L275" s="88">
        <f t="shared" si="46"/>
        <v>8388608</v>
      </c>
      <c r="M275" s="87"/>
    </row>
    <row r="276" spans="1:13" ht="15">
      <c r="A276" s="92"/>
      <c r="B276" s="92"/>
      <c r="C276" s="88">
        <v>22</v>
      </c>
      <c r="D276" s="88">
        <v>22</v>
      </c>
      <c r="E276" s="91">
        <f t="shared" si="43"/>
        <v>1</v>
      </c>
      <c r="F276" s="91" t="str">
        <f t="shared" si="44"/>
        <v>1'h1</v>
      </c>
      <c r="G276" s="91" t="s">
        <v>18485</v>
      </c>
      <c r="H276" s="110" t="s">
        <v>18496</v>
      </c>
      <c r="I276" s="89"/>
      <c r="J276" s="88">
        <v>1</v>
      </c>
      <c r="K276" s="88" t="str">
        <f t="shared" si="45"/>
        <v>1</v>
      </c>
      <c r="L276" s="88">
        <f t="shared" si="46"/>
        <v>4194304</v>
      </c>
      <c r="M276" s="87"/>
    </row>
    <row r="277" spans="1:13" ht="15">
      <c r="A277" s="92"/>
      <c r="B277" s="92"/>
      <c r="C277" s="88">
        <v>21</v>
      </c>
      <c r="D277" s="88">
        <v>21</v>
      </c>
      <c r="E277" s="91">
        <f t="shared" si="43"/>
        <v>1</v>
      </c>
      <c r="F277" s="91" t="str">
        <f t="shared" si="44"/>
        <v>1'h1</v>
      </c>
      <c r="G277" s="91" t="s">
        <v>18492</v>
      </c>
      <c r="H277" s="110" t="s">
        <v>18495</v>
      </c>
      <c r="I277" s="89"/>
      <c r="J277" s="88">
        <v>1</v>
      </c>
      <c r="K277" s="88" t="str">
        <f t="shared" si="45"/>
        <v>1</v>
      </c>
      <c r="L277" s="88">
        <f t="shared" si="46"/>
        <v>2097152</v>
      </c>
      <c r="M277" s="87"/>
    </row>
    <row r="278" spans="1:13" ht="15">
      <c r="A278" s="92"/>
      <c r="B278" s="92"/>
      <c r="C278" s="88">
        <v>20</v>
      </c>
      <c r="D278" s="88">
        <v>20</v>
      </c>
      <c r="E278" s="91">
        <f t="shared" si="43"/>
        <v>1</v>
      </c>
      <c r="F278" s="91" t="str">
        <f t="shared" si="44"/>
        <v>1'h1</v>
      </c>
      <c r="G278" s="91" t="s">
        <v>18485</v>
      </c>
      <c r="H278" s="110" t="s">
        <v>18494</v>
      </c>
      <c r="I278" s="89"/>
      <c r="J278" s="88">
        <v>1</v>
      </c>
      <c r="K278" s="88" t="str">
        <f t="shared" si="45"/>
        <v>1</v>
      </c>
      <c r="L278" s="88">
        <f t="shared" si="46"/>
        <v>1048576</v>
      </c>
      <c r="M278" s="87"/>
    </row>
    <row r="279" spans="1:13" ht="15">
      <c r="A279" s="92"/>
      <c r="B279" s="92"/>
      <c r="C279" s="88">
        <v>19</v>
      </c>
      <c r="D279" s="88">
        <v>19</v>
      </c>
      <c r="E279" s="91">
        <f t="shared" si="43"/>
        <v>1</v>
      </c>
      <c r="F279" s="91" t="str">
        <f t="shared" si="44"/>
        <v>1'h1</v>
      </c>
      <c r="G279" s="91" t="s">
        <v>18485</v>
      </c>
      <c r="H279" s="110" t="s">
        <v>18493</v>
      </c>
      <c r="I279" s="89"/>
      <c r="J279" s="88">
        <v>1</v>
      </c>
      <c r="K279" s="88" t="str">
        <f t="shared" si="45"/>
        <v>1</v>
      </c>
      <c r="L279" s="88">
        <f t="shared" si="46"/>
        <v>524288</v>
      </c>
      <c r="M279" s="87"/>
    </row>
    <row r="280" spans="1:13" ht="15">
      <c r="A280" s="92"/>
      <c r="B280" s="92"/>
      <c r="C280" s="88">
        <v>18</v>
      </c>
      <c r="D280" s="88">
        <v>18</v>
      </c>
      <c r="E280" s="91">
        <f t="shared" si="43"/>
        <v>1</v>
      </c>
      <c r="F280" s="91" t="str">
        <f t="shared" si="44"/>
        <v>1'h1</v>
      </c>
      <c r="G280" s="91" t="s">
        <v>18492</v>
      </c>
      <c r="H280" s="110" t="s">
        <v>18491</v>
      </c>
      <c r="I280" s="89"/>
      <c r="J280" s="88">
        <v>1</v>
      </c>
      <c r="K280" s="88" t="str">
        <f t="shared" si="45"/>
        <v>1</v>
      </c>
      <c r="L280" s="88">
        <f t="shared" si="46"/>
        <v>262144</v>
      </c>
      <c r="M280" s="87"/>
    </row>
    <row r="281" spans="1:13" ht="15">
      <c r="A281" s="92"/>
      <c r="B281" s="92"/>
      <c r="C281" s="88">
        <v>16</v>
      </c>
      <c r="D281" s="88">
        <v>17</v>
      </c>
      <c r="E281" s="91">
        <f t="shared" si="43"/>
        <v>2</v>
      </c>
      <c r="F281" s="91" t="str">
        <f t="shared" si="44"/>
        <v>2'h1</v>
      </c>
      <c r="G281" s="91" t="s">
        <v>18485</v>
      </c>
      <c r="H281" s="110" t="s">
        <v>18490</v>
      </c>
      <c r="I281" s="89"/>
      <c r="J281" s="88">
        <v>1</v>
      </c>
      <c r="K281" s="88" t="str">
        <f t="shared" si="45"/>
        <v>1</v>
      </c>
      <c r="L281" s="88">
        <f t="shared" si="46"/>
        <v>65536</v>
      </c>
      <c r="M281" s="87"/>
    </row>
    <row r="282" spans="1:13" ht="15">
      <c r="A282" s="92"/>
      <c r="B282" s="92"/>
      <c r="C282" s="88">
        <v>14</v>
      </c>
      <c r="D282" s="88">
        <v>15</v>
      </c>
      <c r="E282" s="91">
        <f t="shared" si="43"/>
        <v>2</v>
      </c>
      <c r="F282" s="91" t="str">
        <f t="shared" si="44"/>
        <v>2'h1</v>
      </c>
      <c r="G282" s="91" t="s">
        <v>18485</v>
      </c>
      <c r="H282" s="110" t="s">
        <v>18489</v>
      </c>
      <c r="I282" s="89"/>
      <c r="J282" s="88">
        <v>1</v>
      </c>
      <c r="K282" s="88" t="str">
        <f t="shared" si="45"/>
        <v>1</v>
      </c>
      <c r="L282" s="88">
        <f t="shared" si="46"/>
        <v>16384</v>
      </c>
      <c r="M282" s="87"/>
    </row>
    <row r="283" spans="1:13" ht="15">
      <c r="A283" s="92"/>
      <c r="B283" s="92"/>
      <c r="C283" s="88">
        <v>12</v>
      </c>
      <c r="D283" s="88">
        <v>13</v>
      </c>
      <c r="E283" s="91">
        <f t="shared" si="43"/>
        <v>2</v>
      </c>
      <c r="F283" s="91" t="str">
        <f t="shared" si="44"/>
        <v>2'h1</v>
      </c>
      <c r="G283" s="91" t="s">
        <v>18485</v>
      </c>
      <c r="H283" s="110" t="s">
        <v>18488</v>
      </c>
      <c r="I283" s="89"/>
      <c r="J283" s="88">
        <v>1</v>
      </c>
      <c r="K283" s="88" t="str">
        <f t="shared" si="45"/>
        <v>1</v>
      </c>
      <c r="L283" s="88">
        <f t="shared" si="46"/>
        <v>4096</v>
      </c>
      <c r="M283" s="87"/>
    </row>
    <row r="284" spans="1:13" ht="15">
      <c r="A284" s="92"/>
      <c r="B284" s="92"/>
      <c r="C284" s="88">
        <v>10</v>
      </c>
      <c r="D284" s="88">
        <v>11</v>
      </c>
      <c r="E284" s="91">
        <f t="shared" si="43"/>
        <v>2</v>
      </c>
      <c r="F284" s="91" t="str">
        <f t="shared" si="44"/>
        <v>2'h1</v>
      </c>
      <c r="G284" s="91" t="s">
        <v>18485</v>
      </c>
      <c r="H284" s="110" t="s">
        <v>18487</v>
      </c>
      <c r="I284" s="89"/>
      <c r="J284" s="88">
        <v>1</v>
      </c>
      <c r="K284" s="88" t="str">
        <f t="shared" si="45"/>
        <v>1</v>
      </c>
      <c r="L284" s="88">
        <f t="shared" si="46"/>
        <v>1024</v>
      </c>
      <c r="M284" s="87"/>
    </row>
    <row r="285" spans="1:13" ht="15">
      <c r="A285" s="92"/>
      <c r="B285" s="92"/>
      <c r="C285" s="88">
        <v>8</v>
      </c>
      <c r="D285" s="88">
        <v>9</v>
      </c>
      <c r="E285" s="91">
        <f t="shared" si="43"/>
        <v>2</v>
      </c>
      <c r="F285" s="91" t="str">
        <f t="shared" si="44"/>
        <v>2'h1</v>
      </c>
      <c r="G285" s="91" t="s">
        <v>18485</v>
      </c>
      <c r="H285" s="110" t="s">
        <v>18486</v>
      </c>
      <c r="I285" s="89"/>
      <c r="J285" s="88">
        <v>1</v>
      </c>
      <c r="K285" s="88" t="str">
        <f t="shared" si="45"/>
        <v>1</v>
      </c>
      <c r="L285" s="88">
        <f t="shared" si="46"/>
        <v>256</v>
      </c>
      <c r="M285" s="87"/>
    </row>
    <row r="286" spans="1:13" ht="15">
      <c r="A286" s="92"/>
      <c r="B286" s="92"/>
      <c r="C286" s="88">
        <v>6</v>
      </c>
      <c r="D286" s="88">
        <v>7</v>
      </c>
      <c r="E286" s="91">
        <f t="shared" si="43"/>
        <v>2</v>
      </c>
      <c r="F286" s="91" t="str">
        <f t="shared" si="44"/>
        <v>2'h1</v>
      </c>
      <c r="G286" s="91" t="s">
        <v>18485</v>
      </c>
      <c r="H286" s="110" t="s">
        <v>18484</v>
      </c>
      <c r="I286" s="89"/>
      <c r="J286" s="88">
        <v>1</v>
      </c>
      <c r="K286" s="88" t="str">
        <f t="shared" si="45"/>
        <v>1</v>
      </c>
      <c r="L286" s="88">
        <f t="shared" si="46"/>
        <v>64</v>
      </c>
      <c r="M286" s="87"/>
    </row>
    <row r="287" spans="1:13" ht="15">
      <c r="A287" s="92"/>
      <c r="B287" s="92"/>
      <c r="C287" s="88">
        <v>5</v>
      </c>
      <c r="D287" s="88">
        <v>5</v>
      </c>
      <c r="E287" s="91">
        <f t="shared" si="43"/>
        <v>1</v>
      </c>
      <c r="F287" s="91" t="str">
        <f t="shared" si="44"/>
        <v>1'h0</v>
      </c>
      <c r="G287" s="91" t="s">
        <v>68</v>
      </c>
      <c r="H287" s="110" t="s">
        <v>18483</v>
      </c>
      <c r="I287" s="89"/>
      <c r="J287" s="88">
        <v>0</v>
      </c>
      <c r="K287" s="88" t="str">
        <f t="shared" si="45"/>
        <v>0</v>
      </c>
      <c r="L287" s="88">
        <f t="shared" si="46"/>
        <v>0</v>
      </c>
      <c r="M287" s="87"/>
    </row>
    <row r="288" spans="1:13" ht="15">
      <c r="A288" s="92"/>
      <c r="B288" s="92"/>
      <c r="C288" s="88">
        <v>4</v>
      </c>
      <c r="D288" s="88">
        <v>4</v>
      </c>
      <c r="E288" s="91">
        <f t="shared" si="43"/>
        <v>1</v>
      </c>
      <c r="F288" s="91" t="str">
        <f t="shared" si="44"/>
        <v>1'h0</v>
      </c>
      <c r="G288" s="91" t="s">
        <v>68</v>
      </c>
      <c r="H288" s="110" t="s">
        <v>18482</v>
      </c>
      <c r="I288" s="89"/>
      <c r="J288" s="88">
        <v>0</v>
      </c>
      <c r="K288" s="88" t="str">
        <f t="shared" si="45"/>
        <v>0</v>
      </c>
      <c r="L288" s="88">
        <f t="shared" si="46"/>
        <v>0</v>
      </c>
      <c r="M288" s="87"/>
    </row>
    <row r="289" spans="1:13" ht="15">
      <c r="A289" s="92"/>
      <c r="B289" s="92"/>
      <c r="C289" s="88">
        <v>3</v>
      </c>
      <c r="D289" s="88">
        <v>3</v>
      </c>
      <c r="E289" s="91">
        <f t="shared" si="43"/>
        <v>1</v>
      </c>
      <c r="F289" s="91" t="str">
        <f t="shared" si="44"/>
        <v>1'h0</v>
      </c>
      <c r="G289" s="91" t="s">
        <v>68</v>
      </c>
      <c r="H289" s="110" t="s">
        <v>18481</v>
      </c>
      <c r="I289" s="89"/>
      <c r="J289" s="88">
        <v>0</v>
      </c>
      <c r="K289" s="88" t="str">
        <f t="shared" si="45"/>
        <v>0</v>
      </c>
      <c r="L289" s="88">
        <f t="shared" si="46"/>
        <v>0</v>
      </c>
      <c r="M289" s="87"/>
    </row>
    <row r="290" spans="1:13" ht="15">
      <c r="A290" s="92"/>
      <c r="B290" s="92"/>
      <c r="C290" s="88">
        <v>2</v>
      </c>
      <c r="D290" s="88">
        <v>2</v>
      </c>
      <c r="E290" s="91">
        <f t="shared" si="43"/>
        <v>1</v>
      </c>
      <c r="F290" s="91" t="str">
        <f t="shared" si="44"/>
        <v>1'h0</v>
      </c>
      <c r="G290" s="91" t="s">
        <v>68</v>
      </c>
      <c r="H290" s="110" t="s">
        <v>3822</v>
      </c>
      <c r="I290" s="89"/>
      <c r="J290" s="88">
        <v>0</v>
      </c>
      <c r="K290" s="88" t="str">
        <f t="shared" si="45"/>
        <v>0</v>
      </c>
      <c r="L290" s="88">
        <f t="shared" si="46"/>
        <v>0</v>
      </c>
      <c r="M290" s="87"/>
    </row>
    <row r="291" spans="1:13" ht="15">
      <c r="A291" s="92"/>
      <c r="B291" s="92"/>
      <c r="C291" s="88">
        <v>1</v>
      </c>
      <c r="D291" s="88">
        <v>1</v>
      </c>
      <c r="E291" s="91">
        <f t="shared" si="43"/>
        <v>1</v>
      </c>
      <c r="F291" s="91" t="str">
        <f t="shared" si="44"/>
        <v>1'h0</v>
      </c>
      <c r="G291" s="91" t="s">
        <v>68</v>
      </c>
      <c r="H291" s="110" t="s">
        <v>18480</v>
      </c>
      <c r="I291" s="89"/>
      <c r="J291" s="88">
        <v>0</v>
      </c>
      <c r="K291" s="88" t="str">
        <f t="shared" si="45"/>
        <v>0</v>
      </c>
      <c r="L291" s="88">
        <f t="shared" si="46"/>
        <v>0</v>
      </c>
      <c r="M291" s="87"/>
    </row>
    <row r="292" spans="1:13" ht="15">
      <c r="A292" s="92"/>
      <c r="B292" s="92"/>
      <c r="C292" s="88">
        <v>0</v>
      </c>
      <c r="D292" s="88">
        <v>0</v>
      </c>
      <c r="E292" s="91">
        <f t="shared" si="43"/>
        <v>1</v>
      </c>
      <c r="F292" s="91" t="str">
        <f t="shared" si="44"/>
        <v>1'h0</v>
      </c>
      <c r="G292" s="91" t="s">
        <v>68</v>
      </c>
      <c r="H292" s="110" t="s">
        <v>18479</v>
      </c>
      <c r="I292" s="89"/>
      <c r="J292" s="88">
        <v>0</v>
      </c>
      <c r="K292" s="88" t="str">
        <f t="shared" si="45"/>
        <v>0</v>
      </c>
      <c r="L292" s="88">
        <f t="shared" si="46"/>
        <v>0</v>
      </c>
      <c r="M292" s="87"/>
    </row>
    <row r="293" spans="1:13" ht="15">
      <c r="A293" s="93"/>
      <c r="B293" s="95" t="s">
        <v>322</v>
      </c>
      <c r="C293" s="93"/>
      <c r="D293" s="93"/>
      <c r="E293" s="93">
        <f>SUM(E294:E308)</f>
        <v>32</v>
      </c>
      <c r="F293" s="56" t="str">
        <f>CONCATENATE("32'h",K293)</f>
        <v>32'h00000000</v>
      </c>
      <c r="G293" s="56"/>
      <c r="H293" s="111" t="s">
        <v>3821</v>
      </c>
      <c r="I293" s="94"/>
      <c r="J293" s="93"/>
      <c r="K293" s="93" t="str">
        <f>LOWER(DEC2HEX(L293,8))</f>
        <v>00000000</v>
      </c>
      <c r="L293" s="93">
        <f>SUM(L294:L308)</f>
        <v>0</v>
      </c>
      <c r="M293" s="93"/>
    </row>
    <row r="294" spans="1:13" ht="15">
      <c r="A294" s="92"/>
      <c r="B294" s="92"/>
      <c r="C294" s="88">
        <v>18</v>
      </c>
      <c r="D294" s="88">
        <v>31</v>
      </c>
      <c r="E294" s="91">
        <f t="shared" ref="E294:E308" si="47">D294+1-C294</f>
        <v>14</v>
      </c>
      <c r="F294" s="91" t="str">
        <f t="shared" ref="F294:F308" si="48">CONCATENATE(E294,"'h",K294)</f>
        <v>14'h0</v>
      </c>
      <c r="G294" s="91" t="s">
        <v>73</v>
      </c>
      <c r="H294" s="110" t="s">
        <v>20</v>
      </c>
      <c r="I294" s="89"/>
      <c r="J294" s="88">
        <v>0</v>
      </c>
      <c r="K294" s="88" t="str">
        <f t="shared" ref="K294:K308" si="49">LOWER(DEC2HEX((J294)))</f>
        <v>0</v>
      </c>
      <c r="L294" s="88">
        <f t="shared" ref="L294:L308" si="50">J294*(2^C294)</f>
        <v>0</v>
      </c>
      <c r="M294" s="87"/>
    </row>
    <row r="295" spans="1:13" ht="15">
      <c r="A295" s="92"/>
      <c r="B295" s="92"/>
      <c r="C295" s="88">
        <v>17</v>
      </c>
      <c r="D295" s="88">
        <v>17</v>
      </c>
      <c r="E295" s="91">
        <f t="shared" si="47"/>
        <v>1</v>
      </c>
      <c r="F295" s="91" t="str">
        <f t="shared" si="48"/>
        <v>1'h0</v>
      </c>
      <c r="G295" s="91" t="s">
        <v>68</v>
      </c>
      <c r="H295" s="110" t="s">
        <v>3820</v>
      </c>
      <c r="I295" s="89"/>
      <c r="J295" s="88">
        <v>0</v>
      </c>
      <c r="K295" s="88" t="str">
        <f t="shared" si="49"/>
        <v>0</v>
      </c>
      <c r="L295" s="88">
        <f t="shared" si="50"/>
        <v>0</v>
      </c>
      <c r="M295" s="87"/>
    </row>
    <row r="296" spans="1:13" ht="15">
      <c r="A296" s="92"/>
      <c r="B296" s="92"/>
      <c r="C296" s="88">
        <v>16</v>
      </c>
      <c r="D296" s="88">
        <v>16</v>
      </c>
      <c r="E296" s="91">
        <f t="shared" si="47"/>
        <v>1</v>
      </c>
      <c r="F296" s="91" t="str">
        <f t="shared" si="48"/>
        <v>1'h0</v>
      </c>
      <c r="G296" s="91" t="s">
        <v>68</v>
      </c>
      <c r="H296" s="110" t="s">
        <v>18478</v>
      </c>
      <c r="I296" s="89"/>
      <c r="J296" s="88">
        <v>0</v>
      </c>
      <c r="K296" s="88" t="str">
        <f t="shared" si="49"/>
        <v>0</v>
      </c>
      <c r="L296" s="88">
        <f t="shared" si="50"/>
        <v>0</v>
      </c>
      <c r="M296" s="87"/>
    </row>
    <row r="297" spans="1:13" ht="15">
      <c r="A297" s="92"/>
      <c r="B297" s="92"/>
      <c r="C297" s="88">
        <v>15</v>
      </c>
      <c r="D297" s="88">
        <v>15</v>
      </c>
      <c r="E297" s="91">
        <f t="shared" si="47"/>
        <v>1</v>
      </c>
      <c r="F297" s="91" t="str">
        <f t="shared" si="48"/>
        <v>1'h0</v>
      </c>
      <c r="G297" s="91" t="s">
        <v>68</v>
      </c>
      <c r="H297" s="110" t="s">
        <v>18477</v>
      </c>
      <c r="I297" s="89"/>
      <c r="J297" s="88">
        <v>0</v>
      </c>
      <c r="K297" s="88" t="str">
        <f t="shared" si="49"/>
        <v>0</v>
      </c>
      <c r="L297" s="88">
        <f t="shared" si="50"/>
        <v>0</v>
      </c>
      <c r="M297" s="87"/>
    </row>
    <row r="298" spans="1:13" ht="15">
      <c r="A298" s="92"/>
      <c r="B298" s="92"/>
      <c r="C298" s="88">
        <v>14</v>
      </c>
      <c r="D298" s="88">
        <v>14</v>
      </c>
      <c r="E298" s="91">
        <f t="shared" si="47"/>
        <v>1</v>
      </c>
      <c r="F298" s="91" t="str">
        <f t="shared" si="48"/>
        <v>1'h0</v>
      </c>
      <c r="G298" s="91" t="s">
        <v>68</v>
      </c>
      <c r="H298" s="110" t="s">
        <v>3819</v>
      </c>
      <c r="I298" s="89"/>
      <c r="J298" s="88">
        <v>0</v>
      </c>
      <c r="K298" s="88" t="str">
        <f t="shared" si="49"/>
        <v>0</v>
      </c>
      <c r="L298" s="88">
        <f t="shared" si="50"/>
        <v>0</v>
      </c>
      <c r="M298" s="87"/>
    </row>
    <row r="299" spans="1:13" ht="15">
      <c r="A299" s="92"/>
      <c r="B299" s="92"/>
      <c r="C299" s="88">
        <v>13</v>
      </c>
      <c r="D299" s="88">
        <v>13</v>
      </c>
      <c r="E299" s="91">
        <f t="shared" si="47"/>
        <v>1</v>
      </c>
      <c r="F299" s="91" t="str">
        <f t="shared" si="48"/>
        <v>1'h0</v>
      </c>
      <c r="G299" s="91" t="s">
        <v>68</v>
      </c>
      <c r="H299" s="110" t="s">
        <v>3818</v>
      </c>
      <c r="I299" s="89"/>
      <c r="J299" s="88">
        <v>0</v>
      </c>
      <c r="K299" s="88" t="str">
        <f t="shared" si="49"/>
        <v>0</v>
      </c>
      <c r="L299" s="88">
        <f t="shared" si="50"/>
        <v>0</v>
      </c>
      <c r="M299" s="87"/>
    </row>
    <row r="300" spans="1:13" ht="15">
      <c r="A300" s="92"/>
      <c r="B300" s="92"/>
      <c r="C300" s="88">
        <v>12</v>
      </c>
      <c r="D300" s="88">
        <v>12</v>
      </c>
      <c r="E300" s="91">
        <f t="shared" si="47"/>
        <v>1</v>
      </c>
      <c r="F300" s="91" t="str">
        <f t="shared" si="48"/>
        <v>1'h0</v>
      </c>
      <c r="G300" s="91" t="s">
        <v>68</v>
      </c>
      <c r="H300" s="110" t="s">
        <v>3817</v>
      </c>
      <c r="I300" s="89"/>
      <c r="J300" s="88">
        <v>0</v>
      </c>
      <c r="K300" s="88" t="str">
        <f t="shared" si="49"/>
        <v>0</v>
      </c>
      <c r="L300" s="88">
        <f t="shared" si="50"/>
        <v>0</v>
      </c>
      <c r="M300" s="87"/>
    </row>
    <row r="301" spans="1:13" ht="15">
      <c r="A301" s="92"/>
      <c r="B301" s="92"/>
      <c r="C301" s="88">
        <v>11</v>
      </c>
      <c r="D301" s="88">
        <v>11</v>
      </c>
      <c r="E301" s="91">
        <f t="shared" si="47"/>
        <v>1</v>
      </c>
      <c r="F301" s="91" t="str">
        <f t="shared" si="48"/>
        <v>1'h0</v>
      </c>
      <c r="G301" s="91" t="s">
        <v>68</v>
      </c>
      <c r="H301" s="110" t="s">
        <v>3816</v>
      </c>
      <c r="I301" s="89"/>
      <c r="J301" s="88">
        <v>0</v>
      </c>
      <c r="K301" s="88" t="str">
        <f t="shared" si="49"/>
        <v>0</v>
      </c>
      <c r="L301" s="88">
        <f t="shared" si="50"/>
        <v>0</v>
      </c>
      <c r="M301" s="87"/>
    </row>
    <row r="302" spans="1:13" ht="15">
      <c r="A302" s="92"/>
      <c r="B302" s="92"/>
      <c r="C302" s="88">
        <v>10</v>
      </c>
      <c r="D302" s="88">
        <v>10</v>
      </c>
      <c r="E302" s="91">
        <f t="shared" si="47"/>
        <v>1</v>
      </c>
      <c r="F302" s="91" t="str">
        <f t="shared" si="48"/>
        <v>1'h0</v>
      </c>
      <c r="G302" s="91" t="s">
        <v>68</v>
      </c>
      <c r="H302" s="110" t="s">
        <v>3815</v>
      </c>
      <c r="I302" s="89"/>
      <c r="J302" s="88">
        <v>0</v>
      </c>
      <c r="K302" s="88" t="str">
        <f t="shared" si="49"/>
        <v>0</v>
      </c>
      <c r="L302" s="88">
        <f t="shared" si="50"/>
        <v>0</v>
      </c>
      <c r="M302" s="87"/>
    </row>
    <row r="303" spans="1:13" ht="15">
      <c r="A303" s="92"/>
      <c r="B303" s="92"/>
      <c r="C303" s="88">
        <v>9</v>
      </c>
      <c r="D303" s="88">
        <v>9</v>
      </c>
      <c r="E303" s="91">
        <f t="shared" si="47"/>
        <v>1</v>
      </c>
      <c r="F303" s="91" t="str">
        <f t="shared" si="48"/>
        <v>1'h0</v>
      </c>
      <c r="G303" s="91" t="s">
        <v>68</v>
      </c>
      <c r="H303" s="110" t="s">
        <v>7239</v>
      </c>
      <c r="I303" s="89"/>
      <c r="J303" s="88">
        <v>0</v>
      </c>
      <c r="K303" s="88" t="str">
        <f t="shared" si="49"/>
        <v>0</v>
      </c>
      <c r="L303" s="88">
        <f t="shared" si="50"/>
        <v>0</v>
      </c>
      <c r="M303" s="87"/>
    </row>
    <row r="304" spans="1:13" ht="15">
      <c r="A304" s="92"/>
      <c r="B304" s="92"/>
      <c r="C304" s="88">
        <v>8</v>
      </c>
      <c r="D304" s="88">
        <v>8</v>
      </c>
      <c r="E304" s="91">
        <f t="shared" si="47"/>
        <v>1</v>
      </c>
      <c r="F304" s="91" t="str">
        <f t="shared" si="48"/>
        <v>1'h0</v>
      </c>
      <c r="G304" s="91" t="s">
        <v>68</v>
      </c>
      <c r="H304" s="110" t="s">
        <v>3814</v>
      </c>
      <c r="I304" s="89"/>
      <c r="J304" s="88">
        <v>0</v>
      </c>
      <c r="K304" s="88" t="str">
        <f t="shared" si="49"/>
        <v>0</v>
      </c>
      <c r="L304" s="88">
        <f t="shared" si="50"/>
        <v>0</v>
      </c>
      <c r="M304" s="87"/>
    </row>
    <row r="305" spans="1:13" ht="15">
      <c r="A305" s="92"/>
      <c r="B305" s="92"/>
      <c r="C305" s="88">
        <v>4</v>
      </c>
      <c r="D305" s="88">
        <v>7</v>
      </c>
      <c r="E305" s="91">
        <f t="shared" si="47"/>
        <v>4</v>
      </c>
      <c r="F305" s="91" t="str">
        <f t="shared" si="48"/>
        <v>4'h0</v>
      </c>
      <c r="G305" s="91" t="s">
        <v>68</v>
      </c>
      <c r="H305" s="110" t="s">
        <v>3813</v>
      </c>
      <c r="I305" s="89"/>
      <c r="J305" s="88">
        <v>0</v>
      </c>
      <c r="K305" s="88" t="str">
        <f t="shared" si="49"/>
        <v>0</v>
      </c>
      <c r="L305" s="88">
        <f t="shared" si="50"/>
        <v>0</v>
      </c>
      <c r="M305" s="87"/>
    </row>
    <row r="306" spans="1:13" ht="15">
      <c r="A306" s="92"/>
      <c r="B306" s="92"/>
      <c r="C306" s="88">
        <v>2</v>
      </c>
      <c r="D306" s="88">
        <v>3</v>
      </c>
      <c r="E306" s="91">
        <f t="shared" si="47"/>
        <v>2</v>
      </c>
      <c r="F306" s="91" t="str">
        <f t="shared" si="48"/>
        <v>2'h0</v>
      </c>
      <c r="G306" s="91" t="s">
        <v>73</v>
      </c>
      <c r="H306" s="110" t="s">
        <v>20</v>
      </c>
      <c r="I306" s="89"/>
      <c r="J306" s="88">
        <v>0</v>
      </c>
      <c r="K306" s="88" t="str">
        <f t="shared" si="49"/>
        <v>0</v>
      </c>
      <c r="L306" s="88">
        <f t="shared" si="50"/>
        <v>0</v>
      </c>
      <c r="M306" s="87"/>
    </row>
    <row r="307" spans="1:13" ht="15">
      <c r="A307" s="92"/>
      <c r="B307" s="92"/>
      <c r="C307" s="88">
        <v>1</v>
      </c>
      <c r="D307" s="88">
        <v>1</v>
      </c>
      <c r="E307" s="91">
        <f t="shared" si="47"/>
        <v>1</v>
      </c>
      <c r="F307" s="91" t="str">
        <f t="shared" si="48"/>
        <v>1'h0</v>
      </c>
      <c r="G307" s="91" t="s">
        <v>68</v>
      </c>
      <c r="H307" s="110" t="s">
        <v>3812</v>
      </c>
      <c r="I307" s="89"/>
      <c r="J307" s="88">
        <v>0</v>
      </c>
      <c r="K307" s="88" t="str">
        <f t="shared" si="49"/>
        <v>0</v>
      </c>
      <c r="L307" s="88">
        <f t="shared" si="50"/>
        <v>0</v>
      </c>
      <c r="M307" s="87"/>
    </row>
    <row r="308" spans="1:13" ht="15">
      <c r="A308" s="92"/>
      <c r="B308" s="92"/>
      <c r="C308" s="88">
        <v>0</v>
      </c>
      <c r="D308" s="88">
        <v>0</v>
      </c>
      <c r="E308" s="91">
        <f t="shared" si="47"/>
        <v>1</v>
      </c>
      <c r="F308" s="91" t="str">
        <f t="shared" si="48"/>
        <v>1'h0</v>
      </c>
      <c r="G308" s="91" t="s">
        <v>68</v>
      </c>
      <c r="H308" s="110" t="s">
        <v>3811</v>
      </c>
      <c r="I308" s="89"/>
      <c r="J308" s="88">
        <v>0</v>
      </c>
      <c r="K308" s="88" t="str">
        <f t="shared" si="49"/>
        <v>0</v>
      </c>
      <c r="L308" s="88">
        <f t="shared" si="50"/>
        <v>0</v>
      </c>
      <c r="M308" s="87"/>
    </row>
    <row r="309" spans="1:13" ht="15">
      <c r="A309" s="93"/>
      <c r="B309" s="95" t="s">
        <v>328</v>
      </c>
      <c r="C309" s="93"/>
      <c r="D309" s="93"/>
      <c r="E309" s="93">
        <f>SUM(E310:E311)</f>
        <v>32</v>
      </c>
      <c r="F309" s="56" t="str">
        <f>CONCATENATE("32'h",K309)</f>
        <v>32'h0032044c</v>
      </c>
      <c r="G309" s="56"/>
      <c r="H309" s="111" t="s">
        <v>3810</v>
      </c>
      <c r="I309" s="94"/>
      <c r="J309" s="93"/>
      <c r="K309" s="93" t="str">
        <f>LOWER(DEC2HEX(L309,8))</f>
        <v>0032044c</v>
      </c>
      <c r="L309" s="93">
        <f>SUM(L310:L311)</f>
        <v>3277900</v>
      </c>
      <c r="M309" s="93"/>
    </row>
    <row r="310" spans="1:13" ht="15">
      <c r="A310" s="92"/>
      <c r="B310" s="92"/>
      <c r="C310" s="88">
        <v>16</v>
      </c>
      <c r="D310" s="88">
        <v>31</v>
      </c>
      <c r="E310" s="91">
        <f>D310+1-C310</f>
        <v>16</v>
      </c>
      <c r="F310" s="91" t="str">
        <f>CONCATENATE(E310,"'h",K310)</f>
        <v>16'h32</v>
      </c>
      <c r="G310" s="91" t="s">
        <v>68</v>
      </c>
      <c r="H310" s="110" t="s">
        <v>7286</v>
      </c>
      <c r="I310" s="89"/>
      <c r="J310" s="88">
        <v>50</v>
      </c>
      <c r="K310" s="88" t="str">
        <f>LOWER(DEC2HEX((J310)))</f>
        <v>32</v>
      </c>
      <c r="L310" s="88">
        <f>J310*(2^C310)</f>
        <v>3276800</v>
      </c>
      <c r="M310" s="87"/>
    </row>
    <row r="311" spans="1:13" ht="15">
      <c r="A311" s="92"/>
      <c r="B311" s="92"/>
      <c r="C311" s="88">
        <v>0</v>
      </c>
      <c r="D311" s="88">
        <v>15</v>
      </c>
      <c r="E311" s="91">
        <f>D311+1-C311</f>
        <v>16</v>
      </c>
      <c r="F311" s="91" t="str">
        <f>CONCATENATE(E311,"'h",K311)</f>
        <v>16'h44c</v>
      </c>
      <c r="G311" s="91" t="s">
        <v>68</v>
      </c>
      <c r="H311" s="110" t="s">
        <v>7287</v>
      </c>
      <c r="I311" s="89"/>
      <c r="J311" s="88">
        <v>1100</v>
      </c>
      <c r="K311" s="88" t="str">
        <f>LOWER(DEC2HEX((J311)))</f>
        <v>44c</v>
      </c>
      <c r="L311" s="88">
        <f>J311*(2^C311)</f>
        <v>1100</v>
      </c>
      <c r="M311" s="87"/>
    </row>
    <row r="312" spans="1:13" ht="15">
      <c r="A312" s="93"/>
      <c r="B312" s="95" t="s">
        <v>336</v>
      </c>
      <c r="C312" s="93"/>
      <c r="D312" s="93"/>
      <c r="E312" s="93">
        <f>SUM(E313:E314)</f>
        <v>32</v>
      </c>
      <c r="F312" s="56" t="str">
        <f>CONCATENATE("32'h",K312)</f>
        <v>32'h007804be</v>
      </c>
      <c r="G312" s="56"/>
      <c r="H312" s="111" t="s">
        <v>3809</v>
      </c>
      <c r="I312" s="94"/>
      <c r="J312" s="93"/>
      <c r="K312" s="93" t="str">
        <f>LOWER(DEC2HEX(L312,8))</f>
        <v>007804be</v>
      </c>
      <c r="L312" s="93">
        <f>SUM(L313:L314)</f>
        <v>7865534</v>
      </c>
      <c r="M312" s="93"/>
    </row>
    <row r="313" spans="1:13" ht="15">
      <c r="A313" s="92"/>
      <c r="B313" s="92"/>
      <c r="C313" s="88">
        <v>16</v>
      </c>
      <c r="D313" s="88">
        <v>31</v>
      </c>
      <c r="E313" s="91">
        <f>D313+1-C313</f>
        <v>16</v>
      </c>
      <c r="F313" s="91" t="str">
        <f>CONCATENATE(E313,"'h",K313)</f>
        <v>16'h78</v>
      </c>
      <c r="G313" s="91" t="s">
        <v>68</v>
      </c>
      <c r="H313" s="110" t="s">
        <v>7240</v>
      </c>
      <c r="I313" s="89"/>
      <c r="J313" s="88">
        <v>120</v>
      </c>
      <c r="K313" s="88" t="str">
        <f>LOWER(DEC2HEX((J313)))</f>
        <v>78</v>
      </c>
      <c r="L313" s="88">
        <f>J313*(2^C313)</f>
        <v>7864320</v>
      </c>
      <c r="M313" s="87"/>
    </row>
    <row r="314" spans="1:13" ht="15">
      <c r="A314" s="92"/>
      <c r="B314" s="92"/>
      <c r="C314" s="88">
        <v>0</v>
      </c>
      <c r="D314" s="88">
        <v>15</v>
      </c>
      <c r="E314" s="91">
        <f>D314+1-C314</f>
        <v>16</v>
      </c>
      <c r="F314" s="91" t="str">
        <f>CONCATENATE(E314,"'h",K314)</f>
        <v>16'h4be</v>
      </c>
      <c r="G314" s="91" t="s">
        <v>68</v>
      </c>
      <c r="H314" s="110" t="s">
        <v>3808</v>
      </c>
      <c r="I314" s="89"/>
      <c r="J314" s="88">
        <v>1214</v>
      </c>
      <c r="K314" s="88" t="str">
        <f>LOWER(DEC2HEX((J314)))</f>
        <v>4be</v>
      </c>
      <c r="L314" s="88">
        <f>J314*(2^C314)</f>
        <v>1214</v>
      </c>
      <c r="M314" s="87"/>
    </row>
    <row r="315" spans="1:13" ht="15">
      <c r="A315" s="93"/>
      <c r="B315" s="95" t="s">
        <v>3807</v>
      </c>
      <c r="C315" s="93"/>
      <c r="D315" s="93"/>
      <c r="E315" s="93">
        <f>SUM(E316:E317)</f>
        <v>32</v>
      </c>
      <c r="F315" s="56" t="str">
        <f>CONCATENATE("32'h",K315)</f>
        <v>32'h003203e8</v>
      </c>
      <c r="G315" s="56"/>
      <c r="H315" s="111" t="s">
        <v>3806</v>
      </c>
      <c r="I315" s="94"/>
      <c r="J315" s="93"/>
      <c r="K315" s="93" t="str">
        <f>LOWER(DEC2HEX(L315,8))</f>
        <v>003203e8</v>
      </c>
      <c r="L315" s="93">
        <f>SUM(L316:L317)</f>
        <v>3277800</v>
      </c>
      <c r="M315" s="93"/>
    </row>
    <row r="316" spans="1:13" ht="15">
      <c r="A316" s="92"/>
      <c r="B316" s="92"/>
      <c r="C316" s="88">
        <v>16</v>
      </c>
      <c r="D316" s="88">
        <v>31</v>
      </c>
      <c r="E316" s="91">
        <f>D316+1-C316</f>
        <v>16</v>
      </c>
      <c r="F316" s="91" t="str">
        <f>CONCATENATE(E316,"'h",K316)</f>
        <v>16'h32</v>
      </c>
      <c r="G316" s="91" t="s">
        <v>68</v>
      </c>
      <c r="H316" s="110" t="s">
        <v>3805</v>
      </c>
      <c r="I316" s="89"/>
      <c r="J316" s="88">
        <v>50</v>
      </c>
      <c r="K316" s="88" t="str">
        <f>LOWER(DEC2HEX((J316)))</f>
        <v>32</v>
      </c>
      <c r="L316" s="88">
        <f>J316*(2^C316)</f>
        <v>3276800</v>
      </c>
      <c r="M316" s="87"/>
    </row>
    <row r="317" spans="1:13" ht="15">
      <c r="A317" s="92"/>
      <c r="B317" s="92"/>
      <c r="C317" s="88">
        <v>0</v>
      </c>
      <c r="D317" s="88">
        <v>15</v>
      </c>
      <c r="E317" s="91">
        <f>D317+1-C317</f>
        <v>16</v>
      </c>
      <c r="F317" s="91" t="str">
        <f>CONCATENATE(E317,"'h",K317)</f>
        <v>16'h3e8</v>
      </c>
      <c r="G317" s="91" t="s">
        <v>68</v>
      </c>
      <c r="H317" s="110" t="s">
        <v>3804</v>
      </c>
      <c r="I317" s="89"/>
      <c r="J317" s="88">
        <v>1000</v>
      </c>
      <c r="K317" s="88" t="str">
        <f>LOWER(DEC2HEX((J317)))</f>
        <v>3e8</v>
      </c>
      <c r="L317" s="88">
        <f>J317*(2^C317)</f>
        <v>1000</v>
      </c>
      <c r="M317" s="87"/>
    </row>
    <row r="318" spans="1:13" ht="15">
      <c r="A318" s="93"/>
      <c r="B318" s="95" t="s">
        <v>3803</v>
      </c>
      <c r="C318" s="93"/>
      <c r="D318" s="93"/>
      <c r="E318" s="93">
        <f>SUM(E319:E320)</f>
        <v>32</v>
      </c>
      <c r="F318" s="56" t="str">
        <f>CONCATENATE("32'h",K318)</f>
        <v>32'h0078044c</v>
      </c>
      <c r="G318" s="56"/>
      <c r="H318" s="111" t="s">
        <v>3802</v>
      </c>
      <c r="I318" s="94"/>
      <c r="J318" s="93"/>
      <c r="K318" s="93" t="str">
        <f>LOWER(DEC2HEX(L318,8))</f>
        <v>0078044c</v>
      </c>
      <c r="L318" s="93">
        <f>SUM(L319:L320)</f>
        <v>7865420</v>
      </c>
      <c r="M318" s="93"/>
    </row>
    <row r="319" spans="1:13" ht="15">
      <c r="A319" s="92"/>
      <c r="B319" s="92"/>
      <c r="C319" s="88">
        <v>16</v>
      </c>
      <c r="D319" s="88">
        <v>31</v>
      </c>
      <c r="E319" s="91">
        <f>D319+1-C319</f>
        <v>16</v>
      </c>
      <c r="F319" s="91" t="str">
        <f>CONCATENATE(E319,"'h",K319)</f>
        <v>16'h78</v>
      </c>
      <c r="G319" s="91" t="s">
        <v>68</v>
      </c>
      <c r="H319" s="110" t="s">
        <v>3801</v>
      </c>
      <c r="I319" s="89"/>
      <c r="J319" s="88">
        <v>120</v>
      </c>
      <c r="K319" s="88" t="str">
        <f>LOWER(DEC2HEX((J319)))</f>
        <v>78</v>
      </c>
      <c r="L319" s="88">
        <f>J319*(2^C319)</f>
        <v>7864320</v>
      </c>
      <c r="M319" s="87"/>
    </row>
    <row r="320" spans="1:13" ht="15">
      <c r="A320" s="92"/>
      <c r="B320" s="92"/>
      <c r="C320" s="88">
        <v>0</v>
      </c>
      <c r="D320" s="88">
        <v>15</v>
      </c>
      <c r="E320" s="91">
        <f>D320+1-C320</f>
        <v>16</v>
      </c>
      <c r="F320" s="91" t="str">
        <f>CONCATENATE(E320,"'h",K320)</f>
        <v>16'h44c</v>
      </c>
      <c r="G320" s="91" t="s">
        <v>68</v>
      </c>
      <c r="H320" s="110" t="s">
        <v>7288</v>
      </c>
      <c r="I320" s="89"/>
      <c r="J320" s="88">
        <v>1100</v>
      </c>
      <c r="K320" s="88" t="str">
        <f>LOWER(DEC2HEX((J320)))</f>
        <v>44c</v>
      </c>
      <c r="L320" s="88">
        <f>J320*(2^C320)</f>
        <v>1100</v>
      </c>
      <c r="M320" s="87"/>
    </row>
    <row r="321" spans="1:13" ht="15">
      <c r="A321" s="93"/>
      <c r="B321" s="95" t="s">
        <v>4140</v>
      </c>
      <c r="C321" s="93"/>
      <c r="D321" s="93"/>
      <c r="E321" s="93">
        <f>SUM(E322:E323)</f>
        <v>32</v>
      </c>
      <c r="F321" s="56" t="str">
        <f>CONCATENATE("32'h",K321)</f>
        <v>32'h009607d0</v>
      </c>
      <c r="G321" s="56"/>
      <c r="H321" s="111" t="s">
        <v>3800</v>
      </c>
      <c r="I321" s="94"/>
      <c r="J321" s="93"/>
      <c r="K321" s="93" t="str">
        <f>LOWER(DEC2HEX(L321,8))</f>
        <v>009607d0</v>
      </c>
      <c r="L321" s="93">
        <f>SUM(L322:L323)</f>
        <v>9832400</v>
      </c>
      <c r="M321" s="93"/>
    </row>
    <row r="322" spans="1:13" ht="15">
      <c r="A322" s="92"/>
      <c r="B322" s="92"/>
      <c r="C322" s="88">
        <v>16</v>
      </c>
      <c r="D322" s="88">
        <v>31</v>
      </c>
      <c r="E322" s="91">
        <f>D322+1-C322</f>
        <v>16</v>
      </c>
      <c r="F322" s="91" t="str">
        <f>CONCATENATE(E322,"'h",K322)</f>
        <v>16'h96</v>
      </c>
      <c r="G322" s="91" t="s">
        <v>489</v>
      </c>
      <c r="H322" s="110" t="s">
        <v>3799</v>
      </c>
      <c r="I322" s="89"/>
      <c r="J322" s="88">
        <v>150</v>
      </c>
      <c r="K322" s="88" t="str">
        <f>LOWER(DEC2HEX((J322)))</f>
        <v>96</v>
      </c>
      <c r="L322" s="88">
        <f>J322*(2^C322)</f>
        <v>9830400</v>
      </c>
      <c r="M322" s="87"/>
    </row>
    <row r="323" spans="1:13" ht="15">
      <c r="A323" s="92"/>
      <c r="B323" s="92"/>
      <c r="C323" s="88">
        <v>0</v>
      </c>
      <c r="D323" s="88">
        <v>15</v>
      </c>
      <c r="E323" s="91">
        <f>D323+1-C323</f>
        <v>16</v>
      </c>
      <c r="F323" s="91" t="str">
        <f>CONCATENATE(E323,"'h",K323)</f>
        <v>16'h7d0</v>
      </c>
      <c r="G323" s="91" t="s">
        <v>68</v>
      </c>
      <c r="H323" s="110" t="s">
        <v>3798</v>
      </c>
      <c r="I323" s="89"/>
      <c r="J323" s="88">
        <v>2000</v>
      </c>
      <c r="K323" s="88" t="str">
        <f>LOWER(DEC2HEX((J323)))</f>
        <v>7d0</v>
      </c>
      <c r="L323" s="88">
        <f>J323*(2^C323)</f>
        <v>2000</v>
      </c>
      <c r="M323" s="87"/>
    </row>
    <row r="324" spans="1:13" ht="15">
      <c r="A324" s="93"/>
      <c r="B324" s="95" t="s">
        <v>3797</v>
      </c>
      <c r="C324" s="93"/>
      <c r="D324" s="93"/>
      <c r="E324" s="93">
        <f>SUM(E325:E331)</f>
        <v>32</v>
      </c>
      <c r="F324" s="56" t="str">
        <f>CONCATENATE("32'h",K324)</f>
        <v>32'h00008004</v>
      </c>
      <c r="G324" s="56"/>
      <c r="H324" s="111" t="s">
        <v>7289</v>
      </c>
      <c r="I324" s="94"/>
      <c r="J324" s="93"/>
      <c r="K324" s="93" t="str">
        <f>LOWER(DEC2HEX(L324,8))</f>
        <v>00008004</v>
      </c>
      <c r="L324" s="93">
        <f>SUM(L325:L331)</f>
        <v>32772</v>
      </c>
      <c r="M324" s="93"/>
    </row>
    <row r="325" spans="1:13" ht="15">
      <c r="A325" s="92"/>
      <c r="B325" s="92"/>
      <c r="C325" s="88">
        <v>16</v>
      </c>
      <c r="D325" s="88">
        <v>31</v>
      </c>
      <c r="E325" s="91">
        <f t="shared" ref="E325:E331" si="51">D325+1-C325</f>
        <v>16</v>
      </c>
      <c r="F325" s="91" t="str">
        <f t="shared" ref="F325:F331" si="52">CONCATENATE(E325,"'h",K325)</f>
        <v>16'h0</v>
      </c>
      <c r="G325" s="91" t="s">
        <v>68</v>
      </c>
      <c r="H325" s="110" t="s">
        <v>3796</v>
      </c>
      <c r="I325" s="89"/>
      <c r="J325" s="88">
        <v>0</v>
      </c>
      <c r="K325" s="88" t="str">
        <f t="shared" ref="K325:K331" si="53">LOWER(DEC2HEX((J325)))</f>
        <v>0</v>
      </c>
      <c r="L325" s="88">
        <f t="shared" ref="L325:L331" si="54">J325*(2^C325)</f>
        <v>0</v>
      </c>
      <c r="M325" s="87"/>
    </row>
    <row r="326" spans="1:13" ht="15">
      <c r="A326" s="92"/>
      <c r="B326" s="92"/>
      <c r="C326" s="88">
        <v>15</v>
      </c>
      <c r="D326" s="88">
        <v>15</v>
      </c>
      <c r="E326" s="91">
        <f t="shared" si="51"/>
        <v>1</v>
      </c>
      <c r="F326" s="91" t="str">
        <f t="shared" si="52"/>
        <v>1'h1</v>
      </c>
      <c r="G326" s="91" t="s">
        <v>68</v>
      </c>
      <c r="H326" s="110" t="s">
        <v>3795</v>
      </c>
      <c r="I326" s="89"/>
      <c r="J326" s="88">
        <v>1</v>
      </c>
      <c r="K326" s="88" t="str">
        <f t="shared" si="53"/>
        <v>1</v>
      </c>
      <c r="L326" s="88">
        <f t="shared" si="54"/>
        <v>32768</v>
      </c>
      <c r="M326" s="87"/>
    </row>
    <row r="327" spans="1:13" ht="15">
      <c r="A327" s="92"/>
      <c r="B327" s="92"/>
      <c r="C327" s="88">
        <v>12</v>
      </c>
      <c r="D327" s="88">
        <v>14</v>
      </c>
      <c r="E327" s="91">
        <f t="shared" si="51"/>
        <v>3</v>
      </c>
      <c r="F327" s="91" t="str">
        <f t="shared" si="52"/>
        <v>3'h0</v>
      </c>
      <c r="G327" s="91" t="s">
        <v>73</v>
      </c>
      <c r="H327" s="110" t="s">
        <v>20</v>
      </c>
      <c r="I327" s="89"/>
      <c r="J327" s="88">
        <v>0</v>
      </c>
      <c r="K327" s="88" t="str">
        <f t="shared" si="53"/>
        <v>0</v>
      </c>
      <c r="L327" s="88">
        <f t="shared" si="54"/>
        <v>0</v>
      </c>
      <c r="M327" s="87"/>
    </row>
    <row r="328" spans="1:13" ht="15">
      <c r="A328" s="92"/>
      <c r="B328" s="92"/>
      <c r="C328" s="88">
        <v>9</v>
      </c>
      <c r="D328" s="88">
        <v>11</v>
      </c>
      <c r="E328" s="91">
        <f t="shared" si="51"/>
        <v>3</v>
      </c>
      <c r="F328" s="91" t="str">
        <f t="shared" si="52"/>
        <v>3'h0</v>
      </c>
      <c r="G328" s="91" t="s">
        <v>68</v>
      </c>
      <c r="H328" s="110" t="s">
        <v>7290</v>
      </c>
      <c r="I328" s="89"/>
      <c r="J328" s="88">
        <v>0</v>
      </c>
      <c r="K328" s="88" t="str">
        <f t="shared" si="53"/>
        <v>0</v>
      </c>
      <c r="L328" s="88">
        <f t="shared" si="54"/>
        <v>0</v>
      </c>
      <c r="M328" s="87"/>
    </row>
    <row r="329" spans="1:13" ht="15">
      <c r="A329" s="92"/>
      <c r="B329" s="92"/>
      <c r="C329" s="88">
        <v>2</v>
      </c>
      <c r="D329" s="88">
        <v>8</v>
      </c>
      <c r="E329" s="91">
        <f t="shared" si="51"/>
        <v>7</v>
      </c>
      <c r="F329" s="91" t="str">
        <f t="shared" si="52"/>
        <v>7'h1</v>
      </c>
      <c r="G329" s="91" t="s">
        <v>68</v>
      </c>
      <c r="H329" s="110" t="s">
        <v>3794</v>
      </c>
      <c r="I329" s="89"/>
      <c r="J329" s="88">
        <v>1</v>
      </c>
      <c r="K329" s="88" t="str">
        <f t="shared" si="53"/>
        <v>1</v>
      </c>
      <c r="L329" s="88">
        <f t="shared" si="54"/>
        <v>4</v>
      </c>
      <c r="M329" s="87"/>
    </row>
    <row r="330" spans="1:13" ht="15">
      <c r="A330" s="92"/>
      <c r="B330" s="92"/>
      <c r="C330" s="88">
        <v>1</v>
      </c>
      <c r="D330" s="88">
        <v>1</v>
      </c>
      <c r="E330" s="91">
        <f t="shared" si="51"/>
        <v>1</v>
      </c>
      <c r="F330" s="91" t="str">
        <f t="shared" si="52"/>
        <v>1'h0</v>
      </c>
      <c r="G330" s="91" t="s">
        <v>68</v>
      </c>
      <c r="H330" s="110" t="s">
        <v>18476</v>
      </c>
      <c r="I330" s="89"/>
      <c r="J330" s="88">
        <v>0</v>
      </c>
      <c r="K330" s="88" t="str">
        <f t="shared" si="53"/>
        <v>0</v>
      </c>
      <c r="L330" s="88">
        <f t="shared" si="54"/>
        <v>0</v>
      </c>
      <c r="M330" s="87"/>
    </row>
    <row r="331" spans="1:13" ht="15">
      <c r="A331" s="92"/>
      <c r="B331" s="92"/>
      <c r="C331" s="88">
        <v>0</v>
      </c>
      <c r="D331" s="88">
        <v>0</v>
      </c>
      <c r="E331" s="91">
        <f t="shared" si="51"/>
        <v>1</v>
      </c>
      <c r="F331" s="91" t="str">
        <f t="shared" si="52"/>
        <v>1'h0</v>
      </c>
      <c r="G331" s="91" t="s">
        <v>68</v>
      </c>
      <c r="H331" s="110" t="s">
        <v>18475</v>
      </c>
      <c r="I331" s="89"/>
      <c r="J331" s="88">
        <v>0</v>
      </c>
      <c r="K331" s="88" t="str">
        <f t="shared" si="53"/>
        <v>0</v>
      </c>
      <c r="L331" s="88">
        <f t="shared" si="54"/>
        <v>0</v>
      </c>
      <c r="M331" s="87"/>
    </row>
    <row r="332" spans="1:13" ht="15">
      <c r="A332" s="93"/>
      <c r="B332" s="95" t="s">
        <v>2053</v>
      </c>
      <c r="C332" s="93"/>
      <c r="D332" s="93"/>
      <c r="E332" s="93">
        <f>SUM(E333:E336)</f>
        <v>32</v>
      </c>
      <c r="F332" s="56" t="str">
        <f>CONCATENATE("32'h",K332)</f>
        <v>32'h00000000</v>
      </c>
      <c r="G332" s="56"/>
      <c r="H332" s="111" t="s">
        <v>3793</v>
      </c>
      <c r="I332" s="94"/>
      <c r="J332" s="93"/>
      <c r="K332" s="93" t="str">
        <f>LOWER(DEC2HEX(L332,8))</f>
        <v>00000000</v>
      </c>
      <c r="L332" s="93">
        <f>SUM(L333:L336)</f>
        <v>0</v>
      </c>
      <c r="M332" s="93"/>
    </row>
    <row r="333" spans="1:13" ht="15">
      <c r="A333" s="92"/>
      <c r="B333" s="92"/>
      <c r="C333" s="88">
        <v>18</v>
      </c>
      <c r="D333" s="88">
        <v>31</v>
      </c>
      <c r="E333" s="91">
        <f>D333+1-C333</f>
        <v>14</v>
      </c>
      <c r="F333" s="91" t="str">
        <f>CONCATENATE(E333,"'h",K333)</f>
        <v>14'h0</v>
      </c>
      <c r="G333" s="91" t="s">
        <v>73</v>
      </c>
      <c r="H333" s="110" t="s">
        <v>20</v>
      </c>
      <c r="I333" s="89"/>
      <c r="J333" s="88">
        <v>0</v>
      </c>
      <c r="K333" s="88" t="str">
        <f>LOWER(DEC2HEX((J333)))</f>
        <v>0</v>
      </c>
      <c r="L333" s="88">
        <f>J333*(2^C333)</f>
        <v>0</v>
      </c>
      <c r="M333" s="87"/>
    </row>
    <row r="334" spans="1:13" ht="15">
      <c r="A334" s="92"/>
      <c r="B334" s="92"/>
      <c r="C334" s="88">
        <v>16</v>
      </c>
      <c r="D334" s="88">
        <v>17</v>
      </c>
      <c r="E334" s="91">
        <f>D334+1-C334</f>
        <v>2</v>
      </c>
      <c r="F334" s="91" t="str">
        <f>CONCATENATE(E334,"'h",K334)</f>
        <v>2'h0</v>
      </c>
      <c r="G334" s="91" t="s">
        <v>68</v>
      </c>
      <c r="H334" s="110" t="s">
        <v>3792</v>
      </c>
      <c r="I334" s="89"/>
      <c r="J334" s="88">
        <v>0</v>
      </c>
      <c r="K334" s="88" t="str">
        <f>LOWER(DEC2HEX((J334)))</f>
        <v>0</v>
      </c>
      <c r="L334" s="88">
        <f>J334*(2^C334)</f>
        <v>0</v>
      </c>
      <c r="M334" s="87"/>
    </row>
    <row r="335" spans="1:13" ht="15">
      <c r="A335" s="92"/>
      <c r="B335" s="92"/>
      <c r="C335" s="88">
        <v>8</v>
      </c>
      <c r="D335" s="88">
        <v>15</v>
      </c>
      <c r="E335" s="91">
        <f>D335+1-C335</f>
        <v>8</v>
      </c>
      <c r="F335" s="91" t="str">
        <f>CONCATENATE(E335,"'h",K335)</f>
        <v>8'h0</v>
      </c>
      <c r="G335" s="91" t="s">
        <v>68</v>
      </c>
      <c r="H335" s="110" t="s">
        <v>3791</v>
      </c>
      <c r="I335" s="89"/>
      <c r="J335" s="88">
        <v>0</v>
      </c>
      <c r="K335" s="88" t="str">
        <f>LOWER(DEC2HEX((J335)))</f>
        <v>0</v>
      </c>
      <c r="L335" s="88">
        <f>J335*(2^C335)</f>
        <v>0</v>
      </c>
      <c r="M335" s="87"/>
    </row>
    <row r="336" spans="1:13" ht="15">
      <c r="A336" s="92"/>
      <c r="B336" s="92"/>
      <c r="C336" s="88">
        <v>0</v>
      </c>
      <c r="D336" s="88">
        <v>7</v>
      </c>
      <c r="E336" s="91">
        <f>D336+1-C336</f>
        <v>8</v>
      </c>
      <c r="F336" s="91" t="str">
        <f>CONCATENATE(E336,"'h",K336)</f>
        <v>8'h0</v>
      </c>
      <c r="G336" s="91" t="s">
        <v>68</v>
      </c>
      <c r="H336" s="110" t="s">
        <v>3790</v>
      </c>
      <c r="I336" s="89"/>
      <c r="J336" s="88">
        <v>0</v>
      </c>
      <c r="K336" s="88" t="str">
        <f>LOWER(DEC2HEX((J336)))</f>
        <v>0</v>
      </c>
      <c r="L336" s="88">
        <f>J336*(2^C336)</f>
        <v>0</v>
      </c>
      <c r="M336" s="87"/>
    </row>
    <row r="337" spans="1:13" ht="15">
      <c r="A337" s="93"/>
      <c r="B337" s="95" t="s">
        <v>18474</v>
      </c>
      <c r="C337" s="93"/>
      <c r="D337" s="93"/>
      <c r="E337" s="93">
        <f>SUM(E338:E339)</f>
        <v>32</v>
      </c>
      <c r="F337" s="56" t="str">
        <f>CONCATENATE("32'h",K337)</f>
        <v>32'h00000000</v>
      </c>
      <c r="G337" s="56"/>
      <c r="H337" s="111" t="s">
        <v>3789</v>
      </c>
      <c r="I337" s="94"/>
      <c r="J337" s="93"/>
      <c r="K337" s="93" t="str">
        <f>LOWER(DEC2HEX(L337,8))</f>
        <v>00000000</v>
      </c>
      <c r="L337" s="93">
        <f>SUM(L338:L339)</f>
        <v>0</v>
      </c>
      <c r="M337" s="93"/>
    </row>
    <row r="338" spans="1:13" ht="15">
      <c r="A338" s="92"/>
      <c r="B338" s="92"/>
      <c r="C338" s="88">
        <v>16</v>
      </c>
      <c r="D338" s="88">
        <v>31</v>
      </c>
      <c r="E338" s="91">
        <f>D338+1-C338</f>
        <v>16</v>
      </c>
      <c r="F338" s="91" t="str">
        <f>CONCATENATE(E338,"'h",K338)</f>
        <v>16'h0</v>
      </c>
      <c r="G338" s="91" t="s">
        <v>68</v>
      </c>
      <c r="H338" s="110" t="s">
        <v>3788</v>
      </c>
      <c r="I338" s="89"/>
      <c r="J338" s="88">
        <v>0</v>
      </c>
      <c r="K338" s="88" t="str">
        <f>LOWER(DEC2HEX((J338)))</f>
        <v>0</v>
      </c>
      <c r="L338" s="88">
        <f>J338*(2^C338)</f>
        <v>0</v>
      </c>
      <c r="M338" s="87"/>
    </row>
    <row r="339" spans="1:13" ht="15">
      <c r="A339" s="92"/>
      <c r="B339" s="92"/>
      <c r="C339" s="88">
        <v>0</v>
      </c>
      <c r="D339" s="88">
        <v>15</v>
      </c>
      <c r="E339" s="91">
        <f>D339+1-C339</f>
        <v>16</v>
      </c>
      <c r="F339" s="91" t="str">
        <f>CONCATENATE(E339,"'h",K339)</f>
        <v>16'h0</v>
      </c>
      <c r="G339" s="91" t="s">
        <v>68</v>
      </c>
      <c r="H339" s="110" t="s">
        <v>3787</v>
      </c>
      <c r="I339" s="89"/>
      <c r="J339" s="88">
        <v>0</v>
      </c>
      <c r="K339" s="88" t="str">
        <f>LOWER(DEC2HEX((J339)))</f>
        <v>0</v>
      </c>
      <c r="L339" s="88">
        <f>J339*(2^C339)</f>
        <v>0</v>
      </c>
      <c r="M339" s="87"/>
    </row>
    <row r="340" spans="1:13" ht="15">
      <c r="A340" s="93"/>
      <c r="B340" s="95" t="s">
        <v>2039</v>
      </c>
      <c r="C340" s="93"/>
      <c r="D340" s="93"/>
      <c r="E340" s="93">
        <f>SUM(E341:E342)</f>
        <v>32</v>
      </c>
      <c r="F340" s="56" t="str">
        <f>CONCATENATE("32'h",K340)</f>
        <v>32'h2ccd4000</v>
      </c>
      <c r="G340" s="56"/>
      <c r="H340" s="111" t="s">
        <v>3786</v>
      </c>
      <c r="I340" s="94"/>
      <c r="J340" s="93"/>
      <c r="K340" s="93" t="str">
        <f>LOWER(DEC2HEX(L340,8))</f>
        <v>2ccd4000</v>
      </c>
      <c r="L340" s="93">
        <f>SUM(L341:L342)</f>
        <v>751648768</v>
      </c>
      <c r="M340" s="93"/>
    </row>
    <row r="341" spans="1:13" ht="15">
      <c r="A341" s="92"/>
      <c r="B341" s="92"/>
      <c r="C341" s="88">
        <v>16</v>
      </c>
      <c r="D341" s="88">
        <v>31</v>
      </c>
      <c r="E341" s="91">
        <f>D341+1-C341</f>
        <v>16</v>
      </c>
      <c r="F341" s="91" t="str">
        <f>CONCATENATE(E341,"'h",K341)</f>
        <v>16'h2ccd</v>
      </c>
      <c r="G341" s="91" t="s">
        <v>68</v>
      </c>
      <c r="H341" s="110" t="s">
        <v>18473</v>
      </c>
      <c r="I341" s="89"/>
      <c r="J341" s="88">
        <v>11469</v>
      </c>
      <c r="K341" s="88" t="str">
        <f>LOWER(DEC2HEX((J341)))</f>
        <v>2ccd</v>
      </c>
      <c r="L341" s="88">
        <f>J341*(2^C341)</f>
        <v>751632384</v>
      </c>
      <c r="M341" s="87"/>
    </row>
    <row r="342" spans="1:13" ht="15">
      <c r="A342" s="92"/>
      <c r="B342" s="92"/>
      <c r="C342" s="88">
        <v>0</v>
      </c>
      <c r="D342" s="88">
        <v>15</v>
      </c>
      <c r="E342" s="91">
        <f>D342+1-C342</f>
        <v>16</v>
      </c>
      <c r="F342" s="91" t="str">
        <f>CONCATENATE(E342,"'h",K342)</f>
        <v>16'h4000</v>
      </c>
      <c r="G342" s="91" t="s">
        <v>68</v>
      </c>
      <c r="H342" s="110" t="s">
        <v>18472</v>
      </c>
      <c r="I342" s="89"/>
      <c r="J342" s="88">
        <v>16384</v>
      </c>
      <c r="K342" s="88" t="str">
        <f>LOWER(DEC2HEX((J342)))</f>
        <v>4000</v>
      </c>
      <c r="L342" s="88">
        <f>J342*(2^C342)</f>
        <v>16384</v>
      </c>
      <c r="M342" s="87"/>
    </row>
    <row r="343" spans="1:13" ht="15">
      <c r="A343" s="93"/>
      <c r="B343" s="95" t="s">
        <v>2033</v>
      </c>
      <c r="C343" s="93"/>
      <c r="D343" s="93"/>
      <c r="E343" s="93">
        <f>SUM(E344:E354)</f>
        <v>32</v>
      </c>
      <c r="F343" s="56" t="str">
        <f>CONCATENATE("32'h",K343)</f>
        <v>32'h00000001</v>
      </c>
      <c r="G343" s="56"/>
      <c r="H343" s="111" t="s">
        <v>3785</v>
      </c>
      <c r="I343" s="94"/>
      <c r="J343" s="93"/>
      <c r="K343" s="93" t="str">
        <f>LOWER(DEC2HEX(L343,8))</f>
        <v>00000001</v>
      </c>
      <c r="L343" s="93">
        <f>SUM(L344:L354)</f>
        <v>1</v>
      </c>
      <c r="M343" s="93"/>
    </row>
    <row r="344" spans="1:13" ht="15">
      <c r="A344" s="92"/>
      <c r="B344" s="92"/>
      <c r="C344" s="88">
        <v>16</v>
      </c>
      <c r="D344" s="88">
        <v>31</v>
      </c>
      <c r="E344" s="91">
        <f t="shared" ref="E344:E354" si="55">D344+1-C344</f>
        <v>16</v>
      </c>
      <c r="F344" s="91" t="str">
        <f t="shared" ref="F344:F354" si="56">CONCATENATE(E344,"'h",K344)</f>
        <v>16'h0</v>
      </c>
      <c r="G344" s="91" t="s">
        <v>68</v>
      </c>
      <c r="H344" s="110" t="s">
        <v>3784</v>
      </c>
      <c r="I344" s="89"/>
      <c r="J344" s="88">
        <v>0</v>
      </c>
      <c r="K344" s="88" t="str">
        <f t="shared" ref="K344:K354" si="57">LOWER(DEC2HEX((J344)))</f>
        <v>0</v>
      </c>
      <c r="L344" s="88">
        <f t="shared" ref="L344:L354" si="58">J344*(2^C344)</f>
        <v>0</v>
      </c>
      <c r="M344" s="87"/>
    </row>
    <row r="345" spans="1:13" ht="15">
      <c r="A345" s="92"/>
      <c r="B345" s="92"/>
      <c r="C345" s="88">
        <v>12</v>
      </c>
      <c r="D345" s="88">
        <v>15</v>
      </c>
      <c r="E345" s="91">
        <f t="shared" si="55"/>
        <v>4</v>
      </c>
      <c r="F345" s="91" t="str">
        <f t="shared" si="56"/>
        <v>4'h0</v>
      </c>
      <c r="G345" s="91" t="s">
        <v>73</v>
      </c>
      <c r="H345" s="110" t="s">
        <v>20</v>
      </c>
      <c r="I345" s="89"/>
      <c r="J345" s="88">
        <v>0</v>
      </c>
      <c r="K345" s="88" t="str">
        <f t="shared" si="57"/>
        <v>0</v>
      </c>
      <c r="L345" s="88">
        <f t="shared" si="58"/>
        <v>0</v>
      </c>
      <c r="M345" s="87"/>
    </row>
    <row r="346" spans="1:13" ht="15">
      <c r="A346" s="92"/>
      <c r="B346" s="92"/>
      <c r="C346" s="88">
        <v>11</v>
      </c>
      <c r="D346" s="88">
        <v>11</v>
      </c>
      <c r="E346" s="91">
        <f t="shared" si="55"/>
        <v>1</v>
      </c>
      <c r="F346" s="91" t="str">
        <f t="shared" si="56"/>
        <v>1'h0</v>
      </c>
      <c r="G346" s="91" t="s">
        <v>68</v>
      </c>
      <c r="H346" s="110" t="s">
        <v>18471</v>
      </c>
      <c r="I346" s="89"/>
      <c r="J346" s="88">
        <v>0</v>
      </c>
      <c r="K346" s="88" t="str">
        <f t="shared" si="57"/>
        <v>0</v>
      </c>
      <c r="L346" s="88">
        <f t="shared" si="58"/>
        <v>0</v>
      </c>
      <c r="M346" s="87"/>
    </row>
    <row r="347" spans="1:13" ht="15">
      <c r="A347" s="92"/>
      <c r="B347" s="92"/>
      <c r="C347" s="88">
        <v>8</v>
      </c>
      <c r="D347" s="88">
        <v>10</v>
      </c>
      <c r="E347" s="91">
        <f t="shared" si="55"/>
        <v>3</v>
      </c>
      <c r="F347" s="91" t="str">
        <f t="shared" si="56"/>
        <v>3'h0</v>
      </c>
      <c r="G347" s="91" t="s">
        <v>68</v>
      </c>
      <c r="H347" s="110" t="s">
        <v>3783</v>
      </c>
      <c r="I347" s="89"/>
      <c r="J347" s="88">
        <v>0</v>
      </c>
      <c r="K347" s="88" t="str">
        <f t="shared" si="57"/>
        <v>0</v>
      </c>
      <c r="L347" s="88">
        <f t="shared" si="58"/>
        <v>0</v>
      </c>
      <c r="M347" s="87"/>
    </row>
    <row r="348" spans="1:13" ht="15">
      <c r="A348" s="92"/>
      <c r="B348" s="92"/>
      <c r="C348" s="88">
        <v>6</v>
      </c>
      <c r="D348" s="88">
        <v>7</v>
      </c>
      <c r="E348" s="91">
        <f t="shared" si="55"/>
        <v>2</v>
      </c>
      <c r="F348" s="91" t="str">
        <f t="shared" si="56"/>
        <v>2'h0</v>
      </c>
      <c r="G348" s="91" t="s">
        <v>68</v>
      </c>
      <c r="H348" s="110" t="s">
        <v>3782</v>
      </c>
      <c r="I348" s="89"/>
      <c r="J348" s="88">
        <v>0</v>
      </c>
      <c r="K348" s="88" t="str">
        <f t="shared" si="57"/>
        <v>0</v>
      </c>
      <c r="L348" s="88">
        <f t="shared" si="58"/>
        <v>0</v>
      </c>
      <c r="M348" s="87"/>
    </row>
    <row r="349" spans="1:13" ht="15">
      <c r="A349" s="92"/>
      <c r="B349" s="92"/>
      <c r="C349" s="88">
        <v>5</v>
      </c>
      <c r="D349" s="88">
        <v>5</v>
      </c>
      <c r="E349" s="91">
        <f t="shared" si="55"/>
        <v>1</v>
      </c>
      <c r="F349" s="91" t="str">
        <f t="shared" si="56"/>
        <v>1'h0</v>
      </c>
      <c r="G349" s="91" t="s">
        <v>73</v>
      </c>
      <c r="H349" s="110" t="s">
        <v>20</v>
      </c>
      <c r="I349" s="89"/>
      <c r="J349" s="88">
        <v>0</v>
      </c>
      <c r="K349" s="88" t="str">
        <f t="shared" si="57"/>
        <v>0</v>
      </c>
      <c r="L349" s="88">
        <f t="shared" si="58"/>
        <v>0</v>
      </c>
      <c r="M349" s="87"/>
    </row>
    <row r="350" spans="1:13" ht="15">
      <c r="A350" s="92"/>
      <c r="B350" s="92"/>
      <c r="C350" s="88">
        <v>4</v>
      </c>
      <c r="D350" s="88">
        <v>4</v>
      </c>
      <c r="E350" s="91">
        <f t="shared" si="55"/>
        <v>1</v>
      </c>
      <c r="F350" s="91" t="str">
        <f t="shared" si="56"/>
        <v>1'h0</v>
      </c>
      <c r="G350" s="91" t="s">
        <v>68</v>
      </c>
      <c r="H350" s="110" t="s">
        <v>3781</v>
      </c>
      <c r="I350" s="89"/>
      <c r="J350" s="88">
        <v>0</v>
      </c>
      <c r="K350" s="88" t="str">
        <f t="shared" si="57"/>
        <v>0</v>
      </c>
      <c r="L350" s="88">
        <f t="shared" si="58"/>
        <v>0</v>
      </c>
      <c r="M350" s="87"/>
    </row>
    <row r="351" spans="1:13" ht="15">
      <c r="A351" s="92"/>
      <c r="B351" s="92"/>
      <c r="C351" s="88">
        <v>3</v>
      </c>
      <c r="D351" s="88">
        <v>3</v>
      </c>
      <c r="E351" s="91">
        <f t="shared" si="55"/>
        <v>1</v>
      </c>
      <c r="F351" s="91" t="str">
        <f t="shared" si="56"/>
        <v>1'h0</v>
      </c>
      <c r="G351" s="91" t="s">
        <v>68</v>
      </c>
      <c r="H351" s="110" t="s">
        <v>18470</v>
      </c>
      <c r="I351" s="89"/>
      <c r="J351" s="88">
        <v>0</v>
      </c>
      <c r="K351" s="88" t="str">
        <f t="shared" si="57"/>
        <v>0</v>
      </c>
      <c r="L351" s="88">
        <f t="shared" si="58"/>
        <v>0</v>
      </c>
      <c r="M351" s="87"/>
    </row>
    <row r="352" spans="1:13" ht="15">
      <c r="A352" s="92"/>
      <c r="B352" s="92"/>
      <c r="C352" s="88">
        <v>2</v>
      </c>
      <c r="D352" s="88">
        <v>2</v>
      </c>
      <c r="E352" s="91">
        <f t="shared" si="55"/>
        <v>1</v>
      </c>
      <c r="F352" s="91" t="str">
        <f t="shared" si="56"/>
        <v>1'h0</v>
      </c>
      <c r="G352" s="91" t="s">
        <v>68</v>
      </c>
      <c r="H352" s="110" t="s">
        <v>3780</v>
      </c>
      <c r="I352" s="89"/>
      <c r="J352" s="88">
        <v>0</v>
      </c>
      <c r="K352" s="88" t="str">
        <f t="shared" si="57"/>
        <v>0</v>
      </c>
      <c r="L352" s="88">
        <f t="shared" si="58"/>
        <v>0</v>
      </c>
      <c r="M352" s="87"/>
    </row>
    <row r="353" spans="1:13" ht="15">
      <c r="A353" s="92"/>
      <c r="B353" s="92"/>
      <c r="C353" s="88">
        <v>1</v>
      </c>
      <c r="D353" s="88">
        <v>1</v>
      </c>
      <c r="E353" s="91">
        <f t="shared" si="55"/>
        <v>1</v>
      </c>
      <c r="F353" s="91" t="str">
        <f t="shared" si="56"/>
        <v>1'h0</v>
      </c>
      <c r="G353" s="91" t="s">
        <v>68</v>
      </c>
      <c r="H353" s="110" t="s">
        <v>3779</v>
      </c>
      <c r="I353" s="89"/>
      <c r="J353" s="88">
        <v>0</v>
      </c>
      <c r="K353" s="88" t="str">
        <f t="shared" si="57"/>
        <v>0</v>
      </c>
      <c r="L353" s="88">
        <f t="shared" si="58"/>
        <v>0</v>
      </c>
      <c r="M353" s="87"/>
    </row>
    <row r="354" spans="1:13" ht="15">
      <c r="A354" s="92"/>
      <c r="B354" s="92"/>
      <c r="C354" s="88">
        <v>0</v>
      </c>
      <c r="D354" s="88">
        <v>0</v>
      </c>
      <c r="E354" s="91">
        <f t="shared" si="55"/>
        <v>1</v>
      </c>
      <c r="F354" s="91" t="str">
        <f t="shared" si="56"/>
        <v>1'h1</v>
      </c>
      <c r="G354" s="91" t="s">
        <v>68</v>
      </c>
      <c r="H354" s="110" t="s">
        <v>18469</v>
      </c>
      <c r="I354" s="89"/>
      <c r="J354" s="88">
        <v>1</v>
      </c>
      <c r="K354" s="88" t="str">
        <f t="shared" si="57"/>
        <v>1</v>
      </c>
      <c r="L354" s="88">
        <f t="shared" si="58"/>
        <v>1</v>
      </c>
      <c r="M354" s="87"/>
    </row>
    <row r="355" spans="1:13" ht="15">
      <c r="A355" s="93"/>
      <c r="B355" s="95" t="s">
        <v>2030</v>
      </c>
      <c r="C355" s="93"/>
      <c r="D355" s="93"/>
      <c r="E355" s="93">
        <f>SUM(E356:E358)</f>
        <v>32</v>
      </c>
      <c r="F355" s="56" t="str">
        <f>CONCATENATE("32'h",K355)</f>
        <v>32'h00000000</v>
      </c>
      <c r="G355" s="56"/>
      <c r="H355" s="111" t="s">
        <v>3778</v>
      </c>
      <c r="I355" s="94"/>
      <c r="J355" s="93"/>
      <c r="K355" s="93" t="str">
        <f>LOWER(DEC2HEX(L355,8))</f>
        <v>00000000</v>
      </c>
      <c r="L355" s="93">
        <f>SUM(L356:L358)</f>
        <v>0</v>
      </c>
      <c r="M355" s="93"/>
    </row>
    <row r="356" spans="1:13" ht="15">
      <c r="A356" s="92"/>
      <c r="B356" s="92"/>
      <c r="C356" s="88">
        <v>31</v>
      </c>
      <c r="D356" s="88">
        <v>31</v>
      </c>
      <c r="E356" s="91">
        <f>D356+1-C356</f>
        <v>1</v>
      </c>
      <c r="F356" s="91" t="str">
        <f>CONCATENATE(E356,"'h",K356)</f>
        <v>1'h0</v>
      </c>
      <c r="G356" s="91" t="s">
        <v>73</v>
      </c>
      <c r="H356" s="110" t="s">
        <v>20</v>
      </c>
      <c r="I356" s="89"/>
      <c r="J356" s="88">
        <v>0</v>
      </c>
      <c r="K356" s="88" t="str">
        <f>LOWER(DEC2HEX((J356)))</f>
        <v>0</v>
      </c>
      <c r="L356" s="88">
        <f>J356*(2^C356)</f>
        <v>0</v>
      </c>
      <c r="M356" s="87"/>
    </row>
    <row r="357" spans="1:13" ht="15">
      <c r="A357" s="92"/>
      <c r="B357" s="92"/>
      <c r="C357" s="88">
        <v>16</v>
      </c>
      <c r="D357" s="88">
        <v>30</v>
      </c>
      <c r="E357" s="91">
        <f>D357+1-C357</f>
        <v>15</v>
      </c>
      <c r="F357" s="91" t="str">
        <f>CONCATENATE(E357,"'h",K357)</f>
        <v>15'h0</v>
      </c>
      <c r="G357" s="91" t="s">
        <v>68</v>
      </c>
      <c r="H357" s="110" t="s">
        <v>3777</v>
      </c>
      <c r="I357" s="89"/>
      <c r="J357" s="88">
        <v>0</v>
      </c>
      <c r="K357" s="88" t="str">
        <f>LOWER(DEC2HEX((J357)))</f>
        <v>0</v>
      </c>
      <c r="L357" s="88">
        <f>J357*(2^C357)</f>
        <v>0</v>
      </c>
      <c r="M357" s="87"/>
    </row>
    <row r="358" spans="1:13" ht="15">
      <c r="A358" s="92"/>
      <c r="B358" s="92"/>
      <c r="C358" s="88">
        <v>0</v>
      </c>
      <c r="D358" s="88">
        <v>15</v>
      </c>
      <c r="E358" s="91">
        <f>D358+1-C358</f>
        <v>16</v>
      </c>
      <c r="F358" s="91" t="str">
        <f>CONCATENATE(E358,"'h",K358)</f>
        <v>16'h0</v>
      </c>
      <c r="G358" s="91" t="s">
        <v>68</v>
      </c>
      <c r="H358" s="110" t="s">
        <v>3776</v>
      </c>
      <c r="I358" s="89"/>
      <c r="J358" s="88">
        <v>0</v>
      </c>
      <c r="K358" s="88" t="str">
        <f>LOWER(DEC2HEX((J358)))</f>
        <v>0</v>
      </c>
      <c r="L358" s="88">
        <f>J358*(2^C358)</f>
        <v>0</v>
      </c>
      <c r="M358" s="87"/>
    </row>
    <row r="359" spans="1:13" ht="15">
      <c r="A359" s="93"/>
      <c r="B359" s="95" t="s">
        <v>3775</v>
      </c>
      <c r="C359" s="93"/>
      <c r="D359" s="93"/>
      <c r="E359" s="93">
        <f>SUM(E360:E363)</f>
        <v>32</v>
      </c>
      <c r="F359" s="56" t="str">
        <f>CONCATENATE("32'h",K359)</f>
        <v>32'h00000000</v>
      </c>
      <c r="G359" s="56"/>
      <c r="H359" s="111" t="s">
        <v>3774</v>
      </c>
      <c r="I359" s="94"/>
      <c r="J359" s="93"/>
      <c r="K359" s="93" t="str">
        <f>LOWER(DEC2HEX(L359,8))</f>
        <v>00000000</v>
      </c>
      <c r="L359" s="93">
        <f>SUM(L360:L363)</f>
        <v>0</v>
      </c>
      <c r="M359" s="93"/>
    </row>
    <row r="360" spans="1:13" ht="15">
      <c r="A360" s="92"/>
      <c r="B360" s="92"/>
      <c r="C360" s="88">
        <v>31</v>
      </c>
      <c r="D360" s="88">
        <v>31</v>
      </c>
      <c r="E360" s="91">
        <f>D360+1-C360</f>
        <v>1</v>
      </c>
      <c r="F360" s="91" t="str">
        <f>CONCATENATE(E360,"'h",K360)</f>
        <v>1'h0</v>
      </c>
      <c r="G360" s="91" t="s">
        <v>73</v>
      </c>
      <c r="H360" s="110" t="s">
        <v>20</v>
      </c>
      <c r="I360" s="89"/>
      <c r="J360" s="88">
        <v>0</v>
      </c>
      <c r="K360" s="88" t="str">
        <f>LOWER(DEC2HEX((J360)))</f>
        <v>0</v>
      </c>
      <c r="L360" s="88">
        <f>J360*(2^C360)</f>
        <v>0</v>
      </c>
      <c r="M360" s="87"/>
    </row>
    <row r="361" spans="1:13" ht="15">
      <c r="A361" s="92"/>
      <c r="B361" s="92"/>
      <c r="C361" s="88">
        <v>16</v>
      </c>
      <c r="D361" s="88">
        <v>30</v>
      </c>
      <c r="E361" s="91">
        <f>D361+1-C361</f>
        <v>15</v>
      </c>
      <c r="F361" s="91" t="str">
        <f>CONCATENATE(E361,"'h",K361)</f>
        <v>15'h0</v>
      </c>
      <c r="G361" s="91" t="s">
        <v>68</v>
      </c>
      <c r="H361" s="110" t="s">
        <v>3773</v>
      </c>
      <c r="I361" s="89"/>
      <c r="J361" s="88">
        <v>0</v>
      </c>
      <c r="K361" s="88" t="str">
        <f>LOWER(DEC2HEX((J361)))</f>
        <v>0</v>
      </c>
      <c r="L361" s="88">
        <f>J361*(2^C361)</f>
        <v>0</v>
      </c>
      <c r="M361" s="87"/>
    </row>
    <row r="362" spans="1:13" ht="15">
      <c r="A362" s="92"/>
      <c r="B362" s="92"/>
      <c r="C362" s="88">
        <v>15</v>
      </c>
      <c r="D362" s="88">
        <v>15</v>
      </c>
      <c r="E362" s="91">
        <f>D362+1-C362</f>
        <v>1</v>
      </c>
      <c r="F362" s="91" t="str">
        <f>CONCATENATE(E362,"'h",K362)</f>
        <v>1'h0</v>
      </c>
      <c r="G362" s="91" t="s">
        <v>73</v>
      </c>
      <c r="H362" s="110" t="s">
        <v>20</v>
      </c>
      <c r="I362" s="89"/>
      <c r="J362" s="88">
        <v>0</v>
      </c>
      <c r="K362" s="88" t="str">
        <f>LOWER(DEC2HEX((J362)))</f>
        <v>0</v>
      </c>
      <c r="L362" s="88">
        <f>J362*(2^C362)</f>
        <v>0</v>
      </c>
      <c r="M362" s="87"/>
    </row>
    <row r="363" spans="1:13" ht="15">
      <c r="A363" s="92"/>
      <c r="B363" s="92"/>
      <c r="C363" s="88">
        <v>0</v>
      </c>
      <c r="D363" s="88">
        <v>14</v>
      </c>
      <c r="E363" s="91">
        <f>D363+1-C363</f>
        <v>15</v>
      </c>
      <c r="F363" s="91" t="str">
        <f>CONCATENATE(E363,"'h",K363)</f>
        <v>15'h0</v>
      </c>
      <c r="G363" s="91" t="s">
        <v>68</v>
      </c>
      <c r="H363" s="110" t="s">
        <v>3772</v>
      </c>
      <c r="I363" s="89"/>
      <c r="J363" s="88">
        <v>0</v>
      </c>
      <c r="K363" s="88" t="str">
        <f>LOWER(DEC2HEX((J363)))</f>
        <v>0</v>
      </c>
      <c r="L363" s="88">
        <f>J363*(2^C363)</f>
        <v>0</v>
      </c>
      <c r="M363" s="87"/>
    </row>
    <row r="364" spans="1:13" ht="15">
      <c r="A364" s="93"/>
      <c r="B364" s="95" t="s">
        <v>2027</v>
      </c>
      <c r="C364" s="93"/>
      <c r="D364" s="93"/>
      <c r="E364" s="93">
        <f>SUM(E365:E368)</f>
        <v>32</v>
      </c>
      <c r="F364" s="56" t="str">
        <f>CONCATENATE("32'h",K364)</f>
        <v>32'h16400000</v>
      </c>
      <c r="G364" s="56"/>
      <c r="H364" s="111" t="s">
        <v>3771</v>
      </c>
      <c r="I364" s="94"/>
      <c r="J364" s="93"/>
      <c r="K364" s="93" t="str">
        <f>LOWER(DEC2HEX(L364,8))</f>
        <v>16400000</v>
      </c>
      <c r="L364" s="93">
        <f>SUM(L365:L368)</f>
        <v>373293056</v>
      </c>
      <c r="M364" s="93"/>
    </row>
    <row r="365" spans="1:13" ht="15">
      <c r="A365" s="92"/>
      <c r="B365" s="92"/>
      <c r="C365" s="88">
        <v>31</v>
      </c>
      <c r="D365" s="88">
        <v>31</v>
      </c>
      <c r="E365" s="91">
        <f>D365+1-C365</f>
        <v>1</v>
      </c>
      <c r="F365" s="91" t="str">
        <f>CONCATENATE(E365,"'h",K365)</f>
        <v>1'h0</v>
      </c>
      <c r="G365" s="91" t="s">
        <v>73</v>
      </c>
      <c r="H365" s="110" t="s">
        <v>20</v>
      </c>
      <c r="I365" s="89"/>
      <c r="J365" s="88">
        <v>0</v>
      </c>
      <c r="K365" s="88" t="str">
        <f>LOWER(DEC2HEX((J365)))</f>
        <v>0</v>
      </c>
      <c r="L365" s="88">
        <f>J365*(2^C365)</f>
        <v>0</v>
      </c>
      <c r="M365" s="87"/>
    </row>
    <row r="366" spans="1:13" ht="15">
      <c r="A366" s="92"/>
      <c r="B366" s="92"/>
      <c r="C366" s="88">
        <v>16</v>
      </c>
      <c r="D366" s="88">
        <v>30</v>
      </c>
      <c r="E366" s="91">
        <f>D366+1-C366</f>
        <v>15</v>
      </c>
      <c r="F366" s="91" t="str">
        <f>CONCATENATE(E366,"'h",K366)</f>
        <v>15'h1640</v>
      </c>
      <c r="G366" s="91" t="s">
        <v>68</v>
      </c>
      <c r="H366" s="110" t="s">
        <v>18468</v>
      </c>
      <c r="I366" s="89"/>
      <c r="J366" s="88">
        <v>5696</v>
      </c>
      <c r="K366" s="88" t="str">
        <f>LOWER(DEC2HEX((J366)))</f>
        <v>1640</v>
      </c>
      <c r="L366" s="88">
        <f>J366*(2^C366)</f>
        <v>373293056</v>
      </c>
      <c r="M366" s="87"/>
    </row>
    <row r="367" spans="1:13" ht="15">
      <c r="A367" s="92"/>
      <c r="B367" s="92"/>
      <c r="C367" s="88">
        <v>15</v>
      </c>
      <c r="D367" s="88">
        <v>15</v>
      </c>
      <c r="E367" s="91">
        <f>D367+1-C367</f>
        <v>1</v>
      </c>
      <c r="F367" s="91" t="str">
        <f>CONCATENATE(E367,"'h",K367)</f>
        <v>1'h0</v>
      </c>
      <c r="G367" s="91" t="s">
        <v>73</v>
      </c>
      <c r="H367" s="110" t="s">
        <v>20</v>
      </c>
      <c r="I367" s="89"/>
      <c r="J367" s="88">
        <v>0</v>
      </c>
      <c r="K367" s="88" t="str">
        <f>LOWER(DEC2HEX((J367)))</f>
        <v>0</v>
      </c>
      <c r="L367" s="88">
        <f>J367*(2^C367)</f>
        <v>0</v>
      </c>
      <c r="M367" s="87"/>
    </row>
    <row r="368" spans="1:13" ht="15">
      <c r="A368" s="92"/>
      <c r="B368" s="92"/>
      <c r="C368" s="88">
        <v>0</v>
      </c>
      <c r="D368" s="88">
        <v>14</v>
      </c>
      <c r="E368" s="91">
        <f>D368+1-C368</f>
        <v>15</v>
      </c>
      <c r="F368" s="91" t="str">
        <f>CONCATENATE(E368,"'h",K368)</f>
        <v>15'h0</v>
      </c>
      <c r="G368" s="91" t="s">
        <v>68</v>
      </c>
      <c r="H368" s="110" t="s">
        <v>3770</v>
      </c>
      <c r="I368" s="89"/>
      <c r="J368" s="88">
        <v>0</v>
      </c>
      <c r="K368" s="88" t="str">
        <f>LOWER(DEC2HEX((J368)))</f>
        <v>0</v>
      </c>
      <c r="L368" s="88">
        <f>J368*(2^C368)</f>
        <v>0</v>
      </c>
      <c r="M368" s="87"/>
    </row>
    <row r="369" spans="1:13" ht="15">
      <c r="A369" s="93"/>
      <c r="B369" s="95" t="s">
        <v>18467</v>
      </c>
      <c r="C369" s="93"/>
      <c r="D369" s="93"/>
      <c r="E369" s="93">
        <f>SUM(E370:E381)</f>
        <v>32</v>
      </c>
      <c r="F369" s="56" t="str">
        <f>CONCATENATE("32'h",K369)</f>
        <v>32'h0000995c</v>
      </c>
      <c r="G369" s="56"/>
      <c r="H369" s="111" t="s">
        <v>3769</v>
      </c>
      <c r="I369" s="94"/>
      <c r="J369" s="93"/>
      <c r="K369" s="93" t="str">
        <f>LOWER(DEC2HEX(L369,8))</f>
        <v>0000995c</v>
      </c>
      <c r="L369" s="93">
        <f>SUM(L370:L381)</f>
        <v>39260</v>
      </c>
      <c r="M369" s="93"/>
    </row>
    <row r="370" spans="1:13" ht="15">
      <c r="A370" s="92"/>
      <c r="B370" s="92"/>
      <c r="C370" s="88">
        <v>16</v>
      </c>
      <c r="D370" s="88">
        <v>31</v>
      </c>
      <c r="E370" s="91">
        <f t="shared" ref="E370:E381" si="59">D370+1-C370</f>
        <v>16</v>
      </c>
      <c r="F370" s="91" t="str">
        <f t="shared" ref="F370:F381" si="60">CONCATENATE(E370,"'h",K370)</f>
        <v>16'h0</v>
      </c>
      <c r="G370" s="91" t="s">
        <v>73</v>
      </c>
      <c r="H370" s="110" t="s">
        <v>20</v>
      </c>
      <c r="I370" s="89"/>
      <c r="J370" s="88">
        <v>0</v>
      </c>
      <c r="K370" s="88" t="str">
        <f t="shared" ref="K370:K381" si="61">LOWER(DEC2HEX((J370)))</f>
        <v>0</v>
      </c>
      <c r="L370" s="88">
        <f t="shared" ref="L370:L381" si="62">J370*(2^C370)</f>
        <v>0</v>
      </c>
      <c r="M370" s="87"/>
    </row>
    <row r="371" spans="1:13" ht="15">
      <c r="A371" s="92"/>
      <c r="B371" s="92"/>
      <c r="C371" s="88">
        <v>14</v>
      </c>
      <c r="D371" s="88">
        <v>15</v>
      </c>
      <c r="E371" s="91">
        <f t="shared" si="59"/>
        <v>2</v>
      </c>
      <c r="F371" s="91" t="str">
        <f t="shared" si="60"/>
        <v>2'h2</v>
      </c>
      <c r="G371" s="91" t="s">
        <v>489</v>
      </c>
      <c r="H371" s="110" t="s">
        <v>3768</v>
      </c>
      <c r="I371" s="89"/>
      <c r="J371" s="88">
        <v>2</v>
      </c>
      <c r="K371" s="88" t="str">
        <f t="shared" si="61"/>
        <v>2</v>
      </c>
      <c r="L371" s="88">
        <f t="shared" si="62"/>
        <v>32768</v>
      </c>
      <c r="M371" s="87"/>
    </row>
    <row r="372" spans="1:13" ht="15">
      <c r="A372" s="92"/>
      <c r="B372" s="92"/>
      <c r="C372" s="88">
        <v>12</v>
      </c>
      <c r="D372" s="88">
        <v>13</v>
      </c>
      <c r="E372" s="91">
        <f t="shared" si="59"/>
        <v>2</v>
      </c>
      <c r="F372" s="91" t="str">
        <f t="shared" si="60"/>
        <v>2'h1</v>
      </c>
      <c r="G372" s="91" t="s">
        <v>18455</v>
      </c>
      <c r="H372" s="110" t="s">
        <v>18466</v>
      </c>
      <c r="I372" s="89"/>
      <c r="J372" s="88">
        <v>1</v>
      </c>
      <c r="K372" s="88" t="str">
        <f t="shared" si="61"/>
        <v>1</v>
      </c>
      <c r="L372" s="88">
        <f t="shared" si="62"/>
        <v>4096</v>
      </c>
      <c r="M372" s="87"/>
    </row>
    <row r="373" spans="1:13" ht="15">
      <c r="A373" s="92"/>
      <c r="B373" s="92"/>
      <c r="C373" s="88">
        <v>10</v>
      </c>
      <c r="D373" s="88">
        <v>11</v>
      </c>
      <c r="E373" s="91">
        <f t="shared" si="59"/>
        <v>2</v>
      </c>
      <c r="F373" s="91" t="str">
        <f t="shared" si="60"/>
        <v>2'h2</v>
      </c>
      <c r="G373" s="91" t="s">
        <v>18455</v>
      </c>
      <c r="H373" s="110" t="s">
        <v>7291</v>
      </c>
      <c r="I373" s="89"/>
      <c r="J373" s="88">
        <v>2</v>
      </c>
      <c r="K373" s="88" t="str">
        <f t="shared" si="61"/>
        <v>2</v>
      </c>
      <c r="L373" s="88">
        <f t="shared" si="62"/>
        <v>2048</v>
      </c>
      <c r="M373" s="87"/>
    </row>
    <row r="374" spans="1:13" ht="15">
      <c r="A374" s="92"/>
      <c r="B374" s="92"/>
      <c r="C374" s="88">
        <v>8</v>
      </c>
      <c r="D374" s="88">
        <v>9</v>
      </c>
      <c r="E374" s="91">
        <f t="shared" si="59"/>
        <v>2</v>
      </c>
      <c r="F374" s="91" t="str">
        <f t="shared" si="60"/>
        <v>2'h1</v>
      </c>
      <c r="G374" s="91" t="s">
        <v>489</v>
      </c>
      <c r="H374" s="110" t="s">
        <v>3767</v>
      </c>
      <c r="I374" s="89"/>
      <c r="J374" s="88">
        <v>1</v>
      </c>
      <c r="K374" s="88" t="str">
        <f t="shared" si="61"/>
        <v>1</v>
      </c>
      <c r="L374" s="88">
        <f t="shared" si="62"/>
        <v>256</v>
      </c>
      <c r="M374" s="87"/>
    </row>
    <row r="375" spans="1:13" ht="15">
      <c r="A375" s="92"/>
      <c r="B375" s="92"/>
      <c r="C375" s="88">
        <v>6</v>
      </c>
      <c r="D375" s="88">
        <v>7</v>
      </c>
      <c r="E375" s="91">
        <f t="shared" si="59"/>
        <v>2</v>
      </c>
      <c r="F375" s="91" t="str">
        <f t="shared" si="60"/>
        <v>2'h1</v>
      </c>
      <c r="G375" s="91" t="s">
        <v>489</v>
      </c>
      <c r="H375" s="110" t="s">
        <v>18465</v>
      </c>
      <c r="I375" s="89"/>
      <c r="J375" s="88">
        <v>1</v>
      </c>
      <c r="K375" s="88" t="str">
        <f t="shared" si="61"/>
        <v>1</v>
      </c>
      <c r="L375" s="88">
        <f t="shared" si="62"/>
        <v>64</v>
      </c>
      <c r="M375" s="87"/>
    </row>
    <row r="376" spans="1:13" ht="15">
      <c r="A376" s="92"/>
      <c r="B376" s="92"/>
      <c r="C376" s="88">
        <v>5</v>
      </c>
      <c r="D376" s="88">
        <v>5</v>
      </c>
      <c r="E376" s="91">
        <f t="shared" si="59"/>
        <v>1</v>
      </c>
      <c r="F376" s="91" t="str">
        <f t="shared" si="60"/>
        <v>1'h0</v>
      </c>
      <c r="G376" s="91" t="s">
        <v>73</v>
      </c>
      <c r="H376" s="110" t="s">
        <v>20</v>
      </c>
      <c r="I376" s="89"/>
      <c r="J376" s="88">
        <v>0</v>
      </c>
      <c r="K376" s="88" t="str">
        <f t="shared" si="61"/>
        <v>0</v>
      </c>
      <c r="L376" s="88">
        <f t="shared" si="62"/>
        <v>0</v>
      </c>
      <c r="M376" s="87"/>
    </row>
    <row r="377" spans="1:13" ht="15">
      <c r="A377" s="92"/>
      <c r="B377" s="92"/>
      <c r="C377" s="88">
        <v>4</v>
      </c>
      <c r="D377" s="88">
        <v>4</v>
      </c>
      <c r="E377" s="91">
        <f t="shared" si="59"/>
        <v>1</v>
      </c>
      <c r="F377" s="91" t="str">
        <f t="shared" si="60"/>
        <v>1'h1</v>
      </c>
      <c r="G377" s="91" t="s">
        <v>68</v>
      </c>
      <c r="H377" s="110" t="s">
        <v>18464</v>
      </c>
      <c r="I377" s="89"/>
      <c r="J377" s="88">
        <v>1</v>
      </c>
      <c r="K377" s="88" t="str">
        <f t="shared" si="61"/>
        <v>1</v>
      </c>
      <c r="L377" s="88">
        <f t="shared" si="62"/>
        <v>16</v>
      </c>
      <c r="M377" s="87"/>
    </row>
    <row r="378" spans="1:13" ht="15">
      <c r="A378" s="92"/>
      <c r="B378" s="92"/>
      <c r="C378" s="88">
        <v>3</v>
      </c>
      <c r="D378" s="88">
        <v>3</v>
      </c>
      <c r="E378" s="91">
        <f t="shared" si="59"/>
        <v>1</v>
      </c>
      <c r="F378" s="91" t="str">
        <f t="shared" si="60"/>
        <v>1'h1</v>
      </c>
      <c r="G378" s="91" t="s">
        <v>68</v>
      </c>
      <c r="H378" s="110" t="s">
        <v>18463</v>
      </c>
      <c r="I378" s="89"/>
      <c r="J378" s="88">
        <v>1</v>
      </c>
      <c r="K378" s="88" t="str">
        <f t="shared" si="61"/>
        <v>1</v>
      </c>
      <c r="L378" s="88">
        <f t="shared" si="62"/>
        <v>8</v>
      </c>
      <c r="M378" s="87"/>
    </row>
    <row r="379" spans="1:13" ht="15">
      <c r="A379" s="92"/>
      <c r="B379" s="92"/>
      <c r="C379" s="88">
        <v>2</v>
      </c>
      <c r="D379" s="88">
        <v>2</v>
      </c>
      <c r="E379" s="91">
        <f t="shared" si="59"/>
        <v>1</v>
      </c>
      <c r="F379" s="91" t="str">
        <f t="shared" si="60"/>
        <v>1'h1</v>
      </c>
      <c r="G379" s="91" t="s">
        <v>68</v>
      </c>
      <c r="H379" s="110" t="s">
        <v>7292</v>
      </c>
      <c r="I379" s="89"/>
      <c r="J379" s="88">
        <v>1</v>
      </c>
      <c r="K379" s="88" t="str">
        <f t="shared" si="61"/>
        <v>1</v>
      </c>
      <c r="L379" s="88">
        <f t="shared" si="62"/>
        <v>4</v>
      </c>
      <c r="M379" s="87"/>
    </row>
    <row r="380" spans="1:13" ht="15">
      <c r="A380" s="92"/>
      <c r="B380" s="92"/>
      <c r="C380" s="88">
        <v>1</v>
      </c>
      <c r="D380" s="88">
        <v>1</v>
      </c>
      <c r="E380" s="91">
        <f t="shared" si="59"/>
        <v>1</v>
      </c>
      <c r="F380" s="91" t="str">
        <f t="shared" si="60"/>
        <v>1'h0</v>
      </c>
      <c r="G380" s="91" t="s">
        <v>68</v>
      </c>
      <c r="H380" s="110" t="s">
        <v>3766</v>
      </c>
      <c r="I380" s="89"/>
      <c r="J380" s="88">
        <v>0</v>
      </c>
      <c r="K380" s="88" t="str">
        <f t="shared" si="61"/>
        <v>0</v>
      </c>
      <c r="L380" s="88">
        <f t="shared" si="62"/>
        <v>0</v>
      </c>
      <c r="M380" s="87"/>
    </row>
    <row r="381" spans="1:13" ht="15">
      <c r="A381" s="92"/>
      <c r="B381" s="92"/>
      <c r="C381" s="88">
        <v>0</v>
      </c>
      <c r="D381" s="88">
        <v>0</v>
      </c>
      <c r="E381" s="91">
        <f t="shared" si="59"/>
        <v>1</v>
      </c>
      <c r="F381" s="91" t="str">
        <f t="shared" si="60"/>
        <v>1'h0</v>
      </c>
      <c r="G381" s="91" t="s">
        <v>68</v>
      </c>
      <c r="H381" s="110" t="s">
        <v>7293</v>
      </c>
      <c r="I381" s="89"/>
      <c r="J381" s="88">
        <v>0</v>
      </c>
      <c r="K381" s="88" t="str">
        <f t="shared" si="61"/>
        <v>0</v>
      </c>
      <c r="L381" s="88">
        <f t="shared" si="62"/>
        <v>0</v>
      </c>
      <c r="M381" s="87"/>
    </row>
    <row r="382" spans="1:13" ht="15">
      <c r="A382" s="93"/>
      <c r="B382" s="95" t="s">
        <v>7294</v>
      </c>
      <c r="C382" s="93"/>
      <c r="D382" s="93"/>
      <c r="E382" s="93">
        <f>SUM(E383:E387)</f>
        <v>32</v>
      </c>
      <c r="F382" s="56" t="str">
        <f>CONCATENATE("32'h",K382)</f>
        <v>32'h00016e6c</v>
      </c>
      <c r="G382" s="56"/>
      <c r="H382" s="111" t="s">
        <v>3765</v>
      </c>
      <c r="I382" s="94"/>
      <c r="J382" s="93"/>
      <c r="K382" s="93" t="str">
        <f>LOWER(DEC2HEX(L382,8))</f>
        <v>00016e6c</v>
      </c>
      <c r="L382" s="93">
        <f>SUM(L383:L387)</f>
        <v>93804</v>
      </c>
      <c r="M382" s="93"/>
    </row>
    <row r="383" spans="1:13" ht="15">
      <c r="A383" s="92"/>
      <c r="B383" s="92"/>
      <c r="C383" s="88">
        <v>30</v>
      </c>
      <c r="D383" s="88">
        <v>31</v>
      </c>
      <c r="E383" s="91">
        <f>D383+1-C383</f>
        <v>2</v>
      </c>
      <c r="F383" s="91" t="str">
        <f>CONCATENATE(E383,"'h",K383)</f>
        <v>2'h0</v>
      </c>
      <c r="G383" s="91" t="s">
        <v>73</v>
      </c>
      <c r="H383" s="110" t="s">
        <v>20</v>
      </c>
      <c r="I383" s="89"/>
      <c r="J383" s="88">
        <v>0</v>
      </c>
      <c r="K383" s="88" t="str">
        <f>LOWER(DEC2HEX((J383)))</f>
        <v>0</v>
      </c>
      <c r="L383" s="88">
        <f>J383*(2^C383)</f>
        <v>0</v>
      </c>
      <c r="M383" s="87"/>
    </row>
    <row r="384" spans="1:13" ht="15">
      <c r="A384" s="92"/>
      <c r="B384" s="92"/>
      <c r="C384" s="88">
        <v>19</v>
      </c>
      <c r="D384" s="88">
        <v>29</v>
      </c>
      <c r="E384" s="91">
        <f>D384+1-C384</f>
        <v>11</v>
      </c>
      <c r="F384" s="91" t="str">
        <f>CONCATENATE(E384,"'h",K384)</f>
        <v>11'h0</v>
      </c>
      <c r="G384" s="91" t="s">
        <v>18455</v>
      </c>
      <c r="H384" s="110" t="s">
        <v>18462</v>
      </c>
      <c r="I384" s="89"/>
      <c r="J384" s="88">
        <v>0</v>
      </c>
      <c r="K384" s="88" t="str">
        <f>LOWER(DEC2HEX((J384)))</f>
        <v>0</v>
      </c>
      <c r="L384" s="88">
        <f>J384*(2^C384)</f>
        <v>0</v>
      </c>
      <c r="M384" s="87"/>
    </row>
    <row r="385" spans="1:13" ht="15">
      <c r="A385" s="92"/>
      <c r="B385" s="92"/>
      <c r="C385" s="88">
        <v>16</v>
      </c>
      <c r="D385" s="88">
        <v>18</v>
      </c>
      <c r="E385" s="91">
        <f>D385+1-C385</f>
        <v>3</v>
      </c>
      <c r="F385" s="91" t="str">
        <f>CONCATENATE(E385,"'h",K385)</f>
        <v>3'h1</v>
      </c>
      <c r="G385" s="91" t="s">
        <v>489</v>
      </c>
      <c r="H385" s="110" t="s">
        <v>7241</v>
      </c>
      <c r="I385" s="89"/>
      <c r="J385" s="88">
        <v>1</v>
      </c>
      <c r="K385" s="88" t="str">
        <f>LOWER(DEC2HEX((J385)))</f>
        <v>1</v>
      </c>
      <c r="L385" s="88">
        <f>J385*(2^C385)</f>
        <v>65536</v>
      </c>
      <c r="M385" s="87"/>
    </row>
    <row r="386" spans="1:13" ht="15">
      <c r="A386" s="92"/>
      <c r="B386" s="92"/>
      <c r="C386" s="88">
        <v>8</v>
      </c>
      <c r="D386" s="88">
        <v>15</v>
      </c>
      <c r="E386" s="91">
        <f>D386+1-C386</f>
        <v>8</v>
      </c>
      <c r="F386" s="91" t="str">
        <f>CONCATENATE(E386,"'h",K386)</f>
        <v>8'h6e</v>
      </c>
      <c r="G386" s="91" t="s">
        <v>18455</v>
      </c>
      <c r="H386" s="110" t="s">
        <v>18461</v>
      </c>
      <c r="I386" s="89"/>
      <c r="J386" s="88">
        <v>110</v>
      </c>
      <c r="K386" s="88" t="str">
        <f>LOWER(DEC2HEX((J386)))</f>
        <v>6e</v>
      </c>
      <c r="L386" s="88">
        <f>J386*(2^C386)</f>
        <v>28160</v>
      </c>
      <c r="M386" s="87"/>
    </row>
    <row r="387" spans="1:13" ht="15">
      <c r="A387" s="92"/>
      <c r="B387" s="92"/>
      <c r="C387" s="88">
        <v>0</v>
      </c>
      <c r="D387" s="88">
        <v>7</v>
      </c>
      <c r="E387" s="91">
        <f>D387+1-C387</f>
        <v>8</v>
      </c>
      <c r="F387" s="91" t="str">
        <f>CONCATENATE(E387,"'h",K387)</f>
        <v>8'h6c</v>
      </c>
      <c r="G387" s="91" t="s">
        <v>489</v>
      </c>
      <c r="H387" s="110" t="s">
        <v>18460</v>
      </c>
      <c r="I387" s="89"/>
      <c r="J387" s="88">
        <v>108</v>
      </c>
      <c r="K387" s="88" t="str">
        <f>LOWER(DEC2HEX((J387)))</f>
        <v>6c</v>
      </c>
      <c r="L387" s="88">
        <f>J387*(2^C387)</f>
        <v>108</v>
      </c>
      <c r="M387" s="87"/>
    </row>
    <row r="388" spans="1:13" ht="15">
      <c r="A388" s="93"/>
      <c r="B388" s="95" t="s">
        <v>18459</v>
      </c>
      <c r="C388" s="93"/>
      <c r="D388" s="93"/>
      <c r="E388" s="93">
        <f>SUM(E389:E392)</f>
        <v>32</v>
      </c>
      <c r="F388" s="56" t="str">
        <f>CONCATENATE("32'h",K388)</f>
        <v>32'h90643358</v>
      </c>
      <c r="G388" s="56"/>
      <c r="H388" s="111" t="s">
        <v>18458</v>
      </c>
      <c r="I388" s="94"/>
      <c r="J388" s="93"/>
      <c r="K388" s="93" t="str">
        <f>LOWER(DEC2HEX(L388,8))</f>
        <v>90643358</v>
      </c>
      <c r="L388" s="93">
        <f>SUM(L389:L392)</f>
        <v>2422485848</v>
      </c>
      <c r="M388" s="93"/>
    </row>
    <row r="389" spans="1:13" ht="15">
      <c r="A389" s="92"/>
      <c r="B389" s="92"/>
      <c r="C389" s="88">
        <v>24</v>
      </c>
      <c r="D389" s="88">
        <v>31</v>
      </c>
      <c r="E389" s="91">
        <f>D389+1-C389</f>
        <v>8</v>
      </c>
      <c r="F389" s="91" t="str">
        <f>CONCATENATE(E389,"'h",K389)</f>
        <v>8'h90</v>
      </c>
      <c r="G389" s="91" t="s">
        <v>489</v>
      </c>
      <c r="H389" s="110" t="s">
        <v>18457</v>
      </c>
      <c r="I389" s="89"/>
      <c r="J389" s="88">
        <v>144</v>
      </c>
      <c r="K389" s="88" t="str">
        <f>LOWER(DEC2HEX((J389)))</f>
        <v>90</v>
      </c>
      <c r="L389" s="88">
        <f>J389*(2^C389)</f>
        <v>2415919104</v>
      </c>
      <c r="M389" s="87"/>
    </row>
    <row r="390" spans="1:13" ht="15">
      <c r="A390" s="92"/>
      <c r="B390" s="92"/>
      <c r="C390" s="88">
        <v>16</v>
      </c>
      <c r="D390" s="88">
        <v>23</v>
      </c>
      <c r="E390" s="91">
        <f>D390+1-C390</f>
        <v>8</v>
      </c>
      <c r="F390" s="91" t="str">
        <f>CONCATENATE(E390,"'h",K390)</f>
        <v>8'h64</v>
      </c>
      <c r="G390" s="91" t="s">
        <v>18455</v>
      </c>
      <c r="H390" s="110" t="s">
        <v>18456</v>
      </c>
      <c r="I390" s="89"/>
      <c r="J390" s="88">
        <v>100</v>
      </c>
      <c r="K390" s="88" t="str">
        <f>LOWER(DEC2HEX((J390)))</f>
        <v>64</v>
      </c>
      <c r="L390" s="88">
        <f>J390*(2^C390)</f>
        <v>6553600</v>
      </c>
      <c r="M390" s="87"/>
    </row>
    <row r="391" spans="1:13" ht="15">
      <c r="A391" s="92"/>
      <c r="B391" s="92"/>
      <c r="C391" s="88">
        <v>8</v>
      </c>
      <c r="D391" s="88">
        <v>15</v>
      </c>
      <c r="E391" s="91">
        <f>D391+1-C391</f>
        <v>8</v>
      </c>
      <c r="F391" s="91" t="str">
        <f>CONCATENATE(E391,"'h",K391)</f>
        <v>8'h33</v>
      </c>
      <c r="G391" s="91" t="s">
        <v>18455</v>
      </c>
      <c r="H391" s="110" t="s">
        <v>18454</v>
      </c>
      <c r="I391" s="89"/>
      <c r="J391" s="88">
        <v>51</v>
      </c>
      <c r="K391" s="88" t="str">
        <f>LOWER(DEC2HEX((J391)))</f>
        <v>33</v>
      </c>
      <c r="L391" s="88">
        <f>J391*(2^C391)</f>
        <v>13056</v>
      </c>
      <c r="M391" s="87"/>
    </row>
    <row r="392" spans="1:13" ht="15">
      <c r="A392" s="92"/>
      <c r="B392" s="92"/>
      <c r="C392" s="88">
        <v>0</v>
      </c>
      <c r="D392" s="88">
        <v>7</v>
      </c>
      <c r="E392" s="91">
        <f>D392+1-C392</f>
        <v>8</v>
      </c>
      <c r="F392" s="91" t="str">
        <f>CONCATENATE(E392,"'h",K392)</f>
        <v>8'h58</v>
      </c>
      <c r="G392" s="91" t="s">
        <v>489</v>
      </c>
      <c r="H392" s="110" t="s">
        <v>18453</v>
      </c>
      <c r="I392" s="89"/>
      <c r="J392" s="88">
        <v>88</v>
      </c>
      <c r="K392" s="88" t="str">
        <f>LOWER(DEC2HEX((J392)))</f>
        <v>58</v>
      </c>
      <c r="L392" s="88">
        <f>J392*(2^C392)</f>
        <v>88</v>
      </c>
      <c r="M392" s="87"/>
    </row>
    <row r="393" spans="1:13" ht="15">
      <c r="A393" s="93"/>
      <c r="B393" s="95" t="s">
        <v>1965</v>
      </c>
      <c r="C393" s="93"/>
      <c r="D393" s="93"/>
      <c r="E393" s="93">
        <f>SUM(E394:E401)</f>
        <v>32</v>
      </c>
      <c r="F393" s="56" t="str">
        <f>CONCATENATE("32'h",K393)</f>
        <v>32'h00000180</v>
      </c>
      <c r="G393" s="56"/>
      <c r="H393" s="111" t="s">
        <v>3764</v>
      </c>
      <c r="I393" s="94"/>
      <c r="J393" s="93"/>
      <c r="K393" s="93" t="str">
        <f>LOWER(DEC2HEX(L393,8))</f>
        <v>00000180</v>
      </c>
      <c r="L393" s="93">
        <f>SUM(L394:L401)</f>
        <v>384</v>
      </c>
      <c r="M393" s="93"/>
    </row>
    <row r="394" spans="1:13" ht="15">
      <c r="A394" s="92"/>
      <c r="B394" s="92"/>
      <c r="C394" s="88">
        <v>15</v>
      </c>
      <c r="D394" s="88">
        <v>31</v>
      </c>
      <c r="E394" s="91">
        <f t="shared" ref="E394:E401" si="63">D394+1-C394</f>
        <v>17</v>
      </c>
      <c r="F394" s="91" t="str">
        <f t="shared" ref="F394:F401" si="64">CONCATENATE(E394,"'h",K394)</f>
        <v>17'h0</v>
      </c>
      <c r="G394" s="91" t="s">
        <v>73</v>
      </c>
      <c r="H394" s="110" t="s">
        <v>20</v>
      </c>
      <c r="I394" s="89"/>
      <c r="J394" s="88">
        <v>0</v>
      </c>
      <c r="K394" s="88" t="str">
        <f>LOWER(DEC2HEX((J394)))</f>
        <v>0</v>
      </c>
      <c r="L394" s="88">
        <f t="shared" ref="L394:L401" si="65">J394*(2^C394)</f>
        <v>0</v>
      </c>
      <c r="M394" s="87"/>
    </row>
    <row r="395" spans="1:13" ht="15">
      <c r="A395" s="92"/>
      <c r="B395" s="92"/>
      <c r="C395" s="88">
        <v>14</v>
      </c>
      <c r="D395" s="88">
        <v>14</v>
      </c>
      <c r="E395" s="91">
        <f t="shared" si="63"/>
        <v>1</v>
      </c>
      <c r="F395" s="91" t="str">
        <f t="shared" si="64"/>
        <v>1'h0</v>
      </c>
      <c r="G395" s="91" t="s">
        <v>68</v>
      </c>
      <c r="H395" s="110" t="s">
        <v>18452</v>
      </c>
      <c r="I395" s="89"/>
      <c r="J395" s="88">
        <v>0</v>
      </c>
      <c r="K395" s="88">
        <v>0</v>
      </c>
      <c r="L395" s="88">
        <f t="shared" si="65"/>
        <v>0</v>
      </c>
      <c r="M395" s="87"/>
    </row>
    <row r="396" spans="1:13" ht="15">
      <c r="A396" s="92"/>
      <c r="B396" s="92"/>
      <c r="C396" s="88">
        <v>7</v>
      </c>
      <c r="D396" s="88">
        <v>13</v>
      </c>
      <c r="E396" s="91">
        <f t="shared" si="63"/>
        <v>7</v>
      </c>
      <c r="F396" s="91" t="str">
        <f t="shared" si="64"/>
        <v>7'h4</v>
      </c>
      <c r="G396" s="91" t="s">
        <v>68</v>
      </c>
      <c r="H396" s="110" t="s">
        <v>18451</v>
      </c>
      <c r="I396" s="89"/>
      <c r="J396" s="88">
        <v>3</v>
      </c>
      <c r="K396" s="88">
        <v>4</v>
      </c>
      <c r="L396" s="88">
        <f t="shared" si="65"/>
        <v>384</v>
      </c>
      <c r="M396" s="87"/>
    </row>
    <row r="397" spans="1:13" ht="15">
      <c r="A397" s="92"/>
      <c r="B397" s="92"/>
      <c r="C397" s="88">
        <v>4</v>
      </c>
      <c r="D397" s="88">
        <v>6</v>
      </c>
      <c r="E397" s="91">
        <f t="shared" si="63"/>
        <v>3</v>
      </c>
      <c r="F397" s="91" t="str">
        <f t="shared" si="64"/>
        <v>3'h0</v>
      </c>
      <c r="G397" s="91" t="s">
        <v>68</v>
      </c>
      <c r="H397" s="110" t="s">
        <v>3763</v>
      </c>
      <c r="I397" s="89"/>
      <c r="J397" s="88">
        <v>0</v>
      </c>
      <c r="K397" s="88" t="str">
        <f>LOWER(DEC2HEX((J397)))</f>
        <v>0</v>
      </c>
      <c r="L397" s="88">
        <f t="shared" si="65"/>
        <v>0</v>
      </c>
      <c r="M397" s="87"/>
    </row>
    <row r="398" spans="1:13" ht="15">
      <c r="A398" s="92"/>
      <c r="B398" s="92"/>
      <c r="C398" s="88">
        <v>3</v>
      </c>
      <c r="D398" s="88">
        <v>3</v>
      </c>
      <c r="E398" s="91">
        <f t="shared" si="63"/>
        <v>1</v>
      </c>
      <c r="F398" s="91" t="str">
        <f t="shared" si="64"/>
        <v>1'h0</v>
      </c>
      <c r="G398" s="91" t="s">
        <v>68</v>
      </c>
      <c r="H398" s="110" t="s">
        <v>3762</v>
      </c>
      <c r="I398" s="89"/>
      <c r="J398" s="88">
        <v>0</v>
      </c>
      <c r="K398" s="88" t="str">
        <f>LOWER(DEC2HEX((J398)))</f>
        <v>0</v>
      </c>
      <c r="L398" s="88">
        <f t="shared" si="65"/>
        <v>0</v>
      </c>
      <c r="M398" s="87"/>
    </row>
    <row r="399" spans="1:13" ht="15">
      <c r="A399" s="92"/>
      <c r="B399" s="92"/>
      <c r="C399" s="88">
        <v>2</v>
      </c>
      <c r="D399" s="88">
        <v>2</v>
      </c>
      <c r="E399" s="91">
        <f t="shared" si="63"/>
        <v>1</v>
      </c>
      <c r="F399" s="91" t="str">
        <f t="shared" si="64"/>
        <v>1'h0</v>
      </c>
      <c r="G399" s="91" t="s">
        <v>68</v>
      </c>
      <c r="H399" s="110" t="s">
        <v>3761</v>
      </c>
      <c r="I399" s="89"/>
      <c r="J399" s="88">
        <v>0</v>
      </c>
      <c r="K399" s="88" t="str">
        <f>LOWER(DEC2HEX((J399)))</f>
        <v>0</v>
      </c>
      <c r="L399" s="88">
        <f t="shared" si="65"/>
        <v>0</v>
      </c>
      <c r="M399" s="87"/>
    </row>
    <row r="400" spans="1:13" ht="15">
      <c r="A400" s="92"/>
      <c r="B400" s="92"/>
      <c r="C400" s="88">
        <v>1</v>
      </c>
      <c r="D400" s="88">
        <v>1</v>
      </c>
      <c r="E400" s="91">
        <f t="shared" si="63"/>
        <v>1</v>
      </c>
      <c r="F400" s="91" t="str">
        <f t="shared" si="64"/>
        <v>1'h0</v>
      </c>
      <c r="G400" s="91" t="s">
        <v>68</v>
      </c>
      <c r="H400" s="110" t="s">
        <v>3760</v>
      </c>
      <c r="I400" s="89"/>
      <c r="J400" s="88">
        <v>0</v>
      </c>
      <c r="K400" s="88" t="str">
        <f>LOWER(DEC2HEX((J400)))</f>
        <v>0</v>
      </c>
      <c r="L400" s="88">
        <f t="shared" si="65"/>
        <v>0</v>
      </c>
      <c r="M400" s="87"/>
    </row>
    <row r="401" spans="1:13" ht="15">
      <c r="A401" s="92"/>
      <c r="B401" s="92"/>
      <c r="C401" s="88">
        <v>0</v>
      </c>
      <c r="D401" s="88">
        <v>0</v>
      </c>
      <c r="E401" s="91">
        <f t="shared" si="63"/>
        <v>1</v>
      </c>
      <c r="F401" s="91" t="str">
        <f t="shared" si="64"/>
        <v>1'h0</v>
      </c>
      <c r="G401" s="91" t="s">
        <v>68</v>
      </c>
      <c r="H401" s="110" t="s">
        <v>3759</v>
      </c>
      <c r="I401" s="89"/>
      <c r="J401" s="88">
        <v>0</v>
      </c>
      <c r="K401" s="88" t="str">
        <f>LOWER(DEC2HEX((J401)))</f>
        <v>0</v>
      </c>
      <c r="L401" s="88">
        <f t="shared" si="65"/>
        <v>0</v>
      </c>
      <c r="M401" s="87"/>
    </row>
    <row r="402" spans="1:13" ht="15">
      <c r="A402" s="93"/>
      <c r="B402" s="95" t="s">
        <v>1947</v>
      </c>
      <c r="C402" s="93"/>
      <c r="D402" s="93"/>
      <c r="E402" s="93">
        <f>SUM(E403:E404)</f>
        <v>32</v>
      </c>
      <c r="F402" s="56" t="str">
        <f>CONCATENATE("32'h",K402)</f>
        <v>32'h00000000</v>
      </c>
      <c r="G402" s="56"/>
      <c r="H402" s="111" t="s">
        <v>3758</v>
      </c>
      <c r="I402" s="94"/>
      <c r="J402" s="93"/>
      <c r="K402" s="93" t="str">
        <f>LOWER(DEC2HEX(L402,8))</f>
        <v>00000000</v>
      </c>
      <c r="L402" s="93">
        <f>SUM(L403:L404)</f>
        <v>0</v>
      </c>
      <c r="M402" s="93"/>
    </row>
    <row r="403" spans="1:13" ht="15">
      <c r="A403" s="92"/>
      <c r="B403" s="92"/>
      <c r="C403" s="88">
        <v>16</v>
      </c>
      <c r="D403" s="88">
        <v>31</v>
      </c>
      <c r="E403" s="91">
        <f>D403+1-C403</f>
        <v>16</v>
      </c>
      <c r="F403" s="91" t="str">
        <f>CONCATENATE(E403,"'h",K403)</f>
        <v>16'h0</v>
      </c>
      <c r="G403" s="91" t="s">
        <v>68</v>
      </c>
      <c r="H403" s="110" t="s">
        <v>3757</v>
      </c>
      <c r="I403" s="89"/>
      <c r="J403" s="88">
        <v>0</v>
      </c>
      <c r="K403" s="88" t="str">
        <f>LOWER(DEC2HEX((J403)))</f>
        <v>0</v>
      </c>
      <c r="L403" s="88">
        <f>J403*(2^C403)</f>
        <v>0</v>
      </c>
      <c r="M403" s="87"/>
    </row>
    <row r="404" spans="1:13" ht="15">
      <c r="A404" s="92"/>
      <c r="B404" s="92"/>
      <c r="C404" s="88">
        <v>0</v>
      </c>
      <c r="D404" s="88">
        <v>15</v>
      </c>
      <c r="E404" s="91">
        <f>D404+1-C404</f>
        <v>16</v>
      </c>
      <c r="F404" s="91" t="str">
        <f>CONCATENATE(E404,"'h",K404)</f>
        <v>16'h0</v>
      </c>
      <c r="G404" s="91" t="s">
        <v>68</v>
      </c>
      <c r="H404" s="110" t="s">
        <v>3756</v>
      </c>
      <c r="I404" s="89"/>
      <c r="J404" s="88">
        <v>0</v>
      </c>
      <c r="K404" s="88" t="str">
        <f>LOWER(DEC2HEX((J404)))</f>
        <v>0</v>
      </c>
      <c r="L404" s="88">
        <f>J404*(2^C404)</f>
        <v>0</v>
      </c>
      <c r="M404" s="87"/>
    </row>
    <row r="405" spans="1:13" ht="15">
      <c r="A405" s="93"/>
      <c r="B405" s="95" t="s">
        <v>3049</v>
      </c>
      <c r="C405" s="93"/>
      <c r="D405" s="93"/>
      <c r="E405" s="93">
        <f>SUM(E406:E407)</f>
        <v>32</v>
      </c>
      <c r="F405" s="56" t="str">
        <f>CONCATENATE("32'h",K405)</f>
        <v>32'h00000000</v>
      </c>
      <c r="G405" s="56"/>
      <c r="H405" s="111" t="s">
        <v>3755</v>
      </c>
      <c r="I405" s="94"/>
      <c r="J405" s="93"/>
      <c r="K405" s="93" t="str">
        <f>LOWER(DEC2HEX(L405,8))</f>
        <v>00000000</v>
      </c>
      <c r="L405" s="93">
        <f>SUM(L406:L407)</f>
        <v>0</v>
      </c>
      <c r="M405" s="93"/>
    </row>
    <row r="406" spans="1:13" ht="15">
      <c r="A406" s="92"/>
      <c r="B406" s="92"/>
      <c r="C406" s="88">
        <v>16</v>
      </c>
      <c r="D406" s="88">
        <v>31</v>
      </c>
      <c r="E406" s="91">
        <f>D406+1-C406</f>
        <v>16</v>
      </c>
      <c r="F406" s="91" t="str">
        <f>CONCATENATE(E406,"'h",K406)</f>
        <v>16'h0</v>
      </c>
      <c r="G406" s="91" t="s">
        <v>68</v>
      </c>
      <c r="H406" s="110" t="s">
        <v>3754</v>
      </c>
      <c r="I406" s="89"/>
      <c r="J406" s="88">
        <v>0</v>
      </c>
      <c r="K406" s="88" t="str">
        <f>LOWER(DEC2HEX((J406)))</f>
        <v>0</v>
      </c>
      <c r="L406" s="88">
        <f>J406*(2^C406)</f>
        <v>0</v>
      </c>
      <c r="M406" s="87"/>
    </row>
    <row r="407" spans="1:13" ht="15">
      <c r="A407" s="92"/>
      <c r="B407" s="92"/>
      <c r="C407" s="88">
        <v>0</v>
      </c>
      <c r="D407" s="88">
        <v>15</v>
      </c>
      <c r="E407" s="91">
        <f>D407+1-C407</f>
        <v>16</v>
      </c>
      <c r="F407" s="91" t="str">
        <f>CONCATENATE(E407,"'h",K407)</f>
        <v>16'h0</v>
      </c>
      <c r="G407" s="91" t="s">
        <v>68</v>
      </c>
      <c r="H407" s="110" t="s">
        <v>3753</v>
      </c>
      <c r="I407" s="89"/>
      <c r="J407" s="88">
        <v>0</v>
      </c>
      <c r="K407" s="88" t="str">
        <f>LOWER(DEC2HEX((J407)))</f>
        <v>0</v>
      </c>
      <c r="L407" s="88">
        <f>J407*(2^C407)</f>
        <v>0</v>
      </c>
      <c r="M407" s="87"/>
    </row>
    <row r="408" spans="1:13" ht="15">
      <c r="A408" s="93"/>
      <c r="B408" s="95" t="s">
        <v>3752</v>
      </c>
      <c r="C408" s="93"/>
      <c r="D408" s="93"/>
      <c r="E408" s="93">
        <f>SUM(E409:E410)</f>
        <v>32</v>
      </c>
      <c r="F408" s="56" t="str">
        <f>CONCATENATE("32'h",K408)</f>
        <v>32'h00000000</v>
      </c>
      <c r="G408" s="56"/>
      <c r="H408" s="111" t="s">
        <v>3751</v>
      </c>
      <c r="I408" s="94"/>
      <c r="J408" s="93"/>
      <c r="K408" s="93" t="str">
        <f>LOWER(DEC2HEX(L408,8))</f>
        <v>00000000</v>
      </c>
      <c r="L408" s="93">
        <f>SUM(L409:L410)</f>
        <v>0</v>
      </c>
      <c r="M408" s="93"/>
    </row>
    <row r="409" spans="1:13" ht="15">
      <c r="A409" s="92"/>
      <c r="B409" s="92"/>
      <c r="C409" s="88">
        <v>16</v>
      </c>
      <c r="D409" s="88">
        <v>31</v>
      </c>
      <c r="E409" s="91">
        <f>D409+1-C409</f>
        <v>16</v>
      </c>
      <c r="F409" s="91" t="str">
        <f>CONCATENATE(E409,"'h",K409)</f>
        <v>16'h0</v>
      </c>
      <c r="G409" s="91" t="s">
        <v>68</v>
      </c>
      <c r="H409" s="110" t="s">
        <v>3750</v>
      </c>
      <c r="I409" s="89"/>
      <c r="J409" s="88">
        <v>0</v>
      </c>
      <c r="K409" s="88" t="str">
        <f>LOWER(DEC2HEX((J409)))</f>
        <v>0</v>
      </c>
      <c r="L409" s="88">
        <f>J409*(2^C409)</f>
        <v>0</v>
      </c>
      <c r="M409" s="87"/>
    </row>
    <row r="410" spans="1:13" ht="15">
      <c r="A410" s="92"/>
      <c r="B410" s="92"/>
      <c r="C410" s="88">
        <v>0</v>
      </c>
      <c r="D410" s="88">
        <v>15</v>
      </c>
      <c r="E410" s="91">
        <f>D410+1-C410</f>
        <v>16</v>
      </c>
      <c r="F410" s="91" t="str">
        <f>CONCATENATE(E410,"'h",K410)</f>
        <v>16'h0</v>
      </c>
      <c r="G410" s="91" t="s">
        <v>68</v>
      </c>
      <c r="H410" s="110" t="s">
        <v>3749</v>
      </c>
      <c r="I410" s="89"/>
      <c r="J410" s="88">
        <v>0</v>
      </c>
      <c r="K410" s="88" t="str">
        <f>LOWER(DEC2HEX((J410)))</f>
        <v>0</v>
      </c>
      <c r="L410" s="88">
        <f>J410*(2^C410)</f>
        <v>0</v>
      </c>
      <c r="M410" s="87"/>
    </row>
    <row r="411" spans="1:13" ht="15">
      <c r="A411" s="93"/>
      <c r="B411" s="95" t="s">
        <v>1937</v>
      </c>
      <c r="C411" s="93"/>
      <c r="D411" s="93"/>
      <c r="E411" s="93">
        <f>SUM(E412:E413)</f>
        <v>32</v>
      </c>
      <c r="F411" s="56" t="str">
        <f>CONCATENATE("32'h",K411)</f>
        <v>32'h00000000</v>
      </c>
      <c r="G411" s="56"/>
      <c r="H411" s="111" t="s">
        <v>3748</v>
      </c>
      <c r="I411" s="94"/>
      <c r="J411" s="93"/>
      <c r="K411" s="93" t="str">
        <f>LOWER(DEC2HEX(L411,8))</f>
        <v>00000000</v>
      </c>
      <c r="L411" s="93">
        <f>SUM(L412:L413)</f>
        <v>0</v>
      </c>
      <c r="M411" s="93"/>
    </row>
    <row r="412" spans="1:13" ht="15">
      <c r="A412" s="92"/>
      <c r="B412" s="92"/>
      <c r="C412" s="88">
        <v>16</v>
      </c>
      <c r="D412" s="88">
        <v>31</v>
      </c>
      <c r="E412" s="91">
        <f>D412+1-C412</f>
        <v>16</v>
      </c>
      <c r="F412" s="91" t="str">
        <f>CONCATENATE(E412,"'h",K412)</f>
        <v>16'h0</v>
      </c>
      <c r="G412" s="91" t="s">
        <v>68</v>
      </c>
      <c r="H412" s="110" t="s">
        <v>3747</v>
      </c>
      <c r="I412" s="89"/>
      <c r="J412" s="88">
        <v>0</v>
      </c>
      <c r="K412" s="88" t="str">
        <f>LOWER(DEC2HEX((J412)))</f>
        <v>0</v>
      </c>
      <c r="L412" s="88">
        <f>J412*(2^C412)</f>
        <v>0</v>
      </c>
      <c r="M412" s="87"/>
    </row>
    <row r="413" spans="1:13" ht="15">
      <c r="A413" s="92"/>
      <c r="B413" s="92"/>
      <c r="C413" s="88">
        <v>0</v>
      </c>
      <c r="D413" s="88">
        <v>15</v>
      </c>
      <c r="E413" s="91">
        <f>D413+1-C413</f>
        <v>16</v>
      </c>
      <c r="F413" s="91" t="str">
        <f>CONCATENATE(E413,"'h",K413)</f>
        <v>16'h0</v>
      </c>
      <c r="G413" s="91" t="s">
        <v>68</v>
      </c>
      <c r="H413" s="110" t="s">
        <v>3746</v>
      </c>
      <c r="I413" s="89"/>
      <c r="J413" s="88">
        <v>0</v>
      </c>
      <c r="K413" s="88" t="str">
        <f>LOWER(DEC2HEX((J413)))</f>
        <v>0</v>
      </c>
      <c r="L413" s="88">
        <f>J413*(2^C413)</f>
        <v>0</v>
      </c>
      <c r="M413" s="87"/>
    </row>
    <row r="414" spans="1:13" ht="15">
      <c r="A414" s="93"/>
      <c r="B414" s="95" t="s">
        <v>1931</v>
      </c>
      <c r="C414" s="93"/>
      <c r="D414" s="93"/>
      <c r="E414" s="93">
        <f>SUM(E415:E416)</f>
        <v>32</v>
      </c>
      <c r="F414" s="56" t="str">
        <f>CONCATENATE("32'h",K414)</f>
        <v>32'h00000000</v>
      </c>
      <c r="G414" s="56"/>
      <c r="H414" s="111" t="s">
        <v>3745</v>
      </c>
      <c r="I414" s="94"/>
      <c r="J414" s="93"/>
      <c r="K414" s="93" t="str">
        <f>LOWER(DEC2HEX(L414,8))</f>
        <v>00000000</v>
      </c>
      <c r="L414" s="93">
        <f>SUM(L415:L416)</f>
        <v>0</v>
      </c>
      <c r="M414" s="93"/>
    </row>
    <row r="415" spans="1:13" ht="15">
      <c r="A415" s="92"/>
      <c r="B415" s="92"/>
      <c r="C415" s="88">
        <v>16</v>
      </c>
      <c r="D415" s="88">
        <v>31</v>
      </c>
      <c r="E415" s="91">
        <f>D415+1-C415</f>
        <v>16</v>
      </c>
      <c r="F415" s="91" t="str">
        <f>CONCATENATE(E415,"'h",K415)</f>
        <v>16'h0</v>
      </c>
      <c r="G415" s="91" t="s">
        <v>68</v>
      </c>
      <c r="H415" s="110" t="s">
        <v>3744</v>
      </c>
      <c r="I415" s="89"/>
      <c r="J415" s="88">
        <v>0</v>
      </c>
      <c r="K415" s="88" t="str">
        <f>LOWER(DEC2HEX((J415)))</f>
        <v>0</v>
      </c>
      <c r="L415" s="88">
        <f>J415*(2^C415)</f>
        <v>0</v>
      </c>
      <c r="M415" s="87"/>
    </row>
    <row r="416" spans="1:13" ht="15">
      <c r="A416" s="92"/>
      <c r="B416" s="92"/>
      <c r="C416" s="88">
        <v>0</v>
      </c>
      <c r="D416" s="88">
        <v>15</v>
      </c>
      <c r="E416" s="91">
        <f>D416+1-C416</f>
        <v>16</v>
      </c>
      <c r="F416" s="91" t="str">
        <f>CONCATENATE(E416,"'h",K416)</f>
        <v>16'h0</v>
      </c>
      <c r="G416" s="91" t="s">
        <v>68</v>
      </c>
      <c r="H416" s="110" t="s">
        <v>3743</v>
      </c>
      <c r="I416" s="89"/>
      <c r="J416" s="88">
        <v>0</v>
      </c>
      <c r="K416" s="88" t="str">
        <f>LOWER(DEC2HEX((J416)))</f>
        <v>0</v>
      </c>
      <c r="L416" s="88">
        <f>J416*(2^C416)</f>
        <v>0</v>
      </c>
      <c r="M416" s="87"/>
    </row>
    <row r="417" spans="1:13" ht="15">
      <c r="A417" s="93"/>
      <c r="B417" s="95" t="s">
        <v>381</v>
      </c>
      <c r="C417" s="93"/>
      <c r="D417" s="93"/>
      <c r="E417" s="93">
        <f>SUM(E418:E419)</f>
        <v>32</v>
      </c>
      <c r="F417" s="56" t="str">
        <f>CONCATENATE("32'h",K417)</f>
        <v>32'h00000000</v>
      </c>
      <c r="G417" s="56"/>
      <c r="H417" s="111" t="s">
        <v>3742</v>
      </c>
      <c r="I417" s="94"/>
      <c r="J417" s="93"/>
      <c r="K417" s="93" t="str">
        <f>LOWER(DEC2HEX(L417,8))</f>
        <v>00000000</v>
      </c>
      <c r="L417" s="93">
        <f>SUM(L418:L419)</f>
        <v>0</v>
      </c>
      <c r="M417" s="93"/>
    </row>
    <row r="418" spans="1:13" ht="15">
      <c r="A418" s="92"/>
      <c r="B418" s="92"/>
      <c r="C418" s="88">
        <v>16</v>
      </c>
      <c r="D418" s="88">
        <v>31</v>
      </c>
      <c r="E418" s="91">
        <f>D418+1-C418</f>
        <v>16</v>
      </c>
      <c r="F418" s="91" t="str">
        <f>CONCATENATE(E418,"'h",K418)</f>
        <v>16'h0</v>
      </c>
      <c r="G418" s="91" t="s">
        <v>68</v>
      </c>
      <c r="H418" s="110" t="s">
        <v>3741</v>
      </c>
      <c r="I418" s="89"/>
      <c r="J418" s="88">
        <v>0</v>
      </c>
      <c r="K418" s="88" t="str">
        <f>LOWER(DEC2HEX((J418)))</f>
        <v>0</v>
      </c>
      <c r="L418" s="88">
        <f>J418*(2^C418)</f>
        <v>0</v>
      </c>
      <c r="M418" s="87"/>
    </row>
    <row r="419" spans="1:13" ht="15">
      <c r="A419" s="92"/>
      <c r="B419" s="92"/>
      <c r="C419" s="88">
        <v>0</v>
      </c>
      <c r="D419" s="88">
        <v>15</v>
      </c>
      <c r="E419" s="91">
        <f>D419+1-C419</f>
        <v>16</v>
      </c>
      <c r="F419" s="91" t="str">
        <f>CONCATENATE(E419,"'h",K419)</f>
        <v>16'h0</v>
      </c>
      <c r="G419" s="91" t="s">
        <v>68</v>
      </c>
      <c r="H419" s="110" t="s">
        <v>3740</v>
      </c>
      <c r="I419" s="89"/>
      <c r="J419" s="88">
        <v>0</v>
      </c>
      <c r="K419" s="88" t="str">
        <f>LOWER(DEC2HEX((J419)))</f>
        <v>0</v>
      </c>
      <c r="L419" s="88">
        <f>J419*(2^C419)</f>
        <v>0</v>
      </c>
      <c r="M419" s="87"/>
    </row>
    <row r="420" spans="1:13" ht="15">
      <c r="A420" s="93"/>
      <c r="B420" s="95" t="s">
        <v>384</v>
      </c>
      <c r="C420" s="93"/>
      <c r="D420" s="93"/>
      <c r="E420" s="93">
        <f>SUM(E421:E422)</f>
        <v>32</v>
      </c>
      <c r="F420" s="56" t="str">
        <f>CONCATENATE("32'h",K420)</f>
        <v>32'h00000000</v>
      </c>
      <c r="G420" s="56"/>
      <c r="H420" s="111" t="s">
        <v>3739</v>
      </c>
      <c r="I420" s="94"/>
      <c r="J420" s="93"/>
      <c r="K420" s="93" t="str">
        <f>LOWER(DEC2HEX(L420,8))</f>
        <v>00000000</v>
      </c>
      <c r="L420" s="93">
        <f>SUM(L421:L422)</f>
        <v>0</v>
      </c>
      <c r="M420" s="93"/>
    </row>
    <row r="421" spans="1:13" ht="15">
      <c r="A421" s="92"/>
      <c r="B421" s="92"/>
      <c r="C421" s="88">
        <v>16</v>
      </c>
      <c r="D421" s="88">
        <v>31</v>
      </c>
      <c r="E421" s="91">
        <f>D421+1-C421</f>
        <v>16</v>
      </c>
      <c r="F421" s="91" t="str">
        <f>CONCATENATE(E421,"'h",K421)</f>
        <v>16'h0</v>
      </c>
      <c r="G421" s="91" t="s">
        <v>68</v>
      </c>
      <c r="H421" s="110" t="s">
        <v>3738</v>
      </c>
      <c r="I421" s="89"/>
      <c r="J421" s="88">
        <v>0</v>
      </c>
      <c r="K421" s="88" t="str">
        <f>LOWER(DEC2HEX((J421)))</f>
        <v>0</v>
      </c>
      <c r="L421" s="88">
        <f>J421*(2^C421)</f>
        <v>0</v>
      </c>
      <c r="M421" s="87"/>
    </row>
    <row r="422" spans="1:13" ht="15">
      <c r="A422" s="92"/>
      <c r="B422" s="92"/>
      <c r="C422" s="88">
        <v>0</v>
      </c>
      <c r="D422" s="88">
        <v>15</v>
      </c>
      <c r="E422" s="91">
        <f>D422+1-C422</f>
        <v>16</v>
      </c>
      <c r="F422" s="91" t="str">
        <f>CONCATENATE(E422,"'h",K422)</f>
        <v>16'h0</v>
      </c>
      <c r="G422" s="91" t="s">
        <v>68</v>
      </c>
      <c r="H422" s="110" t="s">
        <v>3737</v>
      </c>
      <c r="I422" s="89"/>
      <c r="J422" s="88">
        <v>0</v>
      </c>
      <c r="K422" s="88" t="str">
        <f>LOWER(DEC2HEX((J422)))</f>
        <v>0</v>
      </c>
      <c r="L422" s="88">
        <f>J422*(2^C422)</f>
        <v>0</v>
      </c>
      <c r="M422" s="87"/>
    </row>
    <row r="423" spans="1:13" ht="15">
      <c r="A423" s="93"/>
      <c r="B423" s="95" t="s">
        <v>387</v>
      </c>
      <c r="C423" s="93"/>
      <c r="D423" s="93"/>
      <c r="E423" s="93">
        <f>SUM(E424:E425)</f>
        <v>32</v>
      </c>
      <c r="F423" s="56" t="str">
        <f>CONCATENATE("32'h",K423)</f>
        <v>32'h00000000</v>
      </c>
      <c r="G423" s="56"/>
      <c r="H423" s="111" t="s">
        <v>3736</v>
      </c>
      <c r="I423" s="94"/>
      <c r="J423" s="93"/>
      <c r="K423" s="93" t="str">
        <f>LOWER(DEC2HEX(L423,8))</f>
        <v>00000000</v>
      </c>
      <c r="L423" s="93">
        <f>SUM(L424:L425)</f>
        <v>0</v>
      </c>
      <c r="M423" s="93"/>
    </row>
    <row r="424" spans="1:13" ht="15">
      <c r="A424" s="92"/>
      <c r="B424" s="92"/>
      <c r="C424" s="88">
        <v>16</v>
      </c>
      <c r="D424" s="88">
        <v>31</v>
      </c>
      <c r="E424" s="91">
        <f>D424+1-C424</f>
        <v>16</v>
      </c>
      <c r="F424" s="91" t="str">
        <f>CONCATENATE(E424,"'h",K424)</f>
        <v>16'h0</v>
      </c>
      <c r="G424" s="91" t="s">
        <v>68</v>
      </c>
      <c r="H424" s="110" t="s">
        <v>3735</v>
      </c>
      <c r="I424" s="89"/>
      <c r="J424" s="88">
        <v>0</v>
      </c>
      <c r="K424" s="88" t="str">
        <f>LOWER(DEC2HEX((J424)))</f>
        <v>0</v>
      </c>
      <c r="L424" s="88">
        <f>J424*(2^C424)</f>
        <v>0</v>
      </c>
      <c r="M424" s="87"/>
    </row>
    <row r="425" spans="1:13" ht="15">
      <c r="A425" s="92"/>
      <c r="B425" s="92"/>
      <c r="C425" s="88">
        <v>0</v>
      </c>
      <c r="D425" s="88">
        <v>15</v>
      </c>
      <c r="E425" s="91">
        <f>D425+1-C425</f>
        <v>16</v>
      </c>
      <c r="F425" s="91" t="str">
        <f>CONCATENATE(E425,"'h",K425)</f>
        <v>16'h0</v>
      </c>
      <c r="G425" s="91" t="s">
        <v>68</v>
      </c>
      <c r="H425" s="110" t="s">
        <v>3734</v>
      </c>
      <c r="I425" s="89"/>
      <c r="J425" s="88">
        <v>0</v>
      </c>
      <c r="K425" s="88" t="str">
        <f>LOWER(DEC2HEX((J425)))</f>
        <v>0</v>
      </c>
      <c r="L425" s="88">
        <f>J425*(2^C425)</f>
        <v>0</v>
      </c>
      <c r="M425" s="87"/>
    </row>
    <row r="426" spans="1:13" ht="15">
      <c r="A426" s="93"/>
      <c r="B426" s="95" t="s">
        <v>400</v>
      </c>
      <c r="C426" s="93"/>
      <c r="D426" s="93"/>
      <c r="E426" s="93">
        <f>SUM(E427:E428)</f>
        <v>32</v>
      </c>
      <c r="F426" s="56" t="str">
        <f>CONCATENATE("32'h",K426)</f>
        <v>32'h00000000</v>
      </c>
      <c r="G426" s="56"/>
      <c r="H426" s="111" t="s">
        <v>3733</v>
      </c>
      <c r="I426" s="94"/>
      <c r="J426" s="93"/>
      <c r="K426" s="93" t="str">
        <f>LOWER(DEC2HEX(L426,8))</f>
        <v>00000000</v>
      </c>
      <c r="L426" s="93">
        <f>SUM(L427:L428)</f>
        <v>0</v>
      </c>
      <c r="M426" s="93"/>
    </row>
    <row r="427" spans="1:13" ht="15">
      <c r="A427" s="92"/>
      <c r="B427" s="92"/>
      <c r="C427" s="88">
        <v>16</v>
      </c>
      <c r="D427" s="88">
        <v>31</v>
      </c>
      <c r="E427" s="91">
        <f>D427+1-C427</f>
        <v>16</v>
      </c>
      <c r="F427" s="91" t="str">
        <f>CONCATENATE(E427,"'h",K427)</f>
        <v>16'h0</v>
      </c>
      <c r="G427" s="91" t="s">
        <v>68</v>
      </c>
      <c r="H427" s="110" t="s">
        <v>3732</v>
      </c>
      <c r="I427" s="89"/>
      <c r="J427" s="88">
        <v>0</v>
      </c>
      <c r="K427" s="88" t="str">
        <f>LOWER(DEC2HEX((J427)))</f>
        <v>0</v>
      </c>
      <c r="L427" s="88">
        <f>J427*(2^C427)</f>
        <v>0</v>
      </c>
      <c r="M427" s="87"/>
    </row>
    <row r="428" spans="1:13" ht="15">
      <c r="A428" s="92"/>
      <c r="B428" s="92"/>
      <c r="C428" s="88">
        <v>0</v>
      </c>
      <c r="D428" s="88">
        <v>15</v>
      </c>
      <c r="E428" s="91">
        <f>D428+1-C428</f>
        <v>16</v>
      </c>
      <c r="F428" s="91" t="str">
        <f>CONCATENATE(E428,"'h",K428)</f>
        <v>16'h0</v>
      </c>
      <c r="G428" s="91" t="s">
        <v>68</v>
      </c>
      <c r="H428" s="110" t="s">
        <v>3731</v>
      </c>
      <c r="I428" s="89"/>
      <c r="J428" s="88">
        <v>0</v>
      </c>
      <c r="K428" s="88" t="str">
        <f>LOWER(DEC2HEX((J428)))</f>
        <v>0</v>
      </c>
      <c r="L428" s="88">
        <f>J428*(2^C428)</f>
        <v>0</v>
      </c>
      <c r="M428" s="87"/>
    </row>
    <row r="429" spans="1:13" ht="15">
      <c r="A429" s="93"/>
      <c r="B429" s="95" t="s">
        <v>403</v>
      </c>
      <c r="C429" s="93"/>
      <c r="D429" s="93"/>
      <c r="E429" s="93">
        <f>SUM(E430:E431)</f>
        <v>32</v>
      </c>
      <c r="F429" s="56" t="str">
        <f>CONCATENATE("32'h",K429)</f>
        <v>32'h00000000</v>
      </c>
      <c r="G429" s="56"/>
      <c r="H429" s="111" t="s">
        <v>3730</v>
      </c>
      <c r="I429" s="94"/>
      <c r="J429" s="93"/>
      <c r="K429" s="93" t="str">
        <f>LOWER(DEC2HEX(L429,8))</f>
        <v>00000000</v>
      </c>
      <c r="L429" s="93">
        <f>SUM(L430:L431)</f>
        <v>0</v>
      </c>
      <c r="M429" s="93"/>
    </row>
    <row r="430" spans="1:13" ht="15">
      <c r="A430" s="92"/>
      <c r="B430" s="92"/>
      <c r="C430" s="88">
        <v>16</v>
      </c>
      <c r="D430" s="88">
        <v>31</v>
      </c>
      <c r="E430" s="91">
        <f>D430+1-C430</f>
        <v>16</v>
      </c>
      <c r="F430" s="91" t="str">
        <f>CONCATENATE(E430,"'h",K430)</f>
        <v>16'h0</v>
      </c>
      <c r="G430" s="91" t="s">
        <v>68</v>
      </c>
      <c r="H430" s="110" t="s">
        <v>3729</v>
      </c>
      <c r="I430" s="89"/>
      <c r="J430" s="88">
        <v>0</v>
      </c>
      <c r="K430" s="88" t="str">
        <f>LOWER(DEC2HEX((J430)))</f>
        <v>0</v>
      </c>
      <c r="L430" s="88">
        <f>J430*(2^C430)</f>
        <v>0</v>
      </c>
      <c r="M430" s="87"/>
    </row>
    <row r="431" spans="1:13" ht="15">
      <c r="A431" s="92"/>
      <c r="B431" s="92"/>
      <c r="C431" s="88">
        <v>0</v>
      </c>
      <c r="D431" s="88">
        <v>15</v>
      </c>
      <c r="E431" s="91">
        <f>D431+1-C431</f>
        <v>16</v>
      </c>
      <c r="F431" s="91" t="str">
        <f>CONCATENATE(E431,"'h",K431)</f>
        <v>16'h0</v>
      </c>
      <c r="G431" s="91" t="s">
        <v>68</v>
      </c>
      <c r="H431" s="110" t="s">
        <v>3728</v>
      </c>
      <c r="I431" s="89"/>
      <c r="J431" s="88">
        <v>0</v>
      </c>
      <c r="K431" s="88" t="str">
        <f>LOWER(DEC2HEX((J431)))</f>
        <v>0</v>
      </c>
      <c r="L431" s="88">
        <f>J431*(2^C431)</f>
        <v>0</v>
      </c>
      <c r="M431" s="87"/>
    </row>
    <row r="432" spans="1:13" ht="15">
      <c r="A432" s="93"/>
      <c r="B432" s="95" t="s">
        <v>406</v>
      </c>
      <c r="C432" s="93"/>
      <c r="D432" s="93"/>
      <c r="E432" s="93">
        <f>SUM(E433:E434)</f>
        <v>32</v>
      </c>
      <c r="F432" s="56" t="str">
        <f>CONCATENATE("32'h",K432)</f>
        <v>32'h00000000</v>
      </c>
      <c r="G432" s="56"/>
      <c r="H432" s="111" t="s">
        <v>3727</v>
      </c>
      <c r="I432" s="94"/>
      <c r="J432" s="93"/>
      <c r="K432" s="93" t="str">
        <f>LOWER(DEC2HEX(L432,8))</f>
        <v>00000000</v>
      </c>
      <c r="L432" s="93">
        <f>SUM(L433:L434)</f>
        <v>0</v>
      </c>
      <c r="M432" s="93"/>
    </row>
    <row r="433" spans="1:13" ht="15">
      <c r="A433" s="92"/>
      <c r="B433" s="92"/>
      <c r="C433" s="88">
        <v>16</v>
      </c>
      <c r="D433" s="88">
        <v>31</v>
      </c>
      <c r="E433" s="91">
        <f>D433+1-C433</f>
        <v>16</v>
      </c>
      <c r="F433" s="91" t="str">
        <f>CONCATENATE(E433,"'h",K433)</f>
        <v>16'h0</v>
      </c>
      <c r="G433" s="91" t="s">
        <v>68</v>
      </c>
      <c r="H433" s="110" t="s">
        <v>3726</v>
      </c>
      <c r="I433" s="89"/>
      <c r="J433" s="88">
        <v>0</v>
      </c>
      <c r="K433" s="88" t="str">
        <f>LOWER(DEC2HEX((J433)))</f>
        <v>0</v>
      </c>
      <c r="L433" s="88">
        <f>J433*(2^C433)</f>
        <v>0</v>
      </c>
      <c r="M433" s="87"/>
    </row>
    <row r="434" spans="1:13" ht="15">
      <c r="A434" s="92"/>
      <c r="B434" s="92"/>
      <c r="C434" s="88">
        <v>0</v>
      </c>
      <c r="D434" s="88">
        <v>15</v>
      </c>
      <c r="E434" s="91">
        <f>D434+1-C434</f>
        <v>16</v>
      </c>
      <c r="F434" s="91" t="str">
        <f>CONCATENATE(E434,"'h",K434)</f>
        <v>16'h0</v>
      </c>
      <c r="G434" s="91" t="s">
        <v>68</v>
      </c>
      <c r="H434" s="110" t="s">
        <v>3725</v>
      </c>
      <c r="I434" s="89"/>
      <c r="J434" s="88">
        <v>0</v>
      </c>
      <c r="K434" s="88" t="str">
        <f>LOWER(DEC2HEX((J434)))</f>
        <v>0</v>
      </c>
      <c r="L434" s="88">
        <f>J434*(2^C434)</f>
        <v>0</v>
      </c>
      <c r="M434" s="87"/>
    </row>
    <row r="435" spans="1:13" ht="15">
      <c r="A435" s="93"/>
      <c r="B435" s="95" t="s">
        <v>409</v>
      </c>
      <c r="C435" s="93"/>
      <c r="D435" s="93"/>
      <c r="E435" s="93">
        <f>SUM(E436:E437)</f>
        <v>32</v>
      </c>
      <c r="F435" s="56" t="str">
        <f>CONCATENATE("32'h",K435)</f>
        <v>32'h00000000</v>
      </c>
      <c r="G435" s="56"/>
      <c r="H435" s="111" t="s">
        <v>3724</v>
      </c>
      <c r="I435" s="94"/>
      <c r="J435" s="93"/>
      <c r="K435" s="93" t="str">
        <f>LOWER(DEC2HEX(L435,8))</f>
        <v>00000000</v>
      </c>
      <c r="L435" s="93">
        <f>SUM(L436:L437)</f>
        <v>0</v>
      </c>
      <c r="M435" s="93"/>
    </row>
    <row r="436" spans="1:13" ht="15">
      <c r="A436" s="92"/>
      <c r="B436" s="92"/>
      <c r="C436" s="88">
        <v>16</v>
      </c>
      <c r="D436" s="88">
        <v>31</v>
      </c>
      <c r="E436" s="91">
        <f>D436+1-C436</f>
        <v>16</v>
      </c>
      <c r="F436" s="91" t="str">
        <f>CONCATENATE(E436,"'h",K436)</f>
        <v>16'h0</v>
      </c>
      <c r="G436" s="91" t="s">
        <v>68</v>
      </c>
      <c r="H436" s="110" t="s">
        <v>3723</v>
      </c>
      <c r="I436" s="89"/>
      <c r="J436" s="88">
        <v>0</v>
      </c>
      <c r="K436" s="88" t="str">
        <f>LOWER(DEC2HEX((J436)))</f>
        <v>0</v>
      </c>
      <c r="L436" s="88">
        <f>J436*(2^C436)</f>
        <v>0</v>
      </c>
      <c r="M436" s="87"/>
    </row>
    <row r="437" spans="1:13" ht="15">
      <c r="A437" s="92"/>
      <c r="B437" s="92"/>
      <c r="C437" s="88">
        <v>0</v>
      </c>
      <c r="D437" s="88">
        <v>15</v>
      </c>
      <c r="E437" s="91">
        <f>D437+1-C437</f>
        <v>16</v>
      </c>
      <c r="F437" s="91" t="str">
        <f>CONCATENATE(E437,"'h",K437)</f>
        <v>16'h0</v>
      </c>
      <c r="G437" s="91" t="s">
        <v>68</v>
      </c>
      <c r="H437" s="110" t="s">
        <v>3722</v>
      </c>
      <c r="I437" s="89"/>
      <c r="J437" s="88">
        <v>0</v>
      </c>
      <c r="K437" s="88" t="str">
        <f>LOWER(DEC2HEX((J437)))</f>
        <v>0</v>
      </c>
      <c r="L437" s="88">
        <f>J437*(2^C437)</f>
        <v>0</v>
      </c>
      <c r="M437" s="87"/>
    </row>
    <row r="438" spans="1:13" ht="15">
      <c r="A438" s="93"/>
      <c r="B438" s="95" t="s">
        <v>412</v>
      </c>
      <c r="C438" s="93"/>
      <c r="D438" s="93"/>
      <c r="E438" s="93">
        <f>SUM(E439:E440)</f>
        <v>32</v>
      </c>
      <c r="F438" s="56" t="str">
        <f>CONCATENATE("32'h",K438)</f>
        <v>32'h00000000</v>
      </c>
      <c r="G438" s="56"/>
      <c r="H438" s="111" t="s">
        <v>3721</v>
      </c>
      <c r="I438" s="94"/>
      <c r="J438" s="93"/>
      <c r="K438" s="93" t="str">
        <f>LOWER(DEC2HEX(L438,8))</f>
        <v>00000000</v>
      </c>
      <c r="L438" s="93">
        <f>SUM(L439:L440)</f>
        <v>0</v>
      </c>
      <c r="M438" s="93"/>
    </row>
    <row r="439" spans="1:13" ht="15">
      <c r="A439" s="92"/>
      <c r="B439" s="92"/>
      <c r="C439" s="88">
        <v>16</v>
      </c>
      <c r="D439" s="88">
        <v>31</v>
      </c>
      <c r="E439" s="91">
        <f>D439+1-C439</f>
        <v>16</v>
      </c>
      <c r="F439" s="91" t="str">
        <f>CONCATENATE(E439,"'h",K439)</f>
        <v>16'h0</v>
      </c>
      <c r="G439" s="91" t="s">
        <v>68</v>
      </c>
      <c r="H439" s="110" t="s">
        <v>3720</v>
      </c>
      <c r="I439" s="89"/>
      <c r="J439" s="88">
        <v>0</v>
      </c>
      <c r="K439" s="88" t="str">
        <f>LOWER(DEC2HEX((J439)))</f>
        <v>0</v>
      </c>
      <c r="L439" s="88">
        <f>J439*(2^C439)</f>
        <v>0</v>
      </c>
      <c r="M439" s="87"/>
    </row>
    <row r="440" spans="1:13" ht="15">
      <c r="A440" s="92"/>
      <c r="B440" s="92"/>
      <c r="C440" s="88">
        <v>0</v>
      </c>
      <c r="D440" s="88">
        <v>15</v>
      </c>
      <c r="E440" s="91">
        <f>D440+1-C440</f>
        <v>16</v>
      </c>
      <c r="F440" s="91" t="str">
        <f>CONCATENATE(E440,"'h",K440)</f>
        <v>16'h0</v>
      </c>
      <c r="G440" s="91" t="s">
        <v>68</v>
      </c>
      <c r="H440" s="110" t="s">
        <v>3719</v>
      </c>
      <c r="I440" s="89"/>
      <c r="J440" s="88">
        <v>0</v>
      </c>
      <c r="K440" s="88" t="str">
        <f>LOWER(DEC2HEX((J440)))</f>
        <v>0</v>
      </c>
      <c r="L440" s="88">
        <f>J440*(2^C440)</f>
        <v>0</v>
      </c>
      <c r="M440" s="87"/>
    </row>
    <row r="441" spans="1:13" ht="15">
      <c r="A441" s="93"/>
      <c r="B441" s="95" t="s">
        <v>418</v>
      </c>
      <c r="C441" s="93"/>
      <c r="D441" s="93"/>
      <c r="E441" s="93">
        <f>SUM(E442:E443)</f>
        <v>32</v>
      </c>
      <c r="F441" s="56" t="str">
        <f>CONCATENATE("32'h",K441)</f>
        <v>32'h00000000</v>
      </c>
      <c r="G441" s="56"/>
      <c r="H441" s="111" t="s">
        <v>3718</v>
      </c>
      <c r="I441" s="94"/>
      <c r="J441" s="93"/>
      <c r="K441" s="93" t="str">
        <f>LOWER(DEC2HEX(L441,8))</f>
        <v>00000000</v>
      </c>
      <c r="L441" s="93">
        <f>SUM(L442:L443)</f>
        <v>0</v>
      </c>
      <c r="M441" s="93"/>
    </row>
    <row r="442" spans="1:13" ht="15">
      <c r="A442" s="92"/>
      <c r="B442" s="92"/>
      <c r="C442" s="88">
        <v>16</v>
      </c>
      <c r="D442" s="88">
        <v>31</v>
      </c>
      <c r="E442" s="91">
        <f>D442+1-C442</f>
        <v>16</v>
      </c>
      <c r="F442" s="91" t="str">
        <f>CONCATENATE(E442,"'h",K442)</f>
        <v>16'h0</v>
      </c>
      <c r="G442" s="91" t="s">
        <v>68</v>
      </c>
      <c r="H442" s="110" t="s">
        <v>3717</v>
      </c>
      <c r="I442" s="89"/>
      <c r="J442" s="88">
        <v>0</v>
      </c>
      <c r="K442" s="88" t="str">
        <f>LOWER(DEC2HEX((J442)))</f>
        <v>0</v>
      </c>
      <c r="L442" s="88">
        <f>J442*(2^C442)</f>
        <v>0</v>
      </c>
      <c r="M442" s="87"/>
    </row>
    <row r="443" spans="1:13" ht="15">
      <c r="A443" s="92"/>
      <c r="B443" s="92"/>
      <c r="C443" s="88">
        <v>0</v>
      </c>
      <c r="D443" s="88">
        <v>15</v>
      </c>
      <c r="E443" s="91">
        <f>D443+1-C443</f>
        <v>16</v>
      </c>
      <c r="F443" s="91" t="str">
        <f>CONCATENATE(E443,"'h",K443)</f>
        <v>16'h0</v>
      </c>
      <c r="G443" s="91" t="s">
        <v>68</v>
      </c>
      <c r="H443" s="110" t="s">
        <v>3716</v>
      </c>
      <c r="I443" s="89"/>
      <c r="J443" s="88">
        <v>0</v>
      </c>
      <c r="K443" s="88" t="str">
        <f>LOWER(DEC2HEX((J443)))</f>
        <v>0</v>
      </c>
      <c r="L443" s="88">
        <f>J443*(2^C443)</f>
        <v>0</v>
      </c>
      <c r="M443" s="87"/>
    </row>
    <row r="444" spans="1:13" ht="15">
      <c r="A444" s="93"/>
      <c r="B444" s="95" t="s">
        <v>421</v>
      </c>
      <c r="C444" s="93"/>
      <c r="D444" s="93"/>
      <c r="E444" s="93">
        <f>SUM(E445:E446)</f>
        <v>32</v>
      </c>
      <c r="F444" s="56" t="str">
        <f>CONCATENATE("32'h",K444)</f>
        <v>32'h00000000</v>
      </c>
      <c r="G444" s="56"/>
      <c r="H444" s="111" t="s">
        <v>3715</v>
      </c>
      <c r="I444" s="94"/>
      <c r="J444" s="93"/>
      <c r="K444" s="93" t="str">
        <f>LOWER(DEC2HEX(L444,8))</f>
        <v>00000000</v>
      </c>
      <c r="L444" s="93">
        <f>SUM(L445:L446)</f>
        <v>0</v>
      </c>
      <c r="M444" s="93"/>
    </row>
    <row r="445" spans="1:13" ht="15">
      <c r="A445" s="92"/>
      <c r="B445" s="92"/>
      <c r="C445" s="88">
        <v>16</v>
      </c>
      <c r="D445" s="88">
        <v>31</v>
      </c>
      <c r="E445" s="91">
        <f>D445+1-C445</f>
        <v>16</v>
      </c>
      <c r="F445" s="91" t="str">
        <f>CONCATENATE(E445,"'h",K445)</f>
        <v>16'h0</v>
      </c>
      <c r="G445" s="91" t="s">
        <v>68</v>
      </c>
      <c r="H445" s="110" t="s">
        <v>3714</v>
      </c>
      <c r="I445" s="89"/>
      <c r="J445" s="88">
        <v>0</v>
      </c>
      <c r="K445" s="88" t="str">
        <f>LOWER(DEC2HEX((J445)))</f>
        <v>0</v>
      </c>
      <c r="L445" s="88">
        <f>J445*(2^C445)</f>
        <v>0</v>
      </c>
      <c r="M445" s="87"/>
    </row>
    <row r="446" spans="1:13" ht="15">
      <c r="A446" s="92"/>
      <c r="B446" s="92"/>
      <c r="C446" s="88">
        <v>0</v>
      </c>
      <c r="D446" s="88">
        <v>15</v>
      </c>
      <c r="E446" s="91">
        <f>D446+1-C446</f>
        <v>16</v>
      </c>
      <c r="F446" s="91" t="str">
        <f>CONCATENATE(E446,"'h",K446)</f>
        <v>16'h0</v>
      </c>
      <c r="G446" s="91" t="s">
        <v>68</v>
      </c>
      <c r="H446" s="110" t="s">
        <v>3713</v>
      </c>
      <c r="I446" s="89"/>
      <c r="J446" s="88">
        <v>0</v>
      </c>
      <c r="K446" s="88" t="str">
        <f>LOWER(DEC2HEX((J446)))</f>
        <v>0</v>
      </c>
      <c r="L446" s="88">
        <f>J446*(2^C446)</f>
        <v>0</v>
      </c>
      <c r="M446" s="87"/>
    </row>
    <row r="447" spans="1:13" ht="15">
      <c r="A447" s="93"/>
      <c r="B447" s="95" t="s">
        <v>424</v>
      </c>
      <c r="C447" s="93"/>
      <c r="D447" s="93"/>
      <c r="E447" s="93">
        <f>SUM(E448:E449)</f>
        <v>32</v>
      </c>
      <c r="F447" s="56" t="str">
        <f>CONCATENATE("32'h",K447)</f>
        <v>32'h00000000</v>
      </c>
      <c r="G447" s="56"/>
      <c r="H447" s="111" t="s">
        <v>3712</v>
      </c>
      <c r="I447" s="94"/>
      <c r="J447" s="93"/>
      <c r="K447" s="93" t="str">
        <f>LOWER(DEC2HEX(L447,8))</f>
        <v>00000000</v>
      </c>
      <c r="L447" s="93">
        <f>SUM(L448:L449)</f>
        <v>0</v>
      </c>
      <c r="M447" s="93"/>
    </row>
    <row r="448" spans="1:13" ht="15">
      <c r="A448" s="92"/>
      <c r="B448" s="92"/>
      <c r="C448" s="88">
        <v>16</v>
      </c>
      <c r="D448" s="88">
        <v>31</v>
      </c>
      <c r="E448" s="91">
        <f>D448+1-C448</f>
        <v>16</v>
      </c>
      <c r="F448" s="91" t="str">
        <f>CONCATENATE(E448,"'h",K448)</f>
        <v>16'h0</v>
      </c>
      <c r="G448" s="91" t="s">
        <v>68</v>
      </c>
      <c r="H448" s="110" t="s">
        <v>3711</v>
      </c>
      <c r="I448" s="89"/>
      <c r="J448" s="88">
        <v>0</v>
      </c>
      <c r="K448" s="88" t="str">
        <f>LOWER(DEC2HEX((J448)))</f>
        <v>0</v>
      </c>
      <c r="L448" s="88">
        <f>J448*(2^C448)</f>
        <v>0</v>
      </c>
      <c r="M448" s="87"/>
    </row>
    <row r="449" spans="1:13" ht="15">
      <c r="A449" s="92"/>
      <c r="B449" s="92"/>
      <c r="C449" s="88">
        <v>0</v>
      </c>
      <c r="D449" s="88">
        <v>15</v>
      </c>
      <c r="E449" s="91">
        <f>D449+1-C449</f>
        <v>16</v>
      </c>
      <c r="F449" s="91" t="str">
        <f>CONCATENATE(E449,"'h",K449)</f>
        <v>16'h0</v>
      </c>
      <c r="G449" s="91" t="s">
        <v>68</v>
      </c>
      <c r="H449" s="110" t="s">
        <v>3710</v>
      </c>
      <c r="I449" s="89"/>
      <c r="J449" s="88">
        <v>0</v>
      </c>
      <c r="K449" s="88" t="str">
        <f>LOWER(DEC2HEX((J449)))</f>
        <v>0</v>
      </c>
      <c r="L449" s="88">
        <f>J449*(2^C449)</f>
        <v>0</v>
      </c>
      <c r="M449" s="87"/>
    </row>
    <row r="450" spans="1:13" ht="15">
      <c r="A450" s="93"/>
      <c r="B450" s="95" t="s">
        <v>18450</v>
      </c>
      <c r="C450" s="93"/>
      <c r="D450" s="93"/>
      <c r="E450" s="93">
        <f>SUM(E451:E453)</f>
        <v>32</v>
      </c>
      <c r="F450" s="56" t="str">
        <f>CONCATENATE("32'h",K450)</f>
        <v>32'h00000000</v>
      </c>
      <c r="G450" s="56"/>
      <c r="H450" s="111" t="s">
        <v>18449</v>
      </c>
      <c r="I450" s="94"/>
      <c r="J450" s="93"/>
      <c r="K450" s="93" t="str">
        <f>LOWER(DEC2HEX(L450,8))</f>
        <v>00000000</v>
      </c>
      <c r="L450" s="93">
        <f>SUM(L451:L453)</f>
        <v>0</v>
      </c>
      <c r="M450" s="93"/>
    </row>
    <row r="451" spans="1:13" ht="15">
      <c r="A451" s="92"/>
      <c r="B451" s="92"/>
      <c r="C451" s="88">
        <v>23</v>
      </c>
      <c r="D451" s="88">
        <v>31</v>
      </c>
      <c r="E451" s="91">
        <f>D451+1-C451</f>
        <v>9</v>
      </c>
      <c r="F451" s="91" t="str">
        <f>CONCATENATE(E451,"'h",K451)</f>
        <v>9'h0</v>
      </c>
      <c r="G451" s="91" t="s">
        <v>68</v>
      </c>
      <c r="H451" s="110" t="s">
        <v>18448</v>
      </c>
      <c r="I451" s="89"/>
      <c r="J451" s="88">
        <v>0</v>
      </c>
      <c r="K451" s="88" t="str">
        <f>LOWER(DEC2HEX((J451)))</f>
        <v>0</v>
      </c>
      <c r="L451" s="88">
        <f>J451*(2^C451)</f>
        <v>0</v>
      </c>
      <c r="M451" s="87"/>
    </row>
    <row r="452" spans="1:13" ht="15">
      <c r="A452" s="92"/>
      <c r="B452" s="92"/>
      <c r="C452" s="88">
        <v>10</v>
      </c>
      <c r="D452" s="88">
        <v>22</v>
      </c>
      <c r="E452" s="91">
        <f>D452+1-C452</f>
        <v>13</v>
      </c>
      <c r="F452" s="91" t="str">
        <f>CONCATENATE(E452,"'h",K452)</f>
        <v>13'h0</v>
      </c>
      <c r="G452" s="91" t="s">
        <v>68</v>
      </c>
      <c r="H452" s="110" t="s">
        <v>18447</v>
      </c>
      <c r="I452" s="89"/>
      <c r="J452" s="88">
        <v>0</v>
      </c>
      <c r="K452" s="88" t="str">
        <f>LOWER(DEC2HEX((J452)))</f>
        <v>0</v>
      </c>
      <c r="L452" s="88">
        <f>J452*(2^C452)</f>
        <v>0</v>
      </c>
      <c r="M452" s="87"/>
    </row>
    <row r="453" spans="1:13" ht="15">
      <c r="A453" s="92"/>
      <c r="B453" s="92"/>
      <c r="C453" s="88">
        <v>0</v>
      </c>
      <c r="D453" s="88">
        <v>9</v>
      </c>
      <c r="E453" s="91">
        <f>D453+1-C453</f>
        <v>10</v>
      </c>
      <c r="F453" s="91" t="str">
        <f>CONCATENATE(E453,"'h",K453)</f>
        <v>10'h0</v>
      </c>
      <c r="G453" s="91" t="s">
        <v>68</v>
      </c>
      <c r="H453" s="110" t="s">
        <v>18446</v>
      </c>
      <c r="I453" s="89"/>
      <c r="J453" s="88">
        <v>0</v>
      </c>
      <c r="K453" s="88" t="str">
        <f>LOWER(DEC2HEX((J453)))</f>
        <v>0</v>
      </c>
      <c r="L453" s="88">
        <f>J453*(2^C453)</f>
        <v>0</v>
      </c>
      <c r="M453" s="87"/>
    </row>
    <row r="454" spans="1:13" ht="15">
      <c r="A454" s="93"/>
      <c r="B454" s="95" t="s">
        <v>18445</v>
      </c>
      <c r="C454" s="93"/>
      <c r="D454" s="93"/>
      <c r="E454" s="93">
        <f>SUM(E455:E464)</f>
        <v>32</v>
      </c>
      <c r="F454" s="56" t="str">
        <f>CONCATENATE("32'h",K454)</f>
        <v>32'h00020000</v>
      </c>
      <c r="G454" s="56"/>
      <c r="H454" s="111" t="s">
        <v>18444</v>
      </c>
      <c r="I454" s="94"/>
      <c r="J454" s="93"/>
      <c r="K454" s="93" t="str">
        <f>LOWER(DEC2HEX(L454,8))</f>
        <v>00020000</v>
      </c>
      <c r="L454" s="93">
        <f>SUM(L455:L464)</f>
        <v>131072</v>
      </c>
      <c r="M454" s="93"/>
    </row>
    <row r="455" spans="1:13" ht="15">
      <c r="A455" s="92"/>
      <c r="B455" s="92"/>
      <c r="C455" s="88">
        <v>18</v>
      </c>
      <c r="D455" s="88">
        <v>31</v>
      </c>
      <c r="E455" s="91">
        <f t="shared" ref="E455:E464" si="66">D455+1-C455</f>
        <v>14</v>
      </c>
      <c r="F455" s="91" t="str">
        <f t="shared" ref="F455:F464" si="67">CONCATENATE(E455,"'h",K455)</f>
        <v>14'h0</v>
      </c>
      <c r="G455" s="91" t="s">
        <v>18341</v>
      </c>
      <c r="H455" s="110" t="s">
        <v>18443</v>
      </c>
      <c r="I455" s="89"/>
      <c r="J455" s="88">
        <v>0</v>
      </c>
      <c r="K455" s="88" t="str">
        <f t="shared" ref="K455:K464" si="68">LOWER(DEC2HEX((J455)))</f>
        <v>0</v>
      </c>
      <c r="L455" s="88">
        <f t="shared" ref="L455:L464" si="69">J455*(2^C455)</f>
        <v>0</v>
      </c>
      <c r="M455" s="87"/>
    </row>
    <row r="456" spans="1:13" ht="15">
      <c r="A456" s="92"/>
      <c r="B456" s="92"/>
      <c r="C456" s="88">
        <v>17</v>
      </c>
      <c r="D456" s="88">
        <v>17</v>
      </c>
      <c r="E456" s="91">
        <f t="shared" si="66"/>
        <v>1</v>
      </c>
      <c r="F456" s="91" t="str">
        <f t="shared" si="67"/>
        <v>1'h1</v>
      </c>
      <c r="G456" s="91" t="s">
        <v>68</v>
      </c>
      <c r="H456" s="110" t="s">
        <v>18442</v>
      </c>
      <c r="I456" s="89"/>
      <c r="J456" s="88">
        <v>1</v>
      </c>
      <c r="K456" s="88" t="str">
        <f t="shared" si="68"/>
        <v>1</v>
      </c>
      <c r="L456" s="88">
        <f t="shared" si="69"/>
        <v>131072</v>
      </c>
      <c r="M456" s="87"/>
    </row>
    <row r="457" spans="1:13" ht="15">
      <c r="A457" s="92"/>
      <c r="B457" s="92"/>
      <c r="C457" s="88">
        <v>16</v>
      </c>
      <c r="D457" s="88">
        <v>16</v>
      </c>
      <c r="E457" s="91">
        <f t="shared" si="66"/>
        <v>1</v>
      </c>
      <c r="F457" s="91" t="str">
        <f t="shared" si="67"/>
        <v>1'h0</v>
      </c>
      <c r="G457" s="91" t="s">
        <v>68</v>
      </c>
      <c r="H457" s="110" t="s">
        <v>18441</v>
      </c>
      <c r="I457" s="89"/>
      <c r="J457" s="88">
        <v>0</v>
      </c>
      <c r="K457" s="88" t="str">
        <f t="shared" si="68"/>
        <v>0</v>
      </c>
      <c r="L457" s="88">
        <f t="shared" si="69"/>
        <v>0</v>
      </c>
      <c r="M457" s="87"/>
    </row>
    <row r="458" spans="1:13" ht="15">
      <c r="A458" s="92"/>
      <c r="B458" s="92"/>
      <c r="C458" s="88">
        <v>15</v>
      </c>
      <c r="D458" s="88">
        <v>15</v>
      </c>
      <c r="E458" s="91">
        <f t="shared" si="66"/>
        <v>1</v>
      </c>
      <c r="F458" s="91" t="str">
        <f t="shared" si="67"/>
        <v>1'h0</v>
      </c>
      <c r="G458" s="91" t="s">
        <v>68</v>
      </c>
      <c r="H458" s="110" t="s">
        <v>18440</v>
      </c>
      <c r="I458" s="89"/>
      <c r="J458" s="88">
        <v>0</v>
      </c>
      <c r="K458" s="88" t="str">
        <f t="shared" si="68"/>
        <v>0</v>
      </c>
      <c r="L458" s="88">
        <f t="shared" si="69"/>
        <v>0</v>
      </c>
      <c r="M458" s="87"/>
    </row>
    <row r="459" spans="1:13" ht="15">
      <c r="A459" s="92"/>
      <c r="B459" s="92"/>
      <c r="C459" s="88">
        <v>14</v>
      </c>
      <c r="D459" s="88">
        <v>14</v>
      </c>
      <c r="E459" s="91">
        <f t="shared" si="66"/>
        <v>1</v>
      </c>
      <c r="F459" s="91" t="str">
        <f t="shared" si="67"/>
        <v>1'h0</v>
      </c>
      <c r="G459" s="91" t="s">
        <v>68</v>
      </c>
      <c r="H459" s="110" t="s">
        <v>18439</v>
      </c>
      <c r="I459" s="89"/>
      <c r="J459" s="88">
        <v>0</v>
      </c>
      <c r="K459" s="88" t="str">
        <f t="shared" si="68"/>
        <v>0</v>
      </c>
      <c r="L459" s="88">
        <f t="shared" si="69"/>
        <v>0</v>
      </c>
      <c r="M459" s="87"/>
    </row>
    <row r="460" spans="1:13" ht="15">
      <c r="A460" s="92"/>
      <c r="B460" s="92"/>
      <c r="C460" s="88">
        <v>13</v>
      </c>
      <c r="D460" s="88">
        <v>13</v>
      </c>
      <c r="E460" s="91">
        <f t="shared" si="66"/>
        <v>1</v>
      </c>
      <c r="F460" s="91" t="str">
        <f t="shared" si="67"/>
        <v>1'h0</v>
      </c>
      <c r="G460" s="91" t="s">
        <v>68</v>
      </c>
      <c r="H460" s="110" t="s">
        <v>18438</v>
      </c>
      <c r="I460" s="89"/>
      <c r="J460" s="88">
        <v>0</v>
      </c>
      <c r="K460" s="88" t="str">
        <f t="shared" si="68"/>
        <v>0</v>
      </c>
      <c r="L460" s="88">
        <f t="shared" si="69"/>
        <v>0</v>
      </c>
      <c r="M460" s="87"/>
    </row>
    <row r="461" spans="1:13" ht="15">
      <c r="A461" s="92"/>
      <c r="B461" s="92"/>
      <c r="C461" s="88">
        <v>12</v>
      </c>
      <c r="D461" s="88">
        <v>12</v>
      </c>
      <c r="E461" s="91">
        <f t="shared" si="66"/>
        <v>1</v>
      </c>
      <c r="F461" s="91" t="str">
        <f t="shared" si="67"/>
        <v>1'h0</v>
      </c>
      <c r="G461" s="91" t="s">
        <v>68</v>
      </c>
      <c r="H461" s="110" t="s">
        <v>18437</v>
      </c>
      <c r="I461" s="89"/>
      <c r="J461" s="88">
        <v>0</v>
      </c>
      <c r="K461" s="88" t="str">
        <f t="shared" si="68"/>
        <v>0</v>
      </c>
      <c r="L461" s="88">
        <f t="shared" si="69"/>
        <v>0</v>
      </c>
      <c r="M461" s="87"/>
    </row>
    <row r="462" spans="1:13" ht="15">
      <c r="A462" s="92"/>
      <c r="B462" s="92"/>
      <c r="C462" s="88">
        <v>8</v>
      </c>
      <c r="D462" s="88">
        <v>11</v>
      </c>
      <c r="E462" s="91">
        <f t="shared" si="66"/>
        <v>4</v>
      </c>
      <c r="F462" s="91" t="str">
        <f t="shared" si="67"/>
        <v>4'h0</v>
      </c>
      <c r="G462" s="91" t="s">
        <v>68</v>
      </c>
      <c r="H462" s="110" t="s">
        <v>18436</v>
      </c>
      <c r="I462" s="89"/>
      <c r="J462" s="88">
        <v>0</v>
      </c>
      <c r="K462" s="88" t="str">
        <f t="shared" si="68"/>
        <v>0</v>
      </c>
      <c r="L462" s="88">
        <f t="shared" si="69"/>
        <v>0</v>
      </c>
      <c r="M462" s="87"/>
    </row>
    <row r="463" spans="1:13" ht="15">
      <c r="A463" s="92"/>
      <c r="B463" s="92"/>
      <c r="C463" s="88">
        <v>4</v>
      </c>
      <c r="D463" s="88">
        <v>7</v>
      </c>
      <c r="E463" s="91">
        <f t="shared" si="66"/>
        <v>4</v>
      </c>
      <c r="F463" s="91" t="str">
        <f t="shared" si="67"/>
        <v>4'h0</v>
      </c>
      <c r="G463" s="91" t="s">
        <v>68</v>
      </c>
      <c r="H463" s="110" t="s">
        <v>18435</v>
      </c>
      <c r="I463" s="89"/>
      <c r="J463" s="88">
        <v>0</v>
      </c>
      <c r="K463" s="88" t="str">
        <f t="shared" si="68"/>
        <v>0</v>
      </c>
      <c r="L463" s="88">
        <f t="shared" si="69"/>
        <v>0</v>
      </c>
      <c r="M463" s="87"/>
    </row>
    <row r="464" spans="1:13" ht="15">
      <c r="A464" s="92"/>
      <c r="B464" s="92"/>
      <c r="C464" s="88">
        <v>0</v>
      </c>
      <c r="D464" s="88">
        <v>3</v>
      </c>
      <c r="E464" s="91">
        <f t="shared" si="66"/>
        <v>4</v>
      </c>
      <c r="F464" s="91" t="str">
        <f t="shared" si="67"/>
        <v>4'h0</v>
      </c>
      <c r="G464" s="91" t="s">
        <v>68</v>
      </c>
      <c r="H464" s="110" t="s">
        <v>18434</v>
      </c>
      <c r="I464" s="89"/>
      <c r="J464" s="88">
        <v>0</v>
      </c>
      <c r="K464" s="88" t="str">
        <f t="shared" si="68"/>
        <v>0</v>
      </c>
      <c r="L464" s="88">
        <f t="shared" si="69"/>
        <v>0</v>
      </c>
      <c r="M464" s="87"/>
    </row>
    <row r="465" spans="1:13" ht="15">
      <c r="A465" s="93"/>
      <c r="B465" s="95" t="s">
        <v>18433</v>
      </c>
      <c r="C465" s="93"/>
      <c r="D465" s="93"/>
      <c r="E465" s="93">
        <f>SUM(E466:E468)</f>
        <v>32</v>
      </c>
      <c r="F465" s="56" t="str">
        <f>CONCATENATE("32'h",K465)</f>
        <v>32'h00000000</v>
      </c>
      <c r="G465" s="56"/>
      <c r="H465" s="111" t="s">
        <v>18432</v>
      </c>
      <c r="I465" s="94"/>
      <c r="J465" s="93"/>
      <c r="K465" s="93" t="str">
        <f>LOWER(DEC2HEX(L465,8))</f>
        <v>00000000</v>
      </c>
      <c r="L465" s="93">
        <f>SUM(L466:L468)</f>
        <v>0</v>
      </c>
      <c r="M465" s="93"/>
    </row>
    <row r="466" spans="1:13" ht="15">
      <c r="A466" s="92"/>
      <c r="B466" s="92"/>
      <c r="C466" s="88">
        <v>2</v>
      </c>
      <c r="D466" s="88">
        <v>31</v>
      </c>
      <c r="E466" s="91">
        <f>D466+1-C466</f>
        <v>30</v>
      </c>
      <c r="F466" s="91" t="str">
        <f>CONCATENATE(E466,"'h",K466)</f>
        <v>30'h0</v>
      </c>
      <c r="G466" s="91" t="s">
        <v>18341</v>
      </c>
      <c r="H466" s="110" t="s">
        <v>20</v>
      </c>
      <c r="I466" s="89"/>
      <c r="J466" s="88">
        <v>0</v>
      </c>
      <c r="K466" s="88" t="str">
        <f>LOWER(DEC2HEX((J466)))</f>
        <v>0</v>
      </c>
      <c r="L466" s="88">
        <f>J466*(2^C466)</f>
        <v>0</v>
      </c>
      <c r="M466" s="87"/>
    </row>
    <row r="467" spans="1:13" ht="15">
      <c r="A467" s="92"/>
      <c r="B467" s="92"/>
      <c r="C467" s="88">
        <v>1</v>
      </c>
      <c r="D467" s="88">
        <v>1</v>
      </c>
      <c r="E467" s="91">
        <f>D467+1-C467</f>
        <v>1</v>
      </c>
      <c r="F467" s="91" t="str">
        <f>CONCATENATE(E467,"'h",K467)</f>
        <v>1'h0</v>
      </c>
      <c r="G467" s="91" t="s">
        <v>18341</v>
      </c>
      <c r="H467" s="110" t="s">
        <v>18431</v>
      </c>
      <c r="I467" s="89"/>
      <c r="J467" s="88">
        <v>0</v>
      </c>
      <c r="K467" s="88" t="str">
        <f>LOWER(DEC2HEX((J467)))</f>
        <v>0</v>
      </c>
      <c r="L467" s="88">
        <f>J467*(2^C467)</f>
        <v>0</v>
      </c>
      <c r="M467" s="87"/>
    </row>
    <row r="468" spans="1:13" ht="15">
      <c r="A468" s="92"/>
      <c r="B468" s="92"/>
      <c r="C468" s="88">
        <v>0</v>
      </c>
      <c r="D468" s="88">
        <v>0</v>
      </c>
      <c r="E468" s="91">
        <f>D468+1-C468</f>
        <v>1</v>
      </c>
      <c r="F468" s="91" t="str">
        <f>CONCATENATE(E468,"'h",K468)</f>
        <v>1'h0</v>
      </c>
      <c r="G468" s="91" t="s">
        <v>68</v>
      </c>
      <c r="H468" s="110" t="s">
        <v>18430</v>
      </c>
      <c r="I468" s="89"/>
      <c r="J468" s="88">
        <v>0</v>
      </c>
      <c r="K468" s="88" t="str">
        <f>LOWER(DEC2HEX((J468)))</f>
        <v>0</v>
      </c>
      <c r="L468" s="88">
        <f>J468*(2^C468)</f>
        <v>0</v>
      </c>
      <c r="M468" s="87"/>
    </row>
    <row r="469" spans="1:13" ht="15">
      <c r="A469" s="93"/>
      <c r="B469" s="95" t="s">
        <v>18429</v>
      </c>
      <c r="C469" s="93"/>
      <c r="D469" s="93"/>
      <c r="E469" s="93">
        <f>SUM(E470:E473)</f>
        <v>32</v>
      </c>
      <c r="F469" s="56" t="str">
        <f>CONCATENATE("32'h",K469)</f>
        <v>32'h0000003f</v>
      </c>
      <c r="G469" s="56"/>
      <c r="H469" s="111" t="s">
        <v>3709</v>
      </c>
      <c r="I469" s="94"/>
      <c r="J469" s="93"/>
      <c r="K469" s="93" t="str">
        <f>LOWER(DEC2HEX(L469,8))</f>
        <v>0000003f</v>
      </c>
      <c r="L469" s="93">
        <f>SUM(L470:L473)</f>
        <v>63</v>
      </c>
      <c r="M469" s="93"/>
    </row>
    <row r="470" spans="1:13" ht="15">
      <c r="A470" s="92"/>
      <c r="B470" s="92"/>
      <c r="C470" s="88">
        <v>14</v>
      </c>
      <c r="D470" s="88">
        <v>31</v>
      </c>
      <c r="E470" s="91">
        <f>D470+1-C470</f>
        <v>18</v>
      </c>
      <c r="F470" s="91" t="str">
        <f>CONCATENATE(E470,"'h",K470)</f>
        <v>18'h0</v>
      </c>
      <c r="G470" s="91" t="s">
        <v>18341</v>
      </c>
      <c r="H470" s="110" t="s">
        <v>20</v>
      </c>
      <c r="I470" s="89"/>
      <c r="J470" s="88">
        <v>0</v>
      </c>
      <c r="K470" s="88" t="str">
        <f>LOWER(DEC2HEX((J470)))</f>
        <v>0</v>
      </c>
      <c r="L470" s="88">
        <f>J470*(2^C470)</f>
        <v>0</v>
      </c>
      <c r="M470" s="87"/>
    </row>
    <row r="471" spans="1:13" ht="15">
      <c r="A471" s="92"/>
      <c r="B471" s="92"/>
      <c r="C471" s="88">
        <v>13</v>
      </c>
      <c r="D471" s="88">
        <v>13</v>
      </c>
      <c r="E471" s="91">
        <f>D471+1-C471</f>
        <v>1</v>
      </c>
      <c r="F471" s="91" t="str">
        <f>CONCATENATE(E471,"'h",K471)</f>
        <v>1'h0</v>
      </c>
      <c r="G471" s="91" t="s">
        <v>68</v>
      </c>
      <c r="H471" s="110" t="s">
        <v>18428</v>
      </c>
      <c r="I471" s="89"/>
      <c r="J471" s="88">
        <v>0</v>
      </c>
      <c r="K471" s="88" t="str">
        <f>LOWER(DEC2HEX((J471)))</f>
        <v>0</v>
      </c>
      <c r="L471" s="88">
        <f>J471*(2^C471)</f>
        <v>0</v>
      </c>
      <c r="M471" s="87"/>
    </row>
    <row r="472" spans="1:13" ht="15">
      <c r="A472" s="92"/>
      <c r="B472" s="92"/>
      <c r="C472" s="88">
        <v>6</v>
      </c>
      <c r="D472" s="88">
        <v>12</v>
      </c>
      <c r="E472" s="91">
        <f>D472+1-C472</f>
        <v>7</v>
      </c>
      <c r="F472" s="91" t="str">
        <f>CONCATENATE(E472,"'h",K472)</f>
        <v>7'h0</v>
      </c>
      <c r="G472" s="91" t="s">
        <v>68</v>
      </c>
      <c r="H472" s="110" t="s">
        <v>18427</v>
      </c>
      <c r="I472" s="89"/>
      <c r="J472" s="88">
        <v>0</v>
      </c>
      <c r="K472" s="88" t="str">
        <f>LOWER(DEC2HEX((J472)))</f>
        <v>0</v>
      </c>
      <c r="L472" s="88">
        <f>J472*(2^C472)</f>
        <v>0</v>
      </c>
      <c r="M472" s="87"/>
    </row>
    <row r="473" spans="1:13" ht="15">
      <c r="A473" s="92"/>
      <c r="B473" s="92"/>
      <c r="C473" s="88">
        <v>0</v>
      </c>
      <c r="D473" s="88">
        <v>5</v>
      </c>
      <c r="E473" s="91">
        <f>D473+1-C473</f>
        <v>6</v>
      </c>
      <c r="F473" s="91" t="str">
        <f>CONCATENATE(E473,"'h",K473)</f>
        <v>6'h3f</v>
      </c>
      <c r="G473" s="91" t="s">
        <v>68</v>
      </c>
      <c r="H473" s="110" t="s">
        <v>18426</v>
      </c>
      <c r="I473" s="89"/>
      <c r="J473" s="88">
        <v>63</v>
      </c>
      <c r="K473" s="88" t="str">
        <f>LOWER(DEC2HEX((J473)))</f>
        <v>3f</v>
      </c>
      <c r="L473" s="88">
        <f>J473*(2^C473)</f>
        <v>63</v>
      </c>
      <c r="M473" s="87"/>
    </row>
    <row r="474" spans="1:13" ht="15">
      <c r="A474" s="93"/>
      <c r="B474" s="95" t="s">
        <v>18425</v>
      </c>
      <c r="C474" s="93"/>
      <c r="D474" s="93"/>
      <c r="E474" s="93">
        <f>SUM(E475:E478)</f>
        <v>32</v>
      </c>
      <c r="F474" s="56" t="str">
        <f>CONCATENATE("32'h",K474)</f>
        <v>32'h13b3701e</v>
      </c>
      <c r="G474" s="56"/>
      <c r="H474" s="111" t="s">
        <v>18424</v>
      </c>
      <c r="I474" s="94"/>
      <c r="J474" s="93"/>
      <c r="K474" s="93" t="str">
        <f>LOWER(DEC2HEX(L474,8))</f>
        <v>13b3701e</v>
      </c>
      <c r="L474" s="93">
        <f>SUM(L475:L478)</f>
        <v>330526750</v>
      </c>
      <c r="M474" s="93"/>
    </row>
    <row r="475" spans="1:13" ht="15">
      <c r="A475" s="92"/>
      <c r="B475" s="92"/>
      <c r="C475" s="88">
        <v>30</v>
      </c>
      <c r="D475" s="88">
        <v>31</v>
      </c>
      <c r="E475" s="91">
        <f>D475+1-C475</f>
        <v>2</v>
      </c>
      <c r="F475" s="91" t="str">
        <f>CONCATENATE(E475,"'h",K475)</f>
        <v>2'h0</v>
      </c>
      <c r="G475" s="91" t="s">
        <v>18341</v>
      </c>
      <c r="H475" s="110" t="s">
        <v>20</v>
      </c>
      <c r="I475" s="89"/>
      <c r="J475" s="88">
        <v>0</v>
      </c>
      <c r="K475" s="88" t="str">
        <f>LOWER(DEC2HEX((J475)))</f>
        <v>0</v>
      </c>
      <c r="L475" s="88">
        <f>J475*(2^C475)</f>
        <v>0</v>
      </c>
      <c r="M475" s="87"/>
    </row>
    <row r="476" spans="1:13" ht="15">
      <c r="A476" s="92"/>
      <c r="B476" s="92"/>
      <c r="C476" s="88">
        <v>20</v>
      </c>
      <c r="D476" s="88">
        <v>29</v>
      </c>
      <c r="E476" s="91">
        <f>D476+1-C476</f>
        <v>10</v>
      </c>
      <c r="F476" s="91" t="str">
        <f>CONCATENATE(E476,"'h",K476)</f>
        <v>10'h13b</v>
      </c>
      <c r="G476" s="91" t="s">
        <v>68</v>
      </c>
      <c r="H476" s="110" t="s">
        <v>18423</v>
      </c>
      <c r="I476" s="89"/>
      <c r="J476" s="88">
        <v>315</v>
      </c>
      <c r="K476" s="88" t="str">
        <f>LOWER(DEC2HEX((J476)))</f>
        <v>13b</v>
      </c>
      <c r="L476" s="88">
        <f>J476*(2^C476)</f>
        <v>330301440</v>
      </c>
      <c r="M476" s="87"/>
    </row>
    <row r="477" spans="1:13" ht="15">
      <c r="A477" s="92"/>
      <c r="B477" s="92"/>
      <c r="C477" s="88">
        <v>10</v>
      </c>
      <c r="D477" s="88">
        <v>19</v>
      </c>
      <c r="E477" s="91">
        <f>D477+1-C477</f>
        <v>10</v>
      </c>
      <c r="F477" s="91" t="str">
        <f>CONCATENATE(E477,"'h",K477)</f>
        <v>10'hdc</v>
      </c>
      <c r="G477" s="91" t="s">
        <v>68</v>
      </c>
      <c r="H477" s="110" t="s">
        <v>18422</v>
      </c>
      <c r="I477" s="89"/>
      <c r="J477" s="88">
        <v>220</v>
      </c>
      <c r="K477" s="88" t="str">
        <f>LOWER(DEC2HEX((J477)))</f>
        <v>dc</v>
      </c>
      <c r="L477" s="88">
        <f>J477*(2^C477)</f>
        <v>225280</v>
      </c>
      <c r="M477" s="87"/>
    </row>
    <row r="478" spans="1:13" ht="15">
      <c r="A478" s="92"/>
      <c r="B478" s="92"/>
      <c r="C478" s="88">
        <v>0</v>
      </c>
      <c r="D478" s="88">
        <v>9</v>
      </c>
      <c r="E478" s="91">
        <f>D478+1-C478</f>
        <v>10</v>
      </c>
      <c r="F478" s="91" t="str">
        <f>CONCATENATE(E478,"'h",K478)</f>
        <v>10'h1e</v>
      </c>
      <c r="G478" s="91" t="s">
        <v>68</v>
      </c>
      <c r="H478" s="110" t="s">
        <v>18421</v>
      </c>
      <c r="I478" s="89"/>
      <c r="J478" s="88">
        <v>30</v>
      </c>
      <c r="K478" s="88" t="str">
        <f>LOWER(DEC2HEX((J478)))</f>
        <v>1e</v>
      </c>
      <c r="L478" s="88">
        <f>J478*(2^C478)</f>
        <v>30</v>
      </c>
      <c r="M478" s="87"/>
    </row>
    <row r="479" spans="1:13" ht="15">
      <c r="A479" s="93"/>
      <c r="B479" s="95" t="s">
        <v>18420</v>
      </c>
      <c r="C479" s="93"/>
      <c r="D479" s="93"/>
      <c r="E479" s="93">
        <f>SUM(E480:E483)</f>
        <v>32</v>
      </c>
      <c r="F479" s="56" t="str">
        <f>CONCATENATE("32'h",K479)</f>
        <v>32'h2567cd99</v>
      </c>
      <c r="G479" s="56"/>
      <c r="H479" s="111" t="s">
        <v>18419</v>
      </c>
      <c r="I479" s="94"/>
      <c r="J479" s="93"/>
      <c r="K479" s="93" t="str">
        <f>LOWER(DEC2HEX(L479,8))</f>
        <v>2567cd99</v>
      </c>
      <c r="L479" s="93">
        <f>SUM(L480:L483)</f>
        <v>627559833</v>
      </c>
      <c r="M479" s="93"/>
    </row>
    <row r="480" spans="1:13" ht="15">
      <c r="A480" s="92"/>
      <c r="B480" s="92"/>
      <c r="C480" s="88">
        <v>30</v>
      </c>
      <c r="D480" s="88">
        <v>31</v>
      </c>
      <c r="E480" s="91">
        <f>D480+1-C480</f>
        <v>2</v>
      </c>
      <c r="F480" s="91" t="str">
        <f>CONCATENATE(E480,"'h",K480)</f>
        <v>2'h0</v>
      </c>
      <c r="G480" s="91" t="s">
        <v>18341</v>
      </c>
      <c r="H480" s="110" t="s">
        <v>20</v>
      </c>
      <c r="I480" s="89"/>
      <c r="J480" s="88">
        <v>0</v>
      </c>
      <c r="K480" s="88" t="str">
        <f>LOWER(DEC2HEX((J480)))</f>
        <v>0</v>
      </c>
      <c r="L480" s="88">
        <f>J480*(2^C480)</f>
        <v>0</v>
      </c>
      <c r="M480" s="87"/>
    </row>
    <row r="481" spans="1:13" ht="15">
      <c r="A481" s="92"/>
      <c r="B481" s="92"/>
      <c r="C481" s="88">
        <v>20</v>
      </c>
      <c r="D481" s="88">
        <v>29</v>
      </c>
      <c r="E481" s="91">
        <f>D481+1-C481</f>
        <v>10</v>
      </c>
      <c r="F481" s="91" t="str">
        <f>CONCATENATE(E481,"'h",K481)</f>
        <v>10'h256</v>
      </c>
      <c r="G481" s="91" t="s">
        <v>68</v>
      </c>
      <c r="H481" s="110" t="s">
        <v>18418</v>
      </c>
      <c r="I481" s="89"/>
      <c r="J481" s="88">
        <v>598</v>
      </c>
      <c r="K481" s="88" t="str">
        <f>LOWER(DEC2HEX((J481)))</f>
        <v>256</v>
      </c>
      <c r="L481" s="88">
        <f>J481*(2^C481)</f>
        <v>627048448</v>
      </c>
      <c r="M481" s="87"/>
    </row>
    <row r="482" spans="1:13" ht="15">
      <c r="A482" s="92"/>
      <c r="B482" s="92"/>
      <c r="C482" s="88">
        <v>10</v>
      </c>
      <c r="D482" s="88">
        <v>19</v>
      </c>
      <c r="E482" s="91">
        <f>D482+1-C482</f>
        <v>10</v>
      </c>
      <c r="F482" s="91" t="str">
        <f>CONCATENATE(E482,"'h",K482)</f>
        <v>10'h1f3</v>
      </c>
      <c r="G482" s="91" t="s">
        <v>68</v>
      </c>
      <c r="H482" s="110" t="s">
        <v>18417</v>
      </c>
      <c r="I482" s="89"/>
      <c r="J482" s="88">
        <v>499</v>
      </c>
      <c r="K482" s="88" t="str">
        <f>LOWER(DEC2HEX((J482)))</f>
        <v>1f3</v>
      </c>
      <c r="L482" s="88">
        <f>J482*(2^C482)</f>
        <v>510976</v>
      </c>
      <c r="M482" s="87"/>
    </row>
    <row r="483" spans="1:13" ht="15">
      <c r="A483" s="92"/>
      <c r="B483" s="92"/>
      <c r="C483" s="88">
        <v>0</v>
      </c>
      <c r="D483" s="88">
        <v>9</v>
      </c>
      <c r="E483" s="91">
        <f>D483+1-C483</f>
        <v>10</v>
      </c>
      <c r="F483" s="91" t="str">
        <f>CONCATENATE(E483,"'h",K483)</f>
        <v>10'h199</v>
      </c>
      <c r="G483" s="91" t="s">
        <v>68</v>
      </c>
      <c r="H483" s="110" t="s">
        <v>18416</v>
      </c>
      <c r="I483" s="89"/>
      <c r="J483" s="88">
        <v>409</v>
      </c>
      <c r="K483" s="88" t="str">
        <f>LOWER(DEC2HEX((J483)))</f>
        <v>199</v>
      </c>
      <c r="L483" s="88">
        <f>J483*(2^C483)</f>
        <v>409</v>
      </c>
      <c r="M483" s="87"/>
    </row>
    <row r="484" spans="1:13" ht="15">
      <c r="A484" s="93"/>
      <c r="B484" s="95" t="s">
        <v>18415</v>
      </c>
      <c r="C484" s="93"/>
      <c r="D484" s="93"/>
      <c r="E484" s="93">
        <f>SUM(E485:E488)</f>
        <v>32</v>
      </c>
      <c r="F484" s="56" t="str">
        <f>CONCATENATE("32'h",K484)</f>
        <v>32'h000c32b3</v>
      </c>
      <c r="G484" s="56"/>
      <c r="H484" s="111" t="s">
        <v>18414</v>
      </c>
      <c r="I484" s="94"/>
      <c r="J484" s="93"/>
      <c r="K484" s="93" t="str">
        <f>LOWER(DEC2HEX(L484,8))</f>
        <v>000c32b3</v>
      </c>
      <c r="L484" s="93">
        <f>SUM(L485:L488)</f>
        <v>799411</v>
      </c>
      <c r="M484" s="93"/>
    </row>
    <row r="485" spans="1:13" ht="15">
      <c r="A485" s="92"/>
      <c r="B485" s="92"/>
      <c r="C485" s="88">
        <v>30</v>
      </c>
      <c r="D485" s="88">
        <v>31</v>
      </c>
      <c r="E485" s="91">
        <f>D485+1-C485</f>
        <v>2</v>
      </c>
      <c r="F485" s="91" t="str">
        <f>CONCATENATE(E485,"'h",K485)</f>
        <v>2'h0</v>
      </c>
      <c r="G485" s="91" t="s">
        <v>18341</v>
      </c>
      <c r="H485" s="110" t="s">
        <v>20</v>
      </c>
      <c r="I485" s="89"/>
      <c r="J485" s="88">
        <v>0</v>
      </c>
      <c r="K485" s="88" t="str">
        <f>LOWER(DEC2HEX((J485)))</f>
        <v>0</v>
      </c>
      <c r="L485" s="88">
        <f>J485*(2^C485)</f>
        <v>0</v>
      </c>
      <c r="M485" s="87"/>
    </row>
    <row r="486" spans="1:13" ht="15">
      <c r="A486" s="92"/>
      <c r="B486" s="92"/>
      <c r="C486" s="88">
        <v>20</v>
      </c>
      <c r="D486" s="88">
        <v>29</v>
      </c>
      <c r="E486" s="91">
        <f>D486+1-C486</f>
        <v>10</v>
      </c>
      <c r="F486" s="91" t="str">
        <f>CONCATENATE(E486,"'h",K486)</f>
        <v>10'h0</v>
      </c>
      <c r="G486" s="91" t="s">
        <v>68</v>
      </c>
      <c r="H486" s="110" t="s">
        <v>18413</v>
      </c>
      <c r="I486" s="89"/>
      <c r="J486" s="88">
        <v>0</v>
      </c>
      <c r="K486" s="88" t="str">
        <f>LOWER(DEC2HEX((J486)))</f>
        <v>0</v>
      </c>
      <c r="L486" s="88">
        <f>J486*(2^C486)</f>
        <v>0</v>
      </c>
      <c r="M486" s="87"/>
    </row>
    <row r="487" spans="1:13" ht="15">
      <c r="A487" s="92"/>
      <c r="B487" s="92"/>
      <c r="C487" s="88">
        <v>10</v>
      </c>
      <c r="D487" s="88">
        <v>19</v>
      </c>
      <c r="E487" s="91">
        <f>D487+1-C487</f>
        <v>10</v>
      </c>
      <c r="F487" s="91" t="str">
        <f>CONCATENATE(E487,"'h",K487)</f>
        <v>10'h30c</v>
      </c>
      <c r="G487" s="91" t="s">
        <v>68</v>
      </c>
      <c r="H487" s="110" t="s">
        <v>18412</v>
      </c>
      <c r="I487" s="89"/>
      <c r="J487" s="88">
        <v>780</v>
      </c>
      <c r="K487" s="88" t="str">
        <f>LOWER(DEC2HEX((J487)))</f>
        <v>30c</v>
      </c>
      <c r="L487" s="88">
        <f>J487*(2^C487)</f>
        <v>798720</v>
      </c>
      <c r="M487" s="87"/>
    </row>
    <row r="488" spans="1:13" ht="15">
      <c r="A488" s="92"/>
      <c r="B488" s="92"/>
      <c r="C488" s="88">
        <v>0</v>
      </c>
      <c r="D488" s="88">
        <v>9</v>
      </c>
      <c r="E488" s="91">
        <f>D488+1-C488</f>
        <v>10</v>
      </c>
      <c r="F488" s="91" t="str">
        <f>CONCATENATE(E488,"'h",K488)</f>
        <v>10'h2b3</v>
      </c>
      <c r="G488" s="91" t="s">
        <v>68</v>
      </c>
      <c r="H488" s="110" t="s">
        <v>18411</v>
      </c>
      <c r="I488" s="89"/>
      <c r="J488" s="88">
        <v>691</v>
      </c>
      <c r="K488" s="88" t="str">
        <f>LOWER(DEC2HEX((J488)))</f>
        <v>2b3</v>
      </c>
      <c r="L488" s="88">
        <f>J488*(2^C488)</f>
        <v>691</v>
      </c>
      <c r="M488" s="87"/>
    </row>
    <row r="489" spans="1:13" ht="15">
      <c r="A489" s="93"/>
      <c r="B489" s="95" t="s">
        <v>18410</v>
      </c>
      <c r="C489" s="93"/>
      <c r="D489" s="93"/>
      <c r="E489" s="93">
        <f>SUM(E490:E493)</f>
        <v>32</v>
      </c>
      <c r="F489" s="56" t="str">
        <f>CONCATENATE("32'h",K489)</f>
        <v>32'h06010020</v>
      </c>
      <c r="G489" s="56"/>
      <c r="H489" s="111" t="s">
        <v>18409</v>
      </c>
      <c r="I489" s="94"/>
      <c r="J489" s="93"/>
      <c r="K489" s="93" t="str">
        <f>LOWER(DEC2HEX(L489,8))</f>
        <v>06010020</v>
      </c>
      <c r="L489" s="93">
        <f>SUM(L490:L493)</f>
        <v>100728864</v>
      </c>
      <c r="M489" s="93"/>
    </row>
    <row r="490" spans="1:13" ht="15">
      <c r="A490" s="92"/>
      <c r="B490" s="92"/>
      <c r="C490" s="88">
        <v>30</v>
      </c>
      <c r="D490" s="88">
        <v>31</v>
      </c>
      <c r="E490" s="91">
        <f>D490+1-C490</f>
        <v>2</v>
      </c>
      <c r="F490" s="91" t="str">
        <f>CONCATENATE(E490,"'h",K490)</f>
        <v>2'h0</v>
      </c>
      <c r="G490" s="91" t="s">
        <v>18341</v>
      </c>
      <c r="H490" s="110" t="s">
        <v>20</v>
      </c>
      <c r="I490" s="89"/>
      <c r="J490" s="88">
        <v>0</v>
      </c>
      <c r="K490" s="88" t="str">
        <f>LOWER(DEC2HEX((J490)))</f>
        <v>0</v>
      </c>
      <c r="L490" s="88">
        <f>J490*(2^C490)</f>
        <v>0</v>
      </c>
      <c r="M490" s="87"/>
    </row>
    <row r="491" spans="1:13" ht="15">
      <c r="A491" s="92"/>
      <c r="B491" s="92"/>
      <c r="C491" s="88">
        <v>20</v>
      </c>
      <c r="D491" s="88">
        <v>29</v>
      </c>
      <c r="E491" s="91">
        <f>D491+1-C491</f>
        <v>10</v>
      </c>
      <c r="F491" s="91" t="str">
        <f>CONCATENATE(E491,"'h",K491)</f>
        <v>10'h60</v>
      </c>
      <c r="G491" s="91" t="s">
        <v>68</v>
      </c>
      <c r="H491" s="110" t="s">
        <v>18408</v>
      </c>
      <c r="I491" s="89"/>
      <c r="J491" s="88">
        <v>96</v>
      </c>
      <c r="K491" s="88" t="str">
        <f>LOWER(DEC2HEX((J491)))</f>
        <v>60</v>
      </c>
      <c r="L491" s="88">
        <f>J491*(2^C491)</f>
        <v>100663296</v>
      </c>
      <c r="M491" s="87"/>
    </row>
    <row r="492" spans="1:13" ht="15">
      <c r="A492" s="92"/>
      <c r="B492" s="92"/>
      <c r="C492" s="88">
        <v>10</v>
      </c>
      <c r="D492" s="88">
        <v>19</v>
      </c>
      <c r="E492" s="91">
        <f>D492+1-C492</f>
        <v>10</v>
      </c>
      <c r="F492" s="91" t="str">
        <f>CONCATENATE(E492,"'h",K492)</f>
        <v>10'h40</v>
      </c>
      <c r="G492" s="91" t="s">
        <v>68</v>
      </c>
      <c r="H492" s="110" t="s">
        <v>18407</v>
      </c>
      <c r="I492" s="89"/>
      <c r="J492" s="88">
        <v>64</v>
      </c>
      <c r="K492" s="88" t="str">
        <f>LOWER(DEC2HEX((J492)))</f>
        <v>40</v>
      </c>
      <c r="L492" s="88">
        <f>J492*(2^C492)</f>
        <v>65536</v>
      </c>
      <c r="M492" s="87"/>
    </row>
    <row r="493" spans="1:13" ht="15">
      <c r="A493" s="92"/>
      <c r="B493" s="92"/>
      <c r="C493" s="88">
        <v>0</v>
      </c>
      <c r="D493" s="88">
        <v>9</v>
      </c>
      <c r="E493" s="91">
        <f>D493+1-C493</f>
        <v>10</v>
      </c>
      <c r="F493" s="91" t="str">
        <f>CONCATENATE(E493,"'h",K493)</f>
        <v>10'h20</v>
      </c>
      <c r="G493" s="91" t="s">
        <v>68</v>
      </c>
      <c r="H493" s="110" t="s">
        <v>18406</v>
      </c>
      <c r="I493" s="89"/>
      <c r="J493" s="88">
        <v>32</v>
      </c>
      <c r="K493" s="88" t="str">
        <f>LOWER(DEC2HEX((J493)))</f>
        <v>20</v>
      </c>
      <c r="L493" s="88">
        <f>J493*(2^C493)</f>
        <v>32</v>
      </c>
      <c r="M493" s="87"/>
    </row>
    <row r="494" spans="1:13" ht="15">
      <c r="A494" s="93"/>
      <c r="B494" s="95" t="s">
        <v>18405</v>
      </c>
      <c r="C494" s="93"/>
      <c r="D494" s="93"/>
      <c r="E494" s="93">
        <f>SUM(E495:E498)</f>
        <v>32</v>
      </c>
      <c r="F494" s="56" t="str">
        <f>CONCATENATE("32'h",K494)</f>
        <v>32'h0c028080</v>
      </c>
      <c r="G494" s="56"/>
      <c r="H494" s="111" t="s">
        <v>18404</v>
      </c>
      <c r="I494" s="94"/>
      <c r="J494" s="93"/>
      <c r="K494" s="93" t="str">
        <f>LOWER(DEC2HEX(L494,8))</f>
        <v>0c028080</v>
      </c>
      <c r="L494" s="93">
        <f>SUM(L495:L498)</f>
        <v>201490560</v>
      </c>
      <c r="M494" s="93"/>
    </row>
    <row r="495" spans="1:13" ht="15">
      <c r="A495" s="92"/>
      <c r="B495" s="92"/>
      <c r="C495" s="88">
        <v>30</v>
      </c>
      <c r="D495" s="88">
        <v>31</v>
      </c>
      <c r="E495" s="91">
        <f>D495+1-C495</f>
        <v>2</v>
      </c>
      <c r="F495" s="91" t="str">
        <f>CONCATENATE(E495,"'h",K495)</f>
        <v>2'h0</v>
      </c>
      <c r="G495" s="91" t="s">
        <v>18341</v>
      </c>
      <c r="H495" s="110" t="s">
        <v>20</v>
      </c>
      <c r="I495" s="89"/>
      <c r="J495" s="88">
        <v>0</v>
      </c>
      <c r="K495" s="88" t="str">
        <f>LOWER(DEC2HEX((J495)))</f>
        <v>0</v>
      </c>
      <c r="L495" s="88">
        <f>J495*(2^C495)</f>
        <v>0</v>
      </c>
      <c r="M495" s="87"/>
    </row>
    <row r="496" spans="1:13" ht="15">
      <c r="A496" s="92"/>
      <c r="B496" s="92"/>
      <c r="C496" s="88">
        <v>20</v>
      </c>
      <c r="D496" s="88">
        <v>29</v>
      </c>
      <c r="E496" s="91">
        <f>D496+1-C496</f>
        <v>10</v>
      </c>
      <c r="F496" s="91" t="str">
        <f>CONCATENATE(E496,"'h",K496)</f>
        <v>10'hc0</v>
      </c>
      <c r="G496" s="91" t="s">
        <v>68</v>
      </c>
      <c r="H496" s="110" t="s">
        <v>18403</v>
      </c>
      <c r="I496" s="89"/>
      <c r="J496" s="88">
        <v>192</v>
      </c>
      <c r="K496" s="88" t="str">
        <f>LOWER(DEC2HEX((J496)))</f>
        <v>c0</v>
      </c>
      <c r="L496" s="88">
        <f>J496*(2^C496)</f>
        <v>201326592</v>
      </c>
      <c r="M496" s="87"/>
    </row>
    <row r="497" spans="1:13" ht="15">
      <c r="A497" s="92"/>
      <c r="B497" s="92"/>
      <c r="C497" s="88">
        <v>10</v>
      </c>
      <c r="D497" s="88">
        <v>19</v>
      </c>
      <c r="E497" s="91">
        <f>D497+1-C497</f>
        <v>10</v>
      </c>
      <c r="F497" s="91" t="str">
        <f>CONCATENATE(E497,"'h",K497)</f>
        <v>10'ha0</v>
      </c>
      <c r="G497" s="91" t="s">
        <v>68</v>
      </c>
      <c r="H497" s="110" t="s">
        <v>18402</v>
      </c>
      <c r="I497" s="89"/>
      <c r="J497" s="88">
        <v>160</v>
      </c>
      <c r="K497" s="88" t="str">
        <f>LOWER(DEC2HEX((J497)))</f>
        <v>a0</v>
      </c>
      <c r="L497" s="88">
        <f>J497*(2^C497)</f>
        <v>163840</v>
      </c>
      <c r="M497" s="87"/>
    </row>
    <row r="498" spans="1:13" ht="15">
      <c r="A498" s="92"/>
      <c r="B498" s="92"/>
      <c r="C498" s="88">
        <v>0</v>
      </c>
      <c r="D498" s="88">
        <v>9</v>
      </c>
      <c r="E498" s="91">
        <f>D498+1-C498</f>
        <v>10</v>
      </c>
      <c r="F498" s="91" t="str">
        <f>CONCATENATE(E498,"'h",K498)</f>
        <v>10'h80</v>
      </c>
      <c r="G498" s="91" t="s">
        <v>68</v>
      </c>
      <c r="H498" s="110" t="s">
        <v>18401</v>
      </c>
      <c r="I498" s="89"/>
      <c r="J498" s="88">
        <v>128</v>
      </c>
      <c r="K498" s="88" t="str">
        <f>LOWER(DEC2HEX((J498)))</f>
        <v>80</v>
      </c>
      <c r="L498" s="88">
        <f>J498*(2^C498)</f>
        <v>128</v>
      </c>
      <c r="M498" s="87"/>
    </row>
    <row r="499" spans="1:13" ht="15">
      <c r="A499" s="93"/>
      <c r="B499" s="95" t="s">
        <v>18400</v>
      </c>
      <c r="C499" s="93"/>
      <c r="D499" s="93"/>
      <c r="E499" s="93">
        <f>SUM(E500:E503)</f>
        <v>32</v>
      </c>
      <c r="F499" s="56" t="str">
        <f>CONCATENATE("32'h",K499)</f>
        <v>32'h120400e0</v>
      </c>
      <c r="G499" s="56"/>
      <c r="H499" s="111" t="s">
        <v>18399</v>
      </c>
      <c r="I499" s="94"/>
      <c r="J499" s="93"/>
      <c r="K499" s="93" t="str">
        <f>LOWER(DEC2HEX(L499,8))</f>
        <v>120400e0</v>
      </c>
      <c r="L499" s="93">
        <f>SUM(L500:L503)</f>
        <v>302252256</v>
      </c>
      <c r="M499" s="93"/>
    </row>
    <row r="500" spans="1:13" ht="15">
      <c r="A500" s="92"/>
      <c r="B500" s="92"/>
      <c r="C500" s="88">
        <v>30</v>
      </c>
      <c r="D500" s="88">
        <v>31</v>
      </c>
      <c r="E500" s="91">
        <f>D500+1-C500</f>
        <v>2</v>
      </c>
      <c r="F500" s="91" t="str">
        <f>CONCATENATE(E500,"'h",K500)</f>
        <v>2'h0</v>
      </c>
      <c r="G500" s="91" t="s">
        <v>18341</v>
      </c>
      <c r="H500" s="110" t="s">
        <v>20</v>
      </c>
      <c r="I500" s="89"/>
      <c r="J500" s="88">
        <v>0</v>
      </c>
      <c r="K500" s="88" t="str">
        <f>LOWER(DEC2HEX((J500)))</f>
        <v>0</v>
      </c>
      <c r="L500" s="88">
        <f>J500*(2^C500)</f>
        <v>0</v>
      </c>
      <c r="M500" s="87"/>
    </row>
    <row r="501" spans="1:13" ht="15">
      <c r="A501" s="92"/>
      <c r="B501" s="92"/>
      <c r="C501" s="88">
        <v>20</v>
      </c>
      <c r="D501" s="88">
        <v>29</v>
      </c>
      <c r="E501" s="91">
        <f>D501+1-C501</f>
        <v>10</v>
      </c>
      <c r="F501" s="91" t="str">
        <f>CONCATENATE(E501,"'h",K501)</f>
        <v>10'h120</v>
      </c>
      <c r="G501" s="91" t="s">
        <v>68</v>
      </c>
      <c r="H501" s="110" t="s">
        <v>18398</v>
      </c>
      <c r="I501" s="89"/>
      <c r="J501" s="88">
        <v>288</v>
      </c>
      <c r="K501" s="88" t="str">
        <f>LOWER(DEC2HEX((J501)))</f>
        <v>120</v>
      </c>
      <c r="L501" s="88">
        <f>J501*(2^C501)</f>
        <v>301989888</v>
      </c>
      <c r="M501" s="87"/>
    </row>
    <row r="502" spans="1:13" ht="15">
      <c r="A502" s="92"/>
      <c r="B502" s="92"/>
      <c r="C502" s="88">
        <v>10</v>
      </c>
      <c r="D502" s="88">
        <v>19</v>
      </c>
      <c r="E502" s="91">
        <f>D502+1-C502</f>
        <v>10</v>
      </c>
      <c r="F502" s="91" t="str">
        <f>CONCATENATE(E502,"'h",K502)</f>
        <v>10'h100</v>
      </c>
      <c r="G502" s="91" t="s">
        <v>68</v>
      </c>
      <c r="H502" s="110" t="s">
        <v>18397</v>
      </c>
      <c r="I502" s="89"/>
      <c r="J502" s="88">
        <v>256</v>
      </c>
      <c r="K502" s="88" t="str">
        <f>LOWER(DEC2HEX((J502)))</f>
        <v>100</v>
      </c>
      <c r="L502" s="88">
        <f>J502*(2^C502)</f>
        <v>262144</v>
      </c>
      <c r="M502" s="87"/>
    </row>
    <row r="503" spans="1:13" ht="15">
      <c r="A503" s="92"/>
      <c r="B503" s="92"/>
      <c r="C503" s="88">
        <v>0</v>
      </c>
      <c r="D503" s="88">
        <v>9</v>
      </c>
      <c r="E503" s="91">
        <f>D503+1-C503</f>
        <v>10</v>
      </c>
      <c r="F503" s="91" t="str">
        <f>CONCATENATE(E503,"'h",K503)</f>
        <v>10'he0</v>
      </c>
      <c r="G503" s="91" t="s">
        <v>68</v>
      </c>
      <c r="H503" s="110" t="s">
        <v>18396</v>
      </c>
      <c r="I503" s="89"/>
      <c r="J503" s="88">
        <v>224</v>
      </c>
      <c r="K503" s="88" t="str">
        <f>LOWER(DEC2HEX((J503)))</f>
        <v>e0</v>
      </c>
      <c r="L503" s="88">
        <f>J503*(2^C503)</f>
        <v>224</v>
      </c>
      <c r="M503" s="87"/>
    </row>
    <row r="504" spans="1:13" ht="15">
      <c r="A504" s="93"/>
      <c r="B504" s="95" t="s">
        <v>18395</v>
      </c>
      <c r="C504" s="93"/>
      <c r="D504" s="93"/>
      <c r="E504" s="93">
        <f>SUM(E505:E507)</f>
        <v>32</v>
      </c>
      <c r="F504" s="56" t="str">
        <f>CONCATENATE("32'h",K504)</f>
        <v>32'h00058140</v>
      </c>
      <c r="G504" s="56"/>
      <c r="H504" s="111" t="s">
        <v>18394</v>
      </c>
      <c r="I504" s="94"/>
      <c r="J504" s="93"/>
      <c r="K504" s="93" t="str">
        <f>LOWER(DEC2HEX(L504,8))</f>
        <v>00058140</v>
      </c>
      <c r="L504" s="93">
        <f>SUM(L505:L507)</f>
        <v>360768</v>
      </c>
      <c r="M504" s="93"/>
    </row>
    <row r="505" spans="1:13" ht="15">
      <c r="A505" s="92"/>
      <c r="B505" s="92"/>
      <c r="C505" s="88">
        <v>20</v>
      </c>
      <c r="D505" s="88">
        <v>31</v>
      </c>
      <c r="E505" s="91">
        <f>D505+1-C505</f>
        <v>12</v>
      </c>
      <c r="F505" s="91" t="str">
        <f>CONCATENATE(E505,"'h",K505)</f>
        <v>12'h0</v>
      </c>
      <c r="G505" s="91" t="s">
        <v>18341</v>
      </c>
      <c r="H505" s="110" t="s">
        <v>20</v>
      </c>
      <c r="I505" s="89"/>
      <c r="J505" s="88">
        <v>0</v>
      </c>
      <c r="K505" s="88" t="str">
        <f>LOWER(DEC2HEX((J505)))</f>
        <v>0</v>
      </c>
      <c r="L505" s="88">
        <f>J505*(2^C505)</f>
        <v>0</v>
      </c>
      <c r="M505" s="87"/>
    </row>
    <row r="506" spans="1:13" ht="15">
      <c r="A506" s="92"/>
      <c r="B506" s="92"/>
      <c r="C506" s="88">
        <v>10</v>
      </c>
      <c r="D506" s="88">
        <v>19</v>
      </c>
      <c r="E506" s="91">
        <f>D506+1-C506</f>
        <v>10</v>
      </c>
      <c r="F506" s="91" t="str">
        <f>CONCATENATE(E506,"'h",K506)</f>
        <v>10'h160</v>
      </c>
      <c r="G506" s="91" t="s">
        <v>68</v>
      </c>
      <c r="H506" s="110" t="s">
        <v>18393</v>
      </c>
      <c r="I506" s="89"/>
      <c r="J506" s="88">
        <v>352</v>
      </c>
      <c r="K506" s="88" t="str">
        <f>LOWER(DEC2HEX((J506)))</f>
        <v>160</v>
      </c>
      <c r="L506" s="88">
        <f>J506*(2^C506)</f>
        <v>360448</v>
      </c>
      <c r="M506" s="87"/>
    </row>
    <row r="507" spans="1:13" ht="15">
      <c r="A507" s="92"/>
      <c r="B507" s="92"/>
      <c r="C507" s="88">
        <v>0</v>
      </c>
      <c r="D507" s="88">
        <v>9</v>
      </c>
      <c r="E507" s="91">
        <f>D507+1-C507</f>
        <v>10</v>
      </c>
      <c r="F507" s="91" t="str">
        <f>CONCATENATE(E507,"'h",K507)</f>
        <v>10'h140</v>
      </c>
      <c r="G507" s="91" t="s">
        <v>68</v>
      </c>
      <c r="H507" s="110" t="s">
        <v>18392</v>
      </c>
      <c r="I507" s="89"/>
      <c r="J507" s="88">
        <v>320</v>
      </c>
      <c r="K507" s="88" t="str">
        <f>LOWER(DEC2HEX((J507)))</f>
        <v>140</v>
      </c>
      <c r="L507" s="88">
        <f>J507*(2^C507)</f>
        <v>320</v>
      </c>
      <c r="M507" s="87"/>
    </row>
    <row r="508" spans="1:13" ht="15">
      <c r="A508" s="93"/>
      <c r="B508" s="95" t="s">
        <v>18391</v>
      </c>
      <c r="C508" s="93"/>
      <c r="D508" s="93"/>
      <c r="E508" s="93">
        <f>SUM(E509:E509)</f>
        <v>32</v>
      </c>
      <c r="F508" s="56" t="str">
        <f>CONCATENATE("32'h",K508)</f>
        <v>32'h00000000</v>
      </c>
      <c r="G508" s="56"/>
      <c r="H508" s="111" t="s">
        <v>18390</v>
      </c>
      <c r="I508" s="94"/>
      <c r="J508" s="93"/>
      <c r="K508" s="93" t="str">
        <f>LOWER(DEC2HEX(L508,8))</f>
        <v>00000000</v>
      </c>
      <c r="L508" s="93">
        <f>SUM(L509:L509)</f>
        <v>0</v>
      </c>
      <c r="M508" s="93"/>
    </row>
    <row r="509" spans="1:13" ht="15">
      <c r="A509" s="92"/>
      <c r="B509" s="92"/>
      <c r="C509" s="88">
        <v>0</v>
      </c>
      <c r="D509" s="88">
        <v>31</v>
      </c>
      <c r="E509" s="91">
        <f>D509+1-C509</f>
        <v>32</v>
      </c>
      <c r="F509" s="91" t="str">
        <f>CONCATENATE(E509,"'h",K509)</f>
        <v>32'h0</v>
      </c>
      <c r="G509" s="91" t="s">
        <v>18340</v>
      </c>
      <c r="H509" s="110" t="s">
        <v>18389</v>
      </c>
      <c r="I509" s="89"/>
      <c r="J509" s="88">
        <v>0</v>
      </c>
      <c r="K509" s="88" t="str">
        <f>LOWER(DEC2HEX((J509)))</f>
        <v>0</v>
      </c>
      <c r="L509" s="88">
        <f>J509*(2^C509)</f>
        <v>0</v>
      </c>
      <c r="M509" s="87"/>
    </row>
    <row r="510" spans="1:13" ht="15">
      <c r="A510" s="93"/>
      <c r="B510" s="95" t="s">
        <v>18388</v>
      </c>
      <c r="C510" s="93"/>
      <c r="D510" s="93"/>
      <c r="E510" s="93">
        <f>SUM(E511:E511)</f>
        <v>32</v>
      </c>
      <c r="F510" s="56" t="str">
        <f>CONCATENATE("32'h",K510)</f>
        <v>32'h00000000</v>
      </c>
      <c r="G510" s="56"/>
      <c r="H510" s="111" t="s">
        <v>18387</v>
      </c>
      <c r="I510" s="94"/>
      <c r="J510" s="93"/>
      <c r="K510" s="93" t="str">
        <f>LOWER(DEC2HEX(L510,8))</f>
        <v>00000000</v>
      </c>
      <c r="L510" s="93">
        <f>SUM(L511:L511)</f>
        <v>0</v>
      </c>
      <c r="M510" s="93"/>
    </row>
    <row r="511" spans="1:13" ht="15">
      <c r="A511" s="92"/>
      <c r="B511" s="92"/>
      <c r="C511" s="88">
        <v>0</v>
      </c>
      <c r="D511" s="88">
        <v>31</v>
      </c>
      <c r="E511" s="91">
        <f>D511+1-C511</f>
        <v>32</v>
      </c>
      <c r="F511" s="91" t="str">
        <f>CONCATENATE(E511,"'h",K511)</f>
        <v>32'h0</v>
      </c>
      <c r="G511" s="91" t="s">
        <v>18341</v>
      </c>
      <c r="H511" s="110" t="s">
        <v>18386</v>
      </c>
      <c r="I511" s="89"/>
      <c r="J511" s="88">
        <v>0</v>
      </c>
      <c r="K511" s="88" t="str">
        <f>LOWER(DEC2HEX((J511)))</f>
        <v>0</v>
      </c>
      <c r="L511" s="88">
        <f>J511*(2^C511)</f>
        <v>0</v>
      </c>
      <c r="M511" s="87"/>
    </row>
    <row r="512" spans="1:13" ht="15">
      <c r="A512" s="93"/>
      <c r="B512" s="95" t="s">
        <v>18385</v>
      </c>
      <c r="C512" s="93"/>
      <c r="D512" s="93"/>
      <c r="E512" s="93">
        <f>SUM(E513:E513)</f>
        <v>32</v>
      </c>
      <c r="F512" s="56" t="str">
        <f>CONCATENATE("32'h",K512)</f>
        <v>32'h00000000</v>
      </c>
      <c r="G512" s="56"/>
      <c r="H512" s="111" t="s">
        <v>18384</v>
      </c>
      <c r="I512" s="94"/>
      <c r="J512" s="93"/>
      <c r="K512" s="93" t="str">
        <f>LOWER(DEC2HEX(L512,8))</f>
        <v>00000000</v>
      </c>
      <c r="L512" s="93">
        <f>SUM(L513:L513)</f>
        <v>0</v>
      </c>
      <c r="M512" s="93"/>
    </row>
    <row r="513" spans="1:13" ht="15">
      <c r="A513" s="92"/>
      <c r="B513" s="92"/>
      <c r="C513" s="88">
        <v>0</v>
      </c>
      <c r="D513" s="88">
        <v>31</v>
      </c>
      <c r="E513" s="91">
        <f>D513+1-C513</f>
        <v>32</v>
      </c>
      <c r="F513" s="91" t="str">
        <f>CONCATENATE(E513,"'h",K513)</f>
        <v>32'h0</v>
      </c>
      <c r="G513" s="91" t="s">
        <v>18341</v>
      </c>
      <c r="H513" s="110" t="s">
        <v>18383</v>
      </c>
      <c r="I513" s="89"/>
      <c r="J513" s="88">
        <v>0</v>
      </c>
      <c r="K513" s="88" t="str">
        <f>LOWER(DEC2HEX((J513)))</f>
        <v>0</v>
      </c>
      <c r="L513" s="88">
        <f>J513*(2^C513)</f>
        <v>0</v>
      </c>
      <c r="M513" s="87"/>
    </row>
    <row r="514" spans="1:13" ht="15">
      <c r="A514" s="93"/>
      <c r="B514" s="95" t="s">
        <v>18382</v>
      </c>
      <c r="C514" s="93"/>
      <c r="D514" s="93"/>
      <c r="E514" s="93">
        <f>SUM(E515:E515)</f>
        <v>32</v>
      </c>
      <c r="F514" s="56" t="str">
        <f>CONCATENATE("32'h",K514)</f>
        <v>32'h00000000</v>
      </c>
      <c r="G514" s="56"/>
      <c r="H514" s="111" t="s">
        <v>18381</v>
      </c>
      <c r="I514" s="94"/>
      <c r="J514" s="93"/>
      <c r="K514" s="93" t="str">
        <f>LOWER(DEC2HEX(L514,8))</f>
        <v>00000000</v>
      </c>
      <c r="L514" s="93">
        <f>SUM(L515:L515)</f>
        <v>0</v>
      </c>
      <c r="M514" s="93"/>
    </row>
    <row r="515" spans="1:13" ht="15">
      <c r="A515" s="92"/>
      <c r="B515" s="92"/>
      <c r="C515" s="88">
        <v>0</v>
      </c>
      <c r="D515" s="88">
        <v>31</v>
      </c>
      <c r="E515" s="91">
        <f>D515+1-C515</f>
        <v>32</v>
      </c>
      <c r="F515" s="91" t="str">
        <f>CONCATENATE(E515,"'h",K515)</f>
        <v>32'h0</v>
      </c>
      <c r="G515" s="91" t="s">
        <v>18341</v>
      </c>
      <c r="H515" s="110" t="s">
        <v>18380</v>
      </c>
      <c r="I515" s="89"/>
      <c r="J515" s="88">
        <v>0</v>
      </c>
      <c r="K515" s="88" t="str">
        <f>LOWER(DEC2HEX((J515)))</f>
        <v>0</v>
      </c>
      <c r="L515" s="88">
        <f>J515*(2^C515)</f>
        <v>0</v>
      </c>
      <c r="M515" s="87"/>
    </row>
    <row r="516" spans="1:13" ht="15">
      <c r="A516" s="93"/>
      <c r="B516" s="95" t="s">
        <v>18379</v>
      </c>
      <c r="C516" s="93"/>
      <c r="D516" s="93"/>
      <c r="E516" s="93">
        <f>SUM(E517:E517)</f>
        <v>32</v>
      </c>
      <c r="F516" s="56" t="str">
        <f>CONCATENATE("32'h",K516)</f>
        <v>32'h00000000</v>
      </c>
      <c r="G516" s="56"/>
      <c r="H516" s="111" t="s">
        <v>18378</v>
      </c>
      <c r="I516" s="94"/>
      <c r="J516" s="93"/>
      <c r="K516" s="93" t="str">
        <f>LOWER(DEC2HEX(L516,8))</f>
        <v>00000000</v>
      </c>
      <c r="L516" s="93">
        <f>SUM(L517:L517)</f>
        <v>0</v>
      </c>
      <c r="M516" s="93"/>
    </row>
    <row r="517" spans="1:13" ht="15">
      <c r="A517" s="92"/>
      <c r="B517" s="92"/>
      <c r="C517" s="88">
        <v>0</v>
      </c>
      <c r="D517" s="88">
        <v>31</v>
      </c>
      <c r="E517" s="91">
        <f>D517+1-C517</f>
        <v>32</v>
      </c>
      <c r="F517" s="91" t="str">
        <f>CONCATENATE(E517,"'h",K517)</f>
        <v>32'h0</v>
      </c>
      <c r="G517" s="91" t="s">
        <v>18341</v>
      </c>
      <c r="H517" s="110" t="s">
        <v>18377</v>
      </c>
      <c r="I517" s="89"/>
      <c r="J517" s="88">
        <v>0</v>
      </c>
      <c r="K517" s="88" t="str">
        <f>LOWER(DEC2HEX((J517)))</f>
        <v>0</v>
      </c>
      <c r="L517" s="88">
        <f>J517*(2^C517)</f>
        <v>0</v>
      </c>
      <c r="M517" s="87"/>
    </row>
    <row r="518" spans="1:13" ht="15">
      <c r="A518" s="93"/>
      <c r="B518" s="95" t="s">
        <v>18376</v>
      </c>
      <c r="C518" s="93"/>
      <c r="D518" s="93"/>
      <c r="E518" s="93">
        <f>SUM(E519:E520)</f>
        <v>32</v>
      </c>
      <c r="F518" s="56" t="str">
        <f>CONCATENATE("32'h",K518)</f>
        <v>32'h00000000</v>
      </c>
      <c r="G518" s="56"/>
      <c r="H518" s="111" t="s">
        <v>18375</v>
      </c>
      <c r="I518" s="94"/>
      <c r="J518" s="93"/>
      <c r="K518" s="93" t="str">
        <f>LOWER(DEC2HEX(L518,8))</f>
        <v>00000000</v>
      </c>
      <c r="L518" s="93">
        <f>SUM(L519:L520)</f>
        <v>0</v>
      </c>
      <c r="M518" s="93"/>
    </row>
    <row r="519" spans="1:13" ht="15">
      <c r="A519" s="92"/>
      <c r="B519" s="92"/>
      <c r="C519" s="88">
        <v>21</v>
      </c>
      <c r="D519" s="88">
        <v>31</v>
      </c>
      <c r="E519" s="91">
        <f>D519+1-C519</f>
        <v>11</v>
      </c>
      <c r="F519" s="91" t="str">
        <f>CONCATENATE(E519,"'h",K519)</f>
        <v>11'h0</v>
      </c>
      <c r="G519" s="91" t="s">
        <v>18341</v>
      </c>
      <c r="H519" s="110" t="s">
        <v>20</v>
      </c>
      <c r="I519" s="89"/>
      <c r="J519" s="88">
        <v>0</v>
      </c>
      <c r="K519" s="88" t="str">
        <f>LOWER(DEC2HEX((J519)))</f>
        <v>0</v>
      </c>
      <c r="L519" s="88">
        <f>J519*(2^C519)</f>
        <v>0</v>
      </c>
      <c r="M519" s="87"/>
    </row>
    <row r="520" spans="1:13" ht="15">
      <c r="A520" s="92"/>
      <c r="B520" s="92"/>
      <c r="C520" s="88">
        <v>0</v>
      </c>
      <c r="D520" s="88">
        <v>20</v>
      </c>
      <c r="E520" s="91">
        <f>D520+1-C520</f>
        <v>21</v>
      </c>
      <c r="F520" s="91" t="str">
        <f>CONCATENATE(E520,"'h",K520)</f>
        <v>21'h0</v>
      </c>
      <c r="G520" s="91" t="s">
        <v>18341</v>
      </c>
      <c r="H520" s="110" t="s">
        <v>18374</v>
      </c>
      <c r="I520" s="89"/>
      <c r="J520" s="88">
        <v>0</v>
      </c>
      <c r="K520" s="88" t="str">
        <f>LOWER(DEC2HEX((J520)))</f>
        <v>0</v>
      </c>
      <c r="L520" s="88">
        <f>J520*(2^C520)</f>
        <v>0</v>
      </c>
      <c r="M520" s="87"/>
    </row>
    <row r="521" spans="1:13" ht="15">
      <c r="A521" s="93"/>
      <c r="B521" s="95" t="s">
        <v>18373</v>
      </c>
      <c r="C521" s="93"/>
      <c r="D521" s="93"/>
      <c r="E521" s="93">
        <f>SUM(E522:E523)</f>
        <v>32</v>
      </c>
      <c r="F521" s="56" t="str">
        <f>CONCATENATE("32'h",K521)</f>
        <v>32'h0032044c</v>
      </c>
      <c r="G521" s="56"/>
      <c r="H521" s="111" t="s">
        <v>18372</v>
      </c>
      <c r="I521" s="94"/>
      <c r="J521" s="93"/>
      <c r="K521" s="93" t="str">
        <f>LOWER(DEC2HEX(L521,8))</f>
        <v>0032044c</v>
      </c>
      <c r="L521" s="93">
        <f>SUM(L522:L523)</f>
        <v>3277900</v>
      </c>
      <c r="M521" s="93"/>
    </row>
    <row r="522" spans="1:13" ht="15">
      <c r="A522" s="92"/>
      <c r="B522" s="92"/>
      <c r="C522" s="88">
        <v>16</v>
      </c>
      <c r="D522" s="88">
        <v>31</v>
      </c>
      <c r="E522" s="91">
        <f>D522+1-C522</f>
        <v>16</v>
      </c>
      <c r="F522" s="91" t="str">
        <f>CONCATENATE(E522,"'h",K522)</f>
        <v>16'h32</v>
      </c>
      <c r="G522" s="91" t="s">
        <v>68</v>
      </c>
      <c r="H522" s="110" t="s">
        <v>18371</v>
      </c>
      <c r="I522" s="89"/>
      <c r="J522" s="88">
        <v>50</v>
      </c>
      <c r="K522" s="88" t="str">
        <f>LOWER(DEC2HEX((J522)))</f>
        <v>32</v>
      </c>
      <c r="L522" s="88">
        <f>J522*(2^C522)</f>
        <v>3276800</v>
      </c>
      <c r="M522" s="87"/>
    </row>
    <row r="523" spans="1:13" ht="15">
      <c r="A523" s="92"/>
      <c r="B523" s="92"/>
      <c r="C523" s="88">
        <v>0</v>
      </c>
      <c r="D523" s="88">
        <v>15</v>
      </c>
      <c r="E523" s="91">
        <f>D523+1-C523</f>
        <v>16</v>
      </c>
      <c r="F523" s="91" t="str">
        <f>CONCATENATE(E523,"'h",K523)</f>
        <v>16'h44c</v>
      </c>
      <c r="G523" s="91" t="s">
        <v>68</v>
      </c>
      <c r="H523" s="110" t="s">
        <v>18370</v>
      </c>
      <c r="I523" s="89"/>
      <c r="J523" s="88">
        <v>1100</v>
      </c>
      <c r="K523" s="88" t="str">
        <f>LOWER(DEC2HEX((J523)))</f>
        <v>44c</v>
      </c>
      <c r="L523" s="88">
        <f>J523*(2^C523)</f>
        <v>1100</v>
      </c>
      <c r="M523" s="87"/>
    </row>
    <row r="524" spans="1:13" ht="15">
      <c r="A524" s="93"/>
      <c r="B524" s="95" t="s">
        <v>18369</v>
      </c>
      <c r="C524" s="93"/>
      <c r="D524" s="93"/>
      <c r="E524" s="93">
        <f>SUM(E525:E526)</f>
        <v>32</v>
      </c>
      <c r="F524" s="56" t="str">
        <f>CONCATENATE("32'h",K524)</f>
        <v>32'h007804be</v>
      </c>
      <c r="G524" s="56"/>
      <c r="H524" s="111" t="s">
        <v>18368</v>
      </c>
      <c r="I524" s="94"/>
      <c r="J524" s="93"/>
      <c r="K524" s="93" t="str">
        <f>LOWER(DEC2HEX(L524,8))</f>
        <v>007804be</v>
      </c>
      <c r="L524" s="93">
        <f>SUM(L525:L526)</f>
        <v>7865534</v>
      </c>
      <c r="M524" s="93"/>
    </row>
    <row r="525" spans="1:13" ht="15">
      <c r="A525" s="92"/>
      <c r="B525" s="92"/>
      <c r="C525" s="88">
        <v>16</v>
      </c>
      <c r="D525" s="88">
        <v>31</v>
      </c>
      <c r="E525" s="91">
        <f>D525+1-C525</f>
        <v>16</v>
      </c>
      <c r="F525" s="91" t="str">
        <f>CONCATENATE(E525,"'h",K525)</f>
        <v>16'h78</v>
      </c>
      <c r="G525" s="91" t="s">
        <v>68</v>
      </c>
      <c r="H525" s="110" t="s">
        <v>18367</v>
      </c>
      <c r="I525" s="89"/>
      <c r="J525" s="88">
        <v>120</v>
      </c>
      <c r="K525" s="88" t="str">
        <f>LOWER(DEC2HEX((J525)))</f>
        <v>78</v>
      </c>
      <c r="L525" s="88">
        <f>J525*(2^C525)</f>
        <v>7864320</v>
      </c>
      <c r="M525" s="87"/>
    </row>
    <row r="526" spans="1:13" ht="15">
      <c r="A526" s="92"/>
      <c r="B526" s="92"/>
      <c r="C526" s="88">
        <v>0</v>
      </c>
      <c r="D526" s="88">
        <v>15</v>
      </c>
      <c r="E526" s="91">
        <f>D526+1-C526</f>
        <v>16</v>
      </c>
      <c r="F526" s="91" t="str">
        <f>CONCATENATE(E526,"'h",K526)</f>
        <v>16'h4be</v>
      </c>
      <c r="G526" s="91" t="s">
        <v>68</v>
      </c>
      <c r="H526" s="110" t="s">
        <v>18366</v>
      </c>
      <c r="I526" s="89"/>
      <c r="J526" s="88">
        <v>1214</v>
      </c>
      <c r="K526" s="88" t="str">
        <f>LOWER(DEC2HEX((J526)))</f>
        <v>4be</v>
      </c>
      <c r="L526" s="88">
        <f>J526*(2^C526)</f>
        <v>1214</v>
      </c>
      <c r="M526" s="87"/>
    </row>
    <row r="527" spans="1:13" ht="15">
      <c r="A527" s="93"/>
      <c r="B527" s="95" t="s">
        <v>18365</v>
      </c>
      <c r="C527" s="93"/>
      <c r="D527" s="93"/>
      <c r="E527" s="93">
        <f>SUM(E528:E529)</f>
        <v>32</v>
      </c>
      <c r="F527" s="56" t="str">
        <f>CONCATENATE("32'h",K527)</f>
        <v>32'h003203e8</v>
      </c>
      <c r="G527" s="56"/>
      <c r="H527" s="111" t="s">
        <v>18364</v>
      </c>
      <c r="I527" s="94"/>
      <c r="J527" s="93"/>
      <c r="K527" s="93" t="str">
        <f>LOWER(DEC2HEX(L527,8))</f>
        <v>003203e8</v>
      </c>
      <c r="L527" s="93">
        <f>SUM(L528:L529)</f>
        <v>3277800</v>
      </c>
      <c r="M527" s="93"/>
    </row>
    <row r="528" spans="1:13" ht="15">
      <c r="A528" s="92"/>
      <c r="B528" s="92"/>
      <c r="C528" s="88">
        <v>16</v>
      </c>
      <c r="D528" s="88">
        <v>31</v>
      </c>
      <c r="E528" s="91">
        <f>D528+1-C528</f>
        <v>16</v>
      </c>
      <c r="F528" s="91" t="str">
        <f>CONCATENATE(E528,"'h",K528)</f>
        <v>16'h32</v>
      </c>
      <c r="G528" s="91" t="s">
        <v>68</v>
      </c>
      <c r="H528" s="110" t="s">
        <v>18363</v>
      </c>
      <c r="I528" s="89"/>
      <c r="J528" s="88">
        <v>50</v>
      </c>
      <c r="K528" s="88" t="str">
        <f>LOWER(DEC2HEX((J528)))</f>
        <v>32</v>
      </c>
      <c r="L528" s="88">
        <f>J528*(2^C528)</f>
        <v>3276800</v>
      </c>
      <c r="M528" s="87"/>
    </row>
    <row r="529" spans="1:13" ht="15">
      <c r="A529" s="92"/>
      <c r="B529" s="92"/>
      <c r="C529" s="88">
        <v>0</v>
      </c>
      <c r="D529" s="88">
        <v>15</v>
      </c>
      <c r="E529" s="91">
        <f>D529+1-C529</f>
        <v>16</v>
      </c>
      <c r="F529" s="91" t="str">
        <f>CONCATENATE(E529,"'h",K529)</f>
        <v>16'h3e8</v>
      </c>
      <c r="G529" s="91" t="s">
        <v>68</v>
      </c>
      <c r="H529" s="110" t="s">
        <v>18362</v>
      </c>
      <c r="I529" s="89"/>
      <c r="J529" s="88">
        <v>1000</v>
      </c>
      <c r="K529" s="88" t="str">
        <f>LOWER(DEC2HEX((J529)))</f>
        <v>3e8</v>
      </c>
      <c r="L529" s="88">
        <f>J529*(2^C529)</f>
        <v>1000</v>
      </c>
      <c r="M529" s="87"/>
    </row>
    <row r="530" spans="1:13" ht="15">
      <c r="A530" s="93"/>
      <c r="B530" s="95" t="s">
        <v>18361</v>
      </c>
      <c r="C530" s="93"/>
      <c r="D530" s="93"/>
      <c r="E530" s="93">
        <f>SUM(E531:E532)</f>
        <v>32</v>
      </c>
      <c r="F530" s="56" t="str">
        <f>CONCATENATE("32'h",K530)</f>
        <v>32'h0078044c</v>
      </c>
      <c r="G530" s="56"/>
      <c r="H530" s="111" t="s">
        <v>18360</v>
      </c>
      <c r="I530" s="94"/>
      <c r="J530" s="93"/>
      <c r="K530" s="93" t="str">
        <f>LOWER(DEC2HEX(L530,8))</f>
        <v>0078044c</v>
      </c>
      <c r="L530" s="93">
        <f>SUM(L531:L532)</f>
        <v>7865420</v>
      </c>
      <c r="M530" s="93"/>
    </row>
    <row r="531" spans="1:13" ht="15">
      <c r="A531" s="92"/>
      <c r="B531" s="92"/>
      <c r="C531" s="88">
        <v>16</v>
      </c>
      <c r="D531" s="88">
        <v>31</v>
      </c>
      <c r="E531" s="91">
        <f>D531+1-C531</f>
        <v>16</v>
      </c>
      <c r="F531" s="91" t="str">
        <f>CONCATENATE(E531,"'h",K531)</f>
        <v>16'h78</v>
      </c>
      <c r="G531" s="91" t="s">
        <v>68</v>
      </c>
      <c r="H531" s="110" t="s">
        <v>18359</v>
      </c>
      <c r="I531" s="89"/>
      <c r="J531" s="88">
        <v>120</v>
      </c>
      <c r="K531" s="88" t="str">
        <f>LOWER(DEC2HEX((J531)))</f>
        <v>78</v>
      </c>
      <c r="L531" s="88">
        <f>J531*(2^C531)</f>
        <v>7864320</v>
      </c>
      <c r="M531" s="87"/>
    </row>
    <row r="532" spans="1:13" ht="15">
      <c r="A532" s="92"/>
      <c r="B532" s="92"/>
      <c r="C532" s="88">
        <v>0</v>
      </c>
      <c r="D532" s="88">
        <v>15</v>
      </c>
      <c r="E532" s="91">
        <f>D532+1-C532</f>
        <v>16</v>
      </c>
      <c r="F532" s="91" t="str">
        <f>CONCATENATE(E532,"'h",K532)</f>
        <v>16'h44c</v>
      </c>
      <c r="G532" s="91" t="s">
        <v>68</v>
      </c>
      <c r="H532" s="110" t="s">
        <v>18358</v>
      </c>
      <c r="I532" s="89"/>
      <c r="J532" s="88">
        <v>1100</v>
      </c>
      <c r="K532" s="88" t="str">
        <f>LOWER(DEC2HEX((J532)))</f>
        <v>44c</v>
      </c>
      <c r="L532" s="88">
        <f>J532*(2^C532)</f>
        <v>1100</v>
      </c>
      <c r="M532" s="87"/>
    </row>
    <row r="533" spans="1:13" ht="15">
      <c r="A533" s="93"/>
      <c r="B533" s="95" t="s">
        <v>18357</v>
      </c>
      <c r="C533" s="93"/>
      <c r="D533" s="93"/>
      <c r="E533" s="93">
        <f>SUM(E534:E535)</f>
        <v>32</v>
      </c>
      <c r="F533" s="56" t="str">
        <f>CONCATENATE("32'h",K533)</f>
        <v>32'h00000000</v>
      </c>
      <c r="G533" s="56"/>
      <c r="H533" s="111" t="s">
        <v>18356</v>
      </c>
      <c r="I533" s="94"/>
      <c r="J533" s="93"/>
      <c r="K533" s="93" t="str">
        <f>LOWER(DEC2HEX(L533,8))</f>
        <v>00000000</v>
      </c>
      <c r="L533" s="93">
        <f>SUM(L534:L535)</f>
        <v>0</v>
      </c>
      <c r="M533" s="93"/>
    </row>
    <row r="534" spans="1:13" ht="15">
      <c r="A534" s="92"/>
      <c r="B534" s="92"/>
      <c r="C534" s="88">
        <v>1</v>
      </c>
      <c r="D534" s="88">
        <v>31</v>
      </c>
      <c r="E534" s="91">
        <f>D534+1-C534</f>
        <v>31</v>
      </c>
      <c r="F534" s="91" t="str">
        <f>CONCATENATE(E534,"'h",K534)</f>
        <v>31'h0</v>
      </c>
      <c r="G534" s="91" t="s">
        <v>18341</v>
      </c>
      <c r="H534" s="110" t="s">
        <v>20</v>
      </c>
      <c r="I534" s="89"/>
      <c r="J534" s="88">
        <v>0</v>
      </c>
      <c r="K534" s="88" t="str">
        <f>LOWER(DEC2HEX((J534)))</f>
        <v>0</v>
      </c>
      <c r="L534" s="88">
        <f>J534*(2^C534)</f>
        <v>0</v>
      </c>
      <c r="M534" s="87"/>
    </row>
    <row r="535" spans="1:13" ht="15">
      <c r="A535" s="92"/>
      <c r="B535" s="92"/>
      <c r="C535" s="88">
        <v>0</v>
      </c>
      <c r="D535" s="88">
        <v>0</v>
      </c>
      <c r="E535" s="91">
        <f>D535+1-C535</f>
        <v>1</v>
      </c>
      <c r="F535" s="91" t="str">
        <f>CONCATENATE(E535,"'h",K535)</f>
        <v>1'h0</v>
      </c>
      <c r="G535" s="91" t="s">
        <v>18340</v>
      </c>
      <c r="H535" s="110" t="s">
        <v>18355</v>
      </c>
      <c r="I535" s="89" t="s">
        <v>18354</v>
      </c>
      <c r="J535" s="88">
        <v>0</v>
      </c>
      <c r="K535" s="88" t="str">
        <f>LOWER(DEC2HEX((J535)))</f>
        <v>0</v>
      </c>
      <c r="L535" s="88">
        <f>J535*(2^C535)</f>
        <v>0</v>
      </c>
      <c r="M535" s="87"/>
    </row>
    <row r="536" spans="1:13" ht="15">
      <c r="A536" s="93"/>
      <c r="B536" s="95" t="s">
        <v>18353</v>
      </c>
      <c r="C536" s="93"/>
      <c r="D536" s="93"/>
      <c r="E536" s="93">
        <f>SUM(E537:E538)</f>
        <v>32</v>
      </c>
      <c r="F536" s="56" t="str">
        <f>CONCATENATE("32'h",K536)</f>
        <v>32'h00000000</v>
      </c>
      <c r="G536" s="56"/>
      <c r="H536" s="111" t="s">
        <v>18352</v>
      </c>
      <c r="I536" s="94"/>
      <c r="J536" s="93"/>
      <c r="K536" s="93" t="str">
        <f>LOWER(DEC2HEX(L536,8))</f>
        <v>00000000</v>
      </c>
      <c r="L536" s="93">
        <f>SUM(L537:L538)</f>
        <v>0</v>
      </c>
      <c r="M536" s="93"/>
    </row>
    <row r="537" spans="1:13" ht="15">
      <c r="A537" s="92"/>
      <c r="B537" s="92"/>
      <c r="C537" s="88">
        <v>1</v>
      </c>
      <c r="D537" s="88">
        <v>31</v>
      </c>
      <c r="E537" s="91">
        <f>D537+1-C537</f>
        <v>31</v>
      </c>
      <c r="F537" s="91" t="str">
        <f>CONCATENATE(E537,"'h",K537)</f>
        <v>31'h0</v>
      </c>
      <c r="G537" s="91" t="s">
        <v>18341</v>
      </c>
      <c r="H537" s="110" t="s">
        <v>20</v>
      </c>
      <c r="I537" s="89"/>
      <c r="J537" s="88">
        <v>0</v>
      </c>
      <c r="K537" s="88" t="str">
        <f>LOWER(DEC2HEX((J537)))</f>
        <v>0</v>
      </c>
      <c r="L537" s="88">
        <f>J537*(2^C537)</f>
        <v>0</v>
      </c>
      <c r="M537" s="87"/>
    </row>
    <row r="538" spans="1:13" ht="30">
      <c r="A538" s="92"/>
      <c r="B538" s="92"/>
      <c r="C538" s="88">
        <v>0</v>
      </c>
      <c r="D538" s="88">
        <v>0</v>
      </c>
      <c r="E538" s="91">
        <f>D538+1-C538</f>
        <v>1</v>
      </c>
      <c r="F538" s="91" t="str">
        <f>CONCATENATE(E538,"'h",K538)</f>
        <v>1'h0</v>
      </c>
      <c r="G538" s="91" t="s">
        <v>18340</v>
      </c>
      <c r="H538" s="110" t="s">
        <v>18351</v>
      </c>
      <c r="I538" s="89" t="s">
        <v>18350</v>
      </c>
      <c r="J538" s="88">
        <v>0</v>
      </c>
      <c r="K538" s="88" t="str">
        <f>LOWER(DEC2HEX((J538)))</f>
        <v>0</v>
      </c>
      <c r="L538" s="88">
        <f>J538*(2^C538)</f>
        <v>0</v>
      </c>
      <c r="M538" s="87"/>
    </row>
    <row r="539" spans="1:13" ht="15">
      <c r="A539" s="93"/>
      <c r="B539" s="95" t="s">
        <v>18349</v>
      </c>
      <c r="C539" s="93"/>
      <c r="D539" s="93"/>
      <c r="E539" s="93">
        <f>SUM(E540:E541)</f>
        <v>32</v>
      </c>
      <c r="F539" s="56" t="str">
        <f>CONCATENATE("32'h",K539)</f>
        <v>32'h00000000</v>
      </c>
      <c r="G539" s="56"/>
      <c r="H539" s="111" t="s">
        <v>18348</v>
      </c>
      <c r="I539" s="94"/>
      <c r="J539" s="93"/>
      <c r="K539" s="93" t="str">
        <f>LOWER(DEC2HEX(L539,8))</f>
        <v>00000000</v>
      </c>
      <c r="L539" s="93">
        <f>SUM(L540:L541)</f>
        <v>0</v>
      </c>
      <c r="M539" s="93"/>
    </row>
    <row r="540" spans="1:13" ht="15">
      <c r="A540" s="92"/>
      <c r="B540" s="92"/>
      <c r="C540" s="88">
        <v>1</v>
      </c>
      <c r="D540" s="88">
        <v>31</v>
      </c>
      <c r="E540" s="91">
        <f>D540+1-C540</f>
        <v>31</v>
      </c>
      <c r="F540" s="91" t="str">
        <f>CONCATENATE(E540,"'h",K540)</f>
        <v>31'h0</v>
      </c>
      <c r="G540" s="91" t="s">
        <v>18341</v>
      </c>
      <c r="H540" s="110" t="s">
        <v>20</v>
      </c>
      <c r="I540" s="89"/>
      <c r="J540" s="88">
        <v>0</v>
      </c>
      <c r="K540" s="88" t="str">
        <f>LOWER(DEC2HEX((J540)))</f>
        <v>0</v>
      </c>
      <c r="L540" s="88">
        <f>J540*(2^C540)</f>
        <v>0</v>
      </c>
      <c r="M540" s="87"/>
    </row>
    <row r="541" spans="1:13" ht="15">
      <c r="A541" s="92"/>
      <c r="B541" s="92"/>
      <c r="C541" s="88">
        <v>0</v>
      </c>
      <c r="D541" s="88">
        <v>0</v>
      </c>
      <c r="E541" s="91">
        <f>D541+1-C541</f>
        <v>1</v>
      </c>
      <c r="F541" s="91" t="str">
        <f>CONCATENATE(E541,"'h",K541)</f>
        <v>1'h0</v>
      </c>
      <c r="G541" s="91" t="s">
        <v>18340</v>
      </c>
      <c r="H541" s="110" t="s">
        <v>18347</v>
      </c>
      <c r="I541" s="89"/>
      <c r="J541" s="88">
        <v>0</v>
      </c>
      <c r="K541" s="88" t="str">
        <f>LOWER(DEC2HEX((J541)))</f>
        <v>0</v>
      </c>
      <c r="L541" s="88">
        <f>J541*(2^C541)</f>
        <v>0</v>
      </c>
      <c r="M541" s="87"/>
    </row>
    <row r="542" spans="1:13" ht="15">
      <c r="A542" s="93"/>
      <c r="B542" s="95" t="s">
        <v>18346</v>
      </c>
      <c r="C542" s="93"/>
      <c r="D542" s="93"/>
      <c r="E542" s="93">
        <f>SUM(E543:E544)</f>
        <v>32</v>
      </c>
      <c r="F542" s="56" t="str">
        <f>CONCATENATE("32'h",K542)</f>
        <v>32'h00000000</v>
      </c>
      <c r="G542" s="56"/>
      <c r="H542" s="111" t="s">
        <v>18345</v>
      </c>
      <c r="I542" s="94"/>
      <c r="J542" s="93"/>
      <c r="K542" s="93" t="str">
        <f>LOWER(DEC2HEX(L542,8))</f>
        <v>00000000</v>
      </c>
      <c r="L542" s="93">
        <f>SUM(L543:L544)</f>
        <v>0</v>
      </c>
      <c r="M542" s="93"/>
    </row>
    <row r="543" spans="1:13" ht="15">
      <c r="A543" s="92"/>
      <c r="B543" s="92"/>
      <c r="C543" s="88">
        <v>1</v>
      </c>
      <c r="D543" s="88">
        <v>31</v>
      </c>
      <c r="E543" s="91">
        <f>D543+1-C543</f>
        <v>31</v>
      </c>
      <c r="F543" s="91" t="str">
        <f>CONCATENATE(E543,"'h",K543)</f>
        <v>31'h0</v>
      </c>
      <c r="G543" s="91" t="s">
        <v>18341</v>
      </c>
      <c r="H543" s="110" t="s">
        <v>20</v>
      </c>
      <c r="I543" s="89"/>
      <c r="J543" s="88">
        <v>0</v>
      </c>
      <c r="K543" s="88" t="str">
        <f>LOWER(DEC2HEX((J543)))</f>
        <v>0</v>
      </c>
      <c r="L543" s="88">
        <f>J543*(2^C543)</f>
        <v>0</v>
      </c>
      <c r="M543" s="87"/>
    </row>
    <row r="544" spans="1:13" ht="15">
      <c r="A544" s="92"/>
      <c r="B544" s="92"/>
      <c r="C544" s="88">
        <v>0</v>
      </c>
      <c r="D544" s="88">
        <v>0</v>
      </c>
      <c r="E544" s="91">
        <f>D544+1-C544</f>
        <v>1</v>
      </c>
      <c r="F544" s="91" t="str">
        <f>CONCATENATE(E544,"'h",K544)</f>
        <v>1'h0</v>
      </c>
      <c r="G544" s="91" t="s">
        <v>18340</v>
      </c>
      <c r="H544" s="110" t="s">
        <v>18344</v>
      </c>
      <c r="I544" s="89"/>
      <c r="J544" s="88">
        <v>0</v>
      </c>
      <c r="K544" s="88" t="str">
        <f>LOWER(DEC2HEX((J544)))</f>
        <v>0</v>
      </c>
      <c r="L544" s="88">
        <f>J544*(2^C544)</f>
        <v>0</v>
      </c>
      <c r="M544" s="87"/>
    </row>
    <row r="545" spans="1:13" ht="15">
      <c r="A545" s="93"/>
      <c r="B545" s="95" t="s">
        <v>18343</v>
      </c>
      <c r="C545" s="93"/>
      <c r="D545" s="93"/>
      <c r="E545" s="93">
        <f>SUM(E546:E547)</f>
        <v>32</v>
      </c>
      <c r="F545" s="56" t="str">
        <f>CONCATENATE("32'h",K545)</f>
        <v>32'h00000000</v>
      </c>
      <c r="G545" s="56"/>
      <c r="H545" s="111" t="s">
        <v>18342</v>
      </c>
      <c r="I545" s="94"/>
      <c r="J545" s="93"/>
      <c r="K545" s="93" t="str">
        <f>LOWER(DEC2HEX(L545,8))</f>
        <v>00000000</v>
      </c>
      <c r="L545" s="93">
        <f>SUM(L546:L547)</f>
        <v>0</v>
      </c>
      <c r="M545" s="93"/>
    </row>
    <row r="546" spans="1:13" ht="15">
      <c r="A546" s="92"/>
      <c r="B546" s="92"/>
      <c r="C546" s="88">
        <v>1</v>
      </c>
      <c r="D546" s="88">
        <v>31</v>
      </c>
      <c r="E546" s="91">
        <f>D546+1-C546</f>
        <v>31</v>
      </c>
      <c r="F546" s="91" t="str">
        <f>CONCATENATE(E546,"'h",K546)</f>
        <v>31'h0</v>
      </c>
      <c r="G546" s="91" t="s">
        <v>18341</v>
      </c>
      <c r="H546" s="110" t="s">
        <v>20</v>
      </c>
      <c r="I546" s="89"/>
      <c r="J546" s="88">
        <v>0</v>
      </c>
      <c r="K546" s="88" t="str">
        <f>LOWER(DEC2HEX((J546)))</f>
        <v>0</v>
      </c>
      <c r="L546" s="88">
        <f>J546*(2^C546)</f>
        <v>0</v>
      </c>
      <c r="M546" s="87"/>
    </row>
    <row r="547" spans="1:13" ht="15">
      <c r="A547" s="92"/>
      <c r="B547" s="92"/>
      <c r="C547" s="88">
        <v>0</v>
      </c>
      <c r="D547" s="88">
        <v>0</v>
      </c>
      <c r="E547" s="91">
        <f>D547+1-C547</f>
        <v>1</v>
      </c>
      <c r="F547" s="91" t="str">
        <f>CONCATENATE(E547,"'h",K547)</f>
        <v>1'h0</v>
      </c>
      <c r="G547" s="91" t="s">
        <v>18340</v>
      </c>
      <c r="H547" s="110" t="s">
        <v>18339</v>
      </c>
      <c r="I547" s="89"/>
      <c r="J547" s="88">
        <v>0</v>
      </c>
      <c r="K547" s="88" t="str">
        <f>LOWER(DEC2HEX((J547)))</f>
        <v>0</v>
      </c>
      <c r="L547" s="88">
        <f>J547*(2^C547)</f>
        <v>0</v>
      </c>
      <c r="M547" s="87"/>
    </row>
  </sheetData>
  <phoneticPr fontId="72" type="noConversion"/>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05"/>
  <sheetViews>
    <sheetView topLeftCell="A25" workbookViewId="0">
      <selection activeCell="I56" sqref="I56"/>
    </sheetView>
  </sheetViews>
  <sheetFormatPr defaultRowHeight="13.5"/>
  <cols>
    <col min="1" max="1" width="8.875" style="25" bestFit="1" customWidth="1"/>
    <col min="2" max="5" width="8.875" style="25" customWidth="1"/>
    <col min="6" max="6" width="13.125" style="25" bestFit="1" customWidth="1"/>
    <col min="7" max="7" width="8.125" style="25" bestFit="1" customWidth="1"/>
    <col min="8" max="8" width="26.875" style="25" bestFit="1" customWidth="1"/>
    <col min="9" max="9" width="71.125" style="41" customWidth="1"/>
    <col min="10" max="10" width="10.5" style="25" bestFit="1" customWidth="1"/>
    <col min="11" max="11" width="10.625" style="25" bestFit="1" customWidth="1"/>
    <col min="12" max="12" width="11.125" style="25" bestFit="1" customWidth="1"/>
    <col min="13" max="13" width="11.375" style="25" bestFit="1" customWidth="1"/>
    <col min="14" max="14" width="10.625" customWidth="1"/>
    <col min="257" max="257" width="8.875" bestFit="1" customWidth="1"/>
    <col min="258" max="261" width="8.875" customWidth="1"/>
    <col min="262" max="262" width="13.125" bestFit="1" customWidth="1"/>
    <col min="263" max="263" width="8.125" bestFit="1" customWidth="1"/>
    <col min="264" max="264" width="26.875" bestFit="1" customWidth="1"/>
    <col min="265" max="265" width="71.125" customWidth="1"/>
    <col min="266" max="266" width="10.5" bestFit="1" customWidth="1"/>
    <col min="267" max="267" width="10.625" bestFit="1" customWidth="1"/>
    <col min="268" max="268" width="11.125" bestFit="1" customWidth="1"/>
    <col min="269" max="269" width="11.375" bestFit="1" customWidth="1"/>
    <col min="270" max="270" width="10.625" customWidth="1"/>
    <col min="513" max="513" width="8.875" bestFit="1" customWidth="1"/>
    <col min="514" max="517" width="8.875" customWidth="1"/>
    <col min="518" max="518" width="13.125" bestFit="1" customWidth="1"/>
    <col min="519" max="519" width="8.125" bestFit="1" customWidth="1"/>
    <col min="520" max="520" width="26.875" bestFit="1" customWidth="1"/>
    <col min="521" max="521" width="71.125" customWidth="1"/>
    <col min="522" max="522" width="10.5" bestFit="1" customWidth="1"/>
    <col min="523" max="523" width="10.625" bestFit="1" customWidth="1"/>
    <col min="524" max="524" width="11.125" bestFit="1" customWidth="1"/>
    <col min="525" max="525" width="11.375" bestFit="1" customWidth="1"/>
    <col min="526" max="526" width="10.625" customWidth="1"/>
    <col min="769" max="769" width="8.875" bestFit="1" customWidth="1"/>
    <col min="770" max="773" width="8.875" customWidth="1"/>
    <col min="774" max="774" width="13.125" bestFit="1" customWidth="1"/>
    <col min="775" max="775" width="8.125" bestFit="1" customWidth="1"/>
    <col min="776" max="776" width="26.875" bestFit="1" customWidth="1"/>
    <col min="777" max="777" width="71.125" customWidth="1"/>
    <col min="778" max="778" width="10.5" bestFit="1" customWidth="1"/>
    <col min="779" max="779" width="10.625" bestFit="1" customWidth="1"/>
    <col min="780" max="780" width="11.125" bestFit="1" customWidth="1"/>
    <col min="781" max="781" width="11.375" bestFit="1" customWidth="1"/>
    <col min="782" max="782" width="10.625" customWidth="1"/>
    <col min="1025" max="1025" width="8.875" bestFit="1" customWidth="1"/>
    <col min="1026" max="1029" width="8.875" customWidth="1"/>
    <col min="1030" max="1030" width="13.125" bestFit="1" customWidth="1"/>
    <col min="1031" max="1031" width="8.125" bestFit="1" customWidth="1"/>
    <col min="1032" max="1032" width="26.875" bestFit="1" customWidth="1"/>
    <col min="1033" max="1033" width="71.125" customWidth="1"/>
    <col min="1034" max="1034" width="10.5" bestFit="1" customWidth="1"/>
    <col min="1035" max="1035" width="10.625" bestFit="1" customWidth="1"/>
    <col min="1036" max="1036" width="11.125" bestFit="1" customWidth="1"/>
    <col min="1037" max="1037" width="11.375" bestFit="1" customWidth="1"/>
    <col min="1038" max="1038" width="10.625" customWidth="1"/>
    <col min="1281" max="1281" width="8.875" bestFit="1" customWidth="1"/>
    <col min="1282" max="1285" width="8.875" customWidth="1"/>
    <col min="1286" max="1286" width="13.125" bestFit="1" customWidth="1"/>
    <col min="1287" max="1287" width="8.125" bestFit="1" customWidth="1"/>
    <col min="1288" max="1288" width="26.875" bestFit="1" customWidth="1"/>
    <col min="1289" max="1289" width="71.125" customWidth="1"/>
    <col min="1290" max="1290" width="10.5" bestFit="1" customWidth="1"/>
    <col min="1291" max="1291" width="10.625" bestFit="1" customWidth="1"/>
    <col min="1292" max="1292" width="11.125" bestFit="1" customWidth="1"/>
    <col min="1293" max="1293" width="11.375" bestFit="1" customWidth="1"/>
    <col min="1294" max="1294" width="10.625" customWidth="1"/>
    <col min="1537" max="1537" width="8.875" bestFit="1" customWidth="1"/>
    <col min="1538" max="1541" width="8.875" customWidth="1"/>
    <col min="1542" max="1542" width="13.125" bestFit="1" customWidth="1"/>
    <col min="1543" max="1543" width="8.125" bestFit="1" customWidth="1"/>
    <col min="1544" max="1544" width="26.875" bestFit="1" customWidth="1"/>
    <col min="1545" max="1545" width="71.125" customWidth="1"/>
    <col min="1546" max="1546" width="10.5" bestFit="1" customWidth="1"/>
    <col min="1547" max="1547" width="10.625" bestFit="1" customWidth="1"/>
    <col min="1548" max="1548" width="11.125" bestFit="1" customWidth="1"/>
    <col min="1549" max="1549" width="11.375" bestFit="1" customWidth="1"/>
    <col min="1550" max="1550" width="10.625" customWidth="1"/>
    <col min="1793" max="1793" width="8.875" bestFit="1" customWidth="1"/>
    <col min="1794" max="1797" width="8.875" customWidth="1"/>
    <col min="1798" max="1798" width="13.125" bestFit="1" customWidth="1"/>
    <col min="1799" max="1799" width="8.125" bestFit="1" customWidth="1"/>
    <col min="1800" max="1800" width="26.875" bestFit="1" customWidth="1"/>
    <col min="1801" max="1801" width="71.125" customWidth="1"/>
    <col min="1802" max="1802" width="10.5" bestFit="1" customWidth="1"/>
    <col min="1803" max="1803" width="10.625" bestFit="1" customWidth="1"/>
    <col min="1804" max="1804" width="11.125" bestFit="1" customWidth="1"/>
    <col min="1805" max="1805" width="11.375" bestFit="1" customWidth="1"/>
    <col min="1806" max="1806" width="10.625" customWidth="1"/>
    <col min="2049" max="2049" width="8.875" bestFit="1" customWidth="1"/>
    <col min="2050" max="2053" width="8.875" customWidth="1"/>
    <col min="2054" max="2054" width="13.125" bestFit="1" customWidth="1"/>
    <col min="2055" max="2055" width="8.125" bestFit="1" customWidth="1"/>
    <col min="2056" max="2056" width="26.875" bestFit="1" customWidth="1"/>
    <col min="2057" max="2057" width="71.125" customWidth="1"/>
    <col min="2058" max="2058" width="10.5" bestFit="1" customWidth="1"/>
    <col min="2059" max="2059" width="10.625" bestFit="1" customWidth="1"/>
    <col min="2060" max="2060" width="11.125" bestFit="1" customWidth="1"/>
    <col min="2061" max="2061" width="11.375" bestFit="1" customWidth="1"/>
    <col min="2062" max="2062" width="10.625" customWidth="1"/>
    <col min="2305" max="2305" width="8.875" bestFit="1" customWidth="1"/>
    <col min="2306" max="2309" width="8.875" customWidth="1"/>
    <col min="2310" max="2310" width="13.125" bestFit="1" customWidth="1"/>
    <col min="2311" max="2311" width="8.125" bestFit="1" customWidth="1"/>
    <col min="2312" max="2312" width="26.875" bestFit="1" customWidth="1"/>
    <col min="2313" max="2313" width="71.125" customWidth="1"/>
    <col min="2314" max="2314" width="10.5" bestFit="1" customWidth="1"/>
    <col min="2315" max="2315" width="10.625" bestFit="1" customWidth="1"/>
    <col min="2316" max="2316" width="11.125" bestFit="1" customWidth="1"/>
    <col min="2317" max="2317" width="11.375" bestFit="1" customWidth="1"/>
    <col min="2318" max="2318" width="10.625" customWidth="1"/>
    <col min="2561" max="2561" width="8.875" bestFit="1" customWidth="1"/>
    <col min="2562" max="2565" width="8.875" customWidth="1"/>
    <col min="2566" max="2566" width="13.125" bestFit="1" customWidth="1"/>
    <col min="2567" max="2567" width="8.125" bestFit="1" customWidth="1"/>
    <col min="2568" max="2568" width="26.875" bestFit="1" customWidth="1"/>
    <col min="2569" max="2569" width="71.125" customWidth="1"/>
    <col min="2570" max="2570" width="10.5" bestFit="1" customWidth="1"/>
    <col min="2571" max="2571" width="10.625" bestFit="1" customWidth="1"/>
    <col min="2572" max="2572" width="11.125" bestFit="1" customWidth="1"/>
    <col min="2573" max="2573" width="11.375" bestFit="1" customWidth="1"/>
    <col min="2574" max="2574" width="10.625" customWidth="1"/>
    <col min="2817" max="2817" width="8.875" bestFit="1" customWidth="1"/>
    <col min="2818" max="2821" width="8.875" customWidth="1"/>
    <col min="2822" max="2822" width="13.125" bestFit="1" customWidth="1"/>
    <col min="2823" max="2823" width="8.125" bestFit="1" customWidth="1"/>
    <col min="2824" max="2824" width="26.875" bestFit="1" customWidth="1"/>
    <col min="2825" max="2825" width="71.125" customWidth="1"/>
    <col min="2826" max="2826" width="10.5" bestFit="1" customWidth="1"/>
    <col min="2827" max="2827" width="10.625" bestFit="1" customWidth="1"/>
    <col min="2828" max="2828" width="11.125" bestFit="1" customWidth="1"/>
    <col min="2829" max="2829" width="11.375" bestFit="1" customWidth="1"/>
    <col min="2830" max="2830" width="10.625" customWidth="1"/>
    <col min="3073" max="3073" width="8.875" bestFit="1" customWidth="1"/>
    <col min="3074" max="3077" width="8.875" customWidth="1"/>
    <col min="3078" max="3078" width="13.125" bestFit="1" customWidth="1"/>
    <col min="3079" max="3079" width="8.125" bestFit="1" customWidth="1"/>
    <col min="3080" max="3080" width="26.875" bestFit="1" customWidth="1"/>
    <col min="3081" max="3081" width="71.125" customWidth="1"/>
    <col min="3082" max="3082" width="10.5" bestFit="1" customWidth="1"/>
    <col min="3083" max="3083" width="10.625" bestFit="1" customWidth="1"/>
    <col min="3084" max="3084" width="11.125" bestFit="1" customWidth="1"/>
    <col min="3085" max="3085" width="11.375" bestFit="1" customWidth="1"/>
    <col min="3086" max="3086" width="10.625" customWidth="1"/>
    <col min="3329" max="3329" width="8.875" bestFit="1" customWidth="1"/>
    <col min="3330" max="3333" width="8.875" customWidth="1"/>
    <col min="3334" max="3334" width="13.125" bestFit="1" customWidth="1"/>
    <col min="3335" max="3335" width="8.125" bestFit="1" customWidth="1"/>
    <col min="3336" max="3336" width="26.875" bestFit="1" customWidth="1"/>
    <col min="3337" max="3337" width="71.125" customWidth="1"/>
    <col min="3338" max="3338" width="10.5" bestFit="1" customWidth="1"/>
    <col min="3339" max="3339" width="10.625" bestFit="1" customWidth="1"/>
    <col min="3340" max="3340" width="11.125" bestFit="1" customWidth="1"/>
    <col min="3341" max="3341" width="11.375" bestFit="1" customWidth="1"/>
    <col min="3342" max="3342" width="10.625" customWidth="1"/>
    <col min="3585" max="3585" width="8.875" bestFit="1" customWidth="1"/>
    <col min="3586" max="3589" width="8.875" customWidth="1"/>
    <col min="3590" max="3590" width="13.125" bestFit="1" customWidth="1"/>
    <col min="3591" max="3591" width="8.125" bestFit="1" customWidth="1"/>
    <col min="3592" max="3592" width="26.875" bestFit="1" customWidth="1"/>
    <col min="3593" max="3593" width="71.125" customWidth="1"/>
    <col min="3594" max="3594" width="10.5" bestFit="1" customWidth="1"/>
    <col min="3595" max="3595" width="10.625" bestFit="1" customWidth="1"/>
    <col min="3596" max="3596" width="11.125" bestFit="1" customWidth="1"/>
    <col min="3597" max="3597" width="11.375" bestFit="1" customWidth="1"/>
    <col min="3598" max="3598" width="10.625" customWidth="1"/>
    <col min="3841" max="3841" width="8.875" bestFit="1" customWidth="1"/>
    <col min="3842" max="3845" width="8.875" customWidth="1"/>
    <col min="3846" max="3846" width="13.125" bestFit="1" customWidth="1"/>
    <col min="3847" max="3847" width="8.125" bestFit="1" customWidth="1"/>
    <col min="3848" max="3848" width="26.875" bestFit="1" customWidth="1"/>
    <col min="3849" max="3849" width="71.125" customWidth="1"/>
    <col min="3850" max="3850" width="10.5" bestFit="1" customWidth="1"/>
    <col min="3851" max="3851" width="10.625" bestFit="1" customWidth="1"/>
    <col min="3852" max="3852" width="11.125" bestFit="1" customWidth="1"/>
    <col min="3853" max="3853" width="11.375" bestFit="1" customWidth="1"/>
    <col min="3854" max="3854" width="10.625" customWidth="1"/>
    <col min="4097" max="4097" width="8.875" bestFit="1" customWidth="1"/>
    <col min="4098" max="4101" width="8.875" customWidth="1"/>
    <col min="4102" max="4102" width="13.125" bestFit="1" customWidth="1"/>
    <col min="4103" max="4103" width="8.125" bestFit="1" customWidth="1"/>
    <col min="4104" max="4104" width="26.875" bestFit="1" customWidth="1"/>
    <col min="4105" max="4105" width="71.125" customWidth="1"/>
    <col min="4106" max="4106" width="10.5" bestFit="1" customWidth="1"/>
    <col min="4107" max="4107" width="10.625" bestFit="1" customWidth="1"/>
    <col min="4108" max="4108" width="11.125" bestFit="1" customWidth="1"/>
    <col min="4109" max="4109" width="11.375" bestFit="1" customWidth="1"/>
    <col min="4110" max="4110" width="10.625" customWidth="1"/>
    <col min="4353" max="4353" width="8.875" bestFit="1" customWidth="1"/>
    <col min="4354" max="4357" width="8.875" customWidth="1"/>
    <col min="4358" max="4358" width="13.125" bestFit="1" customWidth="1"/>
    <col min="4359" max="4359" width="8.125" bestFit="1" customWidth="1"/>
    <col min="4360" max="4360" width="26.875" bestFit="1" customWidth="1"/>
    <col min="4361" max="4361" width="71.125" customWidth="1"/>
    <col min="4362" max="4362" width="10.5" bestFit="1" customWidth="1"/>
    <col min="4363" max="4363" width="10.625" bestFit="1" customWidth="1"/>
    <col min="4364" max="4364" width="11.125" bestFit="1" customWidth="1"/>
    <col min="4365" max="4365" width="11.375" bestFit="1" customWidth="1"/>
    <col min="4366" max="4366" width="10.625" customWidth="1"/>
    <col min="4609" max="4609" width="8.875" bestFit="1" customWidth="1"/>
    <col min="4610" max="4613" width="8.875" customWidth="1"/>
    <col min="4614" max="4614" width="13.125" bestFit="1" customWidth="1"/>
    <col min="4615" max="4615" width="8.125" bestFit="1" customWidth="1"/>
    <col min="4616" max="4616" width="26.875" bestFit="1" customWidth="1"/>
    <col min="4617" max="4617" width="71.125" customWidth="1"/>
    <col min="4618" max="4618" width="10.5" bestFit="1" customWidth="1"/>
    <col min="4619" max="4619" width="10.625" bestFit="1" customWidth="1"/>
    <col min="4620" max="4620" width="11.125" bestFit="1" customWidth="1"/>
    <col min="4621" max="4621" width="11.375" bestFit="1" customWidth="1"/>
    <col min="4622" max="4622" width="10.625" customWidth="1"/>
    <col min="4865" max="4865" width="8.875" bestFit="1" customWidth="1"/>
    <col min="4866" max="4869" width="8.875" customWidth="1"/>
    <col min="4870" max="4870" width="13.125" bestFit="1" customWidth="1"/>
    <col min="4871" max="4871" width="8.125" bestFit="1" customWidth="1"/>
    <col min="4872" max="4872" width="26.875" bestFit="1" customWidth="1"/>
    <col min="4873" max="4873" width="71.125" customWidth="1"/>
    <col min="4874" max="4874" width="10.5" bestFit="1" customWidth="1"/>
    <col min="4875" max="4875" width="10.625" bestFit="1" customWidth="1"/>
    <col min="4876" max="4876" width="11.125" bestFit="1" customWidth="1"/>
    <col min="4877" max="4877" width="11.375" bestFit="1" customWidth="1"/>
    <col min="4878" max="4878" width="10.625" customWidth="1"/>
    <col min="5121" max="5121" width="8.875" bestFit="1" customWidth="1"/>
    <col min="5122" max="5125" width="8.875" customWidth="1"/>
    <col min="5126" max="5126" width="13.125" bestFit="1" customWidth="1"/>
    <col min="5127" max="5127" width="8.125" bestFit="1" customWidth="1"/>
    <col min="5128" max="5128" width="26.875" bestFit="1" customWidth="1"/>
    <col min="5129" max="5129" width="71.125" customWidth="1"/>
    <col min="5130" max="5130" width="10.5" bestFit="1" customWidth="1"/>
    <col min="5131" max="5131" width="10.625" bestFit="1" customWidth="1"/>
    <col min="5132" max="5132" width="11.125" bestFit="1" customWidth="1"/>
    <col min="5133" max="5133" width="11.375" bestFit="1" customWidth="1"/>
    <col min="5134" max="5134" width="10.625" customWidth="1"/>
    <col min="5377" max="5377" width="8.875" bestFit="1" customWidth="1"/>
    <col min="5378" max="5381" width="8.875" customWidth="1"/>
    <col min="5382" max="5382" width="13.125" bestFit="1" customWidth="1"/>
    <col min="5383" max="5383" width="8.125" bestFit="1" customWidth="1"/>
    <col min="5384" max="5384" width="26.875" bestFit="1" customWidth="1"/>
    <col min="5385" max="5385" width="71.125" customWidth="1"/>
    <col min="5386" max="5386" width="10.5" bestFit="1" customWidth="1"/>
    <col min="5387" max="5387" width="10.625" bestFit="1" customWidth="1"/>
    <col min="5388" max="5388" width="11.125" bestFit="1" customWidth="1"/>
    <col min="5389" max="5389" width="11.375" bestFit="1" customWidth="1"/>
    <col min="5390" max="5390" width="10.625" customWidth="1"/>
    <col min="5633" max="5633" width="8.875" bestFit="1" customWidth="1"/>
    <col min="5634" max="5637" width="8.875" customWidth="1"/>
    <col min="5638" max="5638" width="13.125" bestFit="1" customWidth="1"/>
    <col min="5639" max="5639" width="8.125" bestFit="1" customWidth="1"/>
    <col min="5640" max="5640" width="26.875" bestFit="1" customWidth="1"/>
    <col min="5641" max="5641" width="71.125" customWidth="1"/>
    <col min="5642" max="5642" width="10.5" bestFit="1" customWidth="1"/>
    <col min="5643" max="5643" width="10.625" bestFit="1" customWidth="1"/>
    <col min="5644" max="5644" width="11.125" bestFit="1" customWidth="1"/>
    <col min="5645" max="5645" width="11.375" bestFit="1" customWidth="1"/>
    <col min="5646" max="5646" width="10.625" customWidth="1"/>
    <col min="5889" max="5889" width="8.875" bestFit="1" customWidth="1"/>
    <col min="5890" max="5893" width="8.875" customWidth="1"/>
    <col min="5894" max="5894" width="13.125" bestFit="1" customWidth="1"/>
    <col min="5895" max="5895" width="8.125" bestFit="1" customWidth="1"/>
    <col min="5896" max="5896" width="26.875" bestFit="1" customWidth="1"/>
    <col min="5897" max="5897" width="71.125" customWidth="1"/>
    <col min="5898" max="5898" width="10.5" bestFit="1" customWidth="1"/>
    <col min="5899" max="5899" width="10.625" bestFit="1" customWidth="1"/>
    <col min="5900" max="5900" width="11.125" bestFit="1" customWidth="1"/>
    <col min="5901" max="5901" width="11.375" bestFit="1" customWidth="1"/>
    <col min="5902" max="5902" width="10.625" customWidth="1"/>
    <col min="6145" max="6145" width="8.875" bestFit="1" customWidth="1"/>
    <col min="6146" max="6149" width="8.875" customWidth="1"/>
    <col min="6150" max="6150" width="13.125" bestFit="1" customWidth="1"/>
    <col min="6151" max="6151" width="8.125" bestFit="1" customWidth="1"/>
    <col min="6152" max="6152" width="26.875" bestFit="1" customWidth="1"/>
    <col min="6153" max="6153" width="71.125" customWidth="1"/>
    <col min="6154" max="6154" width="10.5" bestFit="1" customWidth="1"/>
    <col min="6155" max="6155" width="10.625" bestFit="1" customWidth="1"/>
    <col min="6156" max="6156" width="11.125" bestFit="1" customWidth="1"/>
    <col min="6157" max="6157" width="11.375" bestFit="1" customWidth="1"/>
    <col min="6158" max="6158" width="10.625" customWidth="1"/>
    <col min="6401" max="6401" width="8.875" bestFit="1" customWidth="1"/>
    <col min="6402" max="6405" width="8.875" customWidth="1"/>
    <col min="6406" max="6406" width="13.125" bestFit="1" customWidth="1"/>
    <col min="6407" max="6407" width="8.125" bestFit="1" customWidth="1"/>
    <col min="6408" max="6408" width="26.875" bestFit="1" customWidth="1"/>
    <col min="6409" max="6409" width="71.125" customWidth="1"/>
    <col min="6410" max="6410" width="10.5" bestFit="1" customWidth="1"/>
    <col min="6411" max="6411" width="10.625" bestFit="1" customWidth="1"/>
    <col min="6412" max="6412" width="11.125" bestFit="1" customWidth="1"/>
    <col min="6413" max="6413" width="11.375" bestFit="1" customWidth="1"/>
    <col min="6414" max="6414" width="10.625" customWidth="1"/>
    <col min="6657" max="6657" width="8.875" bestFit="1" customWidth="1"/>
    <col min="6658" max="6661" width="8.875" customWidth="1"/>
    <col min="6662" max="6662" width="13.125" bestFit="1" customWidth="1"/>
    <col min="6663" max="6663" width="8.125" bestFit="1" customWidth="1"/>
    <col min="6664" max="6664" width="26.875" bestFit="1" customWidth="1"/>
    <col min="6665" max="6665" width="71.125" customWidth="1"/>
    <col min="6666" max="6666" width="10.5" bestFit="1" customWidth="1"/>
    <col min="6667" max="6667" width="10.625" bestFit="1" customWidth="1"/>
    <col min="6668" max="6668" width="11.125" bestFit="1" customWidth="1"/>
    <col min="6669" max="6669" width="11.375" bestFit="1" customWidth="1"/>
    <col min="6670" max="6670" width="10.625" customWidth="1"/>
    <col min="6913" max="6913" width="8.875" bestFit="1" customWidth="1"/>
    <col min="6914" max="6917" width="8.875" customWidth="1"/>
    <col min="6918" max="6918" width="13.125" bestFit="1" customWidth="1"/>
    <col min="6919" max="6919" width="8.125" bestFit="1" customWidth="1"/>
    <col min="6920" max="6920" width="26.875" bestFit="1" customWidth="1"/>
    <col min="6921" max="6921" width="71.125" customWidth="1"/>
    <col min="6922" max="6922" width="10.5" bestFit="1" customWidth="1"/>
    <col min="6923" max="6923" width="10.625" bestFit="1" customWidth="1"/>
    <col min="6924" max="6924" width="11.125" bestFit="1" customWidth="1"/>
    <col min="6925" max="6925" width="11.375" bestFit="1" customWidth="1"/>
    <col min="6926" max="6926" width="10.625" customWidth="1"/>
    <col min="7169" max="7169" width="8.875" bestFit="1" customWidth="1"/>
    <col min="7170" max="7173" width="8.875" customWidth="1"/>
    <col min="7174" max="7174" width="13.125" bestFit="1" customWidth="1"/>
    <col min="7175" max="7175" width="8.125" bestFit="1" customWidth="1"/>
    <col min="7176" max="7176" width="26.875" bestFit="1" customWidth="1"/>
    <col min="7177" max="7177" width="71.125" customWidth="1"/>
    <col min="7178" max="7178" width="10.5" bestFit="1" customWidth="1"/>
    <col min="7179" max="7179" width="10.625" bestFit="1" customWidth="1"/>
    <col min="7180" max="7180" width="11.125" bestFit="1" customWidth="1"/>
    <col min="7181" max="7181" width="11.375" bestFit="1" customWidth="1"/>
    <col min="7182" max="7182" width="10.625" customWidth="1"/>
    <col min="7425" max="7425" width="8.875" bestFit="1" customWidth="1"/>
    <col min="7426" max="7429" width="8.875" customWidth="1"/>
    <col min="7430" max="7430" width="13.125" bestFit="1" customWidth="1"/>
    <col min="7431" max="7431" width="8.125" bestFit="1" customWidth="1"/>
    <col min="7432" max="7432" width="26.875" bestFit="1" customWidth="1"/>
    <col min="7433" max="7433" width="71.125" customWidth="1"/>
    <col min="7434" max="7434" width="10.5" bestFit="1" customWidth="1"/>
    <col min="7435" max="7435" width="10.625" bestFit="1" customWidth="1"/>
    <col min="7436" max="7436" width="11.125" bestFit="1" customWidth="1"/>
    <col min="7437" max="7437" width="11.375" bestFit="1" customWidth="1"/>
    <col min="7438" max="7438" width="10.625" customWidth="1"/>
    <col min="7681" max="7681" width="8.875" bestFit="1" customWidth="1"/>
    <col min="7682" max="7685" width="8.875" customWidth="1"/>
    <col min="7686" max="7686" width="13.125" bestFit="1" customWidth="1"/>
    <col min="7687" max="7687" width="8.125" bestFit="1" customWidth="1"/>
    <col min="7688" max="7688" width="26.875" bestFit="1" customWidth="1"/>
    <col min="7689" max="7689" width="71.125" customWidth="1"/>
    <col min="7690" max="7690" width="10.5" bestFit="1" customWidth="1"/>
    <col min="7691" max="7691" width="10.625" bestFit="1" customWidth="1"/>
    <col min="7692" max="7692" width="11.125" bestFit="1" customWidth="1"/>
    <col min="7693" max="7693" width="11.375" bestFit="1" customWidth="1"/>
    <col min="7694" max="7694" width="10.625" customWidth="1"/>
    <col min="7937" max="7937" width="8.875" bestFit="1" customWidth="1"/>
    <col min="7938" max="7941" width="8.875" customWidth="1"/>
    <col min="7942" max="7942" width="13.125" bestFit="1" customWidth="1"/>
    <col min="7943" max="7943" width="8.125" bestFit="1" customWidth="1"/>
    <col min="7944" max="7944" width="26.875" bestFit="1" customWidth="1"/>
    <col min="7945" max="7945" width="71.125" customWidth="1"/>
    <col min="7946" max="7946" width="10.5" bestFit="1" customWidth="1"/>
    <col min="7947" max="7947" width="10.625" bestFit="1" customWidth="1"/>
    <col min="7948" max="7948" width="11.125" bestFit="1" customWidth="1"/>
    <col min="7949" max="7949" width="11.375" bestFit="1" customWidth="1"/>
    <col min="7950" max="7950" width="10.625" customWidth="1"/>
    <col min="8193" max="8193" width="8.875" bestFit="1" customWidth="1"/>
    <col min="8194" max="8197" width="8.875" customWidth="1"/>
    <col min="8198" max="8198" width="13.125" bestFit="1" customWidth="1"/>
    <col min="8199" max="8199" width="8.125" bestFit="1" customWidth="1"/>
    <col min="8200" max="8200" width="26.875" bestFit="1" customWidth="1"/>
    <col min="8201" max="8201" width="71.125" customWidth="1"/>
    <col min="8202" max="8202" width="10.5" bestFit="1" customWidth="1"/>
    <col min="8203" max="8203" width="10.625" bestFit="1" customWidth="1"/>
    <col min="8204" max="8204" width="11.125" bestFit="1" customWidth="1"/>
    <col min="8205" max="8205" width="11.375" bestFit="1" customWidth="1"/>
    <col min="8206" max="8206" width="10.625" customWidth="1"/>
    <col min="8449" max="8449" width="8.875" bestFit="1" customWidth="1"/>
    <col min="8450" max="8453" width="8.875" customWidth="1"/>
    <col min="8454" max="8454" width="13.125" bestFit="1" customWidth="1"/>
    <col min="8455" max="8455" width="8.125" bestFit="1" customWidth="1"/>
    <col min="8456" max="8456" width="26.875" bestFit="1" customWidth="1"/>
    <col min="8457" max="8457" width="71.125" customWidth="1"/>
    <col min="8458" max="8458" width="10.5" bestFit="1" customWidth="1"/>
    <col min="8459" max="8459" width="10.625" bestFit="1" customWidth="1"/>
    <col min="8460" max="8460" width="11.125" bestFit="1" customWidth="1"/>
    <col min="8461" max="8461" width="11.375" bestFit="1" customWidth="1"/>
    <col min="8462" max="8462" width="10.625" customWidth="1"/>
    <col min="8705" max="8705" width="8.875" bestFit="1" customWidth="1"/>
    <col min="8706" max="8709" width="8.875" customWidth="1"/>
    <col min="8710" max="8710" width="13.125" bestFit="1" customWidth="1"/>
    <col min="8711" max="8711" width="8.125" bestFit="1" customWidth="1"/>
    <col min="8712" max="8712" width="26.875" bestFit="1" customWidth="1"/>
    <col min="8713" max="8713" width="71.125" customWidth="1"/>
    <col min="8714" max="8714" width="10.5" bestFit="1" customWidth="1"/>
    <col min="8715" max="8715" width="10.625" bestFit="1" customWidth="1"/>
    <col min="8716" max="8716" width="11.125" bestFit="1" customWidth="1"/>
    <col min="8717" max="8717" width="11.375" bestFit="1" customWidth="1"/>
    <col min="8718" max="8718" width="10.625" customWidth="1"/>
    <col min="8961" max="8961" width="8.875" bestFit="1" customWidth="1"/>
    <col min="8962" max="8965" width="8.875" customWidth="1"/>
    <col min="8966" max="8966" width="13.125" bestFit="1" customWidth="1"/>
    <col min="8967" max="8967" width="8.125" bestFit="1" customWidth="1"/>
    <col min="8968" max="8968" width="26.875" bestFit="1" customWidth="1"/>
    <col min="8969" max="8969" width="71.125" customWidth="1"/>
    <col min="8970" max="8970" width="10.5" bestFit="1" customWidth="1"/>
    <col min="8971" max="8971" width="10.625" bestFit="1" customWidth="1"/>
    <col min="8972" max="8972" width="11.125" bestFit="1" customWidth="1"/>
    <col min="8973" max="8973" width="11.375" bestFit="1" customWidth="1"/>
    <col min="8974" max="8974" width="10.625" customWidth="1"/>
    <col min="9217" max="9217" width="8.875" bestFit="1" customWidth="1"/>
    <col min="9218" max="9221" width="8.875" customWidth="1"/>
    <col min="9222" max="9222" width="13.125" bestFit="1" customWidth="1"/>
    <col min="9223" max="9223" width="8.125" bestFit="1" customWidth="1"/>
    <col min="9224" max="9224" width="26.875" bestFit="1" customWidth="1"/>
    <col min="9225" max="9225" width="71.125" customWidth="1"/>
    <col min="9226" max="9226" width="10.5" bestFit="1" customWidth="1"/>
    <col min="9227" max="9227" width="10.625" bestFit="1" customWidth="1"/>
    <col min="9228" max="9228" width="11.125" bestFit="1" customWidth="1"/>
    <col min="9229" max="9229" width="11.375" bestFit="1" customWidth="1"/>
    <col min="9230" max="9230" width="10.625" customWidth="1"/>
    <col min="9473" max="9473" width="8.875" bestFit="1" customWidth="1"/>
    <col min="9474" max="9477" width="8.875" customWidth="1"/>
    <col min="9478" max="9478" width="13.125" bestFit="1" customWidth="1"/>
    <col min="9479" max="9479" width="8.125" bestFit="1" customWidth="1"/>
    <col min="9480" max="9480" width="26.875" bestFit="1" customWidth="1"/>
    <col min="9481" max="9481" width="71.125" customWidth="1"/>
    <col min="9482" max="9482" width="10.5" bestFit="1" customWidth="1"/>
    <col min="9483" max="9483" width="10.625" bestFit="1" customWidth="1"/>
    <col min="9484" max="9484" width="11.125" bestFit="1" customWidth="1"/>
    <col min="9485" max="9485" width="11.375" bestFit="1" customWidth="1"/>
    <col min="9486" max="9486" width="10.625" customWidth="1"/>
    <col min="9729" max="9729" width="8.875" bestFit="1" customWidth="1"/>
    <col min="9730" max="9733" width="8.875" customWidth="1"/>
    <col min="9734" max="9734" width="13.125" bestFit="1" customWidth="1"/>
    <col min="9735" max="9735" width="8.125" bestFit="1" customWidth="1"/>
    <col min="9736" max="9736" width="26.875" bestFit="1" customWidth="1"/>
    <col min="9737" max="9737" width="71.125" customWidth="1"/>
    <col min="9738" max="9738" width="10.5" bestFit="1" customWidth="1"/>
    <col min="9739" max="9739" width="10.625" bestFit="1" customWidth="1"/>
    <col min="9740" max="9740" width="11.125" bestFit="1" customWidth="1"/>
    <col min="9741" max="9741" width="11.375" bestFit="1" customWidth="1"/>
    <col min="9742" max="9742" width="10.625" customWidth="1"/>
    <col min="9985" max="9985" width="8.875" bestFit="1" customWidth="1"/>
    <col min="9986" max="9989" width="8.875" customWidth="1"/>
    <col min="9990" max="9990" width="13.125" bestFit="1" customWidth="1"/>
    <col min="9991" max="9991" width="8.125" bestFit="1" customWidth="1"/>
    <col min="9992" max="9992" width="26.875" bestFit="1" customWidth="1"/>
    <col min="9993" max="9993" width="71.125" customWidth="1"/>
    <col min="9994" max="9994" width="10.5" bestFit="1" customWidth="1"/>
    <col min="9995" max="9995" width="10.625" bestFit="1" customWidth="1"/>
    <col min="9996" max="9996" width="11.125" bestFit="1" customWidth="1"/>
    <col min="9997" max="9997" width="11.375" bestFit="1" customWidth="1"/>
    <col min="9998" max="9998" width="10.625" customWidth="1"/>
    <col min="10241" max="10241" width="8.875" bestFit="1" customWidth="1"/>
    <col min="10242" max="10245" width="8.875" customWidth="1"/>
    <col min="10246" max="10246" width="13.125" bestFit="1" customWidth="1"/>
    <col min="10247" max="10247" width="8.125" bestFit="1" customWidth="1"/>
    <col min="10248" max="10248" width="26.875" bestFit="1" customWidth="1"/>
    <col min="10249" max="10249" width="71.125" customWidth="1"/>
    <col min="10250" max="10250" width="10.5" bestFit="1" customWidth="1"/>
    <col min="10251" max="10251" width="10.625" bestFit="1" customWidth="1"/>
    <col min="10252" max="10252" width="11.125" bestFit="1" customWidth="1"/>
    <col min="10253" max="10253" width="11.375" bestFit="1" customWidth="1"/>
    <col min="10254" max="10254" width="10.625" customWidth="1"/>
    <col min="10497" max="10497" width="8.875" bestFit="1" customWidth="1"/>
    <col min="10498" max="10501" width="8.875" customWidth="1"/>
    <col min="10502" max="10502" width="13.125" bestFit="1" customWidth="1"/>
    <col min="10503" max="10503" width="8.125" bestFit="1" customWidth="1"/>
    <col min="10504" max="10504" width="26.875" bestFit="1" customWidth="1"/>
    <col min="10505" max="10505" width="71.125" customWidth="1"/>
    <col min="10506" max="10506" width="10.5" bestFit="1" customWidth="1"/>
    <col min="10507" max="10507" width="10.625" bestFit="1" customWidth="1"/>
    <col min="10508" max="10508" width="11.125" bestFit="1" customWidth="1"/>
    <col min="10509" max="10509" width="11.375" bestFit="1" customWidth="1"/>
    <col min="10510" max="10510" width="10.625" customWidth="1"/>
    <col min="10753" max="10753" width="8.875" bestFit="1" customWidth="1"/>
    <col min="10754" max="10757" width="8.875" customWidth="1"/>
    <col min="10758" max="10758" width="13.125" bestFit="1" customWidth="1"/>
    <col min="10759" max="10759" width="8.125" bestFit="1" customWidth="1"/>
    <col min="10760" max="10760" width="26.875" bestFit="1" customWidth="1"/>
    <col min="10761" max="10761" width="71.125" customWidth="1"/>
    <col min="10762" max="10762" width="10.5" bestFit="1" customWidth="1"/>
    <col min="10763" max="10763" width="10.625" bestFit="1" customWidth="1"/>
    <col min="10764" max="10764" width="11.125" bestFit="1" customWidth="1"/>
    <col min="10765" max="10765" width="11.375" bestFit="1" customWidth="1"/>
    <col min="10766" max="10766" width="10.625" customWidth="1"/>
    <col min="11009" max="11009" width="8.875" bestFit="1" customWidth="1"/>
    <col min="11010" max="11013" width="8.875" customWidth="1"/>
    <col min="11014" max="11014" width="13.125" bestFit="1" customWidth="1"/>
    <col min="11015" max="11015" width="8.125" bestFit="1" customWidth="1"/>
    <col min="11016" max="11016" width="26.875" bestFit="1" customWidth="1"/>
    <col min="11017" max="11017" width="71.125" customWidth="1"/>
    <col min="11018" max="11018" width="10.5" bestFit="1" customWidth="1"/>
    <col min="11019" max="11019" width="10.625" bestFit="1" customWidth="1"/>
    <col min="11020" max="11020" width="11.125" bestFit="1" customWidth="1"/>
    <col min="11021" max="11021" width="11.375" bestFit="1" customWidth="1"/>
    <col min="11022" max="11022" width="10.625" customWidth="1"/>
    <col min="11265" max="11265" width="8.875" bestFit="1" customWidth="1"/>
    <col min="11266" max="11269" width="8.875" customWidth="1"/>
    <col min="11270" max="11270" width="13.125" bestFit="1" customWidth="1"/>
    <col min="11271" max="11271" width="8.125" bestFit="1" customWidth="1"/>
    <col min="11272" max="11272" width="26.875" bestFit="1" customWidth="1"/>
    <col min="11273" max="11273" width="71.125" customWidth="1"/>
    <col min="11274" max="11274" width="10.5" bestFit="1" customWidth="1"/>
    <col min="11275" max="11275" width="10.625" bestFit="1" customWidth="1"/>
    <col min="11276" max="11276" width="11.125" bestFit="1" customWidth="1"/>
    <col min="11277" max="11277" width="11.375" bestFit="1" customWidth="1"/>
    <col min="11278" max="11278" width="10.625" customWidth="1"/>
    <col min="11521" max="11521" width="8.875" bestFit="1" customWidth="1"/>
    <col min="11522" max="11525" width="8.875" customWidth="1"/>
    <col min="11526" max="11526" width="13.125" bestFit="1" customWidth="1"/>
    <col min="11527" max="11527" width="8.125" bestFit="1" customWidth="1"/>
    <col min="11528" max="11528" width="26.875" bestFit="1" customWidth="1"/>
    <col min="11529" max="11529" width="71.125" customWidth="1"/>
    <col min="11530" max="11530" width="10.5" bestFit="1" customWidth="1"/>
    <col min="11531" max="11531" width="10.625" bestFit="1" customWidth="1"/>
    <col min="11532" max="11532" width="11.125" bestFit="1" customWidth="1"/>
    <col min="11533" max="11533" width="11.375" bestFit="1" customWidth="1"/>
    <col min="11534" max="11534" width="10.625" customWidth="1"/>
    <col min="11777" max="11777" width="8.875" bestFit="1" customWidth="1"/>
    <col min="11778" max="11781" width="8.875" customWidth="1"/>
    <col min="11782" max="11782" width="13.125" bestFit="1" customWidth="1"/>
    <col min="11783" max="11783" width="8.125" bestFit="1" customWidth="1"/>
    <col min="11784" max="11784" width="26.875" bestFit="1" customWidth="1"/>
    <col min="11785" max="11785" width="71.125" customWidth="1"/>
    <col min="11786" max="11786" width="10.5" bestFit="1" customWidth="1"/>
    <col min="11787" max="11787" width="10.625" bestFit="1" customWidth="1"/>
    <col min="11788" max="11788" width="11.125" bestFit="1" customWidth="1"/>
    <col min="11789" max="11789" width="11.375" bestFit="1" customWidth="1"/>
    <col min="11790" max="11790" width="10.625" customWidth="1"/>
    <col min="12033" max="12033" width="8.875" bestFit="1" customWidth="1"/>
    <col min="12034" max="12037" width="8.875" customWidth="1"/>
    <col min="12038" max="12038" width="13.125" bestFit="1" customWidth="1"/>
    <col min="12039" max="12039" width="8.125" bestFit="1" customWidth="1"/>
    <col min="12040" max="12040" width="26.875" bestFit="1" customWidth="1"/>
    <col min="12041" max="12041" width="71.125" customWidth="1"/>
    <col min="12042" max="12042" width="10.5" bestFit="1" customWidth="1"/>
    <col min="12043" max="12043" width="10.625" bestFit="1" customWidth="1"/>
    <col min="12044" max="12044" width="11.125" bestFit="1" customWidth="1"/>
    <col min="12045" max="12045" width="11.375" bestFit="1" customWidth="1"/>
    <col min="12046" max="12046" width="10.625" customWidth="1"/>
    <col min="12289" max="12289" width="8.875" bestFit="1" customWidth="1"/>
    <col min="12290" max="12293" width="8.875" customWidth="1"/>
    <col min="12294" max="12294" width="13.125" bestFit="1" customWidth="1"/>
    <col min="12295" max="12295" width="8.125" bestFit="1" customWidth="1"/>
    <col min="12296" max="12296" width="26.875" bestFit="1" customWidth="1"/>
    <col min="12297" max="12297" width="71.125" customWidth="1"/>
    <col min="12298" max="12298" width="10.5" bestFit="1" customWidth="1"/>
    <col min="12299" max="12299" width="10.625" bestFit="1" customWidth="1"/>
    <col min="12300" max="12300" width="11.125" bestFit="1" customWidth="1"/>
    <col min="12301" max="12301" width="11.375" bestFit="1" customWidth="1"/>
    <col min="12302" max="12302" width="10.625" customWidth="1"/>
    <col min="12545" max="12545" width="8.875" bestFit="1" customWidth="1"/>
    <col min="12546" max="12549" width="8.875" customWidth="1"/>
    <col min="12550" max="12550" width="13.125" bestFit="1" customWidth="1"/>
    <col min="12551" max="12551" width="8.125" bestFit="1" customWidth="1"/>
    <col min="12552" max="12552" width="26.875" bestFit="1" customWidth="1"/>
    <col min="12553" max="12553" width="71.125" customWidth="1"/>
    <col min="12554" max="12554" width="10.5" bestFit="1" customWidth="1"/>
    <col min="12555" max="12555" width="10.625" bestFit="1" customWidth="1"/>
    <col min="12556" max="12556" width="11.125" bestFit="1" customWidth="1"/>
    <col min="12557" max="12557" width="11.375" bestFit="1" customWidth="1"/>
    <col min="12558" max="12558" width="10.625" customWidth="1"/>
    <col min="12801" max="12801" width="8.875" bestFit="1" customWidth="1"/>
    <col min="12802" max="12805" width="8.875" customWidth="1"/>
    <col min="12806" max="12806" width="13.125" bestFit="1" customWidth="1"/>
    <col min="12807" max="12807" width="8.125" bestFit="1" customWidth="1"/>
    <col min="12808" max="12808" width="26.875" bestFit="1" customWidth="1"/>
    <col min="12809" max="12809" width="71.125" customWidth="1"/>
    <col min="12810" max="12810" width="10.5" bestFit="1" customWidth="1"/>
    <col min="12811" max="12811" width="10.625" bestFit="1" customWidth="1"/>
    <col min="12812" max="12812" width="11.125" bestFit="1" customWidth="1"/>
    <col min="12813" max="12813" width="11.375" bestFit="1" customWidth="1"/>
    <col min="12814" max="12814" width="10.625" customWidth="1"/>
    <col min="13057" max="13057" width="8.875" bestFit="1" customWidth="1"/>
    <col min="13058" max="13061" width="8.875" customWidth="1"/>
    <col min="13062" max="13062" width="13.125" bestFit="1" customWidth="1"/>
    <col min="13063" max="13063" width="8.125" bestFit="1" customWidth="1"/>
    <col min="13064" max="13064" width="26.875" bestFit="1" customWidth="1"/>
    <col min="13065" max="13065" width="71.125" customWidth="1"/>
    <col min="13066" max="13066" width="10.5" bestFit="1" customWidth="1"/>
    <col min="13067" max="13067" width="10.625" bestFit="1" customWidth="1"/>
    <col min="13068" max="13068" width="11.125" bestFit="1" customWidth="1"/>
    <col min="13069" max="13069" width="11.375" bestFit="1" customWidth="1"/>
    <col min="13070" max="13070" width="10.625" customWidth="1"/>
    <col min="13313" max="13313" width="8.875" bestFit="1" customWidth="1"/>
    <col min="13314" max="13317" width="8.875" customWidth="1"/>
    <col min="13318" max="13318" width="13.125" bestFit="1" customWidth="1"/>
    <col min="13319" max="13319" width="8.125" bestFit="1" customWidth="1"/>
    <col min="13320" max="13320" width="26.875" bestFit="1" customWidth="1"/>
    <col min="13321" max="13321" width="71.125" customWidth="1"/>
    <col min="13322" max="13322" width="10.5" bestFit="1" customWidth="1"/>
    <col min="13323" max="13323" width="10.625" bestFit="1" customWidth="1"/>
    <col min="13324" max="13324" width="11.125" bestFit="1" customWidth="1"/>
    <col min="13325" max="13325" width="11.375" bestFit="1" customWidth="1"/>
    <col min="13326" max="13326" width="10.625" customWidth="1"/>
    <col min="13569" max="13569" width="8.875" bestFit="1" customWidth="1"/>
    <col min="13570" max="13573" width="8.875" customWidth="1"/>
    <col min="13574" max="13574" width="13.125" bestFit="1" customWidth="1"/>
    <col min="13575" max="13575" width="8.125" bestFit="1" customWidth="1"/>
    <col min="13576" max="13576" width="26.875" bestFit="1" customWidth="1"/>
    <col min="13577" max="13577" width="71.125" customWidth="1"/>
    <col min="13578" max="13578" width="10.5" bestFit="1" customWidth="1"/>
    <col min="13579" max="13579" width="10.625" bestFit="1" customWidth="1"/>
    <col min="13580" max="13580" width="11.125" bestFit="1" customWidth="1"/>
    <col min="13581" max="13581" width="11.375" bestFit="1" customWidth="1"/>
    <col min="13582" max="13582" width="10.625" customWidth="1"/>
    <col min="13825" max="13825" width="8.875" bestFit="1" customWidth="1"/>
    <col min="13826" max="13829" width="8.875" customWidth="1"/>
    <col min="13830" max="13830" width="13.125" bestFit="1" customWidth="1"/>
    <col min="13831" max="13831" width="8.125" bestFit="1" customWidth="1"/>
    <col min="13832" max="13832" width="26.875" bestFit="1" customWidth="1"/>
    <col min="13833" max="13833" width="71.125" customWidth="1"/>
    <col min="13834" max="13834" width="10.5" bestFit="1" customWidth="1"/>
    <col min="13835" max="13835" width="10.625" bestFit="1" customWidth="1"/>
    <col min="13836" max="13836" width="11.125" bestFit="1" customWidth="1"/>
    <col min="13837" max="13837" width="11.375" bestFit="1" customWidth="1"/>
    <col min="13838" max="13838" width="10.625" customWidth="1"/>
    <col min="14081" max="14081" width="8.875" bestFit="1" customWidth="1"/>
    <col min="14082" max="14085" width="8.875" customWidth="1"/>
    <col min="14086" max="14086" width="13.125" bestFit="1" customWidth="1"/>
    <col min="14087" max="14087" width="8.125" bestFit="1" customWidth="1"/>
    <col min="14088" max="14088" width="26.875" bestFit="1" customWidth="1"/>
    <col min="14089" max="14089" width="71.125" customWidth="1"/>
    <col min="14090" max="14090" width="10.5" bestFit="1" customWidth="1"/>
    <col min="14091" max="14091" width="10.625" bestFit="1" customWidth="1"/>
    <col min="14092" max="14092" width="11.125" bestFit="1" customWidth="1"/>
    <col min="14093" max="14093" width="11.375" bestFit="1" customWidth="1"/>
    <col min="14094" max="14094" width="10.625" customWidth="1"/>
    <col min="14337" max="14337" width="8.875" bestFit="1" customWidth="1"/>
    <col min="14338" max="14341" width="8.875" customWidth="1"/>
    <col min="14342" max="14342" width="13.125" bestFit="1" customWidth="1"/>
    <col min="14343" max="14343" width="8.125" bestFit="1" customWidth="1"/>
    <col min="14344" max="14344" width="26.875" bestFit="1" customWidth="1"/>
    <col min="14345" max="14345" width="71.125" customWidth="1"/>
    <col min="14346" max="14346" width="10.5" bestFit="1" customWidth="1"/>
    <col min="14347" max="14347" width="10.625" bestFit="1" customWidth="1"/>
    <col min="14348" max="14348" width="11.125" bestFit="1" customWidth="1"/>
    <col min="14349" max="14349" width="11.375" bestFit="1" customWidth="1"/>
    <col min="14350" max="14350" width="10.625" customWidth="1"/>
    <col min="14593" max="14593" width="8.875" bestFit="1" customWidth="1"/>
    <col min="14594" max="14597" width="8.875" customWidth="1"/>
    <col min="14598" max="14598" width="13.125" bestFit="1" customWidth="1"/>
    <col min="14599" max="14599" width="8.125" bestFit="1" customWidth="1"/>
    <col min="14600" max="14600" width="26.875" bestFit="1" customWidth="1"/>
    <col min="14601" max="14601" width="71.125" customWidth="1"/>
    <col min="14602" max="14602" width="10.5" bestFit="1" customWidth="1"/>
    <col min="14603" max="14603" width="10.625" bestFit="1" customWidth="1"/>
    <col min="14604" max="14604" width="11.125" bestFit="1" customWidth="1"/>
    <col min="14605" max="14605" width="11.375" bestFit="1" customWidth="1"/>
    <col min="14606" max="14606" width="10.625" customWidth="1"/>
    <col min="14849" max="14849" width="8.875" bestFit="1" customWidth="1"/>
    <col min="14850" max="14853" width="8.875" customWidth="1"/>
    <col min="14854" max="14854" width="13.125" bestFit="1" customWidth="1"/>
    <col min="14855" max="14855" width="8.125" bestFit="1" customWidth="1"/>
    <col min="14856" max="14856" width="26.875" bestFit="1" customWidth="1"/>
    <col min="14857" max="14857" width="71.125" customWidth="1"/>
    <col min="14858" max="14858" width="10.5" bestFit="1" customWidth="1"/>
    <col min="14859" max="14859" width="10.625" bestFit="1" customWidth="1"/>
    <col min="14860" max="14860" width="11.125" bestFit="1" customWidth="1"/>
    <col min="14861" max="14861" width="11.375" bestFit="1" customWidth="1"/>
    <col min="14862" max="14862" width="10.625" customWidth="1"/>
    <col min="15105" max="15105" width="8.875" bestFit="1" customWidth="1"/>
    <col min="15106" max="15109" width="8.875" customWidth="1"/>
    <col min="15110" max="15110" width="13.125" bestFit="1" customWidth="1"/>
    <col min="15111" max="15111" width="8.125" bestFit="1" customWidth="1"/>
    <col min="15112" max="15112" width="26.875" bestFit="1" customWidth="1"/>
    <col min="15113" max="15113" width="71.125" customWidth="1"/>
    <col min="15114" max="15114" width="10.5" bestFit="1" customWidth="1"/>
    <col min="15115" max="15115" width="10.625" bestFit="1" customWidth="1"/>
    <col min="15116" max="15116" width="11.125" bestFit="1" customWidth="1"/>
    <col min="15117" max="15117" width="11.375" bestFit="1" customWidth="1"/>
    <col min="15118" max="15118" width="10.625" customWidth="1"/>
    <col min="15361" max="15361" width="8.875" bestFit="1" customWidth="1"/>
    <col min="15362" max="15365" width="8.875" customWidth="1"/>
    <col min="15366" max="15366" width="13.125" bestFit="1" customWidth="1"/>
    <col min="15367" max="15367" width="8.125" bestFit="1" customWidth="1"/>
    <col min="15368" max="15368" width="26.875" bestFit="1" customWidth="1"/>
    <col min="15369" max="15369" width="71.125" customWidth="1"/>
    <col min="15370" max="15370" width="10.5" bestFit="1" customWidth="1"/>
    <col min="15371" max="15371" width="10.625" bestFit="1" customWidth="1"/>
    <col min="15372" max="15372" width="11.125" bestFit="1" customWidth="1"/>
    <col min="15373" max="15373" width="11.375" bestFit="1" customWidth="1"/>
    <col min="15374" max="15374" width="10.625" customWidth="1"/>
    <col min="15617" max="15617" width="8.875" bestFit="1" customWidth="1"/>
    <col min="15618" max="15621" width="8.875" customWidth="1"/>
    <col min="15622" max="15622" width="13.125" bestFit="1" customWidth="1"/>
    <col min="15623" max="15623" width="8.125" bestFit="1" customWidth="1"/>
    <col min="15624" max="15624" width="26.875" bestFit="1" customWidth="1"/>
    <col min="15625" max="15625" width="71.125" customWidth="1"/>
    <col min="15626" max="15626" width="10.5" bestFit="1" customWidth="1"/>
    <col min="15627" max="15627" width="10.625" bestFit="1" customWidth="1"/>
    <col min="15628" max="15628" width="11.125" bestFit="1" customWidth="1"/>
    <col min="15629" max="15629" width="11.375" bestFit="1" customWidth="1"/>
    <col min="15630" max="15630" width="10.625" customWidth="1"/>
    <col min="15873" max="15873" width="8.875" bestFit="1" customWidth="1"/>
    <col min="15874" max="15877" width="8.875" customWidth="1"/>
    <col min="15878" max="15878" width="13.125" bestFit="1" customWidth="1"/>
    <col min="15879" max="15879" width="8.125" bestFit="1" customWidth="1"/>
    <col min="15880" max="15880" width="26.875" bestFit="1" customWidth="1"/>
    <col min="15881" max="15881" width="71.125" customWidth="1"/>
    <col min="15882" max="15882" width="10.5" bestFit="1" customWidth="1"/>
    <col min="15883" max="15883" width="10.625" bestFit="1" customWidth="1"/>
    <col min="15884" max="15884" width="11.125" bestFit="1" customWidth="1"/>
    <col min="15885" max="15885" width="11.375" bestFit="1" customWidth="1"/>
    <col min="15886" max="15886" width="10.625" customWidth="1"/>
    <col min="16129" max="16129" width="8.875" bestFit="1" customWidth="1"/>
    <col min="16130" max="16133" width="8.875" customWidth="1"/>
    <col min="16134" max="16134" width="13.125" bestFit="1" customWidth="1"/>
    <col min="16135" max="16135" width="8.125" bestFit="1" customWidth="1"/>
    <col min="16136" max="16136" width="26.875" bestFit="1" customWidth="1"/>
    <col min="16137" max="16137" width="71.125" customWidth="1"/>
    <col min="16138" max="16138" width="10.5" bestFit="1" customWidth="1"/>
    <col min="16139" max="16139" width="10.625" bestFit="1" customWidth="1"/>
    <col min="16140" max="16140" width="11.125" bestFit="1" customWidth="1"/>
    <col min="16141" max="16141" width="11.375" bestFit="1" customWidth="1"/>
    <col min="16142" max="16142" width="10.625" customWidth="1"/>
  </cols>
  <sheetData>
    <row r="1" spans="1:14" s="25" customFormat="1" ht="20.100000000000001" customHeight="1">
      <c r="A1" s="23" t="s">
        <v>20</v>
      </c>
      <c r="B1" s="24" t="s">
        <v>53</v>
      </c>
      <c r="C1" s="23" t="s">
        <v>54</v>
      </c>
      <c r="D1" s="23" t="s">
        <v>55</v>
      </c>
      <c r="E1" s="23" t="s">
        <v>56</v>
      </c>
      <c r="F1" s="23" t="s">
        <v>57</v>
      </c>
      <c r="G1" s="23" t="s">
        <v>58</v>
      </c>
      <c r="H1" s="23" t="s">
        <v>59</v>
      </c>
      <c r="I1" s="23" t="s">
        <v>60</v>
      </c>
      <c r="J1" s="23" t="s">
        <v>61</v>
      </c>
      <c r="K1" s="23" t="s">
        <v>62</v>
      </c>
      <c r="L1" s="23" t="s">
        <v>63</v>
      </c>
      <c r="M1" s="23" t="s">
        <v>64</v>
      </c>
      <c r="N1" s="23" t="s">
        <v>65</v>
      </c>
    </row>
    <row r="2" spans="1:14" ht="20.100000000000001" customHeight="1">
      <c r="A2" s="26"/>
      <c r="B2" s="27" t="s">
        <v>66</v>
      </c>
      <c r="C2" s="26"/>
      <c r="D2" s="26"/>
      <c r="E2" s="26">
        <f>SUM(E3:E7)</f>
        <v>32</v>
      </c>
      <c r="F2" s="56" t="str">
        <f>CONCATENATE("32'h",K2)</f>
        <v>32'h00000008</v>
      </c>
      <c r="G2" s="56"/>
      <c r="H2" s="29" t="s">
        <v>951</v>
      </c>
      <c r="I2" s="29"/>
      <c r="J2" s="26"/>
      <c r="K2" s="26" t="str">
        <f>LOWER(DEC2HEX(L2,8))</f>
        <v>00000008</v>
      </c>
      <c r="L2" s="26">
        <f>SUM(L3:L7)</f>
        <v>8</v>
      </c>
      <c r="M2" s="2">
        <v>12</v>
      </c>
    </row>
    <row r="3" spans="1:14" ht="20.100000000000001" customHeight="1">
      <c r="A3" s="22"/>
      <c r="B3" s="22"/>
      <c r="C3" s="35">
        <v>4</v>
      </c>
      <c r="D3" s="35">
        <v>31</v>
      </c>
      <c r="E3" s="35">
        <f>D3+1-C3</f>
        <v>28</v>
      </c>
      <c r="F3" s="35" t="str">
        <f>CONCATENATE(E3,"'h",K3)</f>
        <v>28'h0</v>
      </c>
      <c r="G3" s="35" t="s">
        <v>73</v>
      </c>
      <c r="H3" s="71" t="s">
        <v>20</v>
      </c>
      <c r="I3" s="45" t="s">
        <v>730</v>
      </c>
      <c r="J3" s="35">
        <v>0</v>
      </c>
      <c r="K3" s="35" t="str">
        <f>LOWER(DEC2HEX((J3)))</f>
        <v>0</v>
      </c>
      <c r="L3" s="35">
        <f>J3*(2^C3)</f>
        <v>0</v>
      </c>
      <c r="M3" s="50"/>
    </row>
    <row r="4" spans="1:14" ht="20.100000000000001" customHeight="1">
      <c r="A4" s="34"/>
      <c r="B4" s="34"/>
      <c r="C4" s="35">
        <v>3</v>
      </c>
      <c r="D4" s="35">
        <v>3</v>
      </c>
      <c r="E4" s="35">
        <f>D4+1-C4</f>
        <v>1</v>
      </c>
      <c r="F4" s="35" t="str">
        <f>CONCATENATE(E4,"'h",K4)</f>
        <v>1'h1</v>
      </c>
      <c r="G4" s="35" t="s">
        <v>68</v>
      </c>
      <c r="H4" s="71" t="s">
        <v>952</v>
      </c>
      <c r="I4" s="37" t="s">
        <v>953</v>
      </c>
      <c r="J4" s="35">
        <v>1</v>
      </c>
      <c r="K4" s="35" t="str">
        <f>LOWER(DEC2HEX((J4)))</f>
        <v>1</v>
      </c>
      <c r="L4" s="35">
        <f>J4*(2^C4)</f>
        <v>8</v>
      </c>
      <c r="M4" s="50"/>
    </row>
    <row r="5" spans="1:14" ht="20.100000000000001" customHeight="1">
      <c r="A5" s="34"/>
      <c r="B5" s="34"/>
      <c r="C5" s="35">
        <v>2</v>
      </c>
      <c r="D5" s="35">
        <v>2</v>
      </c>
      <c r="E5" s="35">
        <f>D5+1-C5</f>
        <v>1</v>
      </c>
      <c r="F5" s="35" t="str">
        <f>CONCATENATE(E5,"'h",K5)</f>
        <v>1'h0</v>
      </c>
      <c r="G5" s="35" t="s">
        <v>10319</v>
      </c>
      <c r="H5" s="71" t="s">
        <v>954</v>
      </c>
      <c r="I5" s="37" t="s">
        <v>955</v>
      </c>
      <c r="J5" s="35">
        <v>0</v>
      </c>
      <c r="K5" s="35" t="str">
        <f>LOWER(DEC2HEX((J5)))</f>
        <v>0</v>
      </c>
      <c r="L5" s="35">
        <f>J5*(2^C5)</f>
        <v>0</v>
      </c>
      <c r="M5" s="50"/>
    </row>
    <row r="6" spans="1:14" ht="20.100000000000001" customHeight="1">
      <c r="A6" s="34"/>
      <c r="B6" s="34"/>
      <c r="C6" s="35">
        <v>1</v>
      </c>
      <c r="D6" s="35">
        <v>1</v>
      </c>
      <c r="E6" s="35">
        <f>D6+1-C6</f>
        <v>1</v>
      </c>
      <c r="F6" s="35" t="str">
        <f>CONCATENATE(E6,"'h",K6)</f>
        <v>1'h0</v>
      </c>
      <c r="G6" s="35" t="s">
        <v>10320</v>
      </c>
      <c r="H6" s="71" t="s">
        <v>956</v>
      </c>
      <c r="I6" s="37" t="s">
        <v>957</v>
      </c>
      <c r="J6" s="35">
        <v>0</v>
      </c>
      <c r="K6" s="35" t="str">
        <f>LOWER(DEC2HEX((J6)))</f>
        <v>0</v>
      </c>
      <c r="L6" s="35">
        <f>J6*(2^C6)</f>
        <v>0</v>
      </c>
      <c r="M6" s="50"/>
    </row>
    <row r="7" spans="1:14" ht="20.100000000000001" customHeight="1">
      <c r="A7" s="34"/>
      <c r="B7" s="34"/>
      <c r="C7" s="35">
        <v>0</v>
      </c>
      <c r="D7" s="35">
        <v>0</v>
      </c>
      <c r="E7" s="35">
        <f>D7+1-C7</f>
        <v>1</v>
      </c>
      <c r="F7" s="35" t="str">
        <f>CONCATENATE(E7,"'h",K7)</f>
        <v>1'h0</v>
      </c>
      <c r="G7" s="35" t="s">
        <v>68</v>
      </c>
      <c r="H7" s="71" t="s">
        <v>958</v>
      </c>
      <c r="I7" s="37" t="s">
        <v>959</v>
      </c>
      <c r="J7" s="35">
        <v>0</v>
      </c>
      <c r="K7" s="35" t="str">
        <f>LOWER(DEC2HEX((J7)))</f>
        <v>0</v>
      </c>
      <c r="L7" s="35">
        <f>J7*(2^C7)</f>
        <v>0</v>
      </c>
      <c r="M7" s="50"/>
    </row>
    <row r="8" spans="1:14" ht="20.100000000000001" customHeight="1">
      <c r="A8" s="26"/>
      <c r="B8" s="27" t="s">
        <v>70</v>
      </c>
      <c r="C8" s="26"/>
      <c r="D8" s="26"/>
      <c r="E8" s="26">
        <f>SUM(E9:E9)</f>
        <v>32</v>
      </c>
      <c r="F8" s="56" t="str">
        <f>CONCATENATE("32'h",K8)</f>
        <v>32'h00000000</v>
      </c>
      <c r="G8" s="56"/>
      <c r="H8" s="29" t="s">
        <v>960</v>
      </c>
      <c r="I8" s="29"/>
      <c r="J8" s="26"/>
      <c r="K8" s="26" t="str">
        <f>LOWER(DEC2HEX(L8,8))</f>
        <v>00000000</v>
      </c>
      <c r="L8" s="26">
        <f>SUM(L9:L9)</f>
        <v>0</v>
      </c>
      <c r="M8" s="50"/>
    </row>
    <row r="9" spans="1:14" ht="20.100000000000001" customHeight="1">
      <c r="A9" s="22"/>
      <c r="B9" s="22"/>
      <c r="C9" s="35">
        <v>0</v>
      </c>
      <c r="D9" s="35">
        <v>31</v>
      </c>
      <c r="E9" s="35">
        <f>D9+1-C9</f>
        <v>32</v>
      </c>
      <c r="F9" s="35" t="str">
        <f>CONCATENATE(E9,"'h",K9)</f>
        <v>32'h0</v>
      </c>
      <c r="G9" s="35" t="s">
        <v>73</v>
      </c>
      <c r="H9" s="71" t="s">
        <v>20</v>
      </c>
      <c r="I9" s="45" t="s">
        <v>730</v>
      </c>
      <c r="J9" s="35">
        <v>0</v>
      </c>
      <c r="K9" s="35" t="str">
        <f>LOWER(DEC2HEX((J9)))</f>
        <v>0</v>
      </c>
      <c r="L9" s="35">
        <f>J9*(2^C9)</f>
        <v>0</v>
      </c>
      <c r="M9" s="50"/>
    </row>
    <row r="10" spans="1:14" ht="20.100000000000001" customHeight="1">
      <c r="A10" s="26"/>
      <c r="B10" s="27" t="s">
        <v>76</v>
      </c>
      <c r="C10" s="26"/>
      <c r="D10" s="26"/>
      <c r="E10" s="26">
        <f>SUM(E11:E11)</f>
        <v>32</v>
      </c>
      <c r="F10" s="56" t="str">
        <f>CONCATENATE("32'h",K10)</f>
        <v>32'h00000000</v>
      </c>
      <c r="G10" s="56"/>
      <c r="H10" s="29" t="s">
        <v>961</v>
      </c>
      <c r="I10" s="29"/>
      <c r="J10" s="26"/>
      <c r="K10" s="26" t="str">
        <f>LOWER(DEC2HEX(L10,8))</f>
        <v>00000000</v>
      </c>
      <c r="L10" s="26">
        <f>SUM(L11:L11)</f>
        <v>0</v>
      </c>
      <c r="M10" s="50"/>
    </row>
    <row r="11" spans="1:14" ht="20.100000000000001" customHeight="1">
      <c r="A11" s="22"/>
      <c r="B11" s="22"/>
      <c r="C11" s="35">
        <v>0</v>
      </c>
      <c r="D11" s="35">
        <v>31</v>
      </c>
      <c r="E11" s="35">
        <f>D11+1-C11</f>
        <v>32</v>
      </c>
      <c r="F11" s="35" t="str">
        <f>CONCATENATE(E11,"'h",K11)</f>
        <v>32'h0</v>
      </c>
      <c r="G11" s="35" t="s">
        <v>73</v>
      </c>
      <c r="H11" s="71" t="s">
        <v>20</v>
      </c>
      <c r="I11" s="45" t="s">
        <v>730</v>
      </c>
      <c r="J11" s="35">
        <v>0</v>
      </c>
      <c r="K11" s="35" t="str">
        <f>LOWER(DEC2HEX((J11)))</f>
        <v>0</v>
      </c>
      <c r="L11" s="35">
        <f>J11*(2^C11)</f>
        <v>0</v>
      </c>
      <c r="M11" s="50"/>
    </row>
    <row r="12" spans="1:14" ht="20.100000000000001" customHeight="1">
      <c r="A12" s="26"/>
      <c r="B12" s="27" t="s">
        <v>4144</v>
      </c>
      <c r="C12" s="26"/>
      <c r="D12" s="26"/>
      <c r="E12" s="26">
        <f>SUM(E13:E29)</f>
        <v>32</v>
      </c>
      <c r="F12" s="56" t="str">
        <f>CONCATENATE("32'h",K12)</f>
        <v>32'h80000000</v>
      </c>
      <c r="G12" s="56"/>
      <c r="H12" s="29" t="s">
        <v>10321</v>
      </c>
      <c r="I12" s="29"/>
      <c r="J12" s="26"/>
      <c r="K12" s="26" t="str">
        <f>LOWER(DEC2HEX(L12,8))</f>
        <v>80000000</v>
      </c>
      <c r="L12" s="26">
        <f>SUM(L13:L29)</f>
        <v>2147483648</v>
      </c>
      <c r="M12" s="50"/>
    </row>
    <row r="13" spans="1:14" ht="20.100000000000001" customHeight="1">
      <c r="A13" s="22"/>
      <c r="B13" s="22"/>
      <c r="C13" s="35">
        <v>31</v>
      </c>
      <c r="D13" s="35">
        <v>31</v>
      </c>
      <c r="E13" s="35">
        <f>D13+1-C13</f>
        <v>1</v>
      </c>
      <c r="F13" s="35" t="str">
        <f>CONCATENATE(E13,"'h",K13)</f>
        <v>1'h1</v>
      </c>
      <c r="G13" s="35" t="s">
        <v>68</v>
      </c>
      <c r="H13" s="71" t="s">
        <v>962</v>
      </c>
      <c r="I13" s="37" t="s">
        <v>963</v>
      </c>
      <c r="J13" s="35">
        <v>1</v>
      </c>
      <c r="K13" s="35" t="str">
        <f>LOWER(DEC2HEX((J13)))</f>
        <v>1</v>
      </c>
      <c r="L13" s="35">
        <f>J13*(2^C13)</f>
        <v>2147483648</v>
      </c>
      <c r="M13" s="50"/>
    </row>
    <row r="14" spans="1:14" ht="20.100000000000001" customHeight="1">
      <c r="A14" s="22"/>
      <c r="B14" s="22"/>
      <c r="C14" s="35">
        <v>30</v>
      </c>
      <c r="D14" s="35">
        <v>30</v>
      </c>
      <c r="E14" s="35">
        <f t="shared" ref="E14:E29" si="0">D14+1-C14</f>
        <v>1</v>
      </c>
      <c r="F14" s="35" t="str">
        <f t="shared" ref="F14:F29" si="1">CONCATENATE(E14,"'h",K14)</f>
        <v>1'h0</v>
      </c>
      <c r="G14" s="35" t="s">
        <v>10314</v>
      </c>
      <c r="H14" s="71" t="s">
        <v>964</v>
      </c>
      <c r="I14" s="45" t="s">
        <v>965</v>
      </c>
      <c r="J14" s="35">
        <v>0</v>
      </c>
      <c r="K14" s="35" t="str">
        <f t="shared" ref="K14:K29" si="2">LOWER(DEC2HEX((J14)))</f>
        <v>0</v>
      </c>
      <c r="L14" s="35">
        <f t="shared" ref="L14:L29" si="3">J14*(2^C14)</f>
        <v>0</v>
      </c>
      <c r="M14" s="50"/>
    </row>
    <row r="15" spans="1:14" ht="20.100000000000001" customHeight="1">
      <c r="A15" s="22"/>
      <c r="B15" s="22"/>
      <c r="C15" s="35">
        <v>29</v>
      </c>
      <c r="D15" s="35">
        <v>29</v>
      </c>
      <c r="E15" s="35">
        <f t="shared" si="0"/>
        <v>1</v>
      </c>
      <c r="F15" s="35" t="str">
        <f t="shared" si="1"/>
        <v>1'h0</v>
      </c>
      <c r="G15" s="35" t="s">
        <v>68</v>
      </c>
      <c r="H15" s="71" t="s">
        <v>966</v>
      </c>
      <c r="I15" s="45" t="s">
        <v>967</v>
      </c>
      <c r="J15" s="35">
        <v>0</v>
      </c>
      <c r="K15" s="35" t="str">
        <f t="shared" si="2"/>
        <v>0</v>
      </c>
      <c r="L15" s="35">
        <f t="shared" si="3"/>
        <v>0</v>
      </c>
      <c r="M15" s="50"/>
    </row>
    <row r="16" spans="1:14" ht="20.100000000000001" customHeight="1">
      <c r="A16" s="22"/>
      <c r="B16" s="22"/>
      <c r="C16" s="35">
        <v>28</v>
      </c>
      <c r="D16" s="35">
        <v>28</v>
      </c>
      <c r="E16" s="35">
        <f t="shared" si="0"/>
        <v>1</v>
      </c>
      <c r="F16" s="35" t="str">
        <f t="shared" si="1"/>
        <v>1'h0</v>
      </c>
      <c r="G16" s="35" t="s">
        <v>68</v>
      </c>
      <c r="H16" s="71" t="s">
        <v>10322</v>
      </c>
      <c r="I16" s="37" t="s">
        <v>18677</v>
      </c>
      <c r="J16" s="35">
        <v>0</v>
      </c>
      <c r="K16" s="35" t="str">
        <f t="shared" si="2"/>
        <v>0</v>
      </c>
      <c r="L16" s="35">
        <f t="shared" si="3"/>
        <v>0</v>
      </c>
      <c r="M16" s="50"/>
    </row>
    <row r="17" spans="1:13" ht="20.100000000000001" customHeight="1">
      <c r="A17" s="22"/>
      <c r="B17" s="22"/>
      <c r="C17" s="35">
        <v>26</v>
      </c>
      <c r="D17" s="35">
        <v>27</v>
      </c>
      <c r="E17" s="35">
        <f t="shared" si="0"/>
        <v>2</v>
      </c>
      <c r="F17" s="35" t="str">
        <f t="shared" si="1"/>
        <v>2'h0</v>
      </c>
      <c r="G17" s="35" t="s">
        <v>68</v>
      </c>
      <c r="H17" s="71" t="s">
        <v>10323</v>
      </c>
      <c r="I17" s="37" t="s">
        <v>968</v>
      </c>
      <c r="J17" s="35">
        <v>0</v>
      </c>
      <c r="K17" s="35" t="str">
        <f t="shared" si="2"/>
        <v>0</v>
      </c>
      <c r="L17" s="35">
        <f t="shared" si="3"/>
        <v>0</v>
      </c>
      <c r="M17" s="50"/>
    </row>
    <row r="18" spans="1:13" ht="20.100000000000001" customHeight="1">
      <c r="A18" s="22"/>
      <c r="B18" s="22"/>
      <c r="C18" s="35">
        <v>25</v>
      </c>
      <c r="D18" s="35">
        <v>25</v>
      </c>
      <c r="E18" s="35">
        <f t="shared" si="0"/>
        <v>1</v>
      </c>
      <c r="F18" s="35" t="str">
        <f t="shared" si="1"/>
        <v>1'h0</v>
      </c>
      <c r="G18" s="35" t="s">
        <v>68</v>
      </c>
      <c r="H18" s="71" t="s">
        <v>10324</v>
      </c>
      <c r="I18" s="37" t="s">
        <v>969</v>
      </c>
      <c r="J18" s="35">
        <v>0</v>
      </c>
      <c r="K18" s="35" t="str">
        <f t="shared" si="2"/>
        <v>0</v>
      </c>
      <c r="L18" s="35">
        <f t="shared" si="3"/>
        <v>0</v>
      </c>
      <c r="M18" s="50"/>
    </row>
    <row r="19" spans="1:13" ht="20.100000000000001" customHeight="1">
      <c r="A19" s="22"/>
      <c r="B19" s="22"/>
      <c r="C19" s="35">
        <v>20</v>
      </c>
      <c r="D19" s="35">
        <v>24</v>
      </c>
      <c r="E19" s="35">
        <f t="shared" si="0"/>
        <v>5</v>
      </c>
      <c r="F19" s="35" t="str">
        <f t="shared" si="1"/>
        <v>5'h0</v>
      </c>
      <c r="G19" s="35" t="s">
        <v>10325</v>
      </c>
      <c r="H19" s="71" t="s">
        <v>10326</v>
      </c>
      <c r="I19" s="37" t="s">
        <v>970</v>
      </c>
      <c r="J19" s="35">
        <v>0</v>
      </c>
      <c r="K19" s="35" t="str">
        <f t="shared" si="2"/>
        <v>0</v>
      </c>
      <c r="L19" s="35">
        <f t="shared" si="3"/>
        <v>0</v>
      </c>
      <c r="M19" s="50"/>
    </row>
    <row r="20" spans="1:13" ht="20.100000000000001" customHeight="1">
      <c r="A20" s="34"/>
      <c r="B20" s="34"/>
      <c r="C20" s="35">
        <v>19</v>
      </c>
      <c r="D20" s="35">
        <v>19</v>
      </c>
      <c r="E20" s="35">
        <f t="shared" si="0"/>
        <v>1</v>
      </c>
      <c r="F20" s="35" t="str">
        <f t="shared" si="1"/>
        <v>1'h0</v>
      </c>
      <c r="G20" s="35" t="s">
        <v>10319</v>
      </c>
      <c r="H20" s="71" t="s">
        <v>10327</v>
      </c>
      <c r="I20" s="45" t="s">
        <v>972</v>
      </c>
      <c r="J20" s="35">
        <v>0</v>
      </c>
      <c r="K20" s="35" t="str">
        <f t="shared" si="2"/>
        <v>0</v>
      </c>
      <c r="L20" s="35">
        <f t="shared" si="3"/>
        <v>0</v>
      </c>
      <c r="M20" s="50"/>
    </row>
    <row r="21" spans="1:13" ht="20.100000000000001" customHeight="1">
      <c r="A21" s="22"/>
      <c r="B21" s="22"/>
      <c r="C21" s="35">
        <v>17</v>
      </c>
      <c r="D21" s="35">
        <v>18</v>
      </c>
      <c r="E21" s="35">
        <f t="shared" si="0"/>
        <v>2</v>
      </c>
      <c r="F21" s="35" t="str">
        <f t="shared" si="1"/>
        <v>2'h0</v>
      </c>
      <c r="G21" s="35" t="s">
        <v>68</v>
      </c>
      <c r="H21" s="71" t="s">
        <v>10328</v>
      </c>
      <c r="I21" s="37" t="s">
        <v>973</v>
      </c>
      <c r="J21" s="35">
        <v>0</v>
      </c>
      <c r="K21" s="35" t="str">
        <f t="shared" si="2"/>
        <v>0</v>
      </c>
      <c r="L21" s="35">
        <f t="shared" si="3"/>
        <v>0</v>
      </c>
      <c r="M21" s="50"/>
    </row>
    <row r="22" spans="1:13" ht="20.100000000000001" customHeight="1">
      <c r="A22" s="34"/>
      <c r="B22" s="34"/>
      <c r="C22" s="35">
        <v>16</v>
      </c>
      <c r="D22" s="35">
        <v>16</v>
      </c>
      <c r="E22" s="35">
        <f t="shared" si="0"/>
        <v>1</v>
      </c>
      <c r="F22" s="35" t="str">
        <f t="shared" si="1"/>
        <v>1'h0</v>
      </c>
      <c r="G22" s="35" t="s">
        <v>68</v>
      </c>
      <c r="H22" s="71" t="s">
        <v>10329</v>
      </c>
      <c r="I22" s="37" t="s">
        <v>974</v>
      </c>
      <c r="J22" s="35">
        <v>0</v>
      </c>
      <c r="K22" s="35" t="str">
        <f t="shared" si="2"/>
        <v>0</v>
      </c>
      <c r="L22" s="35">
        <f t="shared" si="3"/>
        <v>0</v>
      </c>
      <c r="M22" s="50"/>
    </row>
    <row r="23" spans="1:13" ht="20.100000000000001" customHeight="1">
      <c r="A23" s="22"/>
      <c r="B23" s="22"/>
      <c r="C23" s="35">
        <v>15</v>
      </c>
      <c r="D23" s="35">
        <v>15</v>
      </c>
      <c r="E23" s="35">
        <f t="shared" si="0"/>
        <v>1</v>
      </c>
      <c r="F23" s="35" t="str">
        <f t="shared" si="1"/>
        <v>1'h0</v>
      </c>
      <c r="G23" s="35" t="s">
        <v>10330</v>
      </c>
      <c r="H23" s="71" t="s">
        <v>10331</v>
      </c>
      <c r="I23" s="37" t="s">
        <v>10332</v>
      </c>
      <c r="J23" s="35">
        <v>0</v>
      </c>
      <c r="K23" s="35" t="str">
        <f t="shared" si="2"/>
        <v>0</v>
      </c>
      <c r="L23" s="35">
        <f t="shared" si="3"/>
        <v>0</v>
      </c>
      <c r="M23" s="50"/>
    </row>
    <row r="24" spans="1:13" ht="20.100000000000001" customHeight="1">
      <c r="A24" s="22"/>
      <c r="B24" s="22"/>
      <c r="C24" s="35">
        <v>11</v>
      </c>
      <c r="D24" s="35">
        <v>14</v>
      </c>
      <c r="E24" s="35">
        <f t="shared" si="0"/>
        <v>4</v>
      </c>
      <c r="F24" s="35" t="str">
        <f t="shared" si="1"/>
        <v>4'h0</v>
      </c>
      <c r="G24" s="35" t="s">
        <v>68</v>
      </c>
      <c r="H24" s="71" t="s">
        <v>975</v>
      </c>
      <c r="I24" s="45" t="s">
        <v>976</v>
      </c>
      <c r="J24" s="35">
        <v>0</v>
      </c>
      <c r="K24" s="35" t="str">
        <f t="shared" si="2"/>
        <v>0</v>
      </c>
      <c r="L24" s="35">
        <f t="shared" si="3"/>
        <v>0</v>
      </c>
      <c r="M24" s="50"/>
    </row>
    <row r="25" spans="1:13" ht="20.100000000000001" customHeight="1">
      <c r="A25" s="22"/>
      <c r="B25" s="22"/>
      <c r="C25" s="35">
        <v>9</v>
      </c>
      <c r="D25" s="35">
        <v>10</v>
      </c>
      <c r="E25" s="35">
        <f t="shared" si="0"/>
        <v>2</v>
      </c>
      <c r="F25" s="35" t="str">
        <f t="shared" si="1"/>
        <v>2'h0</v>
      </c>
      <c r="G25" s="35" t="s">
        <v>68</v>
      </c>
      <c r="H25" s="71" t="s">
        <v>977</v>
      </c>
      <c r="I25" s="37" t="s">
        <v>978</v>
      </c>
      <c r="J25" s="35">
        <v>0</v>
      </c>
      <c r="K25" s="35" t="str">
        <f t="shared" si="2"/>
        <v>0</v>
      </c>
      <c r="L25" s="35">
        <f t="shared" si="3"/>
        <v>0</v>
      </c>
      <c r="M25" s="50"/>
    </row>
    <row r="26" spans="1:13" ht="20.100000000000001" customHeight="1">
      <c r="A26" s="22"/>
      <c r="B26" s="22"/>
      <c r="C26" s="35">
        <v>4</v>
      </c>
      <c r="D26" s="35">
        <v>8</v>
      </c>
      <c r="E26" s="35">
        <f t="shared" si="0"/>
        <v>5</v>
      </c>
      <c r="F26" s="35" t="str">
        <f t="shared" si="1"/>
        <v>5'h0</v>
      </c>
      <c r="G26" s="35" t="s">
        <v>10325</v>
      </c>
      <c r="H26" s="71" t="s">
        <v>10333</v>
      </c>
      <c r="I26" s="37" t="s">
        <v>970</v>
      </c>
      <c r="J26" s="35">
        <v>0</v>
      </c>
      <c r="K26" s="35" t="str">
        <f t="shared" si="2"/>
        <v>0</v>
      </c>
      <c r="L26" s="35">
        <f t="shared" si="3"/>
        <v>0</v>
      </c>
      <c r="M26" s="50"/>
    </row>
    <row r="27" spans="1:13" ht="20.100000000000001" customHeight="1">
      <c r="A27" s="34"/>
      <c r="B27" s="34"/>
      <c r="C27" s="35">
        <v>3</v>
      </c>
      <c r="D27" s="35">
        <v>3</v>
      </c>
      <c r="E27" s="35">
        <f t="shared" si="0"/>
        <v>1</v>
      </c>
      <c r="F27" s="35" t="str">
        <f t="shared" si="1"/>
        <v>1'h0</v>
      </c>
      <c r="G27" s="35" t="s">
        <v>10319</v>
      </c>
      <c r="H27" s="71" t="s">
        <v>10334</v>
      </c>
      <c r="I27" s="45" t="s">
        <v>972</v>
      </c>
      <c r="J27" s="35">
        <v>0</v>
      </c>
      <c r="K27" s="35" t="str">
        <f t="shared" si="2"/>
        <v>0</v>
      </c>
      <c r="L27" s="35">
        <f t="shared" si="3"/>
        <v>0</v>
      </c>
      <c r="M27" s="50"/>
    </row>
    <row r="28" spans="1:13" ht="20.100000000000001" customHeight="1">
      <c r="A28" s="22"/>
      <c r="B28" s="22"/>
      <c r="C28" s="35">
        <v>1</v>
      </c>
      <c r="D28" s="35">
        <v>2</v>
      </c>
      <c r="E28" s="35">
        <f t="shared" si="0"/>
        <v>2</v>
      </c>
      <c r="F28" s="35" t="str">
        <f t="shared" si="1"/>
        <v>2'h0</v>
      </c>
      <c r="G28" s="35" t="s">
        <v>68</v>
      </c>
      <c r="H28" s="71" t="s">
        <v>10335</v>
      </c>
      <c r="I28" s="37" t="s">
        <v>979</v>
      </c>
      <c r="J28" s="35">
        <v>0</v>
      </c>
      <c r="K28" s="35" t="str">
        <f t="shared" si="2"/>
        <v>0</v>
      </c>
      <c r="L28" s="35">
        <f t="shared" si="3"/>
        <v>0</v>
      </c>
      <c r="M28" s="50"/>
    </row>
    <row r="29" spans="1:13" ht="20.100000000000001" customHeight="1">
      <c r="A29" s="34"/>
      <c r="B29" s="34"/>
      <c r="C29" s="35">
        <v>0</v>
      </c>
      <c r="D29" s="35">
        <v>0</v>
      </c>
      <c r="E29" s="35">
        <f t="shared" si="0"/>
        <v>1</v>
      </c>
      <c r="F29" s="35" t="str">
        <f t="shared" si="1"/>
        <v>1'h0</v>
      </c>
      <c r="G29" s="35" t="s">
        <v>68</v>
      </c>
      <c r="H29" s="71" t="s">
        <v>10336</v>
      </c>
      <c r="I29" s="37" t="s">
        <v>974</v>
      </c>
      <c r="J29" s="35">
        <v>0</v>
      </c>
      <c r="K29" s="35" t="str">
        <f t="shared" si="2"/>
        <v>0</v>
      </c>
      <c r="L29" s="35">
        <f t="shared" si="3"/>
        <v>0</v>
      </c>
      <c r="M29" s="50"/>
    </row>
    <row r="30" spans="1:13" ht="20.100000000000001" customHeight="1">
      <c r="A30" s="26"/>
      <c r="B30" s="27" t="s">
        <v>10337</v>
      </c>
      <c r="C30" s="26"/>
      <c r="D30" s="26"/>
      <c r="E30" s="26">
        <f>SUM(E31:E42)</f>
        <v>32</v>
      </c>
      <c r="F30" s="56" t="str">
        <f>CONCATENATE("32'h",K30)</f>
        <v>32'h00400000</v>
      </c>
      <c r="G30" s="56"/>
      <c r="H30" s="29" t="s">
        <v>10338</v>
      </c>
      <c r="I30" s="29"/>
      <c r="J30" s="26"/>
      <c r="K30" s="26" t="str">
        <f>LOWER(DEC2HEX(L30,8))</f>
        <v>00400000</v>
      </c>
      <c r="L30" s="26">
        <f>SUM(L31:L42)</f>
        <v>4194304</v>
      </c>
      <c r="M30" s="50"/>
    </row>
    <row r="31" spans="1:13" ht="20.100000000000001" customHeight="1">
      <c r="A31" s="22"/>
      <c r="B31" s="22"/>
      <c r="C31" s="35">
        <v>22</v>
      </c>
      <c r="D31" s="35">
        <v>31</v>
      </c>
      <c r="E31" s="35">
        <f>D31+1-C31</f>
        <v>10</v>
      </c>
      <c r="F31" s="35" t="str">
        <f>CONCATENATE(E31,"'h",K31)</f>
        <v>10'h1</v>
      </c>
      <c r="G31" s="32" t="s">
        <v>73</v>
      </c>
      <c r="H31" s="71" t="s">
        <v>20</v>
      </c>
      <c r="I31" s="37" t="s">
        <v>730</v>
      </c>
      <c r="J31" s="35">
        <v>1</v>
      </c>
      <c r="K31" s="35" t="str">
        <f>LOWER(DEC2HEX((J31)))</f>
        <v>1</v>
      </c>
      <c r="L31" s="35">
        <f>J31*(2^C31)</f>
        <v>4194304</v>
      </c>
      <c r="M31" s="50"/>
    </row>
    <row r="32" spans="1:13" ht="20.100000000000001" customHeight="1">
      <c r="A32" s="22"/>
      <c r="B32" s="22"/>
      <c r="C32" s="35">
        <v>20</v>
      </c>
      <c r="D32" s="35">
        <v>21</v>
      </c>
      <c r="E32" s="35">
        <f t="shared" ref="E32:E42" si="4">D32+1-C32</f>
        <v>2</v>
      </c>
      <c r="F32" s="35" t="str">
        <f t="shared" ref="F32:F42" si="5">CONCATENATE(E32,"'h",K32)</f>
        <v>2'h0</v>
      </c>
      <c r="G32" s="35" t="s">
        <v>68</v>
      </c>
      <c r="H32" s="71" t="s">
        <v>10339</v>
      </c>
      <c r="I32" s="37" t="s">
        <v>968</v>
      </c>
      <c r="J32" s="35">
        <v>0</v>
      </c>
      <c r="K32" s="35" t="str">
        <f t="shared" ref="K32:K42" si="6">LOWER(DEC2HEX((J32)))</f>
        <v>0</v>
      </c>
      <c r="L32" s="35">
        <f t="shared" ref="L32:L42" si="7">J32*(2^C32)</f>
        <v>0</v>
      </c>
      <c r="M32" s="50"/>
    </row>
    <row r="33" spans="1:13" ht="20.100000000000001" customHeight="1">
      <c r="A33" s="22"/>
      <c r="B33" s="22"/>
      <c r="C33" s="35">
        <v>19</v>
      </c>
      <c r="D33" s="35">
        <v>19</v>
      </c>
      <c r="E33" s="35">
        <f t="shared" si="4"/>
        <v>1</v>
      </c>
      <c r="F33" s="35" t="str">
        <f t="shared" si="5"/>
        <v>1'h0</v>
      </c>
      <c r="G33" s="35" t="s">
        <v>68</v>
      </c>
      <c r="H33" s="71" t="s">
        <v>10340</v>
      </c>
      <c r="I33" s="37" t="s">
        <v>969</v>
      </c>
      <c r="J33" s="35">
        <v>0</v>
      </c>
      <c r="K33" s="35" t="str">
        <f t="shared" si="6"/>
        <v>0</v>
      </c>
      <c r="L33" s="35">
        <f t="shared" si="7"/>
        <v>0</v>
      </c>
      <c r="M33" s="50"/>
    </row>
    <row r="34" spans="1:13" ht="20.100000000000001" customHeight="1">
      <c r="A34" s="22"/>
      <c r="B34" s="22"/>
      <c r="C34" s="35">
        <v>14</v>
      </c>
      <c r="D34" s="35">
        <v>18</v>
      </c>
      <c r="E34" s="35">
        <f t="shared" si="4"/>
        <v>5</v>
      </c>
      <c r="F34" s="35" t="str">
        <f t="shared" si="5"/>
        <v>5'h0</v>
      </c>
      <c r="G34" s="35" t="s">
        <v>10325</v>
      </c>
      <c r="H34" s="71" t="s">
        <v>10341</v>
      </c>
      <c r="I34" s="37" t="s">
        <v>970</v>
      </c>
      <c r="J34" s="35">
        <v>0</v>
      </c>
      <c r="K34" s="35" t="str">
        <f t="shared" si="6"/>
        <v>0</v>
      </c>
      <c r="L34" s="35">
        <f t="shared" si="7"/>
        <v>0</v>
      </c>
      <c r="M34" s="50"/>
    </row>
    <row r="35" spans="1:13" ht="20.100000000000001" customHeight="1">
      <c r="A35" s="34"/>
      <c r="B35" s="34"/>
      <c r="C35" s="35">
        <v>13</v>
      </c>
      <c r="D35" s="35">
        <v>13</v>
      </c>
      <c r="E35" s="35">
        <f t="shared" si="4"/>
        <v>1</v>
      </c>
      <c r="F35" s="35" t="str">
        <f t="shared" si="5"/>
        <v>1'h0</v>
      </c>
      <c r="G35" s="35" t="s">
        <v>10319</v>
      </c>
      <c r="H35" s="71" t="s">
        <v>10342</v>
      </c>
      <c r="I35" s="45" t="s">
        <v>972</v>
      </c>
      <c r="J35" s="35">
        <v>0</v>
      </c>
      <c r="K35" s="35" t="str">
        <f t="shared" si="6"/>
        <v>0</v>
      </c>
      <c r="L35" s="35">
        <f t="shared" si="7"/>
        <v>0</v>
      </c>
      <c r="M35" s="50"/>
    </row>
    <row r="36" spans="1:13" ht="20.100000000000001" customHeight="1">
      <c r="A36" s="22"/>
      <c r="B36" s="22"/>
      <c r="C36" s="35">
        <v>11</v>
      </c>
      <c r="D36" s="35">
        <v>12</v>
      </c>
      <c r="E36" s="35">
        <f t="shared" si="4"/>
        <v>2</v>
      </c>
      <c r="F36" s="35" t="str">
        <f t="shared" si="5"/>
        <v>2'h0</v>
      </c>
      <c r="G36" s="35" t="s">
        <v>68</v>
      </c>
      <c r="H36" s="71" t="s">
        <v>10343</v>
      </c>
      <c r="I36" s="37" t="s">
        <v>973</v>
      </c>
      <c r="J36" s="35">
        <v>0</v>
      </c>
      <c r="K36" s="35" t="str">
        <f t="shared" si="6"/>
        <v>0</v>
      </c>
      <c r="L36" s="35">
        <f t="shared" si="7"/>
        <v>0</v>
      </c>
      <c r="M36" s="50"/>
    </row>
    <row r="37" spans="1:13" ht="20.100000000000001" customHeight="1">
      <c r="A37" s="34"/>
      <c r="B37" s="34"/>
      <c r="C37" s="35">
        <v>10</v>
      </c>
      <c r="D37" s="35">
        <v>10</v>
      </c>
      <c r="E37" s="35">
        <f t="shared" si="4"/>
        <v>1</v>
      </c>
      <c r="F37" s="35" t="str">
        <f t="shared" si="5"/>
        <v>1'h0</v>
      </c>
      <c r="G37" s="35" t="s">
        <v>68</v>
      </c>
      <c r="H37" s="71" t="s">
        <v>10344</v>
      </c>
      <c r="I37" s="37" t="s">
        <v>974</v>
      </c>
      <c r="J37" s="35">
        <v>0</v>
      </c>
      <c r="K37" s="35" t="str">
        <f t="shared" si="6"/>
        <v>0</v>
      </c>
      <c r="L37" s="35">
        <f t="shared" si="7"/>
        <v>0</v>
      </c>
      <c r="M37" s="50"/>
    </row>
    <row r="38" spans="1:13" ht="20.100000000000001" customHeight="1">
      <c r="A38" s="22"/>
      <c r="B38" s="22"/>
      <c r="C38" s="35">
        <v>9</v>
      </c>
      <c r="D38" s="35">
        <v>9</v>
      </c>
      <c r="E38" s="35">
        <f t="shared" si="4"/>
        <v>1</v>
      </c>
      <c r="F38" s="35" t="str">
        <f t="shared" si="5"/>
        <v>1'h0</v>
      </c>
      <c r="G38" s="35" t="s">
        <v>10330</v>
      </c>
      <c r="H38" s="71" t="s">
        <v>10345</v>
      </c>
      <c r="I38" s="37" t="s">
        <v>10332</v>
      </c>
      <c r="J38" s="35">
        <v>0</v>
      </c>
      <c r="K38" s="35" t="str">
        <f t="shared" si="6"/>
        <v>0</v>
      </c>
      <c r="L38" s="35">
        <f t="shared" si="7"/>
        <v>0</v>
      </c>
      <c r="M38" s="50"/>
    </row>
    <row r="39" spans="1:13" ht="20.100000000000001" customHeight="1">
      <c r="A39" s="22"/>
      <c r="B39" s="22"/>
      <c r="C39" s="35">
        <v>4</v>
      </c>
      <c r="D39" s="35">
        <v>8</v>
      </c>
      <c r="E39" s="35">
        <f t="shared" si="4"/>
        <v>5</v>
      </c>
      <c r="F39" s="35" t="str">
        <f t="shared" si="5"/>
        <v>5'h0</v>
      </c>
      <c r="G39" s="35" t="s">
        <v>10325</v>
      </c>
      <c r="H39" s="71" t="s">
        <v>10346</v>
      </c>
      <c r="I39" s="37" t="s">
        <v>970</v>
      </c>
      <c r="J39" s="35">
        <v>0</v>
      </c>
      <c r="K39" s="35" t="str">
        <f t="shared" si="6"/>
        <v>0</v>
      </c>
      <c r="L39" s="35">
        <f t="shared" si="7"/>
        <v>0</v>
      </c>
      <c r="M39" s="50"/>
    </row>
    <row r="40" spans="1:13" ht="20.100000000000001" customHeight="1">
      <c r="A40" s="34"/>
      <c r="B40" s="34"/>
      <c r="C40" s="35">
        <v>3</v>
      </c>
      <c r="D40" s="35">
        <v>3</v>
      </c>
      <c r="E40" s="35">
        <f t="shared" si="4"/>
        <v>1</v>
      </c>
      <c r="F40" s="35" t="str">
        <f t="shared" si="5"/>
        <v>1'h0</v>
      </c>
      <c r="G40" s="35" t="s">
        <v>10319</v>
      </c>
      <c r="H40" s="71" t="s">
        <v>10347</v>
      </c>
      <c r="I40" s="45" t="s">
        <v>972</v>
      </c>
      <c r="J40" s="35">
        <v>0</v>
      </c>
      <c r="K40" s="35" t="str">
        <f t="shared" si="6"/>
        <v>0</v>
      </c>
      <c r="L40" s="35">
        <f t="shared" si="7"/>
        <v>0</v>
      </c>
      <c r="M40" s="50"/>
    </row>
    <row r="41" spans="1:13" ht="20.100000000000001" customHeight="1">
      <c r="A41" s="22"/>
      <c r="B41" s="22"/>
      <c r="C41" s="35">
        <v>1</v>
      </c>
      <c r="D41" s="35">
        <v>2</v>
      </c>
      <c r="E41" s="35">
        <f t="shared" si="4"/>
        <v>2</v>
      </c>
      <c r="F41" s="35" t="str">
        <f t="shared" si="5"/>
        <v>2'h0</v>
      </c>
      <c r="G41" s="35" t="s">
        <v>68</v>
      </c>
      <c r="H41" s="71" t="s">
        <v>10348</v>
      </c>
      <c r="I41" s="37" t="s">
        <v>979</v>
      </c>
      <c r="J41" s="35">
        <v>0</v>
      </c>
      <c r="K41" s="35" t="str">
        <f t="shared" si="6"/>
        <v>0</v>
      </c>
      <c r="L41" s="35">
        <f t="shared" si="7"/>
        <v>0</v>
      </c>
      <c r="M41" s="50"/>
    </row>
    <row r="42" spans="1:13" ht="20.100000000000001" customHeight="1">
      <c r="A42" s="34"/>
      <c r="B42" s="34"/>
      <c r="C42" s="35">
        <v>0</v>
      </c>
      <c r="D42" s="35">
        <v>0</v>
      </c>
      <c r="E42" s="35">
        <f t="shared" si="4"/>
        <v>1</v>
      </c>
      <c r="F42" s="35" t="str">
        <f t="shared" si="5"/>
        <v>1'h0</v>
      </c>
      <c r="G42" s="35" t="s">
        <v>68</v>
      </c>
      <c r="H42" s="71" t="s">
        <v>10349</v>
      </c>
      <c r="I42" s="37" t="s">
        <v>974</v>
      </c>
      <c r="J42" s="35">
        <v>0</v>
      </c>
      <c r="K42" s="35" t="str">
        <f t="shared" si="6"/>
        <v>0</v>
      </c>
      <c r="L42" s="35">
        <f t="shared" si="7"/>
        <v>0</v>
      </c>
      <c r="M42" s="50"/>
    </row>
    <row r="43" spans="1:13" ht="20.100000000000001" customHeight="1">
      <c r="A43" s="26"/>
      <c r="B43" s="27" t="s">
        <v>10350</v>
      </c>
      <c r="C43" s="26"/>
      <c r="D43" s="26"/>
      <c r="E43" s="26">
        <f>SUM(E44:E59)</f>
        <v>32</v>
      </c>
      <c r="F43" s="56" t="str">
        <f>CONCATENATE("32'h",K43)</f>
        <v>32'h00000000</v>
      </c>
      <c r="G43" s="56"/>
      <c r="H43" s="29" t="s">
        <v>10351</v>
      </c>
      <c r="I43" s="29"/>
      <c r="J43" s="26"/>
      <c r="K43" s="26" t="str">
        <f>LOWER(DEC2HEX(L43,8))</f>
        <v>00000000</v>
      </c>
      <c r="L43" s="26">
        <f>SUM(L44:L59)</f>
        <v>0</v>
      </c>
      <c r="M43" s="50"/>
    </row>
    <row r="44" spans="1:13" ht="20.100000000000001" customHeight="1">
      <c r="A44" s="22"/>
      <c r="B44" s="22"/>
      <c r="C44" s="31">
        <v>30</v>
      </c>
      <c r="D44" s="31">
        <v>31</v>
      </c>
      <c r="E44" s="32">
        <f t="shared" ref="E44:E59" si="8">D44+1-C44</f>
        <v>2</v>
      </c>
      <c r="F44" s="32" t="str">
        <f t="shared" ref="F44:F59" si="9">CONCATENATE(E44,"'h",K44)</f>
        <v>2'h0</v>
      </c>
      <c r="G44" s="32" t="s">
        <v>73</v>
      </c>
      <c r="H44" s="71" t="s">
        <v>20</v>
      </c>
      <c r="I44" s="37" t="s">
        <v>730</v>
      </c>
      <c r="J44" s="31">
        <v>0</v>
      </c>
      <c r="K44" s="31" t="str">
        <f t="shared" ref="K44:K59" si="10">LOWER(DEC2HEX((J44)))</f>
        <v>0</v>
      </c>
      <c r="L44" s="31">
        <f t="shared" ref="L44:L59" si="11">J44*(2^C44)</f>
        <v>0</v>
      </c>
      <c r="M44" s="50"/>
    </row>
    <row r="45" spans="1:13" ht="20.100000000000001" customHeight="1">
      <c r="A45" s="22"/>
      <c r="B45" s="22"/>
      <c r="C45" s="31">
        <v>28</v>
      </c>
      <c r="D45" s="31">
        <v>29</v>
      </c>
      <c r="E45" s="32">
        <f t="shared" si="8"/>
        <v>2</v>
      </c>
      <c r="F45" s="32" t="str">
        <f t="shared" si="9"/>
        <v>2'h0</v>
      </c>
      <c r="G45" s="32" t="s">
        <v>68</v>
      </c>
      <c r="H45" s="71" t="s">
        <v>10352</v>
      </c>
      <c r="I45" s="37" t="s">
        <v>18678</v>
      </c>
      <c r="J45" s="31">
        <v>0</v>
      </c>
      <c r="K45" s="31" t="str">
        <f t="shared" si="10"/>
        <v>0</v>
      </c>
      <c r="L45" s="31">
        <f t="shared" si="11"/>
        <v>0</v>
      </c>
      <c r="M45" s="50"/>
    </row>
    <row r="46" spans="1:13" ht="20.100000000000001" customHeight="1">
      <c r="A46" s="22"/>
      <c r="B46" s="22"/>
      <c r="C46" s="35">
        <v>26</v>
      </c>
      <c r="D46" s="35">
        <v>27</v>
      </c>
      <c r="E46" s="35">
        <f t="shared" si="8"/>
        <v>2</v>
      </c>
      <c r="F46" s="35" t="str">
        <f t="shared" si="9"/>
        <v>2'h0</v>
      </c>
      <c r="G46" s="35" t="s">
        <v>68</v>
      </c>
      <c r="H46" s="71" t="s">
        <v>10353</v>
      </c>
      <c r="I46" s="37" t="s">
        <v>968</v>
      </c>
      <c r="J46" s="35">
        <v>0</v>
      </c>
      <c r="K46" s="35" t="str">
        <f t="shared" si="10"/>
        <v>0</v>
      </c>
      <c r="L46" s="35">
        <f t="shared" si="11"/>
        <v>0</v>
      </c>
      <c r="M46" s="50"/>
    </row>
    <row r="47" spans="1:13" ht="20.100000000000001" customHeight="1">
      <c r="A47" s="22"/>
      <c r="B47" s="22"/>
      <c r="C47" s="31">
        <v>25</v>
      </c>
      <c r="D47" s="31">
        <v>25</v>
      </c>
      <c r="E47" s="32">
        <f t="shared" si="8"/>
        <v>1</v>
      </c>
      <c r="F47" s="32" t="str">
        <f t="shared" si="9"/>
        <v>1'h0</v>
      </c>
      <c r="G47" s="32" t="s">
        <v>68</v>
      </c>
      <c r="H47" s="71" t="s">
        <v>10354</v>
      </c>
      <c r="I47" s="37" t="s">
        <v>969</v>
      </c>
      <c r="J47" s="31">
        <v>0</v>
      </c>
      <c r="K47" s="31" t="str">
        <f t="shared" si="10"/>
        <v>0</v>
      </c>
      <c r="L47" s="31">
        <f t="shared" si="11"/>
        <v>0</v>
      </c>
      <c r="M47" s="50"/>
    </row>
    <row r="48" spans="1:13" ht="20.100000000000001" customHeight="1">
      <c r="A48" s="22"/>
      <c r="B48" s="22"/>
      <c r="C48" s="31">
        <v>20</v>
      </c>
      <c r="D48" s="31">
        <v>24</v>
      </c>
      <c r="E48" s="32">
        <f t="shared" si="8"/>
        <v>5</v>
      </c>
      <c r="F48" s="32" t="str">
        <f t="shared" si="9"/>
        <v>5'h0</v>
      </c>
      <c r="G48" s="32" t="s">
        <v>10325</v>
      </c>
      <c r="H48" s="71" t="s">
        <v>10355</v>
      </c>
      <c r="I48" s="37" t="s">
        <v>970</v>
      </c>
      <c r="J48" s="31">
        <v>0</v>
      </c>
      <c r="K48" s="31" t="str">
        <f t="shared" si="10"/>
        <v>0</v>
      </c>
      <c r="L48" s="31">
        <f t="shared" si="11"/>
        <v>0</v>
      </c>
      <c r="M48" s="50"/>
    </row>
    <row r="49" spans="1:13" ht="20.100000000000001" customHeight="1">
      <c r="A49" s="22"/>
      <c r="B49" s="22"/>
      <c r="C49" s="31">
        <v>19</v>
      </c>
      <c r="D49" s="31">
        <v>19</v>
      </c>
      <c r="E49" s="32">
        <f t="shared" si="8"/>
        <v>1</v>
      </c>
      <c r="F49" s="32" t="str">
        <f t="shared" si="9"/>
        <v>1'h0</v>
      </c>
      <c r="G49" s="32" t="s">
        <v>10319</v>
      </c>
      <c r="H49" s="71" t="s">
        <v>10356</v>
      </c>
      <c r="I49" s="45" t="s">
        <v>972</v>
      </c>
      <c r="J49" s="31">
        <v>0</v>
      </c>
      <c r="K49" s="31" t="str">
        <f t="shared" si="10"/>
        <v>0</v>
      </c>
      <c r="L49" s="31">
        <f t="shared" si="11"/>
        <v>0</v>
      </c>
      <c r="M49" s="50"/>
    </row>
    <row r="50" spans="1:13" ht="20.100000000000001" customHeight="1">
      <c r="A50" s="22"/>
      <c r="B50" s="22"/>
      <c r="C50" s="31">
        <v>17</v>
      </c>
      <c r="D50" s="31">
        <v>18</v>
      </c>
      <c r="E50" s="32">
        <f t="shared" si="8"/>
        <v>2</v>
      </c>
      <c r="F50" s="32" t="str">
        <f t="shared" si="9"/>
        <v>2'h0</v>
      </c>
      <c r="G50" s="32" t="s">
        <v>68</v>
      </c>
      <c r="H50" s="71" t="s">
        <v>10357</v>
      </c>
      <c r="I50" s="37" t="s">
        <v>973</v>
      </c>
      <c r="J50" s="31">
        <v>0</v>
      </c>
      <c r="K50" s="31" t="str">
        <f t="shared" si="10"/>
        <v>0</v>
      </c>
      <c r="L50" s="31">
        <f t="shared" si="11"/>
        <v>0</v>
      </c>
      <c r="M50" s="50"/>
    </row>
    <row r="51" spans="1:13" ht="20.100000000000001" customHeight="1">
      <c r="A51" s="22"/>
      <c r="B51" s="22"/>
      <c r="C51" s="31">
        <v>16</v>
      </c>
      <c r="D51" s="31">
        <v>16</v>
      </c>
      <c r="E51" s="32">
        <f t="shared" si="8"/>
        <v>1</v>
      </c>
      <c r="F51" s="32" t="str">
        <f t="shared" si="9"/>
        <v>1'h0</v>
      </c>
      <c r="G51" s="32" t="s">
        <v>68</v>
      </c>
      <c r="H51" s="71" t="s">
        <v>10358</v>
      </c>
      <c r="I51" s="37" t="s">
        <v>974</v>
      </c>
      <c r="J51" s="31">
        <v>0</v>
      </c>
      <c r="K51" s="31" t="str">
        <f t="shared" si="10"/>
        <v>0</v>
      </c>
      <c r="L51" s="31">
        <f t="shared" si="11"/>
        <v>0</v>
      </c>
      <c r="M51" s="50"/>
    </row>
    <row r="52" spans="1:13" ht="20.100000000000001" customHeight="1">
      <c r="A52" s="22"/>
      <c r="B52" s="22"/>
      <c r="C52" s="35">
        <v>13</v>
      </c>
      <c r="D52" s="35">
        <v>15</v>
      </c>
      <c r="E52" s="35">
        <f t="shared" si="8"/>
        <v>3</v>
      </c>
      <c r="F52" s="35" t="str">
        <f t="shared" si="9"/>
        <v>3'h0</v>
      </c>
      <c r="G52" s="35" t="s">
        <v>73</v>
      </c>
      <c r="H52" s="71" t="s">
        <v>20</v>
      </c>
      <c r="I52" s="37" t="s">
        <v>730</v>
      </c>
      <c r="J52" s="35">
        <v>0</v>
      </c>
      <c r="K52" s="35" t="str">
        <f t="shared" si="10"/>
        <v>0</v>
      </c>
      <c r="L52" s="35">
        <f t="shared" si="11"/>
        <v>0</v>
      </c>
      <c r="M52" s="50"/>
    </row>
    <row r="53" spans="1:13" ht="20.100000000000001" customHeight="1">
      <c r="A53" s="22"/>
      <c r="B53" s="22"/>
      <c r="C53" s="31">
        <v>12</v>
      </c>
      <c r="D53" s="31">
        <v>12</v>
      </c>
      <c r="E53" s="32">
        <f t="shared" si="8"/>
        <v>1</v>
      </c>
      <c r="F53" s="32" t="str">
        <f t="shared" si="9"/>
        <v>1'h0</v>
      </c>
      <c r="G53" s="32" t="s">
        <v>10319</v>
      </c>
      <c r="H53" s="71" t="s">
        <v>980</v>
      </c>
      <c r="I53" s="37" t="s">
        <v>981</v>
      </c>
      <c r="J53" s="31">
        <v>0</v>
      </c>
      <c r="K53" s="31" t="str">
        <f t="shared" si="10"/>
        <v>0</v>
      </c>
      <c r="L53" s="31">
        <f t="shared" si="11"/>
        <v>0</v>
      </c>
      <c r="M53" s="50"/>
    </row>
    <row r="54" spans="1:13" ht="20.100000000000001" customHeight="1">
      <c r="A54" s="22"/>
      <c r="B54" s="22"/>
      <c r="C54" s="31">
        <v>11</v>
      </c>
      <c r="D54" s="31">
        <v>11</v>
      </c>
      <c r="E54" s="32">
        <f t="shared" si="8"/>
        <v>1</v>
      </c>
      <c r="F54" s="32" t="str">
        <f t="shared" si="9"/>
        <v>1'h0</v>
      </c>
      <c r="G54" s="32" t="s">
        <v>68</v>
      </c>
      <c r="H54" s="71" t="s">
        <v>982</v>
      </c>
      <c r="I54" s="37" t="s">
        <v>983</v>
      </c>
      <c r="J54" s="31">
        <v>0</v>
      </c>
      <c r="K54" s="31" t="str">
        <f t="shared" si="10"/>
        <v>0</v>
      </c>
      <c r="L54" s="31">
        <f t="shared" si="11"/>
        <v>0</v>
      </c>
      <c r="M54" s="50"/>
    </row>
    <row r="55" spans="1:13" ht="20.100000000000001" customHeight="1">
      <c r="A55" s="22"/>
      <c r="B55" s="22"/>
      <c r="C55" s="31">
        <v>9</v>
      </c>
      <c r="D55" s="31">
        <v>10</v>
      </c>
      <c r="E55" s="32">
        <f t="shared" si="8"/>
        <v>2</v>
      </c>
      <c r="F55" s="32" t="str">
        <f t="shared" si="9"/>
        <v>2'h0</v>
      </c>
      <c r="G55" s="32" t="s">
        <v>68</v>
      </c>
      <c r="H55" s="71" t="s">
        <v>984</v>
      </c>
      <c r="I55" s="37" t="s">
        <v>985</v>
      </c>
      <c r="J55" s="31">
        <v>0</v>
      </c>
      <c r="K55" s="31" t="str">
        <f t="shared" si="10"/>
        <v>0</v>
      </c>
      <c r="L55" s="31">
        <f t="shared" si="11"/>
        <v>0</v>
      </c>
      <c r="M55" s="50"/>
    </row>
    <row r="56" spans="1:13" ht="20.100000000000001" customHeight="1">
      <c r="A56" s="22"/>
      <c r="B56" s="22"/>
      <c r="C56" s="31">
        <v>4</v>
      </c>
      <c r="D56" s="31">
        <v>8</v>
      </c>
      <c r="E56" s="32">
        <f t="shared" si="8"/>
        <v>5</v>
      </c>
      <c r="F56" s="32" t="str">
        <f t="shared" si="9"/>
        <v>5'h0</v>
      </c>
      <c r="G56" s="32" t="s">
        <v>10325</v>
      </c>
      <c r="H56" s="71" t="s">
        <v>10359</v>
      </c>
      <c r="I56" s="37" t="s">
        <v>970</v>
      </c>
      <c r="J56" s="31">
        <v>0</v>
      </c>
      <c r="K56" s="31" t="str">
        <f t="shared" si="10"/>
        <v>0</v>
      </c>
      <c r="L56" s="31">
        <f t="shared" si="11"/>
        <v>0</v>
      </c>
      <c r="M56" s="50"/>
    </row>
    <row r="57" spans="1:13" ht="20.100000000000001" customHeight="1">
      <c r="A57" s="22"/>
      <c r="B57" s="22"/>
      <c r="C57" s="31">
        <v>3</v>
      </c>
      <c r="D57" s="31">
        <v>3</v>
      </c>
      <c r="E57" s="32">
        <f t="shared" si="8"/>
        <v>1</v>
      </c>
      <c r="F57" s="32" t="str">
        <f t="shared" si="9"/>
        <v>1'h0</v>
      </c>
      <c r="G57" s="32" t="s">
        <v>10319</v>
      </c>
      <c r="H57" s="71" t="s">
        <v>10360</v>
      </c>
      <c r="I57" s="45" t="s">
        <v>972</v>
      </c>
      <c r="J57" s="31">
        <v>0</v>
      </c>
      <c r="K57" s="31" t="str">
        <f t="shared" si="10"/>
        <v>0</v>
      </c>
      <c r="L57" s="31">
        <f t="shared" si="11"/>
        <v>0</v>
      </c>
      <c r="M57" s="50"/>
    </row>
    <row r="58" spans="1:13" ht="20.100000000000001" customHeight="1">
      <c r="A58" s="22"/>
      <c r="B58" s="22"/>
      <c r="C58" s="31">
        <v>1</v>
      </c>
      <c r="D58" s="31">
        <v>2</v>
      </c>
      <c r="E58" s="32">
        <f t="shared" si="8"/>
        <v>2</v>
      </c>
      <c r="F58" s="32" t="str">
        <f t="shared" si="9"/>
        <v>2'h0</v>
      </c>
      <c r="G58" s="32" t="s">
        <v>68</v>
      </c>
      <c r="H58" s="71" t="s">
        <v>10361</v>
      </c>
      <c r="I58" s="37" t="s">
        <v>979</v>
      </c>
      <c r="J58" s="31">
        <v>0</v>
      </c>
      <c r="K58" s="31" t="str">
        <f t="shared" si="10"/>
        <v>0</v>
      </c>
      <c r="L58" s="31">
        <f t="shared" si="11"/>
        <v>0</v>
      </c>
      <c r="M58" s="50"/>
    </row>
    <row r="59" spans="1:13" ht="20.100000000000001" customHeight="1">
      <c r="A59" s="22"/>
      <c r="B59" s="22"/>
      <c r="C59" s="31">
        <v>0</v>
      </c>
      <c r="D59" s="31">
        <v>0</v>
      </c>
      <c r="E59" s="32">
        <f t="shared" si="8"/>
        <v>1</v>
      </c>
      <c r="F59" s="32" t="str">
        <f t="shared" si="9"/>
        <v>1'h0</v>
      </c>
      <c r="G59" s="32" t="s">
        <v>68</v>
      </c>
      <c r="H59" s="71" t="s">
        <v>10362</v>
      </c>
      <c r="I59" s="37" t="s">
        <v>974</v>
      </c>
      <c r="J59" s="31">
        <v>0</v>
      </c>
      <c r="K59" s="31" t="str">
        <f t="shared" si="10"/>
        <v>0</v>
      </c>
      <c r="L59" s="31">
        <f t="shared" si="11"/>
        <v>0</v>
      </c>
      <c r="M59" s="50"/>
    </row>
    <row r="60" spans="1:13" ht="20.100000000000001" customHeight="1">
      <c r="A60" s="26"/>
      <c r="B60" s="27" t="s">
        <v>10363</v>
      </c>
      <c r="C60" s="26"/>
      <c r="D60" s="26"/>
      <c r="E60" s="26">
        <f>SUM(E61:E72)</f>
        <v>32</v>
      </c>
      <c r="F60" s="56" t="str">
        <f>CONCATENATE("32'h",K60)</f>
        <v>32'h00000000</v>
      </c>
      <c r="G60" s="56"/>
      <c r="H60" s="29" t="s">
        <v>10364</v>
      </c>
      <c r="I60" s="29"/>
      <c r="J60" s="26"/>
      <c r="K60" s="26" t="str">
        <f>LOWER(DEC2HEX(L60,8))</f>
        <v>00000000</v>
      </c>
      <c r="L60" s="26">
        <f>SUM(L61:L72)</f>
        <v>0</v>
      </c>
      <c r="M60" s="50"/>
    </row>
    <row r="61" spans="1:13" ht="20.100000000000001" customHeight="1">
      <c r="A61" s="22"/>
      <c r="B61" s="22"/>
      <c r="C61" s="31">
        <v>23</v>
      </c>
      <c r="D61" s="31">
        <v>31</v>
      </c>
      <c r="E61" s="32">
        <f t="shared" ref="E61:E72" si="12">D61+1-C61</f>
        <v>9</v>
      </c>
      <c r="F61" s="32" t="str">
        <f t="shared" ref="F61:F72" si="13">CONCATENATE(E61,"'h",K61)</f>
        <v>9'h0</v>
      </c>
      <c r="G61" s="32" t="s">
        <v>73</v>
      </c>
      <c r="H61" s="71" t="s">
        <v>20</v>
      </c>
      <c r="I61" s="37" t="s">
        <v>730</v>
      </c>
      <c r="J61" s="31">
        <v>0</v>
      </c>
      <c r="K61" s="31" t="str">
        <f t="shared" ref="K61:K72" si="14">LOWER(DEC2HEX((J61)))</f>
        <v>0</v>
      </c>
      <c r="L61" s="31">
        <f t="shared" ref="L61:L72" si="15">J61*(2^C61)</f>
        <v>0</v>
      </c>
      <c r="M61" s="50"/>
    </row>
    <row r="62" spans="1:13" ht="20.100000000000001" customHeight="1">
      <c r="A62" s="22"/>
      <c r="B62" s="22"/>
      <c r="C62" s="31">
        <v>21</v>
      </c>
      <c r="D62" s="31">
        <v>22</v>
      </c>
      <c r="E62" s="32">
        <f t="shared" si="12"/>
        <v>2</v>
      </c>
      <c r="F62" s="32" t="str">
        <f t="shared" si="13"/>
        <v>2'h0</v>
      </c>
      <c r="G62" s="32" t="s">
        <v>68</v>
      </c>
      <c r="H62" s="71" t="s">
        <v>10365</v>
      </c>
      <c r="I62" s="37" t="s">
        <v>18680</v>
      </c>
      <c r="J62" s="31">
        <v>0</v>
      </c>
      <c r="K62" s="31" t="str">
        <f t="shared" si="14"/>
        <v>0</v>
      </c>
      <c r="L62" s="31">
        <f t="shared" si="15"/>
        <v>0</v>
      </c>
      <c r="M62" s="50"/>
    </row>
    <row r="63" spans="1:13" ht="20.100000000000001" customHeight="1">
      <c r="A63" s="22"/>
      <c r="B63" s="22"/>
      <c r="C63" s="35">
        <v>19</v>
      </c>
      <c r="D63" s="35">
        <v>20</v>
      </c>
      <c r="E63" s="35">
        <f t="shared" si="12"/>
        <v>2</v>
      </c>
      <c r="F63" s="35" t="str">
        <f t="shared" si="13"/>
        <v>2'h0</v>
      </c>
      <c r="G63" s="35" t="s">
        <v>68</v>
      </c>
      <c r="H63" s="71" t="s">
        <v>10366</v>
      </c>
      <c r="I63" s="37" t="s">
        <v>18679</v>
      </c>
      <c r="J63" s="35">
        <v>0</v>
      </c>
      <c r="K63" s="35" t="str">
        <f t="shared" si="14"/>
        <v>0</v>
      </c>
      <c r="L63" s="35">
        <f t="shared" si="15"/>
        <v>0</v>
      </c>
      <c r="M63" s="50"/>
    </row>
    <row r="64" spans="1:13" ht="20.100000000000001" customHeight="1">
      <c r="A64" s="22"/>
      <c r="B64" s="22"/>
      <c r="C64" s="31">
        <v>18</v>
      </c>
      <c r="D64" s="31">
        <v>18</v>
      </c>
      <c r="E64" s="32">
        <f t="shared" si="12"/>
        <v>1</v>
      </c>
      <c r="F64" s="32" t="str">
        <f t="shared" si="13"/>
        <v>1'h0</v>
      </c>
      <c r="G64" s="32" t="s">
        <v>68</v>
      </c>
      <c r="H64" s="71" t="s">
        <v>10367</v>
      </c>
      <c r="I64" s="37" t="s">
        <v>969</v>
      </c>
      <c r="J64" s="31">
        <v>0</v>
      </c>
      <c r="K64" s="31" t="str">
        <f t="shared" si="14"/>
        <v>0</v>
      </c>
      <c r="L64" s="31">
        <f t="shared" si="15"/>
        <v>0</v>
      </c>
      <c r="M64" s="50"/>
    </row>
    <row r="65" spans="1:13" ht="20.100000000000001" customHeight="1">
      <c r="A65" s="22"/>
      <c r="B65" s="22"/>
      <c r="C65" s="31">
        <v>13</v>
      </c>
      <c r="D65" s="31">
        <v>17</v>
      </c>
      <c r="E65" s="32">
        <f t="shared" si="12"/>
        <v>5</v>
      </c>
      <c r="F65" s="32" t="str">
        <f t="shared" si="13"/>
        <v>5'h0</v>
      </c>
      <c r="G65" s="32" t="s">
        <v>10325</v>
      </c>
      <c r="H65" s="71" t="s">
        <v>10368</v>
      </c>
      <c r="I65" s="37" t="s">
        <v>970</v>
      </c>
      <c r="J65" s="31">
        <v>0</v>
      </c>
      <c r="K65" s="31" t="str">
        <f t="shared" si="14"/>
        <v>0</v>
      </c>
      <c r="L65" s="31">
        <f t="shared" si="15"/>
        <v>0</v>
      </c>
      <c r="M65" s="50"/>
    </row>
    <row r="66" spans="1:13" ht="20.100000000000001" customHeight="1">
      <c r="A66" s="22"/>
      <c r="B66" s="22"/>
      <c r="C66" s="31">
        <v>12</v>
      </c>
      <c r="D66" s="31">
        <v>12</v>
      </c>
      <c r="E66" s="32">
        <f t="shared" si="12"/>
        <v>1</v>
      </c>
      <c r="F66" s="32" t="str">
        <f t="shared" si="13"/>
        <v>1'h0</v>
      </c>
      <c r="G66" s="32" t="s">
        <v>10319</v>
      </c>
      <c r="H66" s="71" t="s">
        <v>10369</v>
      </c>
      <c r="I66" s="45" t="s">
        <v>972</v>
      </c>
      <c r="J66" s="31">
        <v>0</v>
      </c>
      <c r="K66" s="31" t="str">
        <f t="shared" si="14"/>
        <v>0</v>
      </c>
      <c r="L66" s="31">
        <f t="shared" si="15"/>
        <v>0</v>
      </c>
      <c r="M66" s="50"/>
    </row>
    <row r="67" spans="1:13" ht="20.100000000000001" customHeight="1">
      <c r="A67" s="22"/>
      <c r="B67" s="22"/>
      <c r="C67" s="31">
        <v>10</v>
      </c>
      <c r="D67" s="31">
        <v>11</v>
      </c>
      <c r="E67" s="32">
        <f t="shared" si="12"/>
        <v>2</v>
      </c>
      <c r="F67" s="32" t="str">
        <f t="shared" si="13"/>
        <v>2'h0</v>
      </c>
      <c r="G67" s="32" t="s">
        <v>68</v>
      </c>
      <c r="H67" s="71" t="s">
        <v>10370</v>
      </c>
      <c r="I67" s="37" t="s">
        <v>973</v>
      </c>
      <c r="J67" s="31">
        <v>0</v>
      </c>
      <c r="K67" s="31" t="str">
        <f t="shared" si="14"/>
        <v>0</v>
      </c>
      <c r="L67" s="31">
        <f t="shared" si="15"/>
        <v>0</v>
      </c>
      <c r="M67" s="50"/>
    </row>
    <row r="68" spans="1:13" ht="20.100000000000001" customHeight="1">
      <c r="A68" s="22"/>
      <c r="B68" s="22"/>
      <c r="C68" s="31">
        <v>9</v>
      </c>
      <c r="D68" s="31">
        <v>9</v>
      </c>
      <c r="E68" s="32">
        <f t="shared" si="12"/>
        <v>1</v>
      </c>
      <c r="F68" s="32" t="str">
        <f t="shared" si="13"/>
        <v>1'h0</v>
      </c>
      <c r="G68" s="32" t="s">
        <v>68</v>
      </c>
      <c r="H68" s="71" t="s">
        <v>10371</v>
      </c>
      <c r="I68" s="37" t="s">
        <v>974</v>
      </c>
      <c r="J68" s="31">
        <v>0</v>
      </c>
      <c r="K68" s="31" t="str">
        <f t="shared" si="14"/>
        <v>0</v>
      </c>
      <c r="L68" s="31">
        <f t="shared" si="15"/>
        <v>0</v>
      </c>
      <c r="M68" s="50"/>
    </row>
    <row r="69" spans="1:13" ht="20.100000000000001" customHeight="1">
      <c r="A69" s="22"/>
      <c r="B69" s="22"/>
      <c r="C69" s="31">
        <v>4</v>
      </c>
      <c r="D69" s="31">
        <v>8</v>
      </c>
      <c r="E69" s="32">
        <f t="shared" si="12"/>
        <v>5</v>
      </c>
      <c r="F69" s="32" t="str">
        <f t="shared" si="13"/>
        <v>5'h0</v>
      </c>
      <c r="G69" s="32" t="s">
        <v>10325</v>
      </c>
      <c r="H69" s="71" t="s">
        <v>10372</v>
      </c>
      <c r="I69" s="37" t="s">
        <v>970</v>
      </c>
      <c r="J69" s="31">
        <v>0</v>
      </c>
      <c r="K69" s="31" t="str">
        <f t="shared" si="14"/>
        <v>0</v>
      </c>
      <c r="L69" s="31">
        <f t="shared" si="15"/>
        <v>0</v>
      </c>
      <c r="M69" s="50"/>
    </row>
    <row r="70" spans="1:13" ht="20.100000000000001" customHeight="1">
      <c r="A70" s="22"/>
      <c r="B70" s="22"/>
      <c r="C70" s="31">
        <v>3</v>
      </c>
      <c r="D70" s="31">
        <v>3</v>
      </c>
      <c r="E70" s="32">
        <f t="shared" si="12"/>
        <v>1</v>
      </c>
      <c r="F70" s="32" t="str">
        <f t="shared" si="13"/>
        <v>1'h0</v>
      </c>
      <c r="G70" s="32" t="s">
        <v>10319</v>
      </c>
      <c r="H70" s="71" t="s">
        <v>10373</v>
      </c>
      <c r="I70" s="45" t="s">
        <v>972</v>
      </c>
      <c r="J70" s="31">
        <v>0</v>
      </c>
      <c r="K70" s="31" t="str">
        <f t="shared" si="14"/>
        <v>0</v>
      </c>
      <c r="L70" s="31">
        <f t="shared" si="15"/>
        <v>0</v>
      </c>
      <c r="M70" s="50"/>
    </row>
    <row r="71" spans="1:13" ht="20.100000000000001" customHeight="1">
      <c r="A71" s="22"/>
      <c r="B71" s="22"/>
      <c r="C71" s="31">
        <v>1</v>
      </c>
      <c r="D71" s="31">
        <v>2</v>
      </c>
      <c r="E71" s="32">
        <f t="shared" si="12"/>
        <v>2</v>
      </c>
      <c r="F71" s="32" t="str">
        <f t="shared" si="13"/>
        <v>2'h0</v>
      </c>
      <c r="G71" s="32" t="s">
        <v>68</v>
      </c>
      <c r="H71" s="71" t="s">
        <v>10374</v>
      </c>
      <c r="I71" s="37" t="s">
        <v>979</v>
      </c>
      <c r="J71" s="31">
        <v>0</v>
      </c>
      <c r="K71" s="31" t="str">
        <f t="shared" si="14"/>
        <v>0</v>
      </c>
      <c r="L71" s="31">
        <f t="shared" si="15"/>
        <v>0</v>
      </c>
      <c r="M71" s="50"/>
    </row>
    <row r="72" spans="1:13" ht="20.100000000000001" customHeight="1">
      <c r="A72" s="22"/>
      <c r="B72" s="22"/>
      <c r="C72" s="31">
        <v>0</v>
      </c>
      <c r="D72" s="31">
        <v>0</v>
      </c>
      <c r="E72" s="32">
        <f t="shared" si="12"/>
        <v>1</v>
      </c>
      <c r="F72" s="32" t="str">
        <f t="shared" si="13"/>
        <v>1'h0</v>
      </c>
      <c r="G72" s="32" t="s">
        <v>68</v>
      </c>
      <c r="H72" s="71" t="s">
        <v>10375</v>
      </c>
      <c r="I72" s="37" t="s">
        <v>974</v>
      </c>
      <c r="J72" s="31">
        <v>0</v>
      </c>
      <c r="K72" s="31" t="str">
        <f t="shared" si="14"/>
        <v>0</v>
      </c>
      <c r="L72" s="31">
        <f t="shared" si="15"/>
        <v>0</v>
      </c>
      <c r="M72" s="50"/>
    </row>
    <row r="73" spans="1:13" ht="20.100000000000001" customHeight="1">
      <c r="A73" s="26"/>
      <c r="B73" s="27" t="s">
        <v>10376</v>
      </c>
      <c r="C73" s="26"/>
      <c r="D73" s="26"/>
      <c r="E73" s="26">
        <f>SUM(E74:E75)</f>
        <v>32</v>
      </c>
      <c r="F73" s="56" t="str">
        <f>CONCATENATE("32'h",K73)</f>
        <v>32'h00000000</v>
      </c>
      <c r="G73" s="56"/>
      <c r="H73" s="29" t="s">
        <v>986</v>
      </c>
      <c r="I73" s="29"/>
      <c r="J73" s="26"/>
      <c r="K73" s="26" t="str">
        <f>LOWER(DEC2HEX(L73,8))</f>
        <v>00000000</v>
      </c>
      <c r="L73" s="26">
        <f>SUM(L74:L75)</f>
        <v>0</v>
      </c>
      <c r="M73" s="50"/>
    </row>
    <row r="74" spans="1:13" ht="20.100000000000001" customHeight="1">
      <c r="A74" s="22"/>
      <c r="B74" s="22"/>
      <c r="C74" s="31">
        <v>24</v>
      </c>
      <c r="D74" s="31">
        <v>31</v>
      </c>
      <c r="E74" s="32">
        <f>D74+1-C74</f>
        <v>8</v>
      </c>
      <c r="F74" s="32" t="str">
        <f>CONCATENATE(E74,"'h",K74)</f>
        <v>8'h0</v>
      </c>
      <c r="G74" s="32" t="s">
        <v>73</v>
      </c>
      <c r="H74" s="71" t="s">
        <v>20</v>
      </c>
      <c r="I74" s="37" t="s">
        <v>730</v>
      </c>
      <c r="J74" s="31">
        <v>0</v>
      </c>
      <c r="K74" s="31" t="str">
        <f>LOWER(DEC2HEX((J74)))</f>
        <v>0</v>
      </c>
      <c r="L74" s="31">
        <f>J74*(2^C74)</f>
        <v>0</v>
      </c>
      <c r="M74" s="50"/>
    </row>
    <row r="75" spans="1:13" ht="20.100000000000001" customHeight="1">
      <c r="A75" s="34"/>
      <c r="B75" s="34"/>
      <c r="C75" s="35">
        <v>0</v>
      </c>
      <c r="D75" s="35">
        <v>23</v>
      </c>
      <c r="E75" s="35">
        <f>D75+1-C75</f>
        <v>24</v>
      </c>
      <c r="F75" s="35" t="str">
        <f>CONCATENATE(E75,"'h",K75)</f>
        <v>24'h0</v>
      </c>
      <c r="G75" s="35" t="s">
        <v>68</v>
      </c>
      <c r="H75" s="71" t="s">
        <v>987</v>
      </c>
      <c r="I75" s="37"/>
      <c r="J75" s="35">
        <v>0</v>
      </c>
      <c r="K75" s="35" t="str">
        <f>LOWER(DEC2HEX((J75)))</f>
        <v>0</v>
      </c>
      <c r="L75" s="35">
        <f>J75*(2^C75)</f>
        <v>0</v>
      </c>
      <c r="M75" s="50"/>
    </row>
    <row r="76" spans="1:13" ht="20.100000000000001" customHeight="1">
      <c r="A76" s="26"/>
      <c r="B76" s="27" t="s">
        <v>456</v>
      </c>
      <c r="C76" s="26"/>
      <c r="D76" s="26"/>
      <c r="E76" s="26">
        <f>SUM(E77:E78)</f>
        <v>32</v>
      </c>
      <c r="F76" s="56" t="str">
        <f>CONCATENATE("32'h",K76)</f>
        <v>32'h00000000</v>
      </c>
      <c r="G76" s="56"/>
      <c r="H76" s="29" t="s">
        <v>988</v>
      </c>
      <c r="I76" s="29"/>
      <c r="J76" s="26"/>
      <c r="K76" s="26" t="str">
        <f>LOWER(DEC2HEX(L76,8))</f>
        <v>00000000</v>
      </c>
      <c r="L76" s="26">
        <f>SUM(L77:L78)</f>
        <v>0</v>
      </c>
      <c r="M76" s="50"/>
    </row>
    <row r="77" spans="1:13" ht="20.100000000000001" customHeight="1">
      <c r="A77" s="22"/>
      <c r="B77" s="22"/>
      <c r="C77" s="31">
        <v>24</v>
      </c>
      <c r="D77" s="31">
        <v>31</v>
      </c>
      <c r="E77" s="32">
        <f>D77+1-C77</f>
        <v>8</v>
      </c>
      <c r="F77" s="32" t="str">
        <f>CONCATENATE(E77,"'h",K77)</f>
        <v>8'h0</v>
      </c>
      <c r="G77" s="32" t="s">
        <v>73</v>
      </c>
      <c r="H77" s="71" t="s">
        <v>20</v>
      </c>
      <c r="I77" s="37" t="s">
        <v>730</v>
      </c>
      <c r="J77" s="31">
        <v>0</v>
      </c>
      <c r="K77" s="31" t="str">
        <f>LOWER(DEC2HEX((J77)))</f>
        <v>0</v>
      </c>
      <c r="L77" s="31">
        <f>J77*(2^C77)</f>
        <v>0</v>
      </c>
      <c r="M77" s="50"/>
    </row>
    <row r="78" spans="1:13" ht="20.100000000000001" customHeight="1">
      <c r="A78" s="34"/>
      <c r="B78" s="34"/>
      <c r="C78" s="35">
        <v>0</v>
      </c>
      <c r="D78" s="35">
        <v>23</v>
      </c>
      <c r="E78" s="35">
        <f>D78+1-C78</f>
        <v>24</v>
      </c>
      <c r="F78" s="35" t="str">
        <f>CONCATENATE(E78,"'h",K78)</f>
        <v>24'h0</v>
      </c>
      <c r="G78" s="35" t="s">
        <v>68</v>
      </c>
      <c r="H78" s="71" t="s">
        <v>989</v>
      </c>
      <c r="I78" s="37"/>
      <c r="J78" s="35">
        <v>0</v>
      </c>
      <c r="K78" s="35" t="str">
        <f>LOWER(DEC2HEX((J78)))</f>
        <v>0</v>
      </c>
      <c r="L78" s="35">
        <f>J78*(2^C78)</f>
        <v>0</v>
      </c>
      <c r="M78" s="50"/>
    </row>
    <row r="79" spans="1:13" ht="20.100000000000001" customHeight="1">
      <c r="A79" s="26"/>
      <c r="B79" s="27" t="s">
        <v>1142</v>
      </c>
      <c r="C79" s="26"/>
      <c r="D79" s="26"/>
      <c r="E79" s="26">
        <f>SUM(E80:E81)</f>
        <v>32</v>
      </c>
      <c r="F79" s="56" t="str">
        <f>CONCATENATE("32'h",K79)</f>
        <v>32'h00000000</v>
      </c>
      <c r="G79" s="56"/>
      <c r="H79" s="29" t="s">
        <v>990</v>
      </c>
      <c r="I79" s="29"/>
      <c r="J79" s="26"/>
      <c r="K79" s="26" t="str">
        <f>LOWER(DEC2HEX(L79,8))</f>
        <v>00000000</v>
      </c>
      <c r="L79" s="26">
        <f>SUM(L80:L81)</f>
        <v>0</v>
      </c>
      <c r="M79" s="50"/>
    </row>
    <row r="80" spans="1:13" ht="20.100000000000001" customHeight="1">
      <c r="A80" s="22"/>
      <c r="B80" s="22"/>
      <c r="C80" s="31">
        <v>24</v>
      </c>
      <c r="D80" s="31">
        <v>31</v>
      </c>
      <c r="E80" s="32">
        <f>D80+1-C80</f>
        <v>8</v>
      </c>
      <c r="F80" s="32" t="str">
        <f>CONCATENATE(E80,"'h",K80)</f>
        <v>8'h0</v>
      </c>
      <c r="G80" s="32" t="s">
        <v>73</v>
      </c>
      <c r="H80" s="71" t="s">
        <v>20</v>
      </c>
      <c r="I80" s="37" t="s">
        <v>730</v>
      </c>
      <c r="J80" s="31">
        <v>0</v>
      </c>
      <c r="K80" s="31" t="str">
        <f>LOWER(DEC2HEX((J80)))</f>
        <v>0</v>
      </c>
      <c r="L80" s="31">
        <f>J80*(2^C80)</f>
        <v>0</v>
      </c>
      <c r="M80" s="50"/>
    </row>
    <row r="81" spans="1:13" ht="20.100000000000001" customHeight="1">
      <c r="A81" s="34"/>
      <c r="B81" s="34"/>
      <c r="C81" s="35">
        <v>0</v>
      </c>
      <c r="D81" s="35">
        <v>23</v>
      </c>
      <c r="E81" s="35">
        <f>D81+1-C81</f>
        <v>24</v>
      </c>
      <c r="F81" s="35" t="str">
        <f>CONCATENATE(E81,"'h",K81)</f>
        <v>24'h0</v>
      </c>
      <c r="G81" s="35" t="s">
        <v>68</v>
      </c>
      <c r="H81" s="71" t="s">
        <v>991</v>
      </c>
      <c r="I81" s="37"/>
      <c r="J81" s="35">
        <v>0</v>
      </c>
      <c r="K81" s="35" t="str">
        <f>LOWER(DEC2HEX((J81)))</f>
        <v>0</v>
      </c>
      <c r="L81" s="35">
        <f>J81*(2^C81)</f>
        <v>0</v>
      </c>
      <c r="M81" s="50"/>
    </row>
    <row r="82" spans="1:13" ht="20.100000000000001" customHeight="1">
      <c r="A82" s="26"/>
      <c r="B82" s="27" t="s">
        <v>10377</v>
      </c>
      <c r="C82" s="26"/>
      <c r="D82" s="26"/>
      <c r="E82" s="26">
        <f>SUM(E83:E84)</f>
        <v>32</v>
      </c>
      <c r="F82" s="56" t="str">
        <f>CONCATENATE("32'h",K82)</f>
        <v>32'h00000000</v>
      </c>
      <c r="G82" s="56"/>
      <c r="H82" s="29" t="s">
        <v>992</v>
      </c>
      <c r="I82" s="29"/>
      <c r="J82" s="26"/>
      <c r="K82" s="26" t="str">
        <f>LOWER(DEC2HEX(L82,8))</f>
        <v>00000000</v>
      </c>
      <c r="L82" s="26">
        <f>SUM(L83:L84)</f>
        <v>0</v>
      </c>
      <c r="M82" s="50"/>
    </row>
    <row r="83" spans="1:13" ht="20.100000000000001" customHeight="1">
      <c r="A83" s="22"/>
      <c r="B83" s="22"/>
      <c r="C83" s="31">
        <v>24</v>
      </c>
      <c r="D83" s="31">
        <v>31</v>
      </c>
      <c r="E83" s="32">
        <f>D83+1-C83</f>
        <v>8</v>
      </c>
      <c r="F83" s="32" t="str">
        <f>CONCATENATE(E83,"'h",K83)</f>
        <v>8'h0</v>
      </c>
      <c r="G83" s="32" t="s">
        <v>73</v>
      </c>
      <c r="H83" s="71" t="s">
        <v>20</v>
      </c>
      <c r="I83" s="37" t="s">
        <v>730</v>
      </c>
      <c r="J83" s="31">
        <v>0</v>
      </c>
      <c r="K83" s="31" t="str">
        <f>LOWER(DEC2HEX((J83)))</f>
        <v>0</v>
      </c>
      <c r="L83" s="31">
        <f>J83*(2^C83)</f>
        <v>0</v>
      </c>
      <c r="M83" s="50"/>
    </row>
    <row r="84" spans="1:13" ht="20.100000000000001" customHeight="1">
      <c r="A84" s="34"/>
      <c r="B84" s="34"/>
      <c r="C84" s="35">
        <v>0</v>
      </c>
      <c r="D84" s="35">
        <v>23</v>
      </c>
      <c r="E84" s="35">
        <f>D84+1-C84</f>
        <v>24</v>
      </c>
      <c r="F84" s="35" t="str">
        <f>CONCATENATE(E84,"'h",K84)</f>
        <v>24'h0</v>
      </c>
      <c r="G84" s="35" t="s">
        <v>68</v>
      </c>
      <c r="H84" s="71" t="s">
        <v>993</v>
      </c>
      <c r="I84" s="37"/>
      <c r="J84" s="35">
        <v>0</v>
      </c>
      <c r="K84" s="35" t="str">
        <f>LOWER(DEC2HEX((J84)))</f>
        <v>0</v>
      </c>
      <c r="L84" s="35">
        <f>J84*(2^C84)</f>
        <v>0</v>
      </c>
      <c r="M84" s="50"/>
    </row>
    <row r="85" spans="1:13" ht="20.100000000000001" customHeight="1">
      <c r="A85" s="26"/>
      <c r="B85" s="27" t="s">
        <v>10378</v>
      </c>
      <c r="C85" s="26"/>
      <c r="D85" s="26"/>
      <c r="E85" s="26">
        <f>SUM(E86:E87)</f>
        <v>32</v>
      </c>
      <c r="F85" s="56" t="str">
        <f>CONCATENATE("32'h",K85)</f>
        <v>32'h00000000</v>
      </c>
      <c r="G85" s="56"/>
      <c r="H85" s="29" t="s">
        <v>994</v>
      </c>
      <c r="I85" s="29"/>
      <c r="J85" s="26"/>
      <c r="K85" s="26" t="str">
        <f>LOWER(DEC2HEX(L85,8))</f>
        <v>00000000</v>
      </c>
      <c r="L85" s="26">
        <f>SUM(L86:L87)</f>
        <v>0</v>
      </c>
      <c r="M85" s="50"/>
    </row>
    <row r="86" spans="1:13" ht="20.100000000000001" customHeight="1">
      <c r="A86" s="22"/>
      <c r="B86" s="22"/>
      <c r="C86" s="31">
        <v>24</v>
      </c>
      <c r="D86" s="31">
        <v>31</v>
      </c>
      <c r="E86" s="32">
        <f>D86+1-C86</f>
        <v>8</v>
      </c>
      <c r="F86" s="32" t="str">
        <f>CONCATENATE(E86,"'h",K86)</f>
        <v>8'h0</v>
      </c>
      <c r="G86" s="32" t="s">
        <v>73</v>
      </c>
      <c r="H86" s="71" t="s">
        <v>20</v>
      </c>
      <c r="I86" s="37" t="s">
        <v>730</v>
      </c>
      <c r="J86" s="31">
        <v>0</v>
      </c>
      <c r="K86" s="31" t="str">
        <f>LOWER(DEC2HEX((J86)))</f>
        <v>0</v>
      </c>
      <c r="L86" s="31">
        <f>J86*(2^C86)</f>
        <v>0</v>
      </c>
      <c r="M86" s="50"/>
    </row>
    <row r="87" spans="1:13" ht="20.100000000000001" customHeight="1">
      <c r="A87" s="34"/>
      <c r="B87" s="34"/>
      <c r="C87" s="35">
        <v>0</v>
      </c>
      <c r="D87" s="35">
        <v>23</v>
      </c>
      <c r="E87" s="35">
        <f>D87+1-C87</f>
        <v>24</v>
      </c>
      <c r="F87" s="35" t="str">
        <f>CONCATENATE(E87,"'h",K87)</f>
        <v>24'h0</v>
      </c>
      <c r="G87" s="35" t="s">
        <v>68</v>
      </c>
      <c r="H87" s="71" t="s">
        <v>995</v>
      </c>
      <c r="I87" s="37"/>
      <c r="J87" s="35">
        <v>0</v>
      </c>
      <c r="K87" s="35" t="str">
        <f>LOWER(DEC2HEX((J87)))</f>
        <v>0</v>
      </c>
      <c r="L87" s="35">
        <f>J87*(2^C87)</f>
        <v>0</v>
      </c>
      <c r="M87" s="50"/>
    </row>
    <row r="88" spans="1:13" ht="20.100000000000001" customHeight="1">
      <c r="A88" s="26"/>
      <c r="B88" s="27" t="s">
        <v>10379</v>
      </c>
      <c r="C88" s="26"/>
      <c r="D88" s="26"/>
      <c r="E88" s="26">
        <f>SUM(E89:E90)</f>
        <v>32</v>
      </c>
      <c r="F88" s="56" t="str">
        <f>CONCATENATE("32'h",K88)</f>
        <v>32'h00000000</v>
      </c>
      <c r="G88" s="56"/>
      <c r="H88" s="29" t="s">
        <v>996</v>
      </c>
      <c r="I88" s="29"/>
      <c r="J88" s="26"/>
      <c r="K88" s="26" t="str">
        <f>LOWER(DEC2HEX(L88,8))</f>
        <v>00000000</v>
      </c>
      <c r="L88" s="26">
        <f>SUM(L89:L90)</f>
        <v>0</v>
      </c>
      <c r="M88" s="50"/>
    </row>
    <row r="89" spans="1:13" ht="20.100000000000001" customHeight="1">
      <c r="A89" s="22"/>
      <c r="B89" s="22"/>
      <c r="C89" s="31">
        <v>24</v>
      </c>
      <c r="D89" s="31">
        <v>31</v>
      </c>
      <c r="E89" s="32">
        <f>D89+1-C89</f>
        <v>8</v>
      </c>
      <c r="F89" s="32" t="str">
        <f>CONCATENATE(E89,"'h",K89)</f>
        <v>8'h0</v>
      </c>
      <c r="G89" s="32" t="s">
        <v>73</v>
      </c>
      <c r="H89" s="71" t="s">
        <v>20</v>
      </c>
      <c r="I89" s="37" t="s">
        <v>730</v>
      </c>
      <c r="J89" s="31">
        <v>0</v>
      </c>
      <c r="K89" s="31" t="str">
        <f>LOWER(DEC2HEX((J89)))</f>
        <v>0</v>
      </c>
      <c r="L89" s="31">
        <f>J89*(2^C89)</f>
        <v>0</v>
      </c>
      <c r="M89" s="50"/>
    </row>
    <row r="90" spans="1:13" ht="20.100000000000001" customHeight="1">
      <c r="A90" s="34"/>
      <c r="B90" s="34"/>
      <c r="C90" s="35">
        <v>0</v>
      </c>
      <c r="D90" s="35">
        <v>23</v>
      </c>
      <c r="E90" s="35">
        <f>D90+1-C90</f>
        <v>24</v>
      </c>
      <c r="F90" s="35" t="str">
        <f>CONCATENATE(E90,"'h",K90)</f>
        <v>24'h0</v>
      </c>
      <c r="G90" s="35" t="s">
        <v>68</v>
      </c>
      <c r="H90" s="71" t="s">
        <v>997</v>
      </c>
      <c r="I90" s="37"/>
      <c r="J90" s="35">
        <v>0</v>
      </c>
      <c r="K90" s="35" t="str">
        <f>LOWER(DEC2HEX((J90)))</f>
        <v>0</v>
      </c>
      <c r="L90" s="35">
        <f>J90*(2^C90)</f>
        <v>0</v>
      </c>
      <c r="M90" s="50"/>
    </row>
    <row r="91" spans="1:13" ht="20.100000000000001" customHeight="1">
      <c r="A91" s="26"/>
      <c r="B91" s="27" t="s">
        <v>10380</v>
      </c>
      <c r="C91" s="26"/>
      <c r="D91" s="26"/>
      <c r="E91" s="26">
        <f>SUM(E92:E93)</f>
        <v>32</v>
      </c>
      <c r="F91" s="56" t="str">
        <f>CONCATENATE("32'h",K91)</f>
        <v>32'h00000000</v>
      </c>
      <c r="G91" s="56"/>
      <c r="H91" s="29" t="s">
        <v>998</v>
      </c>
      <c r="I91" s="29"/>
      <c r="J91" s="26"/>
      <c r="K91" s="26" t="str">
        <f>LOWER(DEC2HEX(L91,8))</f>
        <v>00000000</v>
      </c>
      <c r="L91" s="26">
        <f>SUM(L92:L93)</f>
        <v>0</v>
      </c>
      <c r="M91" s="50"/>
    </row>
    <row r="92" spans="1:13" ht="20.100000000000001" customHeight="1">
      <c r="A92" s="22"/>
      <c r="B92" s="22"/>
      <c r="C92" s="31">
        <v>24</v>
      </c>
      <c r="D92" s="31">
        <v>31</v>
      </c>
      <c r="E92" s="32">
        <f>D92+1-C92</f>
        <v>8</v>
      </c>
      <c r="F92" s="32" t="str">
        <f>CONCATENATE(E92,"'h",K92)</f>
        <v>8'h0</v>
      </c>
      <c r="G92" s="32" t="s">
        <v>73</v>
      </c>
      <c r="H92" s="71" t="s">
        <v>20</v>
      </c>
      <c r="I92" s="37" t="s">
        <v>730</v>
      </c>
      <c r="J92" s="31">
        <v>0</v>
      </c>
      <c r="K92" s="31" t="str">
        <f>LOWER(DEC2HEX((J92)))</f>
        <v>0</v>
      </c>
      <c r="L92" s="31">
        <f>J92*(2^C92)</f>
        <v>0</v>
      </c>
      <c r="M92" s="50"/>
    </row>
    <row r="93" spans="1:13" ht="20.100000000000001" customHeight="1">
      <c r="A93" s="34"/>
      <c r="B93" s="34"/>
      <c r="C93" s="35">
        <v>0</v>
      </c>
      <c r="D93" s="35">
        <v>23</v>
      </c>
      <c r="E93" s="35">
        <f>D93+1-C93</f>
        <v>24</v>
      </c>
      <c r="F93" s="35" t="str">
        <f>CONCATENATE(E93,"'h",K93)</f>
        <v>24'h0</v>
      </c>
      <c r="G93" s="35" t="s">
        <v>68</v>
      </c>
      <c r="H93" s="71" t="s">
        <v>999</v>
      </c>
      <c r="I93" s="37"/>
      <c r="J93" s="35">
        <v>0</v>
      </c>
      <c r="K93" s="35" t="str">
        <f>LOWER(DEC2HEX((J93)))</f>
        <v>0</v>
      </c>
      <c r="L93" s="35">
        <f>J93*(2^C93)</f>
        <v>0</v>
      </c>
      <c r="M93" s="50"/>
    </row>
    <row r="94" spans="1:13" ht="20.100000000000001" customHeight="1">
      <c r="A94" s="26"/>
      <c r="B94" s="27" t="s">
        <v>10381</v>
      </c>
      <c r="C94" s="26"/>
      <c r="D94" s="26"/>
      <c r="E94" s="26">
        <f>SUM(E95:E96)</f>
        <v>32</v>
      </c>
      <c r="F94" s="56" t="str">
        <f>CONCATENATE("32'h",K94)</f>
        <v>32'h00000000</v>
      </c>
      <c r="G94" s="56"/>
      <c r="H94" s="29" t="s">
        <v>1000</v>
      </c>
      <c r="I94" s="29"/>
      <c r="J94" s="26"/>
      <c r="K94" s="26" t="str">
        <f>LOWER(DEC2HEX(L94,8))</f>
        <v>00000000</v>
      </c>
      <c r="L94" s="26">
        <f>SUM(L95:L96)</f>
        <v>0</v>
      </c>
      <c r="M94" s="50"/>
    </row>
    <row r="95" spans="1:13" ht="20.100000000000001" customHeight="1">
      <c r="A95" s="22"/>
      <c r="B95" s="22"/>
      <c r="C95" s="31">
        <v>24</v>
      </c>
      <c r="D95" s="31">
        <v>31</v>
      </c>
      <c r="E95" s="32">
        <f>D95+1-C95</f>
        <v>8</v>
      </c>
      <c r="F95" s="32" t="str">
        <f>CONCATENATE(E95,"'h",K95)</f>
        <v>8'h0</v>
      </c>
      <c r="G95" s="32" t="s">
        <v>73</v>
      </c>
      <c r="H95" s="71" t="s">
        <v>20</v>
      </c>
      <c r="I95" s="37" t="s">
        <v>730</v>
      </c>
      <c r="J95" s="31">
        <v>0</v>
      </c>
      <c r="K95" s="31" t="str">
        <f>LOWER(DEC2HEX((J95)))</f>
        <v>0</v>
      </c>
      <c r="L95" s="31">
        <f>J95*(2^C95)</f>
        <v>0</v>
      </c>
      <c r="M95" s="50"/>
    </row>
    <row r="96" spans="1:13" ht="20.100000000000001" customHeight="1">
      <c r="A96" s="34"/>
      <c r="B96" s="34"/>
      <c r="C96" s="35">
        <v>0</v>
      </c>
      <c r="D96" s="35">
        <v>23</v>
      </c>
      <c r="E96" s="35">
        <f>D96+1-C96</f>
        <v>24</v>
      </c>
      <c r="F96" s="35" t="str">
        <f>CONCATENATE(E96,"'h",K96)</f>
        <v>24'h0</v>
      </c>
      <c r="G96" s="35" t="s">
        <v>68</v>
      </c>
      <c r="H96" s="71" t="s">
        <v>1001</v>
      </c>
      <c r="I96" s="37"/>
      <c r="J96" s="35">
        <v>0</v>
      </c>
      <c r="K96" s="35" t="str">
        <f>LOWER(DEC2HEX((J96)))</f>
        <v>0</v>
      </c>
      <c r="L96" s="35">
        <f>J96*(2^C96)</f>
        <v>0</v>
      </c>
      <c r="M96" s="50"/>
    </row>
    <row r="97" spans="1:13" ht="20.100000000000001" customHeight="1">
      <c r="A97" s="26"/>
      <c r="B97" s="27" t="s">
        <v>10382</v>
      </c>
      <c r="C97" s="26"/>
      <c r="D97" s="26"/>
      <c r="E97" s="26">
        <f>SUM(E98:E99)</f>
        <v>32</v>
      </c>
      <c r="F97" s="56" t="str">
        <f>CONCATENATE("32'h",K97)</f>
        <v>32'h00000000</v>
      </c>
      <c r="G97" s="56"/>
      <c r="H97" s="29" t="s">
        <v>1002</v>
      </c>
      <c r="I97" s="29"/>
      <c r="J97" s="26"/>
      <c r="K97" s="26" t="str">
        <f>LOWER(DEC2HEX(L97,8))</f>
        <v>00000000</v>
      </c>
      <c r="L97" s="26">
        <f>SUM(L98:L99)</f>
        <v>0</v>
      </c>
      <c r="M97" s="50"/>
    </row>
    <row r="98" spans="1:13" ht="20.100000000000001" customHeight="1">
      <c r="A98" s="22"/>
      <c r="B98" s="22"/>
      <c r="C98" s="31">
        <v>24</v>
      </c>
      <c r="D98" s="31">
        <v>31</v>
      </c>
      <c r="E98" s="32">
        <f>D98+1-C98</f>
        <v>8</v>
      </c>
      <c r="F98" s="32" t="str">
        <f>CONCATENATE(E98,"'h",K98)</f>
        <v>8'h0</v>
      </c>
      <c r="G98" s="32" t="s">
        <v>73</v>
      </c>
      <c r="H98" s="71" t="s">
        <v>20</v>
      </c>
      <c r="I98" s="37" t="s">
        <v>730</v>
      </c>
      <c r="J98" s="31">
        <v>0</v>
      </c>
      <c r="K98" s="31" t="str">
        <f>LOWER(DEC2HEX((J98)))</f>
        <v>0</v>
      </c>
      <c r="L98" s="31">
        <f>J98*(2^C98)</f>
        <v>0</v>
      </c>
      <c r="M98" s="50"/>
    </row>
    <row r="99" spans="1:13" ht="20.100000000000001" customHeight="1">
      <c r="A99" s="34"/>
      <c r="B99" s="34"/>
      <c r="C99" s="35">
        <v>0</v>
      </c>
      <c r="D99" s="35">
        <v>23</v>
      </c>
      <c r="E99" s="35">
        <f>D99+1-C99</f>
        <v>24</v>
      </c>
      <c r="F99" s="35" t="str">
        <f>CONCATENATE(E99,"'h",K99)</f>
        <v>24'h0</v>
      </c>
      <c r="G99" s="35" t="s">
        <v>68</v>
      </c>
      <c r="H99" s="71" t="s">
        <v>1003</v>
      </c>
      <c r="I99" s="37"/>
      <c r="J99" s="35">
        <v>0</v>
      </c>
      <c r="K99" s="35" t="str">
        <f>LOWER(DEC2HEX((J99)))</f>
        <v>0</v>
      </c>
      <c r="L99" s="35">
        <f>J99*(2^C99)</f>
        <v>0</v>
      </c>
      <c r="M99" s="50"/>
    </row>
    <row r="100" spans="1:13" ht="20.100000000000001" customHeight="1">
      <c r="A100" s="26"/>
      <c r="B100" s="27" t="s">
        <v>10383</v>
      </c>
      <c r="C100" s="26"/>
      <c r="D100" s="26"/>
      <c r="E100" s="26">
        <f>SUM(E101:E102)</f>
        <v>32</v>
      </c>
      <c r="F100" s="56" t="str">
        <f>CONCATENATE("32'h",K100)</f>
        <v>32'h00000000</v>
      </c>
      <c r="G100" s="56"/>
      <c r="H100" s="29" t="s">
        <v>1004</v>
      </c>
      <c r="I100" s="29"/>
      <c r="J100" s="26"/>
      <c r="K100" s="26" t="str">
        <f>LOWER(DEC2HEX(L100,8))</f>
        <v>00000000</v>
      </c>
      <c r="L100" s="26">
        <f>SUM(L101:L102)</f>
        <v>0</v>
      </c>
      <c r="M100" s="50"/>
    </row>
    <row r="101" spans="1:13" ht="20.100000000000001" customHeight="1">
      <c r="A101" s="22"/>
      <c r="B101" s="22"/>
      <c r="C101" s="31">
        <v>24</v>
      </c>
      <c r="D101" s="31">
        <v>31</v>
      </c>
      <c r="E101" s="32">
        <f>D101+1-C101</f>
        <v>8</v>
      </c>
      <c r="F101" s="32" t="str">
        <f>CONCATENATE(E101,"'h",K101)</f>
        <v>8'h0</v>
      </c>
      <c r="G101" s="32" t="s">
        <v>73</v>
      </c>
      <c r="H101" s="71" t="s">
        <v>20</v>
      </c>
      <c r="I101" s="37" t="s">
        <v>730</v>
      </c>
      <c r="J101" s="31">
        <v>0</v>
      </c>
      <c r="K101" s="31" t="str">
        <f>LOWER(DEC2HEX((J101)))</f>
        <v>0</v>
      </c>
      <c r="L101" s="31">
        <f>J101*(2^C101)</f>
        <v>0</v>
      </c>
      <c r="M101" s="50"/>
    </row>
    <row r="102" spans="1:13" ht="20.100000000000001" customHeight="1">
      <c r="A102" s="34"/>
      <c r="B102" s="34"/>
      <c r="C102" s="35">
        <v>0</v>
      </c>
      <c r="D102" s="35">
        <v>23</v>
      </c>
      <c r="E102" s="35">
        <f>D102+1-C102</f>
        <v>24</v>
      </c>
      <c r="F102" s="35" t="str">
        <f>CONCATENATE(E102,"'h",K102)</f>
        <v>24'h0</v>
      </c>
      <c r="G102" s="35" t="s">
        <v>68</v>
      </c>
      <c r="H102" s="71" t="s">
        <v>1005</v>
      </c>
      <c r="I102" s="37"/>
      <c r="J102" s="35">
        <v>0</v>
      </c>
      <c r="K102" s="35" t="str">
        <f>LOWER(DEC2HEX((J102)))</f>
        <v>0</v>
      </c>
      <c r="L102" s="35">
        <f>J102*(2^C102)</f>
        <v>0</v>
      </c>
      <c r="M102" s="50"/>
    </row>
    <row r="103" spans="1:13" ht="20.100000000000001" customHeight="1">
      <c r="A103" s="26"/>
      <c r="B103" s="27" t="s">
        <v>10384</v>
      </c>
      <c r="C103" s="26"/>
      <c r="D103" s="26"/>
      <c r="E103" s="26">
        <f>SUM(E104:E105)</f>
        <v>32</v>
      </c>
      <c r="F103" s="56" t="str">
        <f>CONCATENATE("32'h",K103)</f>
        <v>32'h00000000</v>
      </c>
      <c r="G103" s="56"/>
      <c r="H103" s="29" t="s">
        <v>1006</v>
      </c>
      <c r="I103" s="29"/>
      <c r="J103" s="26"/>
      <c r="K103" s="26" t="str">
        <f>LOWER(DEC2HEX(L103,8))</f>
        <v>00000000</v>
      </c>
      <c r="L103" s="26">
        <f>SUM(L104:L105)</f>
        <v>0</v>
      </c>
      <c r="M103" s="50"/>
    </row>
    <row r="104" spans="1:13" ht="20.100000000000001" customHeight="1">
      <c r="A104" s="22"/>
      <c r="B104" s="22"/>
      <c r="C104" s="31">
        <v>24</v>
      </c>
      <c r="D104" s="31">
        <v>31</v>
      </c>
      <c r="E104" s="32">
        <f>D104+1-C104</f>
        <v>8</v>
      </c>
      <c r="F104" s="32" t="str">
        <f>CONCATENATE(E104,"'h",K104)</f>
        <v>8'h0</v>
      </c>
      <c r="G104" s="32" t="s">
        <v>73</v>
      </c>
      <c r="H104" s="71" t="s">
        <v>20</v>
      </c>
      <c r="I104" s="37" t="s">
        <v>730</v>
      </c>
      <c r="J104" s="31">
        <v>0</v>
      </c>
      <c r="K104" s="31" t="str">
        <f>LOWER(DEC2HEX((J104)))</f>
        <v>0</v>
      </c>
      <c r="L104" s="31">
        <f>J104*(2^C104)</f>
        <v>0</v>
      </c>
      <c r="M104" s="50"/>
    </row>
    <row r="105" spans="1:13" ht="20.100000000000001" customHeight="1">
      <c r="A105" s="34"/>
      <c r="B105" s="34"/>
      <c r="C105" s="35">
        <v>0</v>
      </c>
      <c r="D105" s="35">
        <v>23</v>
      </c>
      <c r="E105" s="35">
        <f>D105+1-C105</f>
        <v>24</v>
      </c>
      <c r="F105" s="35" t="str">
        <f>CONCATENATE(E105,"'h",K105)</f>
        <v>24'h0</v>
      </c>
      <c r="G105" s="35" t="s">
        <v>68</v>
      </c>
      <c r="H105" s="71" t="s">
        <v>1007</v>
      </c>
      <c r="I105" s="37"/>
      <c r="J105" s="35">
        <v>0</v>
      </c>
      <c r="K105" s="35" t="str">
        <f>LOWER(DEC2HEX((J105)))</f>
        <v>0</v>
      </c>
      <c r="L105" s="35">
        <f>J105*(2^C105)</f>
        <v>0</v>
      </c>
      <c r="M105" s="50"/>
    </row>
    <row r="106" spans="1:13" ht="20.100000000000001" customHeight="1">
      <c r="A106" s="26"/>
      <c r="B106" s="27" t="s">
        <v>10385</v>
      </c>
      <c r="C106" s="26"/>
      <c r="D106" s="26"/>
      <c r="E106" s="26">
        <f>SUM(E107:E108)</f>
        <v>32</v>
      </c>
      <c r="F106" s="56" t="str">
        <f>CONCATENATE("32'h",K106)</f>
        <v>32'h00000000</v>
      </c>
      <c r="G106" s="56"/>
      <c r="H106" s="29" t="s">
        <v>1008</v>
      </c>
      <c r="I106" s="29"/>
      <c r="J106" s="26"/>
      <c r="K106" s="26" t="str">
        <f>LOWER(DEC2HEX(L106,8))</f>
        <v>00000000</v>
      </c>
      <c r="L106" s="26">
        <f>SUM(L107:L108)</f>
        <v>0</v>
      </c>
      <c r="M106" s="50"/>
    </row>
    <row r="107" spans="1:13" ht="20.100000000000001" customHeight="1">
      <c r="A107" s="22"/>
      <c r="B107" s="22"/>
      <c r="C107" s="31">
        <v>24</v>
      </c>
      <c r="D107" s="31">
        <v>31</v>
      </c>
      <c r="E107" s="32">
        <f>D107+1-C107</f>
        <v>8</v>
      </c>
      <c r="F107" s="32" t="str">
        <f>CONCATENATE(E107,"'h",K107)</f>
        <v>8'h0</v>
      </c>
      <c r="G107" s="32" t="s">
        <v>73</v>
      </c>
      <c r="H107" s="71" t="s">
        <v>20</v>
      </c>
      <c r="I107" s="37" t="s">
        <v>730</v>
      </c>
      <c r="J107" s="31">
        <v>0</v>
      </c>
      <c r="K107" s="31" t="str">
        <f>LOWER(DEC2HEX((J107)))</f>
        <v>0</v>
      </c>
      <c r="L107" s="31">
        <f>J107*(2^C107)</f>
        <v>0</v>
      </c>
      <c r="M107" s="50"/>
    </row>
    <row r="108" spans="1:13" ht="20.100000000000001" customHeight="1">
      <c r="A108" s="34"/>
      <c r="B108" s="34"/>
      <c r="C108" s="35">
        <v>0</v>
      </c>
      <c r="D108" s="35">
        <v>23</v>
      </c>
      <c r="E108" s="35">
        <f>D108+1-C108</f>
        <v>24</v>
      </c>
      <c r="F108" s="35" t="str">
        <f>CONCATENATE(E108,"'h",K108)</f>
        <v>24'h0</v>
      </c>
      <c r="G108" s="35" t="s">
        <v>68</v>
      </c>
      <c r="H108" s="71" t="s">
        <v>1009</v>
      </c>
      <c r="I108" s="37"/>
      <c r="J108" s="35">
        <v>0</v>
      </c>
      <c r="K108" s="35" t="str">
        <f>LOWER(DEC2HEX((J108)))</f>
        <v>0</v>
      </c>
      <c r="L108" s="35">
        <f>J108*(2^C108)</f>
        <v>0</v>
      </c>
      <c r="M108" s="50"/>
    </row>
    <row r="109" spans="1:13" ht="20.100000000000001" customHeight="1">
      <c r="A109" s="26"/>
      <c r="B109" s="27" t="s">
        <v>10386</v>
      </c>
      <c r="C109" s="26"/>
      <c r="D109" s="26"/>
      <c r="E109" s="26">
        <f>SUM(E110:E111)</f>
        <v>32</v>
      </c>
      <c r="F109" s="56" t="str">
        <f>CONCATENATE("32'h",K109)</f>
        <v>32'h00000000</v>
      </c>
      <c r="G109" s="56"/>
      <c r="H109" s="29" t="s">
        <v>1010</v>
      </c>
      <c r="I109" s="29"/>
      <c r="J109" s="26"/>
      <c r="K109" s="26" t="str">
        <f>LOWER(DEC2HEX(L109,8))</f>
        <v>00000000</v>
      </c>
      <c r="L109" s="26">
        <f>SUM(L110:L111)</f>
        <v>0</v>
      </c>
      <c r="M109" s="50"/>
    </row>
    <row r="110" spans="1:13" ht="20.100000000000001" customHeight="1">
      <c r="A110" s="22"/>
      <c r="B110" s="22"/>
      <c r="C110" s="31">
        <v>24</v>
      </c>
      <c r="D110" s="31">
        <v>31</v>
      </c>
      <c r="E110" s="32">
        <f>D110+1-C110</f>
        <v>8</v>
      </c>
      <c r="F110" s="32" t="str">
        <f>CONCATENATE(E110,"'h",K110)</f>
        <v>8'h0</v>
      </c>
      <c r="G110" s="32" t="s">
        <v>73</v>
      </c>
      <c r="H110" s="71" t="s">
        <v>20</v>
      </c>
      <c r="I110" s="37" t="s">
        <v>730</v>
      </c>
      <c r="J110" s="31">
        <v>0</v>
      </c>
      <c r="K110" s="31" t="str">
        <f>LOWER(DEC2HEX((J110)))</f>
        <v>0</v>
      </c>
      <c r="L110" s="31">
        <f>J110*(2^C110)</f>
        <v>0</v>
      </c>
      <c r="M110" s="50"/>
    </row>
    <row r="111" spans="1:13" ht="20.100000000000001" customHeight="1">
      <c r="A111" s="34"/>
      <c r="B111" s="34"/>
      <c r="C111" s="35">
        <v>0</v>
      </c>
      <c r="D111" s="35">
        <v>23</v>
      </c>
      <c r="E111" s="35">
        <f>D111+1-C111</f>
        <v>24</v>
      </c>
      <c r="F111" s="35" t="str">
        <f>CONCATENATE(E111,"'h",K111)</f>
        <v>24'h0</v>
      </c>
      <c r="G111" s="35" t="s">
        <v>68</v>
      </c>
      <c r="H111" s="71" t="s">
        <v>1011</v>
      </c>
      <c r="I111" s="37"/>
      <c r="J111" s="35">
        <v>0</v>
      </c>
      <c r="K111" s="35" t="str">
        <f>LOWER(DEC2HEX((J111)))</f>
        <v>0</v>
      </c>
      <c r="L111" s="35">
        <f>J111*(2^C111)</f>
        <v>0</v>
      </c>
      <c r="M111" s="50"/>
    </row>
    <row r="112" spans="1:13" ht="20.100000000000001" customHeight="1">
      <c r="A112" s="26"/>
      <c r="B112" s="27" t="s">
        <v>10387</v>
      </c>
      <c r="C112" s="26"/>
      <c r="D112" s="26"/>
      <c r="E112" s="26">
        <f>SUM(E113:E114)</f>
        <v>32</v>
      </c>
      <c r="F112" s="56" t="str">
        <f>CONCATENATE("32'h",K112)</f>
        <v>32'h00000000</v>
      </c>
      <c r="G112" s="56"/>
      <c r="H112" s="29" t="s">
        <v>1012</v>
      </c>
      <c r="I112" s="29"/>
      <c r="J112" s="26"/>
      <c r="K112" s="26" t="str">
        <f>LOWER(DEC2HEX(L112,8))</f>
        <v>00000000</v>
      </c>
      <c r="L112" s="26">
        <f>SUM(L113:L114)</f>
        <v>0</v>
      </c>
      <c r="M112" s="50"/>
    </row>
    <row r="113" spans="1:13" ht="20.100000000000001" customHeight="1">
      <c r="A113" s="22"/>
      <c r="B113" s="22"/>
      <c r="C113" s="31">
        <v>24</v>
      </c>
      <c r="D113" s="31">
        <v>31</v>
      </c>
      <c r="E113" s="32">
        <f>D113+1-C113</f>
        <v>8</v>
      </c>
      <c r="F113" s="32" t="str">
        <f>CONCATENATE(E113,"'h",K113)</f>
        <v>8'h0</v>
      </c>
      <c r="G113" s="32" t="s">
        <v>73</v>
      </c>
      <c r="H113" s="71" t="s">
        <v>20</v>
      </c>
      <c r="I113" s="37" t="s">
        <v>730</v>
      </c>
      <c r="J113" s="31">
        <v>0</v>
      </c>
      <c r="K113" s="31" t="str">
        <f>LOWER(DEC2HEX((J113)))</f>
        <v>0</v>
      </c>
      <c r="L113" s="31">
        <f>J113*(2^C113)</f>
        <v>0</v>
      </c>
      <c r="M113" s="50"/>
    </row>
    <row r="114" spans="1:13" ht="20.100000000000001" customHeight="1">
      <c r="A114" s="34"/>
      <c r="B114" s="34"/>
      <c r="C114" s="35">
        <v>0</v>
      </c>
      <c r="D114" s="35">
        <v>23</v>
      </c>
      <c r="E114" s="35">
        <f>D114+1-C114</f>
        <v>24</v>
      </c>
      <c r="F114" s="35" t="str">
        <f>CONCATENATE(E114,"'h",K114)</f>
        <v>24'h0</v>
      </c>
      <c r="G114" s="35" t="s">
        <v>68</v>
      </c>
      <c r="H114" s="71" t="s">
        <v>1013</v>
      </c>
      <c r="I114" s="37"/>
      <c r="J114" s="35">
        <v>0</v>
      </c>
      <c r="K114" s="35" t="str">
        <f>LOWER(DEC2HEX((J114)))</f>
        <v>0</v>
      </c>
      <c r="L114" s="35">
        <f>J114*(2^C114)</f>
        <v>0</v>
      </c>
      <c r="M114" s="50"/>
    </row>
    <row r="115" spans="1:13" ht="20.100000000000001" customHeight="1">
      <c r="A115" s="26"/>
      <c r="B115" s="27" t="s">
        <v>10388</v>
      </c>
      <c r="C115" s="26"/>
      <c r="D115" s="26"/>
      <c r="E115" s="26">
        <f>SUM(E116:E117)</f>
        <v>32</v>
      </c>
      <c r="F115" s="56" t="str">
        <f>CONCATENATE("32'h",K115)</f>
        <v>32'h00000000</v>
      </c>
      <c r="G115" s="56"/>
      <c r="H115" s="29" t="s">
        <v>1014</v>
      </c>
      <c r="I115" s="29"/>
      <c r="J115" s="26"/>
      <c r="K115" s="26" t="str">
        <f>LOWER(DEC2HEX(L115,8))</f>
        <v>00000000</v>
      </c>
      <c r="L115" s="26">
        <f>SUM(L116:L117)</f>
        <v>0</v>
      </c>
      <c r="M115" s="50"/>
    </row>
    <row r="116" spans="1:13" ht="20.100000000000001" customHeight="1">
      <c r="A116" s="22"/>
      <c r="B116" s="22"/>
      <c r="C116" s="31">
        <v>24</v>
      </c>
      <c r="D116" s="31">
        <v>31</v>
      </c>
      <c r="E116" s="32">
        <f>D116+1-C116</f>
        <v>8</v>
      </c>
      <c r="F116" s="32" t="str">
        <f>CONCATENATE(E116,"'h",K116)</f>
        <v>8'h0</v>
      </c>
      <c r="G116" s="32" t="s">
        <v>73</v>
      </c>
      <c r="H116" s="71" t="s">
        <v>20</v>
      </c>
      <c r="I116" s="37" t="s">
        <v>730</v>
      </c>
      <c r="J116" s="31">
        <v>0</v>
      </c>
      <c r="K116" s="31" t="str">
        <f>LOWER(DEC2HEX((J116)))</f>
        <v>0</v>
      </c>
      <c r="L116" s="31">
        <f>J116*(2^C116)</f>
        <v>0</v>
      </c>
      <c r="M116" s="50"/>
    </row>
    <row r="117" spans="1:13" ht="20.100000000000001" customHeight="1">
      <c r="A117" s="34"/>
      <c r="B117" s="34"/>
      <c r="C117" s="35">
        <v>0</v>
      </c>
      <c r="D117" s="35">
        <v>23</v>
      </c>
      <c r="E117" s="35">
        <f>D117+1-C117</f>
        <v>24</v>
      </c>
      <c r="F117" s="35" t="str">
        <f>CONCATENATE(E117,"'h",K117)</f>
        <v>24'h0</v>
      </c>
      <c r="G117" s="35" t="s">
        <v>68</v>
      </c>
      <c r="H117" s="71" t="s">
        <v>1015</v>
      </c>
      <c r="I117" s="37"/>
      <c r="J117" s="35">
        <v>0</v>
      </c>
      <c r="K117" s="35" t="str">
        <f>LOWER(DEC2HEX((J117)))</f>
        <v>0</v>
      </c>
      <c r="L117" s="35">
        <f>J117*(2^C117)</f>
        <v>0</v>
      </c>
      <c r="M117" s="50"/>
    </row>
    <row r="118" spans="1:13" ht="20.100000000000001" customHeight="1">
      <c r="A118" s="26"/>
      <c r="B118" s="27" t="s">
        <v>10389</v>
      </c>
      <c r="C118" s="26"/>
      <c r="D118" s="26"/>
      <c r="E118" s="26">
        <f>SUM(E119:E120)</f>
        <v>32</v>
      </c>
      <c r="F118" s="56" t="str">
        <f>CONCATENATE("32'h",K118)</f>
        <v>32'h00000000</v>
      </c>
      <c r="G118" s="56"/>
      <c r="H118" s="29" t="s">
        <v>1016</v>
      </c>
      <c r="I118" s="29"/>
      <c r="J118" s="26"/>
      <c r="K118" s="26" t="str">
        <f>LOWER(DEC2HEX(L118,8))</f>
        <v>00000000</v>
      </c>
      <c r="L118" s="26">
        <f>SUM(L119:L120)</f>
        <v>0</v>
      </c>
      <c r="M118" s="50"/>
    </row>
    <row r="119" spans="1:13" ht="20.100000000000001" customHeight="1">
      <c r="A119" s="22"/>
      <c r="B119" s="22"/>
      <c r="C119" s="31">
        <v>24</v>
      </c>
      <c r="D119" s="31">
        <v>31</v>
      </c>
      <c r="E119" s="32">
        <f>D119+1-C119</f>
        <v>8</v>
      </c>
      <c r="F119" s="32" t="str">
        <f>CONCATENATE(E119,"'h",K119)</f>
        <v>8'h0</v>
      </c>
      <c r="G119" s="32" t="s">
        <v>73</v>
      </c>
      <c r="H119" s="71" t="s">
        <v>20</v>
      </c>
      <c r="I119" s="37" t="s">
        <v>730</v>
      </c>
      <c r="J119" s="31">
        <v>0</v>
      </c>
      <c r="K119" s="31" t="str">
        <f>LOWER(DEC2HEX((J119)))</f>
        <v>0</v>
      </c>
      <c r="L119" s="31">
        <f>J119*(2^C119)</f>
        <v>0</v>
      </c>
      <c r="M119" s="50"/>
    </row>
    <row r="120" spans="1:13" ht="20.100000000000001" customHeight="1">
      <c r="A120" s="34"/>
      <c r="B120" s="34"/>
      <c r="C120" s="35">
        <v>0</v>
      </c>
      <c r="D120" s="35">
        <v>23</v>
      </c>
      <c r="E120" s="35">
        <f>D120+1-C120</f>
        <v>24</v>
      </c>
      <c r="F120" s="35" t="str">
        <f>CONCATENATE(E120,"'h",K120)</f>
        <v>24'h0</v>
      </c>
      <c r="G120" s="35" t="s">
        <v>68</v>
      </c>
      <c r="H120" s="71" t="s">
        <v>1017</v>
      </c>
      <c r="I120" s="37"/>
      <c r="J120" s="35">
        <v>0</v>
      </c>
      <c r="K120" s="35" t="str">
        <f>LOWER(DEC2HEX((J120)))</f>
        <v>0</v>
      </c>
      <c r="L120" s="35">
        <f>J120*(2^C120)</f>
        <v>0</v>
      </c>
      <c r="M120" s="50"/>
    </row>
    <row r="121" spans="1:13" ht="20.100000000000001" customHeight="1">
      <c r="A121" s="26"/>
      <c r="B121" s="27" t="s">
        <v>10390</v>
      </c>
      <c r="C121" s="26"/>
      <c r="D121" s="26"/>
      <c r="E121" s="26">
        <f>SUM(E122:E123)</f>
        <v>32</v>
      </c>
      <c r="F121" s="56" t="str">
        <f>CONCATENATE("32'h",K121)</f>
        <v>32'h00000000</v>
      </c>
      <c r="G121" s="56"/>
      <c r="H121" s="29" t="s">
        <v>1018</v>
      </c>
      <c r="I121" s="29"/>
      <c r="J121" s="26"/>
      <c r="K121" s="26" t="str">
        <f>LOWER(DEC2HEX(L121,8))</f>
        <v>00000000</v>
      </c>
      <c r="L121" s="26">
        <f>SUM(L122:L123)</f>
        <v>0</v>
      </c>
      <c r="M121" s="50"/>
    </row>
    <row r="122" spans="1:13" ht="20.100000000000001" customHeight="1">
      <c r="A122" s="22"/>
      <c r="B122" s="22"/>
      <c r="C122" s="31">
        <v>24</v>
      </c>
      <c r="D122" s="31">
        <v>31</v>
      </c>
      <c r="E122" s="32">
        <f>D122+1-C122</f>
        <v>8</v>
      </c>
      <c r="F122" s="32" t="str">
        <f>CONCATENATE(E122,"'h",K122)</f>
        <v>8'h0</v>
      </c>
      <c r="G122" s="32" t="s">
        <v>73</v>
      </c>
      <c r="H122" s="71" t="s">
        <v>20</v>
      </c>
      <c r="I122" s="37" t="s">
        <v>730</v>
      </c>
      <c r="J122" s="31">
        <v>0</v>
      </c>
      <c r="K122" s="31" t="str">
        <f>LOWER(DEC2HEX((J122)))</f>
        <v>0</v>
      </c>
      <c r="L122" s="31">
        <f>J122*(2^C122)</f>
        <v>0</v>
      </c>
      <c r="M122" s="50"/>
    </row>
    <row r="123" spans="1:13" ht="20.100000000000001" customHeight="1">
      <c r="A123" s="34"/>
      <c r="B123" s="34"/>
      <c r="C123" s="35">
        <v>0</v>
      </c>
      <c r="D123" s="35">
        <v>23</v>
      </c>
      <c r="E123" s="35">
        <f>D123+1-C123</f>
        <v>24</v>
      </c>
      <c r="F123" s="35" t="str">
        <f>CONCATENATE(E123,"'h",K123)</f>
        <v>24'h0</v>
      </c>
      <c r="G123" s="35" t="s">
        <v>68</v>
      </c>
      <c r="H123" s="71" t="s">
        <v>1019</v>
      </c>
      <c r="I123" s="37"/>
      <c r="J123" s="35">
        <v>0</v>
      </c>
      <c r="K123" s="35" t="str">
        <f>LOWER(DEC2HEX((J123)))</f>
        <v>0</v>
      </c>
      <c r="L123" s="35">
        <f>J123*(2^C123)</f>
        <v>0</v>
      </c>
      <c r="M123" s="50"/>
    </row>
    <row r="124" spans="1:13" ht="20.100000000000001" customHeight="1">
      <c r="A124" s="26"/>
      <c r="B124" s="27" t="s">
        <v>10391</v>
      </c>
      <c r="C124" s="26"/>
      <c r="D124" s="26"/>
      <c r="E124" s="26">
        <f>SUM(E125:E126)</f>
        <v>32</v>
      </c>
      <c r="F124" s="56" t="str">
        <f>CONCATENATE("32'h",K124)</f>
        <v>32'h00000000</v>
      </c>
      <c r="G124" s="56"/>
      <c r="H124" s="29" t="s">
        <v>1020</v>
      </c>
      <c r="I124" s="29"/>
      <c r="J124" s="26"/>
      <c r="K124" s="26" t="str">
        <f>LOWER(DEC2HEX(L124,8))</f>
        <v>00000000</v>
      </c>
      <c r="L124" s="26">
        <f>SUM(L125:L126)</f>
        <v>0</v>
      </c>
      <c r="M124" s="50"/>
    </row>
    <row r="125" spans="1:13" ht="20.100000000000001" customHeight="1">
      <c r="A125" s="22"/>
      <c r="B125" s="22"/>
      <c r="C125" s="31">
        <v>24</v>
      </c>
      <c r="D125" s="31">
        <v>31</v>
      </c>
      <c r="E125" s="32">
        <f>D125+1-C125</f>
        <v>8</v>
      </c>
      <c r="F125" s="32" t="str">
        <f>CONCATENATE(E125,"'h",K125)</f>
        <v>8'h0</v>
      </c>
      <c r="G125" s="32" t="s">
        <v>73</v>
      </c>
      <c r="H125" s="71" t="s">
        <v>20</v>
      </c>
      <c r="I125" s="37" t="s">
        <v>730</v>
      </c>
      <c r="J125" s="31">
        <v>0</v>
      </c>
      <c r="K125" s="31" t="str">
        <f>LOWER(DEC2HEX((J125)))</f>
        <v>0</v>
      </c>
      <c r="L125" s="31">
        <f>J125*(2^C125)</f>
        <v>0</v>
      </c>
      <c r="M125" s="50"/>
    </row>
    <row r="126" spans="1:13" ht="20.100000000000001" customHeight="1">
      <c r="A126" s="34"/>
      <c r="B126" s="34"/>
      <c r="C126" s="35">
        <v>0</v>
      </c>
      <c r="D126" s="35">
        <v>23</v>
      </c>
      <c r="E126" s="35">
        <f>D126+1-C126</f>
        <v>24</v>
      </c>
      <c r="F126" s="35" t="str">
        <f>CONCATENATE(E126,"'h",K126)</f>
        <v>24'h0</v>
      </c>
      <c r="G126" s="35" t="s">
        <v>68</v>
      </c>
      <c r="H126" s="71" t="s">
        <v>1021</v>
      </c>
      <c r="I126" s="37"/>
      <c r="J126" s="35">
        <v>0</v>
      </c>
      <c r="K126" s="35" t="str">
        <f>LOWER(DEC2HEX((J126)))</f>
        <v>0</v>
      </c>
      <c r="L126" s="35">
        <f>J126*(2^C126)</f>
        <v>0</v>
      </c>
      <c r="M126" s="50"/>
    </row>
    <row r="127" spans="1:13" ht="20.100000000000001" customHeight="1">
      <c r="A127" s="26"/>
      <c r="B127" s="27" t="s">
        <v>10392</v>
      </c>
      <c r="C127" s="26"/>
      <c r="D127" s="26"/>
      <c r="E127" s="26">
        <f>SUM(E128:E129)</f>
        <v>32</v>
      </c>
      <c r="F127" s="56" t="str">
        <f>CONCATENATE("32'h",K127)</f>
        <v>32'h00000000</v>
      </c>
      <c r="G127" s="56"/>
      <c r="H127" s="29" t="s">
        <v>1022</v>
      </c>
      <c r="I127" s="29"/>
      <c r="J127" s="26"/>
      <c r="K127" s="26" t="str">
        <f>LOWER(DEC2HEX(L127,8))</f>
        <v>00000000</v>
      </c>
      <c r="L127" s="26">
        <f>SUM(L128:L129)</f>
        <v>0</v>
      </c>
      <c r="M127" s="50"/>
    </row>
    <row r="128" spans="1:13" ht="20.100000000000001" customHeight="1">
      <c r="A128" s="22"/>
      <c r="B128" s="22"/>
      <c r="C128" s="31">
        <v>24</v>
      </c>
      <c r="D128" s="31">
        <v>31</v>
      </c>
      <c r="E128" s="32">
        <f>D128+1-C128</f>
        <v>8</v>
      </c>
      <c r="F128" s="32" t="str">
        <f>CONCATENATE(E128,"'h",K128)</f>
        <v>8'h0</v>
      </c>
      <c r="G128" s="32" t="s">
        <v>73</v>
      </c>
      <c r="H128" s="71" t="s">
        <v>20</v>
      </c>
      <c r="I128" s="37" t="s">
        <v>730</v>
      </c>
      <c r="J128" s="31">
        <v>0</v>
      </c>
      <c r="K128" s="31" t="str">
        <f>LOWER(DEC2HEX((J128)))</f>
        <v>0</v>
      </c>
      <c r="L128" s="31">
        <f>J128*(2^C128)</f>
        <v>0</v>
      </c>
      <c r="M128" s="50"/>
    </row>
    <row r="129" spans="1:13" ht="20.100000000000001" customHeight="1">
      <c r="A129" s="34"/>
      <c r="B129" s="34"/>
      <c r="C129" s="35">
        <v>0</v>
      </c>
      <c r="D129" s="35">
        <v>23</v>
      </c>
      <c r="E129" s="35">
        <f>D129+1-C129</f>
        <v>24</v>
      </c>
      <c r="F129" s="35" t="str">
        <f>CONCATENATE(E129,"'h",K129)</f>
        <v>24'h0</v>
      </c>
      <c r="G129" s="35" t="s">
        <v>68</v>
      </c>
      <c r="H129" s="71" t="s">
        <v>1023</v>
      </c>
      <c r="I129" s="37"/>
      <c r="J129" s="35">
        <v>0</v>
      </c>
      <c r="K129" s="35" t="str">
        <f>LOWER(DEC2HEX((J129)))</f>
        <v>0</v>
      </c>
      <c r="L129" s="35">
        <f>J129*(2^C129)</f>
        <v>0</v>
      </c>
      <c r="M129" s="50"/>
    </row>
    <row r="130" spans="1:13" ht="20.100000000000001" customHeight="1">
      <c r="A130" s="26"/>
      <c r="B130" s="27" t="s">
        <v>10393</v>
      </c>
      <c r="C130" s="26"/>
      <c r="D130" s="26"/>
      <c r="E130" s="26">
        <f>SUM(E131:E132)</f>
        <v>32</v>
      </c>
      <c r="F130" s="56" t="str">
        <f>CONCATENATE("32'h",K130)</f>
        <v>32'h00000000</v>
      </c>
      <c r="G130" s="56"/>
      <c r="H130" s="29" t="s">
        <v>1024</v>
      </c>
      <c r="I130" s="29"/>
      <c r="J130" s="26"/>
      <c r="K130" s="26" t="str">
        <f>LOWER(DEC2HEX(L130,8))</f>
        <v>00000000</v>
      </c>
      <c r="L130" s="26">
        <f>SUM(L131:L132)</f>
        <v>0</v>
      </c>
      <c r="M130" s="50"/>
    </row>
    <row r="131" spans="1:13" ht="20.100000000000001" customHeight="1">
      <c r="A131" s="22"/>
      <c r="B131" s="22"/>
      <c r="C131" s="31">
        <v>24</v>
      </c>
      <c r="D131" s="31">
        <v>31</v>
      </c>
      <c r="E131" s="32">
        <f>D131+1-C131</f>
        <v>8</v>
      </c>
      <c r="F131" s="32" t="str">
        <f>CONCATENATE(E131,"'h",K131)</f>
        <v>8'h0</v>
      </c>
      <c r="G131" s="32" t="s">
        <v>73</v>
      </c>
      <c r="H131" s="71" t="s">
        <v>20</v>
      </c>
      <c r="I131" s="37" t="s">
        <v>730</v>
      </c>
      <c r="J131" s="31">
        <v>0</v>
      </c>
      <c r="K131" s="31" t="str">
        <f>LOWER(DEC2HEX((J131)))</f>
        <v>0</v>
      </c>
      <c r="L131" s="31">
        <f>J131*(2^C131)</f>
        <v>0</v>
      </c>
      <c r="M131" s="50"/>
    </row>
    <row r="132" spans="1:13" ht="20.100000000000001" customHeight="1">
      <c r="A132" s="34"/>
      <c r="B132" s="34"/>
      <c r="C132" s="35">
        <v>0</v>
      </c>
      <c r="D132" s="35">
        <v>23</v>
      </c>
      <c r="E132" s="35">
        <f>D132+1-C132</f>
        <v>24</v>
      </c>
      <c r="F132" s="35" t="str">
        <f>CONCATENATE(E132,"'h",K132)</f>
        <v>24'h0</v>
      </c>
      <c r="G132" s="35" t="s">
        <v>68</v>
      </c>
      <c r="H132" s="71" t="s">
        <v>1025</v>
      </c>
      <c r="I132" s="37"/>
      <c r="J132" s="35">
        <v>0</v>
      </c>
      <c r="K132" s="35" t="str">
        <f>LOWER(DEC2HEX((J132)))</f>
        <v>0</v>
      </c>
      <c r="L132" s="35">
        <f>J132*(2^C132)</f>
        <v>0</v>
      </c>
      <c r="M132" s="50"/>
    </row>
    <row r="133" spans="1:13" ht="20.100000000000001" customHeight="1">
      <c r="A133" s="26"/>
      <c r="B133" s="27" t="s">
        <v>10394</v>
      </c>
      <c r="C133" s="26"/>
      <c r="D133" s="26"/>
      <c r="E133" s="26">
        <f>SUM(E134:E135)</f>
        <v>32</v>
      </c>
      <c r="F133" s="56" t="str">
        <f>CONCATENATE("32'h",K133)</f>
        <v>32'h00000000</v>
      </c>
      <c r="G133" s="56"/>
      <c r="H133" s="29" t="s">
        <v>1026</v>
      </c>
      <c r="I133" s="29"/>
      <c r="J133" s="26"/>
      <c r="K133" s="26" t="str">
        <f>LOWER(DEC2HEX(L133,8))</f>
        <v>00000000</v>
      </c>
      <c r="L133" s="26">
        <f>SUM(L134:L135)</f>
        <v>0</v>
      </c>
      <c r="M133" s="50"/>
    </row>
    <row r="134" spans="1:13" ht="20.100000000000001" customHeight="1">
      <c r="A134" s="22"/>
      <c r="B134" s="22"/>
      <c r="C134" s="31">
        <v>24</v>
      </c>
      <c r="D134" s="31">
        <v>31</v>
      </c>
      <c r="E134" s="32">
        <f>D134+1-C134</f>
        <v>8</v>
      </c>
      <c r="F134" s="32" t="str">
        <f>CONCATENATE(E134,"'h",K134)</f>
        <v>8'h0</v>
      </c>
      <c r="G134" s="32" t="s">
        <v>73</v>
      </c>
      <c r="H134" s="71" t="s">
        <v>20</v>
      </c>
      <c r="I134" s="37" t="s">
        <v>730</v>
      </c>
      <c r="J134" s="31">
        <v>0</v>
      </c>
      <c r="K134" s="31" t="str">
        <f>LOWER(DEC2HEX((J134)))</f>
        <v>0</v>
      </c>
      <c r="L134" s="31">
        <f>J134*(2^C134)</f>
        <v>0</v>
      </c>
      <c r="M134" s="50"/>
    </row>
    <row r="135" spans="1:13" ht="20.100000000000001" customHeight="1">
      <c r="A135" s="34"/>
      <c r="B135" s="34"/>
      <c r="C135" s="35">
        <v>0</v>
      </c>
      <c r="D135" s="35">
        <v>23</v>
      </c>
      <c r="E135" s="35">
        <f>D135+1-C135</f>
        <v>24</v>
      </c>
      <c r="F135" s="35" t="str">
        <f>CONCATENATE(E135,"'h",K135)</f>
        <v>24'h0</v>
      </c>
      <c r="G135" s="35" t="s">
        <v>68</v>
      </c>
      <c r="H135" s="71" t="s">
        <v>1027</v>
      </c>
      <c r="I135" s="37"/>
      <c r="J135" s="35">
        <v>0</v>
      </c>
      <c r="K135" s="35" t="str">
        <f>LOWER(DEC2HEX((J135)))</f>
        <v>0</v>
      </c>
      <c r="L135" s="35">
        <f>J135*(2^C135)</f>
        <v>0</v>
      </c>
      <c r="M135" s="50"/>
    </row>
    <row r="136" spans="1:13" ht="20.100000000000001" customHeight="1">
      <c r="A136" s="26"/>
      <c r="B136" s="27" t="s">
        <v>10395</v>
      </c>
      <c r="C136" s="26"/>
      <c r="D136" s="26"/>
      <c r="E136" s="26">
        <f>SUM(E137:E138)</f>
        <v>32</v>
      </c>
      <c r="F136" s="56" t="str">
        <f>CONCATENATE("32'h",K136)</f>
        <v>32'h00000000</v>
      </c>
      <c r="G136" s="56"/>
      <c r="H136" s="29" t="s">
        <v>1028</v>
      </c>
      <c r="I136" s="29"/>
      <c r="J136" s="26"/>
      <c r="K136" s="26" t="str">
        <f>LOWER(DEC2HEX(L136,8))</f>
        <v>00000000</v>
      </c>
      <c r="L136" s="26">
        <f>SUM(L137:L138)</f>
        <v>0</v>
      </c>
      <c r="M136" s="50"/>
    </row>
    <row r="137" spans="1:13" ht="20.100000000000001" customHeight="1">
      <c r="A137" s="22"/>
      <c r="B137" s="22"/>
      <c r="C137" s="31">
        <v>24</v>
      </c>
      <c r="D137" s="31">
        <v>31</v>
      </c>
      <c r="E137" s="32">
        <f>D137+1-C137</f>
        <v>8</v>
      </c>
      <c r="F137" s="32" t="str">
        <f>CONCATENATE(E137,"'h",K137)</f>
        <v>8'h0</v>
      </c>
      <c r="G137" s="32" t="s">
        <v>73</v>
      </c>
      <c r="H137" s="71" t="s">
        <v>20</v>
      </c>
      <c r="I137" s="37" t="s">
        <v>730</v>
      </c>
      <c r="J137" s="31">
        <v>0</v>
      </c>
      <c r="K137" s="31" t="str">
        <f>LOWER(DEC2HEX((J137)))</f>
        <v>0</v>
      </c>
      <c r="L137" s="31">
        <f>J137*(2^C137)</f>
        <v>0</v>
      </c>
      <c r="M137" s="50"/>
    </row>
    <row r="138" spans="1:13" ht="20.100000000000001" customHeight="1">
      <c r="A138" s="34"/>
      <c r="B138" s="34"/>
      <c r="C138" s="35">
        <v>0</v>
      </c>
      <c r="D138" s="35">
        <v>23</v>
      </c>
      <c r="E138" s="35">
        <f>D138+1-C138</f>
        <v>24</v>
      </c>
      <c r="F138" s="35" t="str">
        <f>CONCATENATE(E138,"'h",K138)</f>
        <v>24'h0</v>
      </c>
      <c r="G138" s="35" t="s">
        <v>68</v>
      </c>
      <c r="H138" s="71" t="s">
        <v>1029</v>
      </c>
      <c r="I138" s="37"/>
      <c r="J138" s="35">
        <v>0</v>
      </c>
      <c r="K138" s="35" t="str">
        <f>LOWER(DEC2HEX((J138)))</f>
        <v>0</v>
      </c>
      <c r="L138" s="35">
        <f>J138*(2^C138)</f>
        <v>0</v>
      </c>
      <c r="M138" s="50"/>
    </row>
    <row r="139" spans="1:13" ht="20.100000000000001" customHeight="1">
      <c r="A139" s="26"/>
      <c r="B139" s="27" t="s">
        <v>10396</v>
      </c>
      <c r="C139" s="26"/>
      <c r="D139" s="26"/>
      <c r="E139" s="26">
        <f>SUM(E140:E141)</f>
        <v>32</v>
      </c>
      <c r="F139" s="56" t="str">
        <f>CONCATENATE("32'h",K139)</f>
        <v>32'h00000000</v>
      </c>
      <c r="G139" s="56"/>
      <c r="H139" s="29" t="s">
        <v>1030</v>
      </c>
      <c r="I139" s="29"/>
      <c r="J139" s="26"/>
      <c r="K139" s="26" t="str">
        <f>LOWER(DEC2HEX(L139,8))</f>
        <v>00000000</v>
      </c>
      <c r="L139" s="26">
        <f>SUM(L140:L141)</f>
        <v>0</v>
      </c>
      <c r="M139" s="50"/>
    </row>
    <row r="140" spans="1:13" ht="20.100000000000001" customHeight="1">
      <c r="A140" s="22"/>
      <c r="B140" s="22"/>
      <c r="C140" s="31">
        <v>24</v>
      </c>
      <c r="D140" s="31">
        <v>31</v>
      </c>
      <c r="E140" s="32">
        <f>D140+1-C140</f>
        <v>8</v>
      </c>
      <c r="F140" s="32" t="str">
        <f>CONCATENATE(E140,"'h",K140)</f>
        <v>8'h0</v>
      </c>
      <c r="G140" s="32" t="s">
        <v>73</v>
      </c>
      <c r="H140" s="71" t="s">
        <v>20</v>
      </c>
      <c r="I140" s="37" t="s">
        <v>730</v>
      </c>
      <c r="J140" s="31">
        <v>0</v>
      </c>
      <c r="K140" s="31" t="str">
        <f>LOWER(DEC2HEX((J140)))</f>
        <v>0</v>
      </c>
      <c r="L140" s="31">
        <f>J140*(2^C140)</f>
        <v>0</v>
      </c>
      <c r="M140" s="50"/>
    </row>
    <row r="141" spans="1:13" ht="20.100000000000001" customHeight="1">
      <c r="A141" s="34"/>
      <c r="B141" s="34"/>
      <c r="C141" s="35">
        <v>0</v>
      </c>
      <c r="D141" s="35">
        <v>23</v>
      </c>
      <c r="E141" s="35">
        <f>D141+1-C141</f>
        <v>24</v>
      </c>
      <c r="F141" s="35" t="str">
        <f>CONCATENATE(E141,"'h",K141)</f>
        <v>24'h0</v>
      </c>
      <c r="G141" s="35" t="s">
        <v>68</v>
      </c>
      <c r="H141" s="71" t="s">
        <v>1031</v>
      </c>
      <c r="I141" s="37"/>
      <c r="J141" s="35">
        <v>0</v>
      </c>
      <c r="K141" s="35" t="str">
        <f>LOWER(DEC2HEX((J141)))</f>
        <v>0</v>
      </c>
      <c r="L141" s="35">
        <f>J141*(2^C141)</f>
        <v>0</v>
      </c>
      <c r="M141" s="50"/>
    </row>
    <row r="142" spans="1:13" ht="20.100000000000001" customHeight="1">
      <c r="A142" s="26"/>
      <c r="B142" s="27" t="s">
        <v>10397</v>
      </c>
      <c r="C142" s="26"/>
      <c r="D142" s="26"/>
      <c r="E142" s="26">
        <f>SUM(E143:E144)</f>
        <v>32</v>
      </c>
      <c r="F142" s="56" t="str">
        <f>CONCATENATE("32'h",K142)</f>
        <v>32'h00000000</v>
      </c>
      <c r="G142" s="56"/>
      <c r="H142" s="29" t="s">
        <v>1032</v>
      </c>
      <c r="I142" s="29"/>
      <c r="J142" s="26"/>
      <c r="K142" s="26" t="str">
        <f>LOWER(DEC2HEX(L142,8))</f>
        <v>00000000</v>
      </c>
      <c r="L142" s="26">
        <f>SUM(L143:L144)</f>
        <v>0</v>
      </c>
      <c r="M142" s="50"/>
    </row>
    <row r="143" spans="1:13" ht="20.100000000000001" customHeight="1">
      <c r="A143" s="22"/>
      <c r="B143" s="22"/>
      <c r="C143" s="31">
        <v>24</v>
      </c>
      <c r="D143" s="31">
        <v>31</v>
      </c>
      <c r="E143" s="32">
        <f>D143+1-C143</f>
        <v>8</v>
      </c>
      <c r="F143" s="32" t="str">
        <f>CONCATENATE(E143,"'h",K143)</f>
        <v>8'h0</v>
      </c>
      <c r="G143" s="32" t="s">
        <v>73</v>
      </c>
      <c r="H143" s="71" t="s">
        <v>20</v>
      </c>
      <c r="I143" s="37" t="s">
        <v>730</v>
      </c>
      <c r="J143" s="31">
        <v>0</v>
      </c>
      <c r="K143" s="31" t="str">
        <f>LOWER(DEC2HEX((J143)))</f>
        <v>0</v>
      </c>
      <c r="L143" s="31">
        <f>J143*(2^C143)</f>
        <v>0</v>
      </c>
      <c r="M143" s="50"/>
    </row>
    <row r="144" spans="1:13" ht="20.100000000000001" customHeight="1">
      <c r="A144" s="34"/>
      <c r="B144" s="34"/>
      <c r="C144" s="35">
        <v>0</v>
      </c>
      <c r="D144" s="35">
        <v>23</v>
      </c>
      <c r="E144" s="35">
        <f>D144+1-C144</f>
        <v>24</v>
      </c>
      <c r="F144" s="35" t="str">
        <f>CONCATENATE(E144,"'h",K144)</f>
        <v>24'h0</v>
      </c>
      <c r="G144" s="35" t="s">
        <v>68</v>
      </c>
      <c r="H144" s="71" t="s">
        <v>1033</v>
      </c>
      <c r="I144" s="37"/>
      <c r="J144" s="35">
        <v>0</v>
      </c>
      <c r="K144" s="35" t="str">
        <f>LOWER(DEC2HEX((J144)))</f>
        <v>0</v>
      </c>
      <c r="L144" s="35">
        <f>J144*(2^C144)</f>
        <v>0</v>
      </c>
      <c r="M144" s="50"/>
    </row>
    <row r="145" spans="1:13" ht="20.100000000000001" customHeight="1">
      <c r="A145" s="26"/>
      <c r="B145" s="27" t="s">
        <v>10398</v>
      </c>
      <c r="C145" s="26"/>
      <c r="D145" s="26"/>
      <c r="E145" s="26">
        <f>SUM(E146:E147)</f>
        <v>32</v>
      </c>
      <c r="F145" s="56" t="str">
        <f>CONCATENATE("32'h",K145)</f>
        <v>32'h00000000</v>
      </c>
      <c r="G145" s="56"/>
      <c r="H145" s="29" t="s">
        <v>1034</v>
      </c>
      <c r="I145" s="29"/>
      <c r="J145" s="26"/>
      <c r="K145" s="26" t="str">
        <f>LOWER(DEC2HEX(L145,8))</f>
        <v>00000000</v>
      </c>
      <c r="L145" s="26">
        <f>SUM(L146:L147)</f>
        <v>0</v>
      </c>
      <c r="M145" s="50"/>
    </row>
    <row r="146" spans="1:13" ht="20.100000000000001" customHeight="1">
      <c r="A146" s="22"/>
      <c r="B146" s="22"/>
      <c r="C146" s="31">
        <v>24</v>
      </c>
      <c r="D146" s="31">
        <v>31</v>
      </c>
      <c r="E146" s="32">
        <f>D146+1-C146</f>
        <v>8</v>
      </c>
      <c r="F146" s="32" t="str">
        <f>CONCATENATE(E146,"'h",K146)</f>
        <v>8'h0</v>
      </c>
      <c r="G146" s="32" t="s">
        <v>73</v>
      </c>
      <c r="H146" s="71" t="s">
        <v>20</v>
      </c>
      <c r="I146" s="37" t="s">
        <v>730</v>
      </c>
      <c r="J146" s="31">
        <v>0</v>
      </c>
      <c r="K146" s="31" t="str">
        <f>LOWER(DEC2HEX((J146)))</f>
        <v>0</v>
      </c>
      <c r="L146" s="31">
        <f>J146*(2^C146)</f>
        <v>0</v>
      </c>
      <c r="M146" s="50"/>
    </row>
    <row r="147" spans="1:13" ht="20.100000000000001" customHeight="1">
      <c r="A147" s="34"/>
      <c r="B147" s="34"/>
      <c r="C147" s="35">
        <v>0</v>
      </c>
      <c r="D147" s="35">
        <v>23</v>
      </c>
      <c r="E147" s="35">
        <f>D147+1-C147</f>
        <v>24</v>
      </c>
      <c r="F147" s="35" t="str">
        <f>CONCATENATE(E147,"'h",K147)</f>
        <v>24'h0</v>
      </c>
      <c r="G147" s="35" t="s">
        <v>68</v>
      </c>
      <c r="H147" s="71" t="s">
        <v>1035</v>
      </c>
      <c r="I147" s="37"/>
      <c r="J147" s="35">
        <v>0</v>
      </c>
      <c r="K147" s="35" t="str">
        <f>LOWER(DEC2HEX((J147)))</f>
        <v>0</v>
      </c>
      <c r="L147" s="35">
        <f>J147*(2^C147)</f>
        <v>0</v>
      </c>
      <c r="M147" s="50"/>
    </row>
    <row r="148" spans="1:13" ht="20.100000000000001" customHeight="1">
      <c r="A148" s="26"/>
      <c r="B148" s="27" t="s">
        <v>10399</v>
      </c>
      <c r="C148" s="26"/>
      <c r="D148" s="26"/>
      <c r="E148" s="26">
        <f>SUM(E149:E150)</f>
        <v>32</v>
      </c>
      <c r="F148" s="56" t="str">
        <f>CONCATENATE("32'h",K148)</f>
        <v>32'h00000000</v>
      </c>
      <c r="G148" s="56"/>
      <c r="H148" s="29" t="s">
        <v>1036</v>
      </c>
      <c r="I148" s="29"/>
      <c r="J148" s="26"/>
      <c r="K148" s="26" t="str">
        <f>LOWER(DEC2HEX(L148,8))</f>
        <v>00000000</v>
      </c>
      <c r="L148" s="26">
        <f>SUM(L149:L150)</f>
        <v>0</v>
      </c>
      <c r="M148" s="50"/>
    </row>
    <row r="149" spans="1:13" ht="20.100000000000001" customHeight="1">
      <c r="A149" s="22"/>
      <c r="B149" s="22"/>
      <c r="C149" s="31">
        <v>24</v>
      </c>
      <c r="D149" s="31">
        <v>31</v>
      </c>
      <c r="E149" s="32">
        <f>D149+1-C149</f>
        <v>8</v>
      </c>
      <c r="F149" s="32" t="str">
        <f>CONCATENATE(E149,"'h",K149)</f>
        <v>8'h0</v>
      </c>
      <c r="G149" s="32" t="s">
        <v>73</v>
      </c>
      <c r="H149" s="71" t="s">
        <v>20</v>
      </c>
      <c r="I149" s="37" t="s">
        <v>730</v>
      </c>
      <c r="J149" s="31">
        <v>0</v>
      </c>
      <c r="K149" s="31" t="str">
        <f>LOWER(DEC2HEX((J149)))</f>
        <v>0</v>
      </c>
      <c r="L149" s="31">
        <f>J149*(2^C149)</f>
        <v>0</v>
      </c>
      <c r="M149" s="50"/>
    </row>
    <row r="150" spans="1:13" ht="20.100000000000001" customHeight="1">
      <c r="A150" s="34"/>
      <c r="B150" s="34"/>
      <c r="C150" s="35">
        <v>0</v>
      </c>
      <c r="D150" s="35">
        <v>23</v>
      </c>
      <c r="E150" s="35">
        <f>D150+1-C150</f>
        <v>24</v>
      </c>
      <c r="F150" s="35" t="str">
        <f>CONCATENATE(E150,"'h",K150)</f>
        <v>24'h0</v>
      </c>
      <c r="G150" s="35" t="s">
        <v>68</v>
      </c>
      <c r="H150" s="71" t="s">
        <v>1037</v>
      </c>
      <c r="I150" s="37"/>
      <c r="J150" s="35">
        <v>0</v>
      </c>
      <c r="K150" s="35" t="str">
        <f>LOWER(DEC2HEX((J150)))</f>
        <v>0</v>
      </c>
      <c r="L150" s="35">
        <f>J150*(2^C150)</f>
        <v>0</v>
      </c>
      <c r="M150" s="50"/>
    </row>
    <row r="151" spans="1:13" ht="20.100000000000001" customHeight="1">
      <c r="A151" s="26"/>
      <c r="B151" s="27" t="s">
        <v>10400</v>
      </c>
      <c r="C151" s="26"/>
      <c r="D151" s="26"/>
      <c r="E151" s="26">
        <f>SUM(E152:E153)</f>
        <v>32</v>
      </c>
      <c r="F151" s="56" t="str">
        <f>CONCATENATE("32'h",K151)</f>
        <v>32'h00000000</v>
      </c>
      <c r="G151" s="56"/>
      <c r="H151" s="29" t="s">
        <v>1038</v>
      </c>
      <c r="I151" s="29"/>
      <c r="J151" s="26"/>
      <c r="K151" s="26" t="str">
        <f>LOWER(DEC2HEX(L151,8))</f>
        <v>00000000</v>
      </c>
      <c r="L151" s="26">
        <f>SUM(L152:L153)</f>
        <v>0</v>
      </c>
      <c r="M151" s="50"/>
    </row>
    <row r="152" spans="1:13" ht="20.100000000000001" customHeight="1">
      <c r="A152" s="22"/>
      <c r="B152" s="22"/>
      <c r="C152" s="31">
        <v>24</v>
      </c>
      <c r="D152" s="31">
        <v>31</v>
      </c>
      <c r="E152" s="32">
        <f>D152+1-C152</f>
        <v>8</v>
      </c>
      <c r="F152" s="32" t="str">
        <f>CONCATENATE(E152,"'h",K152)</f>
        <v>8'h0</v>
      </c>
      <c r="G152" s="32" t="s">
        <v>73</v>
      </c>
      <c r="H152" s="71" t="s">
        <v>20</v>
      </c>
      <c r="I152" s="37" t="s">
        <v>730</v>
      </c>
      <c r="J152" s="31">
        <v>0</v>
      </c>
      <c r="K152" s="31" t="str">
        <f>LOWER(DEC2HEX((J152)))</f>
        <v>0</v>
      </c>
      <c r="L152" s="31">
        <f>J152*(2^C152)</f>
        <v>0</v>
      </c>
      <c r="M152" s="50"/>
    </row>
    <row r="153" spans="1:13" ht="20.100000000000001" customHeight="1">
      <c r="A153" s="34"/>
      <c r="B153" s="34"/>
      <c r="C153" s="35">
        <v>0</v>
      </c>
      <c r="D153" s="35">
        <v>23</v>
      </c>
      <c r="E153" s="35">
        <f>D153+1-C153</f>
        <v>24</v>
      </c>
      <c r="F153" s="35" t="str">
        <f>CONCATENATE(E153,"'h",K153)</f>
        <v>24'h0</v>
      </c>
      <c r="G153" s="35" t="s">
        <v>68</v>
      </c>
      <c r="H153" s="71" t="s">
        <v>1039</v>
      </c>
      <c r="I153" s="37"/>
      <c r="J153" s="35">
        <v>0</v>
      </c>
      <c r="K153" s="35" t="str">
        <f>LOWER(DEC2HEX((J153)))</f>
        <v>0</v>
      </c>
      <c r="L153" s="35">
        <f>J153*(2^C153)</f>
        <v>0</v>
      </c>
      <c r="M153" s="50"/>
    </row>
    <row r="154" spans="1:13" ht="20.100000000000001" customHeight="1">
      <c r="A154" s="26"/>
      <c r="B154" s="27" t="s">
        <v>10401</v>
      </c>
      <c r="C154" s="26"/>
      <c r="D154" s="26"/>
      <c r="E154" s="26">
        <f>SUM(E155:E156)</f>
        <v>32</v>
      </c>
      <c r="F154" s="56" t="str">
        <f>CONCATENATE("32'h",K154)</f>
        <v>32'h00000000</v>
      </c>
      <c r="G154" s="56"/>
      <c r="H154" s="29" t="s">
        <v>1040</v>
      </c>
      <c r="I154" s="29"/>
      <c r="J154" s="26"/>
      <c r="K154" s="26" t="str">
        <f>LOWER(DEC2HEX(L154,8))</f>
        <v>00000000</v>
      </c>
      <c r="L154" s="26">
        <f>SUM(L155:L156)</f>
        <v>0</v>
      </c>
      <c r="M154" s="50"/>
    </row>
    <row r="155" spans="1:13" ht="20.100000000000001" customHeight="1">
      <c r="A155" s="22"/>
      <c r="B155" s="22"/>
      <c r="C155" s="31">
        <v>24</v>
      </c>
      <c r="D155" s="31">
        <v>31</v>
      </c>
      <c r="E155" s="32">
        <f>D155+1-C155</f>
        <v>8</v>
      </c>
      <c r="F155" s="32" t="str">
        <f>CONCATENATE(E155,"'h",K155)</f>
        <v>8'h0</v>
      </c>
      <c r="G155" s="32" t="s">
        <v>73</v>
      </c>
      <c r="H155" s="71" t="s">
        <v>20</v>
      </c>
      <c r="I155" s="37" t="s">
        <v>730</v>
      </c>
      <c r="J155" s="31">
        <v>0</v>
      </c>
      <c r="K155" s="31" t="str">
        <f>LOWER(DEC2HEX((J155)))</f>
        <v>0</v>
      </c>
      <c r="L155" s="31">
        <f>J155*(2^C155)</f>
        <v>0</v>
      </c>
      <c r="M155" s="50"/>
    </row>
    <row r="156" spans="1:13" ht="20.100000000000001" customHeight="1">
      <c r="A156" s="34"/>
      <c r="B156" s="34"/>
      <c r="C156" s="35">
        <v>0</v>
      </c>
      <c r="D156" s="35">
        <v>23</v>
      </c>
      <c r="E156" s="35">
        <f>D156+1-C156</f>
        <v>24</v>
      </c>
      <c r="F156" s="35" t="str">
        <f>CONCATENATE(E156,"'h",K156)</f>
        <v>24'h0</v>
      </c>
      <c r="G156" s="35" t="s">
        <v>68</v>
      </c>
      <c r="H156" s="71" t="s">
        <v>1041</v>
      </c>
      <c r="I156" s="37"/>
      <c r="J156" s="35">
        <v>0</v>
      </c>
      <c r="K156" s="35" t="str">
        <f>LOWER(DEC2HEX((J156)))</f>
        <v>0</v>
      </c>
      <c r="L156" s="35">
        <f>J156*(2^C156)</f>
        <v>0</v>
      </c>
      <c r="M156" s="50"/>
    </row>
    <row r="157" spans="1:13" ht="20.100000000000001" customHeight="1">
      <c r="A157" s="26"/>
      <c r="B157" s="27" t="s">
        <v>10402</v>
      </c>
      <c r="C157" s="26"/>
      <c r="D157" s="26"/>
      <c r="E157" s="26">
        <f>SUM(E158:E159)</f>
        <v>32</v>
      </c>
      <c r="F157" s="56" t="str">
        <f>CONCATENATE("32'h",K157)</f>
        <v>32'h00000000</v>
      </c>
      <c r="G157" s="56"/>
      <c r="H157" s="29" t="s">
        <v>1042</v>
      </c>
      <c r="I157" s="29"/>
      <c r="J157" s="26"/>
      <c r="K157" s="26" t="str">
        <f>LOWER(DEC2HEX(L157,8))</f>
        <v>00000000</v>
      </c>
      <c r="L157" s="26">
        <f>SUM(L158:L159)</f>
        <v>0</v>
      </c>
      <c r="M157" s="50"/>
    </row>
    <row r="158" spans="1:13" ht="20.100000000000001" customHeight="1">
      <c r="A158" s="22"/>
      <c r="B158" s="22"/>
      <c r="C158" s="31">
        <v>24</v>
      </c>
      <c r="D158" s="31">
        <v>31</v>
      </c>
      <c r="E158" s="32">
        <f>D158+1-C158</f>
        <v>8</v>
      </c>
      <c r="F158" s="32" t="str">
        <f>CONCATENATE(E158,"'h",K158)</f>
        <v>8'h0</v>
      </c>
      <c r="G158" s="32" t="s">
        <v>73</v>
      </c>
      <c r="H158" s="71" t="s">
        <v>20</v>
      </c>
      <c r="I158" s="37" t="s">
        <v>730</v>
      </c>
      <c r="J158" s="31">
        <v>0</v>
      </c>
      <c r="K158" s="31" t="str">
        <f>LOWER(DEC2HEX((J158)))</f>
        <v>0</v>
      </c>
      <c r="L158" s="31">
        <f>J158*(2^C158)</f>
        <v>0</v>
      </c>
      <c r="M158" s="50"/>
    </row>
    <row r="159" spans="1:13" ht="20.100000000000001" customHeight="1">
      <c r="A159" s="34"/>
      <c r="B159" s="34"/>
      <c r="C159" s="35">
        <v>0</v>
      </c>
      <c r="D159" s="35">
        <v>23</v>
      </c>
      <c r="E159" s="35">
        <f>D159+1-C159</f>
        <v>24</v>
      </c>
      <c r="F159" s="35" t="str">
        <f>CONCATENATE(E159,"'h",K159)</f>
        <v>24'h0</v>
      </c>
      <c r="G159" s="35" t="s">
        <v>68</v>
      </c>
      <c r="H159" s="71" t="s">
        <v>1043</v>
      </c>
      <c r="I159" s="37"/>
      <c r="J159" s="35">
        <v>0</v>
      </c>
      <c r="K159" s="35" t="str">
        <f>LOWER(DEC2HEX((J159)))</f>
        <v>0</v>
      </c>
      <c r="L159" s="35">
        <f>J159*(2^C159)</f>
        <v>0</v>
      </c>
      <c r="M159" s="50"/>
    </row>
    <row r="160" spans="1:13" ht="20.100000000000001" customHeight="1">
      <c r="A160" s="26"/>
      <c r="B160" s="27" t="s">
        <v>10403</v>
      </c>
      <c r="C160" s="26"/>
      <c r="D160" s="26"/>
      <c r="E160" s="26">
        <f>SUM(E161:E162)</f>
        <v>32</v>
      </c>
      <c r="F160" s="56" t="str">
        <f>CONCATENATE("32'h",K160)</f>
        <v>32'h00000000</v>
      </c>
      <c r="G160" s="56"/>
      <c r="H160" s="29" t="s">
        <v>1044</v>
      </c>
      <c r="I160" s="29"/>
      <c r="J160" s="26"/>
      <c r="K160" s="26" t="str">
        <f>LOWER(DEC2HEX(L160,8))</f>
        <v>00000000</v>
      </c>
      <c r="L160" s="26">
        <f>SUM(L161:L162)</f>
        <v>0</v>
      </c>
      <c r="M160" s="50"/>
    </row>
    <row r="161" spans="1:13" ht="20.100000000000001" customHeight="1">
      <c r="A161" s="22"/>
      <c r="B161" s="22"/>
      <c r="C161" s="31">
        <v>24</v>
      </c>
      <c r="D161" s="31">
        <v>31</v>
      </c>
      <c r="E161" s="32">
        <f>D161+1-C161</f>
        <v>8</v>
      </c>
      <c r="F161" s="32" t="str">
        <f>CONCATENATE(E161,"'h",K161)</f>
        <v>8'h0</v>
      </c>
      <c r="G161" s="32" t="s">
        <v>73</v>
      </c>
      <c r="H161" s="71" t="s">
        <v>20</v>
      </c>
      <c r="I161" s="37" t="s">
        <v>730</v>
      </c>
      <c r="J161" s="31">
        <v>0</v>
      </c>
      <c r="K161" s="31" t="str">
        <f>LOWER(DEC2HEX((J161)))</f>
        <v>0</v>
      </c>
      <c r="L161" s="31">
        <f>J161*(2^C161)</f>
        <v>0</v>
      </c>
      <c r="M161" s="50"/>
    </row>
    <row r="162" spans="1:13" ht="20.100000000000001" customHeight="1">
      <c r="A162" s="34"/>
      <c r="B162" s="34"/>
      <c r="C162" s="35">
        <v>0</v>
      </c>
      <c r="D162" s="35">
        <v>23</v>
      </c>
      <c r="E162" s="35">
        <f>D162+1-C162</f>
        <v>24</v>
      </c>
      <c r="F162" s="35" t="str">
        <f>CONCATENATE(E162,"'h",K162)</f>
        <v>24'h0</v>
      </c>
      <c r="G162" s="35" t="s">
        <v>68</v>
      </c>
      <c r="H162" s="71" t="s">
        <v>1045</v>
      </c>
      <c r="I162" s="37"/>
      <c r="J162" s="35">
        <v>0</v>
      </c>
      <c r="K162" s="35" t="str">
        <f>LOWER(DEC2HEX((J162)))</f>
        <v>0</v>
      </c>
      <c r="L162" s="35">
        <f>J162*(2^C162)</f>
        <v>0</v>
      </c>
      <c r="M162" s="50"/>
    </row>
    <row r="163" spans="1:13" ht="20.100000000000001" customHeight="1">
      <c r="A163" s="26"/>
      <c r="B163" s="27" t="s">
        <v>10404</v>
      </c>
      <c r="C163" s="26"/>
      <c r="D163" s="26"/>
      <c r="E163" s="26">
        <f>SUM(E164:E165)</f>
        <v>32</v>
      </c>
      <c r="F163" s="56" t="str">
        <f>CONCATENATE("32'h",K163)</f>
        <v>32'h00000000</v>
      </c>
      <c r="G163" s="56"/>
      <c r="H163" s="29" t="s">
        <v>1046</v>
      </c>
      <c r="I163" s="29"/>
      <c r="J163" s="26"/>
      <c r="K163" s="26" t="str">
        <f>LOWER(DEC2HEX(L163,8))</f>
        <v>00000000</v>
      </c>
      <c r="L163" s="26">
        <f>SUM(L164:L165)</f>
        <v>0</v>
      </c>
      <c r="M163" s="50"/>
    </row>
    <row r="164" spans="1:13" ht="20.100000000000001" customHeight="1">
      <c r="A164" s="22"/>
      <c r="B164" s="22"/>
      <c r="C164" s="31">
        <v>24</v>
      </c>
      <c r="D164" s="31">
        <v>31</v>
      </c>
      <c r="E164" s="32">
        <f>D164+1-C164</f>
        <v>8</v>
      </c>
      <c r="F164" s="32" t="str">
        <f>CONCATENATE(E164,"'h",K164)</f>
        <v>8'h0</v>
      </c>
      <c r="G164" s="32" t="s">
        <v>73</v>
      </c>
      <c r="H164" s="71" t="s">
        <v>20</v>
      </c>
      <c r="I164" s="37" t="s">
        <v>730</v>
      </c>
      <c r="J164" s="31">
        <v>0</v>
      </c>
      <c r="K164" s="31" t="str">
        <f>LOWER(DEC2HEX((J164)))</f>
        <v>0</v>
      </c>
      <c r="L164" s="31">
        <f>J164*(2^C164)</f>
        <v>0</v>
      </c>
      <c r="M164" s="50"/>
    </row>
    <row r="165" spans="1:13" ht="20.100000000000001" customHeight="1">
      <c r="A165" s="34"/>
      <c r="B165" s="34"/>
      <c r="C165" s="35">
        <v>0</v>
      </c>
      <c r="D165" s="35">
        <v>23</v>
      </c>
      <c r="E165" s="35">
        <f>D165+1-C165</f>
        <v>24</v>
      </c>
      <c r="F165" s="35" t="str">
        <f>CONCATENATE(E165,"'h",K165)</f>
        <v>24'h0</v>
      </c>
      <c r="G165" s="35" t="s">
        <v>68</v>
      </c>
      <c r="H165" s="71" t="s">
        <v>1047</v>
      </c>
      <c r="I165" s="37"/>
      <c r="J165" s="35">
        <v>0</v>
      </c>
      <c r="K165" s="35" t="str">
        <f>LOWER(DEC2HEX((J165)))</f>
        <v>0</v>
      </c>
      <c r="L165" s="35">
        <f>J165*(2^C165)</f>
        <v>0</v>
      </c>
      <c r="M165" s="50"/>
    </row>
    <row r="166" spans="1:13" ht="20.100000000000001" customHeight="1">
      <c r="A166" s="26"/>
      <c r="B166" s="27" t="s">
        <v>10405</v>
      </c>
      <c r="C166" s="26"/>
      <c r="D166" s="26"/>
      <c r="E166" s="26">
        <f>SUM(E167:E168)</f>
        <v>32</v>
      </c>
      <c r="F166" s="56" t="str">
        <f>CONCATENATE("32'h",K166)</f>
        <v>32'h00000000</v>
      </c>
      <c r="G166" s="56"/>
      <c r="H166" s="29" t="s">
        <v>1048</v>
      </c>
      <c r="I166" s="29"/>
      <c r="J166" s="26"/>
      <c r="K166" s="26" t="str">
        <f>LOWER(DEC2HEX(L166,8))</f>
        <v>00000000</v>
      </c>
      <c r="L166" s="26">
        <f>SUM(L167:L168)</f>
        <v>0</v>
      </c>
      <c r="M166" s="50"/>
    </row>
    <row r="167" spans="1:13" ht="20.100000000000001" customHeight="1">
      <c r="A167" s="22"/>
      <c r="B167" s="22"/>
      <c r="C167" s="31">
        <v>24</v>
      </c>
      <c r="D167" s="31">
        <v>31</v>
      </c>
      <c r="E167" s="32">
        <f>D167+1-C167</f>
        <v>8</v>
      </c>
      <c r="F167" s="32" t="str">
        <f>CONCATENATE(E167,"'h",K167)</f>
        <v>8'h0</v>
      </c>
      <c r="G167" s="32" t="s">
        <v>73</v>
      </c>
      <c r="H167" s="71" t="s">
        <v>20</v>
      </c>
      <c r="I167" s="37" t="s">
        <v>730</v>
      </c>
      <c r="J167" s="31">
        <v>0</v>
      </c>
      <c r="K167" s="31" t="str">
        <f>LOWER(DEC2HEX((J167)))</f>
        <v>0</v>
      </c>
      <c r="L167" s="31">
        <f>J167*(2^C167)</f>
        <v>0</v>
      </c>
      <c r="M167" s="50"/>
    </row>
    <row r="168" spans="1:13" ht="20.100000000000001" customHeight="1">
      <c r="A168" s="34"/>
      <c r="B168" s="34"/>
      <c r="C168" s="35">
        <v>0</v>
      </c>
      <c r="D168" s="35">
        <v>23</v>
      </c>
      <c r="E168" s="35">
        <f>D168+1-C168</f>
        <v>24</v>
      </c>
      <c r="F168" s="35" t="str">
        <f>CONCATENATE(E168,"'h",K168)</f>
        <v>24'h0</v>
      </c>
      <c r="G168" s="35" t="s">
        <v>68</v>
      </c>
      <c r="H168" s="71" t="s">
        <v>1049</v>
      </c>
      <c r="I168" s="37"/>
      <c r="J168" s="35">
        <v>0</v>
      </c>
      <c r="K168" s="35" t="str">
        <f>LOWER(DEC2HEX((J168)))</f>
        <v>0</v>
      </c>
      <c r="L168" s="35">
        <f>J168*(2^C168)</f>
        <v>0</v>
      </c>
      <c r="M168" s="50"/>
    </row>
    <row r="169" spans="1:13" ht="20.100000000000001" customHeight="1">
      <c r="A169" s="26"/>
      <c r="B169" s="27" t="s">
        <v>10406</v>
      </c>
      <c r="C169" s="26"/>
      <c r="D169" s="26"/>
      <c r="E169" s="26">
        <f>SUM(E170:E171)</f>
        <v>32</v>
      </c>
      <c r="F169" s="56" t="str">
        <f>CONCATENATE("32'h",K169)</f>
        <v>32'h00000000</v>
      </c>
      <c r="G169" s="56"/>
      <c r="H169" s="29" t="s">
        <v>1050</v>
      </c>
      <c r="I169" s="29"/>
      <c r="J169" s="26"/>
      <c r="K169" s="26" t="str">
        <f>LOWER(DEC2HEX(L169,8))</f>
        <v>00000000</v>
      </c>
      <c r="L169" s="26">
        <f>SUM(L170:L171)</f>
        <v>0</v>
      </c>
      <c r="M169" s="50"/>
    </row>
    <row r="170" spans="1:13" ht="20.100000000000001" customHeight="1">
      <c r="A170" s="22"/>
      <c r="B170" s="22"/>
      <c r="C170" s="31">
        <v>24</v>
      </c>
      <c r="D170" s="31">
        <v>31</v>
      </c>
      <c r="E170" s="32">
        <f>D170+1-C170</f>
        <v>8</v>
      </c>
      <c r="F170" s="32" t="str">
        <f>CONCATENATE(E170,"'h",K170)</f>
        <v>8'h0</v>
      </c>
      <c r="G170" s="32" t="s">
        <v>73</v>
      </c>
      <c r="H170" s="71" t="s">
        <v>20</v>
      </c>
      <c r="I170" s="37" t="s">
        <v>730</v>
      </c>
      <c r="J170" s="31">
        <v>0</v>
      </c>
      <c r="K170" s="31" t="str">
        <f>LOWER(DEC2HEX((J170)))</f>
        <v>0</v>
      </c>
      <c r="L170" s="31">
        <f>J170*(2^C170)</f>
        <v>0</v>
      </c>
      <c r="M170" s="50"/>
    </row>
    <row r="171" spans="1:13" ht="20.100000000000001" customHeight="1">
      <c r="A171" s="34"/>
      <c r="B171" s="34"/>
      <c r="C171" s="35">
        <v>0</v>
      </c>
      <c r="D171" s="35">
        <v>23</v>
      </c>
      <c r="E171" s="35">
        <f>D171+1-C171</f>
        <v>24</v>
      </c>
      <c r="F171" s="35" t="str">
        <f>CONCATENATE(E171,"'h",K171)</f>
        <v>24'h0</v>
      </c>
      <c r="G171" s="35" t="s">
        <v>68</v>
      </c>
      <c r="H171" s="71" t="s">
        <v>1051</v>
      </c>
      <c r="I171" s="37"/>
      <c r="J171" s="35">
        <v>0</v>
      </c>
      <c r="K171" s="35" t="str">
        <f>LOWER(DEC2HEX((J171)))</f>
        <v>0</v>
      </c>
      <c r="L171" s="35">
        <f>J171*(2^C171)</f>
        <v>0</v>
      </c>
      <c r="M171" s="50"/>
    </row>
    <row r="172" spans="1:13" ht="20.100000000000001" customHeight="1">
      <c r="A172" s="26"/>
      <c r="B172" s="27" t="s">
        <v>10407</v>
      </c>
      <c r="C172" s="26"/>
      <c r="D172" s="26"/>
      <c r="E172" s="26">
        <f>SUM(E173:E174)</f>
        <v>32</v>
      </c>
      <c r="F172" s="56" t="str">
        <f>CONCATENATE("32'h",K172)</f>
        <v>32'h00000000</v>
      </c>
      <c r="G172" s="56"/>
      <c r="H172" s="29" t="s">
        <v>1052</v>
      </c>
      <c r="I172" s="29"/>
      <c r="J172" s="26"/>
      <c r="K172" s="26" t="str">
        <f>LOWER(DEC2HEX(L172,8))</f>
        <v>00000000</v>
      </c>
      <c r="L172" s="26">
        <f>SUM(L173:L174)</f>
        <v>0</v>
      </c>
      <c r="M172" s="50"/>
    </row>
    <row r="173" spans="1:13" ht="20.100000000000001" customHeight="1">
      <c r="A173" s="22"/>
      <c r="B173" s="22"/>
      <c r="C173" s="31">
        <v>24</v>
      </c>
      <c r="D173" s="31">
        <v>31</v>
      </c>
      <c r="E173" s="32">
        <f>D173+1-C173</f>
        <v>8</v>
      </c>
      <c r="F173" s="32" t="str">
        <f>CONCATENATE(E173,"'h",K173)</f>
        <v>8'h0</v>
      </c>
      <c r="G173" s="32" t="s">
        <v>73</v>
      </c>
      <c r="H173" s="71" t="s">
        <v>20</v>
      </c>
      <c r="I173" s="37" t="s">
        <v>730</v>
      </c>
      <c r="J173" s="31">
        <v>0</v>
      </c>
      <c r="K173" s="31" t="str">
        <f>LOWER(DEC2HEX((J173)))</f>
        <v>0</v>
      </c>
      <c r="L173" s="31">
        <f>J173*(2^C173)</f>
        <v>0</v>
      </c>
      <c r="M173" s="50"/>
    </row>
    <row r="174" spans="1:13" ht="20.100000000000001" customHeight="1">
      <c r="A174" s="34"/>
      <c r="B174" s="34"/>
      <c r="C174" s="35">
        <v>0</v>
      </c>
      <c r="D174" s="35">
        <v>23</v>
      </c>
      <c r="E174" s="35">
        <f>D174+1-C174</f>
        <v>24</v>
      </c>
      <c r="F174" s="35" t="str">
        <f>CONCATENATE(E174,"'h",K174)</f>
        <v>24'h0</v>
      </c>
      <c r="G174" s="35" t="s">
        <v>68</v>
      </c>
      <c r="H174" s="71" t="s">
        <v>1053</v>
      </c>
      <c r="I174" s="37"/>
      <c r="J174" s="35">
        <v>0</v>
      </c>
      <c r="K174" s="35" t="str">
        <f>LOWER(DEC2HEX((J174)))</f>
        <v>0</v>
      </c>
      <c r="L174" s="35">
        <f>J174*(2^C174)</f>
        <v>0</v>
      </c>
      <c r="M174" s="50"/>
    </row>
    <row r="175" spans="1:13" ht="20.100000000000001" customHeight="1">
      <c r="A175" s="26"/>
      <c r="B175" s="27" t="s">
        <v>10408</v>
      </c>
      <c r="C175" s="26"/>
      <c r="D175" s="26"/>
      <c r="E175" s="26">
        <f>SUM(E176:E177)</f>
        <v>32</v>
      </c>
      <c r="F175" s="56" t="str">
        <f>CONCATENATE("32'h",K175)</f>
        <v>32'h00000000</v>
      </c>
      <c r="G175" s="56"/>
      <c r="H175" s="29" t="s">
        <v>1054</v>
      </c>
      <c r="I175" s="29"/>
      <c r="J175" s="26"/>
      <c r="K175" s="26" t="str">
        <f>LOWER(DEC2HEX(L175,8))</f>
        <v>00000000</v>
      </c>
      <c r="L175" s="26">
        <f>SUM(L176:L177)</f>
        <v>0</v>
      </c>
      <c r="M175" s="50"/>
    </row>
    <row r="176" spans="1:13" ht="20.100000000000001" customHeight="1">
      <c r="A176" s="22"/>
      <c r="B176" s="22"/>
      <c r="C176" s="31">
        <v>24</v>
      </c>
      <c r="D176" s="31">
        <v>31</v>
      </c>
      <c r="E176" s="32">
        <f>D176+1-C176</f>
        <v>8</v>
      </c>
      <c r="F176" s="32" t="str">
        <f>CONCATENATE(E176,"'h",K176)</f>
        <v>8'h0</v>
      </c>
      <c r="G176" s="32" t="s">
        <v>73</v>
      </c>
      <c r="H176" s="71" t="s">
        <v>20</v>
      </c>
      <c r="I176" s="37" t="s">
        <v>730</v>
      </c>
      <c r="J176" s="31">
        <v>0</v>
      </c>
      <c r="K176" s="31" t="str">
        <f>LOWER(DEC2HEX((J176)))</f>
        <v>0</v>
      </c>
      <c r="L176" s="31">
        <f>J176*(2^C176)</f>
        <v>0</v>
      </c>
      <c r="M176" s="50"/>
    </row>
    <row r="177" spans="1:13" ht="20.100000000000001" customHeight="1">
      <c r="A177" s="34"/>
      <c r="B177" s="34"/>
      <c r="C177" s="35">
        <v>0</v>
      </c>
      <c r="D177" s="35">
        <v>23</v>
      </c>
      <c r="E177" s="35">
        <f>D177+1-C177</f>
        <v>24</v>
      </c>
      <c r="F177" s="35" t="str">
        <f>CONCATENATE(E177,"'h",K177)</f>
        <v>24'h0</v>
      </c>
      <c r="G177" s="35" t="s">
        <v>68</v>
      </c>
      <c r="H177" s="71" t="s">
        <v>1055</v>
      </c>
      <c r="I177" s="37"/>
      <c r="J177" s="35">
        <v>0</v>
      </c>
      <c r="K177" s="35" t="str">
        <f>LOWER(DEC2HEX((J177)))</f>
        <v>0</v>
      </c>
      <c r="L177" s="35">
        <f>J177*(2^C177)</f>
        <v>0</v>
      </c>
      <c r="M177" s="50"/>
    </row>
    <row r="178" spans="1:13" ht="20.100000000000001" customHeight="1">
      <c r="A178" s="26"/>
      <c r="B178" s="27" t="s">
        <v>10409</v>
      </c>
      <c r="C178" s="26"/>
      <c r="D178" s="26"/>
      <c r="E178" s="26">
        <f>SUM(E179:E180)</f>
        <v>32</v>
      </c>
      <c r="F178" s="56" t="str">
        <f>CONCATENATE("32'h",K178)</f>
        <v>32'h00000000</v>
      </c>
      <c r="G178" s="56"/>
      <c r="H178" s="29" t="s">
        <v>1056</v>
      </c>
      <c r="I178" s="29"/>
      <c r="J178" s="26"/>
      <c r="K178" s="26" t="str">
        <f>LOWER(DEC2HEX(L178,8))</f>
        <v>00000000</v>
      </c>
      <c r="L178" s="26">
        <f>SUM(L179:L180)</f>
        <v>0</v>
      </c>
      <c r="M178" s="50"/>
    </row>
    <row r="179" spans="1:13" ht="20.100000000000001" customHeight="1">
      <c r="A179" s="22"/>
      <c r="B179" s="22"/>
      <c r="C179" s="31">
        <v>24</v>
      </c>
      <c r="D179" s="31">
        <v>31</v>
      </c>
      <c r="E179" s="32">
        <f>D179+1-C179</f>
        <v>8</v>
      </c>
      <c r="F179" s="32" t="str">
        <f>CONCATENATE(E179,"'h",K179)</f>
        <v>8'h0</v>
      </c>
      <c r="G179" s="32" t="s">
        <v>73</v>
      </c>
      <c r="H179" s="71" t="s">
        <v>20</v>
      </c>
      <c r="I179" s="37" t="s">
        <v>730</v>
      </c>
      <c r="J179" s="31">
        <v>0</v>
      </c>
      <c r="K179" s="31" t="str">
        <f>LOWER(DEC2HEX((J179)))</f>
        <v>0</v>
      </c>
      <c r="L179" s="31">
        <f>J179*(2^C179)</f>
        <v>0</v>
      </c>
      <c r="M179" s="50"/>
    </row>
    <row r="180" spans="1:13" ht="20.100000000000001" customHeight="1">
      <c r="A180" s="34"/>
      <c r="B180" s="34"/>
      <c r="C180" s="35">
        <v>0</v>
      </c>
      <c r="D180" s="35">
        <v>23</v>
      </c>
      <c r="E180" s="35">
        <f>D180+1-C180</f>
        <v>24</v>
      </c>
      <c r="F180" s="35" t="str">
        <f>CONCATENATE(E180,"'h",K180)</f>
        <v>24'h0</v>
      </c>
      <c r="G180" s="35" t="s">
        <v>68</v>
      </c>
      <c r="H180" s="71" t="s">
        <v>1057</v>
      </c>
      <c r="I180" s="37"/>
      <c r="J180" s="35">
        <v>0</v>
      </c>
      <c r="K180" s="35" t="str">
        <f>LOWER(DEC2HEX((J180)))</f>
        <v>0</v>
      </c>
      <c r="L180" s="35">
        <f>J180*(2^C180)</f>
        <v>0</v>
      </c>
      <c r="M180" s="50"/>
    </row>
    <row r="181" spans="1:13" ht="20.100000000000001" customHeight="1">
      <c r="A181" s="26"/>
      <c r="B181" s="27" t="s">
        <v>10410</v>
      </c>
      <c r="C181" s="26"/>
      <c r="D181" s="26"/>
      <c r="E181" s="26">
        <f>SUM(E182:E183)</f>
        <v>32</v>
      </c>
      <c r="F181" s="56" t="str">
        <f>CONCATENATE("32'h",K181)</f>
        <v>32'h00000000</v>
      </c>
      <c r="G181" s="56"/>
      <c r="H181" s="29" t="s">
        <v>1058</v>
      </c>
      <c r="I181" s="29"/>
      <c r="J181" s="26"/>
      <c r="K181" s="26" t="str">
        <f>LOWER(DEC2HEX(L181,8))</f>
        <v>00000000</v>
      </c>
      <c r="L181" s="26">
        <f>SUM(L182:L183)</f>
        <v>0</v>
      </c>
      <c r="M181" s="50"/>
    </row>
    <row r="182" spans="1:13" ht="20.100000000000001" customHeight="1">
      <c r="A182" s="22"/>
      <c r="B182" s="22"/>
      <c r="C182" s="31">
        <v>24</v>
      </c>
      <c r="D182" s="31">
        <v>31</v>
      </c>
      <c r="E182" s="32">
        <f>D182+1-C182</f>
        <v>8</v>
      </c>
      <c r="F182" s="32" t="str">
        <f>CONCATENATE(E182,"'h",K182)</f>
        <v>8'h0</v>
      </c>
      <c r="G182" s="32" t="s">
        <v>73</v>
      </c>
      <c r="H182" s="71" t="s">
        <v>20</v>
      </c>
      <c r="I182" s="37" t="s">
        <v>730</v>
      </c>
      <c r="J182" s="31">
        <v>0</v>
      </c>
      <c r="K182" s="31" t="str">
        <f>LOWER(DEC2HEX((J182)))</f>
        <v>0</v>
      </c>
      <c r="L182" s="31">
        <f>J182*(2^C182)</f>
        <v>0</v>
      </c>
      <c r="M182" s="50"/>
    </row>
    <row r="183" spans="1:13" ht="20.100000000000001" customHeight="1">
      <c r="A183" s="34"/>
      <c r="B183" s="34"/>
      <c r="C183" s="35">
        <v>0</v>
      </c>
      <c r="D183" s="35">
        <v>23</v>
      </c>
      <c r="E183" s="35">
        <f>D183+1-C183</f>
        <v>24</v>
      </c>
      <c r="F183" s="35" t="str">
        <f>CONCATENATE(E183,"'h",K183)</f>
        <v>24'h0</v>
      </c>
      <c r="G183" s="35" t="s">
        <v>68</v>
      </c>
      <c r="H183" s="71" t="s">
        <v>1059</v>
      </c>
      <c r="I183" s="37"/>
      <c r="J183" s="35">
        <v>0</v>
      </c>
      <c r="K183" s="35" t="str">
        <f>LOWER(DEC2HEX((J183)))</f>
        <v>0</v>
      </c>
      <c r="L183" s="35">
        <f>J183*(2^C183)</f>
        <v>0</v>
      </c>
      <c r="M183" s="50"/>
    </row>
    <row r="184" spans="1:13" ht="20.100000000000001" customHeight="1">
      <c r="A184" s="26"/>
      <c r="B184" s="27" t="s">
        <v>10411</v>
      </c>
      <c r="C184" s="26"/>
      <c r="D184" s="26"/>
      <c r="E184" s="26">
        <f>SUM(E185:E186)</f>
        <v>32</v>
      </c>
      <c r="F184" s="56" t="str">
        <f>CONCATENATE("32'h",K184)</f>
        <v>32'h00000000</v>
      </c>
      <c r="G184" s="56"/>
      <c r="H184" s="29" t="s">
        <v>1060</v>
      </c>
      <c r="I184" s="29"/>
      <c r="J184" s="26"/>
      <c r="K184" s="26" t="str">
        <f>LOWER(DEC2HEX(L184,8))</f>
        <v>00000000</v>
      </c>
      <c r="L184" s="26">
        <f>SUM(L185:L186)</f>
        <v>0</v>
      </c>
      <c r="M184" s="50"/>
    </row>
    <row r="185" spans="1:13" ht="20.100000000000001" customHeight="1">
      <c r="A185" s="22"/>
      <c r="B185" s="22"/>
      <c r="C185" s="31">
        <v>24</v>
      </c>
      <c r="D185" s="31">
        <v>31</v>
      </c>
      <c r="E185" s="32">
        <f>D185+1-C185</f>
        <v>8</v>
      </c>
      <c r="F185" s="32" t="str">
        <f>CONCATENATE(E185,"'h",K185)</f>
        <v>8'h0</v>
      </c>
      <c r="G185" s="32" t="s">
        <v>73</v>
      </c>
      <c r="H185" s="71" t="s">
        <v>20</v>
      </c>
      <c r="I185" s="37" t="s">
        <v>730</v>
      </c>
      <c r="J185" s="31">
        <v>0</v>
      </c>
      <c r="K185" s="31" t="str">
        <f>LOWER(DEC2HEX((J185)))</f>
        <v>0</v>
      </c>
      <c r="L185" s="31">
        <f>J185*(2^C185)</f>
        <v>0</v>
      </c>
      <c r="M185" s="50"/>
    </row>
    <row r="186" spans="1:13" ht="20.100000000000001" customHeight="1">
      <c r="A186" s="34"/>
      <c r="B186" s="34"/>
      <c r="C186" s="35">
        <v>0</v>
      </c>
      <c r="D186" s="35">
        <v>23</v>
      </c>
      <c r="E186" s="35">
        <f>D186+1-C186</f>
        <v>24</v>
      </c>
      <c r="F186" s="35" t="str">
        <f>CONCATENATE(E186,"'h",K186)</f>
        <v>24'h0</v>
      </c>
      <c r="G186" s="35" t="s">
        <v>68</v>
      </c>
      <c r="H186" s="71" t="s">
        <v>1061</v>
      </c>
      <c r="I186" s="37"/>
      <c r="J186" s="35">
        <v>0</v>
      </c>
      <c r="K186" s="35" t="str">
        <f>LOWER(DEC2HEX((J186)))</f>
        <v>0</v>
      </c>
      <c r="L186" s="35">
        <f>J186*(2^C186)</f>
        <v>0</v>
      </c>
      <c r="M186" s="50"/>
    </row>
    <row r="187" spans="1:13" ht="20.100000000000001" customHeight="1">
      <c r="A187" s="26"/>
      <c r="B187" s="27" t="s">
        <v>10412</v>
      </c>
      <c r="C187" s="26"/>
      <c r="D187" s="26"/>
      <c r="E187" s="26">
        <f>SUM(E188:E189)</f>
        <v>32</v>
      </c>
      <c r="F187" s="56" t="str">
        <f>CONCATENATE("32'h",K187)</f>
        <v>32'h00000000</v>
      </c>
      <c r="G187" s="56"/>
      <c r="H187" s="29" t="s">
        <v>1062</v>
      </c>
      <c r="I187" s="29"/>
      <c r="J187" s="26"/>
      <c r="K187" s="26" t="str">
        <f>LOWER(DEC2HEX(L187,8))</f>
        <v>00000000</v>
      </c>
      <c r="L187" s="26">
        <f>SUM(L188:L189)</f>
        <v>0</v>
      </c>
      <c r="M187" s="50"/>
    </row>
    <row r="188" spans="1:13" ht="20.100000000000001" customHeight="1">
      <c r="A188" s="22"/>
      <c r="B188" s="22"/>
      <c r="C188" s="31">
        <v>24</v>
      </c>
      <c r="D188" s="31">
        <v>31</v>
      </c>
      <c r="E188" s="32">
        <f>D188+1-C188</f>
        <v>8</v>
      </c>
      <c r="F188" s="32" t="str">
        <f>CONCATENATE(E188,"'h",K188)</f>
        <v>8'h0</v>
      </c>
      <c r="G188" s="32" t="s">
        <v>73</v>
      </c>
      <c r="H188" s="71" t="s">
        <v>20</v>
      </c>
      <c r="I188" s="37" t="s">
        <v>730</v>
      </c>
      <c r="J188" s="31">
        <v>0</v>
      </c>
      <c r="K188" s="31" t="str">
        <f>LOWER(DEC2HEX((J188)))</f>
        <v>0</v>
      </c>
      <c r="L188" s="31">
        <f>J188*(2^C188)</f>
        <v>0</v>
      </c>
      <c r="M188" s="50"/>
    </row>
    <row r="189" spans="1:13" ht="20.100000000000001" customHeight="1">
      <c r="A189" s="34"/>
      <c r="B189" s="34"/>
      <c r="C189" s="35">
        <v>0</v>
      </c>
      <c r="D189" s="35">
        <v>23</v>
      </c>
      <c r="E189" s="35">
        <f>D189+1-C189</f>
        <v>24</v>
      </c>
      <c r="F189" s="35" t="str">
        <f>CONCATENATE(E189,"'h",K189)</f>
        <v>24'h0</v>
      </c>
      <c r="G189" s="35" t="s">
        <v>68</v>
      </c>
      <c r="H189" s="71" t="s">
        <v>1063</v>
      </c>
      <c r="I189" s="37"/>
      <c r="J189" s="35">
        <v>0</v>
      </c>
      <c r="K189" s="35" t="str">
        <f>LOWER(DEC2HEX((J189)))</f>
        <v>0</v>
      </c>
      <c r="L189" s="35">
        <f>J189*(2^C189)</f>
        <v>0</v>
      </c>
      <c r="M189" s="50"/>
    </row>
    <row r="190" spans="1:13" ht="20.100000000000001" customHeight="1">
      <c r="A190" s="26"/>
      <c r="B190" s="27" t="s">
        <v>10413</v>
      </c>
      <c r="C190" s="26"/>
      <c r="D190" s="26"/>
      <c r="E190" s="26">
        <f>SUM(E191:E192)</f>
        <v>32</v>
      </c>
      <c r="F190" s="56" t="str">
        <f>CONCATENATE("32'h",K190)</f>
        <v>32'h00000000</v>
      </c>
      <c r="G190" s="56"/>
      <c r="H190" s="29" t="s">
        <v>1064</v>
      </c>
      <c r="I190" s="29"/>
      <c r="J190" s="26"/>
      <c r="K190" s="26" t="str">
        <f>LOWER(DEC2HEX(L190,8))</f>
        <v>00000000</v>
      </c>
      <c r="L190" s="26">
        <f>SUM(L191:L192)</f>
        <v>0</v>
      </c>
      <c r="M190" s="50"/>
    </row>
    <row r="191" spans="1:13" ht="20.100000000000001" customHeight="1">
      <c r="A191" s="22"/>
      <c r="B191" s="22"/>
      <c r="C191" s="31">
        <v>24</v>
      </c>
      <c r="D191" s="31">
        <v>31</v>
      </c>
      <c r="E191" s="32">
        <f>D191+1-C191</f>
        <v>8</v>
      </c>
      <c r="F191" s="32" t="str">
        <f>CONCATENATE(E191,"'h",K191)</f>
        <v>8'h0</v>
      </c>
      <c r="G191" s="32" t="s">
        <v>73</v>
      </c>
      <c r="H191" s="71" t="s">
        <v>20</v>
      </c>
      <c r="I191" s="37" t="s">
        <v>730</v>
      </c>
      <c r="J191" s="31">
        <v>0</v>
      </c>
      <c r="K191" s="31" t="str">
        <f>LOWER(DEC2HEX((J191)))</f>
        <v>0</v>
      </c>
      <c r="L191" s="31">
        <f>J191*(2^C191)</f>
        <v>0</v>
      </c>
      <c r="M191" s="50"/>
    </row>
    <row r="192" spans="1:13" ht="20.100000000000001" customHeight="1">
      <c r="A192" s="34"/>
      <c r="B192" s="34"/>
      <c r="C192" s="35">
        <v>0</v>
      </c>
      <c r="D192" s="35">
        <v>23</v>
      </c>
      <c r="E192" s="35">
        <f>D192+1-C192</f>
        <v>24</v>
      </c>
      <c r="F192" s="35" t="str">
        <f>CONCATENATE(E192,"'h",K192)</f>
        <v>24'h0</v>
      </c>
      <c r="G192" s="35" t="s">
        <v>68</v>
      </c>
      <c r="H192" s="71" t="s">
        <v>1065</v>
      </c>
      <c r="I192" s="37"/>
      <c r="J192" s="35">
        <v>0</v>
      </c>
      <c r="K192" s="35" t="str">
        <f>LOWER(DEC2HEX((J192)))</f>
        <v>0</v>
      </c>
      <c r="L192" s="35">
        <f>J192*(2^C192)</f>
        <v>0</v>
      </c>
      <c r="M192" s="50"/>
    </row>
    <row r="193" spans="1:13" ht="20.100000000000001" customHeight="1">
      <c r="A193" s="26"/>
      <c r="B193" s="27" t="s">
        <v>10414</v>
      </c>
      <c r="C193" s="26"/>
      <c r="D193" s="26"/>
      <c r="E193" s="26">
        <f>SUM(E194:E195)</f>
        <v>32</v>
      </c>
      <c r="F193" s="56" t="str">
        <f>CONCATENATE("32'h",K193)</f>
        <v>32'h00000000</v>
      </c>
      <c r="G193" s="56"/>
      <c r="H193" s="29" t="s">
        <v>1066</v>
      </c>
      <c r="I193" s="29"/>
      <c r="J193" s="26"/>
      <c r="K193" s="26" t="str">
        <f>LOWER(DEC2HEX(L193,8))</f>
        <v>00000000</v>
      </c>
      <c r="L193" s="26">
        <f>SUM(L194:L195)</f>
        <v>0</v>
      </c>
      <c r="M193" s="50"/>
    </row>
    <row r="194" spans="1:13" ht="20.100000000000001" customHeight="1">
      <c r="A194" s="22"/>
      <c r="B194" s="22"/>
      <c r="C194" s="31">
        <v>24</v>
      </c>
      <c r="D194" s="31">
        <v>31</v>
      </c>
      <c r="E194" s="32">
        <f>D194+1-C194</f>
        <v>8</v>
      </c>
      <c r="F194" s="32" t="str">
        <f>CONCATENATE(E194,"'h",K194)</f>
        <v>8'h0</v>
      </c>
      <c r="G194" s="32" t="s">
        <v>73</v>
      </c>
      <c r="H194" s="71" t="s">
        <v>20</v>
      </c>
      <c r="I194" s="37" t="s">
        <v>730</v>
      </c>
      <c r="J194" s="31">
        <v>0</v>
      </c>
      <c r="K194" s="31" t="str">
        <f>LOWER(DEC2HEX((J194)))</f>
        <v>0</v>
      </c>
      <c r="L194" s="31">
        <f>J194*(2^C194)</f>
        <v>0</v>
      </c>
      <c r="M194" s="50"/>
    </row>
    <row r="195" spans="1:13" ht="20.100000000000001" customHeight="1">
      <c r="A195" s="34"/>
      <c r="B195" s="34"/>
      <c r="C195" s="35">
        <v>0</v>
      </c>
      <c r="D195" s="35">
        <v>23</v>
      </c>
      <c r="E195" s="35">
        <f>D195+1-C195</f>
        <v>24</v>
      </c>
      <c r="F195" s="35" t="str">
        <f>CONCATENATE(E195,"'h",K195)</f>
        <v>24'h0</v>
      </c>
      <c r="G195" s="35" t="s">
        <v>68</v>
      </c>
      <c r="H195" s="71" t="s">
        <v>1067</v>
      </c>
      <c r="I195" s="37"/>
      <c r="J195" s="35">
        <v>0</v>
      </c>
      <c r="K195" s="35" t="str">
        <f>LOWER(DEC2HEX((J195)))</f>
        <v>0</v>
      </c>
      <c r="L195" s="35">
        <f>J195*(2^C195)</f>
        <v>0</v>
      </c>
      <c r="M195" s="50"/>
    </row>
    <row r="196" spans="1:13" ht="20.100000000000001" customHeight="1">
      <c r="A196" s="26"/>
      <c r="B196" s="27" t="s">
        <v>10415</v>
      </c>
      <c r="C196" s="26"/>
      <c r="D196" s="26"/>
      <c r="E196" s="26">
        <f>SUM(E197:E198)</f>
        <v>32</v>
      </c>
      <c r="F196" s="56" t="str">
        <f>CONCATENATE("32'h",K196)</f>
        <v>32'h00000000</v>
      </c>
      <c r="G196" s="56"/>
      <c r="H196" s="29" t="s">
        <v>1068</v>
      </c>
      <c r="I196" s="29"/>
      <c r="J196" s="26"/>
      <c r="K196" s="26" t="str">
        <f>LOWER(DEC2HEX(L196,8))</f>
        <v>00000000</v>
      </c>
      <c r="L196" s="26">
        <f>SUM(L197:L198)</f>
        <v>0</v>
      </c>
      <c r="M196" s="50"/>
    </row>
    <row r="197" spans="1:13" ht="20.100000000000001" customHeight="1">
      <c r="A197" s="22"/>
      <c r="B197" s="22"/>
      <c r="C197" s="31">
        <v>24</v>
      </c>
      <c r="D197" s="31">
        <v>31</v>
      </c>
      <c r="E197" s="32">
        <f>D197+1-C197</f>
        <v>8</v>
      </c>
      <c r="F197" s="32" t="str">
        <f>CONCATENATE(E197,"'h",K197)</f>
        <v>8'h0</v>
      </c>
      <c r="G197" s="32" t="s">
        <v>73</v>
      </c>
      <c r="H197" s="71" t="s">
        <v>20</v>
      </c>
      <c r="I197" s="37" t="s">
        <v>730</v>
      </c>
      <c r="J197" s="31">
        <v>0</v>
      </c>
      <c r="K197" s="31" t="str">
        <f>LOWER(DEC2HEX((J197)))</f>
        <v>0</v>
      </c>
      <c r="L197" s="31">
        <f>J197*(2^C197)</f>
        <v>0</v>
      </c>
      <c r="M197" s="50"/>
    </row>
    <row r="198" spans="1:13" ht="15">
      <c r="A198" s="34"/>
      <c r="B198" s="34"/>
      <c r="C198" s="35">
        <v>0</v>
      </c>
      <c r="D198" s="35">
        <v>23</v>
      </c>
      <c r="E198" s="35">
        <f>D198+1-C198</f>
        <v>24</v>
      </c>
      <c r="F198" s="35" t="str">
        <f>CONCATENATE(E198,"'h",K198)</f>
        <v>24'h0</v>
      </c>
      <c r="G198" s="35" t="s">
        <v>68</v>
      </c>
      <c r="H198" s="71" t="s">
        <v>1069</v>
      </c>
      <c r="I198" s="37"/>
      <c r="J198" s="35">
        <v>0</v>
      </c>
      <c r="K198" s="35" t="str">
        <f>LOWER(DEC2HEX((J198)))</f>
        <v>0</v>
      </c>
      <c r="L198" s="35">
        <f>J198*(2^C198)</f>
        <v>0</v>
      </c>
      <c r="M198" s="50"/>
    </row>
    <row r="199" spans="1:13" ht="15">
      <c r="A199" s="26"/>
      <c r="B199" s="27" t="s">
        <v>10416</v>
      </c>
      <c r="C199" s="26"/>
      <c r="D199" s="26"/>
      <c r="E199" s="26">
        <f>SUM(E200:E201)</f>
        <v>32</v>
      </c>
      <c r="F199" s="56" t="str">
        <f>CONCATENATE("32'h",K199)</f>
        <v>32'h00000000</v>
      </c>
      <c r="G199" s="56"/>
      <c r="H199" s="29" t="s">
        <v>1070</v>
      </c>
      <c r="I199" s="29"/>
      <c r="J199" s="26"/>
      <c r="K199" s="26" t="str">
        <f>LOWER(DEC2HEX(L199,8))</f>
        <v>00000000</v>
      </c>
      <c r="L199" s="26">
        <f>SUM(L200:L201)</f>
        <v>0</v>
      </c>
      <c r="M199" s="50"/>
    </row>
    <row r="200" spans="1:13" ht="15">
      <c r="A200" s="22"/>
      <c r="B200" s="22"/>
      <c r="C200" s="31">
        <v>24</v>
      </c>
      <c r="D200" s="31">
        <v>31</v>
      </c>
      <c r="E200" s="32">
        <f>D200+1-C200</f>
        <v>8</v>
      </c>
      <c r="F200" s="32" t="str">
        <f>CONCATENATE(E200,"'h",K200)</f>
        <v>8'h0</v>
      </c>
      <c r="G200" s="32" t="s">
        <v>73</v>
      </c>
      <c r="H200" s="71" t="s">
        <v>20</v>
      </c>
      <c r="I200" s="37" t="s">
        <v>730</v>
      </c>
      <c r="J200" s="31">
        <v>0</v>
      </c>
      <c r="K200" s="31" t="str">
        <f>LOWER(DEC2HEX((J200)))</f>
        <v>0</v>
      </c>
      <c r="L200" s="31">
        <f>J200*(2^C200)</f>
        <v>0</v>
      </c>
      <c r="M200" s="50"/>
    </row>
    <row r="201" spans="1:13" ht="20.100000000000001" customHeight="1">
      <c r="A201" s="34"/>
      <c r="B201" s="34"/>
      <c r="C201" s="35">
        <v>0</v>
      </c>
      <c r="D201" s="35">
        <v>23</v>
      </c>
      <c r="E201" s="35">
        <f>D201+1-C201</f>
        <v>24</v>
      </c>
      <c r="F201" s="35" t="str">
        <f>CONCATENATE(E201,"'h",K201)</f>
        <v>24'h0</v>
      </c>
      <c r="G201" s="35" t="s">
        <v>68</v>
      </c>
      <c r="H201" s="71" t="s">
        <v>1071</v>
      </c>
      <c r="I201" s="37"/>
      <c r="J201" s="35">
        <v>0</v>
      </c>
      <c r="K201" s="35" t="str">
        <f>LOWER(DEC2HEX((J201)))</f>
        <v>0</v>
      </c>
      <c r="L201" s="35">
        <f>J201*(2^C201)</f>
        <v>0</v>
      </c>
      <c r="M201" s="50"/>
    </row>
    <row r="202" spans="1:13" ht="15">
      <c r="A202" s="26"/>
      <c r="B202" s="27" t="s">
        <v>10417</v>
      </c>
      <c r="C202" s="26"/>
      <c r="D202" s="26"/>
      <c r="E202" s="26">
        <f>SUM(E203:E204)</f>
        <v>32</v>
      </c>
      <c r="F202" s="56" t="str">
        <f>CONCATENATE("32'h",K202)</f>
        <v>32'h00000000</v>
      </c>
      <c r="G202" s="56"/>
      <c r="H202" s="29" t="s">
        <v>1072</v>
      </c>
      <c r="I202" s="29"/>
      <c r="J202" s="26"/>
      <c r="K202" s="26" t="str">
        <f>LOWER(DEC2HEX(L202,8))</f>
        <v>00000000</v>
      </c>
      <c r="L202" s="26">
        <f>SUM(L203:L204)</f>
        <v>0</v>
      </c>
      <c r="M202" s="50"/>
    </row>
    <row r="203" spans="1:13" ht="20.100000000000001" customHeight="1">
      <c r="A203" s="22"/>
      <c r="B203" s="22"/>
      <c r="C203" s="31">
        <v>24</v>
      </c>
      <c r="D203" s="31">
        <v>31</v>
      </c>
      <c r="E203" s="32">
        <f>D203+1-C203</f>
        <v>8</v>
      </c>
      <c r="F203" s="32" t="str">
        <f>CONCATENATE(E203,"'h",K203)</f>
        <v>8'h0</v>
      </c>
      <c r="G203" s="32" t="s">
        <v>73</v>
      </c>
      <c r="H203" s="71" t="s">
        <v>20</v>
      </c>
      <c r="I203" s="37" t="s">
        <v>730</v>
      </c>
      <c r="J203" s="31">
        <v>0</v>
      </c>
      <c r="K203" s="31" t="str">
        <f>LOWER(DEC2HEX((J203)))</f>
        <v>0</v>
      </c>
      <c r="L203" s="31">
        <f>J203*(2^C203)</f>
        <v>0</v>
      </c>
      <c r="M203" s="50"/>
    </row>
    <row r="204" spans="1:13" ht="20.100000000000001" customHeight="1">
      <c r="A204" s="34"/>
      <c r="B204" s="34"/>
      <c r="C204" s="35">
        <v>0</v>
      </c>
      <c r="D204" s="35">
        <v>23</v>
      </c>
      <c r="E204" s="35">
        <f>D204+1-C204</f>
        <v>24</v>
      </c>
      <c r="F204" s="35" t="str">
        <f>CONCATENATE(E204,"'h",K204)</f>
        <v>24'h0</v>
      </c>
      <c r="G204" s="35" t="s">
        <v>68</v>
      </c>
      <c r="H204" s="71" t="s">
        <v>1073</v>
      </c>
      <c r="I204" s="37"/>
      <c r="J204" s="35">
        <v>0</v>
      </c>
      <c r="K204" s="35" t="str">
        <f>LOWER(DEC2HEX((J204)))</f>
        <v>0</v>
      </c>
      <c r="L204" s="35">
        <f>J204*(2^C204)</f>
        <v>0</v>
      </c>
      <c r="M204" s="50"/>
    </row>
    <row r="205" spans="1:13" ht="20.100000000000001" customHeight="1">
      <c r="A205" s="26"/>
      <c r="B205" s="27" t="s">
        <v>10418</v>
      </c>
      <c r="C205" s="26"/>
      <c r="D205" s="26"/>
      <c r="E205" s="26">
        <f>SUM(E206:E207)</f>
        <v>32</v>
      </c>
      <c r="F205" s="56" t="str">
        <f>CONCATENATE("32'h",K205)</f>
        <v>32'h00000000</v>
      </c>
      <c r="G205" s="56"/>
      <c r="H205" s="29" t="s">
        <v>1074</v>
      </c>
      <c r="I205" s="29"/>
      <c r="J205" s="26"/>
      <c r="K205" s="26" t="str">
        <f>LOWER(DEC2HEX(L205,8))</f>
        <v>00000000</v>
      </c>
      <c r="L205" s="26">
        <f>SUM(L206:L207)</f>
        <v>0</v>
      </c>
      <c r="M205" s="50"/>
    </row>
    <row r="206" spans="1:13" ht="20.100000000000001" customHeight="1">
      <c r="A206" s="22"/>
      <c r="B206" s="22"/>
      <c r="C206" s="31">
        <v>24</v>
      </c>
      <c r="D206" s="31">
        <v>31</v>
      </c>
      <c r="E206" s="32">
        <f>D206+1-C206</f>
        <v>8</v>
      </c>
      <c r="F206" s="32" t="str">
        <f>CONCATENATE(E206,"'h",K206)</f>
        <v>8'h0</v>
      </c>
      <c r="G206" s="32" t="s">
        <v>73</v>
      </c>
      <c r="H206" s="71" t="s">
        <v>20</v>
      </c>
      <c r="I206" s="37" t="s">
        <v>730</v>
      </c>
      <c r="J206" s="31">
        <v>0</v>
      </c>
      <c r="K206" s="31" t="str">
        <f>LOWER(DEC2HEX((J206)))</f>
        <v>0</v>
      </c>
      <c r="L206" s="31">
        <f>J206*(2^C206)</f>
        <v>0</v>
      </c>
      <c r="M206" s="50"/>
    </row>
    <row r="207" spans="1:13" ht="20.100000000000001" customHeight="1">
      <c r="A207" s="34"/>
      <c r="B207" s="34"/>
      <c r="C207" s="35">
        <v>0</v>
      </c>
      <c r="D207" s="35">
        <v>23</v>
      </c>
      <c r="E207" s="35">
        <f>D207+1-C207</f>
        <v>24</v>
      </c>
      <c r="F207" s="35" t="str">
        <f>CONCATENATE(E207,"'h",K207)</f>
        <v>24'h0</v>
      </c>
      <c r="G207" s="35" t="s">
        <v>68</v>
      </c>
      <c r="H207" s="71" t="s">
        <v>1075</v>
      </c>
      <c r="I207" s="37"/>
      <c r="J207" s="35">
        <v>0</v>
      </c>
      <c r="K207" s="35" t="str">
        <f>LOWER(DEC2HEX((J207)))</f>
        <v>0</v>
      </c>
      <c r="L207" s="35">
        <f>J207*(2^C207)</f>
        <v>0</v>
      </c>
      <c r="M207" s="50"/>
    </row>
    <row r="208" spans="1:13" ht="20.100000000000001" customHeight="1">
      <c r="A208" s="26"/>
      <c r="B208" s="27" t="s">
        <v>10419</v>
      </c>
      <c r="C208" s="26"/>
      <c r="D208" s="26"/>
      <c r="E208" s="26">
        <f>SUM(E209:E210)</f>
        <v>32</v>
      </c>
      <c r="F208" s="56" t="str">
        <f>CONCATENATE("32'h",K208)</f>
        <v>32'h00000000</v>
      </c>
      <c r="G208" s="56"/>
      <c r="H208" s="29" t="s">
        <v>1076</v>
      </c>
      <c r="I208" s="29"/>
      <c r="J208" s="26"/>
      <c r="K208" s="26" t="str">
        <f>LOWER(DEC2HEX(L208,8))</f>
        <v>00000000</v>
      </c>
      <c r="L208" s="26">
        <f>SUM(L209:L210)</f>
        <v>0</v>
      </c>
      <c r="M208" s="50"/>
    </row>
    <row r="209" spans="1:13" ht="20.100000000000001" customHeight="1">
      <c r="A209" s="22"/>
      <c r="B209" s="22"/>
      <c r="C209" s="31">
        <v>24</v>
      </c>
      <c r="D209" s="31">
        <v>31</v>
      </c>
      <c r="E209" s="32">
        <f>D209+1-C209</f>
        <v>8</v>
      </c>
      <c r="F209" s="32" t="str">
        <f>CONCATENATE(E209,"'h",K209)</f>
        <v>8'h0</v>
      </c>
      <c r="G209" s="32" t="s">
        <v>73</v>
      </c>
      <c r="H209" s="71" t="s">
        <v>20</v>
      </c>
      <c r="I209" s="37" t="s">
        <v>730</v>
      </c>
      <c r="J209" s="31">
        <v>0</v>
      </c>
      <c r="K209" s="31" t="str">
        <f>LOWER(DEC2HEX((J209)))</f>
        <v>0</v>
      </c>
      <c r="L209" s="31">
        <f>J209*(2^C209)</f>
        <v>0</v>
      </c>
      <c r="M209" s="50"/>
    </row>
    <row r="210" spans="1:13" ht="20.100000000000001" customHeight="1">
      <c r="A210" s="34"/>
      <c r="B210" s="34"/>
      <c r="C210" s="35">
        <v>0</v>
      </c>
      <c r="D210" s="35">
        <v>23</v>
      </c>
      <c r="E210" s="35">
        <f>D210+1-C210</f>
        <v>24</v>
      </c>
      <c r="F210" s="35" t="str">
        <f>CONCATENATE(E210,"'h",K210)</f>
        <v>24'h0</v>
      </c>
      <c r="G210" s="35" t="s">
        <v>68</v>
      </c>
      <c r="H210" s="71" t="s">
        <v>1077</v>
      </c>
      <c r="I210" s="37"/>
      <c r="J210" s="35">
        <v>0</v>
      </c>
      <c r="K210" s="35" t="str">
        <f>LOWER(DEC2HEX((J210)))</f>
        <v>0</v>
      </c>
      <c r="L210" s="35">
        <f>J210*(2^C210)</f>
        <v>0</v>
      </c>
      <c r="M210" s="50"/>
    </row>
    <row r="211" spans="1:13" ht="20.100000000000001" customHeight="1">
      <c r="A211" s="26"/>
      <c r="B211" s="27" t="s">
        <v>10420</v>
      </c>
      <c r="C211" s="26"/>
      <c r="D211" s="26"/>
      <c r="E211" s="26">
        <f>SUM(E212:E213)</f>
        <v>32</v>
      </c>
      <c r="F211" s="56" t="str">
        <f>CONCATENATE("32'h",K211)</f>
        <v>32'h00000000</v>
      </c>
      <c r="G211" s="56"/>
      <c r="H211" s="29" t="s">
        <v>1078</v>
      </c>
      <c r="I211" s="29"/>
      <c r="J211" s="26"/>
      <c r="K211" s="26" t="str">
        <f>LOWER(DEC2HEX(L211,8))</f>
        <v>00000000</v>
      </c>
      <c r="L211" s="26">
        <f>SUM(L212:L213)</f>
        <v>0</v>
      </c>
      <c r="M211" s="50"/>
    </row>
    <row r="212" spans="1:13" ht="20.100000000000001" customHeight="1">
      <c r="A212" s="22"/>
      <c r="B212" s="22"/>
      <c r="C212" s="31">
        <v>24</v>
      </c>
      <c r="D212" s="31">
        <v>31</v>
      </c>
      <c r="E212" s="32">
        <f>D212+1-C212</f>
        <v>8</v>
      </c>
      <c r="F212" s="32" t="str">
        <f>CONCATENATE(E212,"'h",K212)</f>
        <v>8'h0</v>
      </c>
      <c r="G212" s="32" t="s">
        <v>73</v>
      </c>
      <c r="H212" s="71" t="s">
        <v>20</v>
      </c>
      <c r="I212" s="37" t="s">
        <v>730</v>
      </c>
      <c r="J212" s="31">
        <v>0</v>
      </c>
      <c r="K212" s="31" t="str">
        <f>LOWER(DEC2HEX((J212)))</f>
        <v>0</v>
      </c>
      <c r="L212" s="31">
        <f>J212*(2^C212)</f>
        <v>0</v>
      </c>
      <c r="M212" s="50"/>
    </row>
    <row r="213" spans="1:13" ht="20.100000000000001" customHeight="1">
      <c r="A213" s="34"/>
      <c r="B213" s="34"/>
      <c r="C213" s="35">
        <v>0</v>
      </c>
      <c r="D213" s="35">
        <v>23</v>
      </c>
      <c r="E213" s="35">
        <f>D213+1-C213</f>
        <v>24</v>
      </c>
      <c r="F213" s="35" t="str">
        <f>CONCATENATE(E213,"'h",K213)</f>
        <v>24'h0</v>
      </c>
      <c r="G213" s="35" t="s">
        <v>68</v>
      </c>
      <c r="H213" s="71" t="s">
        <v>1079</v>
      </c>
      <c r="I213" s="37"/>
      <c r="J213" s="35">
        <v>0</v>
      </c>
      <c r="K213" s="35" t="str">
        <f>LOWER(DEC2HEX((J213)))</f>
        <v>0</v>
      </c>
      <c r="L213" s="35">
        <f>J213*(2^C213)</f>
        <v>0</v>
      </c>
      <c r="M213" s="50"/>
    </row>
    <row r="214" spans="1:13" ht="20.100000000000001" customHeight="1">
      <c r="A214" s="26"/>
      <c r="B214" s="27" t="s">
        <v>10421</v>
      </c>
      <c r="C214" s="26"/>
      <c r="D214" s="26"/>
      <c r="E214" s="26">
        <f>SUM(E215:E216)</f>
        <v>32</v>
      </c>
      <c r="F214" s="56" t="str">
        <f>CONCATENATE("32'h",K214)</f>
        <v>32'h00000000</v>
      </c>
      <c r="G214" s="56"/>
      <c r="H214" s="29" t="s">
        <v>1080</v>
      </c>
      <c r="I214" s="29"/>
      <c r="J214" s="26"/>
      <c r="K214" s="26" t="str">
        <f>LOWER(DEC2HEX(L214,8))</f>
        <v>00000000</v>
      </c>
      <c r="L214" s="26">
        <f>SUM(L215:L216)</f>
        <v>0</v>
      </c>
      <c r="M214" s="50"/>
    </row>
    <row r="215" spans="1:13" ht="20.100000000000001" customHeight="1">
      <c r="A215" s="22"/>
      <c r="B215" s="22"/>
      <c r="C215" s="31">
        <v>24</v>
      </c>
      <c r="D215" s="31">
        <v>31</v>
      </c>
      <c r="E215" s="32">
        <f>D215+1-C215</f>
        <v>8</v>
      </c>
      <c r="F215" s="32" t="str">
        <f>CONCATENATE(E215,"'h",K215)</f>
        <v>8'h0</v>
      </c>
      <c r="G215" s="32" t="s">
        <v>73</v>
      </c>
      <c r="H215" s="71" t="s">
        <v>20</v>
      </c>
      <c r="I215" s="37" t="s">
        <v>730</v>
      </c>
      <c r="J215" s="31">
        <v>0</v>
      </c>
      <c r="K215" s="31" t="str">
        <f>LOWER(DEC2HEX((J215)))</f>
        <v>0</v>
      </c>
      <c r="L215" s="31">
        <f>J215*(2^C215)</f>
        <v>0</v>
      </c>
      <c r="M215" s="50"/>
    </row>
    <row r="216" spans="1:13" ht="20.100000000000001" customHeight="1">
      <c r="A216" s="34"/>
      <c r="B216" s="34"/>
      <c r="C216" s="35">
        <v>0</v>
      </c>
      <c r="D216" s="35">
        <v>23</v>
      </c>
      <c r="E216" s="35">
        <f>D216+1-C216</f>
        <v>24</v>
      </c>
      <c r="F216" s="35" t="str">
        <f>CONCATENATE(E216,"'h",K216)</f>
        <v>24'h0</v>
      </c>
      <c r="G216" s="35" t="s">
        <v>68</v>
      </c>
      <c r="H216" s="71" t="s">
        <v>1081</v>
      </c>
      <c r="I216" s="37"/>
      <c r="J216" s="35">
        <v>0</v>
      </c>
      <c r="K216" s="35" t="str">
        <f>LOWER(DEC2HEX((J216)))</f>
        <v>0</v>
      </c>
      <c r="L216" s="35">
        <f>J216*(2^C216)</f>
        <v>0</v>
      </c>
      <c r="M216" s="50"/>
    </row>
    <row r="217" spans="1:13" ht="20.100000000000001" customHeight="1">
      <c r="A217" s="26"/>
      <c r="B217" s="27" t="s">
        <v>10422</v>
      </c>
      <c r="C217" s="26"/>
      <c r="D217" s="26"/>
      <c r="E217" s="26">
        <f>SUM(E218:E219)</f>
        <v>32</v>
      </c>
      <c r="F217" s="56" t="str">
        <f>CONCATENATE("32'h",K217)</f>
        <v>32'h00000000</v>
      </c>
      <c r="G217" s="56"/>
      <c r="H217" s="29" t="s">
        <v>1082</v>
      </c>
      <c r="I217" s="29"/>
      <c r="J217" s="26"/>
      <c r="K217" s="26" t="str">
        <f>LOWER(DEC2HEX(L217,8))</f>
        <v>00000000</v>
      </c>
      <c r="L217" s="26">
        <f>SUM(L218:L219)</f>
        <v>0</v>
      </c>
      <c r="M217" s="50"/>
    </row>
    <row r="218" spans="1:13" ht="20.100000000000001" customHeight="1">
      <c r="A218" s="22"/>
      <c r="B218" s="22"/>
      <c r="C218" s="31">
        <v>24</v>
      </c>
      <c r="D218" s="31">
        <v>31</v>
      </c>
      <c r="E218" s="32">
        <f>D218+1-C218</f>
        <v>8</v>
      </c>
      <c r="F218" s="32" t="str">
        <f>CONCATENATE(E218,"'h",K218)</f>
        <v>8'h0</v>
      </c>
      <c r="G218" s="32" t="s">
        <v>73</v>
      </c>
      <c r="H218" s="71" t="s">
        <v>20</v>
      </c>
      <c r="I218" s="37" t="s">
        <v>730</v>
      </c>
      <c r="J218" s="31">
        <v>0</v>
      </c>
      <c r="K218" s="31" t="str">
        <f>LOWER(DEC2HEX((J218)))</f>
        <v>0</v>
      </c>
      <c r="L218" s="31">
        <f>J218*(2^C218)</f>
        <v>0</v>
      </c>
      <c r="M218" s="50"/>
    </row>
    <row r="219" spans="1:13" ht="20.100000000000001" customHeight="1">
      <c r="A219" s="34"/>
      <c r="B219" s="34"/>
      <c r="C219" s="35">
        <v>0</v>
      </c>
      <c r="D219" s="35">
        <v>23</v>
      </c>
      <c r="E219" s="35">
        <f>D219+1-C219</f>
        <v>24</v>
      </c>
      <c r="F219" s="35" t="str">
        <f>CONCATENATE(E219,"'h",K219)</f>
        <v>24'h0</v>
      </c>
      <c r="G219" s="35" t="s">
        <v>68</v>
      </c>
      <c r="H219" s="71" t="s">
        <v>1083</v>
      </c>
      <c r="I219" s="37"/>
      <c r="J219" s="35">
        <v>0</v>
      </c>
      <c r="K219" s="35" t="str">
        <f>LOWER(DEC2HEX((J219)))</f>
        <v>0</v>
      </c>
      <c r="L219" s="35">
        <f>J219*(2^C219)</f>
        <v>0</v>
      </c>
      <c r="M219" s="50"/>
    </row>
    <row r="220" spans="1:13" ht="20.100000000000001" customHeight="1">
      <c r="A220" s="26"/>
      <c r="B220" s="27" t="s">
        <v>10423</v>
      </c>
      <c r="C220" s="26"/>
      <c r="D220" s="26"/>
      <c r="E220" s="26">
        <f>SUM(E221:E222)</f>
        <v>32</v>
      </c>
      <c r="F220" s="56" t="str">
        <f>CONCATENATE("32'h",K220)</f>
        <v>32'h00000000</v>
      </c>
      <c r="G220" s="56"/>
      <c r="H220" s="29" t="s">
        <v>1084</v>
      </c>
      <c r="I220" s="29"/>
      <c r="J220" s="26"/>
      <c r="K220" s="26" t="str">
        <f>LOWER(DEC2HEX(L220,8))</f>
        <v>00000000</v>
      </c>
      <c r="L220" s="26">
        <f>SUM(L221:L222)</f>
        <v>0</v>
      </c>
      <c r="M220" s="50"/>
    </row>
    <row r="221" spans="1:13" ht="20.100000000000001" customHeight="1">
      <c r="A221" s="22"/>
      <c r="B221" s="22"/>
      <c r="C221" s="31">
        <v>24</v>
      </c>
      <c r="D221" s="31">
        <v>31</v>
      </c>
      <c r="E221" s="32">
        <f>D221+1-C221</f>
        <v>8</v>
      </c>
      <c r="F221" s="32" t="str">
        <f>CONCATENATE(E221,"'h",K221)</f>
        <v>8'h0</v>
      </c>
      <c r="G221" s="32" t="s">
        <v>73</v>
      </c>
      <c r="H221" s="71" t="s">
        <v>20</v>
      </c>
      <c r="I221" s="37" t="s">
        <v>730</v>
      </c>
      <c r="J221" s="31">
        <v>0</v>
      </c>
      <c r="K221" s="31" t="str">
        <f>LOWER(DEC2HEX((J221)))</f>
        <v>0</v>
      </c>
      <c r="L221" s="31">
        <f>J221*(2^C221)</f>
        <v>0</v>
      </c>
      <c r="M221" s="50"/>
    </row>
    <row r="222" spans="1:13" ht="20.100000000000001" customHeight="1">
      <c r="A222" s="34"/>
      <c r="B222" s="34"/>
      <c r="C222" s="35">
        <v>0</v>
      </c>
      <c r="D222" s="35">
        <v>23</v>
      </c>
      <c r="E222" s="35">
        <f>D222+1-C222</f>
        <v>24</v>
      </c>
      <c r="F222" s="35" t="str">
        <f>CONCATENATE(E222,"'h",K222)</f>
        <v>24'h0</v>
      </c>
      <c r="G222" s="35" t="s">
        <v>68</v>
      </c>
      <c r="H222" s="71" t="s">
        <v>1085</v>
      </c>
      <c r="I222" s="37"/>
      <c r="J222" s="35">
        <v>0</v>
      </c>
      <c r="K222" s="35" t="str">
        <f>LOWER(DEC2HEX((J222)))</f>
        <v>0</v>
      </c>
      <c r="L222" s="35">
        <f>J222*(2^C222)</f>
        <v>0</v>
      </c>
      <c r="M222" s="50"/>
    </row>
    <row r="223" spans="1:13" ht="20.100000000000001" customHeight="1">
      <c r="A223" s="26"/>
      <c r="B223" s="27" t="s">
        <v>10424</v>
      </c>
      <c r="C223" s="26"/>
      <c r="D223" s="26"/>
      <c r="E223" s="26">
        <f>SUM(E224:E246)</f>
        <v>32</v>
      </c>
      <c r="F223" s="56" t="str">
        <f>CONCATENATE("32'h",K223)</f>
        <v>32'h00202000</v>
      </c>
      <c r="G223" s="56"/>
      <c r="H223" s="29" t="s">
        <v>10425</v>
      </c>
      <c r="I223" s="29"/>
      <c r="J223" s="26"/>
      <c r="K223" s="26" t="str">
        <f>LOWER(DEC2HEX(L223,8))</f>
        <v>00202000</v>
      </c>
      <c r="L223" s="26">
        <f>SUM(L224:L246)</f>
        <v>2105344</v>
      </c>
      <c r="M223" s="50"/>
    </row>
    <row r="224" spans="1:13" ht="20.100000000000001" customHeight="1">
      <c r="A224" s="22"/>
      <c r="B224" s="22"/>
      <c r="C224" s="31">
        <v>31</v>
      </c>
      <c r="D224" s="31">
        <v>31</v>
      </c>
      <c r="E224" s="32">
        <f t="shared" ref="E224:E246" si="16">D224+1-C224</f>
        <v>1</v>
      </c>
      <c r="F224" s="32" t="str">
        <f t="shared" ref="F224:F246" si="17">CONCATENATE(E224,"'h",K224)</f>
        <v>1'h0</v>
      </c>
      <c r="G224" s="32" t="s">
        <v>68</v>
      </c>
      <c r="H224" s="71" t="s">
        <v>10426</v>
      </c>
      <c r="I224" s="37" t="s">
        <v>10427</v>
      </c>
      <c r="J224" s="31">
        <v>0</v>
      </c>
      <c r="K224" s="31" t="str">
        <f t="shared" ref="K224:K246" si="18">LOWER(DEC2HEX((J224)))</f>
        <v>0</v>
      </c>
      <c r="L224" s="31">
        <f t="shared" ref="L224:L246" si="19">J224*(2^C224)</f>
        <v>0</v>
      </c>
      <c r="M224" s="50"/>
    </row>
    <row r="225" spans="1:13" ht="20.100000000000001" customHeight="1">
      <c r="A225" s="22"/>
      <c r="B225" s="22"/>
      <c r="C225" s="31">
        <v>30</v>
      </c>
      <c r="D225" s="31">
        <v>30</v>
      </c>
      <c r="E225" s="32">
        <f t="shared" si="16"/>
        <v>1</v>
      </c>
      <c r="F225" s="32" t="str">
        <f t="shared" si="17"/>
        <v>1'h0</v>
      </c>
      <c r="G225" s="32" t="s">
        <v>68</v>
      </c>
      <c r="H225" s="71" t="s">
        <v>10428</v>
      </c>
      <c r="I225" s="37" t="s">
        <v>10429</v>
      </c>
      <c r="J225" s="31">
        <v>0</v>
      </c>
      <c r="K225" s="31" t="str">
        <f t="shared" si="18"/>
        <v>0</v>
      </c>
      <c r="L225" s="31">
        <f t="shared" si="19"/>
        <v>0</v>
      </c>
      <c r="M225" s="50"/>
    </row>
    <row r="226" spans="1:13" ht="20.100000000000001" customHeight="1">
      <c r="A226" s="22"/>
      <c r="B226" s="22"/>
      <c r="C226" s="31">
        <v>29</v>
      </c>
      <c r="D226" s="31">
        <v>29</v>
      </c>
      <c r="E226" s="32">
        <f t="shared" si="16"/>
        <v>1</v>
      </c>
      <c r="F226" s="32" t="str">
        <f t="shared" si="17"/>
        <v>1'h0</v>
      </c>
      <c r="G226" s="32" t="s">
        <v>68</v>
      </c>
      <c r="H226" s="71" t="s">
        <v>10430</v>
      </c>
      <c r="I226" s="37" t="s">
        <v>10431</v>
      </c>
      <c r="J226" s="31">
        <v>0</v>
      </c>
      <c r="K226" s="31" t="str">
        <f t="shared" si="18"/>
        <v>0</v>
      </c>
      <c r="L226" s="31">
        <f t="shared" si="19"/>
        <v>0</v>
      </c>
      <c r="M226" s="50"/>
    </row>
    <row r="227" spans="1:13" ht="20.100000000000001" customHeight="1">
      <c r="A227" s="34"/>
      <c r="B227" s="34"/>
      <c r="C227" s="35">
        <v>28</v>
      </c>
      <c r="D227" s="35">
        <v>28</v>
      </c>
      <c r="E227" s="35">
        <f t="shared" si="16"/>
        <v>1</v>
      </c>
      <c r="F227" s="35" t="str">
        <f t="shared" si="17"/>
        <v>1'h0</v>
      </c>
      <c r="G227" s="32" t="s">
        <v>68</v>
      </c>
      <c r="H227" s="71" t="s">
        <v>10432</v>
      </c>
      <c r="I227" s="37" t="s">
        <v>10433</v>
      </c>
      <c r="J227" s="35">
        <v>0</v>
      </c>
      <c r="K227" s="35" t="str">
        <f t="shared" si="18"/>
        <v>0</v>
      </c>
      <c r="L227" s="35">
        <f t="shared" si="19"/>
        <v>0</v>
      </c>
      <c r="M227" s="50"/>
    </row>
    <row r="228" spans="1:13" ht="20.100000000000001" customHeight="1">
      <c r="A228" s="34"/>
      <c r="B228" s="34"/>
      <c r="C228" s="35">
        <v>27</v>
      </c>
      <c r="D228" s="35">
        <v>27</v>
      </c>
      <c r="E228" s="35">
        <f t="shared" si="16"/>
        <v>1</v>
      </c>
      <c r="F228" s="35" t="str">
        <f t="shared" si="17"/>
        <v>1'h0</v>
      </c>
      <c r="G228" s="32" t="s">
        <v>68</v>
      </c>
      <c r="H228" s="71" t="s">
        <v>10434</v>
      </c>
      <c r="I228" s="37" t="s">
        <v>10435</v>
      </c>
      <c r="J228" s="35">
        <v>0</v>
      </c>
      <c r="K228" s="35" t="str">
        <f t="shared" si="18"/>
        <v>0</v>
      </c>
      <c r="L228" s="35">
        <f t="shared" si="19"/>
        <v>0</v>
      </c>
      <c r="M228" s="50"/>
    </row>
    <row r="229" spans="1:13" ht="20.100000000000001" customHeight="1">
      <c r="A229" s="34"/>
      <c r="B229" s="34"/>
      <c r="C229" s="35">
        <v>26</v>
      </c>
      <c r="D229" s="35">
        <v>26</v>
      </c>
      <c r="E229" s="35">
        <f t="shared" si="16"/>
        <v>1</v>
      </c>
      <c r="F229" s="35" t="str">
        <f t="shared" si="17"/>
        <v>1'h0</v>
      </c>
      <c r="G229" s="35" t="s">
        <v>68</v>
      </c>
      <c r="H229" s="71" t="s">
        <v>10436</v>
      </c>
      <c r="I229" s="37" t="s">
        <v>10437</v>
      </c>
      <c r="J229" s="35">
        <v>0</v>
      </c>
      <c r="K229" s="35" t="str">
        <f t="shared" si="18"/>
        <v>0</v>
      </c>
      <c r="L229" s="35">
        <f t="shared" si="19"/>
        <v>0</v>
      </c>
      <c r="M229" s="50"/>
    </row>
    <row r="230" spans="1:13" ht="20.100000000000001" customHeight="1">
      <c r="A230" s="34"/>
      <c r="B230" s="34"/>
      <c r="C230" s="35">
        <v>24</v>
      </c>
      <c r="D230" s="35">
        <v>25</v>
      </c>
      <c r="E230" s="35">
        <f t="shared" si="16"/>
        <v>2</v>
      </c>
      <c r="F230" s="35" t="str">
        <f t="shared" si="17"/>
        <v>2'h0</v>
      </c>
      <c r="G230" s="35" t="s">
        <v>68</v>
      </c>
      <c r="H230" s="71" t="s">
        <v>10438</v>
      </c>
      <c r="I230" s="37" t="s">
        <v>10439</v>
      </c>
      <c r="J230" s="35">
        <v>0</v>
      </c>
      <c r="K230" s="35" t="str">
        <f t="shared" si="18"/>
        <v>0</v>
      </c>
      <c r="L230" s="35">
        <f t="shared" si="19"/>
        <v>0</v>
      </c>
      <c r="M230" s="50"/>
    </row>
    <row r="231" spans="1:13" ht="20.100000000000001" customHeight="1">
      <c r="A231" s="34"/>
      <c r="B231" s="34"/>
      <c r="C231" s="35">
        <v>22</v>
      </c>
      <c r="D231" s="35">
        <v>23</v>
      </c>
      <c r="E231" s="35">
        <f t="shared" si="16"/>
        <v>2</v>
      </c>
      <c r="F231" s="35" t="str">
        <f t="shared" si="17"/>
        <v>2'h0</v>
      </c>
      <c r="G231" s="35" t="s">
        <v>68</v>
      </c>
      <c r="H231" s="71" t="s">
        <v>10440</v>
      </c>
      <c r="I231" s="37" t="s">
        <v>10441</v>
      </c>
      <c r="J231" s="35">
        <v>0</v>
      </c>
      <c r="K231" s="35" t="str">
        <f t="shared" si="18"/>
        <v>0</v>
      </c>
      <c r="L231" s="35">
        <f t="shared" si="19"/>
        <v>0</v>
      </c>
      <c r="M231" s="50"/>
    </row>
    <row r="232" spans="1:13" ht="20.100000000000001" customHeight="1">
      <c r="A232" s="34"/>
      <c r="B232" s="34"/>
      <c r="C232" s="35">
        <v>21</v>
      </c>
      <c r="D232" s="35">
        <v>21</v>
      </c>
      <c r="E232" s="35">
        <f t="shared" si="16"/>
        <v>1</v>
      </c>
      <c r="F232" s="35" t="str">
        <f t="shared" si="17"/>
        <v>1'h1</v>
      </c>
      <c r="G232" s="35" t="s">
        <v>68</v>
      </c>
      <c r="H232" s="71" t="s">
        <v>10442</v>
      </c>
      <c r="I232" s="37" t="s">
        <v>1087</v>
      </c>
      <c r="J232" s="35">
        <v>1</v>
      </c>
      <c r="K232" s="35" t="str">
        <f t="shared" si="18"/>
        <v>1</v>
      </c>
      <c r="L232" s="35">
        <f t="shared" si="19"/>
        <v>2097152</v>
      </c>
      <c r="M232" s="50"/>
    </row>
    <row r="233" spans="1:13" ht="20.100000000000001" customHeight="1">
      <c r="A233" s="34"/>
      <c r="B233" s="34"/>
      <c r="C233" s="35">
        <v>20</v>
      </c>
      <c r="D233" s="35">
        <v>20</v>
      </c>
      <c r="E233" s="35">
        <f t="shared" si="16"/>
        <v>1</v>
      </c>
      <c r="F233" s="35" t="str">
        <f t="shared" si="17"/>
        <v>1'h0</v>
      </c>
      <c r="G233" s="35" t="s">
        <v>68</v>
      </c>
      <c r="H233" s="71" t="s">
        <v>10443</v>
      </c>
      <c r="I233" s="37" t="s">
        <v>1088</v>
      </c>
      <c r="J233" s="35">
        <v>0</v>
      </c>
      <c r="K233" s="35" t="str">
        <f t="shared" si="18"/>
        <v>0</v>
      </c>
      <c r="L233" s="35">
        <f t="shared" si="19"/>
        <v>0</v>
      </c>
      <c r="M233" s="50"/>
    </row>
    <row r="234" spans="1:13" ht="20.100000000000001" customHeight="1">
      <c r="A234" s="34"/>
      <c r="B234" s="34"/>
      <c r="C234" s="35">
        <v>19</v>
      </c>
      <c r="D234" s="35">
        <v>19</v>
      </c>
      <c r="E234" s="35">
        <f t="shared" si="16"/>
        <v>1</v>
      </c>
      <c r="F234" s="35" t="str">
        <f t="shared" si="17"/>
        <v>1'h0</v>
      </c>
      <c r="G234" s="35" t="s">
        <v>68</v>
      </c>
      <c r="H234" s="71" t="s">
        <v>10444</v>
      </c>
      <c r="I234" s="37" t="s">
        <v>10445</v>
      </c>
      <c r="J234" s="35">
        <v>0</v>
      </c>
      <c r="K234" s="35" t="str">
        <f t="shared" si="18"/>
        <v>0</v>
      </c>
      <c r="L234" s="35">
        <f t="shared" si="19"/>
        <v>0</v>
      </c>
      <c r="M234" s="50"/>
    </row>
    <row r="235" spans="1:13" ht="20.100000000000001" customHeight="1">
      <c r="A235" s="34"/>
      <c r="B235" s="34"/>
      <c r="C235" s="35">
        <v>17</v>
      </c>
      <c r="D235" s="35">
        <v>18</v>
      </c>
      <c r="E235" s="35">
        <f t="shared" si="16"/>
        <v>2</v>
      </c>
      <c r="F235" s="35" t="str">
        <f t="shared" si="17"/>
        <v>2'h0</v>
      </c>
      <c r="G235" s="35" t="s">
        <v>68</v>
      </c>
      <c r="H235" s="71" t="s">
        <v>10446</v>
      </c>
      <c r="I235" s="37" t="s">
        <v>1089</v>
      </c>
      <c r="J235" s="35">
        <v>0</v>
      </c>
      <c r="K235" s="35" t="str">
        <f t="shared" si="18"/>
        <v>0</v>
      </c>
      <c r="L235" s="35">
        <f t="shared" si="19"/>
        <v>0</v>
      </c>
      <c r="M235" s="50"/>
    </row>
    <row r="236" spans="1:13" ht="20.100000000000001" customHeight="1">
      <c r="A236" s="34"/>
      <c r="B236" s="34"/>
      <c r="C236" s="35">
        <v>16</v>
      </c>
      <c r="D236" s="35">
        <v>16</v>
      </c>
      <c r="E236" s="35">
        <f t="shared" si="16"/>
        <v>1</v>
      </c>
      <c r="F236" s="35" t="str">
        <f t="shared" si="17"/>
        <v>1'h0</v>
      </c>
      <c r="G236" s="35" t="s">
        <v>68</v>
      </c>
      <c r="H236" s="71" t="s">
        <v>10447</v>
      </c>
      <c r="I236" s="37" t="s">
        <v>1090</v>
      </c>
      <c r="J236" s="35">
        <v>0</v>
      </c>
      <c r="K236" s="35" t="str">
        <f t="shared" si="18"/>
        <v>0</v>
      </c>
      <c r="L236" s="35">
        <f t="shared" si="19"/>
        <v>0</v>
      </c>
      <c r="M236" s="50"/>
    </row>
    <row r="237" spans="1:13" ht="20.100000000000001" customHeight="1">
      <c r="A237" s="34"/>
      <c r="B237" s="34"/>
      <c r="C237" s="35">
        <v>15</v>
      </c>
      <c r="D237" s="35">
        <v>15</v>
      </c>
      <c r="E237" s="35">
        <f t="shared" si="16"/>
        <v>1</v>
      </c>
      <c r="F237" s="35" t="str">
        <f t="shared" si="17"/>
        <v>1'h0</v>
      </c>
      <c r="G237" s="35" t="s">
        <v>68</v>
      </c>
      <c r="H237" s="71" t="s">
        <v>10448</v>
      </c>
      <c r="I237" s="37" t="s">
        <v>1091</v>
      </c>
      <c r="J237" s="35">
        <v>0</v>
      </c>
      <c r="K237" s="35" t="str">
        <f t="shared" si="18"/>
        <v>0</v>
      </c>
      <c r="L237" s="35">
        <f t="shared" si="19"/>
        <v>0</v>
      </c>
      <c r="M237" s="50"/>
    </row>
    <row r="238" spans="1:13" ht="20.100000000000001" customHeight="1">
      <c r="A238" s="34"/>
      <c r="B238" s="34"/>
      <c r="C238" s="35">
        <v>14</v>
      </c>
      <c r="D238" s="35">
        <v>14</v>
      </c>
      <c r="E238" s="35">
        <f t="shared" si="16"/>
        <v>1</v>
      </c>
      <c r="F238" s="35" t="str">
        <f t="shared" si="17"/>
        <v>1'h0</v>
      </c>
      <c r="G238" s="35" t="s">
        <v>68</v>
      </c>
      <c r="H238" s="71" t="s">
        <v>10449</v>
      </c>
      <c r="I238" s="37" t="s">
        <v>1092</v>
      </c>
      <c r="J238" s="35">
        <v>0</v>
      </c>
      <c r="K238" s="35" t="str">
        <f t="shared" si="18"/>
        <v>0</v>
      </c>
      <c r="L238" s="35">
        <f t="shared" si="19"/>
        <v>0</v>
      </c>
      <c r="M238" s="50"/>
    </row>
    <row r="239" spans="1:13" ht="20.100000000000001" customHeight="1">
      <c r="A239" s="34"/>
      <c r="B239" s="34"/>
      <c r="C239" s="35">
        <v>13</v>
      </c>
      <c r="D239" s="35">
        <v>13</v>
      </c>
      <c r="E239" s="35">
        <f t="shared" si="16"/>
        <v>1</v>
      </c>
      <c r="F239" s="35" t="str">
        <f t="shared" si="17"/>
        <v>1'h1</v>
      </c>
      <c r="G239" s="35" t="s">
        <v>68</v>
      </c>
      <c r="H239" s="71" t="s">
        <v>10450</v>
      </c>
      <c r="I239" s="37" t="s">
        <v>1093</v>
      </c>
      <c r="J239" s="35">
        <v>1</v>
      </c>
      <c r="K239" s="35" t="str">
        <f t="shared" si="18"/>
        <v>1</v>
      </c>
      <c r="L239" s="35">
        <f t="shared" si="19"/>
        <v>8192</v>
      </c>
      <c r="M239" s="50"/>
    </row>
    <row r="240" spans="1:13" ht="20.100000000000001" customHeight="1">
      <c r="A240" s="34"/>
      <c r="B240" s="34"/>
      <c r="C240" s="35">
        <v>12</v>
      </c>
      <c r="D240" s="35">
        <v>12</v>
      </c>
      <c r="E240" s="35">
        <f t="shared" si="16"/>
        <v>1</v>
      </c>
      <c r="F240" s="35" t="str">
        <f t="shared" si="17"/>
        <v>1'h0</v>
      </c>
      <c r="G240" s="35" t="s">
        <v>68</v>
      </c>
      <c r="H240" s="71" t="s">
        <v>10451</v>
      </c>
      <c r="I240" s="37" t="s">
        <v>1094</v>
      </c>
      <c r="J240" s="35">
        <v>0</v>
      </c>
      <c r="K240" s="35" t="str">
        <f t="shared" si="18"/>
        <v>0</v>
      </c>
      <c r="L240" s="35">
        <f t="shared" si="19"/>
        <v>0</v>
      </c>
      <c r="M240" s="50"/>
    </row>
    <row r="241" spans="1:13" ht="20.100000000000001" customHeight="1">
      <c r="A241" s="34"/>
      <c r="B241" s="34"/>
      <c r="C241" s="35">
        <v>10</v>
      </c>
      <c r="D241" s="35">
        <v>11</v>
      </c>
      <c r="E241" s="35">
        <f t="shared" si="16"/>
        <v>2</v>
      </c>
      <c r="F241" s="35" t="str">
        <f t="shared" si="17"/>
        <v>2'h0</v>
      </c>
      <c r="G241" s="35" t="s">
        <v>68</v>
      </c>
      <c r="H241" s="71" t="s">
        <v>10452</v>
      </c>
      <c r="I241" s="37" t="s">
        <v>10453</v>
      </c>
      <c r="J241" s="35">
        <v>0</v>
      </c>
      <c r="K241" s="35" t="str">
        <f t="shared" si="18"/>
        <v>0</v>
      </c>
      <c r="L241" s="35">
        <f t="shared" si="19"/>
        <v>0</v>
      </c>
      <c r="M241" s="50"/>
    </row>
    <row r="242" spans="1:13" ht="20.100000000000001" customHeight="1">
      <c r="A242" s="34"/>
      <c r="B242" s="34"/>
      <c r="C242" s="35">
        <v>5</v>
      </c>
      <c r="D242" s="35">
        <v>9</v>
      </c>
      <c r="E242" s="35">
        <f t="shared" si="16"/>
        <v>5</v>
      </c>
      <c r="F242" s="35" t="str">
        <f t="shared" si="17"/>
        <v>5'h0</v>
      </c>
      <c r="G242" s="35" t="s">
        <v>68</v>
      </c>
      <c r="H242" s="71" t="s">
        <v>10454</v>
      </c>
      <c r="I242" s="37" t="s">
        <v>1095</v>
      </c>
      <c r="J242" s="35">
        <v>0</v>
      </c>
      <c r="K242" s="35" t="str">
        <f t="shared" si="18"/>
        <v>0</v>
      </c>
      <c r="L242" s="35">
        <f t="shared" si="19"/>
        <v>0</v>
      </c>
      <c r="M242" s="50"/>
    </row>
    <row r="243" spans="1:13" ht="20.100000000000001" customHeight="1">
      <c r="A243" s="34"/>
      <c r="B243" s="34"/>
      <c r="C243" s="35">
        <v>4</v>
      </c>
      <c r="D243" s="35">
        <v>4</v>
      </c>
      <c r="E243" s="35">
        <f t="shared" si="16"/>
        <v>1</v>
      </c>
      <c r="F243" s="35" t="str">
        <f t="shared" si="17"/>
        <v>1'h0</v>
      </c>
      <c r="G243" s="35" t="s">
        <v>68</v>
      </c>
      <c r="H243" s="71" t="s">
        <v>10455</v>
      </c>
      <c r="I243" s="37" t="s">
        <v>1096</v>
      </c>
      <c r="J243" s="35">
        <v>0</v>
      </c>
      <c r="K243" s="35" t="str">
        <f t="shared" si="18"/>
        <v>0</v>
      </c>
      <c r="L243" s="35">
        <f t="shared" si="19"/>
        <v>0</v>
      </c>
      <c r="M243" s="50"/>
    </row>
    <row r="244" spans="1:13" ht="20.100000000000001" customHeight="1">
      <c r="A244" s="34"/>
      <c r="B244" s="34"/>
      <c r="C244" s="35">
        <v>3</v>
      </c>
      <c r="D244" s="35">
        <v>3</v>
      </c>
      <c r="E244" s="35">
        <f t="shared" si="16"/>
        <v>1</v>
      </c>
      <c r="F244" s="35" t="str">
        <f t="shared" si="17"/>
        <v>1'h0</v>
      </c>
      <c r="G244" s="35" t="s">
        <v>68</v>
      </c>
      <c r="H244" s="71" t="s">
        <v>10456</v>
      </c>
      <c r="I244" s="37" t="s">
        <v>1097</v>
      </c>
      <c r="J244" s="35">
        <v>0</v>
      </c>
      <c r="K244" s="35" t="str">
        <f t="shared" si="18"/>
        <v>0</v>
      </c>
      <c r="L244" s="35">
        <f t="shared" si="19"/>
        <v>0</v>
      </c>
      <c r="M244" s="50"/>
    </row>
    <row r="245" spans="1:13" ht="20.100000000000001" customHeight="1">
      <c r="A245" s="34"/>
      <c r="B245" s="34"/>
      <c r="C245" s="35">
        <v>2</v>
      </c>
      <c r="D245" s="35">
        <v>2</v>
      </c>
      <c r="E245" s="35">
        <f t="shared" si="16"/>
        <v>1</v>
      </c>
      <c r="F245" s="35" t="str">
        <f t="shared" si="17"/>
        <v>1'h0</v>
      </c>
      <c r="G245" s="35" t="s">
        <v>68</v>
      </c>
      <c r="H245" s="71" t="s">
        <v>10457</v>
      </c>
      <c r="I245" s="37" t="s">
        <v>10458</v>
      </c>
      <c r="J245" s="35">
        <v>0</v>
      </c>
      <c r="K245" s="35" t="str">
        <f t="shared" si="18"/>
        <v>0</v>
      </c>
      <c r="L245" s="35">
        <f t="shared" si="19"/>
        <v>0</v>
      </c>
      <c r="M245" s="50"/>
    </row>
    <row r="246" spans="1:13" ht="20.100000000000001" customHeight="1">
      <c r="A246" s="34"/>
      <c r="B246" s="34"/>
      <c r="C246" s="35">
        <v>0</v>
      </c>
      <c r="D246" s="35">
        <v>1</v>
      </c>
      <c r="E246" s="35">
        <f t="shared" si="16"/>
        <v>2</v>
      </c>
      <c r="F246" s="35" t="str">
        <f t="shared" si="17"/>
        <v>2'h0</v>
      </c>
      <c r="G246" s="35" t="s">
        <v>68</v>
      </c>
      <c r="H246" s="71" t="s">
        <v>10459</v>
      </c>
      <c r="I246" s="37" t="s">
        <v>1098</v>
      </c>
      <c r="J246" s="35">
        <v>0</v>
      </c>
      <c r="K246" s="35" t="str">
        <f t="shared" si="18"/>
        <v>0</v>
      </c>
      <c r="L246" s="35">
        <f t="shared" si="19"/>
        <v>0</v>
      </c>
      <c r="M246" s="50"/>
    </row>
    <row r="247" spans="1:13" ht="20.100000000000001" customHeight="1">
      <c r="A247" s="26"/>
      <c r="B247" s="27" t="s">
        <v>10460</v>
      </c>
      <c r="C247" s="26"/>
      <c r="D247" s="26"/>
      <c r="E247" s="26">
        <f>SUM(E248:E254)</f>
        <v>32</v>
      </c>
      <c r="F247" s="56" t="str">
        <f>CONCATENATE("32'h",K247)</f>
        <v>32'h00050000</v>
      </c>
      <c r="G247" s="56"/>
      <c r="H247" s="29" t="s">
        <v>10461</v>
      </c>
      <c r="I247" s="29" t="s">
        <v>1099</v>
      </c>
      <c r="J247" s="26"/>
      <c r="K247" s="26" t="str">
        <f>LOWER(DEC2HEX(L247,8))</f>
        <v>00050000</v>
      </c>
      <c r="L247" s="26">
        <f>SUM(L248:L254)</f>
        <v>327680</v>
      </c>
      <c r="M247" s="50"/>
    </row>
    <row r="248" spans="1:13" ht="20.100000000000001" customHeight="1">
      <c r="A248" s="22"/>
      <c r="B248" s="22"/>
      <c r="C248" s="31">
        <v>28</v>
      </c>
      <c r="D248" s="31">
        <v>31</v>
      </c>
      <c r="E248" s="32">
        <f t="shared" ref="E248:E254" si="20">D248+1-C248</f>
        <v>4</v>
      </c>
      <c r="F248" s="32" t="str">
        <f t="shared" ref="F248:F254" si="21">CONCATENATE(E248,"'h",K248)</f>
        <v>4'h0</v>
      </c>
      <c r="G248" s="32" t="s">
        <v>73</v>
      </c>
      <c r="H248" s="71" t="s">
        <v>20</v>
      </c>
      <c r="I248" s="37" t="s">
        <v>730</v>
      </c>
      <c r="J248" s="31">
        <v>0</v>
      </c>
      <c r="K248" s="31" t="str">
        <f t="shared" ref="K248:K254" si="22">LOWER(DEC2HEX((J248)))</f>
        <v>0</v>
      </c>
      <c r="L248" s="31">
        <f t="shared" ref="L248:L254" si="23">J248*(2^C248)</f>
        <v>0</v>
      </c>
      <c r="M248" s="50"/>
    </row>
    <row r="249" spans="1:13" ht="20.100000000000001" customHeight="1">
      <c r="A249" s="34"/>
      <c r="B249" s="34"/>
      <c r="C249" s="35">
        <v>27</v>
      </c>
      <c r="D249" s="35">
        <v>27</v>
      </c>
      <c r="E249" s="35">
        <f t="shared" si="20"/>
        <v>1</v>
      </c>
      <c r="F249" s="35" t="str">
        <f t="shared" si="21"/>
        <v>1'h0</v>
      </c>
      <c r="G249" s="35" t="s">
        <v>68</v>
      </c>
      <c r="H249" s="71" t="s">
        <v>10462</v>
      </c>
      <c r="I249" s="37" t="s">
        <v>10463</v>
      </c>
      <c r="J249" s="35">
        <v>0</v>
      </c>
      <c r="K249" s="35" t="str">
        <f t="shared" si="22"/>
        <v>0</v>
      </c>
      <c r="L249" s="35">
        <f t="shared" si="23"/>
        <v>0</v>
      </c>
      <c r="M249" s="50"/>
    </row>
    <row r="250" spans="1:13" ht="20.100000000000001" customHeight="1">
      <c r="A250" s="34"/>
      <c r="B250" s="34"/>
      <c r="C250" s="35">
        <v>26</v>
      </c>
      <c r="D250" s="35">
        <v>26</v>
      </c>
      <c r="E250" s="35">
        <f t="shared" si="20"/>
        <v>1</v>
      </c>
      <c r="F250" s="35" t="str">
        <f t="shared" si="21"/>
        <v>1'h0</v>
      </c>
      <c r="G250" s="35" t="s">
        <v>10464</v>
      </c>
      <c r="H250" s="71" t="s">
        <v>10465</v>
      </c>
      <c r="I250" s="37" t="s">
        <v>1100</v>
      </c>
      <c r="J250" s="35">
        <v>0</v>
      </c>
      <c r="K250" s="35" t="str">
        <f t="shared" si="22"/>
        <v>0</v>
      </c>
      <c r="L250" s="35">
        <f t="shared" si="23"/>
        <v>0</v>
      </c>
      <c r="M250" s="50"/>
    </row>
    <row r="251" spans="1:13" ht="20.100000000000001" customHeight="1">
      <c r="A251" s="34"/>
      <c r="B251" s="34"/>
      <c r="C251" s="35">
        <v>16</v>
      </c>
      <c r="D251" s="35">
        <v>25</v>
      </c>
      <c r="E251" s="35">
        <f t="shared" si="20"/>
        <v>10</v>
      </c>
      <c r="F251" s="35" t="str">
        <f t="shared" si="21"/>
        <v>10'h5</v>
      </c>
      <c r="G251" s="35" t="s">
        <v>68</v>
      </c>
      <c r="H251" s="71" t="s">
        <v>10466</v>
      </c>
      <c r="I251" s="37" t="s">
        <v>10467</v>
      </c>
      <c r="J251" s="35">
        <v>5</v>
      </c>
      <c r="K251" s="35" t="str">
        <f t="shared" si="22"/>
        <v>5</v>
      </c>
      <c r="L251" s="35">
        <f t="shared" si="23"/>
        <v>327680</v>
      </c>
      <c r="M251" s="50"/>
    </row>
    <row r="252" spans="1:13" ht="20.100000000000001" customHeight="1">
      <c r="A252" s="34"/>
      <c r="B252" s="34"/>
      <c r="C252" s="35">
        <v>9</v>
      </c>
      <c r="D252" s="35">
        <v>15</v>
      </c>
      <c r="E252" s="35">
        <f t="shared" si="20"/>
        <v>7</v>
      </c>
      <c r="F252" s="35" t="str">
        <f t="shared" si="21"/>
        <v>7'h0</v>
      </c>
      <c r="G252" s="35" t="s">
        <v>68</v>
      </c>
      <c r="H252" s="71" t="s">
        <v>10468</v>
      </c>
      <c r="I252" s="37" t="s">
        <v>1101</v>
      </c>
      <c r="J252" s="35">
        <v>0</v>
      </c>
      <c r="K252" s="35" t="str">
        <f t="shared" si="22"/>
        <v>0</v>
      </c>
      <c r="L252" s="35">
        <f t="shared" si="23"/>
        <v>0</v>
      </c>
      <c r="M252" s="50"/>
    </row>
    <row r="253" spans="1:13" ht="20.100000000000001" customHeight="1">
      <c r="A253" s="34"/>
      <c r="B253" s="34"/>
      <c r="C253" s="35">
        <v>8</v>
      </c>
      <c r="D253" s="35">
        <v>8</v>
      </c>
      <c r="E253" s="35">
        <f t="shared" si="20"/>
        <v>1</v>
      </c>
      <c r="F253" s="35" t="str">
        <f t="shared" si="21"/>
        <v>1'h0</v>
      </c>
      <c r="G253" s="35" t="s">
        <v>68</v>
      </c>
      <c r="H253" s="71" t="s">
        <v>10469</v>
      </c>
      <c r="I253" s="37" t="s">
        <v>1102</v>
      </c>
      <c r="J253" s="35">
        <v>0</v>
      </c>
      <c r="K253" s="35" t="str">
        <f t="shared" si="22"/>
        <v>0</v>
      </c>
      <c r="L253" s="35">
        <f t="shared" si="23"/>
        <v>0</v>
      </c>
      <c r="M253" s="50"/>
    </row>
    <row r="254" spans="1:13" ht="20.100000000000001" customHeight="1">
      <c r="A254" s="34"/>
      <c r="B254" s="34"/>
      <c r="C254" s="35">
        <v>0</v>
      </c>
      <c r="D254" s="35">
        <v>7</v>
      </c>
      <c r="E254" s="35">
        <f t="shared" si="20"/>
        <v>8</v>
      </c>
      <c r="F254" s="35" t="str">
        <f t="shared" si="21"/>
        <v>8'h0</v>
      </c>
      <c r="G254" s="35" t="s">
        <v>68</v>
      </c>
      <c r="H254" s="71" t="s">
        <v>10470</v>
      </c>
      <c r="I254" s="37" t="s">
        <v>1103</v>
      </c>
      <c r="J254" s="35">
        <v>0</v>
      </c>
      <c r="K254" s="35" t="str">
        <f t="shared" si="22"/>
        <v>0</v>
      </c>
      <c r="L254" s="35">
        <f t="shared" si="23"/>
        <v>0</v>
      </c>
      <c r="M254" s="50"/>
    </row>
    <row r="255" spans="1:13" ht="20.100000000000001" customHeight="1">
      <c r="A255" s="26"/>
      <c r="B255" s="27" t="s">
        <v>4147</v>
      </c>
      <c r="C255" s="26"/>
      <c r="D255" s="26"/>
      <c r="E255" s="26">
        <f>SUM(E256:E278)</f>
        <v>32</v>
      </c>
      <c r="F255" s="56" t="str">
        <f>CONCATENATE("32'h",K255)</f>
        <v>32'h00202000</v>
      </c>
      <c r="G255" s="56"/>
      <c r="H255" s="29" t="s">
        <v>10471</v>
      </c>
      <c r="I255" s="29"/>
      <c r="J255" s="26"/>
      <c r="K255" s="26" t="str">
        <f>LOWER(DEC2HEX(L255,8))</f>
        <v>00202000</v>
      </c>
      <c r="L255" s="26">
        <f>SUM(L256:L278)</f>
        <v>2105344</v>
      </c>
      <c r="M255" s="50"/>
    </row>
    <row r="256" spans="1:13" ht="20.100000000000001" customHeight="1">
      <c r="A256" s="22"/>
      <c r="B256" s="22"/>
      <c r="C256" s="31">
        <v>31</v>
      </c>
      <c r="D256" s="31">
        <v>31</v>
      </c>
      <c r="E256" s="32">
        <f t="shared" ref="E256:E278" si="24">D256+1-C256</f>
        <v>1</v>
      </c>
      <c r="F256" s="32" t="str">
        <f t="shared" ref="F256:F278" si="25">CONCATENATE(E256,"'h",K256)</f>
        <v>1'h0</v>
      </c>
      <c r="G256" s="32" t="s">
        <v>68</v>
      </c>
      <c r="H256" s="71" t="s">
        <v>10472</v>
      </c>
      <c r="I256" s="37" t="s">
        <v>10427</v>
      </c>
      <c r="J256" s="31">
        <v>0</v>
      </c>
      <c r="K256" s="31" t="str">
        <f t="shared" ref="K256:K278" si="26">LOWER(DEC2HEX((J256)))</f>
        <v>0</v>
      </c>
      <c r="L256" s="31">
        <f t="shared" ref="L256:L278" si="27">J256*(2^C256)</f>
        <v>0</v>
      </c>
      <c r="M256" s="50"/>
    </row>
    <row r="257" spans="1:13" ht="20.100000000000001" customHeight="1">
      <c r="A257" s="22"/>
      <c r="B257" s="22"/>
      <c r="C257" s="31">
        <v>30</v>
      </c>
      <c r="D257" s="31">
        <v>30</v>
      </c>
      <c r="E257" s="32">
        <f t="shared" si="24"/>
        <v>1</v>
      </c>
      <c r="F257" s="32" t="str">
        <f t="shared" si="25"/>
        <v>1'h0</v>
      </c>
      <c r="G257" s="32" t="s">
        <v>68</v>
      </c>
      <c r="H257" s="71" t="s">
        <v>10473</v>
      </c>
      <c r="I257" s="37" t="s">
        <v>10429</v>
      </c>
      <c r="J257" s="31">
        <v>0</v>
      </c>
      <c r="K257" s="31" t="str">
        <f t="shared" si="26"/>
        <v>0</v>
      </c>
      <c r="L257" s="31">
        <f t="shared" si="27"/>
        <v>0</v>
      </c>
      <c r="M257" s="50"/>
    </row>
    <row r="258" spans="1:13" ht="20.100000000000001" customHeight="1">
      <c r="A258" s="22"/>
      <c r="B258" s="22"/>
      <c r="C258" s="31">
        <v>29</v>
      </c>
      <c r="D258" s="31">
        <v>29</v>
      </c>
      <c r="E258" s="32">
        <f t="shared" si="24"/>
        <v>1</v>
      </c>
      <c r="F258" s="32" t="str">
        <f t="shared" si="25"/>
        <v>1'h0</v>
      </c>
      <c r="G258" s="32" t="s">
        <v>68</v>
      </c>
      <c r="H258" s="71" t="s">
        <v>10474</v>
      </c>
      <c r="I258" s="37" t="s">
        <v>10431</v>
      </c>
      <c r="J258" s="31">
        <v>0</v>
      </c>
      <c r="K258" s="31" t="str">
        <f t="shared" si="26"/>
        <v>0</v>
      </c>
      <c r="L258" s="31">
        <f t="shared" si="27"/>
        <v>0</v>
      </c>
      <c r="M258" s="50"/>
    </row>
    <row r="259" spans="1:13" ht="20.100000000000001" customHeight="1">
      <c r="A259" s="34"/>
      <c r="B259" s="34"/>
      <c r="C259" s="35">
        <v>28</v>
      </c>
      <c r="D259" s="35">
        <v>28</v>
      </c>
      <c r="E259" s="35">
        <f t="shared" si="24"/>
        <v>1</v>
      </c>
      <c r="F259" s="35" t="str">
        <f t="shared" si="25"/>
        <v>1'h0</v>
      </c>
      <c r="G259" s="32" t="s">
        <v>68</v>
      </c>
      <c r="H259" s="71" t="s">
        <v>10475</v>
      </c>
      <c r="I259" s="37" t="s">
        <v>10476</v>
      </c>
      <c r="J259" s="35">
        <v>0</v>
      </c>
      <c r="K259" s="35" t="str">
        <f t="shared" si="26"/>
        <v>0</v>
      </c>
      <c r="L259" s="35">
        <f t="shared" si="27"/>
        <v>0</v>
      </c>
      <c r="M259" s="50"/>
    </row>
    <row r="260" spans="1:13" ht="20.100000000000001" customHeight="1">
      <c r="A260" s="34"/>
      <c r="B260" s="34"/>
      <c r="C260" s="35">
        <v>27</v>
      </c>
      <c r="D260" s="35">
        <v>27</v>
      </c>
      <c r="E260" s="35">
        <f t="shared" si="24"/>
        <v>1</v>
      </c>
      <c r="F260" s="35" t="str">
        <f t="shared" si="25"/>
        <v>1'h0</v>
      </c>
      <c r="G260" s="32" t="s">
        <v>68</v>
      </c>
      <c r="H260" s="71" t="s">
        <v>10477</v>
      </c>
      <c r="I260" s="37" t="s">
        <v>4145</v>
      </c>
      <c r="J260" s="35">
        <v>0</v>
      </c>
      <c r="K260" s="35" t="str">
        <f t="shared" si="26"/>
        <v>0</v>
      </c>
      <c r="L260" s="35">
        <f t="shared" si="27"/>
        <v>0</v>
      </c>
      <c r="M260" s="50"/>
    </row>
    <row r="261" spans="1:13" ht="20.100000000000001" customHeight="1">
      <c r="A261" s="34"/>
      <c r="B261" s="34"/>
      <c r="C261" s="35">
        <v>26</v>
      </c>
      <c r="D261" s="35">
        <v>26</v>
      </c>
      <c r="E261" s="35">
        <f t="shared" si="24"/>
        <v>1</v>
      </c>
      <c r="F261" s="35" t="str">
        <f t="shared" si="25"/>
        <v>1'h0</v>
      </c>
      <c r="G261" s="35" t="s">
        <v>68</v>
      </c>
      <c r="H261" s="71" t="s">
        <v>10478</v>
      </c>
      <c r="I261" s="37" t="s">
        <v>10437</v>
      </c>
      <c r="J261" s="35">
        <v>0</v>
      </c>
      <c r="K261" s="35" t="str">
        <f t="shared" si="26"/>
        <v>0</v>
      </c>
      <c r="L261" s="35">
        <f t="shared" si="27"/>
        <v>0</v>
      </c>
      <c r="M261" s="50"/>
    </row>
    <row r="262" spans="1:13" ht="20.100000000000001" customHeight="1">
      <c r="A262" s="34"/>
      <c r="B262" s="34"/>
      <c r="C262" s="35">
        <v>24</v>
      </c>
      <c r="D262" s="35">
        <v>25</v>
      </c>
      <c r="E262" s="35">
        <f t="shared" si="24"/>
        <v>2</v>
      </c>
      <c r="F262" s="35" t="str">
        <f t="shared" si="25"/>
        <v>2'h0</v>
      </c>
      <c r="G262" s="35" t="s">
        <v>68</v>
      </c>
      <c r="H262" s="71" t="s">
        <v>10479</v>
      </c>
      <c r="I262" s="37" t="s">
        <v>1086</v>
      </c>
      <c r="J262" s="35">
        <v>0</v>
      </c>
      <c r="K262" s="35" t="str">
        <f t="shared" si="26"/>
        <v>0</v>
      </c>
      <c r="L262" s="35">
        <f t="shared" si="27"/>
        <v>0</v>
      </c>
      <c r="M262" s="50"/>
    </row>
    <row r="263" spans="1:13" ht="20.100000000000001" customHeight="1">
      <c r="A263" s="34"/>
      <c r="B263" s="34"/>
      <c r="C263" s="35">
        <v>22</v>
      </c>
      <c r="D263" s="35">
        <v>23</v>
      </c>
      <c r="E263" s="35">
        <f t="shared" si="24"/>
        <v>2</v>
      </c>
      <c r="F263" s="35" t="str">
        <f t="shared" si="25"/>
        <v>2'h0</v>
      </c>
      <c r="G263" s="35" t="s">
        <v>68</v>
      </c>
      <c r="H263" s="71" t="s">
        <v>10480</v>
      </c>
      <c r="I263" s="37" t="s">
        <v>10441</v>
      </c>
      <c r="J263" s="35">
        <v>0</v>
      </c>
      <c r="K263" s="35" t="str">
        <f t="shared" si="26"/>
        <v>0</v>
      </c>
      <c r="L263" s="35">
        <f t="shared" si="27"/>
        <v>0</v>
      </c>
      <c r="M263" s="50"/>
    </row>
    <row r="264" spans="1:13" ht="20.100000000000001" customHeight="1">
      <c r="A264" s="34"/>
      <c r="B264" s="34"/>
      <c r="C264" s="35">
        <v>21</v>
      </c>
      <c r="D264" s="35">
        <v>21</v>
      </c>
      <c r="E264" s="35">
        <f t="shared" si="24"/>
        <v>1</v>
      </c>
      <c r="F264" s="35" t="str">
        <f t="shared" si="25"/>
        <v>1'h1</v>
      </c>
      <c r="G264" s="35" t="s">
        <v>68</v>
      </c>
      <c r="H264" s="71" t="s">
        <v>10481</v>
      </c>
      <c r="I264" s="37" t="s">
        <v>1087</v>
      </c>
      <c r="J264" s="35">
        <v>1</v>
      </c>
      <c r="K264" s="35" t="str">
        <f t="shared" si="26"/>
        <v>1</v>
      </c>
      <c r="L264" s="35">
        <f t="shared" si="27"/>
        <v>2097152</v>
      </c>
      <c r="M264" s="50"/>
    </row>
    <row r="265" spans="1:13" ht="20.100000000000001" customHeight="1">
      <c r="A265" s="34"/>
      <c r="B265" s="34"/>
      <c r="C265" s="35">
        <v>20</v>
      </c>
      <c r="D265" s="35">
        <v>20</v>
      </c>
      <c r="E265" s="35">
        <f t="shared" si="24"/>
        <v>1</v>
      </c>
      <c r="F265" s="35" t="str">
        <f t="shared" si="25"/>
        <v>1'h0</v>
      </c>
      <c r="G265" s="35" t="s">
        <v>68</v>
      </c>
      <c r="H265" s="71" t="s">
        <v>10482</v>
      </c>
      <c r="I265" s="37" t="s">
        <v>1088</v>
      </c>
      <c r="J265" s="35">
        <v>0</v>
      </c>
      <c r="K265" s="35" t="str">
        <f t="shared" si="26"/>
        <v>0</v>
      </c>
      <c r="L265" s="35">
        <f t="shared" si="27"/>
        <v>0</v>
      </c>
      <c r="M265" s="50"/>
    </row>
    <row r="266" spans="1:13" ht="20.100000000000001" customHeight="1">
      <c r="A266" s="34"/>
      <c r="B266" s="34"/>
      <c r="C266" s="35">
        <v>19</v>
      </c>
      <c r="D266" s="35">
        <v>19</v>
      </c>
      <c r="E266" s="35">
        <f t="shared" si="24"/>
        <v>1</v>
      </c>
      <c r="F266" s="35" t="str">
        <f t="shared" si="25"/>
        <v>1'h0</v>
      </c>
      <c r="G266" s="35" t="s">
        <v>68</v>
      </c>
      <c r="H266" s="71" t="s">
        <v>10483</v>
      </c>
      <c r="I266" s="37" t="s">
        <v>4146</v>
      </c>
      <c r="J266" s="35">
        <v>0</v>
      </c>
      <c r="K266" s="35" t="str">
        <f t="shared" si="26"/>
        <v>0</v>
      </c>
      <c r="L266" s="35">
        <f t="shared" si="27"/>
        <v>0</v>
      </c>
      <c r="M266" s="50"/>
    </row>
    <row r="267" spans="1:13" ht="20.100000000000001" customHeight="1">
      <c r="A267" s="34"/>
      <c r="B267" s="34"/>
      <c r="C267" s="35">
        <v>17</v>
      </c>
      <c r="D267" s="35">
        <v>18</v>
      </c>
      <c r="E267" s="35">
        <f t="shared" si="24"/>
        <v>2</v>
      </c>
      <c r="F267" s="35" t="str">
        <f t="shared" si="25"/>
        <v>2'h0</v>
      </c>
      <c r="G267" s="35" t="s">
        <v>68</v>
      </c>
      <c r="H267" s="71" t="s">
        <v>10484</v>
      </c>
      <c r="I267" s="37" t="s">
        <v>1089</v>
      </c>
      <c r="J267" s="35">
        <v>0</v>
      </c>
      <c r="K267" s="35" t="str">
        <f t="shared" si="26"/>
        <v>0</v>
      </c>
      <c r="L267" s="35">
        <f t="shared" si="27"/>
        <v>0</v>
      </c>
      <c r="M267" s="50"/>
    </row>
    <row r="268" spans="1:13" ht="20.100000000000001" customHeight="1">
      <c r="A268" s="34"/>
      <c r="B268" s="34"/>
      <c r="C268" s="35">
        <v>16</v>
      </c>
      <c r="D268" s="35">
        <v>16</v>
      </c>
      <c r="E268" s="35">
        <f t="shared" si="24"/>
        <v>1</v>
      </c>
      <c r="F268" s="35" t="str">
        <f t="shared" si="25"/>
        <v>1'h0</v>
      </c>
      <c r="G268" s="35" t="s">
        <v>68</v>
      </c>
      <c r="H268" s="71" t="s">
        <v>10485</v>
      </c>
      <c r="I268" s="37" t="s">
        <v>1090</v>
      </c>
      <c r="J268" s="35">
        <v>0</v>
      </c>
      <c r="K268" s="35" t="str">
        <f t="shared" si="26"/>
        <v>0</v>
      </c>
      <c r="L268" s="35">
        <f t="shared" si="27"/>
        <v>0</v>
      </c>
      <c r="M268" s="50"/>
    </row>
    <row r="269" spans="1:13" ht="20.100000000000001" customHeight="1">
      <c r="A269" s="34"/>
      <c r="B269" s="34"/>
      <c r="C269" s="35">
        <v>15</v>
      </c>
      <c r="D269" s="35">
        <v>15</v>
      </c>
      <c r="E269" s="35">
        <f t="shared" si="24"/>
        <v>1</v>
      </c>
      <c r="F269" s="35" t="str">
        <f t="shared" si="25"/>
        <v>1'h0</v>
      </c>
      <c r="G269" s="35" t="s">
        <v>68</v>
      </c>
      <c r="H269" s="71" t="s">
        <v>10486</v>
      </c>
      <c r="I269" s="37" t="s">
        <v>1091</v>
      </c>
      <c r="J269" s="35">
        <v>0</v>
      </c>
      <c r="K269" s="35" t="str">
        <f t="shared" si="26"/>
        <v>0</v>
      </c>
      <c r="L269" s="35">
        <f t="shared" si="27"/>
        <v>0</v>
      </c>
      <c r="M269" s="50"/>
    </row>
    <row r="270" spans="1:13" ht="20.100000000000001" customHeight="1">
      <c r="A270" s="34"/>
      <c r="B270" s="34"/>
      <c r="C270" s="35">
        <v>14</v>
      </c>
      <c r="D270" s="35">
        <v>14</v>
      </c>
      <c r="E270" s="35">
        <f t="shared" si="24"/>
        <v>1</v>
      </c>
      <c r="F270" s="35" t="str">
        <f t="shared" si="25"/>
        <v>1'h0</v>
      </c>
      <c r="G270" s="35" t="s">
        <v>68</v>
      </c>
      <c r="H270" s="71" t="s">
        <v>10487</v>
      </c>
      <c r="I270" s="37" t="s">
        <v>1092</v>
      </c>
      <c r="J270" s="35">
        <v>0</v>
      </c>
      <c r="K270" s="35" t="str">
        <f t="shared" si="26"/>
        <v>0</v>
      </c>
      <c r="L270" s="35">
        <f t="shared" si="27"/>
        <v>0</v>
      </c>
      <c r="M270" s="50"/>
    </row>
    <row r="271" spans="1:13" ht="20.100000000000001" customHeight="1">
      <c r="A271" s="34"/>
      <c r="B271" s="34"/>
      <c r="C271" s="35">
        <v>13</v>
      </c>
      <c r="D271" s="35">
        <v>13</v>
      </c>
      <c r="E271" s="35">
        <f t="shared" si="24"/>
        <v>1</v>
      </c>
      <c r="F271" s="35" t="str">
        <f t="shared" si="25"/>
        <v>1'h1</v>
      </c>
      <c r="G271" s="35" t="s">
        <v>68</v>
      </c>
      <c r="H271" s="71" t="s">
        <v>10488</v>
      </c>
      <c r="I271" s="37" t="s">
        <v>1093</v>
      </c>
      <c r="J271" s="35">
        <v>1</v>
      </c>
      <c r="K271" s="35" t="str">
        <f t="shared" si="26"/>
        <v>1</v>
      </c>
      <c r="L271" s="35">
        <f t="shared" si="27"/>
        <v>8192</v>
      </c>
      <c r="M271" s="50"/>
    </row>
    <row r="272" spans="1:13" ht="20.100000000000001" customHeight="1">
      <c r="A272" s="34"/>
      <c r="B272" s="34"/>
      <c r="C272" s="35">
        <v>12</v>
      </c>
      <c r="D272" s="35">
        <v>12</v>
      </c>
      <c r="E272" s="35">
        <f t="shared" si="24"/>
        <v>1</v>
      </c>
      <c r="F272" s="35" t="str">
        <f t="shared" si="25"/>
        <v>1'h0</v>
      </c>
      <c r="G272" s="35" t="s">
        <v>68</v>
      </c>
      <c r="H272" s="71" t="s">
        <v>10489</v>
      </c>
      <c r="I272" s="37" t="s">
        <v>1094</v>
      </c>
      <c r="J272" s="35">
        <v>0</v>
      </c>
      <c r="K272" s="35" t="str">
        <f t="shared" si="26"/>
        <v>0</v>
      </c>
      <c r="L272" s="35">
        <f t="shared" si="27"/>
        <v>0</v>
      </c>
      <c r="M272" s="50"/>
    </row>
    <row r="273" spans="1:13" ht="20.100000000000001" customHeight="1">
      <c r="A273" s="34"/>
      <c r="B273" s="34"/>
      <c r="C273" s="35">
        <v>10</v>
      </c>
      <c r="D273" s="35">
        <v>11</v>
      </c>
      <c r="E273" s="35">
        <f t="shared" si="24"/>
        <v>2</v>
      </c>
      <c r="F273" s="35" t="str">
        <f t="shared" si="25"/>
        <v>2'h0</v>
      </c>
      <c r="G273" s="35" t="s">
        <v>68</v>
      </c>
      <c r="H273" s="71" t="s">
        <v>10490</v>
      </c>
      <c r="I273" s="37" t="s">
        <v>10453</v>
      </c>
      <c r="J273" s="35">
        <v>0</v>
      </c>
      <c r="K273" s="35" t="str">
        <f t="shared" si="26"/>
        <v>0</v>
      </c>
      <c r="L273" s="35">
        <f t="shared" si="27"/>
        <v>0</v>
      </c>
      <c r="M273" s="50"/>
    </row>
    <row r="274" spans="1:13" ht="20.100000000000001" customHeight="1">
      <c r="A274" s="34"/>
      <c r="B274" s="34"/>
      <c r="C274" s="35">
        <v>5</v>
      </c>
      <c r="D274" s="35">
        <v>9</v>
      </c>
      <c r="E274" s="35">
        <f t="shared" si="24"/>
        <v>5</v>
      </c>
      <c r="F274" s="35" t="str">
        <f t="shared" si="25"/>
        <v>5'h0</v>
      </c>
      <c r="G274" s="35" t="s">
        <v>68</v>
      </c>
      <c r="H274" s="71" t="s">
        <v>10491</v>
      </c>
      <c r="I274" s="37" t="s">
        <v>1095</v>
      </c>
      <c r="J274" s="35">
        <v>0</v>
      </c>
      <c r="K274" s="35" t="str">
        <f t="shared" si="26"/>
        <v>0</v>
      </c>
      <c r="L274" s="35">
        <f t="shared" si="27"/>
        <v>0</v>
      </c>
      <c r="M274" s="50"/>
    </row>
    <row r="275" spans="1:13" ht="20.100000000000001" customHeight="1">
      <c r="A275" s="34"/>
      <c r="B275" s="34"/>
      <c r="C275" s="35">
        <v>4</v>
      </c>
      <c r="D275" s="35">
        <v>4</v>
      </c>
      <c r="E275" s="35">
        <f t="shared" si="24"/>
        <v>1</v>
      </c>
      <c r="F275" s="35" t="str">
        <f t="shared" si="25"/>
        <v>1'h0</v>
      </c>
      <c r="G275" s="35" t="s">
        <v>68</v>
      </c>
      <c r="H275" s="71" t="s">
        <v>10492</v>
      </c>
      <c r="I275" s="37" t="s">
        <v>1096</v>
      </c>
      <c r="J275" s="35">
        <v>0</v>
      </c>
      <c r="K275" s="35" t="str">
        <f t="shared" si="26"/>
        <v>0</v>
      </c>
      <c r="L275" s="35">
        <f t="shared" si="27"/>
        <v>0</v>
      </c>
      <c r="M275" s="50"/>
    </row>
    <row r="276" spans="1:13" ht="20.100000000000001" customHeight="1">
      <c r="A276" s="34"/>
      <c r="B276" s="34"/>
      <c r="C276" s="35">
        <v>3</v>
      </c>
      <c r="D276" s="35">
        <v>3</v>
      </c>
      <c r="E276" s="35">
        <f t="shared" si="24"/>
        <v>1</v>
      </c>
      <c r="F276" s="35" t="str">
        <f t="shared" si="25"/>
        <v>1'h0</v>
      </c>
      <c r="G276" s="35" t="s">
        <v>68</v>
      </c>
      <c r="H276" s="71" t="s">
        <v>10493</v>
      </c>
      <c r="I276" s="37" t="s">
        <v>1097</v>
      </c>
      <c r="J276" s="35">
        <v>0</v>
      </c>
      <c r="K276" s="35" t="str">
        <f t="shared" si="26"/>
        <v>0</v>
      </c>
      <c r="L276" s="35">
        <f t="shared" si="27"/>
        <v>0</v>
      </c>
      <c r="M276" s="50"/>
    </row>
    <row r="277" spans="1:13" ht="20.100000000000001" customHeight="1">
      <c r="A277" s="34"/>
      <c r="B277" s="34"/>
      <c r="C277" s="35">
        <v>2</v>
      </c>
      <c r="D277" s="35">
        <v>2</v>
      </c>
      <c r="E277" s="35">
        <f t="shared" si="24"/>
        <v>1</v>
      </c>
      <c r="F277" s="35" t="str">
        <f t="shared" si="25"/>
        <v>1'h0</v>
      </c>
      <c r="G277" s="35" t="s">
        <v>68</v>
      </c>
      <c r="H277" s="71" t="s">
        <v>10494</v>
      </c>
      <c r="I277" s="37" t="s">
        <v>10458</v>
      </c>
      <c r="J277" s="35">
        <v>0</v>
      </c>
      <c r="K277" s="35" t="str">
        <f t="shared" si="26"/>
        <v>0</v>
      </c>
      <c r="L277" s="35">
        <f t="shared" si="27"/>
        <v>0</v>
      </c>
      <c r="M277" s="50"/>
    </row>
    <row r="278" spans="1:13" ht="20.100000000000001" customHeight="1">
      <c r="A278" s="34"/>
      <c r="B278" s="34"/>
      <c r="C278" s="35">
        <v>0</v>
      </c>
      <c r="D278" s="35">
        <v>1</v>
      </c>
      <c r="E278" s="35">
        <f t="shared" si="24"/>
        <v>2</v>
      </c>
      <c r="F278" s="35" t="str">
        <f t="shared" si="25"/>
        <v>2'h0</v>
      </c>
      <c r="G278" s="35" t="s">
        <v>68</v>
      </c>
      <c r="H278" s="71" t="s">
        <v>10495</v>
      </c>
      <c r="I278" s="37" t="s">
        <v>1098</v>
      </c>
      <c r="J278" s="35">
        <v>0</v>
      </c>
      <c r="K278" s="35" t="str">
        <f t="shared" si="26"/>
        <v>0</v>
      </c>
      <c r="L278" s="35">
        <f t="shared" si="27"/>
        <v>0</v>
      </c>
      <c r="M278" s="50"/>
    </row>
    <row r="279" spans="1:13" ht="20.100000000000001" customHeight="1">
      <c r="A279" s="26"/>
      <c r="B279" s="27" t="s">
        <v>10496</v>
      </c>
      <c r="C279" s="26"/>
      <c r="D279" s="26"/>
      <c r="E279" s="26">
        <f>SUM(E280:E286)</f>
        <v>32</v>
      </c>
      <c r="F279" s="56" t="str">
        <f>CONCATENATE("32'h",K279)</f>
        <v>32'h00050000</v>
      </c>
      <c r="G279" s="56"/>
      <c r="H279" s="29" t="s">
        <v>10497</v>
      </c>
      <c r="I279" s="29" t="s">
        <v>1099</v>
      </c>
      <c r="J279" s="26"/>
      <c r="K279" s="26" t="str">
        <f>LOWER(DEC2HEX(L279,8))</f>
        <v>00050000</v>
      </c>
      <c r="L279" s="26">
        <f>SUM(L280:L286)</f>
        <v>327680</v>
      </c>
      <c r="M279" s="50"/>
    </row>
    <row r="280" spans="1:13" ht="20.100000000000001" customHeight="1">
      <c r="A280" s="22"/>
      <c r="B280" s="22"/>
      <c r="C280" s="31">
        <v>28</v>
      </c>
      <c r="D280" s="31">
        <v>31</v>
      </c>
      <c r="E280" s="32">
        <f t="shared" ref="E280:E286" si="28">D280+1-C280</f>
        <v>4</v>
      </c>
      <c r="F280" s="32" t="str">
        <f t="shared" ref="F280:F286" si="29">CONCATENATE(E280,"'h",K280)</f>
        <v>4'h0</v>
      </c>
      <c r="G280" s="32" t="s">
        <v>73</v>
      </c>
      <c r="H280" s="71" t="s">
        <v>20</v>
      </c>
      <c r="I280" s="37" t="s">
        <v>730</v>
      </c>
      <c r="J280" s="31">
        <v>0</v>
      </c>
      <c r="K280" s="31" t="str">
        <f t="shared" ref="K280:K286" si="30">LOWER(DEC2HEX((J280)))</f>
        <v>0</v>
      </c>
      <c r="L280" s="31">
        <f t="shared" ref="L280:L286" si="31">J280*(2^C280)</f>
        <v>0</v>
      </c>
      <c r="M280" s="50"/>
    </row>
    <row r="281" spans="1:13" ht="20.100000000000001" customHeight="1">
      <c r="A281" s="34"/>
      <c r="B281" s="34"/>
      <c r="C281" s="35">
        <v>27</v>
      </c>
      <c r="D281" s="35">
        <v>27</v>
      </c>
      <c r="E281" s="35">
        <f t="shared" si="28"/>
        <v>1</v>
      </c>
      <c r="F281" s="35" t="str">
        <f t="shared" si="29"/>
        <v>1'h0</v>
      </c>
      <c r="G281" s="35" t="s">
        <v>68</v>
      </c>
      <c r="H281" s="71" t="s">
        <v>10498</v>
      </c>
      <c r="I281" s="37" t="s">
        <v>10499</v>
      </c>
      <c r="J281" s="35">
        <v>0</v>
      </c>
      <c r="K281" s="35" t="str">
        <f t="shared" si="30"/>
        <v>0</v>
      </c>
      <c r="L281" s="35">
        <f t="shared" si="31"/>
        <v>0</v>
      </c>
      <c r="M281" s="50"/>
    </row>
    <row r="282" spans="1:13" ht="20.100000000000001" customHeight="1">
      <c r="A282" s="34"/>
      <c r="B282" s="34"/>
      <c r="C282" s="35">
        <v>26</v>
      </c>
      <c r="D282" s="35">
        <v>26</v>
      </c>
      <c r="E282" s="35">
        <f t="shared" si="28"/>
        <v>1</v>
      </c>
      <c r="F282" s="35" t="str">
        <f t="shared" si="29"/>
        <v>1'h0</v>
      </c>
      <c r="G282" s="35" t="s">
        <v>971</v>
      </c>
      <c r="H282" s="71" t="s">
        <v>10500</v>
      </c>
      <c r="I282" s="37" t="s">
        <v>1100</v>
      </c>
      <c r="J282" s="35">
        <v>0</v>
      </c>
      <c r="K282" s="35" t="str">
        <f t="shared" si="30"/>
        <v>0</v>
      </c>
      <c r="L282" s="35">
        <f t="shared" si="31"/>
        <v>0</v>
      </c>
      <c r="M282" s="50"/>
    </row>
    <row r="283" spans="1:13" ht="20.100000000000001" customHeight="1">
      <c r="A283" s="34"/>
      <c r="B283" s="34"/>
      <c r="C283" s="35">
        <v>16</v>
      </c>
      <c r="D283" s="35">
        <v>25</v>
      </c>
      <c r="E283" s="35">
        <f t="shared" si="28"/>
        <v>10</v>
      </c>
      <c r="F283" s="35" t="str">
        <f t="shared" si="29"/>
        <v>10'h5</v>
      </c>
      <c r="G283" s="35" t="s">
        <v>68</v>
      </c>
      <c r="H283" s="71" t="s">
        <v>10501</v>
      </c>
      <c r="I283" s="37" t="s">
        <v>10467</v>
      </c>
      <c r="J283" s="35">
        <v>5</v>
      </c>
      <c r="K283" s="35" t="str">
        <f t="shared" si="30"/>
        <v>5</v>
      </c>
      <c r="L283" s="35">
        <f t="shared" si="31"/>
        <v>327680</v>
      </c>
      <c r="M283" s="50"/>
    </row>
    <row r="284" spans="1:13" ht="20.100000000000001" customHeight="1">
      <c r="A284" s="34"/>
      <c r="B284" s="34"/>
      <c r="C284" s="35">
        <v>9</v>
      </c>
      <c r="D284" s="35">
        <v>15</v>
      </c>
      <c r="E284" s="35">
        <f t="shared" si="28"/>
        <v>7</v>
      </c>
      <c r="F284" s="35" t="str">
        <f t="shared" si="29"/>
        <v>7'h0</v>
      </c>
      <c r="G284" s="35" t="s">
        <v>68</v>
      </c>
      <c r="H284" s="71" t="s">
        <v>10502</v>
      </c>
      <c r="I284" s="37" t="s">
        <v>1101</v>
      </c>
      <c r="J284" s="35">
        <v>0</v>
      </c>
      <c r="K284" s="35" t="str">
        <f t="shared" si="30"/>
        <v>0</v>
      </c>
      <c r="L284" s="35">
        <f t="shared" si="31"/>
        <v>0</v>
      </c>
      <c r="M284" s="50"/>
    </row>
    <row r="285" spans="1:13" ht="20.100000000000001" customHeight="1">
      <c r="A285" s="34"/>
      <c r="B285" s="34"/>
      <c r="C285" s="35">
        <v>8</v>
      </c>
      <c r="D285" s="35">
        <v>8</v>
      </c>
      <c r="E285" s="35">
        <f t="shared" si="28"/>
        <v>1</v>
      </c>
      <c r="F285" s="35" t="str">
        <f t="shared" si="29"/>
        <v>1'h0</v>
      </c>
      <c r="G285" s="35" t="s">
        <v>68</v>
      </c>
      <c r="H285" s="71" t="s">
        <v>10503</v>
      </c>
      <c r="I285" s="37" t="s">
        <v>1102</v>
      </c>
      <c r="J285" s="35">
        <v>0</v>
      </c>
      <c r="K285" s="35" t="str">
        <f t="shared" si="30"/>
        <v>0</v>
      </c>
      <c r="L285" s="35">
        <f t="shared" si="31"/>
        <v>0</v>
      </c>
      <c r="M285" s="50"/>
    </row>
    <row r="286" spans="1:13" ht="20.100000000000001" customHeight="1">
      <c r="A286" s="34"/>
      <c r="B286" s="34"/>
      <c r="C286" s="35">
        <v>0</v>
      </c>
      <c r="D286" s="35">
        <v>7</v>
      </c>
      <c r="E286" s="35">
        <f t="shared" si="28"/>
        <v>8</v>
      </c>
      <c r="F286" s="35" t="str">
        <f t="shared" si="29"/>
        <v>8'h0</v>
      </c>
      <c r="G286" s="35" t="s">
        <v>68</v>
      </c>
      <c r="H286" s="71" t="s">
        <v>10504</v>
      </c>
      <c r="I286" s="37" t="s">
        <v>1103</v>
      </c>
      <c r="J286" s="35">
        <v>0</v>
      </c>
      <c r="K286" s="35" t="str">
        <f t="shared" si="30"/>
        <v>0</v>
      </c>
      <c r="L286" s="35">
        <f t="shared" si="31"/>
        <v>0</v>
      </c>
      <c r="M286" s="50"/>
    </row>
    <row r="287" spans="1:13" ht="20.100000000000001" customHeight="1">
      <c r="A287" s="26"/>
      <c r="B287" s="27" t="s">
        <v>10505</v>
      </c>
      <c r="C287" s="26"/>
      <c r="D287" s="26"/>
      <c r="E287" s="26">
        <f>SUM(E288:E288)</f>
        <v>32</v>
      </c>
      <c r="F287" s="56" t="str">
        <f>CONCATENATE("32'h",K287)</f>
        <v>32'h00000000</v>
      </c>
      <c r="G287" s="56"/>
      <c r="H287" s="29" t="s">
        <v>10506</v>
      </c>
      <c r="I287" s="29"/>
      <c r="J287" s="26"/>
      <c r="K287" s="26" t="str">
        <f>LOWER(DEC2HEX(L287,8))</f>
        <v>00000000</v>
      </c>
      <c r="L287" s="26">
        <f>SUM(L288:L288)</f>
        <v>0</v>
      </c>
      <c r="M287" s="50"/>
    </row>
    <row r="288" spans="1:13" ht="20.100000000000001" customHeight="1">
      <c r="A288" s="34"/>
      <c r="B288" s="34"/>
      <c r="C288" s="35">
        <v>0</v>
      </c>
      <c r="D288" s="35">
        <v>31</v>
      </c>
      <c r="E288" s="35">
        <f>D288+1-C288</f>
        <v>32</v>
      </c>
      <c r="F288" s="35" t="str">
        <f>CONCATENATE(E288,"'h",K288)</f>
        <v>32'h0</v>
      </c>
      <c r="G288" s="35" t="s">
        <v>68</v>
      </c>
      <c r="H288" s="71" t="s">
        <v>10507</v>
      </c>
      <c r="I288" s="37" t="s">
        <v>1104</v>
      </c>
      <c r="J288" s="35">
        <v>0</v>
      </c>
      <c r="K288" s="35" t="str">
        <f>LOWER(DEC2HEX((J288)))</f>
        <v>0</v>
      </c>
      <c r="L288" s="35">
        <f>J288*(2^C288)</f>
        <v>0</v>
      </c>
      <c r="M288" s="50"/>
    </row>
    <row r="289" spans="1:13" ht="20.100000000000001" customHeight="1">
      <c r="A289" s="26"/>
      <c r="B289" s="27" t="s">
        <v>10508</v>
      </c>
      <c r="C289" s="26"/>
      <c r="D289" s="26"/>
      <c r="E289" s="26">
        <f>SUM(E290:E290)</f>
        <v>32</v>
      </c>
      <c r="F289" s="56" t="str">
        <f>CONCATENATE("32'h",K289)</f>
        <v>32'h00000000</v>
      </c>
      <c r="G289" s="56"/>
      <c r="H289" s="29" t="s">
        <v>10509</v>
      </c>
      <c r="I289" s="29"/>
      <c r="J289" s="26"/>
      <c r="K289" s="26" t="str">
        <f>LOWER(DEC2HEX(L289,8))</f>
        <v>00000000</v>
      </c>
      <c r="L289" s="26">
        <f>SUM(L290:L290)</f>
        <v>0</v>
      </c>
      <c r="M289" s="50"/>
    </row>
    <row r="290" spans="1:13" ht="20.100000000000001" customHeight="1">
      <c r="A290" s="34"/>
      <c r="B290" s="34"/>
      <c r="C290" s="35">
        <v>0</v>
      </c>
      <c r="D290" s="35">
        <v>31</v>
      </c>
      <c r="E290" s="35">
        <f>D290+1-C290</f>
        <v>32</v>
      </c>
      <c r="F290" s="35" t="str">
        <f>CONCATENATE(E290,"'h",K290)</f>
        <v>32'h0</v>
      </c>
      <c r="G290" s="35" t="s">
        <v>68</v>
      </c>
      <c r="H290" s="71" t="s">
        <v>10510</v>
      </c>
      <c r="I290" s="37" t="s">
        <v>1105</v>
      </c>
      <c r="J290" s="35">
        <v>0</v>
      </c>
      <c r="K290" s="35" t="str">
        <f>LOWER(DEC2HEX((J290)))</f>
        <v>0</v>
      </c>
      <c r="L290" s="35">
        <f>J290*(2^C290)</f>
        <v>0</v>
      </c>
      <c r="M290" s="50"/>
    </row>
    <row r="291" spans="1:13" ht="20.100000000000001" customHeight="1">
      <c r="A291" s="26"/>
      <c r="B291" s="27" t="s">
        <v>4148</v>
      </c>
      <c r="C291" s="26"/>
      <c r="D291" s="26"/>
      <c r="E291" s="26">
        <f>SUM(E292:E292)</f>
        <v>32</v>
      </c>
      <c r="F291" s="56" t="str">
        <f>CONCATENATE("32'h",K291)</f>
        <v>32'h00000000</v>
      </c>
      <c r="G291" s="56"/>
      <c r="H291" s="29" t="s">
        <v>10511</v>
      </c>
      <c r="I291" s="29"/>
      <c r="J291" s="26"/>
      <c r="K291" s="26" t="str">
        <f>LOWER(DEC2HEX(L291,8))</f>
        <v>00000000</v>
      </c>
      <c r="L291" s="26">
        <f>SUM(L292:L292)</f>
        <v>0</v>
      </c>
      <c r="M291" s="50"/>
    </row>
    <row r="292" spans="1:13" ht="20.100000000000001" customHeight="1">
      <c r="A292" s="34"/>
      <c r="B292" s="34"/>
      <c r="C292" s="35">
        <v>0</v>
      </c>
      <c r="D292" s="35">
        <v>31</v>
      </c>
      <c r="E292" s="35">
        <f>D292+1-C292</f>
        <v>32</v>
      </c>
      <c r="F292" s="35" t="str">
        <f>CONCATENATE(E292,"'h",K292)</f>
        <v>32'h0</v>
      </c>
      <c r="G292" s="35" t="s">
        <v>68</v>
      </c>
      <c r="H292" s="71" t="s">
        <v>10512</v>
      </c>
      <c r="I292" s="37" t="s">
        <v>1104</v>
      </c>
      <c r="J292" s="35">
        <v>0</v>
      </c>
      <c r="K292" s="35" t="str">
        <f>LOWER(DEC2HEX((J292)))</f>
        <v>0</v>
      </c>
      <c r="L292" s="35">
        <f>J292*(2^C292)</f>
        <v>0</v>
      </c>
      <c r="M292" s="50"/>
    </row>
    <row r="293" spans="1:13" ht="20.100000000000001" customHeight="1">
      <c r="A293" s="26"/>
      <c r="B293" s="27" t="s">
        <v>4137</v>
      </c>
      <c r="C293" s="26"/>
      <c r="D293" s="26"/>
      <c r="E293" s="26">
        <f>SUM(E294:E294)</f>
        <v>32</v>
      </c>
      <c r="F293" s="56" t="str">
        <f>CONCATENATE("32'h",K293)</f>
        <v>32'h00000000</v>
      </c>
      <c r="G293" s="56"/>
      <c r="H293" s="29" t="s">
        <v>10513</v>
      </c>
      <c r="I293" s="29"/>
      <c r="J293" s="26"/>
      <c r="K293" s="26" t="str">
        <f>LOWER(DEC2HEX(L293,8))</f>
        <v>00000000</v>
      </c>
      <c r="L293" s="26">
        <f>SUM(L294:L294)</f>
        <v>0</v>
      </c>
      <c r="M293" s="50"/>
    </row>
    <row r="294" spans="1:13" ht="20.100000000000001" customHeight="1">
      <c r="A294" s="34"/>
      <c r="B294" s="34"/>
      <c r="C294" s="35">
        <v>0</v>
      </c>
      <c r="D294" s="35">
        <v>31</v>
      </c>
      <c r="E294" s="35">
        <f>D294+1-C294</f>
        <v>32</v>
      </c>
      <c r="F294" s="35" t="str">
        <f>CONCATENATE(E294,"'h",K294)</f>
        <v>32'h0</v>
      </c>
      <c r="G294" s="35" t="s">
        <v>68</v>
      </c>
      <c r="H294" s="71" t="s">
        <v>10514</v>
      </c>
      <c r="I294" s="37" t="s">
        <v>1105</v>
      </c>
      <c r="J294" s="35">
        <v>0</v>
      </c>
      <c r="K294" s="35" t="str">
        <f>LOWER(DEC2HEX((J294)))</f>
        <v>0</v>
      </c>
      <c r="L294" s="35">
        <f>J294*(2^C294)</f>
        <v>0</v>
      </c>
      <c r="M294" s="50"/>
    </row>
    <row r="295" spans="1:13" ht="20.100000000000001" customHeight="1">
      <c r="A295" s="26"/>
      <c r="B295" s="27" t="s">
        <v>4138</v>
      </c>
      <c r="C295" s="26"/>
      <c r="D295" s="26"/>
      <c r="E295" s="26">
        <f>SUM(E296:E296)</f>
        <v>32</v>
      </c>
      <c r="F295" s="56" t="str">
        <f>CONCATENATE("32'h",K295)</f>
        <v>32'h00000000</v>
      </c>
      <c r="G295" s="56"/>
      <c r="H295" s="29" t="s">
        <v>10515</v>
      </c>
      <c r="I295" s="29"/>
      <c r="J295" s="26"/>
      <c r="K295" s="26" t="str">
        <f>LOWER(DEC2HEX(L295,8))</f>
        <v>00000000</v>
      </c>
      <c r="L295" s="26">
        <f>SUM(L296:L296)</f>
        <v>0</v>
      </c>
      <c r="M295" s="50"/>
    </row>
    <row r="296" spans="1:13" ht="20.100000000000001" customHeight="1">
      <c r="A296" s="34"/>
      <c r="B296" s="34"/>
      <c r="C296" s="35">
        <v>0</v>
      </c>
      <c r="D296" s="35">
        <v>31</v>
      </c>
      <c r="E296" s="35">
        <f>D296+1-C296</f>
        <v>32</v>
      </c>
      <c r="F296" s="35" t="str">
        <f>CONCATENATE(E296,"'h",K296)</f>
        <v>32'h0</v>
      </c>
      <c r="G296" s="35" t="s">
        <v>450</v>
      </c>
      <c r="H296" s="71" t="s">
        <v>10516</v>
      </c>
      <c r="I296" s="37" t="s">
        <v>1106</v>
      </c>
      <c r="J296" s="35">
        <v>0</v>
      </c>
      <c r="K296" s="35" t="str">
        <f>LOWER(DEC2HEX((J296)))</f>
        <v>0</v>
      </c>
      <c r="L296" s="35">
        <f>J296*(2^C296)</f>
        <v>0</v>
      </c>
      <c r="M296" s="50"/>
    </row>
    <row r="297" spans="1:13" ht="20.100000000000001" customHeight="1">
      <c r="A297" s="26"/>
      <c r="B297" s="27" t="s">
        <v>4139</v>
      </c>
      <c r="C297" s="26"/>
      <c r="D297" s="26"/>
      <c r="E297" s="26">
        <f>SUM(E298:E298)</f>
        <v>32</v>
      </c>
      <c r="F297" s="56" t="str">
        <f>CONCATENATE("32'h",K297)</f>
        <v>32'h00000000</v>
      </c>
      <c r="G297" s="56"/>
      <c r="H297" s="29" t="s">
        <v>10517</v>
      </c>
      <c r="I297" s="29"/>
      <c r="J297" s="26"/>
      <c r="K297" s="26" t="str">
        <f>LOWER(DEC2HEX(L297,8))</f>
        <v>00000000</v>
      </c>
      <c r="L297" s="26">
        <f>SUM(L298:L298)</f>
        <v>0</v>
      </c>
      <c r="M297" s="50"/>
    </row>
    <row r="298" spans="1:13" ht="20.100000000000001" customHeight="1">
      <c r="A298" s="34"/>
      <c r="B298" s="34"/>
      <c r="C298" s="35">
        <v>0</v>
      </c>
      <c r="D298" s="35">
        <v>31</v>
      </c>
      <c r="E298" s="35">
        <f>D298+1-C298</f>
        <v>32</v>
      </c>
      <c r="F298" s="35" t="str">
        <f>CONCATENATE(E298,"'h",K298)</f>
        <v>32'h0</v>
      </c>
      <c r="G298" s="35" t="s">
        <v>450</v>
      </c>
      <c r="H298" s="71" t="s">
        <v>10518</v>
      </c>
      <c r="I298" s="37" t="s">
        <v>1107</v>
      </c>
      <c r="J298" s="35">
        <v>0</v>
      </c>
      <c r="K298" s="35" t="str">
        <f>LOWER(DEC2HEX((J298)))</f>
        <v>0</v>
      </c>
      <c r="L298" s="35">
        <f>J298*(2^C298)</f>
        <v>0</v>
      </c>
      <c r="M298" s="50"/>
    </row>
    <row r="299" spans="1:13" ht="20.100000000000001" customHeight="1">
      <c r="A299" s="26"/>
      <c r="B299" s="27" t="s">
        <v>3807</v>
      </c>
      <c r="C299" s="26"/>
      <c r="D299" s="26"/>
      <c r="E299" s="26">
        <f>SUM(E300:E300)</f>
        <v>32</v>
      </c>
      <c r="F299" s="56" t="str">
        <f>CONCATENATE("32'h",K299)</f>
        <v>32'h00000000</v>
      </c>
      <c r="G299" s="56"/>
      <c r="H299" s="29" t="s">
        <v>10519</v>
      </c>
      <c r="I299" s="29"/>
      <c r="J299" s="26"/>
      <c r="K299" s="26" t="str">
        <f>LOWER(DEC2HEX(L299,8))</f>
        <v>00000000</v>
      </c>
      <c r="L299" s="26">
        <f>SUM(L300:L300)</f>
        <v>0</v>
      </c>
      <c r="M299" s="50"/>
    </row>
    <row r="300" spans="1:13" ht="20.100000000000001" customHeight="1">
      <c r="A300" s="34"/>
      <c r="B300" s="34"/>
      <c r="C300" s="35">
        <v>0</v>
      </c>
      <c r="D300" s="35">
        <v>31</v>
      </c>
      <c r="E300" s="35">
        <f>D300+1-C300</f>
        <v>32</v>
      </c>
      <c r="F300" s="35" t="str">
        <f>CONCATENATE(E300,"'h",K300)</f>
        <v>32'h0</v>
      </c>
      <c r="G300" s="35" t="s">
        <v>450</v>
      </c>
      <c r="H300" s="71" t="s">
        <v>10520</v>
      </c>
      <c r="I300" s="37" t="s">
        <v>1106</v>
      </c>
      <c r="J300" s="35">
        <v>0</v>
      </c>
      <c r="K300" s="35" t="str">
        <f>LOWER(DEC2HEX((J300)))</f>
        <v>0</v>
      </c>
      <c r="L300" s="35">
        <f>J300*(2^C300)</f>
        <v>0</v>
      </c>
      <c r="M300" s="50"/>
    </row>
    <row r="301" spans="1:13" ht="20.100000000000001" customHeight="1">
      <c r="A301" s="26"/>
      <c r="B301" s="27" t="s">
        <v>3803</v>
      </c>
      <c r="C301" s="26"/>
      <c r="D301" s="26"/>
      <c r="E301" s="26">
        <f>SUM(E302:E302)</f>
        <v>32</v>
      </c>
      <c r="F301" s="56" t="str">
        <f>CONCATENATE("32'h",K301)</f>
        <v>32'h00000000</v>
      </c>
      <c r="G301" s="56"/>
      <c r="H301" s="29" t="s">
        <v>10521</v>
      </c>
      <c r="I301" s="29"/>
      <c r="J301" s="26"/>
      <c r="K301" s="26" t="str">
        <f>LOWER(DEC2HEX(L301,8))</f>
        <v>00000000</v>
      </c>
      <c r="L301" s="26">
        <f>SUM(L302:L302)</f>
        <v>0</v>
      </c>
      <c r="M301" s="50"/>
    </row>
    <row r="302" spans="1:13" ht="20.100000000000001" customHeight="1">
      <c r="A302" s="34"/>
      <c r="B302" s="34"/>
      <c r="C302" s="35">
        <v>0</v>
      </c>
      <c r="D302" s="35">
        <v>31</v>
      </c>
      <c r="E302" s="35">
        <f>D302+1-C302</f>
        <v>32</v>
      </c>
      <c r="F302" s="35" t="str">
        <f>CONCATENATE(E302,"'h",K302)</f>
        <v>32'h0</v>
      </c>
      <c r="G302" s="35" t="s">
        <v>450</v>
      </c>
      <c r="H302" s="71" t="s">
        <v>10522</v>
      </c>
      <c r="I302" s="37" t="s">
        <v>1107</v>
      </c>
      <c r="J302" s="35">
        <v>0</v>
      </c>
      <c r="K302" s="35" t="str">
        <f>LOWER(DEC2HEX((J302)))</f>
        <v>0</v>
      </c>
      <c r="L302" s="35">
        <f>J302*(2^C302)</f>
        <v>0</v>
      </c>
      <c r="M302" s="50"/>
    </row>
    <row r="303" spans="1:13" ht="20.100000000000001" customHeight="1">
      <c r="A303" s="26"/>
      <c r="B303" s="27" t="s">
        <v>4140</v>
      </c>
      <c r="C303" s="26"/>
      <c r="D303" s="26"/>
      <c r="E303" s="26">
        <f>SUM(E304:E328)</f>
        <v>32</v>
      </c>
      <c r="F303" s="56" t="str">
        <f>CONCATENATE("32'h",K303)</f>
        <v>32'h00ffffff</v>
      </c>
      <c r="G303" s="56"/>
      <c r="H303" s="29" t="s">
        <v>1108</v>
      </c>
      <c r="I303" s="29"/>
      <c r="J303" s="26"/>
      <c r="K303" s="26" t="str">
        <f>LOWER(DEC2HEX(L303,8))</f>
        <v>00ffffff</v>
      </c>
      <c r="L303" s="26">
        <f>SUM(L304:L328)</f>
        <v>16777215</v>
      </c>
      <c r="M303" s="50"/>
    </row>
    <row r="304" spans="1:13" ht="20.100000000000001" customHeight="1">
      <c r="A304" s="22"/>
      <c r="B304" s="22"/>
      <c r="C304" s="35">
        <v>24</v>
      </c>
      <c r="D304" s="35">
        <v>31</v>
      </c>
      <c r="E304" s="35">
        <f t="shared" ref="E304:E328" si="32">D304+1-C304</f>
        <v>8</v>
      </c>
      <c r="F304" s="35" t="str">
        <f t="shared" ref="F304:F328" si="33">CONCATENATE(E304,"'h",K304)</f>
        <v>8'h0</v>
      </c>
      <c r="G304" s="35" t="s">
        <v>73</v>
      </c>
      <c r="H304" s="71" t="s">
        <v>20</v>
      </c>
      <c r="I304" s="45" t="s">
        <v>730</v>
      </c>
      <c r="J304" s="35">
        <v>0</v>
      </c>
      <c r="K304" s="35" t="str">
        <f t="shared" ref="K304:K328" si="34">LOWER(DEC2HEX((J304)))</f>
        <v>0</v>
      </c>
      <c r="L304" s="35">
        <f t="shared" ref="L304:L328" si="35">J304*(2^C304)</f>
        <v>0</v>
      </c>
      <c r="M304" s="50"/>
    </row>
    <row r="305" spans="1:13" ht="20.100000000000001" customHeight="1">
      <c r="A305" s="22"/>
      <c r="B305" s="22"/>
      <c r="C305" s="35">
        <v>23</v>
      </c>
      <c r="D305" s="35">
        <v>23</v>
      </c>
      <c r="E305" s="35">
        <f>D305+1-C305</f>
        <v>1</v>
      </c>
      <c r="F305" s="35" t="str">
        <f>CONCATENATE(E305,"'h",K305)</f>
        <v>1'h1</v>
      </c>
      <c r="G305" s="35" t="s">
        <v>68</v>
      </c>
      <c r="H305" s="71" t="s">
        <v>10523</v>
      </c>
      <c r="I305" s="37" t="s">
        <v>1109</v>
      </c>
      <c r="J305" s="35">
        <v>1</v>
      </c>
      <c r="K305" s="35" t="str">
        <f>LOWER(DEC2HEX((J305)))</f>
        <v>1</v>
      </c>
      <c r="L305" s="35">
        <f>J305*(2^C305)</f>
        <v>8388608</v>
      </c>
      <c r="M305" s="50"/>
    </row>
    <row r="306" spans="1:13" ht="20.100000000000001" customHeight="1">
      <c r="A306" s="22"/>
      <c r="B306" s="22"/>
      <c r="C306" s="35">
        <v>22</v>
      </c>
      <c r="D306" s="35">
        <v>22</v>
      </c>
      <c r="E306" s="35">
        <f>D306+1-C306</f>
        <v>1</v>
      </c>
      <c r="F306" s="35" t="str">
        <f>CONCATENATE(E306,"'h",K306)</f>
        <v>1'h1</v>
      </c>
      <c r="G306" s="35" t="s">
        <v>68</v>
      </c>
      <c r="H306" s="71" t="s">
        <v>10524</v>
      </c>
      <c r="I306" s="37" t="s">
        <v>1109</v>
      </c>
      <c r="J306" s="35">
        <v>1</v>
      </c>
      <c r="K306" s="35" t="str">
        <f>LOWER(DEC2HEX((J306)))</f>
        <v>1</v>
      </c>
      <c r="L306" s="35">
        <f>J306*(2^C306)</f>
        <v>4194304</v>
      </c>
      <c r="M306" s="50"/>
    </row>
    <row r="307" spans="1:13" ht="20.100000000000001" customHeight="1">
      <c r="A307" s="22"/>
      <c r="B307" s="22"/>
      <c r="C307" s="35">
        <v>21</v>
      </c>
      <c r="D307" s="35">
        <v>21</v>
      </c>
      <c r="E307" s="35">
        <f t="shared" ref="E307:E317" si="36">D307+1-C307</f>
        <v>1</v>
      </c>
      <c r="F307" s="35" t="str">
        <f t="shared" ref="F307:F317" si="37">CONCATENATE(E307,"'h",K307)</f>
        <v>1'h1</v>
      </c>
      <c r="G307" s="35" t="s">
        <v>68</v>
      </c>
      <c r="H307" s="71" t="s">
        <v>10525</v>
      </c>
      <c r="I307" s="37" t="s">
        <v>1109</v>
      </c>
      <c r="J307" s="35">
        <v>1</v>
      </c>
      <c r="K307" s="35" t="str">
        <f t="shared" ref="K307:K317" si="38">LOWER(DEC2HEX((J307)))</f>
        <v>1</v>
      </c>
      <c r="L307" s="35">
        <f t="shared" ref="L307:L317" si="39">J307*(2^C307)</f>
        <v>2097152</v>
      </c>
      <c r="M307" s="50"/>
    </row>
    <row r="308" spans="1:13" ht="20.100000000000001" customHeight="1">
      <c r="A308" s="22"/>
      <c r="B308" s="22"/>
      <c r="C308" s="35">
        <v>20</v>
      </c>
      <c r="D308" s="35">
        <v>20</v>
      </c>
      <c r="E308" s="35">
        <f t="shared" si="36"/>
        <v>1</v>
      </c>
      <c r="F308" s="35" t="str">
        <f t="shared" si="37"/>
        <v>1'h1</v>
      </c>
      <c r="G308" s="35" t="s">
        <v>68</v>
      </c>
      <c r="H308" s="71" t="s">
        <v>10526</v>
      </c>
      <c r="I308" s="37" t="s">
        <v>1109</v>
      </c>
      <c r="J308" s="35">
        <v>1</v>
      </c>
      <c r="K308" s="35" t="str">
        <f t="shared" si="38"/>
        <v>1</v>
      </c>
      <c r="L308" s="35">
        <f t="shared" si="39"/>
        <v>1048576</v>
      </c>
      <c r="M308" s="50"/>
    </row>
    <row r="309" spans="1:13" ht="20.100000000000001" customHeight="1">
      <c r="A309" s="22"/>
      <c r="B309" s="22"/>
      <c r="C309" s="35">
        <v>19</v>
      </c>
      <c r="D309" s="35">
        <v>19</v>
      </c>
      <c r="E309" s="35">
        <f t="shared" si="36"/>
        <v>1</v>
      </c>
      <c r="F309" s="35" t="str">
        <f t="shared" si="37"/>
        <v>1'h1</v>
      </c>
      <c r="G309" s="35" t="s">
        <v>68</v>
      </c>
      <c r="H309" s="71" t="s">
        <v>10527</v>
      </c>
      <c r="I309" s="37" t="s">
        <v>1109</v>
      </c>
      <c r="J309" s="35">
        <v>1</v>
      </c>
      <c r="K309" s="35" t="str">
        <f t="shared" si="38"/>
        <v>1</v>
      </c>
      <c r="L309" s="35">
        <f t="shared" si="39"/>
        <v>524288</v>
      </c>
      <c r="M309" s="50"/>
    </row>
    <row r="310" spans="1:13" ht="20.100000000000001" customHeight="1">
      <c r="A310" s="22"/>
      <c r="B310" s="22"/>
      <c r="C310" s="35">
        <v>18</v>
      </c>
      <c r="D310" s="35">
        <v>18</v>
      </c>
      <c r="E310" s="35">
        <f t="shared" si="36"/>
        <v>1</v>
      </c>
      <c r="F310" s="35" t="str">
        <f t="shared" si="37"/>
        <v>1'h1</v>
      </c>
      <c r="G310" s="35" t="s">
        <v>68</v>
      </c>
      <c r="H310" s="71" t="s">
        <v>10528</v>
      </c>
      <c r="I310" s="37" t="s">
        <v>1109</v>
      </c>
      <c r="J310" s="35">
        <v>1</v>
      </c>
      <c r="K310" s="35" t="str">
        <f t="shared" si="38"/>
        <v>1</v>
      </c>
      <c r="L310" s="35">
        <f t="shared" si="39"/>
        <v>262144</v>
      </c>
      <c r="M310" s="50"/>
    </row>
    <row r="311" spans="1:13" ht="20.100000000000001" customHeight="1">
      <c r="A311" s="22"/>
      <c r="B311" s="22"/>
      <c r="C311" s="35">
        <v>17</v>
      </c>
      <c r="D311" s="35">
        <v>17</v>
      </c>
      <c r="E311" s="35">
        <f t="shared" si="36"/>
        <v>1</v>
      </c>
      <c r="F311" s="35" t="str">
        <f t="shared" si="37"/>
        <v>1'h1</v>
      </c>
      <c r="G311" s="35" t="s">
        <v>68</v>
      </c>
      <c r="H311" s="71" t="s">
        <v>10529</v>
      </c>
      <c r="I311" s="37" t="s">
        <v>1109</v>
      </c>
      <c r="J311" s="35">
        <v>1</v>
      </c>
      <c r="K311" s="35" t="str">
        <f t="shared" si="38"/>
        <v>1</v>
      </c>
      <c r="L311" s="35">
        <f t="shared" si="39"/>
        <v>131072</v>
      </c>
      <c r="M311" s="50"/>
    </row>
    <row r="312" spans="1:13" ht="20.100000000000001" customHeight="1">
      <c r="A312" s="22"/>
      <c r="B312" s="22"/>
      <c r="C312" s="35">
        <v>16</v>
      </c>
      <c r="D312" s="35">
        <v>16</v>
      </c>
      <c r="E312" s="35">
        <f t="shared" si="36"/>
        <v>1</v>
      </c>
      <c r="F312" s="35" t="str">
        <f t="shared" si="37"/>
        <v>1'h1</v>
      </c>
      <c r="G312" s="35" t="s">
        <v>68</v>
      </c>
      <c r="H312" s="71" t="s">
        <v>10530</v>
      </c>
      <c r="I312" s="37" t="s">
        <v>1109</v>
      </c>
      <c r="J312" s="35">
        <v>1</v>
      </c>
      <c r="K312" s="35" t="str">
        <f t="shared" si="38"/>
        <v>1</v>
      </c>
      <c r="L312" s="35">
        <f t="shared" si="39"/>
        <v>65536</v>
      </c>
      <c r="M312" s="50"/>
    </row>
    <row r="313" spans="1:13" ht="20.100000000000001" customHeight="1">
      <c r="A313" s="22"/>
      <c r="B313" s="22"/>
      <c r="C313" s="35">
        <v>15</v>
      </c>
      <c r="D313" s="35">
        <v>15</v>
      </c>
      <c r="E313" s="35">
        <f t="shared" si="36"/>
        <v>1</v>
      </c>
      <c r="F313" s="35" t="str">
        <f t="shared" si="37"/>
        <v>1'h1</v>
      </c>
      <c r="G313" s="35" t="s">
        <v>68</v>
      </c>
      <c r="H313" s="71" t="s">
        <v>10531</v>
      </c>
      <c r="I313" s="37" t="s">
        <v>1109</v>
      </c>
      <c r="J313" s="35">
        <v>1</v>
      </c>
      <c r="K313" s="35" t="str">
        <f t="shared" si="38"/>
        <v>1</v>
      </c>
      <c r="L313" s="35">
        <f t="shared" si="39"/>
        <v>32768</v>
      </c>
      <c r="M313" s="50"/>
    </row>
    <row r="314" spans="1:13" ht="20.100000000000001" customHeight="1">
      <c r="A314" s="22"/>
      <c r="B314" s="22"/>
      <c r="C314" s="35">
        <v>14</v>
      </c>
      <c r="D314" s="35">
        <v>14</v>
      </c>
      <c r="E314" s="35">
        <f t="shared" si="36"/>
        <v>1</v>
      </c>
      <c r="F314" s="35" t="str">
        <f t="shared" si="37"/>
        <v>1'h1</v>
      </c>
      <c r="G314" s="35" t="s">
        <v>68</v>
      </c>
      <c r="H314" s="71" t="s">
        <v>10532</v>
      </c>
      <c r="I314" s="37" t="s">
        <v>1109</v>
      </c>
      <c r="J314" s="35">
        <v>1</v>
      </c>
      <c r="K314" s="35" t="str">
        <f t="shared" si="38"/>
        <v>1</v>
      </c>
      <c r="L314" s="35">
        <f t="shared" si="39"/>
        <v>16384</v>
      </c>
      <c r="M314" s="50"/>
    </row>
    <row r="315" spans="1:13" ht="20.100000000000001" customHeight="1">
      <c r="A315" s="22"/>
      <c r="B315" s="22"/>
      <c r="C315" s="35">
        <v>13</v>
      </c>
      <c r="D315" s="35">
        <v>13</v>
      </c>
      <c r="E315" s="35">
        <f t="shared" si="36"/>
        <v>1</v>
      </c>
      <c r="F315" s="35" t="str">
        <f t="shared" si="37"/>
        <v>1'h1</v>
      </c>
      <c r="G315" s="35" t="s">
        <v>68</v>
      </c>
      <c r="H315" s="71" t="s">
        <v>10533</v>
      </c>
      <c r="I315" s="37" t="s">
        <v>1109</v>
      </c>
      <c r="J315" s="35">
        <v>1</v>
      </c>
      <c r="K315" s="35" t="str">
        <f t="shared" si="38"/>
        <v>1</v>
      </c>
      <c r="L315" s="35">
        <f t="shared" si="39"/>
        <v>8192</v>
      </c>
      <c r="M315" s="50"/>
    </row>
    <row r="316" spans="1:13" ht="20.100000000000001" customHeight="1">
      <c r="A316" s="22"/>
      <c r="B316" s="22"/>
      <c r="C316" s="35">
        <v>12</v>
      </c>
      <c r="D316" s="35">
        <v>12</v>
      </c>
      <c r="E316" s="35">
        <f t="shared" si="36"/>
        <v>1</v>
      </c>
      <c r="F316" s="35" t="str">
        <f t="shared" si="37"/>
        <v>1'h1</v>
      </c>
      <c r="G316" s="35" t="s">
        <v>68</v>
      </c>
      <c r="H316" s="71" t="s">
        <v>10534</v>
      </c>
      <c r="I316" s="37" t="s">
        <v>1109</v>
      </c>
      <c r="J316" s="35">
        <v>1</v>
      </c>
      <c r="K316" s="35" t="str">
        <f t="shared" si="38"/>
        <v>1</v>
      </c>
      <c r="L316" s="35">
        <f t="shared" si="39"/>
        <v>4096</v>
      </c>
      <c r="M316" s="50"/>
    </row>
    <row r="317" spans="1:13" ht="20.100000000000001" customHeight="1">
      <c r="A317" s="22"/>
      <c r="B317" s="22"/>
      <c r="C317" s="35">
        <v>11</v>
      </c>
      <c r="D317" s="35">
        <v>11</v>
      </c>
      <c r="E317" s="35">
        <f t="shared" si="36"/>
        <v>1</v>
      </c>
      <c r="F317" s="35" t="str">
        <f t="shared" si="37"/>
        <v>1'h1</v>
      </c>
      <c r="G317" s="35" t="s">
        <v>68</v>
      </c>
      <c r="H317" s="71" t="s">
        <v>10535</v>
      </c>
      <c r="I317" s="37" t="s">
        <v>1109</v>
      </c>
      <c r="J317" s="35">
        <v>1</v>
      </c>
      <c r="K317" s="35" t="str">
        <f t="shared" si="38"/>
        <v>1</v>
      </c>
      <c r="L317" s="35">
        <f t="shared" si="39"/>
        <v>2048</v>
      </c>
      <c r="M317" s="50"/>
    </row>
    <row r="318" spans="1:13" ht="20.100000000000001" customHeight="1">
      <c r="A318" s="22"/>
      <c r="B318" s="22"/>
      <c r="C318" s="35">
        <v>10</v>
      </c>
      <c r="D318" s="35">
        <v>10</v>
      </c>
      <c r="E318" s="35">
        <f t="shared" si="32"/>
        <v>1</v>
      </c>
      <c r="F318" s="35" t="str">
        <f t="shared" si="33"/>
        <v>1'h1</v>
      </c>
      <c r="G318" s="35" t="s">
        <v>68</v>
      </c>
      <c r="H318" s="71" t="s">
        <v>10536</v>
      </c>
      <c r="I318" s="37" t="s">
        <v>1109</v>
      </c>
      <c r="J318" s="35">
        <v>1</v>
      </c>
      <c r="K318" s="35" t="str">
        <f t="shared" si="34"/>
        <v>1</v>
      </c>
      <c r="L318" s="35">
        <f t="shared" si="35"/>
        <v>1024</v>
      </c>
      <c r="M318" s="50"/>
    </row>
    <row r="319" spans="1:13" ht="20.100000000000001" customHeight="1">
      <c r="A319" s="22"/>
      <c r="B319" s="22"/>
      <c r="C319" s="35">
        <v>9</v>
      </c>
      <c r="D319" s="35">
        <v>9</v>
      </c>
      <c r="E319" s="35">
        <f t="shared" si="32"/>
        <v>1</v>
      </c>
      <c r="F319" s="35" t="str">
        <f t="shared" si="33"/>
        <v>1'h1</v>
      </c>
      <c r="G319" s="35" t="s">
        <v>68</v>
      </c>
      <c r="H319" s="71" t="s">
        <v>10537</v>
      </c>
      <c r="I319" s="37" t="s">
        <v>1109</v>
      </c>
      <c r="J319" s="35">
        <v>1</v>
      </c>
      <c r="K319" s="35" t="str">
        <f t="shared" si="34"/>
        <v>1</v>
      </c>
      <c r="L319" s="35">
        <f t="shared" si="35"/>
        <v>512</v>
      </c>
      <c r="M319" s="50"/>
    </row>
    <row r="320" spans="1:13" ht="20.100000000000001" customHeight="1">
      <c r="A320" s="22"/>
      <c r="B320" s="22"/>
      <c r="C320" s="35">
        <v>8</v>
      </c>
      <c r="D320" s="35">
        <v>8</v>
      </c>
      <c r="E320" s="35">
        <f t="shared" si="32"/>
        <v>1</v>
      </c>
      <c r="F320" s="35" t="str">
        <f t="shared" si="33"/>
        <v>1'h1</v>
      </c>
      <c r="G320" s="35" t="s">
        <v>68</v>
      </c>
      <c r="H320" s="71" t="s">
        <v>10538</v>
      </c>
      <c r="I320" s="37" t="s">
        <v>1109</v>
      </c>
      <c r="J320" s="35">
        <v>1</v>
      </c>
      <c r="K320" s="35" t="str">
        <f t="shared" si="34"/>
        <v>1</v>
      </c>
      <c r="L320" s="35">
        <f t="shared" si="35"/>
        <v>256</v>
      </c>
      <c r="M320" s="50"/>
    </row>
    <row r="321" spans="1:13" ht="20.100000000000001" customHeight="1">
      <c r="A321" s="22"/>
      <c r="B321" s="22"/>
      <c r="C321" s="35">
        <v>7</v>
      </c>
      <c r="D321" s="35">
        <v>7</v>
      </c>
      <c r="E321" s="35">
        <f t="shared" si="32"/>
        <v>1</v>
      </c>
      <c r="F321" s="35" t="str">
        <f t="shared" si="33"/>
        <v>1'h1</v>
      </c>
      <c r="G321" s="35" t="s">
        <v>68</v>
      </c>
      <c r="H321" s="71" t="s">
        <v>10539</v>
      </c>
      <c r="I321" s="37" t="s">
        <v>1109</v>
      </c>
      <c r="J321" s="35">
        <v>1</v>
      </c>
      <c r="K321" s="35" t="str">
        <f t="shared" si="34"/>
        <v>1</v>
      </c>
      <c r="L321" s="35">
        <f t="shared" si="35"/>
        <v>128</v>
      </c>
      <c r="M321" s="50"/>
    </row>
    <row r="322" spans="1:13" ht="20.100000000000001" customHeight="1">
      <c r="A322" s="22"/>
      <c r="B322" s="22"/>
      <c r="C322" s="35">
        <v>6</v>
      </c>
      <c r="D322" s="35">
        <v>6</v>
      </c>
      <c r="E322" s="35">
        <f t="shared" si="32"/>
        <v>1</v>
      </c>
      <c r="F322" s="35" t="str">
        <f t="shared" si="33"/>
        <v>1'h1</v>
      </c>
      <c r="G322" s="35" t="s">
        <v>68</v>
      </c>
      <c r="H322" s="71" t="s">
        <v>10540</v>
      </c>
      <c r="I322" s="37" t="s">
        <v>1109</v>
      </c>
      <c r="J322" s="35">
        <v>1</v>
      </c>
      <c r="K322" s="35" t="str">
        <f t="shared" si="34"/>
        <v>1</v>
      </c>
      <c r="L322" s="35">
        <f t="shared" si="35"/>
        <v>64</v>
      </c>
      <c r="M322" s="50"/>
    </row>
    <row r="323" spans="1:13" ht="20.100000000000001" customHeight="1">
      <c r="A323" s="22"/>
      <c r="B323" s="22"/>
      <c r="C323" s="35">
        <v>5</v>
      </c>
      <c r="D323" s="35">
        <v>5</v>
      </c>
      <c r="E323" s="35">
        <f t="shared" si="32"/>
        <v>1</v>
      </c>
      <c r="F323" s="35" t="str">
        <f t="shared" si="33"/>
        <v>1'h1</v>
      </c>
      <c r="G323" s="35" t="s">
        <v>68</v>
      </c>
      <c r="H323" s="71" t="s">
        <v>10541</v>
      </c>
      <c r="I323" s="37" t="s">
        <v>1109</v>
      </c>
      <c r="J323" s="35">
        <v>1</v>
      </c>
      <c r="K323" s="35" t="str">
        <f t="shared" si="34"/>
        <v>1</v>
      </c>
      <c r="L323" s="35">
        <f t="shared" si="35"/>
        <v>32</v>
      </c>
      <c r="M323" s="50"/>
    </row>
    <row r="324" spans="1:13" ht="20.100000000000001" customHeight="1">
      <c r="A324" s="22"/>
      <c r="B324" s="22"/>
      <c r="C324" s="35">
        <v>4</v>
      </c>
      <c r="D324" s="35">
        <v>4</v>
      </c>
      <c r="E324" s="35">
        <f t="shared" si="32"/>
        <v>1</v>
      </c>
      <c r="F324" s="35" t="str">
        <f t="shared" si="33"/>
        <v>1'h1</v>
      </c>
      <c r="G324" s="35" t="s">
        <v>68</v>
      </c>
      <c r="H324" s="71" t="s">
        <v>10542</v>
      </c>
      <c r="I324" s="37" t="s">
        <v>1109</v>
      </c>
      <c r="J324" s="35">
        <v>1</v>
      </c>
      <c r="K324" s="35" t="str">
        <f t="shared" si="34"/>
        <v>1</v>
      </c>
      <c r="L324" s="35">
        <f t="shared" si="35"/>
        <v>16</v>
      </c>
      <c r="M324" s="50"/>
    </row>
    <row r="325" spans="1:13" ht="20.100000000000001" customHeight="1">
      <c r="A325" s="22"/>
      <c r="B325" s="22"/>
      <c r="C325" s="35">
        <v>3</v>
      </c>
      <c r="D325" s="35">
        <v>3</v>
      </c>
      <c r="E325" s="35">
        <f t="shared" si="32"/>
        <v>1</v>
      </c>
      <c r="F325" s="35" t="str">
        <f t="shared" si="33"/>
        <v>1'h1</v>
      </c>
      <c r="G325" s="35" t="s">
        <v>68</v>
      </c>
      <c r="H325" s="71" t="s">
        <v>10543</v>
      </c>
      <c r="I325" s="37" t="s">
        <v>1109</v>
      </c>
      <c r="J325" s="35">
        <v>1</v>
      </c>
      <c r="K325" s="35" t="str">
        <f t="shared" si="34"/>
        <v>1</v>
      </c>
      <c r="L325" s="35">
        <f t="shared" si="35"/>
        <v>8</v>
      </c>
      <c r="M325" s="50"/>
    </row>
    <row r="326" spans="1:13" ht="20.100000000000001" customHeight="1">
      <c r="A326" s="22"/>
      <c r="B326" s="22"/>
      <c r="C326" s="35">
        <v>2</v>
      </c>
      <c r="D326" s="35">
        <v>2</v>
      </c>
      <c r="E326" s="35">
        <f t="shared" si="32"/>
        <v>1</v>
      </c>
      <c r="F326" s="35" t="str">
        <f t="shared" si="33"/>
        <v>1'h1</v>
      </c>
      <c r="G326" s="35" t="s">
        <v>68</v>
      </c>
      <c r="H326" s="71" t="s">
        <v>10544</v>
      </c>
      <c r="I326" s="37" t="s">
        <v>1109</v>
      </c>
      <c r="J326" s="35">
        <v>1</v>
      </c>
      <c r="K326" s="35" t="str">
        <f t="shared" si="34"/>
        <v>1</v>
      </c>
      <c r="L326" s="35">
        <f t="shared" si="35"/>
        <v>4</v>
      </c>
      <c r="M326" s="50"/>
    </row>
    <row r="327" spans="1:13" ht="20.100000000000001" customHeight="1">
      <c r="A327" s="22"/>
      <c r="B327" s="22"/>
      <c r="C327" s="35">
        <v>1</v>
      </c>
      <c r="D327" s="35">
        <v>1</v>
      </c>
      <c r="E327" s="35">
        <f t="shared" si="32"/>
        <v>1</v>
      </c>
      <c r="F327" s="35" t="str">
        <f t="shared" si="33"/>
        <v>1'h1</v>
      </c>
      <c r="G327" s="35" t="s">
        <v>68</v>
      </c>
      <c r="H327" s="71" t="s">
        <v>10545</v>
      </c>
      <c r="I327" s="37" t="s">
        <v>1109</v>
      </c>
      <c r="J327" s="35">
        <v>1</v>
      </c>
      <c r="K327" s="35" t="str">
        <f t="shared" si="34"/>
        <v>1</v>
      </c>
      <c r="L327" s="35">
        <f t="shared" si="35"/>
        <v>2</v>
      </c>
      <c r="M327" s="50"/>
    </row>
    <row r="328" spans="1:13" ht="20.100000000000001" customHeight="1">
      <c r="A328" s="22"/>
      <c r="B328" s="22"/>
      <c r="C328" s="35">
        <v>0</v>
      </c>
      <c r="D328" s="35">
        <v>0</v>
      </c>
      <c r="E328" s="35">
        <f t="shared" si="32"/>
        <v>1</v>
      </c>
      <c r="F328" s="35" t="str">
        <f t="shared" si="33"/>
        <v>1'h1</v>
      </c>
      <c r="G328" s="35" t="s">
        <v>68</v>
      </c>
      <c r="H328" s="71" t="s">
        <v>10546</v>
      </c>
      <c r="I328" s="37" t="s">
        <v>1109</v>
      </c>
      <c r="J328" s="35">
        <v>1</v>
      </c>
      <c r="K328" s="35" t="str">
        <f t="shared" si="34"/>
        <v>1</v>
      </c>
      <c r="L328" s="35">
        <f t="shared" si="35"/>
        <v>1</v>
      </c>
      <c r="M328" s="50"/>
    </row>
    <row r="329" spans="1:13" ht="20.100000000000001" customHeight="1">
      <c r="A329" s="26"/>
      <c r="B329" s="27" t="s">
        <v>10547</v>
      </c>
      <c r="C329" s="26"/>
      <c r="D329" s="26"/>
      <c r="E329" s="26">
        <f>SUM(E330:E350)</f>
        <v>32</v>
      </c>
      <c r="F329" s="56" t="str">
        <f>CONCATENATE("32'h",K329)</f>
        <v>32'h000fffff</v>
      </c>
      <c r="G329" s="56"/>
      <c r="H329" s="29" t="s">
        <v>1110</v>
      </c>
      <c r="I329" s="29"/>
      <c r="J329" s="26"/>
      <c r="K329" s="26" t="str">
        <f>LOWER(DEC2HEX(L329,8))</f>
        <v>000fffff</v>
      </c>
      <c r="L329" s="26">
        <f>SUM(L330:L350)</f>
        <v>1048575</v>
      </c>
      <c r="M329" s="50"/>
    </row>
    <row r="330" spans="1:13" ht="20.100000000000001" customHeight="1">
      <c r="A330" s="22"/>
      <c r="B330" s="22"/>
      <c r="C330" s="35">
        <v>20</v>
      </c>
      <c r="D330" s="35">
        <v>31</v>
      </c>
      <c r="E330" s="35">
        <f t="shared" ref="E330:E350" si="40">D330+1-C330</f>
        <v>12</v>
      </c>
      <c r="F330" s="35" t="str">
        <f t="shared" ref="F330:F350" si="41">CONCATENATE(E330,"'h",K330)</f>
        <v>12'h0</v>
      </c>
      <c r="G330" s="35" t="s">
        <v>73</v>
      </c>
      <c r="H330" s="71" t="s">
        <v>20</v>
      </c>
      <c r="I330" s="45" t="s">
        <v>730</v>
      </c>
      <c r="J330" s="35">
        <v>0</v>
      </c>
      <c r="K330" s="35" t="str">
        <f t="shared" ref="K330:K350" si="42">LOWER(DEC2HEX((J330)))</f>
        <v>0</v>
      </c>
      <c r="L330" s="35">
        <f t="shared" ref="L330:L350" si="43">J330*(2^C330)</f>
        <v>0</v>
      </c>
      <c r="M330" s="50"/>
    </row>
    <row r="331" spans="1:13" ht="20.100000000000001" customHeight="1">
      <c r="A331" s="22"/>
      <c r="B331" s="22"/>
      <c r="C331" s="35">
        <v>19</v>
      </c>
      <c r="D331" s="35">
        <v>19</v>
      </c>
      <c r="E331" s="35">
        <f t="shared" si="40"/>
        <v>1</v>
      </c>
      <c r="F331" s="35" t="str">
        <f t="shared" si="41"/>
        <v>1'h1</v>
      </c>
      <c r="G331" s="35" t="s">
        <v>68</v>
      </c>
      <c r="H331" s="71" t="s">
        <v>10548</v>
      </c>
      <c r="I331" s="37" t="s">
        <v>1109</v>
      </c>
      <c r="J331" s="35">
        <v>1</v>
      </c>
      <c r="K331" s="35" t="str">
        <f t="shared" si="42"/>
        <v>1</v>
      </c>
      <c r="L331" s="35">
        <f t="shared" si="43"/>
        <v>524288</v>
      </c>
      <c r="M331" s="50"/>
    </row>
    <row r="332" spans="1:13" ht="20.100000000000001" customHeight="1">
      <c r="A332" s="22"/>
      <c r="B332" s="22"/>
      <c r="C332" s="35">
        <v>18</v>
      </c>
      <c r="D332" s="35">
        <v>18</v>
      </c>
      <c r="E332" s="35">
        <f t="shared" si="40"/>
        <v>1</v>
      </c>
      <c r="F332" s="35" t="str">
        <f t="shared" si="41"/>
        <v>1'h1</v>
      </c>
      <c r="G332" s="35" t="s">
        <v>68</v>
      </c>
      <c r="H332" s="71" t="s">
        <v>10549</v>
      </c>
      <c r="I332" s="37" t="s">
        <v>1109</v>
      </c>
      <c r="J332" s="35">
        <v>1</v>
      </c>
      <c r="K332" s="35" t="str">
        <f t="shared" si="42"/>
        <v>1</v>
      </c>
      <c r="L332" s="35">
        <f t="shared" si="43"/>
        <v>262144</v>
      </c>
      <c r="M332" s="50"/>
    </row>
    <row r="333" spans="1:13" ht="20.100000000000001" customHeight="1">
      <c r="A333" s="22"/>
      <c r="B333" s="22"/>
      <c r="C333" s="35">
        <v>17</v>
      </c>
      <c r="D333" s="35">
        <v>17</v>
      </c>
      <c r="E333" s="35">
        <f t="shared" si="40"/>
        <v>1</v>
      </c>
      <c r="F333" s="35" t="str">
        <f t="shared" si="41"/>
        <v>1'h1</v>
      </c>
      <c r="G333" s="35" t="s">
        <v>68</v>
      </c>
      <c r="H333" s="71" t="s">
        <v>10550</v>
      </c>
      <c r="I333" s="37" t="s">
        <v>1109</v>
      </c>
      <c r="J333" s="35">
        <v>1</v>
      </c>
      <c r="K333" s="35" t="str">
        <f t="shared" si="42"/>
        <v>1</v>
      </c>
      <c r="L333" s="35">
        <f t="shared" si="43"/>
        <v>131072</v>
      </c>
      <c r="M333" s="50"/>
    </row>
    <row r="334" spans="1:13" ht="20.100000000000001" customHeight="1">
      <c r="A334" s="22"/>
      <c r="B334" s="22"/>
      <c r="C334" s="35">
        <v>16</v>
      </c>
      <c r="D334" s="35">
        <v>16</v>
      </c>
      <c r="E334" s="35">
        <f t="shared" si="40"/>
        <v>1</v>
      </c>
      <c r="F334" s="35" t="str">
        <f t="shared" si="41"/>
        <v>1'h1</v>
      </c>
      <c r="G334" s="35" t="s">
        <v>68</v>
      </c>
      <c r="H334" s="71" t="s">
        <v>10551</v>
      </c>
      <c r="I334" s="37" t="s">
        <v>1109</v>
      </c>
      <c r="J334" s="35">
        <v>1</v>
      </c>
      <c r="K334" s="35" t="str">
        <f t="shared" si="42"/>
        <v>1</v>
      </c>
      <c r="L334" s="35">
        <f t="shared" si="43"/>
        <v>65536</v>
      </c>
      <c r="M334" s="50"/>
    </row>
    <row r="335" spans="1:13" ht="20.100000000000001" customHeight="1">
      <c r="A335" s="22"/>
      <c r="B335" s="22"/>
      <c r="C335" s="35">
        <v>15</v>
      </c>
      <c r="D335" s="35">
        <v>15</v>
      </c>
      <c r="E335" s="35">
        <f t="shared" si="40"/>
        <v>1</v>
      </c>
      <c r="F335" s="35" t="str">
        <f t="shared" si="41"/>
        <v>1'h1</v>
      </c>
      <c r="G335" s="35" t="s">
        <v>68</v>
      </c>
      <c r="H335" s="71" t="s">
        <v>10552</v>
      </c>
      <c r="I335" s="37" t="s">
        <v>1109</v>
      </c>
      <c r="J335" s="35">
        <v>1</v>
      </c>
      <c r="K335" s="35" t="str">
        <f t="shared" si="42"/>
        <v>1</v>
      </c>
      <c r="L335" s="35">
        <f t="shared" si="43"/>
        <v>32768</v>
      </c>
      <c r="M335" s="50"/>
    </row>
    <row r="336" spans="1:13" ht="20.100000000000001" customHeight="1">
      <c r="A336" s="22"/>
      <c r="B336" s="22"/>
      <c r="C336" s="35">
        <v>14</v>
      </c>
      <c r="D336" s="35">
        <v>14</v>
      </c>
      <c r="E336" s="35">
        <f t="shared" si="40"/>
        <v>1</v>
      </c>
      <c r="F336" s="35" t="str">
        <f t="shared" si="41"/>
        <v>1'h1</v>
      </c>
      <c r="G336" s="35" t="s">
        <v>68</v>
      </c>
      <c r="H336" s="71" t="s">
        <v>10553</v>
      </c>
      <c r="I336" s="37" t="s">
        <v>1109</v>
      </c>
      <c r="J336" s="35">
        <v>1</v>
      </c>
      <c r="K336" s="35" t="str">
        <f t="shared" si="42"/>
        <v>1</v>
      </c>
      <c r="L336" s="35">
        <f t="shared" si="43"/>
        <v>16384</v>
      </c>
      <c r="M336" s="50"/>
    </row>
    <row r="337" spans="1:13" ht="20.100000000000001" customHeight="1">
      <c r="A337" s="22"/>
      <c r="B337" s="22"/>
      <c r="C337" s="35">
        <v>13</v>
      </c>
      <c r="D337" s="35">
        <v>13</v>
      </c>
      <c r="E337" s="35">
        <f t="shared" si="40"/>
        <v>1</v>
      </c>
      <c r="F337" s="35" t="str">
        <f t="shared" si="41"/>
        <v>1'h1</v>
      </c>
      <c r="G337" s="35" t="s">
        <v>68</v>
      </c>
      <c r="H337" s="71" t="s">
        <v>10554</v>
      </c>
      <c r="I337" s="37" t="s">
        <v>1109</v>
      </c>
      <c r="J337" s="35">
        <v>1</v>
      </c>
      <c r="K337" s="35" t="str">
        <f t="shared" si="42"/>
        <v>1</v>
      </c>
      <c r="L337" s="35">
        <f t="shared" si="43"/>
        <v>8192</v>
      </c>
      <c r="M337" s="50"/>
    </row>
    <row r="338" spans="1:13" ht="20.100000000000001" customHeight="1">
      <c r="A338" s="22"/>
      <c r="B338" s="22"/>
      <c r="C338" s="35">
        <v>12</v>
      </c>
      <c r="D338" s="35">
        <v>12</v>
      </c>
      <c r="E338" s="35">
        <f t="shared" si="40"/>
        <v>1</v>
      </c>
      <c r="F338" s="35" t="str">
        <f t="shared" si="41"/>
        <v>1'h1</v>
      </c>
      <c r="G338" s="35" t="s">
        <v>68</v>
      </c>
      <c r="H338" s="71" t="s">
        <v>10555</v>
      </c>
      <c r="I338" s="37" t="s">
        <v>1109</v>
      </c>
      <c r="J338" s="35">
        <v>1</v>
      </c>
      <c r="K338" s="35" t="str">
        <f t="shared" si="42"/>
        <v>1</v>
      </c>
      <c r="L338" s="35">
        <f t="shared" si="43"/>
        <v>4096</v>
      </c>
      <c r="M338" s="50"/>
    </row>
    <row r="339" spans="1:13" ht="20.100000000000001" customHeight="1">
      <c r="A339" s="22"/>
      <c r="B339" s="22"/>
      <c r="C339" s="35">
        <v>11</v>
      </c>
      <c r="D339" s="35">
        <v>11</v>
      </c>
      <c r="E339" s="35">
        <f t="shared" si="40"/>
        <v>1</v>
      </c>
      <c r="F339" s="35" t="str">
        <f t="shared" si="41"/>
        <v>1'h1</v>
      </c>
      <c r="G339" s="35" t="s">
        <v>68</v>
      </c>
      <c r="H339" s="71" t="s">
        <v>10556</v>
      </c>
      <c r="I339" s="37" t="s">
        <v>1109</v>
      </c>
      <c r="J339" s="35">
        <v>1</v>
      </c>
      <c r="K339" s="35" t="str">
        <f t="shared" si="42"/>
        <v>1</v>
      </c>
      <c r="L339" s="35">
        <f t="shared" si="43"/>
        <v>2048</v>
      </c>
      <c r="M339" s="50"/>
    </row>
    <row r="340" spans="1:13" ht="20.100000000000001" customHeight="1">
      <c r="A340" s="22"/>
      <c r="B340" s="22"/>
      <c r="C340" s="35">
        <v>10</v>
      </c>
      <c r="D340" s="35">
        <v>10</v>
      </c>
      <c r="E340" s="35">
        <f t="shared" si="40"/>
        <v>1</v>
      </c>
      <c r="F340" s="35" t="str">
        <f t="shared" si="41"/>
        <v>1'h1</v>
      </c>
      <c r="G340" s="35" t="s">
        <v>68</v>
      </c>
      <c r="H340" s="71" t="s">
        <v>10557</v>
      </c>
      <c r="I340" s="37" t="s">
        <v>1109</v>
      </c>
      <c r="J340" s="35">
        <v>1</v>
      </c>
      <c r="K340" s="35" t="str">
        <f t="shared" si="42"/>
        <v>1</v>
      </c>
      <c r="L340" s="35">
        <f t="shared" si="43"/>
        <v>1024</v>
      </c>
      <c r="M340" s="50"/>
    </row>
    <row r="341" spans="1:13" ht="20.100000000000001" customHeight="1">
      <c r="A341" s="22"/>
      <c r="B341" s="22"/>
      <c r="C341" s="35">
        <v>9</v>
      </c>
      <c r="D341" s="35">
        <v>9</v>
      </c>
      <c r="E341" s="35">
        <f t="shared" si="40"/>
        <v>1</v>
      </c>
      <c r="F341" s="35" t="str">
        <f t="shared" si="41"/>
        <v>1'h1</v>
      </c>
      <c r="G341" s="35" t="s">
        <v>68</v>
      </c>
      <c r="H341" s="71" t="s">
        <v>10558</v>
      </c>
      <c r="I341" s="37" t="s">
        <v>1109</v>
      </c>
      <c r="J341" s="35">
        <v>1</v>
      </c>
      <c r="K341" s="35" t="str">
        <f t="shared" si="42"/>
        <v>1</v>
      </c>
      <c r="L341" s="35">
        <f t="shared" si="43"/>
        <v>512</v>
      </c>
      <c r="M341" s="50"/>
    </row>
    <row r="342" spans="1:13" ht="20.100000000000001" customHeight="1">
      <c r="A342" s="22"/>
      <c r="B342" s="22"/>
      <c r="C342" s="35">
        <v>8</v>
      </c>
      <c r="D342" s="35">
        <v>8</v>
      </c>
      <c r="E342" s="35">
        <f t="shared" si="40"/>
        <v>1</v>
      </c>
      <c r="F342" s="35" t="str">
        <f t="shared" si="41"/>
        <v>1'h1</v>
      </c>
      <c r="G342" s="35" t="s">
        <v>68</v>
      </c>
      <c r="H342" s="71" t="s">
        <v>10559</v>
      </c>
      <c r="I342" s="37" t="s">
        <v>1109</v>
      </c>
      <c r="J342" s="35">
        <v>1</v>
      </c>
      <c r="K342" s="35" t="str">
        <f t="shared" si="42"/>
        <v>1</v>
      </c>
      <c r="L342" s="35">
        <f t="shared" si="43"/>
        <v>256</v>
      </c>
      <c r="M342" s="50"/>
    </row>
    <row r="343" spans="1:13" ht="45">
      <c r="A343" s="22"/>
      <c r="B343" s="22"/>
      <c r="C343" s="35">
        <v>7</v>
      </c>
      <c r="D343" s="35">
        <v>7</v>
      </c>
      <c r="E343" s="35">
        <f t="shared" si="40"/>
        <v>1</v>
      </c>
      <c r="F343" s="35" t="str">
        <f t="shared" si="41"/>
        <v>1'h1</v>
      </c>
      <c r="G343" s="35" t="s">
        <v>68</v>
      </c>
      <c r="H343" s="71" t="s">
        <v>10560</v>
      </c>
      <c r="I343" s="37" t="s">
        <v>1109</v>
      </c>
      <c r="J343" s="35">
        <v>1</v>
      </c>
      <c r="K343" s="35" t="str">
        <f t="shared" si="42"/>
        <v>1</v>
      </c>
      <c r="L343" s="35">
        <f t="shared" si="43"/>
        <v>128</v>
      </c>
      <c r="M343" s="50"/>
    </row>
    <row r="344" spans="1:13" ht="20.100000000000001" customHeight="1">
      <c r="A344" s="22"/>
      <c r="B344" s="22"/>
      <c r="C344" s="35">
        <v>6</v>
      </c>
      <c r="D344" s="35">
        <v>6</v>
      </c>
      <c r="E344" s="35">
        <f t="shared" si="40"/>
        <v>1</v>
      </c>
      <c r="F344" s="35" t="str">
        <f t="shared" si="41"/>
        <v>1'h1</v>
      </c>
      <c r="G344" s="35" t="s">
        <v>68</v>
      </c>
      <c r="H344" s="71" t="s">
        <v>10561</v>
      </c>
      <c r="I344" s="37" t="s">
        <v>1109</v>
      </c>
      <c r="J344" s="35">
        <v>1</v>
      </c>
      <c r="K344" s="35" t="str">
        <f t="shared" si="42"/>
        <v>1</v>
      </c>
      <c r="L344" s="35">
        <f t="shared" si="43"/>
        <v>64</v>
      </c>
      <c r="M344" s="50"/>
    </row>
    <row r="345" spans="1:13" ht="20.100000000000001" customHeight="1">
      <c r="A345" s="22"/>
      <c r="B345" s="22"/>
      <c r="C345" s="35">
        <v>5</v>
      </c>
      <c r="D345" s="35">
        <v>5</v>
      </c>
      <c r="E345" s="35">
        <f t="shared" si="40"/>
        <v>1</v>
      </c>
      <c r="F345" s="35" t="str">
        <f t="shared" si="41"/>
        <v>1'h1</v>
      </c>
      <c r="G345" s="35" t="s">
        <v>68</v>
      </c>
      <c r="H345" s="71" t="s">
        <v>10562</v>
      </c>
      <c r="I345" s="37" t="s">
        <v>1109</v>
      </c>
      <c r="J345" s="35">
        <v>1</v>
      </c>
      <c r="K345" s="35" t="str">
        <f t="shared" si="42"/>
        <v>1</v>
      </c>
      <c r="L345" s="35">
        <f t="shared" si="43"/>
        <v>32</v>
      </c>
      <c r="M345" s="50"/>
    </row>
    <row r="346" spans="1:13" ht="20.100000000000001" customHeight="1">
      <c r="A346" s="22"/>
      <c r="B346" s="22"/>
      <c r="C346" s="35">
        <v>4</v>
      </c>
      <c r="D346" s="35">
        <v>4</v>
      </c>
      <c r="E346" s="35">
        <f t="shared" si="40"/>
        <v>1</v>
      </c>
      <c r="F346" s="35" t="str">
        <f t="shared" si="41"/>
        <v>1'h1</v>
      </c>
      <c r="G346" s="35" t="s">
        <v>68</v>
      </c>
      <c r="H346" s="71" t="s">
        <v>10563</v>
      </c>
      <c r="I346" s="37" t="s">
        <v>1109</v>
      </c>
      <c r="J346" s="35">
        <v>1</v>
      </c>
      <c r="K346" s="35" t="str">
        <f t="shared" si="42"/>
        <v>1</v>
      </c>
      <c r="L346" s="35">
        <f t="shared" si="43"/>
        <v>16</v>
      </c>
      <c r="M346" s="50"/>
    </row>
    <row r="347" spans="1:13" ht="20.100000000000001" customHeight="1">
      <c r="A347" s="22"/>
      <c r="B347" s="22"/>
      <c r="C347" s="35">
        <v>3</v>
      </c>
      <c r="D347" s="35">
        <v>3</v>
      </c>
      <c r="E347" s="35">
        <f t="shared" si="40"/>
        <v>1</v>
      </c>
      <c r="F347" s="35" t="str">
        <f t="shared" si="41"/>
        <v>1'h1</v>
      </c>
      <c r="G347" s="35" t="s">
        <v>68</v>
      </c>
      <c r="H347" s="71" t="s">
        <v>10564</v>
      </c>
      <c r="I347" s="37" t="s">
        <v>1109</v>
      </c>
      <c r="J347" s="35">
        <v>1</v>
      </c>
      <c r="K347" s="35" t="str">
        <f t="shared" si="42"/>
        <v>1</v>
      </c>
      <c r="L347" s="35">
        <f t="shared" si="43"/>
        <v>8</v>
      </c>
      <c r="M347" s="50"/>
    </row>
    <row r="348" spans="1:13" ht="20.100000000000001" customHeight="1">
      <c r="A348" s="22"/>
      <c r="B348" s="22"/>
      <c r="C348" s="35">
        <v>2</v>
      </c>
      <c r="D348" s="35">
        <v>2</v>
      </c>
      <c r="E348" s="35">
        <f t="shared" si="40"/>
        <v>1</v>
      </c>
      <c r="F348" s="35" t="str">
        <f t="shared" si="41"/>
        <v>1'h1</v>
      </c>
      <c r="G348" s="35" t="s">
        <v>68</v>
      </c>
      <c r="H348" s="71" t="s">
        <v>10565</v>
      </c>
      <c r="I348" s="37" t="s">
        <v>1109</v>
      </c>
      <c r="J348" s="35">
        <v>1</v>
      </c>
      <c r="K348" s="35" t="str">
        <f t="shared" si="42"/>
        <v>1</v>
      </c>
      <c r="L348" s="35">
        <f t="shared" si="43"/>
        <v>4</v>
      </c>
      <c r="M348" s="50"/>
    </row>
    <row r="349" spans="1:13" ht="20.100000000000001" customHeight="1">
      <c r="A349" s="22"/>
      <c r="B349" s="22"/>
      <c r="C349" s="35">
        <v>1</v>
      </c>
      <c r="D349" s="35">
        <v>1</v>
      </c>
      <c r="E349" s="35">
        <f t="shared" si="40"/>
        <v>1</v>
      </c>
      <c r="F349" s="35" t="str">
        <f t="shared" si="41"/>
        <v>1'h1</v>
      </c>
      <c r="G349" s="35" t="s">
        <v>68</v>
      </c>
      <c r="H349" s="71" t="s">
        <v>10566</v>
      </c>
      <c r="I349" s="37" t="s">
        <v>1109</v>
      </c>
      <c r="J349" s="35">
        <v>1</v>
      </c>
      <c r="K349" s="35" t="str">
        <f t="shared" si="42"/>
        <v>1</v>
      </c>
      <c r="L349" s="35">
        <f t="shared" si="43"/>
        <v>2</v>
      </c>
      <c r="M349" s="50"/>
    </row>
    <row r="350" spans="1:13" ht="20.100000000000001" customHeight="1">
      <c r="A350" s="22"/>
      <c r="B350" s="22"/>
      <c r="C350" s="35">
        <v>0</v>
      </c>
      <c r="D350" s="35">
        <v>0</v>
      </c>
      <c r="E350" s="35">
        <f t="shared" si="40"/>
        <v>1</v>
      </c>
      <c r="F350" s="35" t="str">
        <f t="shared" si="41"/>
        <v>1'h1</v>
      </c>
      <c r="G350" s="35" t="s">
        <v>68</v>
      </c>
      <c r="H350" s="71" t="s">
        <v>10567</v>
      </c>
      <c r="I350" s="37" t="s">
        <v>1109</v>
      </c>
      <c r="J350" s="35">
        <v>1</v>
      </c>
      <c r="K350" s="35" t="str">
        <f t="shared" si="42"/>
        <v>1</v>
      </c>
      <c r="L350" s="35">
        <f t="shared" si="43"/>
        <v>1</v>
      </c>
      <c r="M350" s="50"/>
    </row>
    <row r="351" spans="1:13" ht="20.100000000000001" customHeight="1">
      <c r="A351" s="26"/>
      <c r="B351" s="27" t="s">
        <v>10568</v>
      </c>
      <c r="C351" s="26"/>
      <c r="D351" s="26"/>
      <c r="E351" s="26">
        <f>SUM(E352:E376)</f>
        <v>32</v>
      </c>
      <c r="F351" s="56" t="str">
        <f>CONCATENATE("32'h",K351)</f>
        <v>32'h00000000</v>
      </c>
      <c r="G351" s="56"/>
      <c r="H351" s="29" t="s">
        <v>1111</v>
      </c>
      <c r="I351" s="29"/>
      <c r="J351" s="26"/>
      <c r="K351" s="26" t="str">
        <f>LOWER(DEC2HEX(L351,8))</f>
        <v>00000000</v>
      </c>
      <c r="L351" s="26">
        <f>SUM(L352:L376)</f>
        <v>0</v>
      </c>
      <c r="M351" s="50"/>
    </row>
    <row r="352" spans="1:13" ht="15">
      <c r="A352" s="22"/>
      <c r="B352" s="22"/>
      <c r="C352" s="35">
        <v>24</v>
      </c>
      <c r="D352" s="35">
        <v>31</v>
      </c>
      <c r="E352" s="35">
        <f t="shared" ref="E352:E376" si="44">D352+1-C352</f>
        <v>8</v>
      </c>
      <c r="F352" s="35" t="str">
        <f t="shared" ref="F352:F376" si="45">CONCATENATE(E352,"'h",K352)</f>
        <v>8'h0</v>
      </c>
      <c r="G352" s="35" t="s">
        <v>73</v>
      </c>
      <c r="H352" s="71" t="s">
        <v>20</v>
      </c>
      <c r="I352" s="45" t="s">
        <v>730</v>
      </c>
      <c r="J352" s="35">
        <v>0</v>
      </c>
      <c r="K352" s="35" t="str">
        <f t="shared" ref="K352:K376" si="46">LOWER(DEC2HEX((J352)))</f>
        <v>0</v>
      </c>
      <c r="L352" s="35">
        <f t="shared" ref="L352:L376" si="47">J352*(2^C352)</f>
        <v>0</v>
      </c>
      <c r="M352" s="50"/>
    </row>
    <row r="353" spans="1:13" ht="15">
      <c r="A353" s="22"/>
      <c r="B353" s="22"/>
      <c r="C353" s="35">
        <v>23</v>
      </c>
      <c r="D353" s="35">
        <v>23</v>
      </c>
      <c r="E353" s="35">
        <f>D353+1-C353</f>
        <v>1</v>
      </c>
      <c r="F353" s="35" t="str">
        <f>CONCATENATE(E353,"'h",K353)</f>
        <v>1'h0</v>
      </c>
      <c r="G353" s="35" t="s">
        <v>971</v>
      </c>
      <c r="H353" s="71" t="s">
        <v>10569</v>
      </c>
      <c r="I353" s="37" t="s">
        <v>1112</v>
      </c>
      <c r="J353" s="35">
        <v>0</v>
      </c>
      <c r="K353" s="35" t="str">
        <f>LOWER(DEC2HEX((J353)))</f>
        <v>0</v>
      </c>
      <c r="L353" s="35">
        <f>J353*(2^C353)</f>
        <v>0</v>
      </c>
      <c r="M353" s="50"/>
    </row>
    <row r="354" spans="1:13" ht="15">
      <c r="A354" s="22"/>
      <c r="B354" s="22"/>
      <c r="C354" s="35">
        <v>22</v>
      </c>
      <c r="D354" s="35">
        <v>22</v>
      </c>
      <c r="E354" s="35">
        <f>D354+1-C354</f>
        <v>1</v>
      </c>
      <c r="F354" s="35" t="str">
        <f>CONCATENATE(E354,"'h",K354)</f>
        <v>1'h0</v>
      </c>
      <c r="G354" s="35" t="s">
        <v>971</v>
      </c>
      <c r="H354" s="71" t="s">
        <v>10570</v>
      </c>
      <c r="I354" s="37" t="s">
        <v>1112</v>
      </c>
      <c r="J354" s="35">
        <v>0</v>
      </c>
      <c r="K354" s="35" t="str">
        <f>LOWER(DEC2HEX((J354)))</f>
        <v>0</v>
      </c>
      <c r="L354" s="35">
        <f>J354*(2^C354)</f>
        <v>0</v>
      </c>
      <c r="M354" s="50"/>
    </row>
    <row r="355" spans="1:13" ht="15">
      <c r="A355" s="22"/>
      <c r="B355" s="22"/>
      <c r="C355" s="35">
        <v>21</v>
      </c>
      <c r="D355" s="35">
        <v>21</v>
      </c>
      <c r="E355" s="35">
        <f t="shared" ref="E355:E365" si="48">D355+1-C355</f>
        <v>1</v>
      </c>
      <c r="F355" s="35" t="str">
        <f t="shared" ref="F355:F365" si="49">CONCATENATE(E355,"'h",K355)</f>
        <v>1'h0</v>
      </c>
      <c r="G355" s="35" t="s">
        <v>971</v>
      </c>
      <c r="H355" s="71" t="s">
        <v>10571</v>
      </c>
      <c r="I355" s="37" t="s">
        <v>1112</v>
      </c>
      <c r="J355" s="35">
        <v>0</v>
      </c>
      <c r="K355" s="35" t="str">
        <f t="shared" ref="K355:K365" si="50">LOWER(DEC2HEX((J355)))</f>
        <v>0</v>
      </c>
      <c r="L355" s="35">
        <f t="shared" ref="L355:L365" si="51">J355*(2^C355)</f>
        <v>0</v>
      </c>
      <c r="M355" s="50"/>
    </row>
    <row r="356" spans="1:13" ht="15">
      <c r="A356" s="22"/>
      <c r="B356" s="22"/>
      <c r="C356" s="35">
        <v>20</v>
      </c>
      <c r="D356" s="35">
        <v>20</v>
      </c>
      <c r="E356" s="35">
        <f t="shared" si="48"/>
        <v>1</v>
      </c>
      <c r="F356" s="35" t="str">
        <f t="shared" si="49"/>
        <v>1'h0</v>
      </c>
      <c r="G356" s="35" t="s">
        <v>971</v>
      </c>
      <c r="H356" s="71" t="s">
        <v>10572</v>
      </c>
      <c r="I356" s="37" t="s">
        <v>1112</v>
      </c>
      <c r="J356" s="35">
        <v>0</v>
      </c>
      <c r="K356" s="35" t="str">
        <f t="shared" si="50"/>
        <v>0</v>
      </c>
      <c r="L356" s="35">
        <f t="shared" si="51"/>
        <v>0</v>
      </c>
      <c r="M356" s="50"/>
    </row>
    <row r="357" spans="1:13" ht="15">
      <c r="A357" s="22"/>
      <c r="B357" s="22"/>
      <c r="C357" s="35">
        <v>19</v>
      </c>
      <c r="D357" s="35">
        <v>19</v>
      </c>
      <c r="E357" s="35">
        <f t="shared" si="48"/>
        <v>1</v>
      </c>
      <c r="F357" s="35" t="str">
        <f t="shared" si="49"/>
        <v>1'h0</v>
      </c>
      <c r="G357" s="35" t="s">
        <v>971</v>
      </c>
      <c r="H357" s="71" t="s">
        <v>10573</v>
      </c>
      <c r="I357" s="37" t="s">
        <v>1112</v>
      </c>
      <c r="J357" s="35">
        <v>0</v>
      </c>
      <c r="K357" s="35" t="str">
        <f t="shared" si="50"/>
        <v>0</v>
      </c>
      <c r="L357" s="35">
        <f t="shared" si="51"/>
        <v>0</v>
      </c>
      <c r="M357" s="50"/>
    </row>
    <row r="358" spans="1:13" ht="15">
      <c r="A358" s="22"/>
      <c r="B358" s="22"/>
      <c r="C358" s="35">
        <v>18</v>
      </c>
      <c r="D358" s="35">
        <v>18</v>
      </c>
      <c r="E358" s="35">
        <f t="shared" si="48"/>
        <v>1</v>
      </c>
      <c r="F358" s="35" t="str">
        <f t="shared" si="49"/>
        <v>1'h0</v>
      </c>
      <c r="G358" s="35" t="s">
        <v>971</v>
      </c>
      <c r="H358" s="71" t="s">
        <v>10574</v>
      </c>
      <c r="I358" s="37" t="s">
        <v>1112</v>
      </c>
      <c r="J358" s="35">
        <v>0</v>
      </c>
      <c r="K358" s="35" t="str">
        <f t="shared" si="50"/>
        <v>0</v>
      </c>
      <c r="L358" s="35">
        <f t="shared" si="51"/>
        <v>0</v>
      </c>
      <c r="M358" s="50"/>
    </row>
    <row r="359" spans="1:13" ht="15">
      <c r="A359" s="22"/>
      <c r="B359" s="22"/>
      <c r="C359" s="35">
        <v>17</v>
      </c>
      <c r="D359" s="35">
        <v>17</v>
      </c>
      <c r="E359" s="35">
        <f t="shared" si="48"/>
        <v>1</v>
      </c>
      <c r="F359" s="35" t="str">
        <f t="shared" si="49"/>
        <v>1'h0</v>
      </c>
      <c r="G359" s="35" t="s">
        <v>971</v>
      </c>
      <c r="H359" s="71" t="s">
        <v>10575</v>
      </c>
      <c r="I359" s="37" t="s">
        <v>1112</v>
      </c>
      <c r="J359" s="35">
        <v>0</v>
      </c>
      <c r="K359" s="35" t="str">
        <f t="shared" si="50"/>
        <v>0</v>
      </c>
      <c r="L359" s="35">
        <f t="shared" si="51"/>
        <v>0</v>
      </c>
      <c r="M359" s="50"/>
    </row>
    <row r="360" spans="1:13" ht="15">
      <c r="A360" s="22"/>
      <c r="B360" s="22"/>
      <c r="C360" s="35">
        <v>16</v>
      </c>
      <c r="D360" s="35">
        <v>16</v>
      </c>
      <c r="E360" s="35">
        <f t="shared" si="48"/>
        <v>1</v>
      </c>
      <c r="F360" s="35" t="str">
        <f t="shared" si="49"/>
        <v>1'h0</v>
      </c>
      <c r="G360" s="35" t="s">
        <v>10576</v>
      </c>
      <c r="H360" s="71" t="s">
        <v>10577</v>
      </c>
      <c r="I360" s="37" t="s">
        <v>1112</v>
      </c>
      <c r="J360" s="35">
        <v>0</v>
      </c>
      <c r="K360" s="35" t="str">
        <f t="shared" si="50"/>
        <v>0</v>
      </c>
      <c r="L360" s="35">
        <f t="shared" si="51"/>
        <v>0</v>
      </c>
      <c r="M360" s="50"/>
    </row>
    <row r="361" spans="1:13" ht="15">
      <c r="A361" s="22"/>
      <c r="B361" s="22"/>
      <c r="C361" s="35">
        <v>15</v>
      </c>
      <c r="D361" s="35">
        <v>15</v>
      </c>
      <c r="E361" s="35">
        <f t="shared" si="48"/>
        <v>1</v>
      </c>
      <c r="F361" s="35" t="str">
        <f t="shared" si="49"/>
        <v>1'h0</v>
      </c>
      <c r="G361" s="35" t="s">
        <v>971</v>
      </c>
      <c r="H361" s="71" t="s">
        <v>10578</v>
      </c>
      <c r="I361" s="37" t="s">
        <v>1112</v>
      </c>
      <c r="J361" s="35">
        <v>0</v>
      </c>
      <c r="K361" s="35" t="str">
        <f t="shared" si="50"/>
        <v>0</v>
      </c>
      <c r="L361" s="35">
        <f t="shared" si="51"/>
        <v>0</v>
      </c>
      <c r="M361" s="50"/>
    </row>
    <row r="362" spans="1:13" ht="15">
      <c r="A362" s="22"/>
      <c r="B362" s="22"/>
      <c r="C362" s="35">
        <v>14</v>
      </c>
      <c r="D362" s="35">
        <v>14</v>
      </c>
      <c r="E362" s="35">
        <f t="shared" si="48"/>
        <v>1</v>
      </c>
      <c r="F362" s="35" t="str">
        <f t="shared" si="49"/>
        <v>1'h0</v>
      </c>
      <c r="G362" s="35" t="s">
        <v>971</v>
      </c>
      <c r="H362" s="71" t="s">
        <v>10579</v>
      </c>
      <c r="I362" s="37" t="s">
        <v>1112</v>
      </c>
      <c r="J362" s="35">
        <v>0</v>
      </c>
      <c r="K362" s="35" t="str">
        <f t="shared" si="50"/>
        <v>0</v>
      </c>
      <c r="L362" s="35">
        <f t="shared" si="51"/>
        <v>0</v>
      </c>
      <c r="M362" s="50"/>
    </row>
    <row r="363" spans="1:13" ht="15">
      <c r="A363" s="22"/>
      <c r="B363" s="22"/>
      <c r="C363" s="35">
        <v>13</v>
      </c>
      <c r="D363" s="35">
        <v>13</v>
      </c>
      <c r="E363" s="35">
        <f t="shared" si="48"/>
        <v>1</v>
      </c>
      <c r="F363" s="35" t="str">
        <f t="shared" si="49"/>
        <v>1'h0</v>
      </c>
      <c r="G363" s="35" t="s">
        <v>971</v>
      </c>
      <c r="H363" s="71" t="s">
        <v>10580</v>
      </c>
      <c r="I363" s="37" t="s">
        <v>1112</v>
      </c>
      <c r="J363" s="35">
        <v>0</v>
      </c>
      <c r="K363" s="35" t="str">
        <f t="shared" si="50"/>
        <v>0</v>
      </c>
      <c r="L363" s="35">
        <f t="shared" si="51"/>
        <v>0</v>
      </c>
      <c r="M363" s="50"/>
    </row>
    <row r="364" spans="1:13" ht="15">
      <c r="A364" s="22"/>
      <c r="B364" s="22"/>
      <c r="C364" s="35">
        <v>12</v>
      </c>
      <c r="D364" s="35">
        <v>12</v>
      </c>
      <c r="E364" s="35">
        <f t="shared" si="48"/>
        <v>1</v>
      </c>
      <c r="F364" s="35" t="str">
        <f t="shared" si="49"/>
        <v>1'h0</v>
      </c>
      <c r="G364" s="35" t="s">
        <v>971</v>
      </c>
      <c r="H364" s="71" t="s">
        <v>10581</v>
      </c>
      <c r="I364" s="37" t="s">
        <v>1112</v>
      </c>
      <c r="J364" s="35">
        <v>0</v>
      </c>
      <c r="K364" s="35" t="str">
        <f t="shared" si="50"/>
        <v>0</v>
      </c>
      <c r="L364" s="35">
        <f t="shared" si="51"/>
        <v>0</v>
      </c>
      <c r="M364" s="50"/>
    </row>
    <row r="365" spans="1:13" ht="15">
      <c r="A365" s="22"/>
      <c r="B365" s="22"/>
      <c r="C365" s="35">
        <v>11</v>
      </c>
      <c r="D365" s="35">
        <v>11</v>
      </c>
      <c r="E365" s="35">
        <f t="shared" si="48"/>
        <v>1</v>
      </c>
      <c r="F365" s="35" t="str">
        <f t="shared" si="49"/>
        <v>1'h0</v>
      </c>
      <c r="G365" s="35" t="s">
        <v>971</v>
      </c>
      <c r="H365" s="71" t="s">
        <v>10582</v>
      </c>
      <c r="I365" s="37" t="s">
        <v>1112</v>
      </c>
      <c r="J365" s="35">
        <v>0</v>
      </c>
      <c r="K365" s="35" t="str">
        <f t="shared" si="50"/>
        <v>0</v>
      </c>
      <c r="L365" s="35">
        <f t="shared" si="51"/>
        <v>0</v>
      </c>
      <c r="M365" s="50"/>
    </row>
    <row r="366" spans="1:13" ht="15">
      <c r="A366" s="22"/>
      <c r="B366" s="22"/>
      <c r="C366" s="35">
        <v>10</v>
      </c>
      <c r="D366" s="35">
        <v>10</v>
      </c>
      <c r="E366" s="35">
        <f t="shared" si="44"/>
        <v>1</v>
      </c>
      <c r="F366" s="35" t="str">
        <f t="shared" si="45"/>
        <v>1'h0</v>
      </c>
      <c r="G366" s="35" t="s">
        <v>971</v>
      </c>
      <c r="H366" s="71" t="s">
        <v>10583</v>
      </c>
      <c r="I366" s="37" t="s">
        <v>1112</v>
      </c>
      <c r="J366" s="35">
        <v>0</v>
      </c>
      <c r="K366" s="35" t="str">
        <f t="shared" si="46"/>
        <v>0</v>
      </c>
      <c r="L366" s="35">
        <f t="shared" si="47"/>
        <v>0</v>
      </c>
      <c r="M366" s="50"/>
    </row>
    <row r="367" spans="1:13" ht="15">
      <c r="A367" s="22"/>
      <c r="B367" s="22"/>
      <c r="C367" s="35">
        <v>9</v>
      </c>
      <c r="D367" s="35">
        <v>9</v>
      </c>
      <c r="E367" s="35">
        <f t="shared" si="44"/>
        <v>1</v>
      </c>
      <c r="F367" s="35" t="str">
        <f t="shared" si="45"/>
        <v>1'h0</v>
      </c>
      <c r="G367" s="35" t="s">
        <v>971</v>
      </c>
      <c r="H367" s="71" t="s">
        <v>10584</v>
      </c>
      <c r="I367" s="37" t="s">
        <v>1112</v>
      </c>
      <c r="J367" s="35">
        <v>0</v>
      </c>
      <c r="K367" s="35" t="str">
        <f t="shared" si="46"/>
        <v>0</v>
      </c>
      <c r="L367" s="35">
        <f t="shared" si="47"/>
        <v>0</v>
      </c>
      <c r="M367" s="50"/>
    </row>
    <row r="368" spans="1:13" ht="15">
      <c r="A368" s="22"/>
      <c r="B368" s="22"/>
      <c r="C368" s="35">
        <v>8</v>
      </c>
      <c r="D368" s="35">
        <v>8</v>
      </c>
      <c r="E368" s="35">
        <f t="shared" si="44"/>
        <v>1</v>
      </c>
      <c r="F368" s="35" t="str">
        <f t="shared" si="45"/>
        <v>1'h0</v>
      </c>
      <c r="G368" s="35" t="s">
        <v>971</v>
      </c>
      <c r="H368" s="71" t="s">
        <v>10585</v>
      </c>
      <c r="I368" s="37" t="s">
        <v>1112</v>
      </c>
      <c r="J368" s="35">
        <v>0</v>
      </c>
      <c r="K368" s="35" t="str">
        <f t="shared" si="46"/>
        <v>0</v>
      </c>
      <c r="L368" s="35">
        <f t="shared" si="47"/>
        <v>0</v>
      </c>
      <c r="M368" s="50"/>
    </row>
    <row r="369" spans="1:13" ht="15">
      <c r="A369" s="22"/>
      <c r="B369" s="22"/>
      <c r="C369" s="35">
        <v>7</v>
      </c>
      <c r="D369" s="35">
        <v>7</v>
      </c>
      <c r="E369" s="35">
        <f t="shared" si="44"/>
        <v>1</v>
      </c>
      <c r="F369" s="35" t="str">
        <f t="shared" si="45"/>
        <v>1'h0</v>
      </c>
      <c r="G369" s="35" t="s">
        <v>971</v>
      </c>
      <c r="H369" s="71" t="s">
        <v>10586</v>
      </c>
      <c r="I369" s="37" t="s">
        <v>1112</v>
      </c>
      <c r="J369" s="35">
        <v>0</v>
      </c>
      <c r="K369" s="35" t="str">
        <f t="shared" si="46"/>
        <v>0</v>
      </c>
      <c r="L369" s="35">
        <f t="shared" si="47"/>
        <v>0</v>
      </c>
      <c r="M369" s="50"/>
    </row>
    <row r="370" spans="1:13" ht="15">
      <c r="A370" s="22"/>
      <c r="B370" s="22"/>
      <c r="C370" s="35">
        <v>6</v>
      </c>
      <c r="D370" s="35">
        <v>6</v>
      </c>
      <c r="E370" s="35">
        <f t="shared" si="44"/>
        <v>1</v>
      </c>
      <c r="F370" s="35" t="str">
        <f t="shared" si="45"/>
        <v>1'h0</v>
      </c>
      <c r="G370" s="35" t="s">
        <v>971</v>
      </c>
      <c r="H370" s="71" t="s">
        <v>10587</v>
      </c>
      <c r="I370" s="37" t="s">
        <v>1112</v>
      </c>
      <c r="J370" s="35">
        <v>0</v>
      </c>
      <c r="K370" s="35" t="str">
        <f t="shared" si="46"/>
        <v>0</v>
      </c>
      <c r="L370" s="35">
        <f t="shared" si="47"/>
        <v>0</v>
      </c>
      <c r="M370" s="50"/>
    </row>
    <row r="371" spans="1:13" ht="15">
      <c r="A371" s="22"/>
      <c r="B371" s="22"/>
      <c r="C371" s="35">
        <v>5</v>
      </c>
      <c r="D371" s="35">
        <v>5</v>
      </c>
      <c r="E371" s="35">
        <f t="shared" si="44"/>
        <v>1</v>
      </c>
      <c r="F371" s="35" t="str">
        <f t="shared" si="45"/>
        <v>1'h0</v>
      </c>
      <c r="G371" s="35" t="s">
        <v>971</v>
      </c>
      <c r="H371" s="71" t="s">
        <v>10588</v>
      </c>
      <c r="I371" s="37" t="s">
        <v>1112</v>
      </c>
      <c r="J371" s="35">
        <v>0</v>
      </c>
      <c r="K371" s="35" t="str">
        <f t="shared" si="46"/>
        <v>0</v>
      </c>
      <c r="L371" s="35">
        <f t="shared" si="47"/>
        <v>0</v>
      </c>
      <c r="M371" s="50"/>
    </row>
    <row r="372" spans="1:13" ht="15">
      <c r="A372" s="22"/>
      <c r="B372" s="22"/>
      <c r="C372" s="35">
        <v>4</v>
      </c>
      <c r="D372" s="35">
        <v>4</v>
      </c>
      <c r="E372" s="35">
        <f t="shared" si="44"/>
        <v>1</v>
      </c>
      <c r="F372" s="35" t="str">
        <f t="shared" si="45"/>
        <v>1'h0</v>
      </c>
      <c r="G372" s="35" t="s">
        <v>971</v>
      </c>
      <c r="H372" s="71" t="s">
        <v>10589</v>
      </c>
      <c r="I372" s="37" t="s">
        <v>1112</v>
      </c>
      <c r="J372" s="35">
        <v>0</v>
      </c>
      <c r="K372" s="35" t="str">
        <f t="shared" si="46"/>
        <v>0</v>
      </c>
      <c r="L372" s="35">
        <f t="shared" si="47"/>
        <v>0</v>
      </c>
      <c r="M372" s="50"/>
    </row>
    <row r="373" spans="1:13" ht="15">
      <c r="A373" s="22"/>
      <c r="B373" s="22"/>
      <c r="C373" s="35">
        <v>3</v>
      </c>
      <c r="D373" s="35">
        <v>3</v>
      </c>
      <c r="E373" s="35">
        <f t="shared" si="44"/>
        <v>1</v>
      </c>
      <c r="F373" s="35" t="str">
        <f t="shared" si="45"/>
        <v>1'h0</v>
      </c>
      <c r="G373" s="35" t="s">
        <v>971</v>
      </c>
      <c r="H373" s="71" t="s">
        <v>10590</v>
      </c>
      <c r="I373" s="37" t="s">
        <v>1112</v>
      </c>
      <c r="J373" s="35">
        <v>0</v>
      </c>
      <c r="K373" s="35" t="str">
        <f t="shared" si="46"/>
        <v>0</v>
      </c>
      <c r="L373" s="35">
        <f t="shared" si="47"/>
        <v>0</v>
      </c>
      <c r="M373" s="50"/>
    </row>
    <row r="374" spans="1:13" ht="15">
      <c r="A374" s="22"/>
      <c r="B374" s="22"/>
      <c r="C374" s="35">
        <v>2</v>
      </c>
      <c r="D374" s="35">
        <v>2</v>
      </c>
      <c r="E374" s="35">
        <f t="shared" si="44"/>
        <v>1</v>
      </c>
      <c r="F374" s="35" t="str">
        <f t="shared" si="45"/>
        <v>1'h0</v>
      </c>
      <c r="G374" s="35" t="s">
        <v>971</v>
      </c>
      <c r="H374" s="71" t="s">
        <v>10591</v>
      </c>
      <c r="I374" s="37" t="s">
        <v>1112</v>
      </c>
      <c r="J374" s="35">
        <v>0</v>
      </c>
      <c r="K374" s="35" t="str">
        <f t="shared" si="46"/>
        <v>0</v>
      </c>
      <c r="L374" s="35">
        <f t="shared" si="47"/>
        <v>0</v>
      </c>
      <c r="M374" s="50"/>
    </row>
    <row r="375" spans="1:13" ht="15">
      <c r="A375" s="22"/>
      <c r="B375" s="22"/>
      <c r="C375" s="35">
        <v>1</v>
      </c>
      <c r="D375" s="35">
        <v>1</v>
      </c>
      <c r="E375" s="35">
        <f t="shared" si="44"/>
        <v>1</v>
      </c>
      <c r="F375" s="35" t="str">
        <f t="shared" si="45"/>
        <v>1'h0</v>
      </c>
      <c r="G375" s="35" t="s">
        <v>971</v>
      </c>
      <c r="H375" s="71" t="s">
        <v>10592</v>
      </c>
      <c r="I375" s="37" t="s">
        <v>1112</v>
      </c>
      <c r="J375" s="35">
        <v>0</v>
      </c>
      <c r="K375" s="35" t="str">
        <f t="shared" si="46"/>
        <v>0</v>
      </c>
      <c r="L375" s="35">
        <f t="shared" si="47"/>
        <v>0</v>
      </c>
      <c r="M375" s="50"/>
    </row>
    <row r="376" spans="1:13" ht="15">
      <c r="A376" s="22"/>
      <c r="B376" s="22"/>
      <c r="C376" s="35">
        <v>0</v>
      </c>
      <c r="D376" s="35">
        <v>0</v>
      </c>
      <c r="E376" s="35">
        <f t="shared" si="44"/>
        <v>1</v>
      </c>
      <c r="F376" s="35" t="str">
        <f t="shared" si="45"/>
        <v>1'h0</v>
      </c>
      <c r="G376" s="35" t="s">
        <v>971</v>
      </c>
      <c r="H376" s="71" t="s">
        <v>10593</v>
      </c>
      <c r="I376" s="37" t="s">
        <v>1112</v>
      </c>
      <c r="J376" s="35">
        <v>0</v>
      </c>
      <c r="K376" s="35" t="str">
        <f t="shared" si="46"/>
        <v>0</v>
      </c>
      <c r="L376" s="35">
        <f t="shared" si="47"/>
        <v>0</v>
      </c>
      <c r="M376" s="50"/>
    </row>
    <row r="377" spans="1:13" ht="15">
      <c r="A377" s="26"/>
      <c r="B377" s="27" t="s">
        <v>10594</v>
      </c>
      <c r="C377" s="26"/>
      <c r="D377" s="26"/>
      <c r="E377" s="26">
        <f>SUM(E378:E398)</f>
        <v>32</v>
      </c>
      <c r="F377" s="56" t="str">
        <f>CONCATENATE("32'h",K377)</f>
        <v>32'h00000000</v>
      </c>
      <c r="G377" s="56"/>
      <c r="H377" s="29" t="s">
        <v>1113</v>
      </c>
      <c r="I377" s="29"/>
      <c r="J377" s="26"/>
      <c r="K377" s="26" t="str">
        <f>LOWER(DEC2HEX(L377,8))</f>
        <v>00000000</v>
      </c>
      <c r="L377" s="26">
        <f>SUM(L378:L398)</f>
        <v>0</v>
      </c>
      <c r="M377" s="50"/>
    </row>
    <row r="378" spans="1:13" ht="15">
      <c r="A378" s="22"/>
      <c r="B378" s="22"/>
      <c r="C378" s="35">
        <v>20</v>
      </c>
      <c r="D378" s="35">
        <v>31</v>
      </c>
      <c r="E378" s="35">
        <f t="shared" ref="E378:E398" si="52">D378+1-C378</f>
        <v>12</v>
      </c>
      <c r="F378" s="35" t="str">
        <f t="shared" ref="F378:F398" si="53">CONCATENATE(E378,"'h",K378)</f>
        <v>12'h0</v>
      </c>
      <c r="G378" s="35" t="s">
        <v>73</v>
      </c>
      <c r="H378" s="71" t="s">
        <v>20</v>
      </c>
      <c r="I378" s="45" t="s">
        <v>730</v>
      </c>
      <c r="J378" s="35">
        <v>0</v>
      </c>
      <c r="K378" s="35" t="str">
        <f t="shared" ref="K378:K398" si="54">LOWER(DEC2HEX((J378)))</f>
        <v>0</v>
      </c>
      <c r="L378" s="35">
        <f t="shared" ref="L378:L398" si="55">J378*(2^C378)</f>
        <v>0</v>
      </c>
      <c r="M378" s="50"/>
    </row>
    <row r="379" spans="1:13" ht="15">
      <c r="A379" s="22"/>
      <c r="B379" s="22"/>
      <c r="C379" s="35">
        <v>19</v>
      </c>
      <c r="D379" s="35">
        <v>19</v>
      </c>
      <c r="E379" s="35">
        <f t="shared" si="52"/>
        <v>1</v>
      </c>
      <c r="F379" s="35" t="str">
        <f t="shared" si="53"/>
        <v>1'h0</v>
      </c>
      <c r="G379" s="35" t="s">
        <v>971</v>
      </c>
      <c r="H379" s="71" t="s">
        <v>10595</v>
      </c>
      <c r="I379" s="37" t="s">
        <v>1112</v>
      </c>
      <c r="J379" s="35">
        <v>0</v>
      </c>
      <c r="K379" s="35" t="str">
        <f t="shared" si="54"/>
        <v>0</v>
      </c>
      <c r="L379" s="35">
        <f t="shared" si="55"/>
        <v>0</v>
      </c>
      <c r="M379" s="50"/>
    </row>
    <row r="380" spans="1:13" ht="15">
      <c r="A380" s="22"/>
      <c r="B380" s="22"/>
      <c r="C380" s="35">
        <v>18</v>
      </c>
      <c r="D380" s="35">
        <v>18</v>
      </c>
      <c r="E380" s="35">
        <f t="shared" si="52"/>
        <v>1</v>
      </c>
      <c r="F380" s="35" t="str">
        <f t="shared" si="53"/>
        <v>1'h0</v>
      </c>
      <c r="G380" s="35" t="s">
        <v>971</v>
      </c>
      <c r="H380" s="71" t="s">
        <v>10596</v>
      </c>
      <c r="I380" s="37" t="s">
        <v>1112</v>
      </c>
      <c r="J380" s="35">
        <v>0</v>
      </c>
      <c r="K380" s="35" t="str">
        <f t="shared" si="54"/>
        <v>0</v>
      </c>
      <c r="L380" s="35">
        <f t="shared" si="55"/>
        <v>0</v>
      </c>
      <c r="M380" s="50"/>
    </row>
    <row r="381" spans="1:13" ht="15">
      <c r="A381" s="22"/>
      <c r="B381" s="22"/>
      <c r="C381" s="35">
        <v>17</v>
      </c>
      <c r="D381" s="35">
        <v>17</v>
      </c>
      <c r="E381" s="35">
        <f t="shared" si="52"/>
        <v>1</v>
      </c>
      <c r="F381" s="35" t="str">
        <f t="shared" si="53"/>
        <v>1'h0</v>
      </c>
      <c r="G381" s="35" t="s">
        <v>10597</v>
      </c>
      <c r="H381" s="71" t="s">
        <v>10598</v>
      </c>
      <c r="I381" s="37" t="s">
        <v>1112</v>
      </c>
      <c r="J381" s="35">
        <v>0</v>
      </c>
      <c r="K381" s="35" t="str">
        <f t="shared" si="54"/>
        <v>0</v>
      </c>
      <c r="L381" s="35">
        <f t="shared" si="55"/>
        <v>0</v>
      </c>
      <c r="M381" s="50"/>
    </row>
    <row r="382" spans="1:13" ht="15">
      <c r="A382" s="22"/>
      <c r="B382" s="22"/>
      <c r="C382" s="35">
        <v>16</v>
      </c>
      <c r="D382" s="35">
        <v>16</v>
      </c>
      <c r="E382" s="35">
        <f t="shared" si="52"/>
        <v>1</v>
      </c>
      <c r="F382" s="35" t="str">
        <f t="shared" si="53"/>
        <v>1'h0</v>
      </c>
      <c r="G382" s="35" t="s">
        <v>971</v>
      </c>
      <c r="H382" s="71" t="s">
        <v>10599</v>
      </c>
      <c r="I382" s="37" t="s">
        <v>1112</v>
      </c>
      <c r="J382" s="35">
        <v>0</v>
      </c>
      <c r="K382" s="35" t="str">
        <f t="shared" si="54"/>
        <v>0</v>
      </c>
      <c r="L382" s="35">
        <f t="shared" si="55"/>
        <v>0</v>
      </c>
      <c r="M382" s="50"/>
    </row>
    <row r="383" spans="1:13" ht="15">
      <c r="A383" s="22"/>
      <c r="B383" s="22"/>
      <c r="C383" s="35">
        <v>15</v>
      </c>
      <c r="D383" s="35">
        <v>15</v>
      </c>
      <c r="E383" s="35">
        <f t="shared" si="52"/>
        <v>1</v>
      </c>
      <c r="F383" s="35" t="str">
        <f t="shared" si="53"/>
        <v>1'h0</v>
      </c>
      <c r="G383" s="35" t="s">
        <v>971</v>
      </c>
      <c r="H383" s="71" t="s">
        <v>10600</v>
      </c>
      <c r="I383" s="37" t="s">
        <v>1112</v>
      </c>
      <c r="J383" s="35">
        <v>0</v>
      </c>
      <c r="K383" s="35" t="str">
        <f t="shared" si="54"/>
        <v>0</v>
      </c>
      <c r="L383" s="35">
        <f t="shared" si="55"/>
        <v>0</v>
      </c>
      <c r="M383" s="50"/>
    </row>
    <row r="384" spans="1:13" ht="15">
      <c r="A384" s="22"/>
      <c r="B384" s="22"/>
      <c r="C384" s="35">
        <v>14</v>
      </c>
      <c r="D384" s="35">
        <v>14</v>
      </c>
      <c r="E384" s="35">
        <f t="shared" si="52"/>
        <v>1</v>
      </c>
      <c r="F384" s="35" t="str">
        <f t="shared" si="53"/>
        <v>1'h0</v>
      </c>
      <c r="G384" s="35" t="s">
        <v>971</v>
      </c>
      <c r="H384" s="71" t="s">
        <v>10601</v>
      </c>
      <c r="I384" s="37" t="s">
        <v>1112</v>
      </c>
      <c r="J384" s="35">
        <v>0</v>
      </c>
      <c r="K384" s="35" t="str">
        <f t="shared" si="54"/>
        <v>0</v>
      </c>
      <c r="L384" s="35">
        <f t="shared" si="55"/>
        <v>0</v>
      </c>
      <c r="M384" s="50"/>
    </row>
    <row r="385" spans="1:13" ht="15">
      <c r="A385" s="22"/>
      <c r="B385" s="22"/>
      <c r="C385" s="35">
        <v>13</v>
      </c>
      <c r="D385" s="35">
        <v>13</v>
      </c>
      <c r="E385" s="35">
        <f t="shared" si="52"/>
        <v>1</v>
      </c>
      <c r="F385" s="35" t="str">
        <f t="shared" si="53"/>
        <v>1'h0</v>
      </c>
      <c r="G385" s="35" t="s">
        <v>971</v>
      </c>
      <c r="H385" s="71" t="s">
        <v>10602</v>
      </c>
      <c r="I385" s="37" t="s">
        <v>1112</v>
      </c>
      <c r="J385" s="35">
        <v>0</v>
      </c>
      <c r="K385" s="35" t="str">
        <f t="shared" si="54"/>
        <v>0</v>
      </c>
      <c r="L385" s="35">
        <f t="shared" si="55"/>
        <v>0</v>
      </c>
      <c r="M385" s="50"/>
    </row>
    <row r="386" spans="1:13" ht="15">
      <c r="A386" s="22"/>
      <c r="B386" s="22"/>
      <c r="C386" s="35">
        <v>12</v>
      </c>
      <c r="D386" s="35">
        <v>12</v>
      </c>
      <c r="E386" s="35">
        <f t="shared" si="52"/>
        <v>1</v>
      </c>
      <c r="F386" s="35" t="str">
        <f t="shared" si="53"/>
        <v>1'h0</v>
      </c>
      <c r="G386" s="35" t="s">
        <v>971</v>
      </c>
      <c r="H386" s="71" t="s">
        <v>10603</v>
      </c>
      <c r="I386" s="37" t="s">
        <v>1112</v>
      </c>
      <c r="J386" s="35">
        <v>0</v>
      </c>
      <c r="K386" s="35" t="str">
        <f t="shared" si="54"/>
        <v>0</v>
      </c>
      <c r="L386" s="35">
        <f t="shared" si="55"/>
        <v>0</v>
      </c>
      <c r="M386" s="50"/>
    </row>
    <row r="387" spans="1:13" ht="15">
      <c r="A387" s="22"/>
      <c r="B387" s="22"/>
      <c r="C387" s="35">
        <v>11</v>
      </c>
      <c r="D387" s="35">
        <v>11</v>
      </c>
      <c r="E387" s="35">
        <f t="shared" si="52"/>
        <v>1</v>
      </c>
      <c r="F387" s="35" t="str">
        <f t="shared" si="53"/>
        <v>1'h0</v>
      </c>
      <c r="G387" s="35" t="s">
        <v>971</v>
      </c>
      <c r="H387" s="71" t="s">
        <v>10604</v>
      </c>
      <c r="I387" s="37" t="s">
        <v>1112</v>
      </c>
      <c r="J387" s="35">
        <v>0</v>
      </c>
      <c r="K387" s="35" t="str">
        <f t="shared" si="54"/>
        <v>0</v>
      </c>
      <c r="L387" s="35">
        <f t="shared" si="55"/>
        <v>0</v>
      </c>
      <c r="M387" s="50"/>
    </row>
    <row r="388" spans="1:13" ht="15">
      <c r="A388" s="22"/>
      <c r="B388" s="22"/>
      <c r="C388" s="35">
        <v>10</v>
      </c>
      <c r="D388" s="35">
        <v>10</v>
      </c>
      <c r="E388" s="35">
        <f t="shared" si="52"/>
        <v>1</v>
      </c>
      <c r="F388" s="35" t="str">
        <f t="shared" si="53"/>
        <v>1'h0</v>
      </c>
      <c r="G388" s="35" t="s">
        <v>971</v>
      </c>
      <c r="H388" s="71" t="s">
        <v>10605</v>
      </c>
      <c r="I388" s="37" t="s">
        <v>1112</v>
      </c>
      <c r="J388" s="35">
        <v>0</v>
      </c>
      <c r="K388" s="35" t="str">
        <f t="shared" si="54"/>
        <v>0</v>
      </c>
      <c r="L388" s="35">
        <f t="shared" si="55"/>
        <v>0</v>
      </c>
      <c r="M388" s="50"/>
    </row>
    <row r="389" spans="1:13" ht="15">
      <c r="A389" s="22"/>
      <c r="B389" s="22"/>
      <c r="C389" s="35">
        <v>9</v>
      </c>
      <c r="D389" s="35">
        <v>9</v>
      </c>
      <c r="E389" s="35">
        <f t="shared" si="52"/>
        <v>1</v>
      </c>
      <c r="F389" s="35" t="str">
        <f t="shared" si="53"/>
        <v>1'h0</v>
      </c>
      <c r="G389" s="35" t="s">
        <v>971</v>
      </c>
      <c r="H389" s="71" t="s">
        <v>10606</v>
      </c>
      <c r="I389" s="37" t="s">
        <v>1112</v>
      </c>
      <c r="J389" s="35">
        <v>0</v>
      </c>
      <c r="K389" s="35" t="str">
        <f t="shared" si="54"/>
        <v>0</v>
      </c>
      <c r="L389" s="35">
        <f t="shared" si="55"/>
        <v>0</v>
      </c>
      <c r="M389" s="50"/>
    </row>
    <row r="390" spans="1:13" ht="15">
      <c r="A390" s="22"/>
      <c r="B390" s="22"/>
      <c r="C390" s="35">
        <v>8</v>
      </c>
      <c r="D390" s="35">
        <v>8</v>
      </c>
      <c r="E390" s="35">
        <f t="shared" si="52"/>
        <v>1</v>
      </c>
      <c r="F390" s="35" t="str">
        <f t="shared" si="53"/>
        <v>1'h0</v>
      </c>
      <c r="G390" s="35" t="s">
        <v>971</v>
      </c>
      <c r="H390" s="71" t="s">
        <v>10607</v>
      </c>
      <c r="I390" s="37" t="s">
        <v>1112</v>
      </c>
      <c r="J390" s="35">
        <v>0</v>
      </c>
      <c r="K390" s="35" t="str">
        <f t="shared" si="54"/>
        <v>0</v>
      </c>
      <c r="L390" s="35">
        <f t="shared" si="55"/>
        <v>0</v>
      </c>
      <c r="M390" s="50"/>
    </row>
    <row r="391" spans="1:13" ht="15">
      <c r="A391" s="22"/>
      <c r="B391" s="22"/>
      <c r="C391" s="35">
        <v>7</v>
      </c>
      <c r="D391" s="35">
        <v>7</v>
      </c>
      <c r="E391" s="35">
        <f t="shared" si="52"/>
        <v>1</v>
      </c>
      <c r="F391" s="35" t="str">
        <f t="shared" si="53"/>
        <v>1'h0</v>
      </c>
      <c r="G391" s="35" t="s">
        <v>10576</v>
      </c>
      <c r="H391" s="71" t="s">
        <v>10608</v>
      </c>
      <c r="I391" s="37" t="s">
        <v>1112</v>
      </c>
      <c r="J391" s="35">
        <v>0</v>
      </c>
      <c r="K391" s="35" t="str">
        <f t="shared" si="54"/>
        <v>0</v>
      </c>
      <c r="L391" s="35">
        <f t="shared" si="55"/>
        <v>0</v>
      </c>
      <c r="M391" s="50"/>
    </row>
    <row r="392" spans="1:13" ht="15">
      <c r="A392" s="22"/>
      <c r="B392" s="22"/>
      <c r="C392" s="35">
        <v>6</v>
      </c>
      <c r="D392" s="35">
        <v>6</v>
      </c>
      <c r="E392" s="35">
        <f t="shared" si="52"/>
        <v>1</v>
      </c>
      <c r="F392" s="35" t="str">
        <f t="shared" si="53"/>
        <v>1'h0</v>
      </c>
      <c r="G392" s="35" t="s">
        <v>971</v>
      </c>
      <c r="H392" s="71" t="s">
        <v>10609</v>
      </c>
      <c r="I392" s="37" t="s">
        <v>1112</v>
      </c>
      <c r="J392" s="35">
        <v>0</v>
      </c>
      <c r="K392" s="35" t="str">
        <f t="shared" si="54"/>
        <v>0</v>
      </c>
      <c r="L392" s="35">
        <f t="shared" si="55"/>
        <v>0</v>
      </c>
      <c r="M392" s="50"/>
    </row>
    <row r="393" spans="1:13" ht="15">
      <c r="A393" s="22"/>
      <c r="B393" s="22"/>
      <c r="C393" s="35">
        <v>5</v>
      </c>
      <c r="D393" s="35">
        <v>5</v>
      </c>
      <c r="E393" s="35">
        <f t="shared" si="52"/>
        <v>1</v>
      </c>
      <c r="F393" s="35" t="str">
        <f t="shared" si="53"/>
        <v>1'h0</v>
      </c>
      <c r="G393" s="35" t="s">
        <v>971</v>
      </c>
      <c r="H393" s="71" t="s">
        <v>10610</v>
      </c>
      <c r="I393" s="37" t="s">
        <v>1112</v>
      </c>
      <c r="J393" s="35">
        <v>0</v>
      </c>
      <c r="K393" s="35" t="str">
        <f t="shared" si="54"/>
        <v>0</v>
      </c>
      <c r="L393" s="35">
        <f t="shared" si="55"/>
        <v>0</v>
      </c>
      <c r="M393" s="50"/>
    </row>
    <row r="394" spans="1:13" ht="15">
      <c r="A394" s="22"/>
      <c r="B394" s="22"/>
      <c r="C394" s="35">
        <v>4</v>
      </c>
      <c r="D394" s="35">
        <v>4</v>
      </c>
      <c r="E394" s="35">
        <f t="shared" si="52"/>
        <v>1</v>
      </c>
      <c r="F394" s="35" t="str">
        <f t="shared" si="53"/>
        <v>1'h0</v>
      </c>
      <c r="G394" s="35" t="s">
        <v>10576</v>
      </c>
      <c r="H394" s="71" t="s">
        <v>10611</v>
      </c>
      <c r="I394" s="37" t="s">
        <v>1112</v>
      </c>
      <c r="J394" s="35">
        <v>0</v>
      </c>
      <c r="K394" s="35" t="str">
        <f t="shared" si="54"/>
        <v>0</v>
      </c>
      <c r="L394" s="35">
        <f t="shared" si="55"/>
        <v>0</v>
      </c>
      <c r="M394" s="50"/>
    </row>
    <row r="395" spans="1:13" ht="15">
      <c r="A395" s="22"/>
      <c r="B395" s="22"/>
      <c r="C395" s="35">
        <v>3</v>
      </c>
      <c r="D395" s="35">
        <v>3</v>
      </c>
      <c r="E395" s="35">
        <f t="shared" si="52"/>
        <v>1</v>
      </c>
      <c r="F395" s="35" t="str">
        <f t="shared" si="53"/>
        <v>1'h0</v>
      </c>
      <c r="G395" s="35" t="s">
        <v>971</v>
      </c>
      <c r="H395" s="71" t="s">
        <v>10612</v>
      </c>
      <c r="I395" s="37" t="s">
        <v>1112</v>
      </c>
      <c r="J395" s="35">
        <v>0</v>
      </c>
      <c r="K395" s="35" t="str">
        <f t="shared" si="54"/>
        <v>0</v>
      </c>
      <c r="L395" s="35">
        <f t="shared" si="55"/>
        <v>0</v>
      </c>
      <c r="M395" s="50"/>
    </row>
    <row r="396" spans="1:13" ht="15">
      <c r="A396" s="22"/>
      <c r="B396" s="22"/>
      <c r="C396" s="35">
        <v>2</v>
      </c>
      <c r="D396" s="35">
        <v>2</v>
      </c>
      <c r="E396" s="35">
        <f t="shared" si="52"/>
        <v>1</v>
      </c>
      <c r="F396" s="35" t="str">
        <f t="shared" si="53"/>
        <v>1'h0</v>
      </c>
      <c r="G396" s="35" t="s">
        <v>10597</v>
      </c>
      <c r="H396" s="71" t="s">
        <v>10613</v>
      </c>
      <c r="I396" s="37" t="s">
        <v>1112</v>
      </c>
      <c r="J396" s="35">
        <v>0</v>
      </c>
      <c r="K396" s="35" t="str">
        <f t="shared" si="54"/>
        <v>0</v>
      </c>
      <c r="L396" s="35">
        <f t="shared" si="55"/>
        <v>0</v>
      </c>
      <c r="M396" s="50"/>
    </row>
    <row r="397" spans="1:13" ht="15">
      <c r="A397" s="22"/>
      <c r="B397" s="22"/>
      <c r="C397" s="35">
        <v>1</v>
      </c>
      <c r="D397" s="35">
        <v>1</v>
      </c>
      <c r="E397" s="35">
        <f t="shared" si="52"/>
        <v>1</v>
      </c>
      <c r="F397" s="35" t="str">
        <f t="shared" si="53"/>
        <v>1'h0</v>
      </c>
      <c r="G397" s="35" t="s">
        <v>10576</v>
      </c>
      <c r="H397" s="71" t="s">
        <v>10614</v>
      </c>
      <c r="I397" s="37" t="s">
        <v>1112</v>
      </c>
      <c r="J397" s="35">
        <v>0</v>
      </c>
      <c r="K397" s="35" t="str">
        <f t="shared" si="54"/>
        <v>0</v>
      </c>
      <c r="L397" s="35">
        <f t="shared" si="55"/>
        <v>0</v>
      </c>
      <c r="M397" s="50"/>
    </row>
    <row r="398" spans="1:13" ht="15">
      <c r="A398" s="22"/>
      <c r="B398" s="22"/>
      <c r="C398" s="35">
        <v>0</v>
      </c>
      <c r="D398" s="35">
        <v>0</v>
      </c>
      <c r="E398" s="35">
        <f t="shared" si="52"/>
        <v>1</v>
      </c>
      <c r="F398" s="35" t="str">
        <f t="shared" si="53"/>
        <v>1'h0</v>
      </c>
      <c r="G398" s="35" t="s">
        <v>971</v>
      </c>
      <c r="H398" s="71" t="s">
        <v>10615</v>
      </c>
      <c r="I398" s="37" t="s">
        <v>1112</v>
      </c>
      <c r="J398" s="35">
        <v>0</v>
      </c>
      <c r="K398" s="35" t="str">
        <f t="shared" si="54"/>
        <v>0</v>
      </c>
      <c r="L398" s="35">
        <f t="shared" si="55"/>
        <v>0</v>
      </c>
      <c r="M398" s="50"/>
    </row>
    <row r="399" spans="1:13" ht="15">
      <c r="A399" s="26"/>
      <c r="B399" s="27" t="s">
        <v>4141</v>
      </c>
      <c r="C399" s="26"/>
      <c r="D399" s="26"/>
      <c r="E399" s="26">
        <f>SUM(E400:E424)</f>
        <v>32</v>
      </c>
      <c r="F399" s="56" t="str">
        <f>CONCATENATE("32'h",K399)</f>
        <v>32'h00000000</v>
      </c>
      <c r="G399" s="56"/>
      <c r="H399" s="29" t="s">
        <v>1114</v>
      </c>
      <c r="I399" s="29"/>
      <c r="J399" s="26"/>
      <c r="K399" s="26" t="str">
        <f>LOWER(DEC2HEX(L399,8))</f>
        <v>00000000</v>
      </c>
      <c r="L399" s="26">
        <f>SUM(L400:L424)</f>
        <v>0</v>
      </c>
      <c r="M399" s="50"/>
    </row>
    <row r="400" spans="1:13" ht="15">
      <c r="A400" s="22"/>
      <c r="B400" s="22"/>
      <c r="C400" s="35">
        <v>24</v>
      </c>
      <c r="D400" s="35">
        <v>31</v>
      </c>
      <c r="E400" s="35">
        <f t="shared" ref="E400:E424" si="56">D400+1-C400</f>
        <v>8</v>
      </c>
      <c r="F400" s="35" t="str">
        <f t="shared" ref="F400:F424" si="57">CONCATENATE(E400,"'h",K400)</f>
        <v>8'h0</v>
      </c>
      <c r="G400" s="35" t="s">
        <v>73</v>
      </c>
      <c r="H400" s="71" t="s">
        <v>20</v>
      </c>
      <c r="I400" s="45" t="s">
        <v>730</v>
      </c>
      <c r="J400" s="35">
        <v>0</v>
      </c>
      <c r="K400" s="35" t="str">
        <f t="shared" ref="K400:K424" si="58">LOWER(DEC2HEX((J400)))</f>
        <v>0</v>
      </c>
      <c r="L400" s="35">
        <f t="shared" ref="L400:L424" si="59">J400*(2^C400)</f>
        <v>0</v>
      </c>
      <c r="M400" s="50"/>
    </row>
    <row r="401" spans="1:13" ht="15">
      <c r="A401" s="22"/>
      <c r="B401" s="22"/>
      <c r="C401" s="35">
        <v>23</v>
      </c>
      <c r="D401" s="35">
        <v>23</v>
      </c>
      <c r="E401" s="35">
        <f>D401+1-C401</f>
        <v>1</v>
      </c>
      <c r="F401" s="35" t="str">
        <f>CONCATENATE(E401,"'h",K401)</f>
        <v>1'h0</v>
      </c>
      <c r="G401" s="35" t="s">
        <v>450</v>
      </c>
      <c r="H401" s="71" t="s">
        <v>10616</v>
      </c>
      <c r="I401" s="37" t="s">
        <v>1115</v>
      </c>
      <c r="J401" s="35">
        <v>0</v>
      </c>
      <c r="K401" s="35" t="str">
        <f>LOWER(DEC2HEX((J401)))</f>
        <v>0</v>
      </c>
      <c r="L401" s="35">
        <f>J401*(2^C401)</f>
        <v>0</v>
      </c>
      <c r="M401" s="50"/>
    </row>
    <row r="402" spans="1:13" ht="15">
      <c r="A402" s="22"/>
      <c r="B402" s="22"/>
      <c r="C402" s="35">
        <v>22</v>
      </c>
      <c r="D402" s="35">
        <v>22</v>
      </c>
      <c r="E402" s="35">
        <f>D402+1-C402</f>
        <v>1</v>
      </c>
      <c r="F402" s="35" t="str">
        <f>CONCATENATE(E402,"'h",K402)</f>
        <v>1'h0</v>
      </c>
      <c r="G402" s="35" t="s">
        <v>10617</v>
      </c>
      <c r="H402" s="71" t="s">
        <v>10618</v>
      </c>
      <c r="I402" s="37" t="s">
        <v>1115</v>
      </c>
      <c r="J402" s="35">
        <v>0</v>
      </c>
      <c r="K402" s="35" t="str">
        <f>LOWER(DEC2HEX((J402)))</f>
        <v>0</v>
      </c>
      <c r="L402" s="35">
        <f>J402*(2^C402)</f>
        <v>0</v>
      </c>
      <c r="M402" s="50"/>
    </row>
    <row r="403" spans="1:13" ht="15">
      <c r="A403" s="22"/>
      <c r="B403" s="22"/>
      <c r="C403" s="35">
        <v>21</v>
      </c>
      <c r="D403" s="35">
        <v>21</v>
      </c>
      <c r="E403" s="35">
        <f t="shared" ref="E403:E413" si="60">D403+1-C403</f>
        <v>1</v>
      </c>
      <c r="F403" s="35" t="str">
        <f t="shared" ref="F403:F413" si="61">CONCATENATE(E403,"'h",K403)</f>
        <v>1'h0</v>
      </c>
      <c r="G403" s="35" t="s">
        <v>450</v>
      </c>
      <c r="H403" s="71" t="s">
        <v>10619</v>
      </c>
      <c r="I403" s="37" t="s">
        <v>1115</v>
      </c>
      <c r="J403" s="35">
        <v>0</v>
      </c>
      <c r="K403" s="35" t="str">
        <f t="shared" ref="K403:K413" si="62">LOWER(DEC2HEX((J403)))</f>
        <v>0</v>
      </c>
      <c r="L403" s="35">
        <f t="shared" ref="L403:L413" si="63">J403*(2^C403)</f>
        <v>0</v>
      </c>
      <c r="M403" s="50"/>
    </row>
    <row r="404" spans="1:13" ht="15">
      <c r="A404" s="22"/>
      <c r="B404" s="22"/>
      <c r="C404" s="35">
        <v>20</v>
      </c>
      <c r="D404" s="35">
        <v>20</v>
      </c>
      <c r="E404" s="35">
        <f t="shared" si="60"/>
        <v>1</v>
      </c>
      <c r="F404" s="35" t="str">
        <f t="shared" si="61"/>
        <v>1'h0</v>
      </c>
      <c r="G404" s="35" t="s">
        <v>450</v>
      </c>
      <c r="H404" s="71" t="s">
        <v>10620</v>
      </c>
      <c r="I404" s="37" t="s">
        <v>1115</v>
      </c>
      <c r="J404" s="35">
        <v>0</v>
      </c>
      <c r="K404" s="35" t="str">
        <f t="shared" si="62"/>
        <v>0</v>
      </c>
      <c r="L404" s="35">
        <f t="shared" si="63"/>
        <v>0</v>
      </c>
      <c r="M404" s="50"/>
    </row>
    <row r="405" spans="1:13" ht="15">
      <c r="A405" s="22"/>
      <c r="B405" s="22"/>
      <c r="C405" s="35">
        <v>19</v>
      </c>
      <c r="D405" s="35">
        <v>19</v>
      </c>
      <c r="E405" s="35">
        <f t="shared" si="60"/>
        <v>1</v>
      </c>
      <c r="F405" s="35" t="str">
        <f t="shared" si="61"/>
        <v>1'h0</v>
      </c>
      <c r="G405" s="35" t="s">
        <v>450</v>
      </c>
      <c r="H405" s="71" t="s">
        <v>10621</v>
      </c>
      <c r="I405" s="37" t="s">
        <v>1115</v>
      </c>
      <c r="J405" s="35">
        <v>0</v>
      </c>
      <c r="K405" s="35" t="str">
        <f t="shared" si="62"/>
        <v>0</v>
      </c>
      <c r="L405" s="35">
        <f t="shared" si="63"/>
        <v>0</v>
      </c>
      <c r="M405" s="50"/>
    </row>
    <row r="406" spans="1:13" ht="15">
      <c r="A406" s="22"/>
      <c r="B406" s="22"/>
      <c r="C406" s="35">
        <v>18</v>
      </c>
      <c r="D406" s="35">
        <v>18</v>
      </c>
      <c r="E406" s="35">
        <f t="shared" si="60"/>
        <v>1</v>
      </c>
      <c r="F406" s="35" t="str">
        <f t="shared" si="61"/>
        <v>1'h0</v>
      </c>
      <c r="G406" s="35" t="s">
        <v>450</v>
      </c>
      <c r="H406" s="71" t="s">
        <v>10622</v>
      </c>
      <c r="I406" s="37" t="s">
        <v>1115</v>
      </c>
      <c r="J406" s="35">
        <v>0</v>
      </c>
      <c r="K406" s="35" t="str">
        <f t="shared" si="62"/>
        <v>0</v>
      </c>
      <c r="L406" s="35">
        <f t="shared" si="63"/>
        <v>0</v>
      </c>
      <c r="M406" s="50"/>
    </row>
    <row r="407" spans="1:13" ht="15">
      <c r="A407" s="22"/>
      <c r="B407" s="22"/>
      <c r="C407" s="35">
        <v>17</v>
      </c>
      <c r="D407" s="35">
        <v>17</v>
      </c>
      <c r="E407" s="35">
        <f t="shared" si="60"/>
        <v>1</v>
      </c>
      <c r="F407" s="35" t="str">
        <f t="shared" si="61"/>
        <v>1'h0</v>
      </c>
      <c r="G407" s="35" t="s">
        <v>450</v>
      </c>
      <c r="H407" s="71" t="s">
        <v>10623</v>
      </c>
      <c r="I407" s="37" t="s">
        <v>1115</v>
      </c>
      <c r="J407" s="35">
        <v>0</v>
      </c>
      <c r="K407" s="35" t="str">
        <f t="shared" si="62"/>
        <v>0</v>
      </c>
      <c r="L407" s="35">
        <f t="shared" si="63"/>
        <v>0</v>
      </c>
      <c r="M407" s="50"/>
    </row>
    <row r="408" spans="1:13" ht="15">
      <c r="A408" s="22"/>
      <c r="B408" s="22"/>
      <c r="C408" s="35">
        <v>16</v>
      </c>
      <c r="D408" s="35">
        <v>16</v>
      </c>
      <c r="E408" s="35">
        <f t="shared" si="60"/>
        <v>1</v>
      </c>
      <c r="F408" s="35" t="str">
        <f t="shared" si="61"/>
        <v>1'h0</v>
      </c>
      <c r="G408" s="35" t="s">
        <v>10617</v>
      </c>
      <c r="H408" s="71" t="s">
        <v>10624</v>
      </c>
      <c r="I408" s="37" t="s">
        <v>1115</v>
      </c>
      <c r="J408" s="35">
        <v>0</v>
      </c>
      <c r="K408" s="35" t="str">
        <f t="shared" si="62"/>
        <v>0</v>
      </c>
      <c r="L408" s="35">
        <f t="shared" si="63"/>
        <v>0</v>
      </c>
      <c r="M408" s="50"/>
    </row>
    <row r="409" spans="1:13" ht="15">
      <c r="A409" s="22"/>
      <c r="B409" s="22"/>
      <c r="C409" s="35">
        <v>15</v>
      </c>
      <c r="D409" s="35">
        <v>15</v>
      </c>
      <c r="E409" s="35">
        <f t="shared" si="60"/>
        <v>1</v>
      </c>
      <c r="F409" s="35" t="str">
        <f t="shared" si="61"/>
        <v>1'h0</v>
      </c>
      <c r="G409" s="35" t="s">
        <v>450</v>
      </c>
      <c r="H409" s="71" t="s">
        <v>10625</v>
      </c>
      <c r="I409" s="37" t="s">
        <v>1115</v>
      </c>
      <c r="J409" s="35">
        <v>0</v>
      </c>
      <c r="K409" s="35" t="str">
        <f t="shared" si="62"/>
        <v>0</v>
      </c>
      <c r="L409" s="35">
        <f t="shared" si="63"/>
        <v>0</v>
      </c>
      <c r="M409" s="50"/>
    </row>
    <row r="410" spans="1:13" ht="15">
      <c r="A410" s="22"/>
      <c r="B410" s="22"/>
      <c r="C410" s="35">
        <v>14</v>
      </c>
      <c r="D410" s="35">
        <v>14</v>
      </c>
      <c r="E410" s="35">
        <f t="shared" si="60"/>
        <v>1</v>
      </c>
      <c r="F410" s="35" t="str">
        <f t="shared" si="61"/>
        <v>1'h0</v>
      </c>
      <c r="G410" s="35" t="s">
        <v>450</v>
      </c>
      <c r="H410" s="71" t="s">
        <v>10626</v>
      </c>
      <c r="I410" s="37" t="s">
        <v>1115</v>
      </c>
      <c r="J410" s="35">
        <v>0</v>
      </c>
      <c r="K410" s="35" t="str">
        <f t="shared" si="62"/>
        <v>0</v>
      </c>
      <c r="L410" s="35">
        <f t="shared" si="63"/>
        <v>0</v>
      </c>
      <c r="M410" s="50"/>
    </row>
    <row r="411" spans="1:13" ht="15">
      <c r="A411" s="22"/>
      <c r="B411" s="22"/>
      <c r="C411" s="35">
        <v>13</v>
      </c>
      <c r="D411" s="35">
        <v>13</v>
      </c>
      <c r="E411" s="35">
        <f t="shared" si="60"/>
        <v>1</v>
      </c>
      <c r="F411" s="35" t="str">
        <f t="shared" si="61"/>
        <v>1'h0</v>
      </c>
      <c r="G411" s="35" t="s">
        <v>450</v>
      </c>
      <c r="H411" s="71" t="s">
        <v>10627</v>
      </c>
      <c r="I411" s="37" t="s">
        <v>1115</v>
      </c>
      <c r="J411" s="35">
        <v>0</v>
      </c>
      <c r="K411" s="35" t="str">
        <f t="shared" si="62"/>
        <v>0</v>
      </c>
      <c r="L411" s="35">
        <f t="shared" si="63"/>
        <v>0</v>
      </c>
      <c r="M411" s="50"/>
    </row>
    <row r="412" spans="1:13" ht="15">
      <c r="A412" s="22"/>
      <c r="B412" s="22"/>
      <c r="C412" s="35">
        <v>12</v>
      </c>
      <c r="D412" s="35">
        <v>12</v>
      </c>
      <c r="E412" s="35">
        <f t="shared" si="60"/>
        <v>1</v>
      </c>
      <c r="F412" s="35" t="str">
        <f t="shared" si="61"/>
        <v>1'h0</v>
      </c>
      <c r="G412" s="35" t="s">
        <v>450</v>
      </c>
      <c r="H412" s="71" t="s">
        <v>10628</v>
      </c>
      <c r="I412" s="37" t="s">
        <v>1115</v>
      </c>
      <c r="J412" s="35">
        <v>0</v>
      </c>
      <c r="K412" s="35" t="str">
        <f t="shared" si="62"/>
        <v>0</v>
      </c>
      <c r="L412" s="35">
        <f t="shared" si="63"/>
        <v>0</v>
      </c>
      <c r="M412" s="50"/>
    </row>
    <row r="413" spans="1:13" ht="15">
      <c r="A413" s="22"/>
      <c r="B413" s="22"/>
      <c r="C413" s="35">
        <v>11</v>
      </c>
      <c r="D413" s="35">
        <v>11</v>
      </c>
      <c r="E413" s="35">
        <f t="shared" si="60"/>
        <v>1</v>
      </c>
      <c r="F413" s="35" t="str">
        <f t="shared" si="61"/>
        <v>1'h0</v>
      </c>
      <c r="G413" s="35" t="s">
        <v>450</v>
      </c>
      <c r="H413" s="71" t="s">
        <v>10629</v>
      </c>
      <c r="I413" s="37" t="s">
        <v>1115</v>
      </c>
      <c r="J413" s="35">
        <v>0</v>
      </c>
      <c r="K413" s="35" t="str">
        <f t="shared" si="62"/>
        <v>0</v>
      </c>
      <c r="L413" s="35">
        <f t="shared" si="63"/>
        <v>0</v>
      </c>
      <c r="M413" s="50"/>
    </row>
    <row r="414" spans="1:13" ht="15">
      <c r="A414" s="22"/>
      <c r="B414" s="22"/>
      <c r="C414" s="35">
        <v>10</v>
      </c>
      <c r="D414" s="35">
        <v>10</v>
      </c>
      <c r="E414" s="35">
        <f t="shared" si="56"/>
        <v>1</v>
      </c>
      <c r="F414" s="35" t="str">
        <f t="shared" si="57"/>
        <v>1'h0</v>
      </c>
      <c r="G414" s="35" t="s">
        <v>450</v>
      </c>
      <c r="H414" s="71" t="s">
        <v>10630</v>
      </c>
      <c r="I414" s="37" t="s">
        <v>1115</v>
      </c>
      <c r="J414" s="35">
        <v>0</v>
      </c>
      <c r="K414" s="35" t="str">
        <f t="shared" si="58"/>
        <v>0</v>
      </c>
      <c r="L414" s="35">
        <f t="shared" si="59"/>
        <v>0</v>
      </c>
      <c r="M414" s="50"/>
    </row>
    <row r="415" spans="1:13" ht="15">
      <c r="A415" s="22"/>
      <c r="B415" s="22"/>
      <c r="C415" s="35">
        <v>9</v>
      </c>
      <c r="D415" s="35">
        <v>9</v>
      </c>
      <c r="E415" s="35">
        <f t="shared" si="56"/>
        <v>1</v>
      </c>
      <c r="F415" s="35" t="str">
        <f t="shared" si="57"/>
        <v>1'h0</v>
      </c>
      <c r="G415" s="35" t="s">
        <v>450</v>
      </c>
      <c r="H415" s="71" t="s">
        <v>10631</v>
      </c>
      <c r="I415" s="37" t="s">
        <v>1115</v>
      </c>
      <c r="J415" s="35">
        <v>0</v>
      </c>
      <c r="K415" s="35" t="str">
        <f t="shared" si="58"/>
        <v>0</v>
      </c>
      <c r="L415" s="35">
        <f t="shared" si="59"/>
        <v>0</v>
      </c>
      <c r="M415" s="50"/>
    </row>
    <row r="416" spans="1:13" ht="15">
      <c r="A416" s="22"/>
      <c r="B416" s="22"/>
      <c r="C416" s="35">
        <v>8</v>
      </c>
      <c r="D416" s="35">
        <v>8</v>
      </c>
      <c r="E416" s="35">
        <f t="shared" si="56"/>
        <v>1</v>
      </c>
      <c r="F416" s="35" t="str">
        <f t="shared" si="57"/>
        <v>1'h0</v>
      </c>
      <c r="G416" s="35" t="s">
        <v>10632</v>
      </c>
      <c r="H416" s="71" t="s">
        <v>10633</v>
      </c>
      <c r="I416" s="37" t="s">
        <v>1115</v>
      </c>
      <c r="J416" s="35">
        <v>0</v>
      </c>
      <c r="K416" s="35" t="str">
        <f t="shared" si="58"/>
        <v>0</v>
      </c>
      <c r="L416" s="35">
        <f t="shared" si="59"/>
        <v>0</v>
      </c>
      <c r="M416" s="50"/>
    </row>
    <row r="417" spans="1:13" ht="15">
      <c r="A417" s="22"/>
      <c r="B417" s="22"/>
      <c r="C417" s="35">
        <v>7</v>
      </c>
      <c r="D417" s="35">
        <v>7</v>
      </c>
      <c r="E417" s="35">
        <f t="shared" si="56"/>
        <v>1</v>
      </c>
      <c r="F417" s="35" t="str">
        <f t="shared" si="57"/>
        <v>1'h0</v>
      </c>
      <c r="G417" s="35" t="s">
        <v>450</v>
      </c>
      <c r="H417" s="71" t="s">
        <v>10634</v>
      </c>
      <c r="I417" s="37" t="s">
        <v>1115</v>
      </c>
      <c r="J417" s="35">
        <v>0</v>
      </c>
      <c r="K417" s="35" t="str">
        <f t="shared" si="58"/>
        <v>0</v>
      </c>
      <c r="L417" s="35">
        <f t="shared" si="59"/>
        <v>0</v>
      </c>
      <c r="M417" s="50"/>
    </row>
    <row r="418" spans="1:13" ht="15">
      <c r="A418" s="22"/>
      <c r="B418" s="22"/>
      <c r="C418" s="35">
        <v>6</v>
      </c>
      <c r="D418" s="35">
        <v>6</v>
      </c>
      <c r="E418" s="35">
        <f t="shared" si="56"/>
        <v>1</v>
      </c>
      <c r="F418" s="35" t="str">
        <f t="shared" si="57"/>
        <v>1'h0</v>
      </c>
      <c r="G418" s="35" t="s">
        <v>450</v>
      </c>
      <c r="H418" s="71" t="s">
        <v>10635</v>
      </c>
      <c r="I418" s="37" t="s">
        <v>1115</v>
      </c>
      <c r="J418" s="35">
        <v>0</v>
      </c>
      <c r="K418" s="35" t="str">
        <f t="shared" si="58"/>
        <v>0</v>
      </c>
      <c r="L418" s="35">
        <f t="shared" si="59"/>
        <v>0</v>
      </c>
      <c r="M418" s="50"/>
    </row>
    <row r="419" spans="1:13" ht="15">
      <c r="A419" s="22"/>
      <c r="B419" s="22"/>
      <c r="C419" s="35">
        <v>5</v>
      </c>
      <c r="D419" s="35">
        <v>5</v>
      </c>
      <c r="E419" s="35">
        <f t="shared" si="56"/>
        <v>1</v>
      </c>
      <c r="F419" s="35" t="str">
        <f t="shared" si="57"/>
        <v>1'h0</v>
      </c>
      <c r="G419" s="35" t="s">
        <v>450</v>
      </c>
      <c r="H419" s="71" t="s">
        <v>10636</v>
      </c>
      <c r="I419" s="37" t="s">
        <v>1115</v>
      </c>
      <c r="J419" s="35">
        <v>0</v>
      </c>
      <c r="K419" s="35" t="str">
        <f t="shared" si="58"/>
        <v>0</v>
      </c>
      <c r="L419" s="35">
        <f t="shared" si="59"/>
        <v>0</v>
      </c>
      <c r="M419" s="50"/>
    </row>
    <row r="420" spans="1:13" ht="15">
      <c r="A420" s="22"/>
      <c r="B420" s="22"/>
      <c r="C420" s="35">
        <v>4</v>
      </c>
      <c r="D420" s="35">
        <v>4</v>
      </c>
      <c r="E420" s="35">
        <f t="shared" si="56"/>
        <v>1</v>
      </c>
      <c r="F420" s="35" t="str">
        <f t="shared" si="57"/>
        <v>1'h0</v>
      </c>
      <c r="G420" s="35" t="s">
        <v>450</v>
      </c>
      <c r="H420" s="71" t="s">
        <v>10637</v>
      </c>
      <c r="I420" s="37" t="s">
        <v>1115</v>
      </c>
      <c r="J420" s="35">
        <v>0</v>
      </c>
      <c r="K420" s="35" t="str">
        <f t="shared" si="58"/>
        <v>0</v>
      </c>
      <c r="L420" s="35">
        <f t="shared" si="59"/>
        <v>0</v>
      </c>
      <c r="M420" s="50"/>
    </row>
    <row r="421" spans="1:13" ht="15">
      <c r="A421" s="22"/>
      <c r="B421" s="22"/>
      <c r="C421" s="35">
        <v>3</v>
      </c>
      <c r="D421" s="35">
        <v>3</v>
      </c>
      <c r="E421" s="35">
        <f t="shared" si="56"/>
        <v>1</v>
      </c>
      <c r="F421" s="35" t="str">
        <f t="shared" si="57"/>
        <v>1'h0</v>
      </c>
      <c r="G421" s="35" t="s">
        <v>450</v>
      </c>
      <c r="H421" s="71" t="s">
        <v>10638</v>
      </c>
      <c r="I421" s="37" t="s">
        <v>1115</v>
      </c>
      <c r="J421" s="35">
        <v>0</v>
      </c>
      <c r="K421" s="35" t="str">
        <f t="shared" si="58"/>
        <v>0</v>
      </c>
      <c r="L421" s="35">
        <f t="shared" si="59"/>
        <v>0</v>
      </c>
      <c r="M421" s="50"/>
    </row>
    <row r="422" spans="1:13" ht="15">
      <c r="A422" s="22"/>
      <c r="B422" s="22"/>
      <c r="C422" s="35">
        <v>2</v>
      </c>
      <c r="D422" s="35">
        <v>2</v>
      </c>
      <c r="E422" s="35">
        <f t="shared" si="56"/>
        <v>1</v>
      </c>
      <c r="F422" s="35" t="str">
        <f t="shared" si="57"/>
        <v>1'h0</v>
      </c>
      <c r="G422" s="35" t="s">
        <v>450</v>
      </c>
      <c r="H422" s="71" t="s">
        <v>10639</v>
      </c>
      <c r="I422" s="37" t="s">
        <v>1115</v>
      </c>
      <c r="J422" s="35">
        <v>0</v>
      </c>
      <c r="K422" s="35" t="str">
        <f t="shared" si="58"/>
        <v>0</v>
      </c>
      <c r="L422" s="35">
        <f t="shared" si="59"/>
        <v>0</v>
      </c>
      <c r="M422" s="50"/>
    </row>
    <row r="423" spans="1:13" ht="15">
      <c r="A423" s="22"/>
      <c r="B423" s="22"/>
      <c r="C423" s="35">
        <v>1</v>
      </c>
      <c r="D423" s="35">
        <v>1</v>
      </c>
      <c r="E423" s="35">
        <f t="shared" si="56"/>
        <v>1</v>
      </c>
      <c r="F423" s="35" t="str">
        <f t="shared" si="57"/>
        <v>1'h0</v>
      </c>
      <c r="G423" s="35" t="s">
        <v>450</v>
      </c>
      <c r="H423" s="71" t="s">
        <v>10640</v>
      </c>
      <c r="I423" s="37" t="s">
        <v>1115</v>
      </c>
      <c r="J423" s="35">
        <v>0</v>
      </c>
      <c r="K423" s="35" t="str">
        <f t="shared" si="58"/>
        <v>0</v>
      </c>
      <c r="L423" s="35">
        <f t="shared" si="59"/>
        <v>0</v>
      </c>
      <c r="M423" s="50"/>
    </row>
    <row r="424" spans="1:13" ht="15">
      <c r="A424" s="22"/>
      <c r="B424" s="22"/>
      <c r="C424" s="35">
        <v>0</v>
      </c>
      <c r="D424" s="35">
        <v>0</v>
      </c>
      <c r="E424" s="35">
        <f t="shared" si="56"/>
        <v>1</v>
      </c>
      <c r="F424" s="35" t="str">
        <f t="shared" si="57"/>
        <v>1'h0</v>
      </c>
      <c r="G424" s="35" t="s">
        <v>10617</v>
      </c>
      <c r="H424" s="71" t="s">
        <v>10641</v>
      </c>
      <c r="I424" s="37" t="s">
        <v>1115</v>
      </c>
      <c r="J424" s="35">
        <v>0</v>
      </c>
      <c r="K424" s="35" t="str">
        <f t="shared" si="58"/>
        <v>0</v>
      </c>
      <c r="L424" s="35">
        <f t="shared" si="59"/>
        <v>0</v>
      </c>
      <c r="M424" s="50"/>
    </row>
    <row r="425" spans="1:13" ht="15">
      <c r="A425" s="26"/>
      <c r="B425" s="27" t="s">
        <v>9473</v>
      </c>
      <c r="C425" s="26"/>
      <c r="D425" s="26"/>
      <c r="E425" s="26">
        <f>SUM(E426:E446)</f>
        <v>32</v>
      </c>
      <c r="F425" s="56" t="str">
        <f>CONCATENATE("32'h",K425)</f>
        <v>32'h00000000</v>
      </c>
      <c r="G425" s="56"/>
      <c r="H425" s="29" t="s">
        <v>1116</v>
      </c>
      <c r="I425" s="29"/>
      <c r="J425" s="26"/>
      <c r="K425" s="26" t="str">
        <f>LOWER(DEC2HEX(L425,8))</f>
        <v>00000000</v>
      </c>
      <c r="L425" s="26">
        <f>SUM(L426:L446)</f>
        <v>0</v>
      </c>
      <c r="M425" s="50"/>
    </row>
    <row r="426" spans="1:13" ht="15">
      <c r="A426" s="22"/>
      <c r="B426" s="22"/>
      <c r="C426" s="35">
        <v>20</v>
      </c>
      <c r="D426" s="35">
        <v>31</v>
      </c>
      <c r="E426" s="35">
        <f t="shared" ref="E426:E446" si="64">D426+1-C426</f>
        <v>12</v>
      </c>
      <c r="F426" s="35" t="str">
        <f t="shared" ref="F426:F446" si="65">CONCATENATE(E426,"'h",K426)</f>
        <v>12'h0</v>
      </c>
      <c r="G426" s="35" t="s">
        <v>73</v>
      </c>
      <c r="H426" s="71" t="s">
        <v>20</v>
      </c>
      <c r="I426" s="45" t="s">
        <v>730</v>
      </c>
      <c r="J426" s="35">
        <v>0</v>
      </c>
      <c r="K426" s="35" t="str">
        <f t="shared" ref="K426:K446" si="66">LOWER(DEC2HEX((J426)))</f>
        <v>0</v>
      </c>
      <c r="L426" s="35">
        <f t="shared" ref="L426:L446" si="67">J426*(2^C426)</f>
        <v>0</v>
      </c>
      <c r="M426" s="50"/>
    </row>
    <row r="427" spans="1:13" ht="15">
      <c r="A427" s="22"/>
      <c r="B427" s="22"/>
      <c r="C427" s="35">
        <v>19</v>
      </c>
      <c r="D427" s="35">
        <v>19</v>
      </c>
      <c r="E427" s="35">
        <f t="shared" si="64"/>
        <v>1</v>
      </c>
      <c r="F427" s="35" t="str">
        <f t="shared" si="65"/>
        <v>1'h0</v>
      </c>
      <c r="G427" s="35" t="s">
        <v>450</v>
      </c>
      <c r="H427" s="71" t="s">
        <v>10642</v>
      </c>
      <c r="I427" s="37" t="s">
        <v>1115</v>
      </c>
      <c r="J427" s="35">
        <v>0</v>
      </c>
      <c r="K427" s="35" t="str">
        <f t="shared" si="66"/>
        <v>0</v>
      </c>
      <c r="L427" s="35">
        <f t="shared" si="67"/>
        <v>0</v>
      </c>
      <c r="M427" s="50"/>
    </row>
    <row r="428" spans="1:13" ht="15">
      <c r="A428" s="22"/>
      <c r="B428" s="22"/>
      <c r="C428" s="35">
        <v>18</v>
      </c>
      <c r="D428" s="35">
        <v>18</v>
      </c>
      <c r="E428" s="35">
        <f t="shared" si="64"/>
        <v>1</v>
      </c>
      <c r="F428" s="35" t="str">
        <f t="shared" si="65"/>
        <v>1'h0</v>
      </c>
      <c r="G428" s="35" t="s">
        <v>450</v>
      </c>
      <c r="H428" s="71" t="s">
        <v>10643</v>
      </c>
      <c r="I428" s="37" t="s">
        <v>1115</v>
      </c>
      <c r="J428" s="35">
        <v>0</v>
      </c>
      <c r="K428" s="35" t="str">
        <f t="shared" si="66"/>
        <v>0</v>
      </c>
      <c r="L428" s="35">
        <f t="shared" si="67"/>
        <v>0</v>
      </c>
      <c r="M428" s="50"/>
    </row>
    <row r="429" spans="1:13" ht="15">
      <c r="A429" s="22"/>
      <c r="B429" s="22"/>
      <c r="C429" s="35">
        <v>17</v>
      </c>
      <c r="D429" s="35">
        <v>17</v>
      </c>
      <c r="E429" s="35">
        <f t="shared" si="64"/>
        <v>1</v>
      </c>
      <c r="F429" s="35" t="str">
        <f t="shared" si="65"/>
        <v>1'h0</v>
      </c>
      <c r="G429" s="35" t="s">
        <v>450</v>
      </c>
      <c r="H429" s="71" t="s">
        <v>10644</v>
      </c>
      <c r="I429" s="37" t="s">
        <v>1115</v>
      </c>
      <c r="J429" s="35">
        <v>0</v>
      </c>
      <c r="K429" s="35" t="str">
        <f t="shared" si="66"/>
        <v>0</v>
      </c>
      <c r="L429" s="35">
        <f t="shared" si="67"/>
        <v>0</v>
      </c>
      <c r="M429" s="50"/>
    </row>
    <row r="430" spans="1:13" ht="15">
      <c r="A430" s="22"/>
      <c r="B430" s="22"/>
      <c r="C430" s="35">
        <v>16</v>
      </c>
      <c r="D430" s="35">
        <v>16</v>
      </c>
      <c r="E430" s="35">
        <f t="shared" si="64"/>
        <v>1</v>
      </c>
      <c r="F430" s="35" t="str">
        <f t="shared" si="65"/>
        <v>1'h0</v>
      </c>
      <c r="G430" s="35" t="s">
        <v>450</v>
      </c>
      <c r="H430" s="71" t="s">
        <v>10645</v>
      </c>
      <c r="I430" s="37" t="s">
        <v>1115</v>
      </c>
      <c r="J430" s="35">
        <v>0</v>
      </c>
      <c r="K430" s="35" t="str">
        <f t="shared" si="66"/>
        <v>0</v>
      </c>
      <c r="L430" s="35">
        <f t="shared" si="67"/>
        <v>0</v>
      </c>
      <c r="M430" s="50"/>
    </row>
    <row r="431" spans="1:13" ht="15">
      <c r="A431" s="22"/>
      <c r="B431" s="22"/>
      <c r="C431" s="35">
        <v>15</v>
      </c>
      <c r="D431" s="35">
        <v>15</v>
      </c>
      <c r="E431" s="35">
        <f t="shared" si="64"/>
        <v>1</v>
      </c>
      <c r="F431" s="35" t="str">
        <f t="shared" si="65"/>
        <v>1'h0</v>
      </c>
      <c r="G431" s="35" t="s">
        <v>450</v>
      </c>
      <c r="H431" s="71" t="s">
        <v>10646</v>
      </c>
      <c r="I431" s="37" t="s">
        <v>1115</v>
      </c>
      <c r="J431" s="35">
        <v>0</v>
      </c>
      <c r="K431" s="35" t="str">
        <f t="shared" si="66"/>
        <v>0</v>
      </c>
      <c r="L431" s="35">
        <f t="shared" si="67"/>
        <v>0</v>
      </c>
      <c r="M431" s="50"/>
    </row>
    <row r="432" spans="1:13" ht="15">
      <c r="A432" s="22"/>
      <c r="B432" s="22"/>
      <c r="C432" s="35">
        <v>14</v>
      </c>
      <c r="D432" s="35">
        <v>14</v>
      </c>
      <c r="E432" s="35">
        <f t="shared" si="64"/>
        <v>1</v>
      </c>
      <c r="F432" s="35" t="str">
        <f t="shared" si="65"/>
        <v>1'h0</v>
      </c>
      <c r="G432" s="35" t="s">
        <v>450</v>
      </c>
      <c r="H432" s="71" t="s">
        <v>10647</v>
      </c>
      <c r="I432" s="37" t="s">
        <v>1115</v>
      </c>
      <c r="J432" s="35">
        <v>0</v>
      </c>
      <c r="K432" s="35" t="str">
        <f t="shared" si="66"/>
        <v>0</v>
      </c>
      <c r="L432" s="35">
        <f t="shared" si="67"/>
        <v>0</v>
      </c>
      <c r="M432" s="50"/>
    </row>
    <row r="433" spans="1:13" ht="15">
      <c r="A433" s="22"/>
      <c r="B433" s="22"/>
      <c r="C433" s="35">
        <v>13</v>
      </c>
      <c r="D433" s="35">
        <v>13</v>
      </c>
      <c r="E433" s="35">
        <f t="shared" si="64"/>
        <v>1</v>
      </c>
      <c r="F433" s="35" t="str">
        <f t="shared" si="65"/>
        <v>1'h0</v>
      </c>
      <c r="G433" s="35" t="s">
        <v>450</v>
      </c>
      <c r="H433" s="71" t="s">
        <v>10648</v>
      </c>
      <c r="I433" s="37" t="s">
        <v>1115</v>
      </c>
      <c r="J433" s="35">
        <v>0</v>
      </c>
      <c r="K433" s="35" t="str">
        <f t="shared" si="66"/>
        <v>0</v>
      </c>
      <c r="L433" s="35">
        <f t="shared" si="67"/>
        <v>0</v>
      </c>
      <c r="M433" s="50"/>
    </row>
    <row r="434" spans="1:13" ht="15">
      <c r="A434" s="22"/>
      <c r="B434" s="22"/>
      <c r="C434" s="35">
        <v>12</v>
      </c>
      <c r="D434" s="35">
        <v>12</v>
      </c>
      <c r="E434" s="35">
        <f t="shared" si="64"/>
        <v>1</v>
      </c>
      <c r="F434" s="35" t="str">
        <f t="shared" si="65"/>
        <v>1'h0</v>
      </c>
      <c r="G434" s="35" t="s">
        <v>450</v>
      </c>
      <c r="H434" s="71" t="s">
        <v>10649</v>
      </c>
      <c r="I434" s="37" t="s">
        <v>1115</v>
      </c>
      <c r="J434" s="35">
        <v>0</v>
      </c>
      <c r="K434" s="35" t="str">
        <f t="shared" si="66"/>
        <v>0</v>
      </c>
      <c r="L434" s="35">
        <f t="shared" si="67"/>
        <v>0</v>
      </c>
      <c r="M434" s="50"/>
    </row>
    <row r="435" spans="1:13" ht="15">
      <c r="A435" s="22"/>
      <c r="B435" s="22"/>
      <c r="C435" s="35">
        <v>11</v>
      </c>
      <c r="D435" s="35">
        <v>11</v>
      </c>
      <c r="E435" s="35">
        <f t="shared" si="64"/>
        <v>1</v>
      </c>
      <c r="F435" s="35" t="str">
        <f t="shared" si="65"/>
        <v>1'h0</v>
      </c>
      <c r="G435" s="35" t="s">
        <v>450</v>
      </c>
      <c r="H435" s="71" t="s">
        <v>10650</v>
      </c>
      <c r="I435" s="37" t="s">
        <v>1115</v>
      </c>
      <c r="J435" s="35">
        <v>0</v>
      </c>
      <c r="K435" s="35" t="str">
        <f t="shared" si="66"/>
        <v>0</v>
      </c>
      <c r="L435" s="35">
        <f t="shared" si="67"/>
        <v>0</v>
      </c>
      <c r="M435" s="50"/>
    </row>
    <row r="436" spans="1:13" ht="15">
      <c r="A436" s="22"/>
      <c r="B436" s="22"/>
      <c r="C436" s="35">
        <v>10</v>
      </c>
      <c r="D436" s="35">
        <v>10</v>
      </c>
      <c r="E436" s="35">
        <f t="shared" si="64"/>
        <v>1</v>
      </c>
      <c r="F436" s="35" t="str">
        <f t="shared" si="65"/>
        <v>1'h0</v>
      </c>
      <c r="G436" s="35" t="s">
        <v>450</v>
      </c>
      <c r="H436" s="71" t="s">
        <v>10651</v>
      </c>
      <c r="I436" s="37" t="s">
        <v>1115</v>
      </c>
      <c r="J436" s="35">
        <v>0</v>
      </c>
      <c r="K436" s="35" t="str">
        <f t="shared" si="66"/>
        <v>0</v>
      </c>
      <c r="L436" s="35">
        <f t="shared" si="67"/>
        <v>0</v>
      </c>
      <c r="M436" s="50"/>
    </row>
    <row r="437" spans="1:13" ht="15">
      <c r="A437" s="22"/>
      <c r="B437" s="22"/>
      <c r="C437" s="35">
        <v>9</v>
      </c>
      <c r="D437" s="35">
        <v>9</v>
      </c>
      <c r="E437" s="35">
        <f t="shared" si="64"/>
        <v>1</v>
      </c>
      <c r="F437" s="35" t="str">
        <f t="shared" si="65"/>
        <v>1'h0</v>
      </c>
      <c r="G437" s="35" t="s">
        <v>450</v>
      </c>
      <c r="H437" s="71" t="s">
        <v>10652</v>
      </c>
      <c r="I437" s="37" t="s">
        <v>1115</v>
      </c>
      <c r="J437" s="35">
        <v>0</v>
      </c>
      <c r="K437" s="35" t="str">
        <f t="shared" si="66"/>
        <v>0</v>
      </c>
      <c r="L437" s="35">
        <f t="shared" si="67"/>
        <v>0</v>
      </c>
      <c r="M437" s="50"/>
    </row>
    <row r="438" spans="1:13" ht="15">
      <c r="A438" s="22"/>
      <c r="B438" s="22"/>
      <c r="C438" s="35">
        <v>8</v>
      </c>
      <c r="D438" s="35">
        <v>8</v>
      </c>
      <c r="E438" s="35">
        <f t="shared" si="64"/>
        <v>1</v>
      </c>
      <c r="F438" s="35" t="str">
        <f t="shared" si="65"/>
        <v>1'h0</v>
      </c>
      <c r="G438" s="35" t="s">
        <v>450</v>
      </c>
      <c r="H438" s="71" t="s">
        <v>10653</v>
      </c>
      <c r="I438" s="37" t="s">
        <v>1115</v>
      </c>
      <c r="J438" s="35">
        <v>0</v>
      </c>
      <c r="K438" s="35" t="str">
        <f t="shared" si="66"/>
        <v>0</v>
      </c>
      <c r="L438" s="35">
        <f t="shared" si="67"/>
        <v>0</v>
      </c>
      <c r="M438" s="50"/>
    </row>
    <row r="439" spans="1:13" ht="15">
      <c r="A439" s="22"/>
      <c r="B439" s="22"/>
      <c r="C439" s="35">
        <v>7</v>
      </c>
      <c r="D439" s="35">
        <v>7</v>
      </c>
      <c r="E439" s="35">
        <f t="shared" si="64"/>
        <v>1</v>
      </c>
      <c r="F439" s="35" t="str">
        <f t="shared" si="65"/>
        <v>1'h0</v>
      </c>
      <c r="G439" s="35" t="s">
        <v>450</v>
      </c>
      <c r="H439" s="71" t="s">
        <v>10654</v>
      </c>
      <c r="I439" s="37" t="s">
        <v>1115</v>
      </c>
      <c r="J439" s="35">
        <v>0</v>
      </c>
      <c r="K439" s="35" t="str">
        <f t="shared" si="66"/>
        <v>0</v>
      </c>
      <c r="L439" s="35">
        <f t="shared" si="67"/>
        <v>0</v>
      </c>
      <c r="M439" s="50"/>
    </row>
    <row r="440" spans="1:13" ht="15">
      <c r="A440" s="22"/>
      <c r="B440" s="22"/>
      <c r="C440" s="35">
        <v>6</v>
      </c>
      <c r="D440" s="35">
        <v>6</v>
      </c>
      <c r="E440" s="35">
        <f t="shared" si="64"/>
        <v>1</v>
      </c>
      <c r="F440" s="35" t="str">
        <f t="shared" si="65"/>
        <v>1'h0</v>
      </c>
      <c r="G440" s="35" t="s">
        <v>450</v>
      </c>
      <c r="H440" s="71" t="s">
        <v>10655</v>
      </c>
      <c r="I440" s="37" t="s">
        <v>1115</v>
      </c>
      <c r="J440" s="35">
        <v>0</v>
      </c>
      <c r="K440" s="35" t="str">
        <f t="shared" si="66"/>
        <v>0</v>
      </c>
      <c r="L440" s="35">
        <f t="shared" si="67"/>
        <v>0</v>
      </c>
      <c r="M440" s="50"/>
    </row>
    <row r="441" spans="1:13" ht="15">
      <c r="A441" s="22"/>
      <c r="B441" s="22"/>
      <c r="C441" s="35">
        <v>5</v>
      </c>
      <c r="D441" s="35">
        <v>5</v>
      </c>
      <c r="E441" s="35">
        <f t="shared" si="64"/>
        <v>1</v>
      </c>
      <c r="F441" s="35" t="str">
        <f t="shared" si="65"/>
        <v>1'h0</v>
      </c>
      <c r="G441" s="35" t="s">
        <v>450</v>
      </c>
      <c r="H441" s="71" t="s">
        <v>10656</v>
      </c>
      <c r="I441" s="37" t="s">
        <v>1115</v>
      </c>
      <c r="J441" s="35">
        <v>0</v>
      </c>
      <c r="K441" s="35" t="str">
        <f t="shared" si="66"/>
        <v>0</v>
      </c>
      <c r="L441" s="35">
        <f t="shared" si="67"/>
        <v>0</v>
      </c>
      <c r="M441" s="50"/>
    </row>
    <row r="442" spans="1:13" ht="15">
      <c r="A442" s="22"/>
      <c r="B442" s="22"/>
      <c r="C442" s="35">
        <v>4</v>
      </c>
      <c r="D442" s="35">
        <v>4</v>
      </c>
      <c r="E442" s="35">
        <f t="shared" si="64"/>
        <v>1</v>
      </c>
      <c r="F442" s="35" t="str">
        <f t="shared" si="65"/>
        <v>1'h0</v>
      </c>
      <c r="G442" s="35" t="s">
        <v>450</v>
      </c>
      <c r="H442" s="71" t="s">
        <v>10657</v>
      </c>
      <c r="I442" s="37" t="s">
        <v>1115</v>
      </c>
      <c r="J442" s="35">
        <v>0</v>
      </c>
      <c r="K442" s="35" t="str">
        <f t="shared" si="66"/>
        <v>0</v>
      </c>
      <c r="L442" s="35">
        <f t="shared" si="67"/>
        <v>0</v>
      </c>
      <c r="M442" s="50"/>
    </row>
    <row r="443" spans="1:13" ht="15">
      <c r="A443" s="22"/>
      <c r="B443" s="22"/>
      <c r="C443" s="35">
        <v>3</v>
      </c>
      <c r="D443" s="35">
        <v>3</v>
      </c>
      <c r="E443" s="35">
        <f t="shared" si="64"/>
        <v>1</v>
      </c>
      <c r="F443" s="35" t="str">
        <f t="shared" si="65"/>
        <v>1'h0</v>
      </c>
      <c r="G443" s="35" t="s">
        <v>450</v>
      </c>
      <c r="H443" s="71" t="s">
        <v>10658</v>
      </c>
      <c r="I443" s="37" t="s">
        <v>1115</v>
      </c>
      <c r="J443" s="35">
        <v>0</v>
      </c>
      <c r="K443" s="35" t="str">
        <f t="shared" si="66"/>
        <v>0</v>
      </c>
      <c r="L443" s="35">
        <f t="shared" si="67"/>
        <v>0</v>
      </c>
      <c r="M443" s="50"/>
    </row>
    <row r="444" spans="1:13" ht="15">
      <c r="A444" s="22"/>
      <c r="B444" s="22"/>
      <c r="C444" s="35">
        <v>2</v>
      </c>
      <c r="D444" s="35">
        <v>2</v>
      </c>
      <c r="E444" s="35">
        <f t="shared" si="64"/>
        <v>1</v>
      </c>
      <c r="F444" s="35" t="str">
        <f t="shared" si="65"/>
        <v>1'h0</v>
      </c>
      <c r="G444" s="35" t="s">
        <v>450</v>
      </c>
      <c r="H444" s="71" t="s">
        <v>10659</v>
      </c>
      <c r="I444" s="37" t="s">
        <v>1115</v>
      </c>
      <c r="J444" s="35">
        <v>0</v>
      </c>
      <c r="K444" s="35" t="str">
        <f t="shared" si="66"/>
        <v>0</v>
      </c>
      <c r="L444" s="35">
        <f t="shared" si="67"/>
        <v>0</v>
      </c>
      <c r="M444" s="50"/>
    </row>
    <row r="445" spans="1:13" ht="15">
      <c r="A445" s="22"/>
      <c r="B445" s="22"/>
      <c r="C445" s="35">
        <v>1</v>
      </c>
      <c r="D445" s="35">
        <v>1</v>
      </c>
      <c r="E445" s="35">
        <f t="shared" si="64"/>
        <v>1</v>
      </c>
      <c r="F445" s="35" t="str">
        <f t="shared" si="65"/>
        <v>1'h0</v>
      </c>
      <c r="G445" s="35" t="s">
        <v>450</v>
      </c>
      <c r="H445" s="71" t="s">
        <v>10660</v>
      </c>
      <c r="I445" s="37" t="s">
        <v>1115</v>
      </c>
      <c r="J445" s="35">
        <v>0</v>
      </c>
      <c r="K445" s="35" t="str">
        <f t="shared" si="66"/>
        <v>0</v>
      </c>
      <c r="L445" s="35">
        <f t="shared" si="67"/>
        <v>0</v>
      </c>
      <c r="M445" s="50"/>
    </row>
    <row r="446" spans="1:13" ht="15">
      <c r="A446" s="22"/>
      <c r="B446" s="22"/>
      <c r="C446" s="35">
        <v>0</v>
      </c>
      <c r="D446" s="35">
        <v>0</v>
      </c>
      <c r="E446" s="35">
        <f t="shared" si="64"/>
        <v>1</v>
      </c>
      <c r="F446" s="35" t="str">
        <f t="shared" si="65"/>
        <v>1'h0</v>
      </c>
      <c r="G446" s="35" t="s">
        <v>450</v>
      </c>
      <c r="H446" s="71" t="s">
        <v>10661</v>
      </c>
      <c r="I446" s="37" t="s">
        <v>1115</v>
      </c>
      <c r="J446" s="35">
        <v>0</v>
      </c>
      <c r="K446" s="35" t="str">
        <f t="shared" si="66"/>
        <v>0</v>
      </c>
      <c r="L446" s="35">
        <f t="shared" si="67"/>
        <v>0</v>
      </c>
      <c r="M446" s="50"/>
    </row>
    <row r="447" spans="1:13" ht="15">
      <c r="A447" s="26"/>
      <c r="B447" s="27" t="s">
        <v>9474</v>
      </c>
      <c r="C447" s="26"/>
      <c r="D447" s="26"/>
      <c r="E447" s="26">
        <f>SUM(E448:E472)</f>
        <v>32</v>
      </c>
      <c r="F447" s="56" t="str">
        <f>CONCATENATE("32'h",K447)</f>
        <v>32'h00000000</v>
      </c>
      <c r="G447" s="56"/>
      <c r="H447" s="29" t="s">
        <v>1117</v>
      </c>
      <c r="I447" s="29"/>
      <c r="J447" s="26"/>
      <c r="K447" s="26" t="str">
        <f>LOWER(DEC2HEX(L447,8))</f>
        <v>00000000</v>
      </c>
      <c r="L447" s="26">
        <f>SUM(L448:L472)</f>
        <v>0</v>
      </c>
      <c r="M447" s="50"/>
    </row>
    <row r="448" spans="1:13" ht="15">
      <c r="A448" s="22"/>
      <c r="B448" s="22"/>
      <c r="C448" s="35">
        <v>24</v>
      </c>
      <c r="D448" s="35">
        <v>31</v>
      </c>
      <c r="E448" s="35">
        <f t="shared" ref="E448:E472" si="68">D448+1-C448</f>
        <v>8</v>
      </c>
      <c r="F448" s="35" t="str">
        <f t="shared" ref="F448:F472" si="69">CONCATENATE(E448,"'h",K448)</f>
        <v>8'h0</v>
      </c>
      <c r="G448" s="35" t="s">
        <v>73</v>
      </c>
      <c r="H448" s="71" t="s">
        <v>20</v>
      </c>
      <c r="I448" s="45" t="s">
        <v>730</v>
      </c>
      <c r="J448" s="35">
        <v>0</v>
      </c>
      <c r="K448" s="35" t="str">
        <f t="shared" ref="K448:K472" si="70">LOWER(DEC2HEX((J448)))</f>
        <v>0</v>
      </c>
      <c r="L448" s="35">
        <f t="shared" ref="L448:L472" si="71">J448*(2^C448)</f>
        <v>0</v>
      </c>
      <c r="M448" s="50"/>
    </row>
    <row r="449" spans="1:13" ht="15">
      <c r="A449" s="22"/>
      <c r="B449" s="22"/>
      <c r="C449" s="35">
        <v>23</v>
      </c>
      <c r="D449" s="35">
        <v>23</v>
      </c>
      <c r="E449" s="35">
        <f>D449+1-C449</f>
        <v>1</v>
      </c>
      <c r="F449" s="35" t="str">
        <f>CONCATENATE(E449,"'h",K449)</f>
        <v>1'h0</v>
      </c>
      <c r="G449" s="35" t="s">
        <v>450</v>
      </c>
      <c r="H449" s="71" t="s">
        <v>10662</v>
      </c>
      <c r="I449" s="37" t="s">
        <v>1118</v>
      </c>
      <c r="J449" s="35">
        <v>0</v>
      </c>
      <c r="K449" s="35" t="str">
        <f>LOWER(DEC2HEX((J449)))</f>
        <v>0</v>
      </c>
      <c r="L449" s="35">
        <f>J449*(2^C449)</f>
        <v>0</v>
      </c>
      <c r="M449" s="50"/>
    </row>
    <row r="450" spans="1:13" ht="15">
      <c r="A450" s="22"/>
      <c r="B450" s="22"/>
      <c r="C450" s="35">
        <v>22</v>
      </c>
      <c r="D450" s="35">
        <v>22</v>
      </c>
      <c r="E450" s="35">
        <f>D450+1-C450</f>
        <v>1</v>
      </c>
      <c r="F450" s="35" t="str">
        <f>CONCATENATE(E450,"'h",K450)</f>
        <v>1'h0</v>
      </c>
      <c r="G450" s="35" t="s">
        <v>10663</v>
      </c>
      <c r="H450" s="71" t="s">
        <v>10664</v>
      </c>
      <c r="I450" s="37" t="s">
        <v>1118</v>
      </c>
      <c r="J450" s="35">
        <v>0</v>
      </c>
      <c r="K450" s="35" t="str">
        <f>LOWER(DEC2HEX((J450)))</f>
        <v>0</v>
      </c>
      <c r="L450" s="35">
        <f>J450*(2^C450)</f>
        <v>0</v>
      </c>
      <c r="M450" s="50"/>
    </row>
    <row r="451" spans="1:13" ht="15">
      <c r="A451" s="22"/>
      <c r="B451" s="22"/>
      <c r="C451" s="35">
        <v>21</v>
      </c>
      <c r="D451" s="35">
        <v>21</v>
      </c>
      <c r="E451" s="35">
        <f t="shared" ref="E451:E461" si="72">D451+1-C451</f>
        <v>1</v>
      </c>
      <c r="F451" s="35" t="str">
        <f t="shared" ref="F451:F461" si="73">CONCATENATE(E451,"'h",K451)</f>
        <v>1'h0</v>
      </c>
      <c r="G451" s="35" t="s">
        <v>450</v>
      </c>
      <c r="H451" s="71" t="s">
        <v>10665</v>
      </c>
      <c r="I451" s="37" t="s">
        <v>1118</v>
      </c>
      <c r="J451" s="35">
        <v>0</v>
      </c>
      <c r="K451" s="35" t="str">
        <f t="shared" ref="K451:K461" si="74">LOWER(DEC2HEX((J451)))</f>
        <v>0</v>
      </c>
      <c r="L451" s="35">
        <f t="shared" ref="L451:L461" si="75">J451*(2^C451)</f>
        <v>0</v>
      </c>
      <c r="M451" s="50"/>
    </row>
    <row r="452" spans="1:13" ht="15">
      <c r="A452" s="22"/>
      <c r="B452" s="22"/>
      <c r="C452" s="35">
        <v>20</v>
      </c>
      <c r="D452" s="35">
        <v>20</v>
      </c>
      <c r="E452" s="35">
        <f t="shared" si="72"/>
        <v>1</v>
      </c>
      <c r="F452" s="35" t="str">
        <f t="shared" si="73"/>
        <v>1'h0</v>
      </c>
      <c r="G452" s="35" t="s">
        <v>10666</v>
      </c>
      <c r="H452" s="71" t="s">
        <v>10667</v>
      </c>
      <c r="I452" s="37" t="s">
        <v>1118</v>
      </c>
      <c r="J452" s="35">
        <v>0</v>
      </c>
      <c r="K452" s="35" t="str">
        <f t="shared" si="74"/>
        <v>0</v>
      </c>
      <c r="L452" s="35">
        <f t="shared" si="75"/>
        <v>0</v>
      </c>
      <c r="M452" s="50"/>
    </row>
    <row r="453" spans="1:13" ht="15">
      <c r="A453" s="22"/>
      <c r="B453" s="22"/>
      <c r="C453" s="35">
        <v>19</v>
      </c>
      <c r="D453" s="35">
        <v>19</v>
      </c>
      <c r="E453" s="35">
        <f t="shared" si="72"/>
        <v>1</v>
      </c>
      <c r="F453" s="35" t="str">
        <f t="shared" si="73"/>
        <v>1'h0</v>
      </c>
      <c r="G453" s="35" t="s">
        <v>450</v>
      </c>
      <c r="H453" s="71" t="s">
        <v>10668</v>
      </c>
      <c r="I453" s="37" t="s">
        <v>1118</v>
      </c>
      <c r="J453" s="35">
        <v>0</v>
      </c>
      <c r="K453" s="35" t="str">
        <f t="shared" si="74"/>
        <v>0</v>
      </c>
      <c r="L453" s="35">
        <f t="shared" si="75"/>
        <v>0</v>
      </c>
      <c r="M453" s="50"/>
    </row>
    <row r="454" spans="1:13" ht="15">
      <c r="A454" s="22"/>
      <c r="B454" s="22"/>
      <c r="C454" s="35">
        <v>18</v>
      </c>
      <c r="D454" s="35">
        <v>18</v>
      </c>
      <c r="E454" s="35">
        <f t="shared" si="72"/>
        <v>1</v>
      </c>
      <c r="F454" s="35" t="str">
        <f t="shared" si="73"/>
        <v>1'h0</v>
      </c>
      <c r="G454" s="35" t="s">
        <v>450</v>
      </c>
      <c r="H454" s="71" t="s">
        <v>10669</v>
      </c>
      <c r="I454" s="37" t="s">
        <v>1118</v>
      </c>
      <c r="J454" s="35">
        <v>0</v>
      </c>
      <c r="K454" s="35" t="str">
        <f t="shared" si="74"/>
        <v>0</v>
      </c>
      <c r="L454" s="35">
        <f t="shared" si="75"/>
        <v>0</v>
      </c>
      <c r="M454" s="50"/>
    </row>
    <row r="455" spans="1:13" ht="15">
      <c r="A455" s="22"/>
      <c r="B455" s="22"/>
      <c r="C455" s="35">
        <v>17</v>
      </c>
      <c r="D455" s="35">
        <v>17</v>
      </c>
      <c r="E455" s="35">
        <f t="shared" si="72"/>
        <v>1</v>
      </c>
      <c r="F455" s="35" t="str">
        <f t="shared" si="73"/>
        <v>1'h0</v>
      </c>
      <c r="G455" s="35" t="s">
        <v>450</v>
      </c>
      <c r="H455" s="71" t="s">
        <v>10670</v>
      </c>
      <c r="I455" s="37" t="s">
        <v>1118</v>
      </c>
      <c r="J455" s="35">
        <v>0</v>
      </c>
      <c r="K455" s="35" t="str">
        <f t="shared" si="74"/>
        <v>0</v>
      </c>
      <c r="L455" s="35">
        <f t="shared" si="75"/>
        <v>0</v>
      </c>
      <c r="M455" s="50"/>
    </row>
    <row r="456" spans="1:13" ht="15">
      <c r="A456" s="22"/>
      <c r="B456" s="22"/>
      <c r="C456" s="35">
        <v>16</v>
      </c>
      <c r="D456" s="35">
        <v>16</v>
      </c>
      <c r="E456" s="35">
        <f t="shared" si="72"/>
        <v>1</v>
      </c>
      <c r="F456" s="35" t="str">
        <f t="shared" si="73"/>
        <v>1'h0</v>
      </c>
      <c r="G456" s="35" t="s">
        <v>450</v>
      </c>
      <c r="H456" s="71" t="s">
        <v>10671</v>
      </c>
      <c r="I456" s="37" t="s">
        <v>1118</v>
      </c>
      <c r="J456" s="35">
        <v>0</v>
      </c>
      <c r="K456" s="35" t="str">
        <f t="shared" si="74"/>
        <v>0</v>
      </c>
      <c r="L456" s="35">
        <f t="shared" si="75"/>
        <v>0</v>
      </c>
      <c r="M456" s="50"/>
    </row>
    <row r="457" spans="1:13" ht="15">
      <c r="A457" s="22"/>
      <c r="B457" s="22"/>
      <c r="C457" s="35">
        <v>15</v>
      </c>
      <c r="D457" s="35">
        <v>15</v>
      </c>
      <c r="E457" s="35">
        <f t="shared" si="72"/>
        <v>1</v>
      </c>
      <c r="F457" s="35" t="str">
        <f t="shared" si="73"/>
        <v>1'h0</v>
      </c>
      <c r="G457" s="35" t="s">
        <v>450</v>
      </c>
      <c r="H457" s="71" t="s">
        <v>10672</v>
      </c>
      <c r="I457" s="37" t="s">
        <v>1118</v>
      </c>
      <c r="J457" s="35">
        <v>0</v>
      </c>
      <c r="K457" s="35" t="str">
        <f t="shared" si="74"/>
        <v>0</v>
      </c>
      <c r="L457" s="35">
        <f t="shared" si="75"/>
        <v>0</v>
      </c>
      <c r="M457" s="50"/>
    </row>
    <row r="458" spans="1:13" ht="15">
      <c r="A458" s="22"/>
      <c r="B458" s="22"/>
      <c r="C458" s="35">
        <v>14</v>
      </c>
      <c r="D458" s="35">
        <v>14</v>
      </c>
      <c r="E458" s="35">
        <f t="shared" si="72"/>
        <v>1</v>
      </c>
      <c r="F458" s="35" t="str">
        <f t="shared" si="73"/>
        <v>1'h0</v>
      </c>
      <c r="G458" s="35" t="s">
        <v>450</v>
      </c>
      <c r="H458" s="71" t="s">
        <v>10673</v>
      </c>
      <c r="I458" s="37" t="s">
        <v>1118</v>
      </c>
      <c r="J458" s="35">
        <v>0</v>
      </c>
      <c r="K458" s="35" t="str">
        <f t="shared" si="74"/>
        <v>0</v>
      </c>
      <c r="L458" s="35">
        <f t="shared" si="75"/>
        <v>0</v>
      </c>
      <c r="M458" s="50"/>
    </row>
    <row r="459" spans="1:13" ht="15">
      <c r="A459" s="22"/>
      <c r="B459" s="22"/>
      <c r="C459" s="35">
        <v>13</v>
      </c>
      <c r="D459" s="35">
        <v>13</v>
      </c>
      <c r="E459" s="35">
        <f t="shared" si="72"/>
        <v>1</v>
      </c>
      <c r="F459" s="35" t="str">
        <f t="shared" si="73"/>
        <v>1'h0</v>
      </c>
      <c r="G459" s="35" t="s">
        <v>450</v>
      </c>
      <c r="H459" s="71" t="s">
        <v>10674</v>
      </c>
      <c r="I459" s="37" t="s">
        <v>1118</v>
      </c>
      <c r="J459" s="35">
        <v>0</v>
      </c>
      <c r="K459" s="35" t="str">
        <f t="shared" si="74"/>
        <v>0</v>
      </c>
      <c r="L459" s="35">
        <f t="shared" si="75"/>
        <v>0</v>
      </c>
      <c r="M459" s="50"/>
    </row>
    <row r="460" spans="1:13" ht="15">
      <c r="A460" s="22"/>
      <c r="B460" s="22"/>
      <c r="C460" s="35">
        <v>12</v>
      </c>
      <c r="D460" s="35">
        <v>12</v>
      </c>
      <c r="E460" s="35">
        <f t="shared" si="72"/>
        <v>1</v>
      </c>
      <c r="F460" s="35" t="str">
        <f t="shared" si="73"/>
        <v>1'h0</v>
      </c>
      <c r="G460" s="35" t="s">
        <v>450</v>
      </c>
      <c r="H460" s="71" t="s">
        <v>10675</v>
      </c>
      <c r="I460" s="37" t="s">
        <v>1118</v>
      </c>
      <c r="J460" s="35">
        <v>0</v>
      </c>
      <c r="K460" s="35" t="str">
        <f t="shared" si="74"/>
        <v>0</v>
      </c>
      <c r="L460" s="35">
        <f t="shared" si="75"/>
        <v>0</v>
      </c>
      <c r="M460" s="50"/>
    </row>
    <row r="461" spans="1:13" ht="15">
      <c r="A461" s="22"/>
      <c r="B461" s="22"/>
      <c r="C461" s="35">
        <v>11</v>
      </c>
      <c r="D461" s="35">
        <v>11</v>
      </c>
      <c r="E461" s="35">
        <f t="shared" si="72"/>
        <v>1</v>
      </c>
      <c r="F461" s="35" t="str">
        <f t="shared" si="73"/>
        <v>1'h0</v>
      </c>
      <c r="G461" s="35" t="s">
        <v>450</v>
      </c>
      <c r="H461" s="71" t="s">
        <v>10676</v>
      </c>
      <c r="I461" s="37" t="s">
        <v>1118</v>
      </c>
      <c r="J461" s="35">
        <v>0</v>
      </c>
      <c r="K461" s="35" t="str">
        <f t="shared" si="74"/>
        <v>0</v>
      </c>
      <c r="L461" s="35">
        <f t="shared" si="75"/>
        <v>0</v>
      </c>
      <c r="M461" s="50"/>
    </row>
    <row r="462" spans="1:13" ht="15">
      <c r="A462" s="22"/>
      <c r="B462" s="22"/>
      <c r="C462" s="35">
        <v>10</v>
      </c>
      <c r="D462" s="35">
        <v>10</v>
      </c>
      <c r="E462" s="35">
        <f t="shared" si="68"/>
        <v>1</v>
      </c>
      <c r="F462" s="35" t="str">
        <f t="shared" si="69"/>
        <v>1'h0</v>
      </c>
      <c r="G462" s="35" t="s">
        <v>10666</v>
      </c>
      <c r="H462" s="71" t="s">
        <v>10677</v>
      </c>
      <c r="I462" s="37" t="s">
        <v>1118</v>
      </c>
      <c r="J462" s="35">
        <v>0</v>
      </c>
      <c r="K462" s="35" t="str">
        <f t="shared" si="70"/>
        <v>0</v>
      </c>
      <c r="L462" s="35">
        <f t="shared" si="71"/>
        <v>0</v>
      </c>
      <c r="M462" s="50"/>
    </row>
    <row r="463" spans="1:13" ht="15">
      <c r="A463" s="22"/>
      <c r="B463" s="22"/>
      <c r="C463" s="35">
        <v>9</v>
      </c>
      <c r="D463" s="35">
        <v>9</v>
      </c>
      <c r="E463" s="35">
        <f t="shared" si="68"/>
        <v>1</v>
      </c>
      <c r="F463" s="35" t="str">
        <f t="shared" si="69"/>
        <v>1'h0</v>
      </c>
      <c r="G463" s="35" t="s">
        <v>450</v>
      </c>
      <c r="H463" s="71" t="s">
        <v>10678</v>
      </c>
      <c r="I463" s="37" t="s">
        <v>1118</v>
      </c>
      <c r="J463" s="35">
        <v>0</v>
      </c>
      <c r="K463" s="35" t="str">
        <f t="shared" si="70"/>
        <v>0</v>
      </c>
      <c r="L463" s="35">
        <f t="shared" si="71"/>
        <v>0</v>
      </c>
      <c r="M463" s="50"/>
    </row>
    <row r="464" spans="1:13" ht="15">
      <c r="A464" s="22"/>
      <c r="B464" s="22"/>
      <c r="C464" s="35">
        <v>8</v>
      </c>
      <c r="D464" s="35">
        <v>8</v>
      </c>
      <c r="E464" s="35">
        <f t="shared" si="68"/>
        <v>1</v>
      </c>
      <c r="F464" s="35" t="str">
        <f t="shared" si="69"/>
        <v>1'h0</v>
      </c>
      <c r="G464" s="35" t="s">
        <v>450</v>
      </c>
      <c r="H464" s="71" t="s">
        <v>10679</v>
      </c>
      <c r="I464" s="37" t="s">
        <v>1118</v>
      </c>
      <c r="J464" s="35">
        <v>0</v>
      </c>
      <c r="K464" s="35" t="str">
        <f t="shared" si="70"/>
        <v>0</v>
      </c>
      <c r="L464" s="35">
        <f t="shared" si="71"/>
        <v>0</v>
      </c>
      <c r="M464" s="50"/>
    </row>
    <row r="465" spans="1:13" ht="15">
      <c r="A465" s="22"/>
      <c r="B465" s="22"/>
      <c r="C465" s="35">
        <v>7</v>
      </c>
      <c r="D465" s="35">
        <v>7</v>
      </c>
      <c r="E465" s="35">
        <f t="shared" si="68"/>
        <v>1</v>
      </c>
      <c r="F465" s="35" t="str">
        <f t="shared" si="69"/>
        <v>1'h0</v>
      </c>
      <c r="G465" s="35" t="s">
        <v>450</v>
      </c>
      <c r="H465" s="71" t="s">
        <v>10680</v>
      </c>
      <c r="I465" s="37" t="s">
        <v>1118</v>
      </c>
      <c r="J465" s="35">
        <v>0</v>
      </c>
      <c r="K465" s="35" t="str">
        <f t="shared" si="70"/>
        <v>0</v>
      </c>
      <c r="L465" s="35">
        <f t="shared" si="71"/>
        <v>0</v>
      </c>
      <c r="M465" s="50"/>
    </row>
    <row r="466" spans="1:13" ht="15">
      <c r="A466" s="22"/>
      <c r="B466" s="22"/>
      <c r="C466" s="35">
        <v>6</v>
      </c>
      <c r="D466" s="35">
        <v>6</v>
      </c>
      <c r="E466" s="35">
        <f t="shared" si="68"/>
        <v>1</v>
      </c>
      <c r="F466" s="35" t="str">
        <f t="shared" si="69"/>
        <v>1'h0</v>
      </c>
      <c r="G466" s="35" t="s">
        <v>450</v>
      </c>
      <c r="H466" s="71" t="s">
        <v>10681</v>
      </c>
      <c r="I466" s="37" t="s">
        <v>1118</v>
      </c>
      <c r="J466" s="35">
        <v>0</v>
      </c>
      <c r="K466" s="35" t="str">
        <f t="shared" si="70"/>
        <v>0</v>
      </c>
      <c r="L466" s="35">
        <f t="shared" si="71"/>
        <v>0</v>
      </c>
      <c r="M466" s="50"/>
    </row>
    <row r="467" spans="1:13" ht="15">
      <c r="A467" s="22"/>
      <c r="B467" s="22"/>
      <c r="C467" s="35">
        <v>5</v>
      </c>
      <c r="D467" s="35">
        <v>5</v>
      </c>
      <c r="E467" s="35">
        <f t="shared" si="68"/>
        <v>1</v>
      </c>
      <c r="F467" s="35" t="str">
        <f t="shared" si="69"/>
        <v>1'h0</v>
      </c>
      <c r="G467" s="35" t="s">
        <v>10663</v>
      </c>
      <c r="H467" s="71" t="s">
        <v>10682</v>
      </c>
      <c r="I467" s="37" t="s">
        <v>1118</v>
      </c>
      <c r="J467" s="35">
        <v>0</v>
      </c>
      <c r="K467" s="35" t="str">
        <f t="shared" si="70"/>
        <v>0</v>
      </c>
      <c r="L467" s="35">
        <f t="shared" si="71"/>
        <v>0</v>
      </c>
      <c r="M467" s="50"/>
    </row>
    <row r="468" spans="1:13" ht="15">
      <c r="A468" s="22"/>
      <c r="B468" s="22"/>
      <c r="C468" s="35">
        <v>4</v>
      </c>
      <c r="D468" s="35">
        <v>4</v>
      </c>
      <c r="E468" s="35">
        <f t="shared" si="68"/>
        <v>1</v>
      </c>
      <c r="F468" s="35" t="str">
        <f t="shared" si="69"/>
        <v>1'h0</v>
      </c>
      <c r="G468" s="35" t="s">
        <v>10666</v>
      </c>
      <c r="H468" s="71" t="s">
        <v>10683</v>
      </c>
      <c r="I468" s="37" t="s">
        <v>1118</v>
      </c>
      <c r="J468" s="35">
        <v>0</v>
      </c>
      <c r="K468" s="35" t="str">
        <f t="shared" si="70"/>
        <v>0</v>
      </c>
      <c r="L468" s="35">
        <f t="shared" si="71"/>
        <v>0</v>
      </c>
      <c r="M468" s="50"/>
    </row>
    <row r="469" spans="1:13" ht="15">
      <c r="A469" s="22"/>
      <c r="B469" s="22"/>
      <c r="C469" s="35">
        <v>3</v>
      </c>
      <c r="D469" s="35">
        <v>3</v>
      </c>
      <c r="E469" s="35">
        <f t="shared" si="68"/>
        <v>1</v>
      </c>
      <c r="F469" s="35" t="str">
        <f t="shared" si="69"/>
        <v>1'h0</v>
      </c>
      <c r="G469" s="35" t="s">
        <v>450</v>
      </c>
      <c r="H469" s="71" t="s">
        <v>10684</v>
      </c>
      <c r="I469" s="37" t="s">
        <v>1118</v>
      </c>
      <c r="J469" s="35">
        <v>0</v>
      </c>
      <c r="K469" s="35" t="str">
        <f t="shared" si="70"/>
        <v>0</v>
      </c>
      <c r="L469" s="35">
        <f t="shared" si="71"/>
        <v>0</v>
      </c>
      <c r="M469" s="50"/>
    </row>
    <row r="470" spans="1:13" ht="15">
      <c r="A470" s="22"/>
      <c r="B470" s="22"/>
      <c r="C470" s="35">
        <v>2</v>
      </c>
      <c r="D470" s="35">
        <v>2</v>
      </c>
      <c r="E470" s="35">
        <f t="shared" si="68"/>
        <v>1</v>
      </c>
      <c r="F470" s="35" t="str">
        <f t="shared" si="69"/>
        <v>1'h0</v>
      </c>
      <c r="G470" s="35" t="s">
        <v>450</v>
      </c>
      <c r="H470" s="71" t="s">
        <v>10685</v>
      </c>
      <c r="I470" s="37" t="s">
        <v>1118</v>
      </c>
      <c r="J470" s="35">
        <v>0</v>
      </c>
      <c r="K470" s="35" t="str">
        <f t="shared" si="70"/>
        <v>0</v>
      </c>
      <c r="L470" s="35">
        <f t="shared" si="71"/>
        <v>0</v>
      </c>
      <c r="M470" s="50"/>
    </row>
    <row r="471" spans="1:13" ht="15">
      <c r="A471" s="22"/>
      <c r="B471" s="22"/>
      <c r="C471" s="35">
        <v>1</v>
      </c>
      <c r="D471" s="35">
        <v>1</v>
      </c>
      <c r="E471" s="35">
        <f t="shared" si="68"/>
        <v>1</v>
      </c>
      <c r="F471" s="35" t="str">
        <f t="shared" si="69"/>
        <v>1'h0</v>
      </c>
      <c r="G471" s="35" t="s">
        <v>10617</v>
      </c>
      <c r="H471" s="71" t="s">
        <v>10686</v>
      </c>
      <c r="I471" s="37" t="s">
        <v>1118</v>
      </c>
      <c r="J471" s="35">
        <v>0</v>
      </c>
      <c r="K471" s="35" t="str">
        <f t="shared" si="70"/>
        <v>0</v>
      </c>
      <c r="L471" s="35">
        <f t="shared" si="71"/>
        <v>0</v>
      </c>
      <c r="M471" s="50"/>
    </row>
    <row r="472" spans="1:13" ht="15">
      <c r="A472" s="22"/>
      <c r="B472" s="22"/>
      <c r="C472" s="35">
        <v>0</v>
      </c>
      <c r="D472" s="35">
        <v>0</v>
      </c>
      <c r="E472" s="35">
        <f t="shared" si="68"/>
        <v>1</v>
      </c>
      <c r="F472" s="35" t="str">
        <f t="shared" si="69"/>
        <v>1'h0</v>
      </c>
      <c r="G472" s="35" t="s">
        <v>450</v>
      </c>
      <c r="H472" s="71" t="s">
        <v>10687</v>
      </c>
      <c r="I472" s="37" t="s">
        <v>1118</v>
      </c>
      <c r="J472" s="35">
        <v>0</v>
      </c>
      <c r="K472" s="35" t="str">
        <f t="shared" si="70"/>
        <v>0</v>
      </c>
      <c r="L472" s="35">
        <f t="shared" si="71"/>
        <v>0</v>
      </c>
      <c r="M472" s="50"/>
    </row>
    <row r="473" spans="1:13" ht="15">
      <c r="A473" s="26"/>
      <c r="B473" s="27" t="s">
        <v>4142</v>
      </c>
      <c r="C473" s="26"/>
      <c r="D473" s="26"/>
      <c r="E473" s="26">
        <f>SUM(E474:E494)</f>
        <v>32</v>
      </c>
      <c r="F473" s="56" t="str">
        <f>CONCATENATE("32'h",K473)</f>
        <v>32'h00000000</v>
      </c>
      <c r="G473" s="56"/>
      <c r="H473" s="29" t="s">
        <v>1119</v>
      </c>
      <c r="I473" s="29"/>
      <c r="J473" s="26"/>
      <c r="K473" s="26" t="str">
        <f>LOWER(DEC2HEX(L473,8))</f>
        <v>00000000</v>
      </c>
      <c r="L473" s="26">
        <f>SUM(L474:L494)</f>
        <v>0</v>
      </c>
      <c r="M473" s="50"/>
    </row>
    <row r="474" spans="1:13" ht="15">
      <c r="A474" s="22"/>
      <c r="B474" s="22"/>
      <c r="C474" s="35">
        <v>20</v>
      </c>
      <c r="D474" s="35">
        <v>31</v>
      </c>
      <c r="E474" s="35">
        <f t="shared" ref="E474:E494" si="76">D474+1-C474</f>
        <v>12</v>
      </c>
      <c r="F474" s="35" t="str">
        <f t="shared" ref="F474:F494" si="77">CONCATENATE(E474,"'h",K474)</f>
        <v>12'h0</v>
      </c>
      <c r="G474" s="35" t="s">
        <v>73</v>
      </c>
      <c r="H474" s="71" t="s">
        <v>20</v>
      </c>
      <c r="I474" s="45" t="s">
        <v>730</v>
      </c>
      <c r="J474" s="35">
        <v>0</v>
      </c>
      <c r="K474" s="35" t="str">
        <f t="shared" ref="K474:K494" si="78">LOWER(DEC2HEX((J474)))</f>
        <v>0</v>
      </c>
      <c r="L474" s="35">
        <f t="shared" ref="L474:L494" si="79">J474*(2^C474)</f>
        <v>0</v>
      </c>
      <c r="M474" s="50"/>
    </row>
    <row r="475" spans="1:13" ht="15">
      <c r="A475" s="22"/>
      <c r="B475" s="22"/>
      <c r="C475" s="35">
        <v>19</v>
      </c>
      <c r="D475" s="35">
        <v>19</v>
      </c>
      <c r="E475" s="35">
        <f t="shared" si="76"/>
        <v>1</v>
      </c>
      <c r="F475" s="35" t="str">
        <f t="shared" si="77"/>
        <v>1'h0</v>
      </c>
      <c r="G475" s="35" t="s">
        <v>450</v>
      </c>
      <c r="H475" s="71" t="s">
        <v>10688</v>
      </c>
      <c r="I475" s="37" t="s">
        <v>1118</v>
      </c>
      <c r="J475" s="35">
        <v>0</v>
      </c>
      <c r="K475" s="35" t="str">
        <f t="shared" si="78"/>
        <v>0</v>
      </c>
      <c r="L475" s="35">
        <f t="shared" si="79"/>
        <v>0</v>
      </c>
      <c r="M475" s="50"/>
    </row>
    <row r="476" spans="1:13" ht="15">
      <c r="A476" s="22"/>
      <c r="B476" s="22"/>
      <c r="C476" s="35">
        <v>18</v>
      </c>
      <c r="D476" s="35">
        <v>18</v>
      </c>
      <c r="E476" s="35">
        <f t="shared" si="76"/>
        <v>1</v>
      </c>
      <c r="F476" s="35" t="str">
        <f t="shared" si="77"/>
        <v>1'h0</v>
      </c>
      <c r="G476" s="35" t="s">
        <v>450</v>
      </c>
      <c r="H476" s="71" t="s">
        <v>10689</v>
      </c>
      <c r="I476" s="37" t="s">
        <v>1118</v>
      </c>
      <c r="J476" s="35">
        <v>0</v>
      </c>
      <c r="K476" s="35" t="str">
        <f t="shared" si="78"/>
        <v>0</v>
      </c>
      <c r="L476" s="35">
        <f t="shared" si="79"/>
        <v>0</v>
      </c>
      <c r="M476" s="50"/>
    </row>
    <row r="477" spans="1:13" ht="15">
      <c r="A477" s="22"/>
      <c r="B477" s="22"/>
      <c r="C477" s="35">
        <v>17</v>
      </c>
      <c r="D477" s="35">
        <v>17</v>
      </c>
      <c r="E477" s="35">
        <f t="shared" si="76"/>
        <v>1</v>
      </c>
      <c r="F477" s="35" t="str">
        <f t="shared" si="77"/>
        <v>1'h0</v>
      </c>
      <c r="G477" s="35" t="s">
        <v>10617</v>
      </c>
      <c r="H477" s="71" t="s">
        <v>10690</v>
      </c>
      <c r="I477" s="37" t="s">
        <v>1118</v>
      </c>
      <c r="J477" s="35">
        <v>0</v>
      </c>
      <c r="K477" s="35" t="str">
        <f t="shared" si="78"/>
        <v>0</v>
      </c>
      <c r="L477" s="35">
        <f t="shared" si="79"/>
        <v>0</v>
      </c>
      <c r="M477" s="50"/>
    </row>
    <row r="478" spans="1:13" ht="15">
      <c r="A478" s="22"/>
      <c r="B478" s="22"/>
      <c r="C478" s="35">
        <v>16</v>
      </c>
      <c r="D478" s="35">
        <v>16</v>
      </c>
      <c r="E478" s="35">
        <f t="shared" si="76"/>
        <v>1</v>
      </c>
      <c r="F478" s="35" t="str">
        <f t="shared" si="77"/>
        <v>1'h0</v>
      </c>
      <c r="G478" s="35" t="s">
        <v>450</v>
      </c>
      <c r="H478" s="71" t="s">
        <v>10691</v>
      </c>
      <c r="I478" s="37" t="s">
        <v>1118</v>
      </c>
      <c r="J478" s="35">
        <v>0</v>
      </c>
      <c r="K478" s="35" t="str">
        <f t="shared" si="78"/>
        <v>0</v>
      </c>
      <c r="L478" s="35">
        <f t="shared" si="79"/>
        <v>0</v>
      </c>
      <c r="M478" s="50"/>
    </row>
    <row r="479" spans="1:13" ht="15">
      <c r="A479" s="22"/>
      <c r="B479" s="22"/>
      <c r="C479" s="35">
        <v>15</v>
      </c>
      <c r="D479" s="35">
        <v>15</v>
      </c>
      <c r="E479" s="35">
        <f t="shared" si="76"/>
        <v>1</v>
      </c>
      <c r="F479" s="35" t="str">
        <f t="shared" si="77"/>
        <v>1'h0</v>
      </c>
      <c r="G479" s="35" t="s">
        <v>450</v>
      </c>
      <c r="H479" s="71" t="s">
        <v>10692</v>
      </c>
      <c r="I479" s="37" t="s">
        <v>1118</v>
      </c>
      <c r="J479" s="35">
        <v>0</v>
      </c>
      <c r="K479" s="35" t="str">
        <f t="shared" si="78"/>
        <v>0</v>
      </c>
      <c r="L479" s="35">
        <f t="shared" si="79"/>
        <v>0</v>
      </c>
      <c r="M479" s="50"/>
    </row>
    <row r="480" spans="1:13" ht="15">
      <c r="A480" s="22"/>
      <c r="B480" s="22"/>
      <c r="C480" s="35">
        <v>14</v>
      </c>
      <c r="D480" s="35">
        <v>14</v>
      </c>
      <c r="E480" s="35">
        <f t="shared" si="76"/>
        <v>1</v>
      </c>
      <c r="F480" s="35" t="str">
        <f t="shared" si="77"/>
        <v>1'h0</v>
      </c>
      <c r="G480" s="35" t="s">
        <v>450</v>
      </c>
      <c r="H480" s="71" t="s">
        <v>10693</v>
      </c>
      <c r="I480" s="37" t="s">
        <v>1118</v>
      </c>
      <c r="J480" s="35">
        <v>0</v>
      </c>
      <c r="K480" s="35" t="str">
        <f t="shared" si="78"/>
        <v>0</v>
      </c>
      <c r="L480" s="35">
        <f t="shared" si="79"/>
        <v>0</v>
      </c>
      <c r="M480" s="50"/>
    </row>
    <row r="481" spans="1:13" ht="15">
      <c r="A481" s="22"/>
      <c r="B481" s="22"/>
      <c r="C481" s="35">
        <v>13</v>
      </c>
      <c r="D481" s="35">
        <v>13</v>
      </c>
      <c r="E481" s="35">
        <f t="shared" si="76"/>
        <v>1</v>
      </c>
      <c r="F481" s="35" t="str">
        <f t="shared" si="77"/>
        <v>1'h0</v>
      </c>
      <c r="G481" s="35" t="s">
        <v>450</v>
      </c>
      <c r="H481" s="71" t="s">
        <v>10694</v>
      </c>
      <c r="I481" s="37" t="s">
        <v>1118</v>
      </c>
      <c r="J481" s="35">
        <v>0</v>
      </c>
      <c r="K481" s="35" t="str">
        <f t="shared" si="78"/>
        <v>0</v>
      </c>
      <c r="L481" s="35">
        <f t="shared" si="79"/>
        <v>0</v>
      </c>
      <c r="M481" s="50"/>
    </row>
    <row r="482" spans="1:13" ht="15">
      <c r="A482" s="22"/>
      <c r="B482" s="22"/>
      <c r="C482" s="35">
        <v>12</v>
      </c>
      <c r="D482" s="35">
        <v>12</v>
      </c>
      <c r="E482" s="35">
        <f t="shared" si="76"/>
        <v>1</v>
      </c>
      <c r="F482" s="35" t="str">
        <f t="shared" si="77"/>
        <v>1'h0</v>
      </c>
      <c r="G482" s="35" t="s">
        <v>450</v>
      </c>
      <c r="H482" s="71" t="s">
        <v>10695</v>
      </c>
      <c r="I482" s="37" t="s">
        <v>1118</v>
      </c>
      <c r="J482" s="35">
        <v>0</v>
      </c>
      <c r="K482" s="35" t="str">
        <f t="shared" si="78"/>
        <v>0</v>
      </c>
      <c r="L482" s="35">
        <f t="shared" si="79"/>
        <v>0</v>
      </c>
      <c r="M482" s="50"/>
    </row>
    <row r="483" spans="1:13" ht="15">
      <c r="A483" s="22"/>
      <c r="B483" s="22"/>
      <c r="C483" s="35">
        <v>11</v>
      </c>
      <c r="D483" s="35">
        <v>11</v>
      </c>
      <c r="E483" s="35">
        <f t="shared" si="76"/>
        <v>1</v>
      </c>
      <c r="F483" s="35" t="str">
        <f t="shared" si="77"/>
        <v>1'h0</v>
      </c>
      <c r="G483" s="35" t="s">
        <v>450</v>
      </c>
      <c r="H483" s="71" t="s">
        <v>10696</v>
      </c>
      <c r="I483" s="37" t="s">
        <v>1118</v>
      </c>
      <c r="J483" s="35">
        <v>0</v>
      </c>
      <c r="K483" s="35" t="str">
        <f t="shared" si="78"/>
        <v>0</v>
      </c>
      <c r="L483" s="35">
        <f t="shared" si="79"/>
        <v>0</v>
      </c>
      <c r="M483" s="50"/>
    </row>
    <row r="484" spans="1:13" ht="15">
      <c r="A484" s="22"/>
      <c r="B484" s="22"/>
      <c r="C484" s="35">
        <v>10</v>
      </c>
      <c r="D484" s="35">
        <v>10</v>
      </c>
      <c r="E484" s="35">
        <f t="shared" si="76"/>
        <v>1</v>
      </c>
      <c r="F484" s="35" t="str">
        <f t="shared" si="77"/>
        <v>1'h0</v>
      </c>
      <c r="G484" s="35" t="s">
        <v>450</v>
      </c>
      <c r="H484" s="71" t="s">
        <v>10697</v>
      </c>
      <c r="I484" s="37" t="s">
        <v>1118</v>
      </c>
      <c r="J484" s="35">
        <v>0</v>
      </c>
      <c r="K484" s="35" t="str">
        <f t="shared" si="78"/>
        <v>0</v>
      </c>
      <c r="L484" s="35">
        <f t="shared" si="79"/>
        <v>0</v>
      </c>
      <c r="M484" s="50"/>
    </row>
    <row r="485" spans="1:13" ht="15">
      <c r="A485" s="22"/>
      <c r="B485" s="22"/>
      <c r="C485" s="35">
        <v>9</v>
      </c>
      <c r="D485" s="35">
        <v>9</v>
      </c>
      <c r="E485" s="35">
        <f t="shared" si="76"/>
        <v>1</v>
      </c>
      <c r="F485" s="35" t="str">
        <f t="shared" si="77"/>
        <v>1'h0</v>
      </c>
      <c r="G485" s="35" t="s">
        <v>450</v>
      </c>
      <c r="H485" s="71" t="s">
        <v>10698</v>
      </c>
      <c r="I485" s="37" t="s">
        <v>1118</v>
      </c>
      <c r="J485" s="35">
        <v>0</v>
      </c>
      <c r="K485" s="35" t="str">
        <f t="shared" si="78"/>
        <v>0</v>
      </c>
      <c r="L485" s="35">
        <f t="shared" si="79"/>
        <v>0</v>
      </c>
      <c r="M485" s="50"/>
    </row>
    <row r="486" spans="1:13" ht="15">
      <c r="A486" s="22"/>
      <c r="B486" s="22"/>
      <c r="C486" s="35">
        <v>8</v>
      </c>
      <c r="D486" s="35">
        <v>8</v>
      </c>
      <c r="E486" s="35">
        <f t="shared" si="76"/>
        <v>1</v>
      </c>
      <c r="F486" s="35" t="str">
        <f t="shared" si="77"/>
        <v>1'h0</v>
      </c>
      <c r="G486" s="35" t="s">
        <v>450</v>
      </c>
      <c r="H486" s="71" t="s">
        <v>10699</v>
      </c>
      <c r="I486" s="37" t="s">
        <v>1118</v>
      </c>
      <c r="J486" s="35">
        <v>0</v>
      </c>
      <c r="K486" s="35" t="str">
        <f t="shared" si="78"/>
        <v>0</v>
      </c>
      <c r="L486" s="35">
        <f t="shared" si="79"/>
        <v>0</v>
      </c>
      <c r="M486" s="50"/>
    </row>
    <row r="487" spans="1:13" ht="15">
      <c r="A487" s="22"/>
      <c r="B487" s="22"/>
      <c r="C487" s="35">
        <v>7</v>
      </c>
      <c r="D487" s="35">
        <v>7</v>
      </c>
      <c r="E487" s="35">
        <f t="shared" si="76"/>
        <v>1</v>
      </c>
      <c r="F487" s="35" t="str">
        <f t="shared" si="77"/>
        <v>1'h0</v>
      </c>
      <c r="G487" s="35" t="s">
        <v>450</v>
      </c>
      <c r="H487" s="71" t="s">
        <v>10700</v>
      </c>
      <c r="I487" s="37" t="s">
        <v>1118</v>
      </c>
      <c r="J487" s="35">
        <v>0</v>
      </c>
      <c r="K487" s="35" t="str">
        <f t="shared" si="78"/>
        <v>0</v>
      </c>
      <c r="L487" s="35">
        <f t="shared" si="79"/>
        <v>0</v>
      </c>
      <c r="M487" s="50"/>
    </row>
    <row r="488" spans="1:13" ht="15">
      <c r="A488" s="22"/>
      <c r="B488" s="22"/>
      <c r="C488" s="35">
        <v>6</v>
      </c>
      <c r="D488" s="35">
        <v>6</v>
      </c>
      <c r="E488" s="35">
        <f t="shared" si="76"/>
        <v>1</v>
      </c>
      <c r="F488" s="35" t="str">
        <f t="shared" si="77"/>
        <v>1'h0</v>
      </c>
      <c r="G488" s="35" t="s">
        <v>450</v>
      </c>
      <c r="H488" s="71" t="s">
        <v>10701</v>
      </c>
      <c r="I488" s="37" t="s">
        <v>1118</v>
      </c>
      <c r="J488" s="35">
        <v>0</v>
      </c>
      <c r="K488" s="35" t="str">
        <f t="shared" si="78"/>
        <v>0</v>
      </c>
      <c r="L488" s="35">
        <f t="shared" si="79"/>
        <v>0</v>
      </c>
      <c r="M488" s="50"/>
    </row>
    <row r="489" spans="1:13" ht="15">
      <c r="A489" s="22"/>
      <c r="B489" s="22"/>
      <c r="C489" s="35">
        <v>5</v>
      </c>
      <c r="D489" s="35">
        <v>5</v>
      </c>
      <c r="E489" s="35">
        <f t="shared" si="76"/>
        <v>1</v>
      </c>
      <c r="F489" s="35" t="str">
        <f t="shared" si="77"/>
        <v>1'h0</v>
      </c>
      <c r="G489" s="35" t="s">
        <v>450</v>
      </c>
      <c r="H489" s="71" t="s">
        <v>10702</v>
      </c>
      <c r="I489" s="37" t="s">
        <v>1118</v>
      </c>
      <c r="J489" s="35">
        <v>0</v>
      </c>
      <c r="K489" s="35" t="str">
        <f t="shared" si="78"/>
        <v>0</v>
      </c>
      <c r="L489" s="35">
        <f t="shared" si="79"/>
        <v>0</v>
      </c>
      <c r="M489" s="50"/>
    </row>
    <row r="490" spans="1:13" ht="15">
      <c r="A490" s="22"/>
      <c r="B490" s="22"/>
      <c r="C490" s="35">
        <v>4</v>
      </c>
      <c r="D490" s="35">
        <v>4</v>
      </c>
      <c r="E490" s="35">
        <f t="shared" si="76"/>
        <v>1</v>
      </c>
      <c r="F490" s="35" t="str">
        <f t="shared" si="77"/>
        <v>1'h0</v>
      </c>
      <c r="G490" s="35" t="s">
        <v>450</v>
      </c>
      <c r="H490" s="71" t="s">
        <v>10703</v>
      </c>
      <c r="I490" s="37" t="s">
        <v>1118</v>
      </c>
      <c r="J490" s="35">
        <v>0</v>
      </c>
      <c r="K490" s="35" t="str">
        <f t="shared" si="78"/>
        <v>0</v>
      </c>
      <c r="L490" s="35">
        <f t="shared" si="79"/>
        <v>0</v>
      </c>
      <c r="M490" s="50"/>
    </row>
    <row r="491" spans="1:13" ht="15">
      <c r="A491" s="22"/>
      <c r="B491" s="22"/>
      <c r="C491" s="35">
        <v>3</v>
      </c>
      <c r="D491" s="35">
        <v>3</v>
      </c>
      <c r="E491" s="35">
        <f t="shared" si="76"/>
        <v>1</v>
      </c>
      <c r="F491" s="35" t="str">
        <f t="shared" si="77"/>
        <v>1'h0</v>
      </c>
      <c r="G491" s="35" t="s">
        <v>10666</v>
      </c>
      <c r="H491" s="71" t="s">
        <v>10704</v>
      </c>
      <c r="I491" s="37" t="s">
        <v>1118</v>
      </c>
      <c r="J491" s="35">
        <v>0</v>
      </c>
      <c r="K491" s="35" t="str">
        <f t="shared" si="78"/>
        <v>0</v>
      </c>
      <c r="L491" s="35">
        <f t="shared" si="79"/>
        <v>0</v>
      </c>
      <c r="M491" s="50"/>
    </row>
    <row r="492" spans="1:13" ht="15">
      <c r="A492" s="22"/>
      <c r="B492" s="22"/>
      <c r="C492" s="35">
        <v>2</v>
      </c>
      <c r="D492" s="35">
        <v>2</v>
      </c>
      <c r="E492" s="35">
        <f t="shared" si="76"/>
        <v>1</v>
      </c>
      <c r="F492" s="35" t="str">
        <f t="shared" si="77"/>
        <v>1'h0</v>
      </c>
      <c r="G492" s="35" t="s">
        <v>450</v>
      </c>
      <c r="H492" s="71" t="s">
        <v>10705</v>
      </c>
      <c r="I492" s="37" t="s">
        <v>1118</v>
      </c>
      <c r="J492" s="35">
        <v>0</v>
      </c>
      <c r="K492" s="35" t="str">
        <f t="shared" si="78"/>
        <v>0</v>
      </c>
      <c r="L492" s="35">
        <f t="shared" si="79"/>
        <v>0</v>
      </c>
      <c r="M492" s="50"/>
    </row>
    <row r="493" spans="1:13" ht="15">
      <c r="A493" s="22"/>
      <c r="B493" s="22"/>
      <c r="C493" s="35">
        <v>1</v>
      </c>
      <c r="D493" s="35">
        <v>1</v>
      </c>
      <c r="E493" s="35">
        <f t="shared" si="76"/>
        <v>1</v>
      </c>
      <c r="F493" s="35" t="str">
        <f t="shared" si="77"/>
        <v>1'h0</v>
      </c>
      <c r="G493" s="35" t="s">
        <v>450</v>
      </c>
      <c r="H493" s="71" t="s">
        <v>10706</v>
      </c>
      <c r="I493" s="37" t="s">
        <v>1118</v>
      </c>
      <c r="J493" s="35">
        <v>0</v>
      </c>
      <c r="K493" s="35" t="str">
        <f t="shared" si="78"/>
        <v>0</v>
      </c>
      <c r="L493" s="35">
        <f t="shared" si="79"/>
        <v>0</v>
      </c>
      <c r="M493" s="50"/>
    </row>
    <row r="494" spans="1:13" ht="15">
      <c r="A494" s="22"/>
      <c r="B494" s="22"/>
      <c r="C494" s="35">
        <v>0</v>
      </c>
      <c r="D494" s="35">
        <v>0</v>
      </c>
      <c r="E494" s="35">
        <f t="shared" si="76"/>
        <v>1</v>
      </c>
      <c r="F494" s="35" t="str">
        <f t="shared" si="77"/>
        <v>1'h0</v>
      </c>
      <c r="G494" s="35" t="s">
        <v>450</v>
      </c>
      <c r="H494" s="71" t="s">
        <v>10707</v>
      </c>
      <c r="I494" s="37" t="s">
        <v>1118</v>
      </c>
      <c r="J494" s="35">
        <v>0</v>
      </c>
      <c r="K494" s="35" t="str">
        <f t="shared" si="78"/>
        <v>0</v>
      </c>
      <c r="L494" s="35">
        <f t="shared" si="79"/>
        <v>0</v>
      </c>
      <c r="M494" s="50"/>
    </row>
    <row r="495" spans="1:13" ht="15">
      <c r="A495" s="26"/>
      <c r="B495" s="27" t="s">
        <v>1483</v>
      </c>
      <c r="C495" s="26"/>
      <c r="D495" s="26"/>
      <c r="E495" s="26">
        <f>SUM(E496:E497)</f>
        <v>32</v>
      </c>
      <c r="F495" s="56" t="str">
        <f>CONCATENATE("32'h",K495)</f>
        <v>32'h00000000</v>
      </c>
      <c r="G495" s="56"/>
      <c r="H495" s="29" t="s">
        <v>4149</v>
      </c>
      <c r="I495" s="29"/>
      <c r="J495" s="26"/>
      <c r="K495" s="26" t="str">
        <f>LOWER(DEC2HEX(L495,8))</f>
        <v>00000000</v>
      </c>
      <c r="L495" s="26">
        <f>SUM(L496:L497)</f>
        <v>0</v>
      </c>
      <c r="M495" s="50"/>
    </row>
    <row r="496" spans="1:13" ht="15">
      <c r="A496" s="22"/>
      <c r="B496" s="22"/>
      <c r="C496" s="35">
        <v>1</v>
      </c>
      <c r="D496" s="35">
        <v>31</v>
      </c>
      <c r="E496" s="35">
        <f>D496+1-C496</f>
        <v>31</v>
      </c>
      <c r="F496" s="35" t="str">
        <f>CONCATENATE(E496,"'h",K496)</f>
        <v>31'h0</v>
      </c>
      <c r="G496" s="35" t="s">
        <v>73</v>
      </c>
      <c r="H496" s="71" t="s">
        <v>20</v>
      </c>
      <c r="I496" s="45" t="s">
        <v>730</v>
      </c>
      <c r="J496" s="35">
        <v>0</v>
      </c>
      <c r="K496" s="35" t="str">
        <f>LOWER(DEC2HEX((J496)))</f>
        <v>0</v>
      </c>
      <c r="L496" s="35">
        <f>J496*(2^C496)</f>
        <v>0</v>
      </c>
      <c r="M496" s="50"/>
    </row>
    <row r="497" spans="1:13" ht="45">
      <c r="A497" s="34"/>
      <c r="B497" s="34"/>
      <c r="C497" s="35">
        <v>0</v>
      </c>
      <c r="D497" s="35">
        <v>0</v>
      </c>
      <c r="E497" s="35">
        <f>D497+1-C497</f>
        <v>1</v>
      </c>
      <c r="F497" s="35" t="str">
        <f>CONCATENATE(E497,"'h",K497)</f>
        <v>1'h0</v>
      </c>
      <c r="G497" s="35" t="s">
        <v>68</v>
      </c>
      <c r="H497" s="71" t="s">
        <v>4150</v>
      </c>
      <c r="I497" s="37" t="s">
        <v>10708</v>
      </c>
      <c r="J497" s="35">
        <v>0</v>
      </c>
      <c r="K497" s="35" t="str">
        <f>LOWER(DEC2HEX((J497)))</f>
        <v>0</v>
      </c>
      <c r="L497" s="35">
        <f>J497*(2^C497)</f>
        <v>0</v>
      </c>
      <c r="M497" s="50"/>
    </row>
    <row r="498" spans="1:13" ht="15">
      <c r="A498" s="26"/>
      <c r="B498" s="27" t="s">
        <v>9475</v>
      </c>
      <c r="C498" s="26"/>
      <c r="D498" s="26"/>
      <c r="E498" s="26">
        <f>SUM(E499:E499)</f>
        <v>32</v>
      </c>
      <c r="F498" s="56" t="str">
        <f>CONCATENATE("32'h",K498)</f>
        <v>32'h00000000</v>
      </c>
      <c r="G498" s="56"/>
      <c r="H498" s="29" t="s">
        <v>1120</v>
      </c>
      <c r="I498" s="29"/>
      <c r="J498" s="26"/>
      <c r="K498" s="26" t="str">
        <f>LOWER(DEC2HEX(L498,8))</f>
        <v>00000000</v>
      </c>
      <c r="L498" s="26">
        <f>SUM(L499:L499)</f>
        <v>0</v>
      </c>
      <c r="M498" s="50"/>
    </row>
    <row r="499" spans="1:13" ht="15">
      <c r="A499" s="34"/>
      <c r="B499" s="34"/>
      <c r="C499" s="35">
        <v>0</v>
      </c>
      <c r="D499" s="35">
        <v>31</v>
      </c>
      <c r="E499" s="35">
        <f>D499+1-C499</f>
        <v>32</v>
      </c>
      <c r="F499" s="35" t="str">
        <f>CONCATENATE(E499,"'h",K499)</f>
        <v>32'h0</v>
      </c>
      <c r="G499" s="35" t="s">
        <v>68</v>
      </c>
      <c r="H499" s="71" t="s">
        <v>1121</v>
      </c>
      <c r="I499" s="37" t="s">
        <v>1122</v>
      </c>
      <c r="J499" s="35">
        <v>0</v>
      </c>
      <c r="K499" s="35" t="str">
        <f>LOWER(DEC2HEX((J499)))</f>
        <v>0</v>
      </c>
      <c r="L499" s="35">
        <f>J499*(2^C499)</f>
        <v>0</v>
      </c>
      <c r="M499" s="50"/>
    </row>
    <row r="500" spans="1:13" ht="15">
      <c r="A500" s="26"/>
      <c r="B500" s="27" t="s">
        <v>9476</v>
      </c>
      <c r="C500" s="26"/>
      <c r="D500" s="26"/>
      <c r="E500" s="26">
        <f>SUM(E501:E501)</f>
        <v>32</v>
      </c>
      <c r="F500" s="56" t="str">
        <f>CONCATENATE("32'h",K500)</f>
        <v>32'h00000000</v>
      </c>
      <c r="G500" s="56"/>
      <c r="H500" s="29" t="s">
        <v>1123</v>
      </c>
      <c r="I500" s="29"/>
      <c r="J500" s="26"/>
      <c r="K500" s="26" t="str">
        <f>LOWER(DEC2HEX(L500,8))</f>
        <v>00000000</v>
      </c>
      <c r="L500" s="26">
        <f>SUM(L501:L501)</f>
        <v>0</v>
      </c>
      <c r="M500" s="50"/>
    </row>
    <row r="501" spans="1:13" ht="15">
      <c r="A501" s="34"/>
      <c r="B501" s="34"/>
      <c r="C501" s="35">
        <v>0</v>
      </c>
      <c r="D501" s="35">
        <v>31</v>
      </c>
      <c r="E501" s="35">
        <f>D501+1-C501</f>
        <v>32</v>
      </c>
      <c r="F501" s="35" t="str">
        <f>CONCATENATE(E501,"'h",K501)</f>
        <v>32'h0</v>
      </c>
      <c r="G501" s="35" t="s">
        <v>68</v>
      </c>
      <c r="H501" s="71" t="s">
        <v>1124</v>
      </c>
      <c r="I501" s="37" t="s">
        <v>1122</v>
      </c>
      <c r="J501" s="35">
        <v>0</v>
      </c>
      <c r="K501" s="35" t="str">
        <f>LOWER(DEC2HEX((J501)))</f>
        <v>0</v>
      </c>
      <c r="L501" s="35">
        <f>J501*(2^C501)</f>
        <v>0</v>
      </c>
      <c r="M501" s="50"/>
    </row>
    <row r="502" spans="1:13" ht="15">
      <c r="A502" s="26"/>
      <c r="B502" s="27" t="s">
        <v>4143</v>
      </c>
      <c r="C502" s="26"/>
      <c r="D502" s="26"/>
      <c r="E502" s="26">
        <f>SUM(E503:E503)</f>
        <v>32</v>
      </c>
      <c r="F502" s="56" t="str">
        <f>CONCATENATE("32'h",K502)</f>
        <v>32'h00000000</v>
      </c>
      <c r="G502" s="56"/>
      <c r="H502" s="29" t="s">
        <v>1125</v>
      </c>
      <c r="I502" s="29"/>
      <c r="J502" s="26"/>
      <c r="K502" s="26" t="str">
        <f>LOWER(DEC2HEX(L502,8))</f>
        <v>00000000</v>
      </c>
      <c r="L502" s="26">
        <f>SUM(L503:L503)</f>
        <v>0</v>
      </c>
      <c r="M502" s="50"/>
    </row>
    <row r="503" spans="1:13" ht="15">
      <c r="A503" s="34"/>
      <c r="B503" s="34"/>
      <c r="C503" s="35">
        <v>0</v>
      </c>
      <c r="D503" s="35">
        <v>31</v>
      </c>
      <c r="E503" s="35">
        <f>D503+1-C503</f>
        <v>32</v>
      </c>
      <c r="F503" s="35" t="str">
        <f>CONCATENATE(E503,"'h",K503)</f>
        <v>32'h0</v>
      </c>
      <c r="G503" s="35" t="s">
        <v>450</v>
      </c>
      <c r="H503" s="71" t="s">
        <v>1126</v>
      </c>
      <c r="I503" s="37" t="s">
        <v>1122</v>
      </c>
      <c r="J503" s="35">
        <v>0</v>
      </c>
      <c r="K503" s="35" t="str">
        <f>LOWER(DEC2HEX((J503)))</f>
        <v>0</v>
      </c>
      <c r="L503" s="35">
        <f>J503*(2^C503)</f>
        <v>0</v>
      </c>
      <c r="M503" s="50"/>
    </row>
    <row r="504" spans="1:13" ht="15">
      <c r="A504" s="26"/>
      <c r="B504" s="27" t="s">
        <v>9477</v>
      </c>
      <c r="C504" s="26"/>
      <c r="D504" s="26"/>
      <c r="E504" s="26">
        <f>SUM(E505:E505)</f>
        <v>32</v>
      </c>
      <c r="F504" s="56" t="str">
        <f>CONCATENATE("32'h",K504)</f>
        <v>32'h00000000</v>
      </c>
      <c r="G504" s="56"/>
      <c r="H504" s="29" t="s">
        <v>1127</v>
      </c>
      <c r="I504" s="29"/>
      <c r="J504" s="26"/>
      <c r="K504" s="26" t="str">
        <f>LOWER(DEC2HEX(L504,8))</f>
        <v>00000000</v>
      </c>
      <c r="L504" s="26">
        <f>SUM(L505:L505)</f>
        <v>0</v>
      </c>
      <c r="M504" s="50"/>
    </row>
    <row r="505" spans="1:13" ht="15">
      <c r="A505" s="34"/>
      <c r="B505" s="34"/>
      <c r="C505" s="35">
        <v>0</v>
      </c>
      <c r="D505" s="35">
        <v>31</v>
      </c>
      <c r="E505" s="35">
        <f>D505+1-C505</f>
        <v>32</v>
      </c>
      <c r="F505" s="35" t="str">
        <f>CONCATENATE(E505,"'h",K505)</f>
        <v>32'h0</v>
      </c>
      <c r="G505" s="35" t="s">
        <v>450</v>
      </c>
      <c r="H505" s="71" t="s">
        <v>1128</v>
      </c>
      <c r="I505" s="37" t="s">
        <v>1122</v>
      </c>
      <c r="J505" s="35">
        <v>0</v>
      </c>
      <c r="K505" s="35" t="str">
        <f>LOWER(DEC2HEX((J505)))</f>
        <v>0</v>
      </c>
      <c r="L505" s="35">
        <f>J505*(2^C505)</f>
        <v>0</v>
      </c>
      <c r="M505" s="50"/>
    </row>
  </sheetData>
  <phoneticPr fontId="24"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84"/>
  <sheetViews>
    <sheetView topLeftCell="A5" zoomScale="115" zoomScaleNormal="115" workbookViewId="0">
      <selection activeCell="P12" sqref="P12"/>
    </sheetView>
  </sheetViews>
  <sheetFormatPr defaultRowHeight="13.5"/>
  <cols>
    <col min="1" max="1" width="7.75" bestFit="1" customWidth="1"/>
    <col min="2" max="2" width="8.75" bestFit="1" customWidth="1"/>
    <col min="3" max="3" width="5.25" bestFit="1" customWidth="1"/>
    <col min="4" max="4" width="4.375" bestFit="1" customWidth="1"/>
    <col min="5" max="5" width="6.25" bestFit="1" customWidth="1"/>
    <col min="6" max="6" width="13.25" bestFit="1" customWidth="1"/>
    <col min="7" max="7" width="8.375" bestFit="1" customWidth="1"/>
    <col min="8" max="8" width="24.5" bestFit="1" customWidth="1"/>
    <col min="9" max="9" width="20.625" bestFit="1" customWidth="1"/>
    <col min="10" max="10" width="8.25" bestFit="1" customWidth="1"/>
    <col min="11" max="11" width="9.25" bestFit="1" customWidth="1"/>
    <col min="12" max="12" width="11.25" bestFit="1" customWidth="1"/>
    <col min="13" max="13" width="8.25" bestFit="1" customWidth="1"/>
  </cols>
  <sheetData>
    <row r="1" spans="1:13" ht="45">
      <c r="A1" s="23" t="s">
        <v>706</v>
      </c>
      <c r="B1" s="24" t="s">
        <v>53</v>
      </c>
      <c r="C1" s="23" t="s">
        <v>54</v>
      </c>
      <c r="D1" s="23" t="s">
        <v>55</v>
      </c>
      <c r="E1" s="23" t="s">
        <v>56</v>
      </c>
      <c r="F1" s="23" t="s">
        <v>57</v>
      </c>
      <c r="G1" s="23" t="s">
        <v>58</v>
      </c>
      <c r="H1" s="23" t="s">
        <v>59</v>
      </c>
      <c r="I1" s="23" t="s">
        <v>60</v>
      </c>
      <c r="J1" s="23" t="s">
        <v>61</v>
      </c>
      <c r="K1" s="23" t="s">
        <v>62</v>
      </c>
      <c r="L1" s="23" t="s">
        <v>63</v>
      </c>
      <c r="M1" s="23" t="s">
        <v>14616</v>
      </c>
    </row>
    <row r="2" spans="1:13" ht="15">
      <c r="A2" s="26"/>
      <c r="B2" s="27" t="s">
        <v>11457</v>
      </c>
      <c r="C2" s="26"/>
      <c r="D2" s="26"/>
      <c r="E2" s="26">
        <f>SUM(E3:E4)</f>
        <v>32</v>
      </c>
      <c r="F2" s="56" t="str">
        <f>CONCATENATE("32'h",K2)</f>
        <v>32'h00000000</v>
      </c>
      <c r="G2" s="26"/>
      <c r="H2" s="29" t="s">
        <v>7242</v>
      </c>
      <c r="I2" s="29"/>
      <c r="J2" s="73"/>
      <c r="K2" s="73" t="str">
        <f>LOWER(DEC2HEX(L2,8))</f>
        <v>00000000</v>
      </c>
      <c r="L2" s="73">
        <f>SUM(L3:L4)</f>
        <v>0</v>
      </c>
      <c r="M2" s="26"/>
    </row>
    <row r="3" spans="1:13" ht="15">
      <c r="A3" s="22"/>
      <c r="B3" s="22"/>
      <c r="C3" s="31">
        <v>16</v>
      </c>
      <c r="D3" s="31">
        <v>31</v>
      </c>
      <c r="E3" s="32">
        <f>D3+1-C3</f>
        <v>16</v>
      </c>
      <c r="F3" s="32" t="str">
        <f>CONCATENATE(E3,"'h",K3)</f>
        <v>16'h0</v>
      </c>
      <c r="G3" s="32" t="s">
        <v>551</v>
      </c>
      <c r="H3" s="71" t="s">
        <v>14617</v>
      </c>
      <c r="I3" s="37" t="s">
        <v>7253</v>
      </c>
      <c r="J3" s="74">
        <v>0</v>
      </c>
      <c r="K3" s="74" t="str">
        <f>LOWER(DEC2HEX((J3)))</f>
        <v>0</v>
      </c>
      <c r="L3" s="74">
        <f>J3*(2^C3)</f>
        <v>0</v>
      </c>
      <c r="M3" s="50"/>
    </row>
    <row r="4" spans="1:13" ht="15">
      <c r="A4" s="22"/>
      <c r="B4" s="22"/>
      <c r="C4" s="31">
        <v>0</v>
      </c>
      <c r="D4" s="31">
        <v>15</v>
      </c>
      <c r="E4" s="32">
        <f>D4+1-C4</f>
        <v>16</v>
      </c>
      <c r="F4" s="32" t="str">
        <f>CONCATENATE(E4,"'h",K4)</f>
        <v>16'h0</v>
      </c>
      <c r="G4" s="32" t="s">
        <v>14618</v>
      </c>
      <c r="H4" s="71" t="s">
        <v>14619</v>
      </c>
      <c r="I4" s="37" t="s">
        <v>14620</v>
      </c>
      <c r="J4" s="74">
        <v>0</v>
      </c>
      <c r="K4" s="74" t="str">
        <f>LOWER(DEC2HEX((J4)))</f>
        <v>0</v>
      </c>
      <c r="L4" s="74">
        <f>J4*(2^C4)</f>
        <v>0</v>
      </c>
      <c r="M4" s="50"/>
    </row>
    <row r="5" spans="1:13" ht="15">
      <c r="A5" s="26"/>
      <c r="B5" s="27" t="s">
        <v>14621</v>
      </c>
      <c r="C5" s="26"/>
      <c r="D5" s="26"/>
      <c r="E5" s="26">
        <f>SUM(E6:E14)</f>
        <v>32</v>
      </c>
      <c r="F5" s="56" t="str">
        <f>CONCATENATE("32'h",K5)</f>
        <v>32'h00000000</v>
      </c>
      <c r="G5" s="56"/>
      <c r="H5" s="29" t="s">
        <v>14622</v>
      </c>
      <c r="I5" s="29"/>
      <c r="J5" s="73"/>
      <c r="K5" s="73" t="str">
        <f>LOWER(DEC2HEX(L5,8))</f>
        <v>00000000</v>
      </c>
      <c r="L5" s="73">
        <f>SUM(L6:L14)</f>
        <v>0</v>
      </c>
      <c r="M5" s="26"/>
    </row>
    <row r="6" spans="1:13" ht="15">
      <c r="A6" s="22"/>
      <c r="B6" s="22"/>
      <c r="C6" s="31">
        <v>19</v>
      </c>
      <c r="D6" s="31">
        <v>31</v>
      </c>
      <c r="E6" s="32">
        <f t="shared" ref="E6:E14" si="0">D6+1-C6</f>
        <v>13</v>
      </c>
      <c r="F6" s="32" t="str">
        <f t="shared" ref="F6:F14" si="1">CONCATENATE(E6,"'h",K6)</f>
        <v>13'h0</v>
      </c>
      <c r="G6" s="32" t="s">
        <v>14623</v>
      </c>
      <c r="H6" s="71" t="s">
        <v>14624</v>
      </c>
      <c r="I6" s="37" t="s">
        <v>14625</v>
      </c>
      <c r="J6" s="74">
        <v>0</v>
      </c>
      <c r="K6" s="74" t="str">
        <f t="shared" ref="K6:K14" si="2">LOWER(DEC2HEX((J6)))</f>
        <v>0</v>
      </c>
      <c r="L6" s="74">
        <f t="shared" ref="L6:L14" si="3">J6*(2^C6)</f>
        <v>0</v>
      </c>
      <c r="M6" s="50"/>
    </row>
    <row r="7" spans="1:13" ht="60">
      <c r="A7" s="22"/>
      <c r="B7" s="22"/>
      <c r="C7" s="31">
        <v>18</v>
      </c>
      <c r="D7" s="31">
        <v>18</v>
      </c>
      <c r="E7" s="32">
        <f t="shared" si="0"/>
        <v>1</v>
      </c>
      <c r="F7" s="32" t="str">
        <f t="shared" si="1"/>
        <v>1'h0</v>
      </c>
      <c r="G7" s="32" t="s">
        <v>14618</v>
      </c>
      <c r="H7" s="71" t="s">
        <v>14626</v>
      </c>
      <c r="I7" s="37" t="s">
        <v>14627</v>
      </c>
      <c r="J7" s="74">
        <v>0</v>
      </c>
      <c r="K7" s="74" t="str">
        <f t="shared" si="2"/>
        <v>0</v>
      </c>
      <c r="L7" s="74">
        <f t="shared" si="3"/>
        <v>0</v>
      </c>
      <c r="M7" s="50"/>
    </row>
    <row r="8" spans="1:13" ht="15">
      <c r="A8" s="22"/>
      <c r="B8" s="22"/>
      <c r="C8" s="31">
        <v>17</v>
      </c>
      <c r="D8" s="31">
        <v>17</v>
      </c>
      <c r="E8" s="32">
        <f t="shared" si="0"/>
        <v>1</v>
      </c>
      <c r="F8" s="32" t="str">
        <f t="shared" si="1"/>
        <v>1'h0</v>
      </c>
      <c r="G8" s="32" t="s">
        <v>14618</v>
      </c>
      <c r="H8" s="71" t="s">
        <v>14628</v>
      </c>
      <c r="I8" s="37"/>
      <c r="J8" s="74">
        <v>0</v>
      </c>
      <c r="K8" s="74" t="str">
        <f t="shared" si="2"/>
        <v>0</v>
      </c>
      <c r="L8" s="74">
        <f t="shared" si="3"/>
        <v>0</v>
      </c>
      <c r="M8" s="50"/>
    </row>
    <row r="9" spans="1:13" ht="15">
      <c r="A9" s="22"/>
      <c r="B9" s="22"/>
      <c r="C9" s="31">
        <v>16</v>
      </c>
      <c r="D9" s="31">
        <v>16</v>
      </c>
      <c r="E9" s="32">
        <f t="shared" si="0"/>
        <v>1</v>
      </c>
      <c r="F9" s="32" t="str">
        <f t="shared" si="1"/>
        <v>1'h0</v>
      </c>
      <c r="G9" s="32" t="s">
        <v>14618</v>
      </c>
      <c r="H9" s="71" t="s">
        <v>14629</v>
      </c>
      <c r="I9" s="37"/>
      <c r="J9" s="74">
        <v>0</v>
      </c>
      <c r="K9" s="74" t="str">
        <f t="shared" si="2"/>
        <v>0</v>
      </c>
      <c r="L9" s="74">
        <f t="shared" si="3"/>
        <v>0</v>
      </c>
      <c r="M9" s="50"/>
    </row>
    <row r="10" spans="1:13" ht="15">
      <c r="A10" s="22"/>
      <c r="B10" s="22"/>
      <c r="C10" s="31">
        <v>15</v>
      </c>
      <c r="D10" s="31">
        <v>15</v>
      </c>
      <c r="E10" s="32">
        <f t="shared" si="0"/>
        <v>1</v>
      </c>
      <c r="F10" s="32" t="str">
        <f t="shared" si="1"/>
        <v>1'h0</v>
      </c>
      <c r="G10" s="32" t="s">
        <v>14618</v>
      </c>
      <c r="H10" s="71" t="s">
        <v>14630</v>
      </c>
      <c r="I10" s="37"/>
      <c r="J10" s="74">
        <v>0</v>
      </c>
      <c r="K10" s="74" t="str">
        <f t="shared" si="2"/>
        <v>0</v>
      </c>
      <c r="L10" s="74">
        <f t="shared" si="3"/>
        <v>0</v>
      </c>
      <c r="M10" s="50"/>
    </row>
    <row r="11" spans="1:13" ht="390">
      <c r="A11" s="22"/>
      <c r="B11" s="22"/>
      <c r="C11" s="31">
        <v>10</v>
      </c>
      <c r="D11" s="31">
        <v>14</v>
      </c>
      <c r="E11" s="32">
        <f t="shared" si="0"/>
        <v>5</v>
      </c>
      <c r="F11" s="32" t="str">
        <f t="shared" si="1"/>
        <v>5'h0</v>
      </c>
      <c r="G11" s="32" t="s">
        <v>14618</v>
      </c>
      <c r="H11" s="71" t="s">
        <v>14631</v>
      </c>
      <c r="I11" s="37" t="s">
        <v>14632</v>
      </c>
      <c r="J11" s="74">
        <v>0</v>
      </c>
      <c r="K11" s="74" t="str">
        <f t="shared" si="2"/>
        <v>0</v>
      </c>
      <c r="L11" s="74">
        <f t="shared" si="3"/>
        <v>0</v>
      </c>
      <c r="M11" s="50"/>
    </row>
    <row r="12" spans="1:13" ht="300">
      <c r="A12" s="22"/>
      <c r="B12" s="22"/>
      <c r="C12" s="31">
        <v>6</v>
      </c>
      <c r="D12" s="31">
        <v>9</v>
      </c>
      <c r="E12" s="32">
        <f t="shared" si="0"/>
        <v>4</v>
      </c>
      <c r="F12" s="32" t="str">
        <f t="shared" si="1"/>
        <v>4'h0</v>
      </c>
      <c r="G12" s="32" t="s">
        <v>14633</v>
      </c>
      <c r="H12" s="71" t="s">
        <v>7254</v>
      </c>
      <c r="I12" s="37" t="s">
        <v>7255</v>
      </c>
      <c r="J12" s="74">
        <v>0</v>
      </c>
      <c r="K12" s="74" t="str">
        <f t="shared" si="2"/>
        <v>0</v>
      </c>
      <c r="L12" s="74">
        <f t="shared" si="3"/>
        <v>0</v>
      </c>
      <c r="M12" s="50"/>
    </row>
    <row r="13" spans="1:13" ht="150">
      <c r="A13" s="22"/>
      <c r="B13" s="22"/>
      <c r="C13" s="31">
        <v>3</v>
      </c>
      <c r="D13" s="31">
        <v>5</v>
      </c>
      <c r="E13" s="32">
        <f t="shared" si="0"/>
        <v>3</v>
      </c>
      <c r="F13" s="32" t="str">
        <f t="shared" si="1"/>
        <v>3'h0</v>
      </c>
      <c r="G13" s="32" t="s">
        <v>551</v>
      </c>
      <c r="H13" s="71" t="s">
        <v>7256</v>
      </c>
      <c r="I13" s="37" t="s">
        <v>7257</v>
      </c>
      <c r="J13" s="74">
        <v>0</v>
      </c>
      <c r="K13" s="74" t="str">
        <f t="shared" si="2"/>
        <v>0</v>
      </c>
      <c r="L13" s="74">
        <f t="shared" si="3"/>
        <v>0</v>
      </c>
      <c r="M13" s="50"/>
    </row>
    <row r="14" spans="1:13" ht="180">
      <c r="A14" s="22"/>
      <c r="B14" s="22"/>
      <c r="C14" s="31">
        <v>0</v>
      </c>
      <c r="D14" s="31">
        <v>2</v>
      </c>
      <c r="E14" s="32">
        <f t="shared" si="0"/>
        <v>3</v>
      </c>
      <c r="F14" s="32" t="str">
        <f t="shared" si="1"/>
        <v>3'h0</v>
      </c>
      <c r="G14" s="32" t="s">
        <v>14618</v>
      </c>
      <c r="H14" s="71" t="s">
        <v>14634</v>
      </c>
      <c r="I14" s="37" t="s">
        <v>14635</v>
      </c>
      <c r="J14" s="74">
        <v>0</v>
      </c>
      <c r="K14" s="74" t="str">
        <f t="shared" si="2"/>
        <v>0</v>
      </c>
      <c r="L14" s="74">
        <f t="shared" si="3"/>
        <v>0</v>
      </c>
      <c r="M14" s="50"/>
    </row>
    <row r="15" spans="1:13" ht="15">
      <c r="A15" s="26"/>
      <c r="B15" s="27" t="s">
        <v>14636</v>
      </c>
      <c r="C15" s="26"/>
      <c r="D15" s="26"/>
      <c r="E15" s="26">
        <f>SUM(E16:E23)</f>
        <v>32</v>
      </c>
      <c r="F15" s="56" t="str">
        <f>CONCATENATE("32'h",K15)</f>
        <v>32'h00000004</v>
      </c>
      <c r="G15" s="56"/>
      <c r="H15" s="29" t="s">
        <v>14637</v>
      </c>
      <c r="I15" s="29"/>
      <c r="J15" s="73"/>
      <c r="K15" s="73" t="str">
        <f>LOWER(DEC2HEX(L15,8))</f>
        <v>00000004</v>
      </c>
      <c r="L15" s="73">
        <f>SUM(L16:L23)</f>
        <v>4</v>
      </c>
      <c r="M15" s="26"/>
    </row>
    <row r="16" spans="1:13" ht="15">
      <c r="A16" s="22"/>
      <c r="B16" s="22"/>
      <c r="C16" s="31">
        <v>9</v>
      </c>
      <c r="D16" s="31">
        <v>31</v>
      </c>
      <c r="E16" s="32">
        <f t="shared" ref="E16:E23" si="4">D16+1-C16</f>
        <v>23</v>
      </c>
      <c r="F16" s="32" t="str">
        <f t="shared" ref="F16:F23" si="5">CONCATENATE(E16,"'h",K16)</f>
        <v>23'h0</v>
      </c>
      <c r="G16" s="32" t="s">
        <v>14623</v>
      </c>
      <c r="H16" s="71" t="s">
        <v>14624</v>
      </c>
      <c r="I16" s="37" t="s">
        <v>14625</v>
      </c>
      <c r="J16" s="74">
        <v>0</v>
      </c>
      <c r="K16" s="74" t="str">
        <f t="shared" ref="K16:K23" si="6">LOWER(DEC2HEX((J16)))</f>
        <v>0</v>
      </c>
      <c r="L16" s="74">
        <f t="shared" ref="L16:L23" si="7">J16*(2^C16)</f>
        <v>0</v>
      </c>
      <c r="M16" s="50"/>
    </row>
    <row r="17" spans="1:13" ht="15">
      <c r="A17" s="22"/>
      <c r="B17" s="22"/>
      <c r="C17" s="31">
        <v>8</v>
      </c>
      <c r="D17" s="31">
        <v>8</v>
      </c>
      <c r="E17" s="32">
        <f t="shared" si="4"/>
        <v>1</v>
      </c>
      <c r="F17" s="32" t="str">
        <f t="shared" si="5"/>
        <v>1'h0</v>
      </c>
      <c r="G17" s="32" t="s">
        <v>14618</v>
      </c>
      <c r="H17" s="71" t="s">
        <v>14638</v>
      </c>
      <c r="I17" s="37"/>
      <c r="J17" s="74">
        <v>0</v>
      </c>
      <c r="K17" s="74" t="str">
        <f t="shared" si="6"/>
        <v>0</v>
      </c>
      <c r="L17" s="74">
        <f t="shared" si="7"/>
        <v>0</v>
      </c>
      <c r="M17" s="50"/>
    </row>
    <row r="18" spans="1:13" ht="15">
      <c r="A18" s="22"/>
      <c r="B18" s="22"/>
      <c r="C18" s="31">
        <v>7</v>
      </c>
      <c r="D18" s="31">
        <v>7</v>
      </c>
      <c r="E18" s="32">
        <f t="shared" si="4"/>
        <v>1</v>
      </c>
      <c r="F18" s="32" t="str">
        <f t="shared" si="5"/>
        <v>1'h0</v>
      </c>
      <c r="G18" s="32" t="s">
        <v>14618</v>
      </c>
      <c r="H18" s="71" t="s">
        <v>14639</v>
      </c>
      <c r="I18" s="37"/>
      <c r="J18" s="74">
        <v>0</v>
      </c>
      <c r="K18" s="74" t="str">
        <f t="shared" si="6"/>
        <v>0</v>
      </c>
      <c r="L18" s="74">
        <f t="shared" si="7"/>
        <v>0</v>
      </c>
      <c r="M18" s="50"/>
    </row>
    <row r="19" spans="1:13" ht="15">
      <c r="A19" s="22"/>
      <c r="B19" s="22"/>
      <c r="C19" s="31">
        <v>6</v>
      </c>
      <c r="D19" s="31">
        <v>6</v>
      </c>
      <c r="E19" s="32">
        <f t="shared" si="4"/>
        <v>1</v>
      </c>
      <c r="F19" s="32" t="str">
        <f t="shared" si="5"/>
        <v>1'h0</v>
      </c>
      <c r="G19" s="32" t="s">
        <v>14618</v>
      </c>
      <c r="H19" s="71" t="s">
        <v>14640</v>
      </c>
      <c r="I19" s="37"/>
      <c r="J19" s="74">
        <v>0</v>
      </c>
      <c r="K19" s="74" t="str">
        <f t="shared" si="6"/>
        <v>0</v>
      </c>
      <c r="L19" s="74">
        <f t="shared" si="7"/>
        <v>0</v>
      </c>
      <c r="M19" s="50"/>
    </row>
    <row r="20" spans="1:13" ht="15">
      <c r="A20" s="22"/>
      <c r="B20" s="22"/>
      <c r="C20" s="31">
        <v>3</v>
      </c>
      <c r="D20" s="31">
        <v>5</v>
      </c>
      <c r="E20" s="32">
        <f t="shared" si="4"/>
        <v>3</v>
      </c>
      <c r="F20" s="32" t="str">
        <f t="shared" si="5"/>
        <v>3'h0</v>
      </c>
      <c r="G20" s="32" t="s">
        <v>14618</v>
      </c>
      <c r="H20" s="71" t="s">
        <v>14641</v>
      </c>
      <c r="I20" s="37"/>
      <c r="J20" s="74">
        <v>0</v>
      </c>
      <c r="K20" s="74" t="str">
        <f t="shared" si="6"/>
        <v>0</v>
      </c>
      <c r="L20" s="74">
        <f t="shared" si="7"/>
        <v>0</v>
      </c>
      <c r="M20" s="50"/>
    </row>
    <row r="21" spans="1:13" ht="15">
      <c r="A21" s="22"/>
      <c r="B21" s="22"/>
      <c r="C21" s="31">
        <v>2</v>
      </c>
      <c r="D21" s="31">
        <v>2</v>
      </c>
      <c r="E21" s="32">
        <f t="shared" si="4"/>
        <v>1</v>
      </c>
      <c r="F21" s="32" t="str">
        <f t="shared" si="5"/>
        <v>1'h1</v>
      </c>
      <c r="G21" s="32" t="s">
        <v>14618</v>
      </c>
      <c r="H21" s="71" t="s">
        <v>14642</v>
      </c>
      <c r="I21" s="37"/>
      <c r="J21" s="74">
        <v>1</v>
      </c>
      <c r="K21" s="74" t="str">
        <f t="shared" si="6"/>
        <v>1</v>
      </c>
      <c r="L21" s="74">
        <f t="shared" si="7"/>
        <v>4</v>
      </c>
      <c r="M21" s="50"/>
    </row>
    <row r="22" spans="1:13" ht="45">
      <c r="A22" s="22"/>
      <c r="B22" s="22"/>
      <c r="C22" s="31">
        <v>1</v>
      </c>
      <c r="D22" s="31">
        <v>1</v>
      </c>
      <c r="E22" s="32">
        <f t="shared" si="4"/>
        <v>1</v>
      </c>
      <c r="F22" s="32" t="str">
        <f t="shared" si="5"/>
        <v>1'h0</v>
      </c>
      <c r="G22" s="32" t="s">
        <v>14618</v>
      </c>
      <c r="H22" s="71" t="s">
        <v>14643</v>
      </c>
      <c r="I22" s="37" t="s">
        <v>14644</v>
      </c>
      <c r="J22" s="74">
        <v>0</v>
      </c>
      <c r="K22" s="74" t="str">
        <f t="shared" si="6"/>
        <v>0</v>
      </c>
      <c r="L22" s="74">
        <f t="shared" si="7"/>
        <v>0</v>
      </c>
      <c r="M22" s="50"/>
    </row>
    <row r="23" spans="1:13" ht="60">
      <c r="A23" s="22"/>
      <c r="B23" s="22"/>
      <c r="C23" s="31">
        <v>0</v>
      </c>
      <c r="D23" s="31">
        <v>0</v>
      </c>
      <c r="E23" s="32">
        <f t="shared" si="4"/>
        <v>1</v>
      </c>
      <c r="F23" s="32" t="str">
        <f t="shared" si="5"/>
        <v>1'h0</v>
      </c>
      <c r="G23" s="32" t="s">
        <v>14618</v>
      </c>
      <c r="H23" s="71" t="s">
        <v>14645</v>
      </c>
      <c r="I23" s="37" t="s">
        <v>14646</v>
      </c>
      <c r="J23" s="74">
        <v>0</v>
      </c>
      <c r="K23" s="74" t="str">
        <f t="shared" si="6"/>
        <v>0</v>
      </c>
      <c r="L23" s="74">
        <f t="shared" si="7"/>
        <v>0</v>
      </c>
      <c r="M23" s="50"/>
    </row>
    <row r="24" spans="1:13" ht="15">
      <c r="A24" s="26"/>
      <c r="B24" s="27" t="s">
        <v>14647</v>
      </c>
      <c r="C24" s="26"/>
      <c r="D24" s="26"/>
      <c r="E24" s="26">
        <f>SUM(E25:E25)</f>
        <v>32</v>
      </c>
      <c r="F24" s="56" t="str">
        <f>CONCATENATE("32'h",K24)</f>
        <v>32'h00000000</v>
      </c>
      <c r="G24" s="56"/>
      <c r="H24" s="29" t="s">
        <v>14648</v>
      </c>
      <c r="I24" s="29"/>
      <c r="J24" s="73"/>
      <c r="K24" s="73" t="str">
        <f>LOWER(DEC2HEX(L24,8))</f>
        <v>00000000</v>
      </c>
      <c r="L24" s="73">
        <f>SUM(L25:L25)</f>
        <v>0</v>
      </c>
      <c r="M24" s="26"/>
    </row>
    <row r="25" spans="1:13" ht="15">
      <c r="A25" s="22"/>
      <c r="B25" s="22"/>
      <c r="C25" s="31">
        <v>0</v>
      </c>
      <c r="D25" s="31">
        <v>31</v>
      </c>
      <c r="E25" s="32">
        <f>D25+1-C25</f>
        <v>32</v>
      </c>
      <c r="F25" s="32" t="str">
        <f>CONCATENATE(E25,"'h",K25)</f>
        <v>32'h0</v>
      </c>
      <c r="G25" s="32" t="s">
        <v>14623</v>
      </c>
      <c r="H25" s="71" t="s">
        <v>14624</v>
      </c>
      <c r="I25" s="37" t="s">
        <v>14649</v>
      </c>
      <c r="J25" s="74">
        <v>0</v>
      </c>
      <c r="K25" s="74" t="str">
        <f>LOWER(DEC2HEX((J25)))</f>
        <v>0</v>
      </c>
      <c r="L25" s="74">
        <f>J25*(2^C25)</f>
        <v>0</v>
      </c>
      <c r="M25" s="50"/>
    </row>
    <row r="26" spans="1:13" ht="15">
      <c r="A26" s="26"/>
      <c r="B26" s="27" t="s">
        <v>14650</v>
      </c>
      <c r="C26" s="26"/>
      <c r="D26" s="26"/>
      <c r="E26" s="26">
        <f>SUM(E27:E27)</f>
        <v>32</v>
      </c>
      <c r="F26" s="56" t="str">
        <f>CONCATENATE("32'h",K26)</f>
        <v>32'h00000000</v>
      </c>
      <c r="G26" s="56"/>
      <c r="H26" s="29" t="s">
        <v>14651</v>
      </c>
      <c r="I26" s="29"/>
      <c r="J26" s="73"/>
      <c r="K26" s="73" t="str">
        <f>LOWER(DEC2HEX(L26,8))</f>
        <v>00000000</v>
      </c>
      <c r="L26" s="73">
        <f>SUM(L27:L27)</f>
        <v>0</v>
      </c>
      <c r="M26" s="26"/>
    </row>
    <row r="27" spans="1:13" ht="15">
      <c r="A27" s="22"/>
      <c r="B27" s="22"/>
      <c r="C27" s="31">
        <v>0</v>
      </c>
      <c r="D27" s="31">
        <v>31</v>
      </c>
      <c r="E27" s="32">
        <f>D27+1-C27</f>
        <v>32</v>
      </c>
      <c r="F27" s="32" t="str">
        <f>CONCATENATE(E27,"'h",K27)</f>
        <v>32'h0</v>
      </c>
      <c r="G27" s="32" t="s">
        <v>14623</v>
      </c>
      <c r="H27" s="71" t="s">
        <v>14624</v>
      </c>
      <c r="I27" s="37" t="s">
        <v>14649</v>
      </c>
      <c r="J27" s="74">
        <v>0</v>
      </c>
      <c r="K27" s="74" t="str">
        <f>LOWER(DEC2HEX((J27)))</f>
        <v>0</v>
      </c>
      <c r="L27" s="74">
        <f>J27*(2^C27)</f>
        <v>0</v>
      </c>
      <c r="M27" s="50"/>
    </row>
    <row r="28" spans="1:13" ht="15">
      <c r="A28" s="26"/>
      <c r="B28" s="27" t="s">
        <v>14652</v>
      </c>
      <c r="C28" s="26"/>
      <c r="D28" s="26"/>
      <c r="E28" s="26">
        <f>SUM(E29:E38)</f>
        <v>32</v>
      </c>
      <c r="F28" s="56" t="str">
        <f>CONCATENATE("32'h",K28)</f>
        <v>32'h00000613</v>
      </c>
      <c r="G28" s="56"/>
      <c r="H28" s="29" t="s">
        <v>14653</v>
      </c>
      <c r="I28" s="29"/>
      <c r="J28" s="73"/>
      <c r="K28" s="73" t="str">
        <f>LOWER(DEC2HEX(L28,8))</f>
        <v>00000613</v>
      </c>
      <c r="L28" s="73">
        <f>SUM(L29:L38)</f>
        <v>1555</v>
      </c>
      <c r="M28" s="26"/>
    </row>
    <row r="29" spans="1:13" ht="15">
      <c r="A29" s="22"/>
      <c r="B29" s="22"/>
      <c r="C29" s="31">
        <v>14</v>
      </c>
      <c r="D29" s="31">
        <v>31</v>
      </c>
      <c r="E29" s="32">
        <f t="shared" ref="E29:E38" si="8">D29+1-C29</f>
        <v>18</v>
      </c>
      <c r="F29" s="32" t="str">
        <f t="shared" ref="F29:F38" si="9">CONCATENATE(E29,"'h",K29)</f>
        <v>18'h0</v>
      </c>
      <c r="G29" s="32" t="s">
        <v>14623</v>
      </c>
      <c r="H29" s="71" t="s">
        <v>14624</v>
      </c>
      <c r="I29" s="37" t="s">
        <v>14649</v>
      </c>
      <c r="J29" s="74">
        <v>0</v>
      </c>
      <c r="K29" s="74" t="str">
        <f t="shared" ref="K29:K38" si="10">LOWER(DEC2HEX((J29)))</f>
        <v>0</v>
      </c>
      <c r="L29" s="74">
        <f t="shared" ref="L29:L38" si="11">J29*(2^C29)</f>
        <v>0</v>
      </c>
      <c r="M29" s="50"/>
    </row>
    <row r="30" spans="1:13" ht="23.25" customHeight="1">
      <c r="A30" s="22"/>
      <c r="B30" s="22"/>
      <c r="C30" s="31">
        <v>13</v>
      </c>
      <c r="D30" s="31">
        <v>13</v>
      </c>
      <c r="E30" s="32">
        <f t="shared" si="8"/>
        <v>1</v>
      </c>
      <c r="F30" s="32" t="str">
        <f t="shared" si="9"/>
        <v>1'h0</v>
      </c>
      <c r="G30" s="32" t="s">
        <v>14618</v>
      </c>
      <c r="H30" s="71" t="s">
        <v>14654</v>
      </c>
      <c r="I30" s="37" t="s">
        <v>14655</v>
      </c>
      <c r="J30" s="74">
        <v>0</v>
      </c>
      <c r="K30" s="74" t="str">
        <f t="shared" si="10"/>
        <v>0</v>
      </c>
      <c r="L30" s="74">
        <f t="shared" si="11"/>
        <v>0</v>
      </c>
      <c r="M30" s="50"/>
    </row>
    <row r="31" spans="1:13" ht="150">
      <c r="A31" s="22"/>
      <c r="B31" s="22"/>
      <c r="C31" s="31">
        <v>12</v>
      </c>
      <c r="D31" s="31">
        <v>12</v>
      </c>
      <c r="E31" s="32">
        <f t="shared" si="8"/>
        <v>1</v>
      </c>
      <c r="F31" s="32" t="str">
        <f t="shared" si="9"/>
        <v>1'h0</v>
      </c>
      <c r="G31" s="32" t="s">
        <v>14618</v>
      </c>
      <c r="H31" s="71" t="s">
        <v>14656</v>
      </c>
      <c r="I31" s="37" t="s">
        <v>14657</v>
      </c>
      <c r="J31" s="74">
        <v>0</v>
      </c>
      <c r="K31" s="74" t="str">
        <f t="shared" si="10"/>
        <v>0</v>
      </c>
      <c r="L31" s="74">
        <f t="shared" si="11"/>
        <v>0</v>
      </c>
      <c r="M31" s="50"/>
    </row>
    <row r="32" spans="1:13" ht="30">
      <c r="A32" s="22"/>
      <c r="B32" s="22"/>
      <c r="C32" s="31">
        <v>11</v>
      </c>
      <c r="D32" s="31">
        <v>11</v>
      </c>
      <c r="E32" s="32">
        <f t="shared" si="8"/>
        <v>1</v>
      </c>
      <c r="F32" s="32" t="str">
        <f t="shared" si="9"/>
        <v>1'h0</v>
      </c>
      <c r="G32" s="32" t="s">
        <v>14618</v>
      </c>
      <c r="H32" s="71" t="s">
        <v>14658</v>
      </c>
      <c r="I32" s="37" t="s">
        <v>14659</v>
      </c>
      <c r="J32" s="74">
        <v>0</v>
      </c>
      <c r="K32" s="74" t="str">
        <f t="shared" si="10"/>
        <v>0</v>
      </c>
      <c r="L32" s="74">
        <f t="shared" si="11"/>
        <v>0</v>
      </c>
      <c r="M32" s="50"/>
    </row>
    <row r="33" spans="1:13" ht="75">
      <c r="A33" s="22"/>
      <c r="B33" s="22"/>
      <c r="C33" s="31">
        <v>10</v>
      </c>
      <c r="D33" s="31">
        <v>10</v>
      </c>
      <c r="E33" s="32">
        <f t="shared" si="8"/>
        <v>1</v>
      </c>
      <c r="F33" s="32" t="str">
        <f t="shared" si="9"/>
        <v>1'h1</v>
      </c>
      <c r="G33" s="32" t="s">
        <v>14618</v>
      </c>
      <c r="H33" s="71" t="s">
        <v>14660</v>
      </c>
      <c r="I33" s="37" t="s">
        <v>14661</v>
      </c>
      <c r="J33" s="74">
        <v>1</v>
      </c>
      <c r="K33" s="74" t="str">
        <f t="shared" si="10"/>
        <v>1</v>
      </c>
      <c r="L33" s="74">
        <f t="shared" si="11"/>
        <v>1024</v>
      </c>
      <c r="M33" s="50"/>
    </row>
    <row r="34" spans="1:13" ht="75">
      <c r="A34" s="22"/>
      <c r="B34" s="22"/>
      <c r="C34" s="31">
        <v>9</v>
      </c>
      <c r="D34" s="31">
        <v>9</v>
      </c>
      <c r="E34" s="32">
        <f t="shared" si="8"/>
        <v>1</v>
      </c>
      <c r="F34" s="32" t="str">
        <f t="shared" si="9"/>
        <v>1'h1</v>
      </c>
      <c r="G34" s="32" t="s">
        <v>14618</v>
      </c>
      <c r="H34" s="71" t="s">
        <v>14662</v>
      </c>
      <c r="I34" s="37" t="s">
        <v>14663</v>
      </c>
      <c r="J34" s="74">
        <v>1</v>
      </c>
      <c r="K34" s="74" t="str">
        <f t="shared" si="10"/>
        <v>1</v>
      </c>
      <c r="L34" s="74">
        <f t="shared" si="11"/>
        <v>512</v>
      </c>
      <c r="M34" s="50"/>
    </row>
    <row r="35" spans="1:13" ht="90">
      <c r="A35" s="22"/>
      <c r="B35" s="22"/>
      <c r="C35" s="31">
        <v>8</v>
      </c>
      <c r="D35" s="31">
        <v>8</v>
      </c>
      <c r="E35" s="32">
        <f t="shared" si="8"/>
        <v>1</v>
      </c>
      <c r="F35" s="32" t="str">
        <f t="shared" si="9"/>
        <v>1'h0</v>
      </c>
      <c r="G35" s="32" t="s">
        <v>14618</v>
      </c>
      <c r="H35" s="71" t="s">
        <v>14664</v>
      </c>
      <c r="I35" s="37" t="s">
        <v>14665</v>
      </c>
      <c r="J35" s="74">
        <v>0</v>
      </c>
      <c r="K35" s="74" t="str">
        <f t="shared" si="10"/>
        <v>0</v>
      </c>
      <c r="L35" s="74">
        <f t="shared" si="11"/>
        <v>0</v>
      </c>
      <c r="M35" s="50"/>
    </row>
    <row r="36" spans="1:13" ht="105">
      <c r="A36" s="22"/>
      <c r="B36" s="22"/>
      <c r="C36" s="31">
        <v>7</v>
      </c>
      <c r="D36" s="31">
        <v>7</v>
      </c>
      <c r="E36" s="32">
        <f t="shared" si="8"/>
        <v>1</v>
      </c>
      <c r="F36" s="32" t="str">
        <f t="shared" si="9"/>
        <v>1'h0</v>
      </c>
      <c r="G36" s="32" t="s">
        <v>14618</v>
      </c>
      <c r="H36" s="71" t="s">
        <v>14666</v>
      </c>
      <c r="I36" s="37" t="s">
        <v>14667</v>
      </c>
      <c r="J36" s="74">
        <v>0</v>
      </c>
      <c r="K36" s="74" t="str">
        <f t="shared" si="10"/>
        <v>0</v>
      </c>
      <c r="L36" s="74">
        <f t="shared" si="11"/>
        <v>0</v>
      </c>
      <c r="M36" s="50"/>
    </row>
    <row r="37" spans="1:13" ht="120">
      <c r="A37" s="22"/>
      <c r="B37" s="22"/>
      <c r="C37" s="31">
        <v>4</v>
      </c>
      <c r="D37" s="31">
        <v>6</v>
      </c>
      <c r="E37" s="32">
        <f t="shared" si="8"/>
        <v>3</v>
      </c>
      <c r="F37" s="32" t="str">
        <f t="shared" si="9"/>
        <v>3'h1</v>
      </c>
      <c r="G37" s="32" t="s">
        <v>14618</v>
      </c>
      <c r="H37" s="71" t="s">
        <v>14668</v>
      </c>
      <c r="I37" s="37" t="s">
        <v>14669</v>
      </c>
      <c r="J37" s="74">
        <v>1</v>
      </c>
      <c r="K37" s="74" t="str">
        <f t="shared" si="10"/>
        <v>1</v>
      </c>
      <c r="L37" s="74">
        <f t="shared" si="11"/>
        <v>16</v>
      </c>
      <c r="M37" s="50"/>
    </row>
    <row r="38" spans="1:13" ht="135">
      <c r="A38" s="22"/>
      <c r="B38" s="22"/>
      <c r="C38" s="31">
        <v>0</v>
      </c>
      <c r="D38" s="31">
        <v>3</v>
      </c>
      <c r="E38" s="32">
        <f t="shared" si="8"/>
        <v>4</v>
      </c>
      <c r="F38" s="32" t="str">
        <f t="shared" si="9"/>
        <v>4'h3</v>
      </c>
      <c r="G38" s="32" t="s">
        <v>14618</v>
      </c>
      <c r="H38" s="71" t="s">
        <v>14670</v>
      </c>
      <c r="I38" s="37" t="s">
        <v>14671</v>
      </c>
      <c r="J38" s="74">
        <v>3</v>
      </c>
      <c r="K38" s="74" t="str">
        <f t="shared" si="10"/>
        <v>3</v>
      </c>
      <c r="L38" s="74">
        <f t="shared" si="11"/>
        <v>3</v>
      </c>
      <c r="M38" s="50"/>
    </row>
    <row r="39" spans="1:13" ht="15">
      <c r="A39" s="26"/>
      <c r="B39" s="27" t="s">
        <v>14672</v>
      </c>
      <c r="C39" s="26"/>
      <c r="D39" s="26"/>
      <c r="E39" s="26">
        <f>SUM(E40:E49)</f>
        <v>32</v>
      </c>
      <c r="F39" s="56" t="str">
        <f>CONCATENATE("32'h",K39)</f>
        <v>32'h0cc62ad5</v>
      </c>
      <c r="G39" s="56"/>
      <c r="H39" s="29" t="s">
        <v>14673</v>
      </c>
      <c r="I39" s="29"/>
      <c r="J39" s="73"/>
      <c r="K39" s="73" t="str">
        <f>LOWER(DEC2HEX(L39,8))</f>
        <v>0cc62ad5</v>
      </c>
      <c r="L39" s="73">
        <f>SUM(L40:L49)</f>
        <v>214313685</v>
      </c>
      <c r="M39" s="26"/>
    </row>
    <row r="40" spans="1:13" ht="15">
      <c r="A40" s="22"/>
      <c r="B40" s="22"/>
      <c r="C40" s="31">
        <v>31</v>
      </c>
      <c r="D40" s="31">
        <v>31</v>
      </c>
      <c r="E40" s="32">
        <f t="shared" ref="E40:E49" si="12">D40+1-C40</f>
        <v>1</v>
      </c>
      <c r="F40" s="32" t="str">
        <f t="shared" ref="F40:F49" si="13">CONCATENATE(E40,"'h",K40)</f>
        <v>1'h0</v>
      </c>
      <c r="G40" s="32" t="s">
        <v>14623</v>
      </c>
      <c r="H40" s="71" t="s">
        <v>14624</v>
      </c>
      <c r="I40" s="37" t="s">
        <v>14649</v>
      </c>
      <c r="J40" s="74">
        <v>0</v>
      </c>
      <c r="K40" s="74" t="str">
        <f t="shared" ref="K40:K49" si="14">LOWER(DEC2HEX((J40)))</f>
        <v>0</v>
      </c>
      <c r="L40" s="74">
        <f t="shared" ref="L40:L49" si="15">J40*(2^C40)</f>
        <v>0</v>
      </c>
      <c r="M40" s="50"/>
    </row>
    <row r="41" spans="1:13" ht="75">
      <c r="A41" s="22"/>
      <c r="B41" s="22"/>
      <c r="C41" s="31">
        <v>30</v>
      </c>
      <c r="D41" s="31">
        <v>30</v>
      </c>
      <c r="E41" s="32">
        <f t="shared" si="12"/>
        <v>1</v>
      </c>
      <c r="F41" s="32" t="str">
        <f t="shared" si="13"/>
        <v>1'h0</v>
      </c>
      <c r="G41" s="32" t="s">
        <v>14618</v>
      </c>
      <c r="H41" s="71" t="s">
        <v>14674</v>
      </c>
      <c r="I41" s="37" t="s">
        <v>14675</v>
      </c>
      <c r="J41" s="74">
        <v>0</v>
      </c>
      <c r="K41" s="74" t="str">
        <f t="shared" si="14"/>
        <v>0</v>
      </c>
      <c r="L41" s="74">
        <f t="shared" si="15"/>
        <v>0</v>
      </c>
      <c r="M41" s="50"/>
    </row>
    <row r="42" spans="1:13" ht="105">
      <c r="A42" s="22"/>
      <c r="B42" s="22"/>
      <c r="C42" s="31">
        <v>29</v>
      </c>
      <c r="D42" s="31">
        <v>29</v>
      </c>
      <c r="E42" s="32">
        <f t="shared" si="12"/>
        <v>1</v>
      </c>
      <c r="F42" s="32" t="str">
        <f t="shared" si="13"/>
        <v>1'h0</v>
      </c>
      <c r="G42" s="32" t="s">
        <v>14618</v>
      </c>
      <c r="H42" s="71" t="s">
        <v>14676</v>
      </c>
      <c r="I42" s="37" t="s">
        <v>14677</v>
      </c>
      <c r="J42" s="74">
        <v>0</v>
      </c>
      <c r="K42" s="74" t="str">
        <f t="shared" si="14"/>
        <v>0</v>
      </c>
      <c r="L42" s="74">
        <f t="shared" si="15"/>
        <v>0</v>
      </c>
      <c r="M42" s="50"/>
    </row>
    <row r="43" spans="1:13" ht="409.5">
      <c r="A43" s="22"/>
      <c r="B43" s="22"/>
      <c r="C43" s="31">
        <v>26</v>
      </c>
      <c r="D43" s="31">
        <v>28</v>
      </c>
      <c r="E43" s="32">
        <f t="shared" si="12"/>
        <v>3</v>
      </c>
      <c r="F43" s="32" t="str">
        <f t="shared" si="13"/>
        <v>3'h3</v>
      </c>
      <c r="G43" s="32" t="s">
        <v>14618</v>
      </c>
      <c r="H43" s="71" t="s">
        <v>14678</v>
      </c>
      <c r="I43" s="37" t="s">
        <v>14679</v>
      </c>
      <c r="J43" s="74">
        <v>3</v>
      </c>
      <c r="K43" s="74" t="str">
        <f t="shared" si="14"/>
        <v>3</v>
      </c>
      <c r="L43" s="74">
        <f t="shared" si="15"/>
        <v>201326592</v>
      </c>
      <c r="M43" s="50"/>
    </row>
    <row r="44" spans="1:13" ht="165">
      <c r="A44" s="22"/>
      <c r="B44" s="22"/>
      <c r="C44" s="31">
        <v>21</v>
      </c>
      <c r="D44" s="31">
        <v>25</v>
      </c>
      <c r="E44" s="32">
        <f t="shared" si="12"/>
        <v>5</v>
      </c>
      <c r="F44" s="32" t="str">
        <f t="shared" si="13"/>
        <v>5'h6</v>
      </c>
      <c r="G44" s="32" t="s">
        <v>14618</v>
      </c>
      <c r="H44" s="71" t="s">
        <v>14680</v>
      </c>
      <c r="I44" s="37" t="s">
        <v>14681</v>
      </c>
      <c r="J44" s="74">
        <v>6</v>
      </c>
      <c r="K44" s="74" t="str">
        <f t="shared" si="14"/>
        <v>6</v>
      </c>
      <c r="L44" s="74">
        <f t="shared" si="15"/>
        <v>12582912</v>
      </c>
      <c r="M44" s="50"/>
    </row>
    <row r="45" spans="1:13" ht="165">
      <c r="A45" s="22"/>
      <c r="B45" s="22"/>
      <c r="C45" s="31">
        <v>16</v>
      </c>
      <c r="D45" s="31">
        <v>20</v>
      </c>
      <c r="E45" s="32">
        <f t="shared" si="12"/>
        <v>5</v>
      </c>
      <c r="F45" s="32" t="str">
        <f t="shared" si="13"/>
        <v>5'h6</v>
      </c>
      <c r="G45" s="32" t="s">
        <v>14618</v>
      </c>
      <c r="H45" s="71" t="s">
        <v>14682</v>
      </c>
      <c r="I45" s="37" t="s">
        <v>14683</v>
      </c>
      <c r="J45" s="74">
        <v>6</v>
      </c>
      <c r="K45" s="74" t="str">
        <f t="shared" si="14"/>
        <v>6</v>
      </c>
      <c r="L45" s="74">
        <f t="shared" si="15"/>
        <v>393216</v>
      </c>
      <c r="M45" s="50"/>
    </row>
    <row r="46" spans="1:13" ht="60">
      <c r="A46" s="22"/>
      <c r="B46" s="22"/>
      <c r="C46" s="31">
        <v>15</v>
      </c>
      <c r="D46" s="31">
        <v>15</v>
      </c>
      <c r="E46" s="32">
        <f t="shared" si="12"/>
        <v>1</v>
      </c>
      <c r="F46" s="32" t="str">
        <f t="shared" si="13"/>
        <v>1'h0</v>
      </c>
      <c r="G46" s="32" t="s">
        <v>14618</v>
      </c>
      <c r="H46" s="71" t="s">
        <v>14684</v>
      </c>
      <c r="I46" s="37" t="s">
        <v>14685</v>
      </c>
      <c r="J46" s="74">
        <v>0</v>
      </c>
      <c r="K46" s="74" t="str">
        <f t="shared" si="14"/>
        <v>0</v>
      </c>
      <c r="L46" s="74">
        <f t="shared" si="15"/>
        <v>0</v>
      </c>
      <c r="M46" s="50"/>
    </row>
    <row r="47" spans="1:13" ht="45">
      <c r="A47" s="22"/>
      <c r="B47" s="22"/>
      <c r="C47" s="31">
        <v>14</v>
      </c>
      <c r="D47" s="31">
        <v>14</v>
      </c>
      <c r="E47" s="32">
        <f t="shared" si="12"/>
        <v>1</v>
      </c>
      <c r="F47" s="32" t="str">
        <f t="shared" si="13"/>
        <v>1'h0</v>
      </c>
      <c r="G47" s="32" t="s">
        <v>14618</v>
      </c>
      <c r="H47" s="71" t="s">
        <v>14686</v>
      </c>
      <c r="I47" s="37" t="s">
        <v>14687</v>
      </c>
      <c r="J47" s="74">
        <v>0</v>
      </c>
      <c r="K47" s="74" t="str">
        <f t="shared" si="14"/>
        <v>0</v>
      </c>
      <c r="L47" s="74">
        <f t="shared" si="15"/>
        <v>0</v>
      </c>
      <c r="M47" s="50"/>
    </row>
    <row r="48" spans="1:13" ht="180">
      <c r="A48" s="22"/>
      <c r="B48" s="22"/>
      <c r="C48" s="31">
        <v>7</v>
      </c>
      <c r="D48" s="31">
        <v>13</v>
      </c>
      <c r="E48" s="32">
        <f t="shared" si="12"/>
        <v>7</v>
      </c>
      <c r="F48" s="32" t="str">
        <f t="shared" si="13"/>
        <v>7'h55</v>
      </c>
      <c r="G48" s="32" t="s">
        <v>14618</v>
      </c>
      <c r="H48" s="71" t="s">
        <v>14688</v>
      </c>
      <c r="I48" s="37" t="s">
        <v>14689</v>
      </c>
      <c r="J48" s="74">
        <v>85</v>
      </c>
      <c r="K48" s="74" t="str">
        <f t="shared" si="14"/>
        <v>55</v>
      </c>
      <c r="L48" s="74">
        <f t="shared" si="15"/>
        <v>10880</v>
      </c>
      <c r="M48" s="50"/>
    </row>
    <row r="49" spans="1:13" ht="180">
      <c r="A49" s="22"/>
      <c r="B49" s="22"/>
      <c r="C49" s="31">
        <v>0</v>
      </c>
      <c r="D49" s="31">
        <v>6</v>
      </c>
      <c r="E49" s="32">
        <f t="shared" si="12"/>
        <v>7</v>
      </c>
      <c r="F49" s="32" t="str">
        <f t="shared" si="13"/>
        <v>7'h55</v>
      </c>
      <c r="G49" s="32" t="s">
        <v>14618</v>
      </c>
      <c r="H49" s="71" t="s">
        <v>14690</v>
      </c>
      <c r="I49" s="37" t="s">
        <v>14691</v>
      </c>
      <c r="J49" s="74">
        <v>85</v>
      </c>
      <c r="K49" s="74" t="str">
        <f t="shared" si="14"/>
        <v>55</v>
      </c>
      <c r="L49" s="74">
        <f t="shared" si="15"/>
        <v>85</v>
      </c>
      <c r="M49" s="50"/>
    </row>
    <row r="50" spans="1:13" ht="15">
      <c r="A50" s="26"/>
      <c r="B50" s="27" t="s">
        <v>14692</v>
      </c>
      <c r="C50" s="26"/>
      <c r="D50" s="26"/>
      <c r="E50" s="26">
        <f>SUM(E51:E55)</f>
        <v>32</v>
      </c>
      <c r="F50" s="56" t="str">
        <f>CONCATENATE("32'h",K50)</f>
        <v>32'h00000000</v>
      </c>
      <c r="G50" s="56"/>
      <c r="H50" s="29" t="s">
        <v>14693</v>
      </c>
      <c r="I50" s="29"/>
      <c r="J50" s="73"/>
      <c r="K50" s="73" t="str">
        <f>LOWER(DEC2HEX(L50,8))</f>
        <v>00000000</v>
      </c>
      <c r="L50" s="73">
        <f>SUM(L51:L55)</f>
        <v>0</v>
      </c>
      <c r="M50" s="26"/>
    </row>
    <row r="51" spans="1:13" ht="15">
      <c r="A51" s="22"/>
      <c r="B51" s="22"/>
      <c r="C51" s="31">
        <v>30</v>
      </c>
      <c r="D51" s="31">
        <v>31</v>
      </c>
      <c r="E51" s="32">
        <f>D51+1-C51</f>
        <v>2</v>
      </c>
      <c r="F51" s="32" t="str">
        <f>CONCATENATE(E51,"'h",K51)</f>
        <v>2'h0</v>
      </c>
      <c r="G51" s="32" t="s">
        <v>14623</v>
      </c>
      <c r="H51" s="71" t="s">
        <v>14624</v>
      </c>
      <c r="I51" s="37" t="s">
        <v>14649</v>
      </c>
      <c r="J51" s="74">
        <v>0</v>
      </c>
      <c r="K51" s="74" t="str">
        <f>LOWER(DEC2HEX((J51)))</f>
        <v>0</v>
      </c>
      <c r="L51" s="74">
        <f>J51*(2^C51)</f>
        <v>0</v>
      </c>
      <c r="M51" s="50"/>
    </row>
    <row r="52" spans="1:13" ht="30">
      <c r="A52" s="22"/>
      <c r="B52" s="22"/>
      <c r="C52" s="31">
        <v>16</v>
      </c>
      <c r="D52" s="31">
        <v>29</v>
      </c>
      <c r="E52" s="32">
        <f>D52+1-C52</f>
        <v>14</v>
      </c>
      <c r="F52" s="32" t="str">
        <f>CONCATENATE(E52,"'h",K52)</f>
        <v>14'h0</v>
      </c>
      <c r="G52" s="32" t="s">
        <v>14618</v>
      </c>
      <c r="H52" s="71" t="s">
        <v>14694</v>
      </c>
      <c r="I52" s="37" t="s">
        <v>14695</v>
      </c>
      <c r="J52" s="74">
        <v>0</v>
      </c>
      <c r="K52" s="74" t="str">
        <f>LOWER(DEC2HEX((J52)))</f>
        <v>0</v>
      </c>
      <c r="L52" s="74">
        <f>J52*(2^C52)</f>
        <v>0</v>
      </c>
      <c r="M52" s="50"/>
    </row>
    <row r="53" spans="1:13" ht="15">
      <c r="A53" s="22"/>
      <c r="B53" s="22"/>
      <c r="C53" s="31">
        <v>15</v>
      </c>
      <c r="D53" s="31">
        <v>15</v>
      </c>
      <c r="E53" s="32">
        <f>D53+1-C53</f>
        <v>1</v>
      </c>
      <c r="F53" s="32" t="str">
        <f>CONCATENATE(E53,"'h",K53)</f>
        <v>1'h0</v>
      </c>
      <c r="G53" s="32" t="s">
        <v>14623</v>
      </c>
      <c r="H53" s="71" t="s">
        <v>14624</v>
      </c>
      <c r="I53" s="37" t="s">
        <v>14649</v>
      </c>
      <c r="J53" s="74">
        <v>0</v>
      </c>
      <c r="K53" s="74" t="str">
        <f>LOWER(DEC2HEX((J53)))</f>
        <v>0</v>
      </c>
      <c r="L53" s="74">
        <f>J53*(2^C53)</f>
        <v>0</v>
      </c>
      <c r="M53" s="50"/>
    </row>
    <row r="54" spans="1:13" ht="45">
      <c r="A54" s="22"/>
      <c r="B54" s="22"/>
      <c r="C54" s="31">
        <v>14</v>
      </c>
      <c r="D54" s="31">
        <v>14</v>
      </c>
      <c r="E54" s="32">
        <f>D54+1-C54</f>
        <v>1</v>
      </c>
      <c r="F54" s="32" t="str">
        <f>CONCATENATE(E54,"'h",K54)</f>
        <v>1'h0</v>
      </c>
      <c r="G54" s="32" t="s">
        <v>14618</v>
      </c>
      <c r="H54" s="71" t="s">
        <v>14696</v>
      </c>
      <c r="I54" s="37" t="s">
        <v>14697</v>
      </c>
      <c r="J54" s="74">
        <v>0</v>
      </c>
      <c r="K54" s="74" t="str">
        <f>LOWER(DEC2HEX((J54)))</f>
        <v>0</v>
      </c>
      <c r="L54" s="74">
        <f>J54*(2^C54)</f>
        <v>0</v>
      </c>
      <c r="M54" s="50"/>
    </row>
    <row r="55" spans="1:13" ht="30">
      <c r="A55" s="22"/>
      <c r="B55" s="22"/>
      <c r="C55" s="31">
        <v>0</v>
      </c>
      <c r="D55" s="31">
        <v>13</v>
      </c>
      <c r="E55" s="32">
        <f>D55+1-C55</f>
        <v>14</v>
      </c>
      <c r="F55" s="32" t="str">
        <f>CONCATENATE(E55,"'h",K55)</f>
        <v>14'h0</v>
      </c>
      <c r="G55" s="32" t="s">
        <v>14618</v>
      </c>
      <c r="H55" s="71" t="s">
        <v>14698</v>
      </c>
      <c r="I55" s="37" t="s">
        <v>14699</v>
      </c>
      <c r="J55" s="74">
        <v>0</v>
      </c>
      <c r="K55" s="74" t="str">
        <f>LOWER(DEC2HEX((J55)))</f>
        <v>0</v>
      </c>
      <c r="L55" s="74">
        <f>J55*(2^C55)</f>
        <v>0</v>
      </c>
      <c r="M55" s="50"/>
    </row>
    <row r="56" spans="1:13" ht="15">
      <c r="A56" s="26"/>
      <c r="B56" s="27" t="s">
        <v>14700</v>
      </c>
      <c r="C56" s="26"/>
      <c r="D56" s="26"/>
      <c r="E56" s="26">
        <f>SUM(E57:E66)</f>
        <v>32</v>
      </c>
      <c r="F56" s="56" t="str">
        <f>CONCATENATE("32'h",K56)</f>
        <v>32'h63182b00</v>
      </c>
      <c r="G56" s="56"/>
      <c r="H56" s="29" t="s">
        <v>14701</v>
      </c>
      <c r="I56" s="29"/>
      <c r="J56" s="73"/>
      <c r="K56" s="73" t="str">
        <f>LOWER(DEC2HEX(L56,8))</f>
        <v>63182b00</v>
      </c>
      <c r="L56" s="73">
        <f>SUM(L57:L66)</f>
        <v>1662528256</v>
      </c>
      <c r="M56" s="26"/>
    </row>
    <row r="57" spans="1:13" ht="105">
      <c r="A57" s="22"/>
      <c r="B57" s="22"/>
      <c r="C57" s="31">
        <v>29</v>
      </c>
      <c r="D57" s="31">
        <v>31</v>
      </c>
      <c r="E57" s="32">
        <f t="shared" ref="E57:E66" si="16">D57+1-C57</f>
        <v>3</v>
      </c>
      <c r="F57" s="32" t="str">
        <f t="shared" ref="F57:F66" si="17">CONCATENATE(E57,"'h",K57)</f>
        <v>3'h3</v>
      </c>
      <c r="G57" s="32" t="s">
        <v>14618</v>
      </c>
      <c r="H57" s="71" t="s">
        <v>14702</v>
      </c>
      <c r="I57" s="37" t="s">
        <v>14703</v>
      </c>
      <c r="J57" s="74">
        <v>3</v>
      </c>
      <c r="K57" s="74" t="str">
        <f>LOWER(DEC2HEX((J57)))</f>
        <v>3</v>
      </c>
      <c r="L57" s="74">
        <f>J57*(2^C57)</f>
        <v>1610612736</v>
      </c>
      <c r="M57" s="50"/>
    </row>
    <row r="58" spans="1:13" ht="120">
      <c r="A58" s="22"/>
      <c r="B58" s="22"/>
      <c r="C58" s="31">
        <v>24</v>
      </c>
      <c r="D58" s="31">
        <v>28</v>
      </c>
      <c r="E58" s="32">
        <f t="shared" si="16"/>
        <v>5</v>
      </c>
      <c r="F58" s="32" t="str">
        <f t="shared" si="17"/>
        <v>5'h3</v>
      </c>
      <c r="G58" s="32" t="s">
        <v>14618</v>
      </c>
      <c r="H58" s="71" t="s">
        <v>14704</v>
      </c>
      <c r="I58" s="37" t="s">
        <v>14705</v>
      </c>
      <c r="J58" s="74">
        <v>3</v>
      </c>
      <c r="K58" s="74" t="str">
        <f t="shared" ref="K58:K66" si="18">LOWER(DEC2HEX((J58)))</f>
        <v>3</v>
      </c>
      <c r="L58" s="74">
        <f t="shared" ref="L58:L66" si="19">J58*(2^C58)</f>
        <v>50331648</v>
      </c>
      <c r="M58" s="50"/>
    </row>
    <row r="59" spans="1:13" ht="120">
      <c r="A59" s="22"/>
      <c r="B59" s="22"/>
      <c r="C59" s="31">
        <v>19</v>
      </c>
      <c r="D59" s="31">
        <v>23</v>
      </c>
      <c r="E59" s="32">
        <f t="shared" si="16"/>
        <v>5</v>
      </c>
      <c r="F59" s="32" t="str">
        <f t="shared" si="17"/>
        <v>5'h3</v>
      </c>
      <c r="G59" s="32" t="s">
        <v>14618</v>
      </c>
      <c r="H59" s="71" t="s">
        <v>14706</v>
      </c>
      <c r="I59" s="37" t="s">
        <v>14707</v>
      </c>
      <c r="J59" s="74">
        <v>3</v>
      </c>
      <c r="K59" s="74" t="str">
        <f t="shared" si="18"/>
        <v>3</v>
      </c>
      <c r="L59" s="74">
        <f t="shared" si="19"/>
        <v>1572864</v>
      </c>
      <c r="M59" s="50"/>
    </row>
    <row r="60" spans="1:13" ht="45">
      <c r="A60" s="22"/>
      <c r="B60" s="22"/>
      <c r="C60" s="31">
        <v>18</v>
      </c>
      <c r="D60" s="31">
        <v>18</v>
      </c>
      <c r="E60" s="32">
        <f t="shared" si="16"/>
        <v>1</v>
      </c>
      <c r="F60" s="32" t="str">
        <f t="shared" si="17"/>
        <v>1'h0</v>
      </c>
      <c r="G60" s="32" t="s">
        <v>14618</v>
      </c>
      <c r="H60" s="71" t="s">
        <v>14708</v>
      </c>
      <c r="I60" s="37" t="s">
        <v>14709</v>
      </c>
      <c r="J60" s="74">
        <v>0</v>
      </c>
      <c r="K60" s="74" t="str">
        <f t="shared" si="18"/>
        <v>0</v>
      </c>
      <c r="L60" s="74">
        <f t="shared" si="19"/>
        <v>0</v>
      </c>
      <c r="M60" s="50"/>
    </row>
    <row r="61" spans="1:13" ht="60">
      <c r="A61" s="22"/>
      <c r="B61" s="22"/>
      <c r="C61" s="31">
        <v>17</v>
      </c>
      <c r="D61" s="31">
        <v>17</v>
      </c>
      <c r="E61" s="32">
        <f t="shared" si="16"/>
        <v>1</v>
      </c>
      <c r="F61" s="32" t="str">
        <f t="shared" si="17"/>
        <v>1'h0</v>
      </c>
      <c r="G61" s="32" t="s">
        <v>14618</v>
      </c>
      <c r="H61" s="71" t="s">
        <v>14710</v>
      </c>
      <c r="I61" s="37" t="s">
        <v>14711</v>
      </c>
      <c r="J61" s="74">
        <v>0</v>
      </c>
      <c r="K61" s="74" t="str">
        <f t="shared" si="18"/>
        <v>0</v>
      </c>
      <c r="L61" s="74">
        <f t="shared" si="19"/>
        <v>0</v>
      </c>
      <c r="M61" s="50"/>
    </row>
    <row r="62" spans="1:13" ht="60">
      <c r="A62" s="22"/>
      <c r="B62" s="22"/>
      <c r="C62" s="31">
        <v>16</v>
      </c>
      <c r="D62" s="31">
        <v>16</v>
      </c>
      <c r="E62" s="32">
        <f t="shared" si="16"/>
        <v>1</v>
      </c>
      <c r="F62" s="32" t="str">
        <f t="shared" si="17"/>
        <v>1'h0</v>
      </c>
      <c r="G62" s="32" t="s">
        <v>14618</v>
      </c>
      <c r="H62" s="71" t="s">
        <v>14712</v>
      </c>
      <c r="I62" s="37" t="s">
        <v>14713</v>
      </c>
      <c r="J62" s="74">
        <v>0</v>
      </c>
      <c r="K62" s="74" t="str">
        <f t="shared" si="18"/>
        <v>0</v>
      </c>
      <c r="L62" s="74">
        <f t="shared" si="19"/>
        <v>0</v>
      </c>
      <c r="M62" s="50"/>
    </row>
    <row r="63" spans="1:13" ht="60">
      <c r="A63" s="22"/>
      <c r="B63" s="22"/>
      <c r="C63" s="31">
        <v>15</v>
      </c>
      <c r="D63" s="31">
        <v>15</v>
      </c>
      <c r="E63" s="32">
        <f t="shared" si="16"/>
        <v>1</v>
      </c>
      <c r="F63" s="32" t="str">
        <f t="shared" si="17"/>
        <v>1'h0</v>
      </c>
      <c r="G63" s="32" t="s">
        <v>14618</v>
      </c>
      <c r="H63" s="71" t="s">
        <v>14714</v>
      </c>
      <c r="I63" s="37" t="s">
        <v>14715</v>
      </c>
      <c r="J63" s="74">
        <v>0</v>
      </c>
      <c r="K63" s="74" t="str">
        <f t="shared" si="18"/>
        <v>0</v>
      </c>
      <c r="L63" s="74">
        <f t="shared" si="19"/>
        <v>0</v>
      </c>
      <c r="M63" s="50"/>
    </row>
    <row r="64" spans="1:13" ht="135.75" thickBot="1">
      <c r="A64" s="22"/>
      <c r="B64" s="22"/>
      <c r="C64" s="31">
        <v>10</v>
      </c>
      <c r="D64" s="31">
        <v>14</v>
      </c>
      <c r="E64" s="32">
        <f t="shared" si="16"/>
        <v>5</v>
      </c>
      <c r="F64" s="32" t="str">
        <f t="shared" si="17"/>
        <v>5'ha</v>
      </c>
      <c r="G64" s="32" t="s">
        <v>14618</v>
      </c>
      <c r="H64" s="71" t="s">
        <v>14716</v>
      </c>
      <c r="I64" s="37" t="s">
        <v>14717</v>
      </c>
      <c r="J64" s="74">
        <v>10</v>
      </c>
      <c r="K64" s="74" t="str">
        <f t="shared" si="18"/>
        <v>a</v>
      </c>
      <c r="L64" s="74">
        <f t="shared" si="19"/>
        <v>10240</v>
      </c>
      <c r="M64" s="50"/>
    </row>
    <row r="65" spans="1:13" ht="54.75" thickBot="1">
      <c r="A65" s="22"/>
      <c r="B65" s="22"/>
      <c r="C65" s="31">
        <v>5</v>
      </c>
      <c r="D65" s="31">
        <v>9</v>
      </c>
      <c r="E65" s="32">
        <f t="shared" si="16"/>
        <v>5</v>
      </c>
      <c r="F65" s="32" t="str">
        <f t="shared" si="17"/>
        <v>5'h18</v>
      </c>
      <c r="G65" s="32" t="s">
        <v>14618</v>
      </c>
      <c r="H65" s="71" t="s">
        <v>14718</v>
      </c>
      <c r="I65" s="75" t="s">
        <v>14719</v>
      </c>
      <c r="J65" s="74">
        <v>24</v>
      </c>
      <c r="K65" s="74" t="str">
        <f t="shared" si="18"/>
        <v>18</v>
      </c>
      <c r="L65" s="74">
        <f t="shared" si="19"/>
        <v>768</v>
      </c>
      <c r="M65" s="50"/>
    </row>
    <row r="66" spans="1:13" ht="54.75" thickBot="1">
      <c r="A66" s="22"/>
      <c r="B66" s="22"/>
      <c r="C66" s="31">
        <v>0</v>
      </c>
      <c r="D66" s="31">
        <v>4</v>
      </c>
      <c r="E66" s="32">
        <f t="shared" si="16"/>
        <v>5</v>
      </c>
      <c r="F66" s="32" t="str">
        <f t="shared" si="17"/>
        <v>5'h0</v>
      </c>
      <c r="G66" s="32" t="s">
        <v>14618</v>
      </c>
      <c r="H66" s="71" t="s">
        <v>14720</v>
      </c>
      <c r="I66" s="76" t="s">
        <v>14721</v>
      </c>
      <c r="J66" s="74">
        <v>0</v>
      </c>
      <c r="K66" s="74" t="str">
        <f t="shared" si="18"/>
        <v>0</v>
      </c>
      <c r="L66" s="74">
        <f t="shared" si="19"/>
        <v>0</v>
      </c>
      <c r="M66" s="50"/>
    </row>
    <row r="67" spans="1:13" ht="15">
      <c r="A67" s="26"/>
      <c r="B67" s="27" t="s">
        <v>14722</v>
      </c>
      <c r="C67" s="26"/>
      <c r="D67" s="26"/>
      <c r="E67" s="26">
        <f>SUM(E68:E81)</f>
        <v>32</v>
      </c>
      <c r="F67" s="56" t="str">
        <f>CONCATENATE("32'h",K67)</f>
        <v>32'h00810146</v>
      </c>
      <c r="G67" s="56"/>
      <c r="H67" s="29" t="s">
        <v>14723</v>
      </c>
      <c r="I67" s="29"/>
      <c r="J67" s="73"/>
      <c r="K67" s="73" t="str">
        <f>LOWER(DEC2HEX(L67,8))</f>
        <v>00810146</v>
      </c>
      <c r="L67" s="73">
        <f>SUM(L68:L81)</f>
        <v>8454470</v>
      </c>
      <c r="M67" s="26"/>
    </row>
    <row r="68" spans="1:13" ht="15">
      <c r="A68" s="22"/>
      <c r="B68" s="22"/>
      <c r="C68" s="31">
        <v>28</v>
      </c>
      <c r="D68" s="31">
        <v>31</v>
      </c>
      <c r="E68" s="32">
        <f t="shared" ref="E68:E81" si="20">D68+1-C68</f>
        <v>4</v>
      </c>
      <c r="F68" s="32" t="str">
        <f t="shared" ref="F68:F81" si="21">CONCATENATE(E68,"'h",K68)</f>
        <v>4'h0</v>
      </c>
      <c r="G68" s="32" t="s">
        <v>14623</v>
      </c>
      <c r="H68" s="71" t="s">
        <v>14624</v>
      </c>
      <c r="I68" s="37" t="s">
        <v>14649</v>
      </c>
      <c r="J68" s="74">
        <v>0</v>
      </c>
      <c r="K68" s="74" t="str">
        <f>LOWER(DEC2HEX((J68)))</f>
        <v>0</v>
      </c>
      <c r="L68" s="74">
        <f>J68*(2^C68)</f>
        <v>0</v>
      </c>
      <c r="M68" s="50"/>
    </row>
    <row r="69" spans="1:13" ht="135">
      <c r="A69" s="22"/>
      <c r="B69" s="22"/>
      <c r="C69" s="31">
        <v>27</v>
      </c>
      <c r="D69" s="31">
        <v>27</v>
      </c>
      <c r="E69" s="32">
        <f t="shared" si="20"/>
        <v>1</v>
      </c>
      <c r="F69" s="32" t="str">
        <f t="shared" si="21"/>
        <v>1'h0</v>
      </c>
      <c r="G69" s="32" t="s">
        <v>14618</v>
      </c>
      <c r="H69" s="71" t="s">
        <v>14724</v>
      </c>
      <c r="I69" s="37" t="s">
        <v>14725</v>
      </c>
      <c r="J69" s="74">
        <v>0</v>
      </c>
      <c r="K69" s="74" t="str">
        <f t="shared" ref="K69:K81" si="22">LOWER(DEC2HEX((J69)))</f>
        <v>0</v>
      </c>
      <c r="L69" s="74">
        <f t="shared" ref="L69:L81" si="23">J69*(2^C69)</f>
        <v>0</v>
      </c>
      <c r="M69" s="50"/>
    </row>
    <row r="70" spans="1:13" ht="135">
      <c r="A70" s="22"/>
      <c r="B70" s="22"/>
      <c r="C70" s="31">
        <v>26</v>
      </c>
      <c r="D70" s="31">
        <v>26</v>
      </c>
      <c r="E70" s="32">
        <f t="shared" si="20"/>
        <v>1</v>
      </c>
      <c r="F70" s="32" t="str">
        <f t="shared" si="21"/>
        <v>1'h0</v>
      </c>
      <c r="G70" s="32" t="s">
        <v>14618</v>
      </c>
      <c r="H70" s="71" t="s">
        <v>14726</v>
      </c>
      <c r="I70" s="37" t="s">
        <v>14727</v>
      </c>
      <c r="J70" s="74">
        <v>0</v>
      </c>
      <c r="K70" s="74" t="str">
        <f t="shared" si="22"/>
        <v>0</v>
      </c>
      <c r="L70" s="74">
        <f t="shared" si="23"/>
        <v>0</v>
      </c>
      <c r="M70" s="50"/>
    </row>
    <row r="71" spans="1:13" ht="135">
      <c r="A71" s="22"/>
      <c r="B71" s="22"/>
      <c r="C71" s="31">
        <v>23</v>
      </c>
      <c r="D71" s="31">
        <v>25</v>
      </c>
      <c r="E71" s="32">
        <f t="shared" si="20"/>
        <v>3</v>
      </c>
      <c r="F71" s="32" t="str">
        <f t="shared" si="21"/>
        <v>3'h1</v>
      </c>
      <c r="G71" s="32" t="s">
        <v>14618</v>
      </c>
      <c r="H71" s="71" t="s">
        <v>14728</v>
      </c>
      <c r="I71" s="37" t="s">
        <v>14729</v>
      </c>
      <c r="J71" s="74">
        <v>1</v>
      </c>
      <c r="K71" s="74" t="str">
        <f t="shared" si="22"/>
        <v>1</v>
      </c>
      <c r="L71" s="74">
        <f t="shared" si="23"/>
        <v>8388608</v>
      </c>
      <c r="M71" s="50"/>
    </row>
    <row r="72" spans="1:13" ht="105">
      <c r="A72" s="22"/>
      <c r="B72" s="22"/>
      <c r="C72" s="31">
        <v>22</v>
      </c>
      <c r="D72" s="31">
        <v>22</v>
      </c>
      <c r="E72" s="32">
        <f t="shared" si="20"/>
        <v>1</v>
      </c>
      <c r="F72" s="32" t="str">
        <f t="shared" si="21"/>
        <v>1'h0</v>
      </c>
      <c r="G72" s="32" t="s">
        <v>14618</v>
      </c>
      <c r="H72" s="71" t="s">
        <v>14730</v>
      </c>
      <c r="I72" s="37" t="s">
        <v>14731</v>
      </c>
      <c r="J72" s="74">
        <v>0</v>
      </c>
      <c r="K72" s="74" t="str">
        <f t="shared" si="22"/>
        <v>0</v>
      </c>
      <c r="L72" s="74">
        <f t="shared" si="23"/>
        <v>0</v>
      </c>
      <c r="M72" s="50"/>
    </row>
    <row r="73" spans="1:13" ht="75">
      <c r="A73" s="22"/>
      <c r="B73" s="22"/>
      <c r="C73" s="31">
        <v>21</v>
      </c>
      <c r="D73" s="31">
        <v>21</v>
      </c>
      <c r="E73" s="32">
        <f t="shared" si="20"/>
        <v>1</v>
      </c>
      <c r="F73" s="32" t="str">
        <f t="shared" si="21"/>
        <v>1'h0</v>
      </c>
      <c r="G73" s="32" t="s">
        <v>14618</v>
      </c>
      <c r="H73" s="71" t="s">
        <v>14732</v>
      </c>
      <c r="I73" s="37" t="s">
        <v>14733</v>
      </c>
      <c r="J73" s="74">
        <v>0</v>
      </c>
      <c r="K73" s="74" t="str">
        <f t="shared" si="22"/>
        <v>0</v>
      </c>
      <c r="L73" s="74">
        <f t="shared" si="23"/>
        <v>0</v>
      </c>
      <c r="M73" s="50"/>
    </row>
    <row r="74" spans="1:13" ht="90">
      <c r="A74" s="22"/>
      <c r="B74" s="22"/>
      <c r="C74" s="31">
        <v>19</v>
      </c>
      <c r="D74" s="31">
        <v>20</v>
      </c>
      <c r="E74" s="32">
        <f t="shared" si="20"/>
        <v>2</v>
      </c>
      <c r="F74" s="32" t="str">
        <f t="shared" si="21"/>
        <v>2'h0</v>
      </c>
      <c r="G74" s="32" t="s">
        <v>14618</v>
      </c>
      <c r="H74" s="71" t="s">
        <v>14734</v>
      </c>
      <c r="I74" s="37" t="s">
        <v>14735</v>
      </c>
      <c r="J74" s="74">
        <v>0</v>
      </c>
      <c r="K74" s="74" t="str">
        <f t="shared" si="22"/>
        <v>0</v>
      </c>
      <c r="L74" s="74">
        <f t="shared" si="23"/>
        <v>0</v>
      </c>
      <c r="M74" s="50"/>
    </row>
    <row r="75" spans="1:13" ht="15">
      <c r="A75" s="22"/>
      <c r="B75" s="22"/>
      <c r="C75" s="31">
        <v>17</v>
      </c>
      <c r="D75" s="31">
        <v>18</v>
      </c>
      <c r="E75" s="32">
        <f t="shared" si="20"/>
        <v>2</v>
      </c>
      <c r="F75" s="32" t="str">
        <f t="shared" si="21"/>
        <v>2'h0</v>
      </c>
      <c r="G75" s="32" t="s">
        <v>14618</v>
      </c>
      <c r="H75" s="71" t="s">
        <v>14736</v>
      </c>
      <c r="I75" s="37"/>
      <c r="J75" s="74">
        <v>0</v>
      </c>
      <c r="K75" s="74" t="str">
        <f t="shared" si="22"/>
        <v>0</v>
      </c>
      <c r="L75" s="74">
        <f t="shared" si="23"/>
        <v>0</v>
      </c>
      <c r="M75" s="50"/>
    </row>
    <row r="76" spans="1:13" ht="165">
      <c r="A76" s="22"/>
      <c r="B76" s="22"/>
      <c r="C76" s="31">
        <v>16</v>
      </c>
      <c r="D76" s="31">
        <v>16</v>
      </c>
      <c r="E76" s="32">
        <f t="shared" si="20"/>
        <v>1</v>
      </c>
      <c r="F76" s="32" t="str">
        <f t="shared" si="21"/>
        <v>1'h1</v>
      </c>
      <c r="G76" s="32" t="s">
        <v>14618</v>
      </c>
      <c r="H76" s="71" t="s">
        <v>14737</v>
      </c>
      <c r="I76" s="37" t="s">
        <v>14738</v>
      </c>
      <c r="J76" s="74">
        <v>1</v>
      </c>
      <c r="K76" s="74" t="str">
        <f t="shared" si="22"/>
        <v>1</v>
      </c>
      <c r="L76" s="74">
        <f t="shared" si="23"/>
        <v>65536</v>
      </c>
      <c r="M76" s="50"/>
    </row>
    <row r="77" spans="1:13" ht="15">
      <c r="A77" s="22"/>
      <c r="B77" s="22"/>
      <c r="C77" s="31">
        <v>13</v>
      </c>
      <c r="D77" s="31">
        <v>15</v>
      </c>
      <c r="E77" s="32">
        <f t="shared" si="20"/>
        <v>3</v>
      </c>
      <c r="F77" s="32" t="str">
        <f t="shared" si="21"/>
        <v>3'h0</v>
      </c>
      <c r="G77" s="32" t="s">
        <v>14623</v>
      </c>
      <c r="H77" s="71" t="s">
        <v>14624</v>
      </c>
      <c r="I77" s="37" t="s">
        <v>14649</v>
      </c>
      <c r="J77" s="74">
        <v>0</v>
      </c>
      <c r="K77" s="74" t="str">
        <f t="shared" si="22"/>
        <v>0</v>
      </c>
      <c r="L77" s="74">
        <f t="shared" si="23"/>
        <v>0</v>
      </c>
      <c r="M77" s="50"/>
    </row>
    <row r="78" spans="1:13" ht="60">
      <c r="A78" s="22"/>
      <c r="B78" s="22"/>
      <c r="C78" s="31">
        <v>12</v>
      </c>
      <c r="D78" s="31">
        <v>12</v>
      </c>
      <c r="E78" s="32">
        <f t="shared" si="20"/>
        <v>1</v>
      </c>
      <c r="F78" s="32" t="str">
        <f t="shared" si="21"/>
        <v>1'h0</v>
      </c>
      <c r="G78" s="32" t="s">
        <v>14618</v>
      </c>
      <c r="H78" s="71" t="s">
        <v>14739</v>
      </c>
      <c r="I78" s="37" t="s">
        <v>14740</v>
      </c>
      <c r="J78" s="74">
        <v>0</v>
      </c>
      <c r="K78" s="74" t="str">
        <f t="shared" si="22"/>
        <v>0</v>
      </c>
      <c r="L78" s="74">
        <f t="shared" si="23"/>
        <v>0</v>
      </c>
      <c r="M78" s="50"/>
    </row>
    <row r="79" spans="1:13" ht="210">
      <c r="A79" s="22"/>
      <c r="B79" s="22"/>
      <c r="C79" s="31">
        <v>8</v>
      </c>
      <c r="D79" s="31">
        <v>11</v>
      </c>
      <c r="E79" s="32">
        <f t="shared" si="20"/>
        <v>4</v>
      </c>
      <c r="F79" s="32" t="str">
        <f t="shared" si="21"/>
        <v>4'h1</v>
      </c>
      <c r="G79" s="32" t="s">
        <v>14618</v>
      </c>
      <c r="H79" s="71" t="s">
        <v>14741</v>
      </c>
      <c r="I79" s="37" t="s">
        <v>14742</v>
      </c>
      <c r="J79" s="74">
        <v>1</v>
      </c>
      <c r="K79" s="74" t="str">
        <f t="shared" si="22"/>
        <v>1</v>
      </c>
      <c r="L79" s="74">
        <f t="shared" si="23"/>
        <v>256</v>
      </c>
      <c r="M79" s="50"/>
    </row>
    <row r="80" spans="1:13" ht="330">
      <c r="A80" s="22"/>
      <c r="B80" s="22"/>
      <c r="C80" s="31">
        <v>4</v>
      </c>
      <c r="D80" s="31">
        <v>7</v>
      </c>
      <c r="E80" s="32">
        <f t="shared" si="20"/>
        <v>4</v>
      </c>
      <c r="F80" s="32" t="str">
        <f t="shared" si="21"/>
        <v>4'h4</v>
      </c>
      <c r="G80" s="32" t="s">
        <v>14618</v>
      </c>
      <c r="H80" s="71" t="s">
        <v>14743</v>
      </c>
      <c r="I80" s="37" t="s">
        <v>14744</v>
      </c>
      <c r="J80" s="74">
        <v>4</v>
      </c>
      <c r="K80" s="74" t="str">
        <f t="shared" si="22"/>
        <v>4</v>
      </c>
      <c r="L80" s="74">
        <f t="shared" si="23"/>
        <v>64</v>
      </c>
      <c r="M80" s="50"/>
    </row>
    <row r="81" spans="1:13" ht="300">
      <c r="A81" s="22"/>
      <c r="B81" s="22"/>
      <c r="C81" s="31">
        <v>0</v>
      </c>
      <c r="D81" s="31">
        <v>3</v>
      </c>
      <c r="E81" s="32">
        <f t="shared" si="20"/>
        <v>4</v>
      </c>
      <c r="F81" s="32" t="str">
        <f t="shared" si="21"/>
        <v>4'h6</v>
      </c>
      <c r="G81" s="32" t="s">
        <v>14618</v>
      </c>
      <c r="H81" s="71" t="s">
        <v>14745</v>
      </c>
      <c r="I81" s="37" t="s">
        <v>14746</v>
      </c>
      <c r="J81" s="74">
        <v>6</v>
      </c>
      <c r="K81" s="74" t="str">
        <f t="shared" si="22"/>
        <v>6</v>
      </c>
      <c r="L81" s="74">
        <f t="shared" si="23"/>
        <v>6</v>
      </c>
      <c r="M81" s="50"/>
    </row>
    <row r="82" spans="1:13" ht="15">
      <c r="A82" s="26"/>
      <c r="B82" s="27" t="s">
        <v>14747</v>
      </c>
      <c r="C82" s="26"/>
      <c r="D82" s="26"/>
      <c r="E82" s="26">
        <f>SUM(E83:E86)</f>
        <v>32</v>
      </c>
      <c r="F82" s="56" t="str">
        <f>CONCATENATE("32'h",K82)</f>
        <v>32'h000188b4</v>
      </c>
      <c r="G82" s="56"/>
      <c r="H82" s="29" t="s">
        <v>14748</v>
      </c>
      <c r="I82" s="29"/>
      <c r="J82" s="73"/>
      <c r="K82" s="73" t="str">
        <f>LOWER(DEC2HEX(L82,8))</f>
        <v>000188b4</v>
      </c>
      <c r="L82" s="73">
        <f>SUM(L83:L86)</f>
        <v>100532</v>
      </c>
      <c r="M82" s="26"/>
    </row>
    <row r="83" spans="1:13" ht="60">
      <c r="A83" s="22"/>
      <c r="B83" s="22"/>
      <c r="C83" s="31">
        <v>31</v>
      </c>
      <c r="D83" s="31">
        <v>31</v>
      </c>
      <c r="E83" s="32">
        <f>D83+1-C83</f>
        <v>1</v>
      </c>
      <c r="F83" s="32" t="str">
        <f>CONCATENATE(E83,"'h",K83)</f>
        <v>1'h0</v>
      </c>
      <c r="G83" s="32" t="s">
        <v>14618</v>
      </c>
      <c r="H83" s="71" t="s">
        <v>14749</v>
      </c>
      <c r="I83" s="37" t="s">
        <v>14750</v>
      </c>
      <c r="J83" s="74">
        <v>0</v>
      </c>
      <c r="K83" s="74" t="str">
        <f>LOWER(DEC2HEX((J83)))</f>
        <v>0</v>
      </c>
      <c r="L83" s="74">
        <f>J83*(2^C83)</f>
        <v>0</v>
      </c>
      <c r="M83" s="50"/>
    </row>
    <row r="84" spans="1:13" ht="30">
      <c r="A84" s="22"/>
      <c r="B84" s="22"/>
      <c r="C84" s="31">
        <v>21</v>
      </c>
      <c r="D84" s="31">
        <v>30</v>
      </c>
      <c r="E84" s="32">
        <f>D84+1-C84</f>
        <v>10</v>
      </c>
      <c r="F84" s="32" t="str">
        <f>CONCATENATE(E84,"'h",K84)</f>
        <v>10'h0</v>
      </c>
      <c r="G84" s="32" t="s">
        <v>14633</v>
      </c>
      <c r="H84" s="71" t="s">
        <v>14751</v>
      </c>
      <c r="I84" s="37" t="s">
        <v>14752</v>
      </c>
      <c r="J84" s="74">
        <v>0</v>
      </c>
      <c r="K84" s="74" t="str">
        <f>LOWER(DEC2HEX((J84)))</f>
        <v>0</v>
      </c>
      <c r="L84" s="74">
        <f>J84*(2^C84)</f>
        <v>0</v>
      </c>
      <c r="M84" s="50"/>
    </row>
    <row r="85" spans="1:13" ht="60">
      <c r="A85" s="22"/>
      <c r="B85" s="22"/>
      <c r="C85" s="31">
        <v>20</v>
      </c>
      <c r="D85" s="31">
        <v>20</v>
      </c>
      <c r="E85" s="32">
        <f>D85+1-C85</f>
        <v>1</v>
      </c>
      <c r="F85" s="32" t="str">
        <f>CONCATENATE(E85,"'h",K85)</f>
        <v>1'h0</v>
      </c>
      <c r="G85" s="32" t="s">
        <v>551</v>
      </c>
      <c r="H85" s="71" t="s">
        <v>14753</v>
      </c>
      <c r="I85" s="37" t="s">
        <v>14754</v>
      </c>
      <c r="J85" s="74">
        <v>0</v>
      </c>
      <c r="K85" s="74" t="str">
        <f>LOWER(DEC2HEX((J85)))</f>
        <v>0</v>
      </c>
      <c r="L85" s="74">
        <f>J85*(2^C85)</f>
        <v>0</v>
      </c>
      <c r="M85" s="50"/>
    </row>
    <row r="86" spans="1:13" ht="15">
      <c r="A86" s="22"/>
      <c r="B86" s="22"/>
      <c r="C86" s="31">
        <v>0</v>
      </c>
      <c r="D86" s="31">
        <v>19</v>
      </c>
      <c r="E86" s="32">
        <f>D86+1-C86</f>
        <v>20</v>
      </c>
      <c r="F86" s="32" t="str">
        <f>CONCATENATE(E86,"'h",K86)</f>
        <v>20'h188b4</v>
      </c>
      <c r="G86" s="32" t="s">
        <v>551</v>
      </c>
      <c r="H86" s="71" t="s">
        <v>14755</v>
      </c>
      <c r="I86" s="37" t="s">
        <v>7260</v>
      </c>
      <c r="J86" s="74">
        <v>100532</v>
      </c>
      <c r="K86" s="74" t="str">
        <f>LOWER(DEC2HEX((J86)))</f>
        <v>188b4</v>
      </c>
      <c r="L86" s="74">
        <f>J86*(2^C86)</f>
        <v>100532</v>
      </c>
      <c r="M86" s="50"/>
    </row>
    <row r="87" spans="1:13" ht="15">
      <c r="A87" s="26"/>
      <c r="B87" s="27" t="s">
        <v>14756</v>
      </c>
      <c r="C87" s="26"/>
      <c r="D87" s="26"/>
      <c r="E87" s="26">
        <f>SUM(E88:E100)</f>
        <v>32</v>
      </c>
      <c r="F87" s="56" t="str">
        <f>CONCATENATE("32'h",K87)</f>
        <v>32'h0001005c</v>
      </c>
      <c r="G87" s="56"/>
      <c r="H87" s="29" t="s">
        <v>14757</v>
      </c>
      <c r="I87" s="29"/>
      <c r="J87" s="73"/>
      <c r="K87" s="73" t="str">
        <f>LOWER(DEC2HEX(L87,8))</f>
        <v>0001005c</v>
      </c>
      <c r="L87" s="73">
        <f>SUM(L89:L100)</f>
        <v>65628</v>
      </c>
      <c r="M87" s="26"/>
    </row>
    <row r="88" spans="1:13" ht="15">
      <c r="A88" s="22"/>
      <c r="B88" s="22"/>
      <c r="C88" s="31">
        <v>18</v>
      </c>
      <c r="D88" s="31">
        <v>31</v>
      </c>
      <c r="E88" s="32">
        <f t="shared" ref="E88:E100" si="24">D88+1-C88</f>
        <v>14</v>
      </c>
      <c r="F88" s="32" t="str">
        <f t="shared" ref="F88:F100" si="25">CONCATENATE(E88,"'h",K88)</f>
        <v>14'h0</v>
      </c>
      <c r="G88" s="32" t="s">
        <v>14758</v>
      </c>
      <c r="H88" s="71" t="s">
        <v>14759</v>
      </c>
      <c r="I88" s="37" t="s">
        <v>14760</v>
      </c>
      <c r="J88" s="74">
        <v>0</v>
      </c>
      <c r="K88" s="74" t="str">
        <f>LOWER(DEC2HEX((J88)))</f>
        <v>0</v>
      </c>
      <c r="L88" s="74">
        <f>J88*(2^C88)</f>
        <v>0</v>
      </c>
      <c r="M88" s="50"/>
    </row>
    <row r="89" spans="1:13" ht="120">
      <c r="A89" s="22"/>
      <c r="B89" s="22"/>
      <c r="C89" s="31">
        <v>17</v>
      </c>
      <c r="D89" s="31">
        <v>17</v>
      </c>
      <c r="E89" s="32">
        <f t="shared" si="24"/>
        <v>1</v>
      </c>
      <c r="F89" s="32" t="str">
        <f t="shared" si="25"/>
        <v>1'h0</v>
      </c>
      <c r="G89" s="32" t="s">
        <v>14633</v>
      </c>
      <c r="H89" s="71" t="s">
        <v>14761</v>
      </c>
      <c r="I89" s="37" t="s">
        <v>14762</v>
      </c>
      <c r="J89" s="74">
        <v>0</v>
      </c>
      <c r="K89" s="74" t="str">
        <f>LOWER(DEC2HEX((J89)))</f>
        <v>0</v>
      </c>
      <c r="L89" s="74">
        <f>J89*(2^C89)</f>
        <v>0</v>
      </c>
      <c r="M89" s="50"/>
    </row>
    <row r="90" spans="1:13" ht="15">
      <c r="A90" s="22"/>
      <c r="B90" s="22"/>
      <c r="C90" s="31">
        <v>12</v>
      </c>
      <c r="D90" s="31">
        <v>16</v>
      </c>
      <c r="E90" s="32">
        <f t="shared" si="24"/>
        <v>5</v>
      </c>
      <c r="F90" s="32" t="str">
        <f t="shared" si="25"/>
        <v>5'h10</v>
      </c>
      <c r="G90" s="32" t="s">
        <v>14633</v>
      </c>
      <c r="H90" s="71" t="s">
        <v>14763</v>
      </c>
      <c r="I90" s="37" t="s">
        <v>14764</v>
      </c>
      <c r="J90" s="74">
        <v>16</v>
      </c>
      <c r="K90" s="74" t="str">
        <f t="shared" ref="K90:K100" si="26">LOWER(DEC2HEX((J90)))</f>
        <v>10</v>
      </c>
      <c r="L90" s="74">
        <f t="shared" ref="L90:L100" si="27">J90*(2^C90)</f>
        <v>65536</v>
      </c>
      <c r="M90" s="50"/>
    </row>
    <row r="91" spans="1:13" ht="45">
      <c r="A91" s="22"/>
      <c r="B91" s="22"/>
      <c r="C91" s="31">
        <v>11</v>
      </c>
      <c r="D91" s="31">
        <v>11</v>
      </c>
      <c r="E91" s="32">
        <f t="shared" si="24"/>
        <v>1</v>
      </c>
      <c r="F91" s="32" t="str">
        <f t="shared" si="25"/>
        <v>1'h0</v>
      </c>
      <c r="G91" s="32" t="s">
        <v>14633</v>
      </c>
      <c r="H91" s="71" t="s">
        <v>14765</v>
      </c>
      <c r="I91" s="37" t="s">
        <v>7261</v>
      </c>
      <c r="J91" s="74">
        <v>0</v>
      </c>
      <c r="K91" s="74" t="str">
        <f t="shared" si="26"/>
        <v>0</v>
      </c>
      <c r="L91" s="74">
        <f t="shared" si="27"/>
        <v>0</v>
      </c>
      <c r="M91" s="50"/>
    </row>
    <row r="92" spans="1:13" ht="30">
      <c r="A92" s="22"/>
      <c r="B92" s="22"/>
      <c r="C92" s="31">
        <v>10</v>
      </c>
      <c r="D92" s="31">
        <v>10</v>
      </c>
      <c r="E92" s="32">
        <f t="shared" si="24"/>
        <v>1</v>
      </c>
      <c r="F92" s="32" t="str">
        <f t="shared" si="25"/>
        <v>1'h0</v>
      </c>
      <c r="G92" s="32" t="s">
        <v>14633</v>
      </c>
      <c r="H92" s="71" t="s">
        <v>14766</v>
      </c>
      <c r="I92" s="37" t="s">
        <v>14767</v>
      </c>
      <c r="J92" s="74">
        <v>0</v>
      </c>
      <c r="K92" s="74" t="str">
        <f t="shared" si="26"/>
        <v>0</v>
      </c>
      <c r="L92" s="74">
        <f t="shared" si="27"/>
        <v>0</v>
      </c>
      <c r="M92" s="50"/>
    </row>
    <row r="93" spans="1:13" ht="105">
      <c r="A93" s="22"/>
      <c r="B93" s="22"/>
      <c r="C93" s="31">
        <v>8</v>
      </c>
      <c r="D93" s="31">
        <v>9</v>
      </c>
      <c r="E93" s="32">
        <f t="shared" si="24"/>
        <v>2</v>
      </c>
      <c r="F93" s="32" t="str">
        <f t="shared" si="25"/>
        <v>2'h0</v>
      </c>
      <c r="G93" s="32" t="s">
        <v>14633</v>
      </c>
      <c r="H93" s="71" t="s">
        <v>7262</v>
      </c>
      <c r="I93" s="37" t="s">
        <v>14768</v>
      </c>
      <c r="J93" s="74">
        <v>0</v>
      </c>
      <c r="K93" s="74" t="str">
        <f t="shared" si="26"/>
        <v>0</v>
      </c>
      <c r="L93" s="74">
        <f t="shared" si="27"/>
        <v>0</v>
      </c>
      <c r="M93" s="50"/>
    </row>
    <row r="94" spans="1:13" ht="135">
      <c r="A94" s="22"/>
      <c r="B94" s="22"/>
      <c r="C94" s="31">
        <v>6</v>
      </c>
      <c r="D94" s="31">
        <v>7</v>
      </c>
      <c r="E94" s="32">
        <f t="shared" si="24"/>
        <v>2</v>
      </c>
      <c r="F94" s="32" t="str">
        <f t="shared" si="25"/>
        <v>2'h1</v>
      </c>
      <c r="G94" s="32" t="s">
        <v>14633</v>
      </c>
      <c r="H94" s="71" t="s">
        <v>14769</v>
      </c>
      <c r="I94" s="37" t="s">
        <v>14770</v>
      </c>
      <c r="J94" s="74">
        <v>1</v>
      </c>
      <c r="K94" s="74" t="str">
        <f t="shared" si="26"/>
        <v>1</v>
      </c>
      <c r="L94" s="74">
        <f t="shared" si="27"/>
        <v>64</v>
      </c>
      <c r="M94" s="50"/>
    </row>
    <row r="95" spans="1:13" ht="15">
      <c r="A95" s="22"/>
      <c r="B95" s="22"/>
      <c r="C95" s="31">
        <v>5</v>
      </c>
      <c r="D95" s="31">
        <v>5</v>
      </c>
      <c r="E95" s="32">
        <f t="shared" si="24"/>
        <v>1</v>
      </c>
      <c r="F95" s="32" t="str">
        <f t="shared" si="25"/>
        <v>1'h0</v>
      </c>
      <c r="G95" s="32" t="s">
        <v>14633</v>
      </c>
      <c r="H95" s="71" t="s">
        <v>7263</v>
      </c>
      <c r="I95" s="37"/>
      <c r="J95" s="74">
        <v>0</v>
      </c>
      <c r="K95" s="74" t="str">
        <f t="shared" si="26"/>
        <v>0</v>
      </c>
      <c r="L95" s="74">
        <f t="shared" si="27"/>
        <v>0</v>
      </c>
      <c r="M95" s="50"/>
    </row>
    <row r="96" spans="1:13" ht="15">
      <c r="A96" s="22"/>
      <c r="B96" s="22"/>
      <c r="C96" s="31">
        <v>4</v>
      </c>
      <c r="D96" s="31">
        <v>4</v>
      </c>
      <c r="E96" s="32">
        <f t="shared" si="24"/>
        <v>1</v>
      </c>
      <c r="F96" s="32" t="str">
        <f t="shared" si="25"/>
        <v>1'h1</v>
      </c>
      <c r="G96" s="32" t="s">
        <v>14633</v>
      </c>
      <c r="H96" s="71" t="s">
        <v>14771</v>
      </c>
      <c r="I96" s="37"/>
      <c r="J96" s="74">
        <v>1</v>
      </c>
      <c r="K96" s="74" t="str">
        <f t="shared" si="26"/>
        <v>1</v>
      </c>
      <c r="L96" s="74">
        <f t="shared" si="27"/>
        <v>16</v>
      </c>
      <c r="M96" s="50"/>
    </row>
    <row r="97" spans="1:13" ht="15">
      <c r="A97" s="22"/>
      <c r="B97" s="22"/>
      <c r="C97" s="31">
        <v>3</v>
      </c>
      <c r="D97" s="31">
        <v>3</v>
      </c>
      <c r="E97" s="32">
        <f t="shared" si="24"/>
        <v>1</v>
      </c>
      <c r="F97" s="32" t="str">
        <f t="shared" si="25"/>
        <v>1'h1</v>
      </c>
      <c r="G97" s="32" t="s">
        <v>14633</v>
      </c>
      <c r="H97" s="71" t="s">
        <v>14772</v>
      </c>
      <c r="I97" s="37"/>
      <c r="J97" s="74">
        <v>1</v>
      </c>
      <c r="K97" s="74" t="str">
        <f t="shared" si="26"/>
        <v>1</v>
      </c>
      <c r="L97" s="74">
        <f t="shared" si="27"/>
        <v>8</v>
      </c>
      <c r="M97" s="50"/>
    </row>
    <row r="98" spans="1:13" ht="45">
      <c r="A98" s="22"/>
      <c r="B98" s="22"/>
      <c r="C98" s="31">
        <v>2</v>
      </c>
      <c r="D98" s="31">
        <v>2</v>
      </c>
      <c r="E98" s="32">
        <f t="shared" si="24"/>
        <v>1</v>
      </c>
      <c r="F98" s="32" t="str">
        <f t="shared" si="25"/>
        <v>1'h1</v>
      </c>
      <c r="G98" s="32" t="s">
        <v>14633</v>
      </c>
      <c r="H98" s="71" t="s">
        <v>7264</v>
      </c>
      <c r="I98" s="37" t="s">
        <v>14773</v>
      </c>
      <c r="J98" s="74">
        <v>1</v>
      </c>
      <c r="K98" s="74" t="str">
        <f t="shared" si="26"/>
        <v>1</v>
      </c>
      <c r="L98" s="74">
        <f t="shared" si="27"/>
        <v>4</v>
      </c>
      <c r="M98" s="50"/>
    </row>
    <row r="99" spans="1:13" ht="45">
      <c r="A99" s="22"/>
      <c r="B99" s="22"/>
      <c r="C99" s="31">
        <v>1</v>
      </c>
      <c r="D99" s="31">
        <v>1</v>
      </c>
      <c r="E99" s="32">
        <f t="shared" si="24"/>
        <v>1</v>
      </c>
      <c r="F99" s="32" t="str">
        <f t="shared" si="25"/>
        <v>1'h0</v>
      </c>
      <c r="G99" s="32" t="s">
        <v>14633</v>
      </c>
      <c r="H99" s="71" t="s">
        <v>14774</v>
      </c>
      <c r="I99" s="37" t="s">
        <v>14775</v>
      </c>
      <c r="J99" s="74">
        <v>0</v>
      </c>
      <c r="K99" s="74" t="str">
        <f t="shared" si="26"/>
        <v>0</v>
      </c>
      <c r="L99" s="74">
        <f t="shared" si="27"/>
        <v>0</v>
      </c>
      <c r="M99" s="50"/>
    </row>
    <row r="100" spans="1:13" ht="45">
      <c r="A100" s="22"/>
      <c r="B100" s="22"/>
      <c r="C100" s="31">
        <v>0</v>
      </c>
      <c r="D100" s="31">
        <v>0</v>
      </c>
      <c r="E100" s="32">
        <f t="shared" si="24"/>
        <v>1</v>
      </c>
      <c r="F100" s="32" t="str">
        <f t="shared" si="25"/>
        <v>1'h0</v>
      </c>
      <c r="G100" s="32" t="s">
        <v>14633</v>
      </c>
      <c r="H100" s="71" t="s">
        <v>14776</v>
      </c>
      <c r="I100" s="37" t="s">
        <v>14777</v>
      </c>
      <c r="J100" s="74">
        <v>0</v>
      </c>
      <c r="K100" s="74" t="str">
        <f t="shared" si="26"/>
        <v>0</v>
      </c>
      <c r="L100" s="74">
        <f t="shared" si="27"/>
        <v>0</v>
      </c>
      <c r="M100" s="50"/>
    </row>
    <row r="101" spans="1:13" ht="15">
      <c r="A101" s="26"/>
      <c r="B101" s="27" t="s">
        <v>14778</v>
      </c>
      <c r="C101" s="26"/>
      <c r="D101" s="26"/>
      <c r="E101" s="26">
        <f>SUM(E102:E126)</f>
        <v>32</v>
      </c>
      <c r="F101" s="56" t="str">
        <f>CONCATENATE("32'h",K101)</f>
        <v>32'h001d8508</v>
      </c>
      <c r="G101" s="56"/>
      <c r="H101" s="29" t="s">
        <v>14779</v>
      </c>
      <c r="I101" s="29"/>
      <c r="J101" s="73"/>
      <c r="K101" s="73" t="str">
        <f>LOWER(DEC2HEX(L101,8))</f>
        <v>001d8508</v>
      </c>
      <c r="L101" s="73">
        <f>SUM(L102:L126)</f>
        <v>1934600</v>
      </c>
      <c r="M101" s="26"/>
    </row>
    <row r="102" spans="1:13" ht="15">
      <c r="A102" s="22"/>
      <c r="B102" s="22"/>
      <c r="C102" s="31">
        <v>28</v>
      </c>
      <c r="D102" s="31">
        <v>31</v>
      </c>
      <c r="E102" s="32">
        <f t="shared" ref="E102:E126" si="28">D102+1-C102</f>
        <v>4</v>
      </c>
      <c r="F102" s="32" t="str">
        <f t="shared" ref="F102:F126" si="29">CONCATENATE(E102,"'h",K102)</f>
        <v>4'h0</v>
      </c>
      <c r="G102" s="32" t="s">
        <v>14758</v>
      </c>
      <c r="H102" s="71" t="s">
        <v>14759</v>
      </c>
      <c r="I102" s="37" t="s">
        <v>14760</v>
      </c>
      <c r="J102" s="74">
        <v>0</v>
      </c>
      <c r="K102" s="74" t="str">
        <f>LOWER(DEC2HEX((J102)))</f>
        <v>0</v>
      </c>
      <c r="L102" s="74">
        <f>J102*(2^C102)</f>
        <v>0</v>
      </c>
      <c r="M102" s="50"/>
    </row>
    <row r="103" spans="1:13" ht="45">
      <c r="A103" s="22"/>
      <c r="B103" s="22"/>
      <c r="C103" s="31">
        <v>27</v>
      </c>
      <c r="D103" s="31">
        <v>27</v>
      </c>
      <c r="E103" s="32">
        <f t="shared" si="28"/>
        <v>1</v>
      </c>
      <c r="F103" s="32" t="str">
        <f t="shared" si="29"/>
        <v>1'h0</v>
      </c>
      <c r="G103" s="32" t="s">
        <v>14633</v>
      </c>
      <c r="H103" s="71" t="s">
        <v>14780</v>
      </c>
      <c r="I103" s="37" t="s">
        <v>14781</v>
      </c>
      <c r="J103" s="74">
        <v>0</v>
      </c>
      <c r="K103" s="74" t="str">
        <f t="shared" ref="K103:K126" si="30">LOWER(DEC2HEX((J103)))</f>
        <v>0</v>
      </c>
      <c r="L103" s="74">
        <f t="shared" ref="L103:L126" si="31">J103*(2^C103)</f>
        <v>0</v>
      </c>
      <c r="M103" s="50"/>
    </row>
    <row r="104" spans="1:13" ht="45">
      <c r="A104" s="22"/>
      <c r="B104" s="22"/>
      <c r="C104" s="31">
        <v>26</v>
      </c>
      <c r="D104" s="31">
        <v>26</v>
      </c>
      <c r="E104" s="32">
        <f t="shared" si="28"/>
        <v>1</v>
      </c>
      <c r="F104" s="32" t="str">
        <f t="shared" si="29"/>
        <v>1'h0</v>
      </c>
      <c r="G104" s="32" t="s">
        <v>14618</v>
      </c>
      <c r="H104" s="71" t="s">
        <v>14782</v>
      </c>
      <c r="I104" s="37" t="s">
        <v>14783</v>
      </c>
      <c r="J104" s="74">
        <v>0</v>
      </c>
      <c r="K104" s="74" t="str">
        <f t="shared" si="30"/>
        <v>0</v>
      </c>
      <c r="L104" s="74">
        <f t="shared" si="31"/>
        <v>0</v>
      </c>
      <c r="M104" s="50"/>
    </row>
    <row r="105" spans="1:13" ht="15">
      <c r="A105" s="22"/>
      <c r="B105" s="22"/>
      <c r="C105" s="31">
        <v>25</v>
      </c>
      <c r="D105" s="31">
        <v>25</v>
      </c>
      <c r="E105" s="32">
        <f t="shared" si="28"/>
        <v>1</v>
      </c>
      <c r="F105" s="32" t="str">
        <f t="shared" si="29"/>
        <v>1'h0</v>
      </c>
      <c r="G105" s="32" t="s">
        <v>14618</v>
      </c>
      <c r="H105" s="71" t="s">
        <v>14784</v>
      </c>
      <c r="I105" s="37"/>
      <c r="J105" s="74">
        <v>0</v>
      </c>
      <c r="K105" s="74" t="str">
        <f t="shared" si="30"/>
        <v>0</v>
      </c>
      <c r="L105" s="74">
        <f t="shared" si="31"/>
        <v>0</v>
      </c>
      <c r="M105" s="50"/>
    </row>
    <row r="106" spans="1:13" ht="30">
      <c r="A106" s="22"/>
      <c r="B106" s="22"/>
      <c r="C106" s="31">
        <v>24</v>
      </c>
      <c r="D106" s="31">
        <v>24</v>
      </c>
      <c r="E106" s="32">
        <f t="shared" si="28"/>
        <v>1</v>
      </c>
      <c r="F106" s="32" t="str">
        <f t="shared" si="29"/>
        <v>1'h0</v>
      </c>
      <c r="G106" s="32" t="s">
        <v>551</v>
      </c>
      <c r="H106" s="71" t="s">
        <v>7266</v>
      </c>
      <c r="I106" s="37" t="s">
        <v>7267</v>
      </c>
      <c r="J106" s="74">
        <v>0</v>
      </c>
      <c r="K106" s="74" t="str">
        <f t="shared" si="30"/>
        <v>0</v>
      </c>
      <c r="L106" s="74">
        <f t="shared" si="31"/>
        <v>0</v>
      </c>
      <c r="M106" s="50"/>
    </row>
    <row r="107" spans="1:13" ht="15">
      <c r="A107" s="22"/>
      <c r="B107" s="22"/>
      <c r="C107" s="31">
        <v>23</v>
      </c>
      <c r="D107" s="31">
        <v>23</v>
      </c>
      <c r="E107" s="32">
        <f t="shared" si="28"/>
        <v>1</v>
      </c>
      <c r="F107" s="32" t="str">
        <f t="shared" si="29"/>
        <v>1'h0</v>
      </c>
      <c r="G107" s="32" t="s">
        <v>551</v>
      </c>
      <c r="H107" s="71" t="s">
        <v>7268</v>
      </c>
      <c r="I107" s="71"/>
      <c r="J107" s="74">
        <v>0</v>
      </c>
      <c r="K107" s="74" t="str">
        <f t="shared" si="30"/>
        <v>0</v>
      </c>
      <c r="L107" s="74">
        <f t="shared" si="31"/>
        <v>0</v>
      </c>
      <c r="M107" s="50"/>
    </row>
    <row r="108" spans="1:13" ht="15">
      <c r="A108" s="22"/>
      <c r="B108" s="22"/>
      <c r="C108" s="31">
        <v>21</v>
      </c>
      <c r="D108" s="31">
        <v>22</v>
      </c>
      <c r="E108" s="32">
        <f t="shared" si="28"/>
        <v>2</v>
      </c>
      <c r="F108" s="32" t="str">
        <f t="shared" si="29"/>
        <v>2'h0</v>
      </c>
      <c r="G108" s="32" t="s">
        <v>14633</v>
      </c>
      <c r="H108" s="71" t="s">
        <v>7269</v>
      </c>
      <c r="I108" s="37"/>
      <c r="J108" s="74">
        <v>0</v>
      </c>
      <c r="K108" s="74" t="str">
        <f t="shared" si="30"/>
        <v>0</v>
      </c>
      <c r="L108" s="74">
        <f t="shared" si="31"/>
        <v>0</v>
      </c>
      <c r="M108" s="50"/>
    </row>
    <row r="109" spans="1:13" ht="15">
      <c r="A109" s="22"/>
      <c r="B109" s="22"/>
      <c r="C109" s="31">
        <v>20</v>
      </c>
      <c r="D109" s="31">
        <v>20</v>
      </c>
      <c r="E109" s="32">
        <f t="shared" si="28"/>
        <v>1</v>
      </c>
      <c r="F109" s="32" t="str">
        <f t="shared" si="29"/>
        <v>1'h1</v>
      </c>
      <c r="G109" s="32" t="s">
        <v>13090</v>
      </c>
      <c r="H109" s="71" t="s">
        <v>14785</v>
      </c>
      <c r="I109" s="37"/>
      <c r="J109" s="74">
        <v>1</v>
      </c>
      <c r="K109" s="74" t="str">
        <f t="shared" si="30"/>
        <v>1</v>
      </c>
      <c r="L109" s="74">
        <f t="shared" si="31"/>
        <v>1048576</v>
      </c>
      <c r="M109" s="50"/>
    </row>
    <row r="110" spans="1:13" ht="150">
      <c r="A110" s="22"/>
      <c r="B110" s="22"/>
      <c r="C110" s="31">
        <v>19</v>
      </c>
      <c r="D110" s="31">
        <v>19</v>
      </c>
      <c r="E110" s="32">
        <f t="shared" si="28"/>
        <v>1</v>
      </c>
      <c r="F110" s="32" t="str">
        <f t="shared" si="29"/>
        <v>1'h1</v>
      </c>
      <c r="G110" s="32" t="s">
        <v>14618</v>
      </c>
      <c r="H110" s="71" t="s">
        <v>7270</v>
      </c>
      <c r="I110" s="37" t="s">
        <v>14786</v>
      </c>
      <c r="J110" s="74">
        <v>1</v>
      </c>
      <c r="K110" s="74" t="str">
        <f t="shared" si="30"/>
        <v>1</v>
      </c>
      <c r="L110" s="74">
        <f t="shared" si="31"/>
        <v>524288</v>
      </c>
      <c r="M110" s="50"/>
    </row>
    <row r="111" spans="1:13" ht="30">
      <c r="A111" s="22"/>
      <c r="B111" s="22"/>
      <c r="C111" s="31">
        <v>18</v>
      </c>
      <c r="D111" s="31">
        <v>18</v>
      </c>
      <c r="E111" s="32">
        <f t="shared" si="28"/>
        <v>1</v>
      </c>
      <c r="F111" s="32" t="str">
        <f t="shared" si="29"/>
        <v>1'h1</v>
      </c>
      <c r="G111" s="32" t="s">
        <v>14633</v>
      </c>
      <c r="H111" s="71" t="s">
        <v>14787</v>
      </c>
      <c r="I111" s="37" t="s">
        <v>14788</v>
      </c>
      <c r="J111" s="74">
        <v>1</v>
      </c>
      <c r="K111" s="74" t="str">
        <f t="shared" si="30"/>
        <v>1</v>
      </c>
      <c r="L111" s="74">
        <f t="shared" si="31"/>
        <v>262144</v>
      </c>
      <c r="M111" s="50"/>
    </row>
    <row r="112" spans="1:13" ht="45">
      <c r="A112" s="22"/>
      <c r="B112" s="22"/>
      <c r="C112" s="31">
        <v>15</v>
      </c>
      <c r="D112" s="31">
        <v>17</v>
      </c>
      <c r="E112" s="32">
        <f t="shared" si="28"/>
        <v>3</v>
      </c>
      <c r="F112" s="32" t="str">
        <f t="shared" si="29"/>
        <v>3'h3</v>
      </c>
      <c r="G112" s="32" t="s">
        <v>14618</v>
      </c>
      <c r="H112" s="71" t="s">
        <v>7271</v>
      </c>
      <c r="I112" s="37" t="s">
        <v>14789</v>
      </c>
      <c r="J112" s="74">
        <v>3</v>
      </c>
      <c r="K112" s="74" t="str">
        <f t="shared" si="30"/>
        <v>3</v>
      </c>
      <c r="L112" s="74">
        <f t="shared" si="31"/>
        <v>98304</v>
      </c>
      <c r="M112" s="50"/>
    </row>
    <row r="113" spans="1:13" ht="75">
      <c r="A113" s="22"/>
      <c r="B113" s="22"/>
      <c r="C113" s="31">
        <v>14</v>
      </c>
      <c r="D113" s="31">
        <v>14</v>
      </c>
      <c r="E113" s="32">
        <f t="shared" si="28"/>
        <v>1</v>
      </c>
      <c r="F113" s="32" t="str">
        <f t="shared" si="29"/>
        <v>1'h0</v>
      </c>
      <c r="G113" s="32" t="s">
        <v>551</v>
      </c>
      <c r="H113" s="71" t="s">
        <v>14790</v>
      </c>
      <c r="I113" s="37" t="s">
        <v>14791</v>
      </c>
      <c r="J113" s="74">
        <v>0</v>
      </c>
      <c r="K113" s="74" t="str">
        <f t="shared" si="30"/>
        <v>0</v>
      </c>
      <c r="L113" s="74">
        <f t="shared" si="31"/>
        <v>0</v>
      </c>
      <c r="M113" s="50"/>
    </row>
    <row r="114" spans="1:13" ht="165">
      <c r="A114" s="22"/>
      <c r="B114" s="22"/>
      <c r="C114" s="31">
        <v>12</v>
      </c>
      <c r="D114" s="31">
        <v>13</v>
      </c>
      <c r="E114" s="32">
        <f t="shared" si="28"/>
        <v>2</v>
      </c>
      <c r="F114" s="32" t="str">
        <f t="shared" si="29"/>
        <v>2'h0</v>
      </c>
      <c r="G114" s="32" t="s">
        <v>14618</v>
      </c>
      <c r="H114" s="71" t="s">
        <v>14792</v>
      </c>
      <c r="I114" s="37" t="s">
        <v>14793</v>
      </c>
      <c r="J114" s="74">
        <v>0</v>
      </c>
      <c r="K114" s="74" t="str">
        <f t="shared" si="30"/>
        <v>0</v>
      </c>
      <c r="L114" s="74">
        <f t="shared" si="31"/>
        <v>0</v>
      </c>
      <c r="M114" s="50"/>
    </row>
    <row r="115" spans="1:13" ht="60">
      <c r="A115" s="22"/>
      <c r="B115" s="22"/>
      <c r="C115" s="31">
        <v>11</v>
      </c>
      <c r="D115" s="31">
        <v>11</v>
      </c>
      <c r="E115" s="32">
        <f t="shared" si="28"/>
        <v>1</v>
      </c>
      <c r="F115" s="32" t="str">
        <f t="shared" si="29"/>
        <v>1'h0</v>
      </c>
      <c r="G115" s="32" t="s">
        <v>14633</v>
      </c>
      <c r="H115" s="71" t="s">
        <v>14794</v>
      </c>
      <c r="I115" s="37" t="s">
        <v>14795</v>
      </c>
      <c r="J115" s="74">
        <v>0</v>
      </c>
      <c r="K115" s="74" t="str">
        <f t="shared" si="30"/>
        <v>0</v>
      </c>
      <c r="L115" s="74">
        <f t="shared" si="31"/>
        <v>0</v>
      </c>
      <c r="M115" s="50"/>
    </row>
    <row r="116" spans="1:13" ht="60">
      <c r="A116" s="22"/>
      <c r="B116" s="22"/>
      <c r="C116" s="31">
        <v>10</v>
      </c>
      <c r="D116" s="31">
        <v>10</v>
      </c>
      <c r="E116" s="32">
        <f t="shared" si="28"/>
        <v>1</v>
      </c>
      <c r="F116" s="32" t="str">
        <f t="shared" si="29"/>
        <v>1'h1</v>
      </c>
      <c r="G116" s="32" t="s">
        <v>14633</v>
      </c>
      <c r="H116" s="71" t="s">
        <v>14796</v>
      </c>
      <c r="I116" s="37" t="s">
        <v>14797</v>
      </c>
      <c r="J116" s="74">
        <v>1</v>
      </c>
      <c r="K116" s="74" t="str">
        <f t="shared" si="30"/>
        <v>1</v>
      </c>
      <c r="L116" s="74">
        <f t="shared" si="31"/>
        <v>1024</v>
      </c>
      <c r="M116" s="50"/>
    </row>
    <row r="117" spans="1:13" ht="60">
      <c r="A117" s="22"/>
      <c r="B117" s="22"/>
      <c r="C117" s="31">
        <v>9</v>
      </c>
      <c r="D117" s="31">
        <v>9</v>
      </c>
      <c r="E117" s="32">
        <f t="shared" si="28"/>
        <v>1</v>
      </c>
      <c r="F117" s="32" t="str">
        <f t="shared" si="29"/>
        <v>1'h0</v>
      </c>
      <c r="G117" s="32" t="s">
        <v>14618</v>
      </c>
      <c r="H117" s="71" t="s">
        <v>7272</v>
      </c>
      <c r="I117" s="37" t="s">
        <v>14798</v>
      </c>
      <c r="J117" s="74">
        <v>0</v>
      </c>
      <c r="K117" s="74" t="str">
        <f t="shared" si="30"/>
        <v>0</v>
      </c>
      <c r="L117" s="74">
        <f t="shared" si="31"/>
        <v>0</v>
      </c>
      <c r="M117" s="50"/>
    </row>
    <row r="118" spans="1:13" ht="45">
      <c r="A118" s="22"/>
      <c r="B118" s="22"/>
      <c r="C118" s="31">
        <v>8</v>
      </c>
      <c r="D118" s="31">
        <v>8</v>
      </c>
      <c r="E118" s="32">
        <f t="shared" si="28"/>
        <v>1</v>
      </c>
      <c r="F118" s="32" t="str">
        <f t="shared" si="29"/>
        <v>1'h1</v>
      </c>
      <c r="G118" s="32" t="s">
        <v>14618</v>
      </c>
      <c r="H118" s="71" t="s">
        <v>7273</v>
      </c>
      <c r="I118" s="37" t="s">
        <v>14799</v>
      </c>
      <c r="J118" s="74">
        <v>1</v>
      </c>
      <c r="K118" s="74" t="str">
        <f t="shared" si="30"/>
        <v>1</v>
      </c>
      <c r="L118" s="74">
        <f t="shared" si="31"/>
        <v>256</v>
      </c>
      <c r="M118" s="50"/>
    </row>
    <row r="119" spans="1:13" ht="60">
      <c r="A119" s="22"/>
      <c r="B119" s="22"/>
      <c r="C119" s="31">
        <v>7</v>
      </c>
      <c r="D119" s="31">
        <v>7</v>
      </c>
      <c r="E119" s="32">
        <f t="shared" si="28"/>
        <v>1</v>
      </c>
      <c r="F119" s="32" t="str">
        <f t="shared" si="29"/>
        <v>1'h0</v>
      </c>
      <c r="G119" s="32" t="s">
        <v>14618</v>
      </c>
      <c r="H119" s="71" t="s">
        <v>14800</v>
      </c>
      <c r="I119" s="37" t="s">
        <v>14801</v>
      </c>
      <c r="J119" s="74">
        <v>0</v>
      </c>
      <c r="K119" s="74" t="str">
        <f t="shared" si="30"/>
        <v>0</v>
      </c>
      <c r="L119" s="74">
        <f t="shared" si="31"/>
        <v>0</v>
      </c>
      <c r="M119" s="50"/>
    </row>
    <row r="120" spans="1:13" ht="60">
      <c r="A120" s="22"/>
      <c r="B120" s="22"/>
      <c r="C120" s="31">
        <v>6</v>
      </c>
      <c r="D120" s="31">
        <v>6</v>
      </c>
      <c r="E120" s="32">
        <f t="shared" si="28"/>
        <v>1</v>
      </c>
      <c r="F120" s="32" t="str">
        <f t="shared" si="29"/>
        <v>1'h0</v>
      </c>
      <c r="G120" s="32" t="s">
        <v>551</v>
      </c>
      <c r="H120" s="71" t="s">
        <v>7274</v>
      </c>
      <c r="I120" s="37" t="s">
        <v>7275</v>
      </c>
      <c r="J120" s="74">
        <v>0</v>
      </c>
      <c r="K120" s="74" t="str">
        <f t="shared" si="30"/>
        <v>0</v>
      </c>
      <c r="L120" s="74">
        <f t="shared" si="31"/>
        <v>0</v>
      </c>
      <c r="M120" s="50"/>
    </row>
    <row r="121" spans="1:13" ht="60">
      <c r="A121" s="22"/>
      <c r="B121" s="22"/>
      <c r="C121" s="31">
        <v>5</v>
      </c>
      <c r="D121" s="31">
        <v>5</v>
      </c>
      <c r="E121" s="32">
        <f t="shared" si="28"/>
        <v>1</v>
      </c>
      <c r="F121" s="32" t="str">
        <f t="shared" si="29"/>
        <v>1'h0</v>
      </c>
      <c r="G121" s="32" t="s">
        <v>14618</v>
      </c>
      <c r="H121" s="71" t="s">
        <v>14802</v>
      </c>
      <c r="I121" s="37" t="s">
        <v>14803</v>
      </c>
      <c r="J121" s="74">
        <v>0</v>
      </c>
      <c r="K121" s="74" t="str">
        <f t="shared" si="30"/>
        <v>0</v>
      </c>
      <c r="L121" s="74">
        <f t="shared" si="31"/>
        <v>0</v>
      </c>
      <c r="M121" s="50"/>
    </row>
    <row r="122" spans="1:13" ht="60">
      <c r="A122" s="22"/>
      <c r="B122" s="22"/>
      <c r="C122" s="31">
        <v>4</v>
      </c>
      <c r="D122" s="31">
        <v>4</v>
      </c>
      <c r="E122" s="32">
        <f t="shared" si="28"/>
        <v>1</v>
      </c>
      <c r="F122" s="32" t="str">
        <f t="shared" si="29"/>
        <v>1'h0</v>
      </c>
      <c r="G122" s="32" t="s">
        <v>551</v>
      </c>
      <c r="H122" s="71" t="s">
        <v>7276</v>
      </c>
      <c r="I122" s="37" t="s">
        <v>7277</v>
      </c>
      <c r="J122" s="74">
        <v>0</v>
      </c>
      <c r="K122" s="74" t="str">
        <f t="shared" si="30"/>
        <v>0</v>
      </c>
      <c r="L122" s="74">
        <f t="shared" si="31"/>
        <v>0</v>
      </c>
      <c r="M122" s="50"/>
    </row>
    <row r="123" spans="1:13" ht="45">
      <c r="A123" s="22"/>
      <c r="B123" s="22"/>
      <c r="C123" s="31">
        <v>3</v>
      </c>
      <c r="D123" s="31">
        <v>3</v>
      </c>
      <c r="E123" s="32">
        <f t="shared" si="28"/>
        <v>1</v>
      </c>
      <c r="F123" s="32" t="str">
        <f t="shared" si="29"/>
        <v>1'h1</v>
      </c>
      <c r="G123" s="32" t="s">
        <v>551</v>
      </c>
      <c r="H123" s="71" t="s">
        <v>7278</v>
      </c>
      <c r="I123" s="37" t="s">
        <v>14804</v>
      </c>
      <c r="J123" s="74">
        <v>1</v>
      </c>
      <c r="K123" s="74" t="str">
        <f t="shared" si="30"/>
        <v>1</v>
      </c>
      <c r="L123" s="74">
        <f t="shared" si="31"/>
        <v>8</v>
      </c>
      <c r="M123" s="50"/>
    </row>
    <row r="124" spans="1:13" ht="60">
      <c r="A124" s="22"/>
      <c r="B124" s="22"/>
      <c r="C124" s="31">
        <v>2</v>
      </c>
      <c r="D124" s="31">
        <v>2</v>
      </c>
      <c r="E124" s="32">
        <f t="shared" si="28"/>
        <v>1</v>
      </c>
      <c r="F124" s="32" t="str">
        <f t="shared" si="29"/>
        <v>1'h0</v>
      </c>
      <c r="G124" s="32" t="s">
        <v>13090</v>
      </c>
      <c r="H124" s="71" t="s">
        <v>14805</v>
      </c>
      <c r="I124" s="37" t="s">
        <v>14806</v>
      </c>
      <c r="J124" s="74">
        <v>0</v>
      </c>
      <c r="K124" s="74" t="str">
        <f t="shared" si="30"/>
        <v>0</v>
      </c>
      <c r="L124" s="74">
        <f t="shared" si="31"/>
        <v>0</v>
      </c>
      <c r="M124" s="50"/>
    </row>
    <row r="125" spans="1:13" ht="60">
      <c r="A125" s="22"/>
      <c r="B125" s="22"/>
      <c r="C125" s="31">
        <v>1</v>
      </c>
      <c r="D125" s="31">
        <v>1</v>
      </c>
      <c r="E125" s="32">
        <f t="shared" si="28"/>
        <v>1</v>
      </c>
      <c r="F125" s="32" t="str">
        <f t="shared" si="29"/>
        <v>1'h0</v>
      </c>
      <c r="G125" s="32" t="s">
        <v>14618</v>
      </c>
      <c r="H125" s="71" t="s">
        <v>14807</v>
      </c>
      <c r="I125" s="37" t="s">
        <v>14808</v>
      </c>
      <c r="J125" s="74">
        <v>0</v>
      </c>
      <c r="K125" s="74" t="str">
        <f t="shared" si="30"/>
        <v>0</v>
      </c>
      <c r="L125" s="74">
        <f t="shared" si="31"/>
        <v>0</v>
      </c>
      <c r="M125" s="50"/>
    </row>
    <row r="126" spans="1:13" ht="45">
      <c r="A126" s="22"/>
      <c r="B126" s="22"/>
      <c r="C126" s="31">
        <v>0</v>
      </c>
      <c r="D126" s="31">
        <v>0</v>
      </c>
      <c r="E126" s="32">
        <f t="shared" si="28"/>
        <v>1</v>
      </c>
      <c r="F126" s="32" t="str">
        <f t="shared" si="29"/>
        <v>1'h0</v>
      </c>
      <c r="G126" s="32" t="s">
        <v>14618</v>
      </c>
      <c r="H126" s="71" t="s">
        <v>14809</v>
      </c>
      <c r="I126" s="37" t="s">
        <v>14810</v>
      </c>
      <c r="J126" s="74">
        <v>0</v>
      </c>
      <c r="K126" s="74" t="str">
        <f t="shared" si="30"/>
        <v>0</v>
      </c>
      <c r="L126" s="74">
        <f t="shared" si="31"/>
        <v>0</v>
      </c>
      <c r="M126" s="50"/>
    </row>
    <row r="127" spans="1:13" ht="15">
      <c r="A127" s="26"/>
      <c r="B127" s="27" t="s">
        <v>14811</v>
      </c>
      <c r="C127" s="26"/>
      <c r="D127" s="26"/>
      <c r="E127" s="26">
        <f>SUM(E128:E128)</f>
        <v>32</v>
      </c>
      <c r="F127" s="56" t="str">
        <f>CONCATENATE("32'h",K127)</f>
        <v>32'h00000000</v>
      </c>
      <c r="G127" s="56"/>
      <c r="H127" s="29" t="s">
        <v>14812</v>
      </c>
      <c r="I127" s="29"/>
      <c r="J127" s="73"/>
      <c r="K127" s="73" t="str">
        <f>LOWER(DEC2HEX(L127,8))</f>
        <v>00000000</v>
      </c>
      <c r="L127" s="73">
        <f>SUM(L128:L128)</f>
        <v>0</v>
      </c>
      <c r="M127" s="26"/>
    </row>
    <row r="128" spans="1:13" ht="15">
      <c r="A128" s="22"/>
      <c r="B128" s="22"/>
      <c r="C128" s="31">
        <v>0</v>
      </c>
      <c r="D128" s="31">
        <v>31</v>
      </c>
      <c r="E128" s="32">
        <f>D128+1-C128</f>
        <v>32</v>
      </c>
      <c r="F128" s="32" t="str">
        <f>CONCATENATE(E128,"'h",K128)</f>
        <v>32'h0</v>
      </c>
      <c r="G128" s="32" t="s">
        <v>14623</v>
      </c>
      <c r="H128" s="71" t="s">
        <v>14624</v>
      </c>
      <c r="I128" s="37" t="s">
        <v>14649</v>
      </c>
      <c r="J128" s="74">
        <v>0</v>
      </c>
      <c r="K128" s="74" t="str">
        <f>LOWER(DEC2HEX((J128)))</f>
        <v>0</v>
      </c>
      <c r="L128" s="74">
        <f>J128*(2^C128)</f>
        <v>0</v>
      </c>
      <c r="M128" s="50"/>
    </row>
    <row r="129" spans="1:13" ht="15">
      <c r="A129" s="26"/>
      <c r="B129" s="27" t="s">
        <v>14813</v>
      </c>
      <c r="C129" s="26"/>
      <c r="D129" s="26"/>
      <c r="E129" s="26">
        <f>SUM(E130:E130)</f>
        <v>32</v>
      </c>
      <c r="F129" s="56" t="str">
        <f>CONCATENATE("32'h",K129)</f>
        <v>32'h00000000</v>
      </c>
      <c r="G129" s="56"/>
      <c r="H129" s="29" t="s">
        <v>14814</v>
      </c>
      <c r="I129" s="29"/>
      <c r="J129" s="73"/>
      <c r="K129" s="73" t="str">
        <f>LOWER(DEC2HEX(L129,8))</f>
        <v>00000000</v>
      </c>
      <c r="L129" s="73">
        <f>SUM(L130:L130)</f>
        <v>0</v>
      </c>
      <c r="M129" s="26"/>
    </row>
    <row r="130" spans="1:13" ht="15">
      <c r="A130" s="22"/>
      <c r="B130" s="22"/>
      <c r="C130" s="31">
        <v>0</v>
      </c>
      <c r="D130" s="31">
        <v>31</v>
      </c>
      <c r="E130" s="32">
        <f>D130+1-C130</f>
        <v>32</v>
      </c>
      <c r="F130" s="32" t="str">
        <f>CONCATENATE(E130,"'h",K130)</f>
        <v>32'h0</v>
      </c>
      <c r="G130" s="32" t="s">
        <v>14623</v>
      </c>
      <c r="H130" s="71" t="s">
        <v>14624</v>
      </c>
      <c r="I130" s="37" t="s">
        <v>14649</v>
      </c>
      <c r="J130" s="74">
        <v>0</v>
      </c>
      <c r="K130" s="74" t="str">
        <f>LOWER(DEC2HEX((J130)))</f>
        <v>0</v>
      </c>
      <c r="L130" s="74">
        <f>J130*(2^C130)</f>
        <v>0</v>
      </c>
      <c r="M130" s="50"/>
    </row>
    <row r="131" spans="1:13" ht="15">
      <c r="A131" s="26"/>
      <c r="B131" s="27" t="s">
        <v>14815</v>
      </c>
      <c r="C131" s="26"/>
      <c r="D131" s="26"/>
      <c r="E131" s="26">
        <f>SUM(E132:E139)</f>
        <v>32</v>
      </c>
      <c r="F131" s="56" t="str">
        <f>CONCATENATE("32'h",K131)</f>
        <v>32'h00000288</v>
      </c>
      <c r="G131" s="56"/>
      <c r="H131" s="29" t="s">
        <v>14816</v>
      </c>
      <c r="I131" s="29"/>
      <c r="J131" s="73"/>
      <c r="K131" s="73" t="str">
        <f>LOWER(DEC2HEX(L131,8))</f>
        <v>00000288</v>
      </c>
      <c r="L131" s="73">
        <f>SUM(L132:L139)</f>
        <v>648</v>
      </c>
      <c r="M131" s="26"/>
    </row>
    <row r="132" spans="1:13" ht="15">
      <c r="A132" s="22"/>
      <c r="B132" s="22"/>
      <c r="C132" s="31">
        <v>11</v>
      </c>
      <c r="D132" s="31">
        <v>31</v>
      </c>
      <c r="E132" s="32">
        <f t="shared" ref="E132:E139" si="32">D132+1-C132</f>
        <v>21</v>
      </c>
      <c r="F132" s="32" t="str">
        <f t="shared" ref="F132:F139" si="33">CONCATENATE(E132,"'h",K132)</f>
        <v>21'h0</v>
      </c>
      <c r="G132" s="32" t="s">
        <v>14623</v>
      </c>
      <c r="H132" s="71" t="s">
        <v>14624</v>
      </c>
      <c r="I132" s="37"/>
      <c r="J132" s="74">
        <v>0</v>
      </c>
      <c r="K132" s="74" t="str">
        <f>LOWER(DEC2HEX((J132)))</f>
        <v>0</v>
      </c>
      <c r="L132" s="74">
        <f>J132*(2^C132)</f>
        <v>0</v>
      </c>
      <c r="M132" s="50"/>
    </row>
    <row r="133" spans="1:13" ht="15">
      <c r="A133" s="22"/>
      <c r="B133" s="22"/>
      <c r="C133" s="31">
        <v>9</v>
      </c>
      <c r="D133" s="31">
        <v>10</v>
      </c>
      <c r="E133" s="32">
        <f t="shared" si="32"/>
        <v>2</v>
      </c>
      <c r="F133" s="32" t="str">
        <f t="shared" si="33"/>
        <v>2'h1</v>
      </c>
      <c r="G133" s="32" t="s">
        <v>14618</v>
      </c>
      <c r="H133" s="71" t="s">
        <v>14817</v>
      </c>
      <c r="I133" s="37"/>
      <c r="J133" s="74">
        <v>1</v>
      </c>
      <c r="K133" s="74" t="str">
        <f t="shared" ref="K133:K139" si="34">LOWER(DEC2HEX((J133)))</f>
        <v>1</v>
      </c>
      <c r="L133" s="74">
        <f>J133*(2^C133)</f>
        <v>512</v>
      </c>
      <c r="M133" s="50"/>
    </row>
    <row r="134" spans="1:13" ht="75">
      <c r="A134" s="22"/>
      <c r="B134" s="22"/>
      <c r="C134" s="31">
        <v>8</v>
      </c>
      <c r="D134" s="31">
        <v>8</v>
      </c>
      <c r="E134" s="32">
        <f t="shared" si="32"/>
        <v>1</v>
      </c>
      <c r="F134" s="32" t="str">
        <f t="shared" si="33"/>
        <v>1'h0</v>
      </c>
      <c r="G134" s="32" t="s">
        <v>14818</v>
      </c>
      <c r="H134" s="71" t="s">
        <v>14819</v>
      </c>
      <c r="I134" s="37" t="s">
        <v>14820</v>
      </c>
      <c r="J134" s="74">
        <v>0</v>
      </c>
      <c r="K134" s="74" t="str">
        <f t="shared" si="34"/>
        <v>0</v>
      </c>
      <c r="L134" s="74">
        <f t="shared" ref="L134:L139" si="35">J134*(2^C134)</f>
        <v>0</v>
      </c>
      <c r="M134" s="50"/>
    </row>
    <row r="135" spans="1:13" ht="60">
      <c r="A135" s="22"/>
      <c r="B135" s="22"/>
      <c r="C135" s="31">
        <v>7</v>
      </c>
      <c r="D135" s="31">
        <v>7</v>
      </c>
      <c r="E135" s="32">
        <f t="shared" si="32"/>
        <v>1</v>
      </c>
      <c r="F135" s="32" t="str">
        <f t="shared" si="33"/>
        <v>1'h1</v>
      </c>
      <c r="G135" s="32" t="s">
        <v>14818</v>
      </c>
      <c r="H135" s="71" t="s">
        <v>14821</v>
      </c>
      <c r="I135" s="37" t="s">
        <v>14822</v>
      </c>
      <c r="J135" s="74">
        <v>1</v>
      </c>
      <c r="K135" s="74" t="str">
        <f t="shared" si="34"/>
        <v>1</v>
      </c>
      <c r="L135" s="74">
        <f t="shared" si="35"/>
        <v>128</v>
      </c>
      <c r="M135" s="50"/>
    </row>
    <row r="136" spans="1:13" ht="60">
      <c r="A136" s="22"/>
      <c r="B136" s="22"/>
      <c r="C136" s="31">
        <v>6</v>
      </c>
      <c r="D136" s="31">
        <v>6</v>
      </c>
      <c r="E136" s="32">
        <f t="shared" si="32"/>
        <v>1</v>
      </c>
      <c r="F136" s="32" t="str">
        <f t="shared" si="33"/>
        <v>1'h0</v>
      </c>
      <c r="G136" s="32" t="s">
        <v>14818</v>
      </c>
      <c r="H136" s="71" t="s">
        <v>14823</v>
      </c>
      <c r="I136" s="37" t="s">
        <v>14824</v>
      </c>
      <c r="J136" s="74">
        <v>0</v>
      </c>
      <c r="K136" s="74" t="str">
        <f t="shared" si="34"/>
        <v>0</v>
      </c>
      <c r="L136" s="74">
        <f t="shared" si="35"/>
        <v>0</v>
      </c>
      <c r="M136" s="50"/>
    </row>
    <row r="137" spans="1:13" ht="90">
      <c r="A137" s="22"/>
      <c r="B137" s="22"/>
      <c r="C137" s="31">
        <v>5</v>
      </c>
      <c r="D137" s="31">
        <v>5</v>
      </c>
      <c r="E137" s="32">
        <f t="shared" si="32"/>
        <v>1</v>
      </c>
      <c r="F137" s="32" t="str">
        <f t="shared" si="33"/>
        <v>1'h0</v>
      </c>
      <c r="G137" s="32" t="s">
        <v>14818</v>
      </c>
      <c r="H137" s="71" t="s">
        <v>14825</v>
      </c>
      <c r="I137" s="37" t="s">
        <v>14826</v>
      </c>
      <c r="J137" s="74">
        <v>0</v>
      </c>
      <c r="K137" s="74" t="str">
        <f t="shared" si="34"/>
        <v>0</v>
      </c>
      <c r="L137" s="74">
        <f t="shared" si="35"/>
        <v>0</v>
      </c>
      <c r="M137" s="50"/>
    </row>
    <row r="138" spans="1:13" ht="30">
      <c r="A138" s="22"/>
      <c r="B138" s="22"/>
      <c r="C138" s="31">
        <v>4</v>
      </c>
      <c r="D138" s="31">
        <v>4</v>
      </c>
      <c r="E138" s="32">
        <f t="shared" si="32"/>
        <v>1</v>
      </c>
      <c r="F138" s="32" t="str">
        <f t="shared" si="33"/>
        <v>1'h0</v>
      </c>
      <c r="G138" s="32" t="s">
        <v>14818</v>
      </c>
      <c r="H138" s="71" t="s">
        <v>14827</v>
      </c>
      <c r="I138" s="37" t="s">
        <v>14828</v>
      </c>
      <c r="J138" s="74">
        <v>0</v>
      </c>
      <c r="K138" s="74" t="str">
        <f t="shared" si="34"/>
        <v>0</v>
      </c>
      <c r="L138" s="74">
        <f t="shared" si="35"/>
        <v>0</v>
      </c>
      <c r="M138" s="50"/>
    </row>
    <row r="139" spans="1:13" ht="270">
      <c r="A139" s="22"/>
      <c r="B139" s="22"/>
      <c r="C139" s="31">
        <v>0</v>
      </c>
      <c r="D139" s="31">
        <v>3</v>
      </c>
      <c r="E139" s="32">
        <f t="shared" si="32"/>
        <v>4</v>
      </c>
      <c r="F139" s="32" t="str">
        <f t="shared" si="33"/>
        <v>4'h8</v>
      </c>
      <c r="G139" s="32" t="s">
        <v>14818</v>
      </c>
      <c r="H139" s="71" t="s">
        <v>14829</v>
      </c>
      <c r="I139" s="37" t="s">
        <v>14830</v>
      </c>
      <c r="J139" s="74">
        <v>8</v>
      </c>
      <c r="K139" s="74" t="str">
        <f t="shared" si="34"/>
        <v>8</v>
      </c>
      <c r="L139" s="74">
        <f t="shared" si="35"/>
        <v>8</v>
      </c>
      <c r="M139" s="50"/>
    </row>
    <row r="140" spans="1:13" ht="15">
      <c r="A140" s="26"/>
      <c r="B140" s="27" t="s">
        <v>14831</v>
      </c>
      <c r="C140" s="26"/>
      <c r="D140" s="26"/>
      <c r="E140" s="26">
        <f>SUM(E141:E142)</f>
        <v>32</v>
      </c>
      <c r="F140" s="56" t="str">
        <f>CONCATENATE("32'h",K140)</f>
        <v>32'h000000e1</v>
      </c>
      <c r="G140" s="56"/>
      <c r="H140" s="29" t="s">
        <v>14832</v>
      </c>
      <c r="I140" s="29"/>
      <c r="J140" s="73"/>
      <c r="K140" s="73" t="str">
        <f>LOWER(DEC2HEX(L140,8))</f>
        <v>000000e1</v>
      </c>
      <c r="L140" s="73">
        <f>SUM(L141:L142)</f>
        <v>225</v>
      </c>
      <c r="M140" s="26"/>
    </row>
    <row r="141" spans="1:13" ht="15">
      <c r="A141" s="22"/>
      <c r="B141" s="22"/>
      <c r="C141" s="31">
        <v>8</v>
      </c>
      <c r="D141" s="31">
        <v>31</v>
      </c>
      <c r="E141" s="32">
        <f>D141+1-C141</f>
        <v>24</v>
      </c>
      <c r="F141" s="32" t="str">
        <f>CONCATENATE(E141,"'h",K141)</f>
        <v>24'h0</v>
      </c>
      <c r="G141" s="32" t="s">
        <v>14833</v>
      </c>
      <c r="H141" s="71" t="s">
        <v>14834</v>
      </c>
      <c r="I141" s="37" t="s">
        <v>14835</v>
      </c>
      <c r="J141" s="74">
        <v>0</v>
      </c>
      <c r="K141" s="74" t="str">
        <f>LOWER(DEC2HEX((J141)))</f>
        <v>0</v>
      </c>
      <c r="L141" s="74">
        <f>J141*(2^C141)</f>
        <v>0</v>
      </c>
      <c r="M141" s="50"/>
    </row>
    <row r="142" spans="1:13" ht="120">
      <c r="A142" s="22"/>
      <c r="B142" s="22"/>
      <c r="C142" s="31">
        <v>0</v>
      </c>
      <c r="D142" s="31">
        <v>7</v>
      </c>
      <c r="E142" s="32">
        <f>D142+1-C142</f>
        <v>8</v>
      </c>
      <c r="F142" s="32" t="str">
        <f>CONCATENATE(E142,"'h",K142)</f>
        <v>8'he1</v>
      </c>
      <c r="G142" s="32" t="s">
        <v>14818</v>
      </c>
      <c r="H142" s="71" t="s">
        <v>14836</v>
      </c>
      <c r="I142" s="37" t="s">
        <v>14837</v>
      </c>
      <c r="J142" s="74">
        <v>225</v>
      </c>
      <c r="K142" s="74" t="str">
        <f>LOWER(DEC2HEX((J142)))</f>
        <v>e1</v>
      </c>
      <c r="L142" s="74">
        <f>J142*(2^C142)</f>
        <v>225</v>
      </c>
      <c r="M142" s="50"/>
    </row>
    <row r="143" spans="1:13" ht="15">
      <c r="A143" s="26"/>
      <c r="B143" s="27" t="s">
        <v>14838</v>
      </c>
      <c r="C143" s="26"/>
      <c r="D143" s="26"/>
      <c r="E143" s="26">
        <f>SUM(E144:E149)</f>
        <v>32</v>
      </c>
      <c r="F143" s="56" t="str">
        <f>CONCATENATE("32'h",K143)</f>
        <v>32'h00000070</v>
      </c>
      <c r="G143" s="56"/>
      <c r="H143" s="29" t="s">
        <v>14839</v>
      </c>
      <c r="I143" s="29"/>
      <c r="J143" s="73"/>
      <c r="K143" s="73" t="str">
        <f>LOWER(DEC2HEX(L143,8))</f>
        <v>00000070</v>
      </c>
      <c r="L143" s="73">
        <f>SUM(L144:L149)</f>
        <v>112</v>
      </c>
      <c r="M143" s="26"/>
    </row>
    <row r="144" spans="1:13" ht="15">
      <c r="A144" s="22"/>
      <c r="B144" s="22"/>
      <c r="C144" s="31">
        <v>8</v>
      </c>
      <c r="D144" s="31">
        <v>31</v>
      </c>
      <c r="E144" s="32">
        <f t="shared" ref="E144:E149" si="36">D144+1-C144</f>
        <v>24</v>
      </c>
      <c r="F144" s="32" t="str">
        <f t="shared" ref="F144:F149" si="37">CONCATENATE(E144,"'h",K144)</f>
        <v>24'h0</v>
      </c>
      <c r="G144" s="32" t="s">
        <v>14833</v>
      </c>
      <c r="H144" s="71" t="s">
        <v>14834</v>
      </c>
      <c r="I144" s="37" t="s">
        <v>14835</v>
      </c>
      <c r="J144" s="74">
        <v>0</v>
      </c>
      <c r="K144" s="74" t="str">
        <f t="shared" ref="K144:K149" si="38">LOWER(DEC2HEX((J144)))</f>
        <v>0</v>
      </c>
      <c r="L144" s="74">
        <f t="shared" ref="L144:L149" si="39">J144*(2^C144)</f>
        <v>0</v>
      </c>
      <c r="M144" s="50"/>
    </row>
    <row r="145" spans="1:13" ht="60">
      <c r="A145" s="22"/>
      <c r="B145" s="22"/>
      <c r="C145" s="31">
        <v>7</v>
      </c>
      <c r="D145" s="31">
        <v>7</v>
      </c>
      <c r="E145" s="32">
        <f t="shared" si="36"/>
        <v>1</v>
      </c>
      <c r="F145" s="32" t="str">
        <f t="shared" si="37"/>
        <v>1'h0</v>
      </c>
      <c r="G145" s="32" t="s">
        <v>14818</v>
      </c>
      <c r="H145" s="71" t="s">
        <v>14840</v>
      </c>
      <c r="I145" s="37" t="s">
        <v>14841</v>
      </c>
      <c r="J145" s="74">
        <v>0</v>
      </c>
      <c r="K145" s="74" t="str">
        <f t="shared" si="38"/>
        <v>0</v>
      </c>
      <c r="L145" s="74">
        <f t="shared" si="39"/>
        <v>0</v>
      </c>
      <c r="M145" s="50"/>
    </row>
    <row r="146" spans="1:13" ht="45">
      <c r="A146" s="22"/>
      <c r="B146" s="22"/>
      <c r="C146" s="31">
        <v>6</v>
      </c>
      <c r="D146" s="31">
        <v>6</v>
      </c>
      <c r="E146" s="32">
        <f t="shared" si="36"/>
        <v>1</v>
      </c>
      <c r="F146" s="32" t="str">
        <f t="shared" si="37"/>
        <v>1'h1</v>
      </c>
      <c r="G146" s="32" t="s">
        <v>14818</v>
      </c>
      <c r="H146" s="71" t="s">
        <v>14842</v>
      </c>
      <c r="I146" s="37" t="s">
        <v>14843</v>
      </c>
      <c r="J146" s="74">
        <v>1</v>
      </c>
      <c r="K146" s="74" t="str">
        <f t="shared" si="38"/>
        <v>1</v>
      </c>
      <c r="L146" s="74">
        <f t="shared" si="39"/>
        <v>64</v>
      </c>
      <c r="M146" s="50"/>
    </row>
    <row r="147" spans="1:13" ht="60">
      <c r="A147" s="22"/>
      <c r="B147" s="22"/>
      <c r="C147" s="31">
        <v>5</v>
      </c>
      <c r="D147" s="31">
        <v>5</v>
      </c>
      <c r="E147" s="32">
        <f t="shared" si="36"/>
        <v>1</v>
      </c>
      <c r="F147" s="32" t="str">
        <f t="shared" si="37"/>
        <v>1'h1</v>
      </c>
      <c r="G147" s="32" t="s">
        <v>14818</v>
      </c>
      <c r="H147" s="71" t="s">
        <v>7279</v>
      </c>
      <c r="I147" s="37" t="s">
        <v>14844</v>
      </c>
      <c r="J147" s="74">
        <v>1</v>
      </c>
      <c r="K147" s="74" t="str">
        <f t="shared" si="38"/>
        <v>1</v>
      </c>
      <c r="L147" s="74">
        <f t="shared" si="39"/>
        <v>32</v>
      </c>
      <c r="M147" s="50"/>
    </row>
    <row r="148" spans="1:13" ht="60">
      <c r="A148" s="22"/>
      <c r="B148" s="22"/>
      <c r="C148" s="31">
        <v>4</v>
      </c>
      <c r="D148" s="31">
        <v>4</v>
      </c>
      <c r="E148" s="32">
        <f t="shared" si="36"/>
        <v>1</v>
      </c>
      <c r="F148" s="32" t="str">
        <f t="shared" si="37"/>
        <v>1'h1</v>
      </c>
      <c r="G148" s="32" t="s">
        <v>14818</v>
      </c>
      <c r="H148" s="71" t="s">
        <v>7280</v>
      </c>
      <c r="I148" s="37" t="s">
        <v>14845</v>
      </c>
      <c r="J148" s="74">
        <v>1</v>
      </c>
      <c r="K148" s="74" t="str">
        <f t="shared" si="38"/>
        <v>1</v>
      </c>
      <c r="L148" s="74">
        <f t="shared" si="39"/>
        <v>16</v>
      </c>
      <c r="M148" s="50"/>
    </row>
    <row r="149" spans="1:13" ht="210">
      <c r="A149" s="22"/>
      <c r="B149" s="22"/>
      <c r="C149" s="31">
        <v>0</v>
      </c>
      <c r="D149" s="31">
        <v>3</v>
      </c>
      <c r="E149" s="32">
        <f t="shared" si="36"/>
        <v>4</v>
      </c>
      <c r="F149" s="32" t="str">
        <f t="shared" si="37"/>
        <v>4'h0</v>
      </c>
      <c r="G149" s="32" t="s">
        <v>14818</v>
      </c>
      <c r="H149" s="71" t="s">
        <v>14846</v>
      </c>
      <c r="I149" s="37" t="s">
        <v>14847</v>
      </c>
      <c r="J149" s="74">
        <v>0</v>
      </c>
      <c r="K149" s="74" t="str">
        <f t="shared" si="38"/>
        <v>0</v>
      </c>
      <c r="L149" s="74">
        <f t="shared" si="39"/>
        <v>0</v>
      </c>
      <c r="M149" s="50"/>
    </row>
    <row r="150" spans="1:13" ht="15">
      <c r="A150" s="26"/>
      <c r="B150" s="27" t="s">
        <v>14848</v>
      </c>
      <c r="C150" s="26"/>
      <c r="D150" s="26"/>
      <c r="E150" s="26">
        <f>SUM(E151:E160)</f>
        <v>32</v>
      </c>
      <c r="F150" s="56" t="str">
        <f>CONCATENATE("32'h",K150)</f>
        <v>32'h00000d40</v>
      </c>
      <c r="G150" s="56"/>
      <c r="H150" s="29" t="s">
        <v>14849</v>
      </c>
      <c r="I150" s="29"/>
      <c r="J150" s="73"/>
      <c r="K150" s="73" t="str">
        <f>LOWER(DEC2HEX(L150,8))</f>
        <v>00000d40</v>
      </c>
      <c r="L150" s="73">
        <f>SUM(L151:L160)</f>
        <v>3392</v>
      </c>
      <c r="M150" s="26"/>
    </row>
    <row r="151" spans="1:13" ht="15">
      <c r="A151" s="22"/>
      <c r="B151" s="22"/>
      <c r="C151" s="31">
        <v>14</v>
      </c>
      <c r="D151" s="31">
        <v>31</v>
      </c>
      <c r="E151" s="32">
        <f t="shared" ref="E151:E160" si="40">D151+1-C151</f>
        <v>18</v>
      </c>
      <c r="F151" s="32" t="str">
        <f t="shared" ref="F151:F160" si="41">CONCATENATE(E151,"'h",K151)</f>
        <v>18'h0</v>
      </c>
      <c r="G151" s="32" t="s">
        <v>14850</v>
      </c>
      <c r="H151" s="71" t="s">
        <v>14834</v>
      </c>
      <c r="I151" s="37" t="s">
        <v>14835</v>
      </c>
      <c r="J151" s="74">
        <v>0</v>
      </c>
      <c r="K151" s="74" t="str">
        <f>LOWER(DEC2HEX((J151)))</f>
        <v>0</v>
      </c>
      <c r="L151" s="74">
        <f>J151*(2^C151)</f>
        <v>0</v>
      </c>
      <c r="M151" s="50"/>
    </row>
    <row r="152" spans="1:13" ht="270">
      <c r="A152" s="22"/>
      <c r="B152" s="22"/>
      <c r="C152" s="31">
        <v>11</v>
      </c>
      <c r="D152" s="31">
        <v>13</v>
      </c>
      <c r="E152" s="32">
        <f t="shared" si="40"/>
        <v>3</v>
      </c>
      <c r="F152" s="32" t="str">
        <f t="shared" si="41"/>
        <v>3'h1</v>
      </c>
      <c r="G152" s="32" t="s">
        <v>551</v>
      </c>
      <c r="H152" s="71" t="s">
        <v>14851</v>
      </c>
      <c r="I152" s="37" t="s">
        <v>14852</v>
      </c>
      <c r="J152" s="74">
        <v>1</v>
      </c>
      <c r="K152" s="74" t="str">
        <f t="shared" ref="K152:K160" si="42">LOWER(DEC2HEX((J152)))</f>
        <v>1</v>
      </c>
      <c r="L152" s="74">
        <f t="shared" ref="L152:L160" si="43">J152*(2^C152)</f>
        <v>2048</v>
      </c>
      <c r="M152" s="50"/>
    </row>
    <row r="153" spans="1:13" ht="60">
      <c r="A153" s="22"/>
      <c r="B153" s="22"/>
      <c r="C153" s="31">
        <v>10</v>
      </c>
      <c r="D153" s="31">
        <v>10</v>
      </c>
      <c r="E153" s="32">
        <f t="shared" si="40"/>
        <v>1</v>
      </c>
      <c r="F153" s="32" t="str">
        <f t="shared" si="41"/>
        <v>1'h1</v>
      </c>
      <c r="G153" s="32" t="s">
        <v>14818</v>
      </c>
      <c r="H153" s="71" t="s">
        <v>14853</v>
      </c>
      <c r="I153" s="37" t="s">
        <v>14854</v>
      </c>
      <c r="J153" s="74">
        <v>1</v>
      </c>
      <c r="K153" s="74" t="str">
        <f t="shared" si="42"/>
        <v>1</v>
      </c>
      <c r="L153" s="74">
        <f t="shared" si="43"/>
        <v>1024</v>
      </c>
      <c r="M153" s="50"/>
    </row>
    <row r="154" spans="1:13" ht="135">
      <c r="A154" s="22"/>
      <c r="B154" s="22"/>
      <c r="C154" s="31">
        <v>9</v>
      </c>
      <c r="D154" s="31">
        <v>9</v>
      </c>
      <c r="E154" s="32">
        <f t="shared" si="40"/>
        <v>1</v>
      </c>
      <c r="F154" s="32" t="str">
        <f t="shared" si="41"/>
        <v>1'h0</v>
      </c>
      <c r="G154" s="32" t="s">
        <v>14818</v>
      </c>
      <c r="H154" s="71" t="s">
        <v>14855</v>
      </c>
      <c r="I154" s="37" t="s">
        <v>7281</v>
      </c>
      <c r="J154" s="74">
        <v>0</v>
      </c>
      <c r="K154" s="74" t="str">
        <f t="shared" si="42"/>
        <v>0</v>
      </c>
      <c r="L154" s="74">
        <f t="shared" si="43"/>
        <v>0</v>
      </c>
      <c r="M154" s="50"/>
    </row>
    <row r="155" spans="1:13" ht="75">
      <c r="A155" s="22"/>
      <c r="B155" s="22"/>
      <c r="C155" s="31">
        <v>8</v>
      </c>
      <c r="D155" s="31">
        <v>8</v>
      </c>
      <c r="E155" s="32">
        <f t="shared" si="40"/>
        <v>1</v>
      </c>
      <c r="F155" s="32" t="str">
        <f t="shared" si="41"/>
        <v>1'h1</v>
      </c>
      <c r="G155" s="32" t="s">
        <v>14856</v>
      </c>
      <c r="H155" s="71" t="s">
        <v>14857</v>
      </c>
      <c r="I155" s="37" t="s">
        <v>7282</v>
      </c>
      <c r="J155" s="74">
        <v>1</v>
      </c>
      <c r="K155" s="74" t="str">
        <f t="shared" si="42"/>
        <v>1</v>
      </c>
      <c r="L155" s="74">
        <f t="shared" si="43"/>
        <v>256</v>
      </c>
      <c r="M155" s="50"/>
    </row>
    <row r="156" spans="1:13" ht="105">
      <c r="A156" s="22"/>
      <c r="B156" s="22"/>
      <c r="C156" s="31">
        <v>5</v>
      </c>
      <c r="D156" s="31">
        <v>7</v>
      </c>
      <c r="E156" s="32">
        <f t="shared" si="40"/>
        <v>3</v>
      </c>
      <c r="F156" s="32" t="str">
        <f t="shared" si="41"/>
        <v>3'h2</v>
      </c>
      <c r="G156" s="32" t="s">
        <v>14818</v>
      </c>
      <c r="H156" s="71" t="s">
        <v>14858</v>
      </c>
      <c r="I156" s="37" t="s">
        <v>14859</v>
      </c>
      <c r="J156" s="74">
        <v>2</v>
      </c>
      <c r="K156" s="74" t="str">
        <f t="shared" si="42"/>
        <v>2</v>
      </c>
      <c r="L156" s="74">
        <f t="shared" si="43"/>
        <v>64</v>
      </c>
      <c r="M156" s="50"/>
    </row>
    <row r="157" spans="1:13" ht="45">
      <c r="A157" s="22"/>
      <c r="B157" s="22"/>
      <c r="C157" s="31">
        <v>4</v>
      </c>
      <c r="D157" s="31">
        <v>4</v>
      </c>
      <c r="E157" s="32">
        <f t="shared" si="40"/>
        <v>1</v>
      </c>
      <c r="F157" s="32" t="str">
        <f t="shared" si="41"/>
        <v>1'h0</v>
      </c>
      <c r="G157" s="32" t="s">
        <v>14818</v>
      </c>
      <c r="H157" s="71" t="s">
        <v>14860</v>
      </c>
      <c r="I157" s="37" t="s">
        <v>14861</v>
      </c>
      <c r="J157" s="74">
        <v>0</v>
      </c>
      <c r="K157" s="74" t="str">
        <f t="shared" si="42"/>
        <v>0</v>
      </c>
      <c r="L157" s="74">
        <f t="shared" si="43"/>
        <v>0</v>
      </c>
      <c r="M157" s="50"/>
    </row>
    <row r="158" spans="1:13" ht="60">
      <c r="A158" s="22"/>
      <c r="B158" s="22"/>
      <c r="C158" s="31">
        <v>3</v>
      </c>
      <c r="D158" s="31">
        <v>3</v>
      </c>
      <c r="E158" s="32">
        <f t="shared" si="40"/>
        <v>1</v>
      </c>
      <c r="F158" s="32" t="str">
        <f t="shared" si="41"/>
        <v>1'h0</v>
      </c>
      <c r="G158" s="32" t="s">
        <v>14818</v>
      </c>
      <c r="H158" s="71" t="s">
        <v>14862</v>
      </c>
      <c r="I158" s="37" t="s">
        <v>14863</v>
      </c>
      <c r="J158" s="74">
        <v>0</v>
      </c>
      <c r="K158" s="74" t="str">
        <f t="shared" si="42"/>
        <v>0</v>
      </c>
      <c r="L158" s="74">
        <f t="shared" si="43"/>
        <v>0</v>
      </c>
      <c r="M158" s="50"/>
    </row>
    <row r="159" spans="1:13" ht="60">
      <c r="A159" s="22"/>
      <c r="B159" s="22"/>
      <c r="C159" s="31">
        <v>2</v>
      </c>
      <c r="D159" s="31">
        <v>2</v>
      </c>
      <c r="E159" s="32">
        <f t="shared" si="40"/>
        <v>1</v>
      </c>
      <c r="F159" s="32" t="str">
        <f t="shared" si="41"/>
        <v>1'h0</v>
      </c>
      <c r="G159" s="32" t="s">
        <v>14818</v>
      </c>
      <c r="H159" s="71" t="s">
        <v>7283</v>
      </c>
      <c r="I159" s="37" t="s">
        <v>14864</v>
      </c>
      <c r="J159" s="74">
        <v>0</v>
      </c>
      <c r="K159" s="74" t="str">
        <f t="shared" si="42"/>
        <v>0</v>
      </c>
      <c r="L159" s="74">
        <f t="shared" si="43"/>
        <v>0</v>
      </c>
      <c r="M159" s="50"/>
    </row>
    <row r="160" spans="1:13" ht="30">
      <c r="A160" s="22"/>
      <c r="B160" s="22"/>
      <c r="C160" s="31">
        <v>0</v>
      </c>
      <c r="D160" s="31">
        <v>1</v>
      </c>
      <c r="E160" s="32">
        <f t="shared" si="40"/>
        <v>2</v>
      </c>
      <c r="F160" s="32" t="str">
        <f t="shared" si="41"/>
        <v>2'h0</v>
      </c>
      <c r="G160" s="32" t="s">
        <v>14818</v>
      </c>
      <c r="H160" s="71" t="s">
        <v>14865</v>
      </c>
      <c r="I160" s="37" t="s">
        <v>14866</v>
      </c>
      <c r="J160" s="74">
        <v>0</v>
      </c>
      <c r="K160" s="74" t="str">
        <f t="shared" si="42"/>
        <v>0</v>
      </c>
      <c r="L160" s="74">
        <f t="shared" si="43"/>
        <v>0</v>
      </c>
      <c r="M160" s="50"/>
    </row>
    <row r="161" spans="1:13" ht="15">
      <c r="A161" s="26"/>
      <c r="B161" s="27" t="s">
        <v>14867</v>
      </c>
      <c r="C161" s="26"/>
      <c r="D161" s="26"/>
      <c r="E161" s="26">
        <f>SUM(E162:E163)</f>
        <v>32</v>
      </c>
      <c r="F161" s="56" t="str">
        <f>CONCATENATE("32'h",K161)</f>
        <v>32'h00000000</v>
      </c>
      <c r="G161" s="56"/>
      <c r="H161" s="29" t="s">
        <v>14868</v>
      </c>
      <c r="I161" s="29"/>
      <c r="J161" s="73"/>
      <c r="K161" s="73" t="str">
        <f>LOWER(DEC2HEX(L161,8))</f>
        <v>00000000</v>
      </c>
      <c r="L161" s="73">
        <f>SUM(L162:L163)</f>
        <v>0</v>
      </c>
      <c r="M161" s="26"/>
    </row>
    <row r="162" spans="1:13" ht="15">
      <c r="A162" s="22"/>
      <c r="B162" s="22"/>
      <c r="C162" s="31">
        <v>16</v>
      </c>
      <c r="D162" s="31">
        <v>31</v>
      </c>
      <c r="E162" s="32">
        <f>D162+1-C162</f>
        <v>16</v>
      </c>
      <c r="F162" s="32" t="str">
        <f>CONCATENATE(E162,"'h",K162)</f>
        <v>16'h0</v>
      </c>
      <c r="G162" s="32" t="s">
        <v>557</v>
      </c>
      <c r="H162" s="71" t="s">
        <v>14869</v>
      </c>
      <c r="I162" s="37" t="s">
        <v>7258</v>
      </c>
      <c r="J162" s="74">
        <v>0</v>
      </c>
      <c r="K162" s="74" t="str">
        <f>LOWER(DEC2HEX((J162)))</f>
        <v>0</v>
      </c>
      <c r="L162" s="74">
        <f>J162*(2^C162)</f>
        <v>0</v>
      </c>
      <c r="M162" s="50"/>
    </row>
    <row r="163" spans="1:13" ht="30">
      <c r="A163" s="22"/>
      <c r="B163" s="22"/>
      <c r="C163" s="31">
        <v>0</v>
      </c>
      <c r="D163" s="31">
        <v>15</v>
      </c>
      <c r="E163" s="32">
        <f>D163+1-C163</f>
        <v>16</v>
      </c>
      <c r="F163" s="32" t="str">
        <f>CONCATENATE(E163,"'h",K163)</f>
        <v>16'h0</v>
      </c>
      <c r="G163" s="32" t="s">
        <v>14818</v>
      </c>
      <c r="H163" s="71" t="s">
        <v>7284</v>
      </c>
      <c r="I163" s="37" t="s">
        <v>14870</v>
      </c>
      <c r="J163" s="74">
        <v>0</v>
      </c>
      <c r="K163" s="74" t="str">
        <f>LOWER(DEC2HEX((J163)))</f>
        <v>0</v>
      </c>
      <c r="L163" s="74">
        <f>J163*(2^C163)</f>
        <v>0</v>
      </c>
      <c r="M163" s="50"/>
    </row>
    <row r="164" spans="1:13" ht="15">
      <c r="A164" s="26"/>
      <c r="B164" s="27" t="s">
        <v>14871</v>
      </c>
      <c r="C164" s="26"/>
      <c r="D164" s="26"/>
      <c r="E164" s="26">
        <f>SUM(E165:E166)</f>
        <v>32</v>
      </c>
      <c r="F164" s="56" t="str">
        <f>CONCATENATE("32'h",K164)</f>
        <v>32'h00300000</v>
      </c>
      <c r="G164" s="56"/>
      <c r="H164" s="29" t="s">
        <v>7285</v>
      </c>
      <c r="I164" s="29"/>
      <c r="J164" s="73"/>
      <c r="K164" s="73" t="str">
        <f>LOWER(DEC2HEX(L164,8))</f>
        <v>00300000</v>
      </c>
      <c r="L164" s="73">
        <f>SUM(L165:L166)</f>
        <v>3145728</v>
      </c>
      <c r="M164" s="26"/>
    </row>
    <row r="165" spans="1:13" ht="15">
      <c r="A165" s="22"/>
      <c r="B165" s="22"/>
      <c r="C165" s="31">
        <v>26</v>
      </c>
      <c r="D165" s="31">
        <v>31</v>
      </c>
      <c r="E165" s="32">
        <f>D165+1-C165</f>
        <v>6</v>
      </c>
      <c r="F165" s="32" t="str">
        <f>CONCATENATE(E165,"'h",K165)</f>
        <v>6'h0</v>
      </c>
      <c r="G165" s="32" t="s">
        <v>14833</v>
      </c>
      <c r="H165" s="71" t="s">
        <v>14872</v>
      </c>
      <c r="I165" s="37" t="s">
        <v>14835</v>
      </c>
      <c r="J165" s="74">
        <v>0</v>
      </c>
      <c r="K165" s="74" t="str">
        <f>LOWER(DEC2HEX((J165)))</f>
        <v>0</v>
      </c>
      <c r="L165" s="74">
        <f>J165*(2^C165)</f>
        <v>0</v>
      </c>
      <c r="M165" s="50"/>
    </row>
    <row r="166" spans="1:13" ht="30">
      <c r="A166" s="22"/>
      <c r="B166" s="22"/>
      <c r="C166" s="31">
        <v>0</v>
      </c>
      <c r="D166" s="31">
        <v>25</v>
      </c>
      <c r="E166" s="32">
        <f>D166+1-C166</f>
        <v>26</v>
      </c>
      <c r="F166" s="32" t="str">
        <f>CONCATENATE(E166,"'h",K166)</f>
        <v>26'h300000</v>
      </c>
      <c r="G166" s="32" t="s">
        <v>551</v>
      </c>
      <c r="H166" s="71" t="s">
        <v>14873</v>
      </c>
      <c r="I166" s="37" t="s">
        <v>14874</v>
      </c>
      <c r="J166" s="74">
        <v>3145728</v>
      </c>
      <c r="K166" s="74" t="str">
        <f>LOWER(DEC2HEX((J166)))</f>
        <v>300000</v>
      </c>
      <c r="L166" s="74">
        <f>J166*(2^C166)</f>
        <v>3145728</v>
      </c>
      <c r="M166" s="50"/>
    </row>
    <row r="167" spans="1:13" ht="15">
      <c r="A167" s="26"/>
      <c r="B167" s="27" t="s">
        <v>14875</v>
      </c>
      <c r="C167" s="26"/>
      <c r="D167" s="26"/>
      <c r="E167" s="26">
        <f>SUM(E168:E171)</f>
        <v>32</v>
      </c>
      <c r="F167" s="56" t="str">
        <f>CONCATENATE("32'h",K167)</f>
        <v>32'h00000002</v>
      </c>
      <c r="G167" s="56"/>
      <c r="H167" s="29" t="s">
        <v>14876</v>
      </c>
      <c r="I167" s="29"/>
      <c r="J167" s="73"/>
      <c r="K167" s="73" t="str">
        <f>LOWER(DEC2HEX(L167,8))</f>
        <v>00000002</v>
      </c>
      <c r="L167" s="73">
        <f>SUM(L168:L171)</f>
        <v>2</v>
      </c>
      <c r="M167" s="26"/>
    </row>
    <row r="168" spans="1:13" ht="15">
      <c r="A168" s="22"/>
      <c r="B168" s="22"/>
      <c r="C168" s="31">
        <v>3</v>
      </c>
      <c r="D168" s="31">
        <v>31</v>
      </c>
      <c r="E168" s="32">
        <f>D168+1-C168</f>
        <v>29</v>
      </c>
      <c r="F168" s="32" t="str">
        <f>CONCATENATE(E168,"'h",K168)</f>
        <v>29'h0</v>
      </c>
      <c r="G168" s="32" t="s">
        <v>14833</v>
      </c>
      <c r="H168" s="71" t="s">
        <v>14834</v>
      </c>
      <c r="I168" s="37" t="s">
        <v>14835</v>
      </c>
      <c r="J168" s="74">
        <v>0</v>
      </c>
      <c r="K168" s="74" t="str">
        <f>LOWER(DEC2HEX((J168)))</f>
        <v>0</v>
      </c>
      <c r="L168" s="74">
        <f>J168*(2^C168)</f>
        <v>0</v>
      </c>
      <c r="M168" s="50"/>
    </row>
    <row r="169" spans="1:13" ht="75">
      <c r="A169" s="22"/>
      <c r="B169" s="22"/>
      <c r="C169" s="31">
        <v>2</v>
      </c>
      <c r="D169" s="31">
        <v>2</v>
      </c>
      <c r="E169" s="32">
        <f>D169+1-C169</f>
        <v>1</v>
      </c>
      <c r="F169" s="32" t="str">
        <f>CONCATENATE(E169,"'h",K169)</f>
        <v>1'h0</v>
      </c>
      <c r="G169" s="32" t="s">
        <v>14818</v>
      </c>
      <c r="H169" s="71" t="s">
        <v>14877</v>
      </c>
      <c r="I169" s="37" t="s">
        <v>14878</v>
      </c>
      <c r="J169" s="74">
        <v>0</v>
      </c>
      <c r="K169" s="74" t="str">
        <f>LOWER(DEC2HEX((J169)))</f>
        <v>0</v>
      </c>
      <c r="L169" s="74">
        <f>J169*(2^C169)</f>
        <v>0</v>
      </c>
      <c r="M169" s="50"/>
    </row>
    <row r="170" spans="1:13" ht="60">
      <c r="A170" s="22"/>
      <c r="B170" s="22"/>
      <c r="C170" s="31">
        <v>1</v>
      </c>
      <c r="D170" s="31">
        <v>1</v>
      </c>
      <c r="E170" s="32">
        <f>D170+1-C170</f>
        <v>1</v>
      </c>
      <c r="F170" s="32" t="str">
        <f>CONCATENATE(E170,"'h",K170)</f>
        <v>1'h1</v>
      </c>
      <c r="G170" s="32" t="s">
        <v>551</v>
      </c>
      <c r="H170" s="71" t="s">
        <v>14879</v>
      </c>
      <c r="I170" s="37" t="s">
        <v>14880</v>
      </c>
      <c r="J170" s="74">
        <v>1</v>
      </c>
      <c r="K170" s="74" t="str">
        <f>LOWER(DEC2HEX((J170)))</f>
        <v>1</v>
      </c>
      <c r="L170" s="74">
        <f>J170*(2^C170)</f>
        <v>2</v>
      </c>
      <c r="M170" s="50"/>
    </row>
    <row r="171" spans="1:13" ht="45">
      <c r="A171" s="22"/>
      <c r="B171" s="22"/>
      <c r="C171" s="31">
        <v>0</v>
      </c>
      <c r="D171" s="31">
        <v>0</v>
      </c>
      <c r="E171" s="32">
        <f>D171+1-C171</f>
        <v>1</v>
      </c>
      <c r="F171" s="32" t="str">
        <f>CONCATENATE(E171,"'h",K171)</f>
        <v>1'h0</v>
      </c>
      <c r="G171" s="32" t="s">
        <v>551</v>
      </c>
      <c r="H171" s="71" t="s">
        <v>14881</v>
      </c>
      <c r="I171" s="37" t="s">
        <v>14882</v>
      </c>
      <c r="J171" s="74">
        <v>0</v>
      </c>
      <c r="K171" s="74" t="str">
        <f>LOWER(DEC2HEX((J171)))</f>
        <v>0</v>
      </c>
      <c r="L171" s="74">
        <f>J171*(2^C171)</f>
        <v>0</v>
      </c>
      <c r="M171" s="50"/>
    </row>
    <row r="172" spans="1:13" ht="15">
      <c r="A172" s="26"/>
      <c r="B172" s="27" t="s">
        <v>10389</v>
      </c>
      <c r="C172" s="26"/>
      <c r="D172" s="26"/>
      <c r="E172" s="26">
        <f>SUM(E173:E178)</f>
        <v>32</v>
      </c>
      <c r="F172" s="56" t="str">
        <f>CONCATENATE("32'h",K172)</f>
        <v>32'h0000009c</v>
      </c>
      <c r="G172" s="56"/>
      <c r="H172" s="29" t="s">
        <v>14883</v>
      </c>
      <c r="I172" s="29"/>
      <c r="J172" s="73"/>
      <c r="K172" s="73" t="str">
        <f>LOWER(DEC2HEX(L172,8))</f>
        <v>0000009c</v>
      </c>
      <c r="L172" s="73">
        <f>SUM(L173:L178)</f>
        <v>156</v>
      </c>
      <c r="M172" s="26"/>
    </row>
    <row r="173" spans="1:13" ht="15">
      <c r="A173" s="22"/>
      <c r="B173" s="22"/>
      <c r="C173" s="31">
        <v>8</v>
      </c>
      <c r="D173" s="31">
        <v>31</v>
      </c>
      <c r="E173" s="32">
        <f t="shared" ref="E173:E178" si="44">D173+1-C173</f>
        <v>24</v>
      </c>
      <c r="F173" s="32" t="str">
        <f t="shared" ref="F173:F178" si="45">CONCATENATE(E173,"'h",K173)</f>
        <v>24'h0</v>
      </c>
      <c r="G173" s="32" t="s">
        <v>14833</v>
      </c>
      <c r="H173" s="71" t="s">
        <v>14884</v>
      </c>
      <c r="I173" s="37" t="s">
        <v>14885</v>
      </c>
      <c r="J173" s="74">
        <v>0</v>
      </c>
      <c r="K173" s="74" t="str">
        <f t="shared" ref="K173:K178" si="46">LOWER(DEC2HEX((J173)))</f>
        <v>0</v>
      </c>
      <c r="L173" s="74">
        <f t="shared" ref="L173:L178" si="47">J173*(2^C173)</f>
        <v>0</v>
      </c>
      <c r="M173" s="50"/>
    </row>
    <row r="174" spans="1:13" ht="120">
      <c r="A174" s="22"/>
      <c r="B174" s="22"/>
      <c r="C174" s="31">
        <v>4</v>
      </c>
      <c r="D174" s="31">
        <v>7</v>
      </c>
      <c r="E174" s="32">
        <f t="shared" si="44"/>
        <v>4</v>
      </c>
      <c r="F174" s="32" t="str">
        <f t="shared" si="45"/>
        <v>4'h9</v>
      </c>
      <c r="G174" s="32" t="s">
        <v>14818</v>
      </c>
      <c r="H174" s="71" t="s">
        <v>14886</v>
      </c>
      <c r="I174" s="37" t="s">
        <v>14887</v>
      </c>
      <c r="J174" s="74">
        <v>9</v>
      </c>
      <c r="K174" s="74" t="str">
        <f t="shared" si="46"/>
        <v>9</v>
      </c>
      <c r="L174" s="74">
        <f t="shared" si="47"/>
        <v>144</v>
      </c>
      <c r="M174" s="50"/>
    </row>
    <row r="175" spans="1:13" ht="60">
      <c r="A175" s="22"/>
      <c r="B175" s="22"/>
      <c r="C175" s="31">
        <v>3</v>
      </c>
      <c r="D175" s="31">
        <v>3</v>
      </c>
      <c r="E175" s="32">
        <f t="shared" si="44"/>
        <v>1</v>
      </c>
      <c r="F175" s="32" t="str">
        <f t="shared" si="45"/>
        <v>1'h1</v>
      </c>
      <c r="G175" s="32" t="s">
        <v>14818</v>
      </c>
      <c r="H175" s="71" t="s">
        <v>14888</v>
      </c>
      <c r="I175" s="37" t="s">
        <v>14889</v>
      </c>
      <c r="J175" s="74">
        <v>1</v>
      </c>
      <c r="K175" s="74" t="str">
        <f t="shared" si="46"/>
        <v>1</v>
      </c>
      <c r="L175" s="74">
        <f t="shared" si="47"/>
        <v>8</v>
      </c>
      <c r="M175" s="50"/>
    </row>
    <row r="176" spans="1:13" ht="60">
      <c r="A176" s="22"/>
      <c r="B176" s="22"/>
      <c r="C176" s="31">
        <v>2</v>
      </c>
      <c r="D176" s="31">
        <v>2</v>
      </c>
      <c r="E176" s="32">
        <f t="shared" si="44"/>
        <v>1</v>
      </c>
      <c r="F176" s="32" t="str">
        <f t="shared" si="45"/>
        <v>1'h1</v>
      </c>
      <c r="G176" s="32" t="s">
        <v>14818</v>
      </c>
      <c r="H176" s="71" t="s">
        <v>14890</v>
      </c>
      <c r="I176" s="37" t="s">
        <v>14891</v>
      </c>
      <c r="J176" s="74">
        <v>1</v>
      </c>
      <c r="K176" s="74" t="str">
        <f t="shared" si="46"/>
        <v>1</v>
      </c>
      <c r="L176" s="74">
        <f t="shared" si="47"/>
        <v>4</v>
      </c>
      <c r="M176" s="50"/>
    </row>
    <row r="177" spans="1:13" ht="45">
      <c r="A177" s="22"/>
      <c r="B177" s="22"/>
      <c r="C177" s="31">
        <v>1</v>
      </c>
      <c r="D177" s="31">
        <v>1</v>
      </c>
      <c r="E177" s="32">
        <f t="shared" si="44"/>
        <v>1</v>
      </c>
      <c r="F177" s="32" t="str">
        <f t="shared" si="45"/>
        <v>1'h0</v>
      </c>
      <c r="G177" s="32" t="s">
        <v>14818</v>
      </c>
      <c r="H177" s="71" t="s">
        <v>14892</v>
      </c>
      <c r="I177" s="37" t="s">
        <v>14893</v>
      </c>
      <c r="J177" s="74">
        <v>0</v>
      </c>
      <c r="K177" s="74" t="str">
        <f t="shared" si="46"/>
        <v>0</v>
      </c>
      <c r="L177" s="74">
        <f t="shared" si="47"/>
        <v>0</v>
      </c>
      <c r="M177" s="50"/>
    </row>
    <row r="178" spans="1:13" ht="60">
      <c r="A178" s="22"/>
      <c r="B178" s="22"/>
      <c r="C178" s="31">
        <v>0</v>
      </c>
      <c r="D178" s="31">
        <v>0</v>
      </c>
      <c r="E178" s="32">
        <f t="shared" si="44"/>
        <v>1</v>
      </c>
      <c r="F178" s="32" t="str">
        <f t="shared" si="45"/>
        <v>1'h0</v>
      </c>
      <c r="G178" s="32" t="s">
        <v>551</v>
      </c>
      <c r="H178" s="71" t="s">
        <v>14894</v>
      </c>
      <c r="I178" s="37" t="s">
        <v>14895</v>
      </c>
      <c r="J178" s="74">
        <v>0</v>
      </c>
      <c r="K178" s="74" t="str">
        <f t="shared" si="46"/>
        <v>0</v>
      </c>
      <c r="L178" s="74">
        <f t="shared" si="47"/>
        <v>0</v>
      </c>
      <c r="M178" s="50"/>
    </row>
    <row r="179" spans="1:13" ht="15">
      <c r="A179" s="26"/>
      <c r="B179" s="27" t="s">
        <v>10390</v>
      </c>
      <c r="C179" s="26"/>
      <c r="D179" s="26"/>
      <c r="E179" s="26">
        <f>SUM(E180:E184)</f>
        <v>32</v>
      </c>
      <c r="F179" s="56" t="str">
        <f>CONCATENATE("32'h",K179)</f>
        <v>32'h00000080</v>
      </c>
      <c r="G179" s="56"/>
      <c r="H179" s="29" t="s">
        <v>14896</v>
      </c>
      <c r="I179" s="29"/>
      <c r="J179" s="73"/>
      <c r="K179" s="73" t="str">
        <f>LOWER(DEC2HEX(L179,8))</f>
        <v>00000080</v>
      </c>
      <c r="L179" s="73">
        <f>SUM(L180:L184)</f>
        <v>128</v>
      </c>
      <c r="M179" s="26"/>
    </row>
    <row r="180" spans="1:13" ht="15">
      <c r="A180" s="22"/>
      <c r="B180" s="22"/>
      <c r="C180" s="31">
        <v>8</v>
      </c>
      <c r="D180" s="31">
        <v>31</v>
      </c>
      <c r="E180" s="32">
        <f>D180+1-C180</f>
        <v>24</v>
      </c>
      <c r="F180" s="32" t="str">
        <f>CONCATENATE(E180,"'h",K180)</f>
        <v>24'h0</v>
      </c>
      <c r="G180" s="32" t="s">
        <v>14623</v>
      </c>
      <c r="H180" s="71" t="s">
        <v>14624</v>
      </c>
      <c r="I180" s="37" t="s">
        <v>14649</v>
      </c>
      <c r="J180" s="74">
        <v>0</v>
      </c>
      <c r="K180" s="74" t="str">
        <f>LOWER(DEC2HEX((J180)))</f>
        <v>0</v>
      </c>
      <c r="L180" s="74">
        <f>J180*(2^C180)</f>
        <v>0</v>
      </c>
      <c r="M180" s="50"/>
    </row>
    <row r="181" spans="1:13" ht="15">
      <c r="A181" s="22"/>
      <c r="B181" s="22"/>
      <c r="C181" s="31">
        <v>3</v>
      </c>
      <c r="D181" s="31">
        <v>7</v>
      </c>
      <c r="E181" s="32">
        <f>D181+1-C181</f>
        <v>5</v>
      </c>
      <c r="F181" s="32" t="str">
        <f>CONCATENATE(E181,"'h",K181)</f>
        <v>5'h10</v>
      </c>
      <c r="G181" s="32" t="s">
        <v>14623</v>
      </c>
      <c r="H181" s="71" t="s">
        <v>14897</v>
      </c>
      <c r="I181" s="37"/>
      <c r="J181" s="74">
        <v>16</v>
      </c>
      <c r="K181" s="74" t="str">
        <f>LOWER(DEC2HEX((J181)))</f>
        <v>10</v>
      </c>
      <c r="L181" s="74">
        <f>J181*(2^C181)</f>
        <v>128</v>
      </c>
      <c r="M181" s="50"/>
    </row>
    <row r="182" spans="1:13" ht="15">
      <c r="A182" s="22"/>
      <c r="B182" s="22"/>
      <c r="C182" s="31">
        <v>2</v>
      </c>
      <c r="D182" s="31">
        <v>2</v>
      </c>
      <c r="E182" s="32">
        <f>D182+1-C182</f>
        <v>1</v>
      </c>
      <c r="F182" s="32" t="str">
        <f>CONCATENATE(E182,"'h",K182)</f>
        <v>1'h0</v>
      </c>
      <c r="G182" s="32" t="s">
        <v>14623</v>
      </c>
      <c r="H182" s="71" t="s">
        <v>14898</v>
      </c>
      <c r="I182" s="37"/>
      <c r="J182" s="74">
        <v>0</v>
      </c>
      <c r="K182" s="74" t="str">
        <f>LOWER(DEC2HEX((J182)))</f>
        <v>0</v>
      </c>
      <c r="L182" s="74">
        <f>J182*(2^C182)</f>
        <v>0</v>
      </c>
      <c r="M182" s="50"/>
    </row>
    <row r="183" spans="1:13" ht="15">
      <c r="A183" s="22"/>
      <c r="B183" s="22"/>
      <c r="C183" s="31">
        <v>1</v>
      </c>
      <c r="D183" s="31">
        <v>1</v>
      </c>
      <c r="E183" s="32">
        <f>D183+1-C183</f>
        <v>1</v>
      </c>
      <c r="F183" s="32" t="str">
        <f>CONCATENATE(E183,"'h",K183)</f>
        <v>1'h0</v>
      </c>
      <c r="G183" s="32" t="s">
        <v>14623</v>
      </c>
      <c r="H183" s="71" t="s">
        <v>14899</v>
      </c>
      <c r="I183" s="37"/>
      <c r="J183" s="74">
        <v>0</v>
      </c>
      <c r="K183" s="74" t="str">
        <f>LOWER(DEC2HEX((J183)))</f>
        <v>0</v>
      </c>
      <c r="L183" s="74">
        <f>J183*(2^C183)</f>
        <v>0</v>
      </c>
      <c r="M183" s="50"/>
    </row>
    <row r="184" spans="1:13" ht="15">
      <c r="A184" s="22"/>
      <c r="B184" s="22"/>
      <c r="C184" s="31">
        <v>0</v>
      </c>
      <c r="D184" s="31">
        <v>0</v>
      </c>
      <c r="E184" s="32">
        <f>D184+1-C184</f>
        <v>1</v>
      </c>
      <c r="F184" s="32" t="str">
        <f>CONCATENATE(E184,"'h",K184)</f>
        <v>1'h0</v>
      </c>
      <c r="G184" s="32" t="s">
        <v>14623</v>
      </c>
      <c r="H184" s="71" t="s">
        <v>14900</v>
      </c>
      <c r="I184" s="37"/>
      <c r="J184" s="74">
        <v>0</v>
      </c>
      <c r="K184" s="74" t="str">
        <f>LOWER(DEC2HEX((J184)))</f>
        <v>0</v>
      </c>
      <c r="L184" s="74">
        <f>J184*(2^C184)</f>
        <v>0</v>
      </c>
      <c r="M184" s="50"/>
    </row>
  </sheetData>
  <phoneticPr fontId="24" type="noConversion"/>
  <pageMargins left="0.7" right="0.7" top="0.75" bottom="0.75" header="0.3" footer="0.3"/>
  <pageSetup paperSize="9" orientation="portrait" verticalDpi="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3"/>
  <sheetViews>
    <sheetView topLeftCell="A55" workbookViewId="0">
      <selection activeCell="E79" sqref="E79"/>
    </sheetView>
  </sheetViews>
  <sheetFormatPr defaultColWidth="9" defaultRowHeight="13.5"/>
  <cols>
    <col min="1" max="1" width="8.75" customWidth="1"/>
    <col min="6" max="6" width="16.75" customWidth="1"/>
    <col min="7" max="7" width="8.25" customWidth="1"/>
    <col min="8" max="8" width="24.625" customWidth="1"/>
    <col min="9" max="9" width="71.25" style="41" customWidth="1"/>
    <col min="10" max="10" width="10.5" customWidth="1"/>
    <col min="11" max="11" width="10.75" customWidth="1"/>
    <col min="12" max="12" width="11.25" customWidth="1"/>
    <col min="13" max="13" width="11.375" customWidth="1"/>
    <col min="14" max="14" width="10.625" customWidth="1"/>
  </cols>
  <sheetData>
    <row r="1" spans="1:14" s="25" customFormat="1" ht="30">
      <c r="A1" s="69" t="s">
        <v>20</v>
      </c>
      <c r="B1" s="70" t="s">
        <v>53</v>
      </c>
      <c r="C1" s="69" t="s">
        <v>54</v>
      </c>
      <c r="D1" s="69" t="s">
        <v>55</v>
      </c>
      <c r="E1" s="69" t="s">
        <v>56</v>
      </c>
      <c r="F1" s="69" t="s">
        <v>57</v>
      </c>
      <c r="G1" s="69" t="s">
        <v>58</v>
      </c>
      <c r="H1" s="69" t="s">
        <v>59</v>
      </c>
      <c r="I1" s="69" t="s">
        <v>60</v>
      </c>
      <c r="J1" s="69" t="s">
        <v>61</v>
      </c>
      <c r="K1" s="69" t="s">
        <v>62</v>
      </c>
      <c r="L1" s="69" t="s">
        <v>63</v>
      </c>
      <c r="M1" s="69" t="s">
        <v>64</v>
      </c>
      <c r="N1" s="69" t="s">
        <v>65</v>
      </c>
    </row>
    <row r="2" spans="1:14" ht="15">
      <c r="A2" s="26"/>
      <c r="B2" s="27" t="s">
        <v>66</v>
      </c>
      <c r="C2" s="26"/>
      <c r="D2" s="26"/>
      <c r="E2" s="26">
        <f>SUM(E3:E5)</f>
        <v>32</v>
      </c>
      <c r="F2" s="56" t="str">
        <f>CONCATENATE("32'h",K2)</f>
        <v>32'h02031001</v>
      </c>
      <c r="G2" s="56"/>
      <c r="H2" s="29" t="s">
        <v>1143</v>
      </c>
      <c r="I2" s="29"/>
      <c r="J2" s="26"/>
      <c r="K2" s="26" t="str">
        <f>LOWER(DEC2HEX(L2,8))</f>
        <v>02031001</v>
      </c>
      <c r="L2" s="26">
        <f>SUM(L3:L5)</f>
        <v>33755137</v>
      </c>
      <c r="M2" s="26"/>
      <c r="N2" s="26"/>
    </row>
    <row r="3" spans="1:14" ht="15">
      <c r="A3" s="22"/>
      <c r="B3" s="30"/>
      <c r="C3" s="31">
        <v>12</v>
      </c>
      <c r="D3" s="31">
        <v>31</v>
      </c>
      <c r="E3" s="32">
        <f>D3+1-C3</f>
        <v>20</v>
      </c>
      <c r="F3" s="32" t="str">
        <f>CONCATENATE(E3,"'h",K3)</f>
        <v>20'h2031</v>
      </c>
      <c r="G3" s="32" t="s">
        <v>73</v>
      </c>
      <c r="H3" s="32" t="s">
        <v>1144</v>
      </c>
      <c r="I3" s="32"/>
      <c r="J3" s="31">
        <v>8241</v>
      </c>
      <c r="K3" s="31" t="str">
        <f>LOWER(DEC2HEX((J3)))</f>
        <v>2031</v>
      </c>
      <c r="L3" s="31">
        <f>J3*(2^C3)</f>
        <v>33755136</v>
      </c>
      <c r="M3" s="33"/>
    </row>
    <row r="4" spans="1:14" ht="15">
      <c r="A4" s="22"/>
      <c r="B4" s="30"/>
      <c r="C4" s="31">
        <v>4</v>
      </c>
      <c r="D4" s="31">
        <v>11</v>
      </c>
      <c r="E4" s="32">
        <f>D4+1-C4</f>
        <v>8</v>
      </c>
      <c r="F4" s="32" t="str">
        <f>CONCATENATE(E4,"'h",K4)</f>
        <v>8'h0</v>
      </c>
      <c r="G4" s="32" t="s">
        <v>73</v>
      </c>
      <c r="H4" s="32" t="s">
        <v>1145</v>
      </c>
      <c r="I4" s="32"/>
      <c r="J4" s="31">
        <v>0</v>
      </c>
      <c r="K4" s="31" t="str">
        <f>LOWER(DEC2HEX((J4)))</f>
        <v>0</v>
      </c>
      <c r="L4" s="31">
        <f>J4*(2^C4)</f>
        <v>0</v>
      </c>
      <c r="M4" s="33"/>
    </row>
    <row r="5" spans="1:14" ht="15">
      <c r="A5" s="22"/>
      <c r="B5" s="30"/>
      <c r="C5" s="31">
        <v>0</v>
      </c>
      <c r="D5" s="31">
        <v>3</v>
      </c>
      <c r="E5" s="32">
        <f>D5+1-C5</f>
        <v>4</v>
      </c>
      <c r="F5" s="32" t="str">
        <f>CONCATENATE(E5,"'h",K5)</f>
        <v>4'h1</v>
      </c>
      <c r="G5" s="32" t="s">
        <v>73</v>
      </c>
      <c r="H5" s="32" t="s">
        <v>1146</v>
      </c>
      <c r="I5" s="32"/>
      <c r="J5" s="31">
        <v>1</v>
      </c>
      <c r="K5" s="31" t="str">
        <f>LOWER(DEC2HEX((J5)))</f>
        <v>1</v>
      </c>
      <c r="L5" s="31">
        <f>J5*(2^C5)</f>
        <v>1</v>
      </c>
      <c r="M5" s="33"/>
    </row>
    <row r="6" spans="1:14" ht="15">
      <c r="A6" s="26"/>
      <c r="B6" s="27" t="s">
        <v>91</v>
      </c>
      <c r="C6" s="26"/>
      <c r="D6" s="26"/>
      <c r="E6" s="26">
        <f>SUM(E7:E11)</f>
        <v>32</v>
      </c>
      <c r="F6" s="56" t="str">
        <f>CONCATENATE("32'h",K6)</f>
        <v>32'he0000020</v>
      </c>
      <c r="G6" s="56"/>
      <c r="H6" s="29" t="s">
        <v>1147</v>
      </c>
      <c r="I6" s="29"/>
      <c r="J6" s="26"/>
      <c r="K6" s="26" t="str">
        <f>LOWER(DEC2HEX(L6,8))</f>
        <v>e0000020</v>
      </c>
      <c r="L6" s="26">
        <f>SUM(L7:L11)</f>
        <v>3758096416</v>
      </c>
      <c r="M6" s="33"/>
    </row>
    <row r="7" spans="1:14" ht="15">
      <c r="A7" s="22"/>
      <c r="B7" s="22"/>
      <c r="C7" s="35">
        <v>31</v>
      </c>
      <c r="D7" s="35">
        <v>31</v>
      </c>
      <c r="E7" s="35">
        <f>D7+1-C7</f>
        <v>1</v>
      </c>
      <c r="F7" s="35" t="str">
        <f>CONCATENATE(E7,"'h",K7)</f>
        <v>1'h1</v>
      </c>
      <c r="G7" s="35" t="s">
        <v>73</v>
      </c>
      <c r="H7" s="36" t="s">
        <v>1148</v>
      </c>
      <c r="I7" s="39"/>
      <c r="J7" s="35">
        <v>1</v>
      </c>
      <c r="K7" s="35" t="str">
        <f>LOWER(DEC2HEX((J7)))</f>
        <v>1</v>
      </c>
      <c r="L7" s="35">
        <f>J7*(2^C7)</f>
        <v>2147483648</v>
      </c>
      <c r="M7" s="33"/>
    </row>
    <row r="8" spans="1:14" ht="15">
      <c r="A8" s="34"/>
      <c r="B8" s="34"/>
      <c r="C8" s="35">
        <v>30</v>
      </c>
      <c r="D8" s="35">
        <v>30</v>
      </c>
      <c r="E8" s="35">
        <f>D8+1-C8</f>
        <v>1</v>
      </c>
      <c r="F8" s="35" t="str">
        <f>CONCATENATE(E8,"'h",K8)</f>
        <v>1'h1</v>
      </c>
      <c r="G8" s="35" t="s">
        <v>73</v>
      </c>
      <c r="H8" s="36" t="s">
        <v>1149</v>
      </c>
      <c r="I8" s="37"/>
      <c r="J8" s="35">
        <v>1</v>
      </c>
      <c r="K8" s="35" t="str">
        <f>LOWER(DEC2HEX((J8)))</f>
        <v>1</v>
      </c>
      <c r="L8" s="35">
        <f>J8*(2^C8)</f>
        <v>1073741824</v>
      </c>
      <c r="M8" s="33"/>
    </row>
    <row r="9" spans="1:14" ht="15">
      <c r="A9" s="34"/>
      <c r="B9" s="34"/>
      <c r="C9" s="35">
        <v>29</v>
      </c>
      <c r="D9" s="35">
        <v>29</v>
      </c>
      <c r="E9" s="35">
        <f>D9+1-C9</f>
        <v>1</v>
      </c>
      <c r="F9" s="35" t="str">
        <f>CONCATENATE(E9,"'h",K9)</f>
        <v>1'h1</v>
      </c>
      <c r="G9" s="35" t="s">
        <v>73</v>
      </c>
      <c r="H9" s="36" t="s">
        <v>1150</v>
      </c>
      <c r="I9" s="37"/>
      <c r="J9" s="35">
        <v>1</v>
      </c>
      <c r="K9" s="35" t="str">
        <f>LOWER(DEC2HEX((J9)))</f>
        <v>1</v>
      </c>
      <c r="L9" s="35">
        <f>J9*(2^C9)</f>
        <v>536870912</v>
      </c>
      <c r="M9" s="33"/>
    </row>
    <row r="10" spans="1:14" ht="15">
      <c r="A10" s="34"/>
      <c r="B10" s="34"/>
      <c r="C10" s="35">
        <v>6</v>
      </c>
      <c r="D10" s="35">
        <v>28</v>
      </c>
      <c r="E10" s="35">
        <f>D10+1-C10</f>
        <v>23</v>
      </c>
      <c r="F10" s="35" t="str">
        <f>CONCATENATE(E10,"'h",K10)</f>
        <v>23'h0</v>
      </c>
      <c r="G10" s="35" t="s">
        <v>73</v>
      </c>
      <c r="H10" s="36" t="s">
        <v>20</v>
      </c>
      <c r="I10" s="37"/>
      <c r="J10" s="35">
        <v>0</v>
      </c>
      <c r="K10" s="35" t="str">
        <f>LOWER(DEC2HEX((J10)))</f>
        <v>0</v>
      </c>
      <c r="L10" s="35">
        <f>J10*(2^C10)</f>
        <v>0</v>
      </c>
      <c r="M10" s="33"/>
    </row>
    <row r="11" spans="1:14" ht="15">
      <c r="A11" s="34"/>
      <c r="B11" s="34"/>
      <c r="C11" s="35">
        <v>0</v>
      </c>
      <c r="D11" s="35">
        <v>5</v>
      </c>
      <c r="E11" s="35">
        <f>D11+1-C11</f>
        <v>6</v>
      </c>
      <c r="F11" s="35" t="str">
        <f>CONCATENATE(E11,"'h",K11)</f>
        <v>6'h20</v>
      </c>
      <c r="G11" s="35" t="s">
        <v>73</v>
      </c>
      <c r="H11" s="36" t="s">
        <v>1151</v>
      </c>
      <c r="I11" s="37"/>
      <c r="J11" s="35">
        <v>32</v>
      </c>
      <c r="K11" s="35" t="str">
        <f>LOWER(DEC2HEX((J11)))</f>
        <v>20</v>
      </c>
      <c r="L11" s="35">
        <f>J11*(2^C11)</f>
        <v>32</v>
      </c>
      <c r="M11" s="33"/>
    </row>
    <row r="12" spans="1:14" ht="15">
      <c r="A12" s="26"/>
      <c r="B12" s="27" t="s">
        <v>101</v>
      </c>
      <c r="C12" s="26"/>
      <c r="D12" s="26"/>
      <c r="E12" s="26">
        <f>SUM(E13:E13)</f>
        <v>32</v>
      </c>
      <c r="F12" s="56" t="str">
        <f>CONCATENATE("32'h",K12)</f>
        <v>32'h00000000</v>
      </c>
      <c r="G12" s="56"/>
      <c r="H12" s="29" t="s">
        <v>1152</v>
      </c>
      <c r="I12" s="29"/>
      <c r="J12" s="26"/>
      <c r="K12" s="26" t="str">
        <f>LOWER(DEC2HEX(L12,8))</f>
        <v>00000000</v>
      </c>
      <c r="L12" s="26">
        <f>SUM(L13:L13)</f>
        <v>0</v>
      </c>
      <c r="M12" s="33"/>
    </row>
    <row r="13" spans="1:14" ht="15">
      <c r="A13" s="34"/>
      <c r="B13" s="34"/>
      <c r="C13" s="35">
        <v>0</v>
      </c>
      <c r="D13" s="35">
        <v>31</v>
      </c>
      <c r="E13" s="35">
        <f>D13+1-C13</f>
        <v>32</v>
      </c>
      <c r="F13" s="35" t="str">
        <f>CONCATENATE(E13,"'h",K13)</f>
        <v>32'h0</v>
      </c>
      <c r="G13" s="35" t="s">
        <v>73</v>
      </c>
      <c r="H13" s="32" t="s">
        <v>1153</v>
      </c>
      <c r="I13" s="38"/>
      <c r="J13" s="35">
        <v>0</v>
      </c>
      <c r="K13" s="35" t="str">
        <f>LOWER(DEC2HEX((J13)))</f>
        <v>0</v>
      </c>
      <c r="L13" s="35">
        <f>J13*(2^C13)</f>
        <v>0</v>
      </c>
      <c r="M13" s="33"/>
    </row>
    <row r="14" spans="1:14" ht="15">
      <c r="A14" s="26"/>
      <c r="B14" s="27" t="s">
        <v>104</v>
      </c>
      <c r="C14" s="26"/>
      <c r="D14" s="26"/>
      <c r="E14" s="26">
        <f>SUM(E15:E15)</f>
        <v>32</v>
      </c>
      <c r="F14" s="56" t="str">
        <f>CONCATENATE("32'h",K14)</f>
        <v>32'h00000000</v>
      </c>
      <c r="G14" s="56"/>
      <c r="H14" s="29" t="s">
        <v>1154</v>
      </c>
      <c r="I14" s="29"/>
      <c r="J14" s="26"/>
      <c r="K14" s="26" t="str">
        <f>LOWER(DEC2HEX(L14,8))</f>
        <v>00000000</v>
      </c>
      <c r="L14" s="26">
        <f>SUM(L15:L15)</f>
        <v>0</v>
      </c>
      <c r="M14" s="33"/>
    </row>
    <row r="15" spans="1:14" ht="15">
      <c r="A15" s="22"/>
      <c r="B15" s="22"/>
      <c r="C15" s="31">
        <v>0</v>
      </c>
      <c r="D15" s="31">
        <v>31</v>
      </c>
      <c r="E15" s="32">
        <f>D15+1-C15</f>
        <v>32</v>
      </c>
      <c r="F15" s="32" t="str">
        <f>CONCATENATE(E15,"'h",K15)</f>
        <v>32'h0</v>
      </c>
      <c r="G15" s="32" t="s">
        <v>68</v>
      </c>
      <c r="H15" s="36" t="s">
        <v>1155</v>
      </c>
      <c r="I15" s="39"/>
      <c r="J15" s="31">
        <v>0</v>
      </c>
      <c r="K15" s="31" t="str">
        <f>LOWER(DEC2HEX((J15)))</f>
        <v>0</v>
      </c>
      <c r="L15" s="31">
        <f>J15*(2^C15)</f>
        <v>0</v>
      </c>
      <c r="M15" s="33"/>
    </row>
    <row r="16" spans="1:14" ht="15">
      <c r="A16" s="26"/>
      <c r="B16" s="27" t="s">
        <v>119</v>
      </c>
      <c r="C16" s="26"/>
      <c r="D16" s="26"/>
      <c r="E16" s="26">
        <f>SUM(E17:E17)</f>
        <v>32</v>
      </c>
      <c r="F16" s="56" t="str">
        <f>CONCATENATE("32'h",K16)</f>
        <v>32'h00000000</v>
      </c>
      <c r="G16" s="56"/>
      <c r="H16" s="29" t="s">
        <v>1156</v>
      </c>
      <c r="I16" s="29"/>
      <c r="J16" s="26"/>
      <c r="K16" s="26" t="str">
        <f>LOWER(DEC2HEX(L16,8))</f>
        <v>00000000</v>
      </c>
      <c r="L16" s="26">
        <f>SUM(L17:L17)</f>
        <v>0</v>
      </c>
      <c r="M16" s="33"/>
    </row>
    <row r="17" spans="1:13" ht="15">
      <c r="A17" s="22"/>
      <c r="B17" s="22"/>
      <c r="C17" s="31">
        <v>0</v>
      </c>
      <c r="D17" s="31">
        <v>31</v>
      </c>
      <c r="E17" s="32">
        <f>D17+1-C17</f>
        <v>32</v>
      </c>
      <c r="F17" s="32" t="str">
        <f>CONCATENATE(E17,"'h",K17)</f>
        <v>32'h0</v>
      </c>
      <c r="G17" s="32" t="s">
        <v>68</v>
      </c>
      <c r="H17" s="36" t="s">
        <v>1157</v>
      </c>
      <c r="I17" s="39"/>
      <c r="J17" s="31">
        <v>0</v>
      </c>
      <c r="K17" s="31" t="str">
        <f>LOWER(DEC2HEX((J17)))</f>
        <v>0</v>
      </c>
      <c r="L17" s="31">
        <f>J17*(2^C17)</f>
        <v>0</v>
      </c>
      <c r="M17" s="33"/>
    </row>
    <row r="18" spans="1:13" ht="15">
      <c r="A18" s="26"/>
      <c r="B18" s="27" t="s">
        <v>135</v>
      </c>
      <c r="C18" s="26"/>
      <c r="D18" s="26"/>
      <c r="E18" s="26">
        <f>SUM(E19:E19)</f>
        <v>32</v>
      </c>
      <c r="F18" s="56" t="str">
        <f>CONCATENATE("32'h",K18)</f>
        <v>32'h00000000</v>
      </c>
      <c r="G18" s="56"/>
      <c r="H18" s="29" t="s">
        <v>1158</v>
      </c>
      <c r="I18" s="29"/>
      <c r="J18" s="26"/>
      <c r="K18" s="26" t="str">
        <f>LOWER(DEC2HEX(L18,8))</f>
        <v>00000000</v>
      </c>
      <c r="L18" s="26">
        <f>SUM(L19:L19)</f>
        <v>0</v>
      </c>
      <c r="M18" s="33"/>
    </row>
    <row r="19" spans="1:13" ht="15">
      <c r="A19" s="34"/>
      <c r="B19" s="34"/>
      <c r="C19" s="35">
        <v>0</v>
      </c>
      <c r="D19" s="35">
        <v>31</v>
      </c>
      <c r="E19" s="35">
        <f>D19+1-C19</f>
        <v>32</v>
      </c>
      <c r="F19" s="35" t="str">
        <f>CONCATENATE(E19,"'h",K19)</f>
        <v>32'h0</v>
      </c>
      <c r="G19" s="35" t="s">
        <v>281</v>
      </c>
      <c r="H19" s="36" t="s">
        <v>1159</v>
      </c>
      <c r="I19" s="37"/>
      <c r="J19" s="35">
        <v>0</v>
      </c>
      <c r="K19" s="35" t="str">
        <f>LOWER(DEC2HEX((J19)))</f>
        <v>0</v>
      </c>
      <c r="L19" s="35">
        <f>J19*(2^C19)</f>
        <v>0</v>
      </c>
      <c r="M19" s="33"/>
    </row>
    <row r="20" spans="1:13" ht="15">
      <c r="A20" s="26"/>
      <c r="B20" s="27" t="s">
        <v>147</v>
      </c>
      <c r="C20" s="26"/>
      <c r="D20" s="26"/>
      <c r="E20" s="26">
        <f>SUM(E21:E21)</f>
        <v>32</v>
      </c>
      <c r="F20" s="56" t="str">
        <f>CONCATENATE("32'h",K20)</f>
        <v>32'h00000000</v>
      </c>
      <c r="G20" s="56"/>
      <c r="H20" s="29" t="s">
        <v>1160</v>
      </c>
      <c r="I20" s="29"/>
      <c r="J20" s="26"/>
      <c r="K20" s="26" t="str">
        <f>LOWER(DEC2HEX(L20,8))</f>
        <v>00000000</v>
      </c>
      <c r="L20" s="26">
        <f>SUM(L21:L21)</f>
        <v>0</v>
      </c>
      <c r="M20" s="33"/>
    </row>
    <row r="21" spans="1:13" ht="15">
      <c r="A21" s="34"/>
      <c r="B21" s="34"/>
      <c r="C21" s="35">
        <v>0</v>
      </c>
      <c r="D21" s="35">
        <v>31</v>
      </c>
      <c r="E21" s="35">
        <f>D21+1-C21</f>
        <v>32</v>
      </c>
      <c r="F21" s="35" t="str">
        <f>CONCATENATE(E21,"'h",K21)</f>
        <v>32'h0</v>
      </c>
      <c r="G21" s="35" t="s">
        <v>281</v>
      </c>
      <c r="H21" s="36" t="s">
        <v>1161</v>
      </c>
      <c r="I21" s="37"/>
      <c r="J21" s="35">
        <v>0</v>
      </c>
      <c r="K21" s="35" t="str">
        <f>LOWER(DEC2HEX((J21)))</f>
        <v>0</v>
      </c>
      <c r="L21" s="35">
        <f>J21*(2^C21)</f>
        <v>0</v>
      </c>
      <c r="M21" s="33"/>
    </row>
    <row r="22" spans="1:13" ht="15">
      <c r="A22" s="26"/>
      <c r="B22" s="27" t="s">
        <v>242</v>
      </c>
      <c r="C22" s="26"/>
      <c r="D22" s="26"/>
      <c r="E22" s="26">
        <f>SUM(E23:E23)</f>
        <v>32</v>
      </c>
      <c r="F22" s="56" t="str">
        <f>CONCATENATE("32'h",K22)</f>
        <v>32'hffffffff</v>
      </c>
      <c r="G22" s="56"/>
      <c r="H22" s="29" t="s">
        <v>1162</v>
      </c>
      <c r="I22" s="29"/>
      <c r="J22" s="26"/>
      <c r="K22" s="26" t="str">
        <f>LOWER(DEC2HEX(L22,8))</f>
        <v>ffffffff</v>
      </c>
      <c r="L22" s="26">
        <f>SUM(L23:L23)</f>
        <v>4294967295</v>
      </c>
      <c r="M22" s="40"/>
    </row>
    <row r="23" spans="1:13" ht="15">
      <c r="A23" s="22"/>
      <c r="B23" s="30"/>
      <c r="C23" s="31">
        <v>0</v>
      </c>
      <c r="D23" s="31">
        <v>31</v>
      </c>
      <c r="E23" s="32">
        <f>D23+1-C23</f>
        <v>32</v>
      </c>
      <c r="F23" s="32" t="str">
        <f>CONCATENATE(E23,"'h",K23)</f>
        <v>32'hffffffff</v>
      </c>
      <c r="G23" s="32" t="s">
        <v>68</v>
      </c>
      <c r="H23" s="32" t="s">
        <v>1163</v>
      </c>
      <c r="I23" s="32"/>
      <c r="J23" s="31">
        <v>4294967295</v>
      </c>
      <c r="K23" s="31" t="str">
        <f>LOWER(DEC2HEX((J23)))</f>
        <v>ffffffff</v>
      </c>
      <c r="L23" s="31">
        <f>J23*(2^C23)</f>
        <v>4294967295</v>
      </c>
      <c r="M23" s="33"/>
    </row>
    <row r="24" spans="1:13" ht="15">
      <c r="A24" s="26"/>
      <c r="B24" s="27" t="s">
        <v>260</v>
      </c>
      <c r="C24" s="26"/>
      <c r="D24" s="26"/>
      <c r="E24" s="26">
        <f>SUM(E25:E25)</f>
        <v>32</v>
      </c>
      <c r="F24" s="56" t="str">
        <f>CONCATENATE("32'h",K24)</f>
        <v>32'h00000000</v>
      </c>
      <c r="G24" s="56"/>
      <c r="H24" s="29" t="s">
        <v>1164</v>
      </c>
      <c r="I24" s="29"/>
      <c r="J24" s="26"/>
      <c r="K24" s="26" t="str">
        <f>LOWER(DEC2HEX(L24,8))</f>
        <v>00000000</v>
      </c>
      <c r="L24" s="26">
        <f>SUM(L25:L25)</f>
        <v>0</v>
      </c>
      <c r="M24" s="33"/>
    </row>
    <row r="25" spans="1:13" ht="15">
      <c r="A25" s="34"/>
      <c r="B25" s="34"/>
      <c r="C25" s="35">
        <v>0</v>
      </c>
      <c r="D25" s="35">
        <v>31</v>
      </c>
      <c r="E25" s="35">
        <f>D25+1-C25</f>
        <v>32</v>
      </c>
      <c r="F25" s="35" t="str">
        <f>CONCATENATE(E25,"'h",K25)</f>
        <v>32'h0</v>
      </c>
      <c r="G25" s="35" t="s">
        <v>68</v>
      </c>
      <c r="H25" s="36" t="s">
        <v>1165</v>
      </c>
      <c r="I25" s="37"/>
      <c r="J25" s="35">
        <v>0</v>
      </c>
      <c r="K25" s="35" t="str">
        <f>LOWER(DEC2HEX((J25)))</f>
        <v>0</v>
      </c>
      <c r="L25" s="35">
        <f>J25*(2^C25)</f>
        <v>0</v>
      </c>
      <c r="M25" s="33"/>
    </row>
    <row r="26" spans="1:13" ht="15">
      <c r="A26" s="26"/>
      <c r="B26" s="27" t="s">
        <v>279</v>
      </c>
      <c r="C26" s="26"/>
      <c r="D26" s="26"/>
      <c r="E26" s="26">
        <f>SUM(E27:E27)</f>
        <v>32</v>
      </c>
      <c r="F26" s="56" t="str">
        <f>CONCATENATE("32'h",K26)</f>
        <v>32'h00000000</v>
      </c>
      <c r="G26" s="56"/>
      <c r="H26" s="29" t="s">
        <v>1166</v>
      </c>
      <c r="I26" s="29"/>
      <c r="J26" s="26"/>
      <c r="K26" s="26" t="str">
        <f>LOWER(DEC2HEX(L26,8))</f>
        <v>00000000</v>
      </c>
      <c r="L26" s="26">
        <f>SUM(L27:L27)</f>
        <v>0</v>
      </c>
      <c r="M26" s="33"/>
    </row>
    <row r="27" spans="1:13" ht="15">
      <c r="A27" s="22"/>
      <c r="B27" s="22"/>
      <c r="C27" s="31">
        <v>0</v>
      </c>
      <c r="D27" s="31">
        <v>31</v>
      </c>
      <c r="E27" s="32">
        <f>D27+1-C27</f>
        <v>32</v>
      </c>
      <c r="F27" s="32" t="str">
        <f>CONCATENATE(E27,"'h",K27)</f>
        <v>32'h0</v>
      </c>
      <c r="G27" s="32" t="s">
        <v>68</v>
      </c>
      <c r="H27" s="36" t="s">
        <v>1167</v>
      </c>
      <c r="I27" s="39"/>
      <c r="J27" s="31">
        <v>0</v>
      </c>
      <c r="K27" s="31" t="str">
        <f>LOWER(DEC2HEX((J27)))</f>
        <v>0</v>
      </c>
      <c r="L27" s="31">
        <f>J27*(2^C27)</f>
        <v>0</v>
      </c>
      <c r="M27" s="33"/>
    </row>
    <row r="28" spans="1:13" ht="15">
      <c r="A28" s="26"/>
      <c r="B28" s="27" t="s">
        <v>299</v>
      </c>
      <c r="C28" s="26"/>
      <c r="D28" s="26"/>
      <c r="E28" s="26">
        <f>SUM(E29:E44)</f>
        <v>32</v>
      </c>
      <c r="F28" s="56" t="str">
        <f>CONCATENATE("32'h",K28)</f>
        <v>32'h00000000</v>
      </c>
      <c r="G28" s="56"/>
      <c r="H28" s="29" t="s">
        <v>1168</v>
      </c>
      <c r="I28" s="29"/>
      <c r="J28" s="26"/>
      <c r="K28" s="26" t="str">
        <f>LOWER(DEC2HEX(L28,8))</f>
        <v>00000000</v>
      </c>
      <c r="L28" s="26">
        <f>SUM(L41:L44)</f>
        <v>0</v>
      </c>
      <c r="M28" s="33"/>
    </row>
    <row r="29" spans="1:13" ht="15">
      <c r="A29" s="34"/>
      <c r="B29" s="34"/>
      <c r="C29" s="35">
        <v>31</v>
      </c>
      <c r="D29" s="35">
        <v>31</v>
      </c>
      <c r="E29" s="35">
        <f t="shared" ref="E29:E44" si="0">D29+1-C29</f>
        <v>1</v>
      </c>
      <c r="F29" s="35" t="str">
        <f t="shared" ref="F29:F44" si="1">CONCATENATE(E29,"'h",K29)</f>
        <v>1'h0</v>
      </c>
      <c r="G29" s="35" t="s">
        <v>73</v>
      </c>
      <c r="H29" s="36" t="s">
        <v>20</v>
      </c>
      <c r="I29" s="39"/>
      <c r="J29" s="35">
        <v>0</v>
      </c>
      <c r="K29" s="35" t="str">
        <f t="shared" ref="K29:K44" si="2">LOWER(DEC2HEX((J29)))</f>
        <v>0</v>
      </c>
      <c r="L29" s="35">
        <f t="shared" ref="L29:L44" si="3">J29*(2^C29)</f>
        <v>0</v>
      </c>
      <c r="M29" s="33"/>
    </row>
    <row r="30" spans="1:13" ht="15">
      <c r="A30" s="34"/>
      <c r="B30" s="34"/>
      <c r="C30" s="35">
        <v>28</v>
      </c>
      <c r="D30" s="35">
        <v>30</v>
      </c>
      <c r="E30" s="35">
        <f t="shared" si="0"/>
        <v>3</v>
      </c>
      <c r="F30" s="35" t="str">
        <f t="shared" si="1"/>
        <v>3'h0</v>
      </c>
      <c r="G30" s="35" t="s">
        <v>68</v>
      </c>
      <c r="H30" s="36" t="s">
        <v>1169</v>
      </c>
      <c r="I30" s="37"/>
      <c r="J30" s="35">
        <v>0</v>
      </c>
      <c r="K30" s="35" t="str">
        <f t="shared" si="2"/>
        <v>0</v>
      </c>
      <c r="L30" s="35">
        <f t="shared" si="3"/>
        <v>0</v>
      </c>
      <c r="M30" s="33"/>
    </row>
    <row r="31" spans="1:13" ht="15">
      <c r="A31" s="34"/>
      <c r="B31" s="34"/>
      <c r="C31" s="35">
        <v>27</v>
      </c>
      <c r="D31" s="35">
        <v>27</v>
      </c>
      <c r="E31" s="35">
        <f t="shared" si="0"/>
        <v>1</v>
      </c>
      <c r="F31" s="35" t="str">
        <f t="shared" si="1"/>
        <v>1'h0</v>
      </c>
      <c r="G31" s="35" t="s">
        <v>73</v>
      </c>
      <c r="H31" s="36" t="s">
        <v>20</v>
      </c>
      <c r="I31" s="39"/>
      <c r="J31" s="35">
        <v>0</v>
      </c>
      <c r="K31" s="35" t="str">
        <f t="shared" si="2"/>
        <v>0</v>
      </c>
      <c r="L31" s="35">
        <f t="shared" si="3"/>
        <v>0</v>
      </c>
      <c r="M31" s="33"/>
    </row>
    <row r="32" spans="1:13" ht="15">
      <c r="A32" s="34"/>
      <c r="B32" s="34"/>
      <c r="C32" s="35">
        <v>24</v>
      </c>
      <c r="D32" s="35">
        <v>26</v>
      </c>
      <c r="E32" s="35">
        <f t="shared" si="0"/>
        <v>3</v>
      </c>
      <c r="F32" s="35" t="str">
        <f t="shared" si="1"/>
        <v>3'h0</v>
      </c>
      <c r="G32" s="35" t="s">
        <v>68</v>
      </c>
      <c r="H32" s="36" t="s">
        <v>1170</v>
      </c>
      <c r="I32" s="37"/>
      <c r="J32" s="35">
        <v>0</v>
      </c>
      <c r="K32" s="35" t="str">
        <f t="shared" si="2"/>
        <v>0</v>
      </c>
      <c r="L32" s="35">
        <f t="shared" si="3"/>
        <v>0</v>
      </c>
      <c r="M32" s="33"/>
    </row>
    <row r="33" spans="1:13" ht="15">
      <c r="A33" s="34"/>
      <c r="B33" s="34"/>
      <c r="C33" s="35">
        <v>23</v>
      </c>
      <c r="D33" s="35">
        <v>23</v>
      </c>
      <c r="E33" s="35">
        <f t="shared" si="0"/>
        <v>1</v>
      </c>
      <c r="F33" s="35" t="str">
        <f t="shared" si="1"/>
        <v>1'h0</v>
      </c>
      <c r="G33" s="35" t="s">
        <v>73</v>
      </c>
      <c r="H33" s="36" t="s">
        <v>20</v>
      </c>
      <c r="I33" s="39"/>
      <c r="J33" s="35">
        <v>0</v>
      </c>
      <c r="K33" s="35" t="str">
        <f t="shared" si="2"/>
        <v>0</v>
      </c>
      <c r="L33" s="35">
        <f t="shared" si="3"/>
        <v>0</v>
      </c>
      <c r="M33" s="33"/>
    </row>
    <row r="34" spans="1:13" ht="15">
      <c r="A34" s="34"/>
      <c r="B34" s="34"/>
      <c r="C34" s="35">
        <v>20</v>
      </c>
      <c r="D34" s="35">
        <v>22</v>
      </c>
      <c r="E34" s="35">
        <f t="shared" si="0"/>
        <v>3</v>
      </c>
      <c r="F34" s="35" t="str">
        <f t="shared" si="1"/>
        <v>3'h0</v>
      </c>
      <c r="G34" s="35" t="s">
        <v>68</v>
      </c>
      <c r="H34" s="36" t="s">
        <v>1171</v>
      </c>
      <c r="I34" s="37"/>
      <c r="J34" s="35">
        <v>0</v>
      </c>
      <c r="K34" s="35" t="str">
        <f t="shared" si="2"/>
        <v>0</v>
      </c>
      <c r="L34" s="35">
        <f t="shared" si="3"/>
        <v>0</v>
      </c>
      <c r="M34" s="33"/>
    </row>
    <row r="35" spans="1:13" ht="15">
      <c r="A35" s="34"/>
      <c r="B35" s="34"/>
      <c r="C35" s="35">
        <v>19</v>
      </c>
      <c r="D35" s="35">
        <v>19</v>
      </c>
      <c r="E35" s="35">
        <f t="shared" si="0"/>
        <v>1</v>
      </c>
      <c r="F35" s="35" t="str">
        <f t="shared" si="1"/>
        <v>1'h0</v>
      </c>
      <c r="G35" s="35" t="s">
        <v>73</v>
      </c>
      <c r="H35" s="36" t="s">
        <v>20</v>
      </c>
      <c r="I35" s="39"/>
      <c r="J35" s="35">
        <v>0</v>
      </c>
      <c r="K35" s="35" t="str">
        <f t="shared" si="2"/>
        <v>0</v>
      </c>
      <c r="L35" s="35">
        <f t="shared" si="3"/>
        <v>0</v>
      </c>
      <c r="M35" s="33"/>
    </row>
    <row r="36" spans="1:13" ht="15">
      <c r="A36" s="34"/>
      <c r="B36" s="34"/>
      <c r="C36" s="35">
        <v>16</v>
      </c>
      <c r="D36" s="35">
        <v>18</v>
      </c>
      <c r="E36" s="35">
        <f t="shared" si="0"/>
        <v>3</v>
      </c>
      <c r="F36" s="35" t="str">
        <f t="shared" si="1"/>
        <v>3'h0</v>
      </c>
      <c r="G36" s="35" t="s">
        <v>68</v>
      </c>
      <c r="H36" s="36" t="s">
        <v>1172</v>
      </c>
      <c r="I36" s="37"/>
      <c r="J36" s="35">
        <v>0</v>
      </c>
      <c r="K36" s="35" t="str">
        <f t="shared" si="2"/>
        <v>0</v>
      </c>
      <c r="L36" s="35">
        <f t="shared" si="3"/>
        <v>0</v>
      </c>
      <c r="M36" s="33"/>
    </row>
    <row r="37" spans="1:13" ht="15">
      <c r="A37" s="34"/>
      <c r="B37" s="34"/>
      <c r="C37" s="35">
        <v>15</v>
      </c>
      <c r="D37" s="35">
        <v>15</v>
      </c>
      <c r="E37" s="35">
        <f t="shared" si="0"/>
        <v>1</v>
      </c>
      <c r="F37" s="35" t="str">
        <f t="shared" si="1"/>
        <v>1'h0</v>
      </c>
      <c r="G37" s="35" t="s">
        <v>73</v>
      </c>
      <c r="H37" s="36" t="s">
        <v>20</v>
      </c>
      <c r="I37" s="39"/>
      <c r="J37" s="35">
        <v>0</v>
      </c>
      <c r="K37" s="35" t="str">
        <f t="shared" si="2"/>
        <v>0</v>
      </c>
      <c r="L37" s="35">
        <f t="shared" si="3"/>
        <v>0</v>
      </c>
      <c r="M37" s="33"/>
    </row>
    <row r="38" spans="1:13" ht="15">
      <c r="A38" s="34"/>
      <c r="B38" s="34"/>
      <c r="C38" s="35">
        <v>12</v>
      </c>
      <c r="D38" s="35">
        <v>14</v>
      </c>
      <c r="E38" s="35">
        <f t="shared" si="0"/>
        <v>3</v>
      </c>
      <c r="F38" s="35" t="str">
        <f t="shared" si="1"/>
        <v>3'h0</v>
      </c>
      <c r="G38" s="35" t="s">
        <v>68</v>
      </c>
      <c r="H38" s="36" t="s">
        <v>1173</v>
      </c>
      <c r="I38" s="37"/>
      <c r="J38" s="35">
        <v>0</v>
      </c>
      <c r="K38" s="35" t="str">
        <f t="shared" si="2"/>
        <v>0</v>
      </c>
      <c r="L38" s="35">
        <f t="shared" si="3"/>
        <v>0</v>
      </c>
      <c r="M38" s="33"/>
    </row>
    <row r="39" spans="1:13" ht="15">
      <c r="A39" s="34"/>
      <c r="B39" s="34"/>
      <c r="C39" s="35">
        <v>11</v>
      </c>
      <c r="D39" s="35">
        <v>11</v>
      </c>
      <c r="E39" s="35">
        <f t="shared" si="0"/>
        <v>1</v>
      </c>
      <c r="F39" s="35" t="str">
        <f t="shared" si="1"/>
        <v>1'h0</v>
      </c>
      <c r="G39" s="35" t="s">
        <v>73</v>
      </c>
      <c r="H39" s="36" t="s">
        <v>20</v>
      </c>
      <c r="I39" s="39"/>
      <c r="J39" s="35">
        <v>0</v>
      </c>
      <c r="K39" s="35" t="str">
        <f t="shared" si="2"/>
        <v>0</v>
      </c>
      <c r="L39" s="35">
        <f t="shared" si="3"/>
        <v>0</v>
      </c>
      <c r="M39" s="33"/>
    </row>
    <row r="40" spans="1:13" ht="15">
      <c r="A40" s="34"/>
      <c r="B40" s="34"/>
      <c r="C40" s="35">
        <v>8</v>
      </c>
      <c r="D40" s="35">
        <v>10</v>
      </c>
      <c r="E40" s="35">
        <f t="shared" si="0"/>
        <v>3</v>
      </c>
      <c r="F40" s="35" t="str">
        <f t="shared" si="1"/>
        <v>3'h0</v>
      </c>
      <c r="G40" s="35" t="s">
        <v>68</v>
      </c>
      <c r="H40" s="36" t="s">
        <v>1174</v>
      </c>
      <c r="I40" s="37"/>
      <c r="J40" s="35">
        <v>0</v>
      </c>
      <c r="K40" s="35" t="str">
        <f t="shared" si="2"/>
        <v>0</v>
      </c>
      <c r="L40" s="35">
        <f t="shared" si="3"/>
        <v>0</v>
      </c>
      <c r="M40" s="33"/>
    </row>
    <row r="41" spans="1:13" ht="15">
      <c r="A41" s="34"/>
      <c r="B41" s="34"/>
      <c r="C41" s="35">
        <v>7</v>
      </c>
      <c r="D41" s="35">
        <v>7</v>
      </c>
      <c r="E41" s="35">
        <f t="shared" si="0"/>
        <v>1</v>
      </c>
      <c r="F41" s="35" t="str">
        <f t="shared" si="1"/>
        <v>1'h0</v>
      </c>
      <c r="G41" s="35" t="s">
        <v>73</v>
      </c>
      <c r="H41" s="36" t="s">
        <v>20</v>
      </c>
      <c r="I41" s="39"/>
      <c r="J41" s="35">
        <v>0</v>
      </c>
      <c r="K41" s="35" t="str">
        <f t="shared" si="2"/>
        <v>0</v>
      </c>
      <c r="L41" s="35">
        <f t="shared" si="3"/>
        <v>0</v>
      </c>
      <c r="M41" s="33"/>
    </row>
    <row r="42" spans="1:13" ht="15">
      <c r="A42" s="34"/>
      <c r="B42" s="34"/>
      <c r="C42" s="35">
        <v>4</v>
      </c>
      <c r="D42" s="35">
        <v>6</v>
      </c>
      <c r="E42" s="35">
        <f t="shared" si="0"/>
        <v>3</v>
      </c>
      <c r="F42" s="35" t="str">
        <f t="shared" si="1"/>
        <v>3'h0</v>
      </c>
      <c r="G42" s="35" t="s">
        <v>68</v>
      </c>
      <c r="H42" s="36" t="s">
        <v>1175</v>
      </c>
      <c r="I42" s="37"/>
      <c r="J42" s="35">
        <v>0</v>
      </c>
      <c r="K42" s="35" t="str">
        <f t="shared" si="2"/>
        <v>0</v>
      </c>
      <c r="L42" s="35">
        <f t="shared" si="3"/>
        <v>0</v>
      </c>
      <c r="M42" s="33"/>
    </row>
    <row r="43" spans="1:13" ht="15">
      <c r="A43" s="34"/>
      <c r="B43" s="34"/>
      <c r="C43" s="35">
        <v>3</v>
      </c>
      <c r="D43" s="35">
        <v>3</v>
      </c>
      <c r="E43" s="35">
        <f t="shared" si="0"/>
        <v>1</v>
      </c>
      <c r="F43" s="35" t="str">
        <f t="shared" si="1"/>
        <v>1'h0</v>
      </c>
      <c r="G43" s="35" t="s">
        <v>73</v>
      </c>
      <c r="H43" s="36" t="s">
        <v>20</v>
      </c>
      <c r="I43" s="39"/>
      <c r="J43" s="35">
        <v>0</v>
      </c>
      <c r="K43" s="35" t="str">
        <f t="shared" si="2"/>
        <v>0</v>
      </c>
      <c r="L43" s="35">
        <f t="shared" si="3"/>
        <v>0</v>
      </c>
      <c r="M43" s="33"/>
    </row>
    <row r="44" spans="1:13" ht="15">
      <c r="A44" s="34"/>
      <c r="B44" s="34"/>
      <c r="C44" s="35">
        <v>0</v>
      </c>
      <c r="D44" s="35">
        <v>2</v>
      </c>
      <c r="E44" s="35">
        <f t="shared" si="0"/>
        <v>3</v>
      </c>
      <c r="F44" s="35" t="str">
        <f t="shared" si="1"/>
        <v>3'h0</v>
      </c>
      <c r="G44" s="35" t="s">
        <v>68</v>
      </c>
      <c r="H44" s="36" t="s">
        <v>1176</v>
      </c>
      <c r="I44" s="37"/>
      <c r="J44" s="35">
        <v>0</v>
      </c>
      <c r="K44" s="35" t="str">
        <f t="shared" si="2"/>
        <v>0</v>
      </c>
      <c r="L44" s="35">
        <f t="shared" si="3"/>
        <v>0</v>
      </c>
      <c r="M44" s="33"/>
    </row>
    <row r="45" spans="1:13" ht="15">
      <c r="A45" s="26"/>
      <c r="B45" s="27" t="s">
        <v>303</v>
      </c>
      <c r="C45" s="26"/>
      <c r="D45" s="26"/>
      <c r="E45" s="26">
        <f>SUM(E46:E61)</f>
        <v>32</v>
      </c>
      <c r="F45" s="56" t="str">
        <f>CONCATENATE("32'h",K45)</f>
        <v>32'h00000000</v>
      </c>
      <c r="G45" s="56"/>
      <c r="H45" s="29" t="s">
        <v>1177</v>
      </c>
      <c r="I45" s="29"/>
      <c r="J45" s="26"/>
      <c r="K45" s="26" t="str">
        <f>LOWER(DEC2HEX(L45,8))</f>
        <v>00000000</v>
      </c>
      <c r="L45" s="26">
        <f>SUM(L58:L61)</f>
        <v>0</v>
      </c>
      <c r="M45" s="33"/>
    </row>
    <row r="46" spans="1:13" ht="15">
      <c r="A46" s="34"/>
      <c r="B46" s="34"/>
      <c r="C46" s="35">
        <v>31</v>
      </c>
      <c r="D46" s="35">
        <v>31</v>
      </c>
      <c r="E46" s="35">
        <f t="shared" ref="E46:E61" si="4">D46+1-C46</f>
        <v>1</v>
      </c>
      <c r="F46" s="35" t="str">
        <f t="shared" ref="F46:F61" si="5">CONCATENATE(E46,"'h",K46)</f>
        <v>1'h0</v>
      </c>
      <c r="G46" s="35" t="s">
        <v>73</v>
      </c>
      <c r="H46" s="36" t="s">
        <v>20</v>
      </c>
      <c r="I46" s="39"/>
      <c r="J46" s="35">
        <v>0</v>
      </c>
      <c r="K46" s="35" t="str">
        <f t="shared" ref="K46:K61" si="6">LOWER(DEC2HEX((J46)))</f>
        <v>0</v>
      </c>
      <c r="L46" s="35">
        <f t="shared" ref="L46:L61" si="7">J46*(2^C46)</f>
        <v>0</v>
      </c>
      <c r="M46" s="33"/>
    </row>
    <row r="47" spans="1:13" ht="15">
      <c r="A47" s="34"/>
      <c r="B47" s="34"/>
      <c r="C47" s="35">
        <v>28</v>
      </c>
      <c r="D47" s="35">
        <v>30</v>
      </c>
      <c r="E47" s="35">
        <f t="shared" si="4"/>
        <v>3</v>
      </c>
      <c r="F47" s="35" t="str">
        <f t="shared" si="5"/>
        <v>3'h0</v>
      </c>
      <c r="G47" s="35" t="s">
        <v>68</v>
      </c>
      <c r="H47" s="36" t="s">
        <v>1178</v>
      </c>
      <c r="I47" s="37"/>
      <c r="J47" s="35">
        <v>0</v>
      </c>
      <c r="K47" s="35" t="str">
        <f t="shared" si="6"/>
        <v>0</v>
      </c>
      <c r="L47" s="35">
        <f t="shared" si="7"/>
        <v>0</v>
      </c>
      <c r="M47" s="33"/>
    </row>
    <row r="48" spans="1:13" ht="15">
      <c r="A48" s="34"/>
      <c r="B48" s="34"/>
      <c r="C48" s="35">
        <v>27</v>
      </c>
      <c r="D48" s="35">
        <v>27</v>
      </c>
      <c r="E48" s="35">
        <f t="shared" si="4"/>
        <v>1</v>
      </c>
      <c r="F48" s="35" t="str">
        <f t="shared" si="5"/>
        <v>1'h0</v>
      </c>
      <c r="G48" s="35" t="s">
        <v>73</v>
      </c>
      <c r="H48" s="36" t="s">
        <v>20</v>
      </c>
      <c r="I48" s="39"/>
      <c r="J48" s="35">
        <v>0</v>
      </c>
      <c r="K48" s="35" t="str">
        <f t="shared" si="6"/>
        <v>0</v>
      </c>
      <c r="L48" s="35">
        <f t="shared" si="7"/>
        <v>0</v>
      </c>
      <c r="M48" s="33"/>
    </row>
    <row r="49" spans="1:13" ht="15">
      <c r="A49" s="34"/>
      <c r="B49" s="34"/>
      <c r="C49" s="35">
        <v>24</v>
      </c>
      <c r="D49" s="35">
        <v>26</v>
      </c>
      <c r="E49" s="35">
        <f t="shared" si="4"/>
        <v>3</v>
      </c>
      <c r="F49" s="35" t="str">
        <f t="shared" si="5"/>
        <v>3'h0</v>
      </c>
      <c r="G49" s="35" t="s">
        <v>68</v>
      </c>
      <c r="H49" s="36" t="s">
        <v>1179</v>
      </c>
      <c r="I49" s="37"/>
      <c r="J49" s="35">
        <v>0</v>
      </c>
      <c r="K49" s="35" t="str">
        <f t="shared" si="6"/>
        <v>0</v>
      </c>
      <c r="L49" s="35">
        <f t="shared" si="7"/>
        <v>0</v>
      </c>
      <c r="M49" s="33"/>
    </row>
    <row r="50" spans="1:13" ht="15">
      <c r="A50" s="34"/>
      <c r="B50" s="34"/>
      <c r="C50" s="35">
        <v>23</v>
      </c>
      <c r="D50" s="35">
        <v>23</v>
      </c>
      <c r="E50" s="35">
        <f t="shared" si="4"/>
        <v>1</v>
      </c>
      <c r="F50" s="35" t="str">
        <f t="shared" si="5"/>
        <v>1'h0</v>
      </c>
      <c r="G50" s="35" t="s">
        <v>73</v>
      </c>
      <c r="H50" s="36" t="s">
        <v>20</v>
      </c>
      <c r="I50" s="39"/>
      <c r="J50" s="35">
        <v>0</v>
      </c>
      <c r="K50" s="35" t="str">
        <f t="shared" si="6"/>
        <v>0</v>
      </c>
      <c r="L50" s="35">
        <f t="shared" si="7"/>
        <v>0</v>
      </c>
      <c r="M50" s="33"/>
    </row>
    <row r="51" spans="1:13" ht="15">
      <c r="A51" s="34"/>
      <c r="B51" s="34"/>
      <c r="C51" s="35">
        <v>20</v>
      </c>
      <c r="D51" s="35">
        <v>22</v>
      </c>
      <c r="E51" s="35">
        <f t="shared" si="4"/>
        <v>3</v>
      </c>
      <c r="F51" s="35" t="str">
        <f t="shared" si="5"/>
        <v>3'h0</v>
      </c>
      <c r="G51" s="35" t="s">
        <v>68</v>
      </c>
      <c r="H51" s="36" t="s">
        <v>1180</v>
      </c>
      <c r="I51" s="37"/>
      <c r="J51" s="35">
        <v>0</v>
      </c>
      <c r="K51" s="35" t="str">
        <f t="shared" si="6"/>
        <v>0</v>
      </c>
      <c r="L51" s="35">
        <f t="shared" si="7"/>
        <v>0</v>
      </c>
      <c r="M51" s="33"/>
    </row>
    <row r="52" spans="1:13" ht="15">
      <c r="A52" s="34"/>
      <c r="B52" s="34"/>
      <c r="C52" s="35">
        <v>19</v>
      </c>
      <c r="D52" s="35">
        <v>19</v>
      </c>
      <c r="E52" s="35">
        <f t="shared" si="4"/>
        <v>1</v>
      </c>
      <c r="F52" s="35" t="str">
        <f t="shared" si="5"/>
        <v>1'h0</v>
      </c>
      <c r="G52" s="35" t="s">
        <v>73</v>
      </c>
      <c r="H52" s="36" t="s">
        <v>20</v>
      </c>
      <c r="I52" s="39"/>
      <c r="J52" s="35">
        <v>0</v>
      </c>
      <c r="K52" s="35" t="str">
        <f t="shared" si="6"/>
        <v>0</v>
      </c>
      <c r="L52" s="35">
        <f t="shared" si="7"/>
        <v>0</v>
      </c>
      <c r="M52" s="33"/>
    </row>
    <row r="53" spans="1:13" ht="15">
      <c r="A53" s="34"/>
      <c r="B53" s="34"/>
      <c r="C53" s="35">
        <v>16</v>
      </c>
      <c r="D53" s="35">
        <v>18</v>
      </c>
      <c r="E53" s="35">
        <f t="shared" si="4"/>
        <v>3</v>
      </c>
      <c r="F53" s="35" t="str">
        <f t="shared" si="5"/>
        <v>3'h0</v>
      </c>
      <c r="G53" s="35" t="s">
        <v>68</v>
      </c>
      <c r="H53" s="36" t="s">
        <v>1181</v>
      </c>
      <c r="I53" s="37"/>
      <c r="J53" s="35">
        <v>0</v>
      </c>
      <c r="K53" s="35" t="str">
        <f t="shared" si="6"/>
        <v>0</v>
      </c>
      <c r="L53" s="35">
        <f t="shared" si="7"/>
        <v>0</v>
      </c>
      <c r="M53" s="33"/>
    </row>
    <row r="54" spans="1:13" ht="15">
      <c r="A54" s="34"/>
      <c r="B54" s="34"/>
      <c r="C54" s="35">
        <v>15</v>
      </c>
      <c r="D54" s="35">
        <v>15</v>
      </c>
      <c r="E54" s="35">
        <f t="shared" si="4"/>
        <v>1</v>
      </c>
      <c r="F54" s="35" t="str">
        <f t="shared" si="5"/>
        <v>1'h0</v>
      </c>
      <c r="G54" s="35" t="s">
        <v>73</v>
      </c>
      <c r="H54" s="36" t="s">
        <v>20</v>
      </c>
      <c r="I54" s="39"/>
      <c r="J54" s="35">
        <v>0</v>
      </c>
      <c r="K54" s="35" t="str">
        <f t="shared" si="6"/>
        <v>0</v>
      </c>
      <c r="L54" s="35">
        <f t="shared" si="7"/>
        <v>0</v>
      </c>
      <c r="M54" s="33"/>
    </row>
    <row r="55" spans="1:13" ht="15">
      <c r="A55" s="34"/>
      <c r="B55" s="34"/>
      <c r="C55" s="35">
        <v>12</v>
      </c>
      <c r="D55" s="35">
        <v>14</v>
      </c>
      <c r="E55" s="35">
        <f t="shared" si="4"/>
        <v>3</v>
      </c>
      <c r="F55" s="35" t="str">
        <f t="shared" si="5"/>
        <v>3'h0</v>
      </c>
      <c r="G55" s="35" t="s">
        <v>68</v>
      </c>
      <c r="H55" s="36" t="s">
        <v>1182</v>
      </c>
      <c r="I55" s="37"/>
      <c r="J55" s="35">
        <v>0</v>
      </c>
      <c r="K55" s="35" t="str">
        <f t="shared" si="6"/>
        <v>0</v>
      </c>
      <c r="L55" s="35">
        <f t="shared" si="7"/>
        <v>0</v>
      </c>
      <c r="M55" s="33"/>
    </row>
    <row r="56" spans="1:13" ht="15">
      <c r="A56" s="34"/>
      <c r="B56" s="34"/>
      <c r="C56" s="35">
        <v>11</v>
      </c>
      <c r="D56" s="35">
        <v>11</v>
      </c>
      <c r="E56" s="35">
        <f t="shared" si="4"/>
        <v>1</v>
      </c>
      <c r="F56" s="35" t="str">
        <f t="shared" si="5"/>
        <v>1'h0</v>
      </c>
      <c r="G56" s="35" t="s">
        <v>73</v>
      </c>
      <c r="H56" s="36" t="s">
        <v>20</v>
      </c>
      <c r="I56" s="39"/>
      <c r="J56" s="35">
        <v>0</v>
      </c>
      <c r="K56" s="35" t="str">
        <f t="shared" si="6"/>
        <v>0</v>
      </c>
      <c r="L56" s="35">
        <f t="shared" si="7"/>
        <v>0</v>
      </c>
      <c r="M56" s="33"/>
    </row>
    <row r="57" spans="1:13" ht="15">
      <c r="A57" s="34"/>
      <c r="B57" s="34"/>
      <c r="C57" s="35">
        <v>8</v>
      </c>
      <c r="D57" s="35">
        <v>10</v>
      </c>
      <c r="E57" s="35">
        <f t="shared" si="4"/>
        <v>3</v>
      </c>
      <c r="F57" s="35" t="str">
        <f t="shared" si="5"/>
        <v>3'h0</v>
      </c>
      <c r="G57" s="35" t="s">
        <v>68</v>
      </c>
      <c r="H57" s="36" t="s">
        <v>1183</v>
      </c>
      <c r="I57" s="37"/>
      <c r="J57" s="35">
        <v>0</v>
      </c>
      <c r="K57" s="35" t="str">
        <f t="shared" si="6"/>
        <v>0</v>
      </c>
      <c r="L57" s="35">
        <f t="shared" si="7"/>
        <v>0</v>
      </c>
      <c r="M57" s="33"/>
    </row>
    <row r="58" spans="1:13" ht="15">
      <c r="A58" s="34"/>
      <c r="B58" s="34"/>
      <c r="C58" s="35">
        <v>7</v>
      </c>
      <c r="D58" s="35">
        <v>7</v>
      </c>
      <c r="E58" s="35">
        <f t="shared" si="4"/>
        <v>1</v>
      </c>
      <c r="F58" s="35" t="str">
        <f t="shared" si="5"/>
        <v>1'h0</v>
      </c>
      <c r="G58" s="35" t="s">
        <v>73</v>
      </c>
      <c r="H58" s="36" t="s">
        <v>20</v>
      </c>
      <c r="I58" s="39"/>
      <c r="J58" s="35">
        <v>0</v>
      </c>
      <c r="K58" s="35" t="str">
        <f t="shared" si="6"/>
        <v>0</v>
      </c>
      <c r="L58" s="35">
        <f t="shared" si="7"/>
        <v>0</v>
      </c>
      <c r="M58" s="33"/>
    </row>
    <row r="59" spans="1:13" ht="15">
      <c r="A59" s="34"/>
      <c r="B59" s="34"/>
      <c r="C59" s="35">
        <v>4</v>
      </c>
      <c r="D59" s="35">
        <v>6</v>
      </c>
      <c r="E59" s="35">
        <f t="shared" si="4"/>
        <v>3</v>
      </c>
      <c r="F59" s="35" t="str">
        <f t="shared" si="5"/>
        <v>3'h0</v>
      </c>
      <c r="G59" s="35" t="s">
        <v>68</v>
      </c>
      <c r="H59" s="36" t="s">
        <v>1184</v>
      </c>
      <c r="I59" s="37"/>
      <c r="J59" s="35">
        <v>0</v>
      </c>
      <c r="K59" s="35" t="str">
        <f t="shared" si="6"/>
        <v>0</v>
      </c>
      <c r="L59" s="35">
        <f t="shared" si="7"/>
        <v>0</v>
      </c>
      <c r="M59" s="33"/>
    </row>
    <row r="60" spans="1:13" ht="15">
      <c r="A60" s="34"/>
      <c r="B60" s="34"/>
      <c r="C60" s="35">
        <v>3</v>
      </c>
      <c r="D60" s="35">
        <v>3</v>
      </c>
      <c r="E60" s="35">
        <f t="shared" si="4"/>
        <v>1</v>
      </c>
      <c r="F60" s="35" t="str">
        <f t="shared" si="5"/>
        <v>1'h0</v>
      </c>
      <c r="G60" s="35" t="s">
        <v>73</v>
      </c>
      <c r="H60" s="36" t="s">
        <v>20</v>
      </c>
      <c r="I60" s="39"/>
      <c r="J60" s="35">
        <v>0</v>
      </c>
      <c r="K60" s="35" t="str">
        <f t="shared" si="6"/>
        <v>0</v>
      </c>
      <c r="L60" s="35">
        <f t="shared" si="7"/>
        <v>0</v>
      </c>
      <c r="M60" s="33"/>
    </row>
    <row r="61" spans="1:13" ht="15">
      <c r="A61" s="34"/>
      <c r="B61" s="34"/>
      <c r="C61" s="35">
        <v>0</v>
      </c>
      <c r="D61" s="35">
        <v>2</v>
      </c>
      <c r="E61" s="35">
        <f t="shared" si="4"/>
        <v>3</v>
      </c>
      <c r="F61" s="35" t="str">
        <f t="shared" si="5"/>
        <v>3'h0</v>
      </c>
      <c r="G61" s="35" t="s">
        <v>68</v>
      </c>
      <c r="H61" s="36" t="s">
        <v>1185</v>
      </c>
      <c r="I61" s="37"/>
      <c r="J61" s="35">
        <v>0</v>
      </c>
      <c r="K61" s="35" t="str">
        <f t="shared" si="6"/>
        <v>0</v>
      </c>
      <c r="L61" s="35">
        <f t="shared" si="7"/>
        <v>0</v>
      </c>
      <c r="M61" s="33"/>
    </row>
    <row r="62" spans="1:13" ht="15">
      <c r="A62" s="26"/>
      <c r="B62" s="27" t="s">
        <v>306</v>
      </c>
      <c r="C62" s="26"/>
      <c r="D62" s="26"/>
      <c r="E62" s="26">
        <f>SUM(E63:E78)</f>
        <v>32</v>
      </c>
      <c r="F62" s="56" t="str">
        <f>CONCATENATE("32'h",K62)</f>
        <v>32'h00000000</v>
      </c>
      <c r="G62" s="56"/>
      <c r="H62" s="29" t="s">
        <v>1186</v>
      </c>
      <c r="I62" s="29"/>
      <c r="J62" s="26"/>
      <c r="K62" s="26" t="str">
        <f>LOWER(DEC2HEX(L62,8))</f>
        <v>00000000</v>
      </c>
      <c r="L62" s="26">
        <f>SUM(L75:L78)</f>
        <v>0</v>
      </c>
      <c r="M62" s="33"/>
    </row>
    <row r="63" spans="1:13" ht="15">
      <c r="A63" s="34"/>
      <c r="B63" s="34"/>
      <c r="C63" s="35">
        <v>31</v>
      </c>
      <c r="D63" s="35">
        <v>31</v>
      </c>
      <c r="E63" s="35">
        <f t="shared" ref="E63:E78" si="8">D63+1-C63</f>
        <v>1</v>
      </c>
      <c r="F63" s="35" t="str">
        <f t="shared" ref="F63:F78" si="9">CONCATENATE(E63,"'h",K63)</f>
        <v>1'h0</v>
      </c>
      <c r="G63" s="35" t="s">
        <v>73</v>
      </c>
      <c r="H63" s="36" t="s">
        <v>20</v>
      </c>
      <c r="I63" s="39"/>
      <c r="J63" s="35">
        <v>0</v>
      </c>
      <c r="K63" s="35" t="str">
        <f t="shared" ref="K63:K78" si="10">LOWER(DEC2HEX((J63)))</f>
        <v>0</v>
      </c>
      <c r="L63" s="35">
        <f t="shared" ref="L63:L78" si="11">J63*(2^C63)</f>
        <v>0</v>
      </c>
      <c r="M63" s="33"/>
    </row>
    <row r="64" spans="1:13" ht="15">
      <c r="A64" s="34"/>
      <c r="B64" s="34"/>
      <c r="C64" s="35">
        <v>28</v>
      </c>
      <c r="D64" s="35">
        <v>30</v>
      </c>
      <c r="E64" s="35">
        <f t="shared" si="8"/>
        <v>3</v>
      </c>
      <c r="F64" s="35" t="str">
        <f t="shared" si="9"/>
        <v>3'h0</v>
      </c>
      <c r="G64" s="35" t="s">
        <v>68</v>
      </c>
      <c r="H64" s="36" t="s">
        <v>1187</v>
      </c>
      <c r="I64" s="37"/>
      <c r="J64" s="35">
        <v>0</v>
      </c>
      <c r="K64" s="35" t="str">
        <f t="shared" si="10"/>
        <v>0</v>
      </c>
      <c r="L64" s="35">
        <f t="shared" si="11"/>
        <v>0</v>
      </c>
      <c r="M64" s="33"/>
    </row>
    <row r="65" spans="1:13" ht="15">
      <c r="A65" s="34"/>
      <c r="B65" s="34"/>
      <c r="C65" s="35">
        <v>27</v>
      </c>
      <c r="D65" s="35">
        <v>27</v>
      </c>
      <c r="E65" s="35">
        <f t="shared" si="8"/>
        <v>1</v>
      </c>
      <c r="F65" s="35" t="str">
        <f t="shared" si="9"/>
        <v>1'h0</v>
      </c>
      <c r="G65" s="35" t="s">
        <v>73</v>
      </c>
      <c r="H65" s="36" t="s">
        <v>20</v>
      </c>
      <c r="I65" s="39"/>
      <c r="J65" s="35">
        <v>0</v>
      </c>
      <c r="K65" s="35" t="str">
        <f t="shared" si="10"/>
        <v>0</v>
      </c>
      <c r="L65" s="35">
        <f t="shared" si="11"/>
        <v>0</v>
      </c>
      <c r="M65" s="33"/>
    </row>
    <row r="66" spans="1:13" ht="15">
      <c r="A66" s="34"/>
      <c r="B66" s="34"/>
      <c r="C66" s="35">
        <v>24</v>
      </c>
      <c r="D66" s="35">
        <v>26</v>
      </c>
      <c r="E66" s="35">
        <f t="shared" si="8"/>
        <v>3</v>
      </c>
      <c r="F66" s="35" t="str">
        <f t="shared" si="9"/>
        <v>3'h0</v>
      </c>
      <c r="G66" s="35" t="s">
        <v>68</v>
      </c>
      <c r="H66" s="36" t="s">
        <v>1188</v>
      </c>
      <c r="I66" s="37"/>
      <c r="J66" s="35">
        <v>0</v>
      </c>
      <c r="K66" s="35" t="str">
        <f t="shared" si="10"/>
        <v>0</v>
      </c>
      <c r="L66" s="35">
        <f t="shared" si="11"/>
        <v>0</v>
      </c>
      <c r="M66" s="33"/>
    </row>
    <row r="67" spans="1:13" ht="15">
      <c r="A67" s="34"/>
      <c r="B67" s="34"/>
      <c r="C67" s="35">
        <v>23</v>
      </c>
      <c r="D67" s="35">
        <v>23</v>
      </c>
      <c r="E67" s="35">
        <f t="shared" si="8"/>
        <v>1</v>
      </c>
      <c r="F67" s="35" t="str">
        <f t="shared" si="9"/>
        <v>1'h0</v>
      </c>
      <c r="G67" s="35" t="s">
        <v>73</v>
      </c>
      <c r="H67" s="36" t="s">
        <v>20</v>
      </c>
      <c r="I67" s="39"/>
      <c r="J67" s="35">
        <v>0</v>
      </c>
      <c r="K67" s="35" t="str">
        <f t="shared" si="10"/>
        <v>0</v>
      </c>
      <c r="L67" s="35">
        <f t="shared" si="11"/>
        <v>0</v>
      </c>
      <c r="M67" s="33"/>
    </row>
    <row r="68" spans="1:13" ht="15">
      <c r="A68" s="34"/>
      <c r="B68" s="34"/>
      <c r="C68" s="35">
        <v>20</v>
      </c>
      <c r="D68" s="35">
        <v>22</v>
      </c>
      <c r="E68" s="35">
        <f t="shared" si="8"/>
        <v>3</v>
      </c>
      <c r="F68" s="35" t="str">
        <f t="shared" si="9"/>
        <v>3'h0</v>
      </c>
      <c r="G68" s="35" t="s">
        <v>68</v>
      </c>
      <c r="H68" s="36" t="s">
        <v>1189</v>
      </c>
      <c r="I68" s="37"/>
      <c r="J68" s="35">
        <v>0</v>
      </c>
      <c r="K68" s="35" t="str">
        <f t="shared" si="10"/>
        <v>0</v>
      </c>
      <c r="L68" s="35">
        <f t="shared" si="11"/>
        <v>0</v>
      </c>
      <c r="M68" s="33"/>
    </row>
    <row r="69" spans="1:13" ht="15">
      <c r="A69" s="34"/>
      <c r="B69" s="34"/>
      <c r="C69" s="35">
        <v>19</v>
      </c>
      <c r="D69" s="35">
        <v>19</v>
      </c>
      <c r="E69" s="35">
        <f t="shared" si="8"/>
        <v>1</v>
      </c>
      <c r="F69" s="35" t="str">
        <f t="shared" si="9"/>
        <v>1'h0</v>
      </c>
      <c r="G69" s="35" t="s">
        <v>73</v>
      </c>
      <c r="H69" s="36" t="s">
        <v>20</v>
      </c>
      <c r="I69" s="39"/>
      <c r="J69" s="35">
        <v>0</v>
      </c>
      <c r="K69" s="35" t="str">
        <f t="shared" si="10"/>
        <v>0</v>
      </c>
      <c r="L69" s="35">
        <f t="shared" si="11"/>
        <v>0</v>
      </c>
      <c r="M69" s="33"/>
    </row>
    <row r="70" spans="1:13" ht="15">
      <c r="A70" s="34"/>
      <c r="B70" s="34"/>
      <c r="C70" s="35">
        <v>16</v>
      </c>
      <c r="D70" s="35">
        <v>18</v>
      </c>
      <c r="E70" s="35">
        <f t="shared" si="8"/>
        <v>3</v>
      </c>
      <c r="F70" s="35" t="str">
        <f t="shared" si="9"/>
        <v>3'h0</v>
      </c>
      <c r="G70" s="35" t="s">
        <v>68</v>
      </c>
      <c r="H70" s="36" t="s">
        <v>1190</v>
      </c>
      <c r="I70" s="37"/>
      <c r="J70" s="35">
        <v>0</v>
      </c>
      <c r="K70" s="35" t="str">
        <f t="shared" si="10"/>
        <v>0</v>
      </c>
      <c r="L70" s="35">
        <f t="shared" si="11"/>
        <v>0</v>
      </c>
      <c r="M70" s="33"/>
    </row>
    <row r="71" spans="1:13" ht="15">
      <c r="A71" s="34"/>
      <c r="B71" s="34"/>
      <c r="C71" s="35">
        <v>15</v>
      </c>
      <c r="D71" s="35">
        <v>15</v>
      </c>
      <c r="E71" s="35">
        <f t="shared" si="8"/>
        <v>1</v>
      </c>
      <c r="F71" s="35" t="str">
        <f t="shared" si="9"/>
        <v>1'h0</v>
      </c>
      <c r="G71" s="35" t="s">
        <v>73</v>
      </c>
      <c r="H71" s="36" t="s">
        <v>20</v>
      </c>
      <c r="I71" s="39"/>
      <c r="J71" s="35">
        <v>0</v>
      </c>
      <c r="K71" s="35" t="str">
        <f t="shared" si="10"/>
        <v>0</v>
      </c>
      <c r="L71" s="35">
        <f t="shared" si="11"/>
        <v>0</v>
      </c>
      <c r="M71" s="33"/>
    </row>
    <row r="72" spans="1:13" ht="15">
      <c r="A72" s="34"/>
      <c r="B72" s="34"/>
      <c r="C72" s="35">
        <v>12</v>
      </c>
      <c r="D72" s="35">
        <v>14</v>
      </c>
      <c r="E72" s="35">
        <f t="shared" si="8"/>
        <v>3</v>
      </c>
      <c r="F72" s="35" t="str">
        <f t="shared" si="9"/>
        <v>3'h0</v>
      </c>
      <c r="G72" s="35" t="s">
        <v>68</v>
      </c>
      <c r="H72" s="36" t="s">
        <v>1191</v>
      </c>
      <c r="I72" s="37"/>
      <c r="J72" s="35">
        <v>0</v>
      </c>
      <c r="K72" s="35" t="str">
        <f t="shared" si="10"/>
        <v>0</v>
      </c>
      <c r="L72" s="35">
        <f t="shared" si="11"/>
        <v>0</v>
      </c>
      <c r="M72" s="33"/>
    </row>
    <row r="73" spans="1:13" ht="15">
      <c r="A73" s="34"/>
      <c r="B73" s="34"/>
      <c r="C73" s="35">
        <v>11</v>
      </c>
      <c r="D73" s="35">
        <v>11</v>
      </c>
      <c r="E73" s="35">
        <f t="shared" si="8"/>
        <v>1</v>
      </c>
      <c r="F73" s="35" t="str">
        <f t="shared" si="9"/>
        <v>1'h0</v>
      </c>
      <c r="G73" s="35" t="s">
        <v>73</v>
      </c>
      <c r="H73" s="36" t="s">
        <v>20</v>
      </c>
      <c r="I73" s="39"/>
      <c r="J73" s="35">
        <v>0</v>
      </c>
      <c r="K73" s="35" t="str">
        <f t="shared" si="10"/>
        <v>0</v>
      </c>
      <c r="L73" s="35">
        <f t="shared" si="11"/>
        <v>0</v>
      </c>
      <c r="M73" s="33"/>
    </row>
    <row r="74" spans="1:13" ht="15">
      <c r="A74" s="34"/>
      <c r="B74" s="34"/>
      <c r="C74" s="35">
        <v>8</v>
      </c>
      <c r="D74" s="35">
        <v>10</v>
      </c>
      <c r="E74" s="35">
        <f t="shared" si="8"/>
        <v>3</v>
      </c>
      <c r="F74" s="35" t="str">
        <f t="shared" si="9"/>
        <v>3'h0</v>
      </c>
      <c r="G74" s="35" t="s">
        <v>68</v>
      </c>
      <c r="H74" s="36" t="s">
        <v>1192</v>
      </c>
      <c r="I74" s="37"/>
      <c r="J74" s="35">
        <v>0</v>
      </c>
      <c r="K74" s="35" t="str">
        <f t="shared" si="10"/>
        <v>0</v>
      </c>
      <c r="L74" s="35">
        <f t="shared" si="11"/>
        <v>0</v>
      </c>
      <c r="M74" s="33"/>
    </row>
    <row r="75" spans="1:13" ht="15">
      <c r="A75" s="34"/>
      <c r="B75" s="34"/>
      <c r="C75" s="35">
        <v>7</v>
      </c>
      <c r="D75" s="35">
        <v>7</v>
      </c>
      <c r="E75" s="35">
        <f t="shared" si="8"/>
        <v>1</v>
      </c>
      <c r="F75" s="35" t="str">
        <f t="shared" si="9"/>
        <v>1'h0</v>
      </c>
      <c r="G75" s="35" t="s">
        <v>73</v>
      </c>
      <c r="H75" s="36" t="s">
        <v>20</v>
      </c>
      <c r="I75" s="39"/>
      <c r="J75" s="35">
        <v>0</v>
      </c>
      <c r="K75" s="35" t="str">
        <f t="shared" si="10"/>
        <v>0</v>
      </c>
      <c r="L75" s="35">
        <f t="shared" si="11"/>
        <v>0</v>
      </c>
      <c r="M75" s="33"/>
    </row>
    <row r="76" spans="1:13" ht="15">
      <c r="A76" s="34"/>
      <c r="B76" s="34"/>
      <c r="C76" s="35">
        <v>4</v>
      </c>
      <c r="D76" s="35">
        <v>6</v>
      </c>
      <c r="E76" s="35">
        <f t="shared" si="8"/>
        <v>3</v>
      </c>
      <c r="F76" s="35" t="str">
        <f t="shared" si="9"/>
        <v>3'h0</v>
      </c>
      <c r="G76" s="35" t="s">
        <v>68</v>
      </c>
      <c r="H76" s="36" t="s">
        <v>1193</v>
      </c>
      <c r="I76" s="37"/>
      <c r="J76" s="35">
        <v>0</v>
      </c>
      <c r="K76" s="35" t="str">
        <f t="shared" si="10"/>
        <v>0</v>
      </c>
      <c r="L76" s="35">
        <f t="shared" si="11"/>
        <v>0</v>
      </c>
      <c r="M76" s="33"/>
    </row>
    <row r="77" spans="1:13" ht="15">
      <c r="A77" s="34"/>
      <c r="B77" s="34"/>
      <c r="C77" s="35">
        <v>3</v>
      </c>
      <c r="D77" s="35">
        <v>3</v>
      </c>
      <c r="E77" s="35">
        <f t="shared" si="8"/>
        <v>1</v>
      </c>
      <c r="F77" s="35" t="str">
        <f t="shared" si="9"/>
        <v>1'h0</v>
      </c>
      <c r="G77" s="35" t="s">
        <v>73</v>
      </c>
      <c r="H77" s="36" t="s">
        <v>20</v>
      </c>
      <c r="I77" s="39"/>
      <c r="J77" s="35">
        <v>0</v>
      </c>
      <c r="K77" s="35" t="str">
        <f t="shared" si="10"/>
        <v>0</v>
      </c>
      <c r="L77" s="35">
        <f t="shared" si="11"/>
        <v>0</v>
      </c>
      <c r="M77" s="33"/>
    </row>
    <row r="78" spans="1:13" ht="15">
      <c r="A78" s="34"/>
      <c r="B78" s="34"/>
      <c r="C78" s="35">
        <v>0</v>
      </c>
      <c r="D78" s="35">
        <v>2</v>
      </c>
      <c r="E78" s="35">
        <f t="shared" si="8"/>
        <v>3</v>
      </c>
      <c r="F78" s="35" t="str">
        <f t="shared" si="9"/>
        <v>3'h0</v>
      </c>
      <c r="G78" s="35" t="s">
        <v>68</v>
      </c>
      <c r="H78" s="36" t="s">
        <v>1194</v>
      </c>
      <c r="I78" s="37"/>
      <c r="J78" s="35">
        <v>0</v>
      </c>
      <c r="K78" s="35" t="str">
        <f t="shared" si="10"/>
        <v>0</v>
      </c>
      <c r="L78" s="35">
        <f t="shared" si="11"/>
        <v>0</v>
      </c>
      <c r="M78" s="33"/>
    </row>
    <row r="79" spans="1:13" ht="15">
      <c r="A79" s="26"/>
      <c r="B79" s="27" t="s">
        <v>309</v>
      </c>
      <c r="C79" s="26"/>
      <c r="D79" s="26"/>
      <c r="E79" s="26">
        <f>SUM(E80:E95)</f>
        <v>32</v>
      </c>
      <c r="F79" s="56" t="str">
        <f>CONCATENATE("32'h",K79)</f>
        <v>32'h00000000</v>
      </c>
      <c r="G79" s="56"/>
      <c r="H79" s="29" t="s">
        <v>1195</v>
      </c>
      <c r="I79" s="29"/>
      <c r="J79" s="26"/>
      <c r="K79" s="26" t="str">
        <f>LOWER(DEC2HEX(L79,8))</f>
        <v>00000000</v>
      </c>
      <c r="L79" s="26">
        <f>SUM(L92:L95)</f>
        <v>0</v>
      </c>
      <c r="M79" s="33"/>
    </row>
    <row r="80" spans="1:13" ht="15">
      <c r="A80" s="34"/>
      <c r="B80" s="34"/>
      <c r="C80" s="35">
        <v>31</v>
      </c>
      <c r="D80" s="35">
        <v>31</v>
      </c>
      <c r="E80" s="35">
        <f t="shared" ref="E80:E95" si="12">D80+1-C80</f>
        <v>1</v>
      </c>
      <c r="F80" s="35" t="str">
        <f t="shared" ref="F80:F95" si="13">CONCATENATE(E80,"'h",K80)</f>
        <v>1'h0</v>
      </c>
      <c r="G80" s="35" t="s">
        <v>73</v>
      </c>
      <c r="H80" s="36" t="s">
        <v>20</v>
      </c>
      <c r="I80" s="39"/>
      <c r="J80" s="35">
        <v>0</v>
      </c>
      <c r="K80" s="35" t="str">
        <f t="shared" ref="K80:K95" si="14">LOWER(DEC2HEX((J80)))</f>
        <v>0</v>
      </c>
      <c r="L80" s="35">
        <f t="shared" ref="L80:L95" si="15">J80*(2^C80)</f>
        <v>0</v>
      </c>
      <c r="M80" s="33"/>
    </row>
    <row r="81" spans="1:13" ht="15">
      <c r="A81" s="34"/>
      <c r="B81" s="34"/>
      <c r="C81" s="35">
        <v>28</v>
      </c>
      <c r="D81" s="35">
        <v>30</v>
      </c>
      <c r="E81" s="35">
        <f t="shared" si="12"/>
        <v>3</v>
      </c>
      <c r="F81" s="35" t="str">
        <f t="shared" si="13"/>
        <v>3'h0</v>
      </c>
      <c r="G81" s="35" t="s">
        <v>68</v>
      </c>
      <c r="H81" s="36" t="s">
        <v>1196</v>
      </c>
      <c r="I81" s="37"/>
      <c r="J81" s="35">
        <v>0</v>
      </c>
      <c r="K81" s="35" t="str">
        <f t="shared" si="14"/>
        <v>0</v>
      </c>
      <c r="L81" s="35">
        <f t="shared" si="15"/>
        <v>0</v>
      </c>
      <c r="M81" s="33"/>
    </row>
    <row r="82" spans="1:13" ht="15">
      <c r="A82" s="34"/>
      <c r="B82" s="34"/>
      <c r="C82" s="35">
        <v>27</v>
      </c>
      <c r="D82" s="35">
        <v>27</v>
      </c>
      <c r="E82" s="35">
        <f t="shared" si="12"/>
        <v>1</v>
      </c>
      <c r="F82" s="35" t="str">
        <f t="shared" si="13"/>
        <v>1'h0</v>
      </c>
      <c r="G82" s="35" t="s">
        <v>73</v>
      </c>
      <c r="H82" s="36" t="s">
        <v>20</v>
      </c>
      <c r="I82" s="39"/>
      <c r="J82" s="35">
        <v>0</v>
      </c>
      <c r="K82" s="35" t="str">
        <f t="shared" si="14"/>
        <v>0</v>
      </c>
      <c r="L82" s="35">
        <f t="shared" si="15"/>
        <v>0</v>
      </c>
      <c r="M82" s="33"/>
    </row>
    <row r="83" spans="1:13" ht="15">
      <c r="A83" s="34"/>
      <c r="B83" s="34"/>
      <c r="C83" s="35">
        <v>24</v>
      </c>
      <c r="D83" s="35">
        <v>26</v>
      </c>
      <c r="E83" s="35">
        <f t="shared" si="12"/>
        <v>3</v>
      </c>
      <c r="F83" s="35" t="str">
        <f t="shared" si="13"/>
        <v>3'h0</v>
      </c>
      <c r="G83" s="35" t="s">
        <v>68</v>
      </c>
      <c r="H83" s="36" t="s">
        <v>1197</v>
      </c>
      <c r="I83" s="37"/>
      <c r="J83" s="35">
        <v>0</v>
      </c>
      <c r="K83" s="35" t="str">
        <f t="shared" si="14"/>
        <v>0</v>
      </c>
      <c r="L83" s="35">
        <f t="shared" si="15"/>
        <v>0</v>
      </c>
      <c r="M83" s="33"/>
    </row>
    <row r="84" spans="1:13" ht="15">
      <c r="A84" s="34"/>
      <c r="B84" s="34"/>
      <c r="C84" s="35">
        <v>23</v>
      </c>
      <c r="D84" s="35">
        <v>23</v>
      </c>
      <c r="E84" s="35">
        <f t="shared" si="12"/>
        <v>1</v>
      </c>
      <c r="F84" s="35" t="str">
        <f t="shared" si="13"/>
        <v>1'h0</v>
      </c>
      <c r="G84" s="35" t="s">
        <v>73</v>
      </c>
      <c r="H84" s="36" t="s">
        <v>20</v>
      </c>
      <c r="I84" s="39"/>
      <c r="J84" s="35">
        <v>0</v>
      </c>
      <c r="K84" s="35" t="str">
        <f t="shared" si="14"/>
        <v>0</v>
      </c>
      <c r="L84" s="35">
        <f t="shared" si="15"/>
        <v>0</v>
      </c>
      <c r="M84" s="33"/>
    </row>
    <row r="85" spans="1:13" ht="15">
      <c r="A85" s="34"/>
      <c r="B85" s="34"/>
      <c r="C85" s="35">
        <v>20</v>
      </c>
      <c r="D85" s="35">
        <v>22</v>
      </c>
      <c r="E85" s="35">
        <f t="shared" si="12"/>
        <v>3</v>
      </c>
      <c r="F85" s="35" t="str">
        <f t="shared" si="13"/>
        <v>3'h0</v>
      </c>
      <c r="G85" s="35" t="s">
        <v>68</v>
      </c>
      <c r="H85" s="36" t="s">
        <v>1198</v>
      </c>
      <c r="I85" s="37"/>
      <c r="J85" s="35">
        <v>0</v>
      </c>
      <c r="K85" s="35" t="str">
        <f t="shared" si="14"/>
        <v>0</v>
      </c>
      <c r="L85" s="35">
        <f t="shared" si="15"/>
        <v>0</v>
      </c>
      <c r="M85" s="33"/>
    </row>
    <row r="86" spans="1:13" ht="15">
      <c r="A86" s="34"/>
      <c r="B86" s="34"/>
      <c r="C86" s="35">
        <v>19</v>
      </c>
      <c r="D86" s="35">
        <v>19</v>
      </c>
      <c r="E86" s="35">
        <f t="shared" si="12"/>
        <v>1</v>
      </c>
      <c r="F86" s="35" t="str">
        <f t="shared" si="13"/>
        <v>1'h0</v>
      </c>
      <c r="G86" s="35" t="s">
        <v>73</v>
      </c>
      <c r="H86" s="36" t="s">
        <v>20</v>
      </c>
      <c r="I86" s="39"/>
      <c r="J86" s="35">
        <v>0</v>
      </c>
      <c r="K86" s="35" t="str">
        <f t="shared" si="14"/>
        <v>0</v>
      </c>
      <c r="L86" s="35">
        <f t="shared" si="15"/>
        <v>0</v>
      </c>
      <c r="M86" s="33"/>
    </row>
    <row r="87" spans="1:13" ht="15">
      <c r="A87" s="34"/>
      <c r="B87" s="34"/>
      <c r="C87" s="35">
        <v>16</v>
      </c>
      <c r="D87" s="35">
        <v>18</v>
      </c>
      <c r="E87" s="35">
        <f t="shared" si="12"/>
        <v>3</v>
      </c>
      <c r="F87" s="35" t="str">
        <f t="shared" si="13"/>
        <v>3'h0</v>
      </c>
      <c r="G87" s="35" t="s">
        <v>68</v>
      </c>
      <c r="H87" s="36" t="s">
        <v>1199</v>
      </c>
      <c r="I87" s="37"/>
      <c r="J87" s="35">
        <v>0</v>
      </c>
      <c r="K87" s="35" t="str">
        <f t="shared" si="14"/>
        <v>0</v>
      </c>
      <c r="L87" s="35">
        <f t="shared" si="15"/>
        <v>0</v>
      </c>
      <c r="M87" s="33"/>
    </row>
    <row r="88" spans="1:13" ht="15">
      <c r="A88" s="34"/>
      <c r="B88" s="34"/>
      <c r="C88" s="35">
        <v>15</v>
      </c>
      <c r="D88" s="35">
        <v>15</v>
      </c>
      <c r="E88" s="35">
        <f t="shared" si="12"/>
        <v>1</v>
      </c>
      <c r="F88" s="35" t="str">
        <f t="shared" si="13"/>
        <v>1'h0</v>
      </c>
      <c r="G88" s="35" t="s">
        <v>73</v>
      </c>
      <c r="H88" s="36" t="s">
        <v>20</v>
      </c>
      <c r="I88" s="39"/>
      <c r="J88" s="35">
        <v>0</v>
      </c>
      <c r="K88" s="35" t="str">
        <f t="shared" si="14"/>
        <v>0</v>
      </c>
      <c r="L88" s="35">
        <f t="shared" si="15"/>
        <v>0</v>
      </c>
      <c r="M88" s="33"/>
    </row>
    <row r="89" spans="1:13" ht="15">
      <c r="A89" s="34"/>
      <c r="B89" s="34"/>
      <c r="C89" s="35">
        <v>12</v>
      </c>
      <c r="D89" s="35">
        <v>14</v>
      </c>
      <c r="E89" s="35">
        <f t="shared" si="12"/>
        <v>3</v>
      </c>
      <c r="F89" s="35" t="str">
        <f t="shared" si="13"/>
        <v>3'h0</v>
      </c>
      <c r="G89" s="35" t="s">
        <v>68</v>
      </c>
      <c r="H89" s="36" t="s">
        <v>1200</v>
      </c>
      <c r="I89" s="37"/>
      <c r="J89" s="35">
        <v>0</v>
      </c>
      <c r="K89" s="35" t="str">
        <f t="shared" si="14"/>
        <v>0</v>
      </c>
      <c r="L89" s="35">
        <f t="shared" si="15"/>
        <v>0</v>
      </c>
      <c r="M89" s="33"/>
    </row>
    <row r="90" spans="1:13" ht="15">
      <c r="A90" s="34"/>
      <c r="B90" s="34"/>
      <c r="C90" s="35">
        <v>11</v>
      </c>
      <c r="D90" s="35">
        <v>11</v>
      </c>
      <c r="E90" s="35">
        <f t="shared" si="12"/>
        <v>1</v>
      </c>
      <c r="F90" s="35" t="str">
        <f t="shared" si="13"/>
        <v>1'h0</v>
      </c>
      <c r="G90" s="35" t="s">
        <v>73</v>
      </c>
      <c r="H90" s="36" t="s">
        <v>20</v>
      </c>
      <c r="I90" s="39"/>
      <c r="J90" s="35">
        <v>0</v>
      </c>
      <c r="K90" s="35" t="str">
        <f t="shared" si="14"/>
        <v>0</v>
      </c>
      <c r="L90" s="35">
        <f t="shared" si="15"/>
        <v>0</v>
      </c>
      <c r="M90" s="33"/>
    </row>
    <row r="91" spans="1:13" ht="15">
      <c r="A91" s="34"/>
      <c r="B91" s="34"/>
      <c r="C91" s="35">
        <v>8</v>
      </c>
      <c r="D91" s="35">
        <v>10</v>
      </c>
      <c r="E91" s="35">
        <f t="shared" si="12"/>
        <v>3</v>
      </c>
      <c r="F91" s="35" t="str">
        <f t="shared" si="13"/>
        <v>3'h0</v>
      </c>
      <c r="G91" s="35" t="s">
        <v>68</v>
      </c>
      <c r="H91" s="36" t="s">
        <v>1201</v>
      </c>
      <c r="I91" s="37"/>
      <c r="J91" s="35">
        <v>0</v>
      </c>
      <c r="K91" s="35" t="str">
        <f t="shared" si="14"/>
        <v>0</v>
      </c>
      <c r="L91" s="35">
        <f t="shared" si="15"/>
        <v>0</v>
      </c>
      <c r="M91" s="33"/>
    </row>
    <row r="92" spans="1:13" ht="15">
      <c r="A92" s="34"/>
      <c r="B92" s="34"/>
      <c r="C92" s="35">
        <v>7</v>
      </c>
      <c r="D92" s="35">
        <v>7</v>
      </c>
      <c r="E92" s="35">
        <f t="shared" si="12"/>
        <v>1</v>
      </c>
      <c r="F92" s="35" t="str">
        <f t="shared" si="13"/>
        <v>1'h0</v>
      </c>
      <c r="G92" s="35" t="s">
        <v>73</v>
      </c>
      <c r="H92" s="36" t="s">
        <v>20</v>
      </c>
      <c r="I92" s="39"/>
      <c r="J92" s="35">
        <v>0</v>
      </c>
      <c r="K92" s="35" t="str">
        <f t="shared" si="14"/>
        <v>0</v>
      </c>
      <c r="L92" s="35">
        <f t="shared" si="15"/>
        <v>0</v>
      </c>
      <c r="M92" s="33"/>
    </row>
    <row r="93" spans="1:13" ht="15">
      <c r="A93" s="34"/>
      <c r="B93" s="34"/>
      <c r="C93" s="35">
        <v>4</v>
      </c>
      <c r="D93" s="35">
        <v>6</v>
      </c>
      <c r="E93" s="35">
        <f t="shared" si="12"/>
        <v>3</v>
      </c>
      <c r="F93" s="35" t="str">
        <f t="shared" si="13"/>
        <v>3'h0</v>
      </c>
      <c r="G93" s="35" t="s">
        <v>68</v>
      </c>
      <c r="H93" s="36" t="s">
        <v>1202</v>
      </c>
      <c r="I93" s="37"/>
      <c r="J93" s="35">
        <v>0</v>
      </c>
      <c r="K93" s="35" t="str">
        <f t="shared" si="14"/>
        <v>0</v>
      </c>
      <c r="L93" s="35">
        <f t="shared" si="15"/>
        <v>0</v>
      </c>
      <c r="M93" s="33"/>
    </row>
    <row r="94" spans="1:13" ht="15">
      <c r="A94" s="34"/>
      <c r="B94" s="34"/>
      <c r="C94" s="35">
        <v>3</v>
      </c>
      <c r="D94" s="35">
        <v>3</v>
      </c>
      <c r="E94" s="35">
        <f t="shared" si="12"/>
        <v>1</v>
      </c>
      <c r="F94" s="35" t="str">
        <f t="shared" si="13"/>
        <v>1'h0</v>
      </c>
      <c r="G94" s="35" t="s">
        <v>73</v>
      </c>
      <c r="H94" s="36" t="s">
        <v>20</v>
      </c>
      <c r="I94" s="39"/>
      <c r="J94" s="35">
        <v>0</v>
      </c>
      <c r="K94" s="35" t="str">
        <f t="shared" si="14"/>
        <v>0</v>
      </c>
      <c r="L94" s="35">
        <f t="shared" si="15"/>
        <v>0</v>
      </c>
      <c r="M94" s="33"/>
    </row>
    <row r="95" spans="1:13" ht="15">
      <c r="A95" s="34"/>
      <c r="B95" s="34"/>
      <c r="C95" s="35">
        <v>0</v>
      </c>
      <c r="D95" s="35">
        <v>2</v>
      </c>
      <c r="E95" s="35">
        <f t="shared" si="12"/>
        <v>3</v>
      </c>
      <c r="F95" s="35" t="str">
        <f t="shared" si="13"/>
        <v>3'h0</v>
      </c>
      <c r="G95" s="35" t="s">
        <v>68</v>
      </c>
      <c r="H95" s="36" t="s">
        <v>1203</v>
      </c>
      <c r="I95" s="37"/>
      <c r="J95" s="35">
        <v>0</v>
      </c>
      <c r="K95" s="35" t="str">
        <f t="shared" si="14"/>
        <v>0</v>
      </c>
      <c r="L95" s="35">
        <f t="shared" si="15"/>
        <v>0</v>
      </c>
      <c r="M95" s="33"/>
    </row>
    <row r="96" spans="1:13" ht="15">
      <c r="A96" s="26"/>
      <c r="B96" s="27" t="s">
        <v>312</v>
      </c>
      <c r="C96" s="26"/>
      <c r="D96" s="26"/>
      <c r="E96" s="26">
        <f>SUM(E97:E97)</f>
        <v>32</v>
      </c>
      <c r="F96" s="56" t="str">
        <f>CONCATENATE("32'h",K96)</f>
        <v>32'h00000000</v>
      </c>
      <c r="G96" s="56"/>
      <c r="H96" s="29" t="s">
        <v>1204</v>
      </c>
      <c r="I96" s="29"/>
      <c r="J96" s="26"/>
      <c r="K96" s="26" t="str">
        <f>LOWER(DEC2HEX(L96,8))</f>
        <v>00000000</v>
      </c>
      <c r="L96" s="26">
        <f>SUM(L97:L97)</f>
        <v>0</v>
      </c>
      <c r="M96" s="33"/>
    </row>
    <row r="97" spans="1:13" ht="15">
      <c r="A97" s="34"/>
      <c r="B97" s="34"/>
      <c r="C97" s="35">
        <v>0</v>
      </c>
      <c r="D97" s="35">
        <v>31</v>
      </c>
      <c r="E97" s="35">
        <f>D97+1-C97</f>
        <v>32</v>
      </c>
      <c r="F97" s="35" t="str">
        <f>CONCATENATE(E97,"'h",K97)</f>
        <v>32'h0</v>
      </c>
      <c r="G97" s="35" t="s">
        <v>713</v>
      </c>
      <c r="H97" s="32" t="s">
        <v>1205</v>
      </c>
      <c r="I97" s="38"/>
      <c r="J97" s="35">
        <v>0</v>
      </c>
      <c r="K97" s="35" t="str">
        <f>LOWER(DEC2HEX((J97)))</f>
        <v>0</v>
      </c>
      <c r="L97" s="35">
        <f>J97*(2^C97)</f>
        <v>0</v>
      </c>
      <c r="M97" s="33"/>
    </row>
    <row r="98" spans="1:13" ht="15">
      <c r="A98" s="26"/>
      <c r="B98" s="27" t="s">
        <v>483</v>
      </c>
      <c r="C98" s="26"/>
      <c r="D98" s="26"/>
      <c r="E98" s="26">
        <f>SUM(E99:E99)</f>
        <v>32</v>
      </c>
      <c r="F98" s="56" t="str">
        <f>CONCATENATE("32'h",K98)</f>
        <v>32'h00000000</v>
      </c>
      <c r="G98" s="56"/>
      <c r="H98" s="29" t="s">
        <v>1206</v>
      </c>
      <c r="I98" s="29"/>
      <c r="J98" s="26"/>
      <c r="K98" s="26" t="str">
        <f>LOWER(DEC2HEX(L98,8))</f>
        <v>00000000</v>
      </c>
      <c r="L98" s="26">
        <f>SUM(L99:L99)</f>
        <v>0</v>
      </c>
      <c r="M98" s="33"/>
    </row>
    <row r="99" spans="1:13" ht="15">
      <c r="A99" s="22"/>
      <c r="B99" s="22"/>
      <c r="C99" s="31">
        <v>0</v>
      </c>
      <c r="D99" s="31">
        <v>31</v>
      </c>
      <c r="E99" s="32">
        <f>D99+1-C99</f>
        <v>32</v>
      </c>
      <c r="F99" s="32" t="str">
        <f>CONCATENATE(E99,"'h",K99)</f>
        <v>32'h0</v>
      </c>
      <c r="G99" s="32" t="s">
        <v>68</v>
      </c>
      <c r="H99" s="36" t="s">
        <v>1207</v>
      </c>
      <c r="I99" s="39"/>
      <c r="J99" s="31">
        <v>0</v>
      </c>
      <c r="K99" s="31" t="str">
        <f>LOWER(DEC2HEX((J99)))</f>
        <v>0</v>
      </c>
      <c r="L99" s="31">
        <f>J99*(2^C99)</f>
        <v>0</v>
      </c>
      <c r="M99" s="33"/>
    </row>
    <row r="100" spans="1:13" ht="15">
      <c r="A100" s="26"/>
      <c r="B100" s="27" t="s">
        <v>484</v>
      </c>
      <c r="C100" s="26"/>
      <c r="D100" s="26"/>
      <c r="E100" s="26">
        <f>SUM(E101:E103)</f>
        <v>32</v>
      </c>
      <c r="F100" s="56" t="str">
        <f>CONCATENATE("32'h",K100)</f>
        <v>32'h00000000</v>
      </c>
      <c r="G100" s="56"/>
      <c r="H100" s="29" t="s">
        <v>1208</v>
      </c>
      <c r="I100" s="29"/>
      <c r="J100" s="26"/>
      <c r="K100" s="26" t="str">
        <f>LOWER(DEC2HEX(L100,8))</f>
        <v>00000000</v>
      </c>
      <c r="L100" s="26">
        <f>SUM(L101:L103)</f>
        <v>0</v>
      </c>
      <c r="M100" s="33"/>
    </row>
    <row r="101" spans="1:13" ht="15">
      <c r="A101" s="22"/>
      <c r="B101" s="22"/>
      <c r="C101" s="31">
        <v>31</v>
      </c>
      <c r="D101" s="31">
        <v>31</v>
      </c>
      <c r="E101" s="32">
        <f>D101+1-C101</f>
        <v>1</v>
      </c>
      <c r="F101" s="32" t="str">
        <f>CONCATENATE(E101,"'h",K101)</f>
        <v>1'h0</v>
      </c>
      <c r="G101" s="32" t="s">
        <v>68</v>
      </c>
      <c r="H101" s="36" t="s">
        <v>1209</v>
      </c>
      <c r="I101" s="39"/>
      <c r="J101" s="31">
        <v>0</v>
      </c>
      <c r="K101" s="31" t="str">
        <f>LOWER(DEC2HEX((J101)))</f>
        <v>0</v>
      </c>
      <c r="L101" s="31">
        <f>J101*(2^C101)</f>
        <v>0</v>
      </c>
      <c r="M101" s="33"/>
    </row>
    <row r="102" spans="1:13" ht="15">
      <c r="A102" s="22"/>
      <c r="B102" s="22"/>
      <c r="C102" s="31">
        <v>8</v>
      </c>
      <c r="D102" s="31">
        <v>30</v>
      </c>
      <c r="E102" s="32">
        <f>D102+1-C102</f>
        <v>23</v>
      </c>
      <c r="F102" s="32" t="str">
        <f>CONCATENATE(E102,"'h",K102)</f>
        <v>23'h0</v>
      </c>
      <c r="G102" s="32" t="s">
        <v>73</v>
      </c>
      <c r="H102" s="36" t="s">
        <v>20</v>
      </c>
      <c r="I102" s="39"/>
      <c r="J102" s="31">
        <v>0</v>
      </c>
      <c r="K102" s="31" t="str">
        <f>LOWER(DEC2HEX((J102)))</f>
        <v>0</v>
      </c>
      <c r="L102" s="31">
        <f>J102*(2^C102)</f>
        <v>0</v>
      </c>
      <c r="M102" s="33"/>
    </row>
    <row r="103" spans="1:13" ht="15">
      <c r="A103" s="22"/>
      <c r="B103" s="22"/>
      <c r="C103" s="31">
        <v>0</v>
      </c>
      <c r="D103" s="31">
        <v>7</v>
      </c>
      <c r="E103" s="32">
        <f>D103+1-C103</f>
        <v>8</v>
      </c>
      <c r="F103" s="32" t="str">
        <f>CONCATENATE(E103,"'h",K103)</f>
        <v>8'h0</v>
      </c>
      <c r="G103" s="32" t="s">
        <v>68</v>
      </c>
      <c r="H103" s="36" t="s">
        <v>1210</v>
      </c>
      <c r="I103" s="39"/>
      <c r="J103" s="31">
        <v>0</v>
      </c>
      <c r="K103" s="31" t="str">
        <f>LOWER(DEC2HEX((J103)))</f>
        <v>0</v>
      </c>
      <c r="L103" s="31">
        <f>J103*(2^C103)</f>
        <v>0</v>
      </c>
      <c r="M103" s="33"/>
    </row>
  </sheetData>
  <phoneticPr fontId="24" type="noConversion"/>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3"/>
  <sheetViews>
    <sheetView topLeftCell="A52" workbookViewId="0">
      <selection activeCell="F86" sqref="F86"/>
    </sheetView>
  </sheetViews>
  <sheetFormatPr defaultColWidth="9" defaultRowHeight="13.5"/>
  <cols>
    <col min="1" max="1" width="8.75" customWidth="1"/>
    <col min="6" max="6" width="16.75" customWidth="1"/>
    <col min="7" max="7" width="8.25" customWidth="1"/>
    <col min="8" max="8" width="24.625" customWidth="1"/>
    <col min="9" max="9" width="71.25" style="41" customWidth="1"/>
    <col min="10" max="10" width="10.5" customWidth="1"/>
    <col min="11" max="11" width="10.75" customWidth="1"/>
    <col min="12" max="12" width="11.25" customWidth="1"/>
    <col min="13" max="13" width="11.375" customWidth="1"/>
    <col min="14" max="14" width="10.625" customWidth="1"/>
  </cols>
  <sheetData>
    <row r="1" spans="1:14" s="25" customFormat="1" ht="30">
      <c r="A1" s="69" t="s">
        <v>20</v>
      </c>
      <c r="B1" s="70" t="s">
        <v>53</v>
      </c>
      <c r="C1" s="69" t="s">
        <v>54</v>
      </c>
      <c r="D1" s="69" t="s">
        <v>55</v>
      </c>
      <c r="E1" s="69" t="s">
        <v>56</v>
      </c>
      <c r="F1" s="69" t="s">
        <v>57</v>
      </c>
      <c r="G1" s="69" t="s">
        <v>58</v>
      </c>
      <c r="H1" s="69" t="s">
        <v>59</v>
      </c>
      <c r="I1" s="69" t="s">
        <v>60</v>
      </c>
      <c r="J1" s="69" t="s">
        <v>61</v>
      </c>
      <c r="K1" s="69" t="s">
        <v>62</v>
      </c>
      <c r="L1" s="69" t="s">
        <v>63</v>
      </c>
      <c r="M1" s="69" t="s">
        <v>64</v>
      </c>
      <c r="N1" s="69" t="s">
        <v>65</v>
      </c>
    </row>
    <row r="2" spans="1:14" ht="15">
      <c r="A2" s="26"/>
      <c r="B2" s="27" t="s">
        <v>66</v>
      </c>
      <c r="C2" s="26"/>
      <c r="D2" s="26"/>
      <c r="E2" s="26">
        <f>SUM(E3:E5)</f>
        <v>32</v>
      </c>
      <c r="F2" s="56" t="str">
        <f>CONCATENATE("32'h",K2)</f>
        <v>32'h02031001</v>
      </c>
      <c r="G2" s="56"/>
      <c r="H2" s="29" t="s">
        <v>1143</v>
      </c>
      <c r="I2" s="29"/>
      <c r="J2" s="26"/>
      <c r="K2" s="26" t="str">
        <f>LOWER(DEC2HEX(L2,8))</f>
        <v>02031001</v>
      </c>
      <c r="L2" s="26">
        <f>SUM(L3:L5)</f>
        <v>33755137</v>
      </c>
      <c r="M2" s="26"/>
      <c r="N2" s="26"/>
    </row>
    <row r="3" spans="1:14" ht="15">
      <c r="A3" s="22"/>
      <c r="B3" s="30"/>
      <c r="C3" s="31">
        <v>12</v>
      </c>
      <c r="D3" s="31">
        <v>31</v>
      </c>
      <c r="E3" s="32">
        <f>D3+1-C3</f>
        <v>20</v>
      </c>
      <c r="F3" s="32" t="str">
        <f>CONCATENATE(E3,"'h",K3)</f>
        <v>20'h2031</v>
      </c>
      <c r="G3" s="32" t="s">
        <v>73</v>
      </c>
      <c r="H3" s="32" t="s">
        <v>1144</v>
      </c>
      <c r="I3" s="32"/>
      <c r="J3" s="31">
        <v>8241</v>
      </c>
      <c r="K3" s="31" t="str">
        <f>LOWER(DEC2HEX((J3)))</f>
        <v>2031</v>
      </c>
      <c r="L3" s="31">
        <f>J3*(2^C3)</f>
        <v>33755136</v>
      </c>
      <c r="M3" s="33"/>
    </row>
    <row r="4" spans="1:14" ht="15">
      <c r="A4" s="22"/>
      <c r="B4" s="30"/>
      <c r="C4" s="31">
        <v>4</v>
      </c>
      <c r="D4" s="31">
        <v>11</v>
      </c>
      <c r="E4" s="32">
        <f>D4+1-C4</f>
        <v>8</v>
      </c>
      <c r="F4" s="32" t="str">
        <f>CONCATENATE(E4,"'h",K4)</f>
        <v>8'h0</v>
      </c>
      <c r="G4" s="32" t="s">
        <v>73</v>
      </c>
      <c r="H4" s="32" t="s">
        <v>1145</v>
      </c>
      <c r="I4" s="32"/>
      <c r="J4" s="31">
        <v>0</v>
      </c>
      <c r="K4" s="31" t="str">
        <f>LOWER(DEC2HEX((J4)))</f>
        <v>0</v>
      </c>
      <c r="L4" s="31">
        <f>J4*(2^C4)</f>
        <v>0</v>
      </c>
      <c r="M4" s="33"/>
    </row>
    <row r="5" spans="1:14" ht="15">
      <c r="A5" s="22"/>
      <c r="B5" s="30"/>
      <c r="C5" s="31">
        <v>0</v>
      </c>
      <c r="D5" s="31">
        <v>3</v>
      </c>
      <c r="E5" s="32">
        <f>D5+1-C5</f>
        <v>4</v>
      </c>
      <c r="F5" s="32" t="str">
        <f>CONCATENATE(E5,"'h",K5)</f>
        <v>4'h1</v>
      </c>
      <c r="G5" s="32" t="s">
        <v>73</v>
      </c>
      <c r="H5" s="32" t="s">
        <v>1146</v>
      </c>
      <c r="I5" s="32"/>
      <c r="J5" s="31">
        <v>1</v>
      </c>
      <c r="K5" s="31" t="str">
        <f>LOWER(DEC2HEX((J5)))</f>
        <v>1</v>
      </c>
      <c r="L5" s="31">
        <f>J5*(2^C5)</f>
        <v>1</v>
      </c>
      <c r="M5" s="33"/>
    </row>
    <row r="6" spans="1:14" ht="15">
      <c r="A6" s="26"/>
      <c r="B6" s="27" t="s">
        <v>91</v>
      </c>
      <c r="C6" s="26"/>
      <c r="D6" s="26"/>
      <c r="E6" s="26">
        <f>SUM(E7:E11)</f>
        <v>32</v>
      </c>
      <c r="F6" s="56" t="str">
        <f>CONCATENATE("32'h",K6)</f>
        <v>32'he0000020</v>
      </c>
      <c r="G6" s="56"/>
      <c r="H6" s="29" t="s">
        <v>1147</v>
      </c>
      <c r="I6" s="29"/>
      <c r="J6" s="26"/>
      <c r="K6" s="26" t="str">
        <f>LOWER(DEC2HEX(L6,8))</f>
        <v>e0000020</v>
      </c>
      <c r="L6" s="26">
        <f>SUM(L7:L11)</f>
        <v>3758096416</v>
      </c>
      <c r="M6" s="33"/>
    </row>
    <row r="7" spans="1:14" ht="15">
      <c r="A7" s="22"/>
      <c r="B7" s="22"/>
      <c r="C7" s="35">
        <v>31</v>
      </c>
      <c r="D7" s="35">
        <v>31</v>
      </c>
      <c r="E7" s="35">
        <f>D7+1-C7</f>
        <v>1</v>
      </c>
      <c r="F7" s="35" t="str">
        <f>CONCATENATE(E7,"'h",K7)</f>
        <v>1'h1</v>
      </c>
      <c r="G7" s="35" t="s">
        <v>73</v>
      </c>
      <c r="H7" s="36" t="s">
        <v>1148</v>
      </c>
      <c r="I7" s="39"/>
      <c r="J7" s="35">
        <v>1</v>
      </c>
      <c r="K7" s="35" t="str">
        <f>LOWER(DEC2HEX((J7)))</f>
        <v>1</v>
      </c>
      <c r="L7" s="35">
        <f>J7*(2^C7)</f>
        <v>2147483648</v>
      </c>
      <c r="M7" s="33"/>
    </row>
    <row r="8" spans="1:14" ht="15">
      <c r="A8" s="34"/>
      <c r="B8" s="34"/>
      <c r="C8" s="35">
        <v>30</v>
      </c>
      <c r="D8" s="35">
        <v>30</v>
      </c>
      <c r="E8" s="35">
        <f>D8+1-C8</f>
        <v>1</v>
      </c>
      <c r="F8" s="35" t="str">
        <f>CONCATENATE(E8,"'h",K8)</f>
        <v>1'h1</v>
      </c>
      <c r="G8" s="35" t="s">
        <v>73</v>
      </c>
      <c r="H8" s="36" t="s">
        <v>1149</v>
      </c>
      <c r="I8" s="37"/>
      <c r="J8" s="35">
        <v>1</v>
      </c>
      <c r="K8" s="35" t="str">
        <f>LOWER(DEC2HEX((J8)))</f>
        <v>1</v>
      </c>
      <c r="L8" s="35">
        <f>J8*(2^C8)</f>
        <v>1073741824</v>
      </c>
      <c r="M8" s="33"/>
    </row>
    <row r="9" spans="1:14" ht="15">
      <c r="A9" s="34"/>
      <c r="B9" s="34"/>
      <c r="C9" s="35">
        <v>29</v>
      </c>
      <c r="D9" s="35">
        <v>29</v>
      </c>
      <c r="E9" s="35">
        <f>D9+1-C9</f>
        <v>1</v>
      </c>
      <c r="F9" s="35" t="str">
        <f>CONCATENATE(E9,"'h",K9)</f>
        <v>1'h1</v>
      </c>
      <c r="G9" s="35" t="s">
        <v>73</v>
      </c>
      <c r="H9" s="36" t="s">
        <v>1150</v>
      </c>
      <c r="I9" s="37"/>
      <c r="J9" s="35">
        <v>1</v>
      </c>
      <c r="K9" s="35" t="str">
        <f>LOWER(DEC2HEX((J9)))</f>
        <v>1</v>
      </c>
      <c r="L9" s="35">
        <f>J9*(2^C9)</f>
        <v>536870912</v>
      </c>
      <c r="M9" s="33"/>
    </row>
    <row r="10" spans="1:14" ht="15">
      <c r="A10" s="34"/>
      <c r="B10" s="34"/>
      <c r="C10" s="35">
        <v>6</v>
      </c>
      <c r="D10" s="35">
        <v>28</v>
      </c>
      <c r="E10" s="35">
        <f>D10+1-C10</f>
        <v>23</v>
      </c>
      <c r="F10" s="35" t="str">
        <f>CONCATENATE(E10,"'h",K10)</f>
        <v>23'h0</v>
      </c>
      <c r="G10" s="35" t="s">
        <v>73</v>
      </c>
      <c r="H10" s="36" t="s">
        <v>20</v>
      </c>
      <c r="I10" s="37"/>
      <c r="J10" s="35">
        <v>0</v>
      </c>
      <c r="K10" s="35" t="str">
        <f>LOWER(DEC2HEX((J10)))</f>
        <v>0</v>
      </c>
      <c r="L10" s="35">
        <f>J10*(2^C10)</f>
        <v>0</v>
      </c>
      <c r="M10" s="33"/>
    </row>
    <row r="11" spans="1:14" ht="15">
      <c r="A11" s="34"/>
      <c r="B11" s="34"/>
      <c r="C11" s="35">
        <v>0</v>
      </c>
      <c r="D11" s="35">
        <v>5</v>
      </c>
      <c r="E11" s="35">
        <f>D11+1-C11</f>
        <v>6</v>
      </c>
      <c r="F11" s="35" t="str">
        <f>CONCATENATE(E11,"'h",K11)</f>
        <v>6'h20</v>
      </c>
      <c r="G11" s="35" t="s">
        <v>73</v>
      </c>
      <c r="H11" s="36" t="s">
        <v>1151</v>
      </c>
      <c r="I11" s="37"/>
      <c r="J11" s="35">
        <v>32</v>
      </c>
      <c r="K11" s="35" t="str">
        <f>LOWER(DEC2HEX((J11)))</f>
        <v>20</v>
      </c>
      <c r="L11" s="35">
        <f>J11*(2^C11)</f>
        <v>32</v>
      </c>
      <c r="M11" s="33"/>
    </row>
    <row r="12" spans="1:14" ht="15">
      <c r="A12" s="26"/>
      <c r="B12" s="27" t="s">
        <v>101</v>
      </c>
      <c r="C12" s="26"/>
      <c r="D12" s="26"/>
      <c r="E12" s="26">
        <f>SUM(E13:E13)</f>
        <v>32</v>
      </c>
      <c r="F12" s="56" t="str">
        <f>CONCATENATE("32'h",K12)</f>
        <v>32'h00000000</v>
      </c>
      <c r="G12" s="56"/>
      <c r="H12" s="29" t="s">
        <v>1152</v>
      </c>
      <c r="I12" s="29"/>
      <c r="J12" s="26"/>
      <c r="K12" s="26" t="str">
        <f>LOWER(DEC2HEX(L12,8))</f>
        <v>00000000</v>
      </c>
      <c r="L12" s="26">
        <f>SUM(L13:L13)</f>
        <v>0</v>
      </c>
      <c r="M12" s="33"/>
    </row>
    <row r="13" spans="1:14" ht="15">
      <c r="A13" s="34"/>
      <c r="B13" s="34"/>
      <c r="C13" s="35">
        <v>0</v>
      </c>
      <c r="D13" s="35">
        <v>31</v>
      </c>
      <c r="E13" s="35">
        <f>D13+1-C13</f>
        <v>32</v>
      </c>
      <c r="F13" s="35" t="str">
        <f>CONCATENATE(E13,"'h",K13)</f>
        <v>32'h0</v>
      </c>
      <c r="G13" s="35" t="s">
        <v>73</v>
      </c>
      <c r="H13" s="32" t="s">
        <v>1153</v>
      </c>
      <c r="I13" s="38"/>
      <c r="J13" s="35">
        <v>0</v>
      </c>
      <c r="K13" s="35" t="str">
        <f>LOWER(DEC2HEX((J13)))</f>
        <v>0</v>
      </c>
      <c r="L13" s="35">
        <f>J13*(2^C13)</f>
        <v>0</v>
      </c>
      <c r="M13" s="33"/>
    </row>
    <row r="14" spans="1:14" ht="15">
      <c r="A14" s="26"/>
      <c r="B14" s="27" t="s">
        <v>104</v>
      </c>
      <c r="C14" s="26"/>
      <c r="D14" s="26"/>
      <c r="E14" s="26">
        <f>SUM(E15:E15)</f>
        <v>32</v>
      </c>
      <c r="F14" s="56" t="str">
        <f>CONCATENATE("32'h",K14)</f>
        <v>32'h00000000</v>
      </c>
      <c r="G14" s="56"/>
      <c r="H14" s="29" t="s">
        <v>1154</v>
      </c>
      <c r="I14" s="29"/>
      <c r="J14" s="26"/>
      <c r="K14" s="26" t="str">
        <f>LOWER(DEC2HEX(L14,8))</f>
        <v>00000000</v>
      </c>
      <c r="L14" s="26">
        <f>SUM(L15:L15)</f>
        <v>0</v>
      </c>
      <c r="M14" s="33"/>
    </row>
    <row r="15" spans="1:14" ht="15">
      <c r="A15" s="22"/>
      <c r="B15" s="22"/>
      <c r="C15" s="31">
        <v>0</v>
      </c>
      <c r="D15" s="31">
        <v>31</v>
      </c>
      <c r="E15" s="32">
        <f>D15+1-C15</f>
        <v>32</v>
      </c>
      <c r="F15" s="32" t="str">
        <f>CONCATENATE(E15,"'h",K15)</f>
        <v>32'h0</v>
      </c>
      <c r="G15" s="32" t="s">
        <v>68</v>
      </c>
      <c r="H15" s="36" t="s">
        <v>1155</v>
      </c>
      <c r="I15" s="39"/>
      <c r="J15" s="31">
        <v>0</v>
      </c>
      <c r="K15" s="31" t="str">
        <f>LOWER(DEC2HEX((J15)))</f>
        <v>0</v>
      </c>
      <c r="L15" s="31">
        <f>J15*(2^C15)</f>
        <v>0</v>
      </c>
      <c r="M15" s="33"/>
    </row>
    <row r="16" spans="1:14" ht="15">
      <c r="A16" s="26"/>
      <c r="B16" s="27" t="s">
        <v>119</v>
      </c>
      <c r="C16" s="26"/>
      <c r="D16" s="26"/>
      <c r="E16" s="26">
        <f>SUM(E17:E17)</f>
        <v>32</v>
      </c>
      <c r="F16" s="56" t="str">
        <f>CONCATENATE("32'h",K16)</f>
        <v>32'h00000000</v>
      </c>
      <c r="G16" s="56"/>
      <c r="H16" s="29" t="s">
        <v>1156</v>
      </c>
      <c r="I16" s="29"/>
      <c r="J16" s="26"/>
      <c r="K16" s="26" t="str">
        <f>LOWER(DEC2HEX(L16,8))</f>
        <v>00000000</v>
      </c>
      <c r="L16" s="26">
        <f>SUM(L17:L17)</f>
        <v>0</v>
      </c>
      <c r="M16" s="33"/>
    </row>
    <row r="17" spans="1:13" ht="15">
      <c r="A17" s="22"/>
      <c r="B17" s="22"/>
      <c r="C17" s="31">
        <v>0</v>
      </c>
      <c r="D17" s="31">
        <v>31</v>
      </c>
      <c r="E17" s="32">
        <f>D17+1-C17</f>
        <v>32</v>
      </c>
      <c r="F17" s="32" t="str">
        <f>CONCATENATE(E17,"'h",K17)</f>
        <v>32'h0</v>
      </c>
      <c r="G17" s="32" t="s">
        <v>68</v>
      </c>
      <c r="H17" s="36" t="s">
        <v>1157</v>
      </c>
      <c r="I17" s="39"/>
      <c r="J17" s="31">
        <v>0</v>
      </c>
      <c r="K17" s="31" t="str">
        <f>LOWER(DEC2HEX((J17)))</f>
        <v>0</v>
      </c>
      <c r="L17" s="31">
        <f>J17*(2^C17)</f>
        <v>0</v>
      </c>
      <c r="M17" s="33"/>
    </row>
    <row r="18" spans="1:13" ht="15">
      <c r="A18" s="26"/>
      <c r="B18" s="27" t="s">
        <v>135</v>
      </c>
      <c r="C18" s="26"/>
      <c r="D18" s="26"/>
      <c r="E18" s="26">
        <f>SUM(E19:E19)</f>
        <v>32</v>
      </c>
      <c r="F18" s="56" t="str">
        <f>CONCATENATE("32'h",K18)</f>
        <v>32'h00000000</v>
      </c>
      <c r="G18" s="56"/>
      <c r="H18" s="29" t="s">
        <v>1158</v>
      </c>
      <c r="I18" s="29"/>
      <c r="J18" s="26"/>
      <c r="K18" s="26" t="str">
        <f>LOWER(DEC2HEX(L18,8))</f>
        <v>00000000</v>
      </c>
      <c r="L18" s="26">
        <f>SUM(L19:L19)</f>
        <v>0</v>
      </c>
      <c r="M18" s="33"/>
    </row>
    <row r="19" spans="1:13" ht="15">
      <c r="A19" s="34"/>
      <c r="B19" s="34"/>
      <c r="C19" s="35">
        <v>0</v>
      </c>
      <c r="D19" s="35">
        <v>31</v>
      </c>
      <c r="E19" s="35">
        <f>D19+1-C19</f>
        <v>32</v>
      </c>
      <c r="F19" s="35" t="str">
        <f>CONCATENATE(E19,"'h",K19)</f>
        <v>32'h0</v>
      </c>
      <c r="G19" s="35" t="s">
        <v>281</v>
      </c>
      <c r="H19" s="36" t="s">
        <v>1159</v>
      </c>
      <c r="I19" s="37"/>
      <c r="J19" s="35">
        <v>0</v>
      </c>
      <c r="K19" s="35" t="str">
        <f>LOWER(DEC2HEX((J19)))</f>
        <v>0</v>
      </c>
      <c r="L19" s="35">
        <f>J19*(2^C19)</f>
        <v>0</v>
      </c>
      <c r="M19" s="33"/>
    </row>
    <row r="20" spans="1:13" ht="15">
      <c r="A20" s="26"/>
      <c r="B20" s="27" t="s">
        <v>147</v>
      </c>
      <c r="C20" s="26"/>
      <c r="D20" s="26"/>
      <c r="E20" s="26">
        <f>SUM(E21:E21)</f>
        <v>32</v>
      </c>
      <c r="F20" s="56" t="str">
        <f>CONCATENATE("32'h",K20)</f>
        <v>32'h00000000</v>
      </c>
      <c r="G20" s="56"/>
      <c r="H20" s="29" t="s">
        <v>1160</v>
      </c>
      <c r="I20" s="29"/>
      <c r="J20" s="26"/>
      <c r="K20" s="26" t="str">
        <f>LOWER(DEC2HEX(L20,8))</f>
        <v>00000000</v>
      </c>
      <c r="L20" s="26">
        <f>SUM(L21:L21)</f>
        <v>0</v>
      </c>
      <c r="M20" s="33"/>
    </row>
    <row r="21" spans="1:13" ht="15">
      <c r="A21" s="34"/>
      <c r="B21" s="34"/>
      <c r="C21" s="35">
        <v>0</v>
      </c>
      <c r="D21" s="35">
        <v>31</v>
      </c>
      <c r="E21" s="35">
        <f>D21+1-C21</f>
        <v>32</v>
      </c>
      <c r="F21" s="35" t="str">
        <f>CONCATENATE(E21,"'h",K21)</f>
        <v>32'h0</v>
      </c>
      <c r="G21" s="35" t="s">
        <v>281</v>
      </c>
      <c r="H21" s="36" t="s">
        <v>1161</v>
      </c>
      <c r="I21" s="37"/>
      <c r="J21" s="35">
        <v>0</v>
      </c>
      <c r="K21" s="35" t="str">
        <f>LOWER(DEC2HEX((J21)))</f>
        <v>0</v>
      </c>
      <c r="L21" s="35">
        <f>J21*(2^C21)</f>
        <v>0</v>
      </c>
      <c r="M21" s="33"/>
    </row>
    <row r="22" spans="1:13" ht="15">
      <c r="A22" s="26"/>
      <c r="B22" s="27" t="s">
        <v>242</v>
      </c>
      <c r="C22" s="26"/>
      <c r="D22" s="26"/>
      <c r="E22" s="26">
        <f>SUM(E23:E23)</f>
        <v>32</v>
      </c>
      <c r="F22" s="56" t="str">
        <f>CONCATENATE("32'h",K22)</f>
        <v>32'hffffffff</v>
      </c>
      <c r="G22" s="56"/>
      <c r="H22" s="29" t="s">
        <v>1162</v>
      </c>
      <c r="I22" s="29"/>
      <c r="J22" s="26"/>
      <c r="K22" s="26" t="str">
        <f>LOWER(DEC2HEX(L22,8))</f>
        <v>ffffffff</v>
      </c>
      <c r="L22" s="26">
        <f>SUM(L23:L23)</f>
        <v>4294967295</v>
      </c>
      <c r="M22" s="40"/>
    </row>
    <row r="23" spans="1:13" ht="15">
      <c r="A23" s="22"/>
      <c r="B23" s="30"/>
      <c r="C23" s="31">
        <v>0</v>
      </c>
      <c r="D23" s="31">
        <v>31</v>
      </c>
      <c r="E23" s="32">
        <f>D23+1-C23</f>
        <v>32</v>
      </c>
      <c r="F23" s="32" t="str">
        <f>CONCATENATE(E23,"'h",K23)</f>
        <v>32'hffffffff</v>
      </c>
      <c r="G23" s="32" t="s">
        <v>68</v>
      </c>
      <c r="H23" s="32" t="s">
        <v>1163</v>
      </c>
      <c r="I23" s="32"/>
      <c r="J23" s="31">
        <v>4294967295</v>
      </c>
      <c r="K23" s="31" t="str">
        <f>LOWER(DEC2HEX((J23)))</f>
        <v>ffffffff</v>
      </c>
      <c r="L23" s="31">
        <f>J23*(2^C23)</f>
        <v>4294967295</v>
      </c>
      <c r="M23" s="33"/>
    </row>
    <row r="24" spans="1:13" ht="15">
      <c r="A24" s="26"/>
      <c r="B24" s="27" t="s">
        <v>260</v>
      </c>
      <c r="C24" s="26"/>
      <c r="D24" s="26"/>
      <c r="E24" s="26">
        <f>SUM(E25:E25)</f>
        <v>32</v>
      </c>
      <c r="F24" s="56" t="str">
        <f>CONCATENATE("32'h",K24)</f>
        <v>32'h00000000</v>
      </c>
      <c r="G24" s="56"/>
      <c r="H24" s="29" t="s">
        <v>1164</v>
      </c>
      <c r="I24" s="29"/>
      <c r="J24" s="26"/>
      <c r="K24" s="26" t="str">
        <f>LOWER(DEC2HEX(L24,8))</f>
        <v>00000000</v>
      </c>
      <c r="L24" s="26">
        <f>SUM(L25:L25)</f>
        <v>0</v>
      </c>
      <c r="M24" s="33"/>
    </row>
    <row r="25" spans="1:13" ht="15">
      <c r="A25" s="34"/>
      <c r="B25" s="34"/>
      <c r="C25" s="35">
        <v>0</v>
      </c>
      <c r="D25" s="35">
        <v>31</v>
      </c>
      <c r="E25" s="35">
        <f>D25+1-C25</f>
        <v>32</v>
      </c>
      <c r="F25" s="35" t="str">
        <f>CONCATENATE(E25,"'h",K25)</f>
        <v>32'h0</v>
      </c>
      <c r="G25" s="35" t="s">
        <v>68</v>
      </c>
      <c r="H25" s="36" t="s">
        <v>1165</v>
      </c>
      <c r="I25" s="37"/>
      <c r="J25" s="35">
        <v>0</v>
      </c>
      <c r="K25" s="35" t="str">
        <f>LOWER(DEC2HEX((J25)))</f>
        <v>0</v>
      </c>
      <c r="L25" s="35">
        <f>J25*(2^C25)</f>
        <v>0</v>
      </c>
      <c r="M25" s="33"/>
    </row>
    <row r="26" spans="1:13" ht="15">
      <c r="A26" s="26"/>
      <c r="B26" s="27" t="s">
        <v>279</v>
      </c>
      <c r="C26" s="26"/>
      <c r="D26" s="26"/>
      <c r="E26" s="26">
        <f>SUM(E27:E27)</f>
        <v>32</v>
      </c>
      <c r="F26" s="56" t="str">
        <f>CONCATENATE("32'h",K26)</f>
        <v>32'h00000000</v>
      </c>
      <c r="G26" s="56"/>
      <c r="H26" s="29" t="s">
        <v>1166</v>
      </c>
      <c r="I26" s="29"/>
      <c r="J26" s="26"/>
      <c r="K26" s="26" t="str">
        <f>LOWER(DEC2HEX(L26,8))</f>
        <v>00000000</v>
      </c>
      <c r="L26" s="26">
        <f>SUM(L27:L27)</f>
        <v>0</v>
      </c>
      <c r="M26" s="33"/>
    </row>
    <row r="27" spans="1:13" ht="15">
      <c r="A27" s="22"/>
      <c r="B27" s="22"/>
      <c r="C27" s="31">
        <v>0</v>
      </c>
      <c r="D27" s="31">
        <v>31</v>
      </c>
      <c r="E27" s="32">
        <f>D27+1-C27</f>
        <v>32</v>
      </c>
      <c r="F27" s="32" t="str">
        <f>CONCATENATE(E27,"'h",K27)</f>
        <v>32'h0</v>
      </c>
      <c r="G27" s="32" t="s">
        <v>68</v>
      </c>
      <c r="H27" s="36" t="s">
        <v>1167</v>
      </c>
      <c r="I27" s="39"/>
      <c r="J27" s="31">
        <v>0</v>
      </c>
      <c r="K27" s="31" t="str">
        <f>LOWER(DEC2HEX((J27)))</f>
        <v>0</v>
      </c>
      <c r="L27" s="31">
        <f>J27*(2^C27)</f>
        <v>0</v>
      </c>
      <c r="M27" s="33"/>
    </row>
    <row r="28" spans="1:13" ht="15">
      <c r="A28" s="26"/>
      <c r="B28" s="27" t="s">
        <v>299</v>
      </c>
      <c r="C28" s="26"/>
      <c r="D28" s="26"/>
      <c r="E28" s="26">
        <f>SUM(E29:E44)</f>
        <v>32</v>
      </c>
      <c r="F28" s="56" t="str">
        <f>CONCATENATE("32'h",K28)</f>
        <v>32'h00000000</v>
      </c>
      <c r="G28" s="56"/>
      <c r="H28" s="29" t="s">
        <v>1168</v>
      </c>
      <c r="I28" s="29"/>
      <c r="J28" s="26"/>
      <c r="K28" s="26" t="str">
        <f>LOWER(DEC2HEX(L28,8))</f>
        <v>00000000</v>
      </c>
      <c r="L28" s="26">
        <f>SUM(L41:L44)</f>
        <v>0</v>
      </c>
      <c r="M28" s="33"/>
    </row>
    <row r="29" spans="1:13" ht="15">
      <c r="A29" s="34"/>
      <c r="B29" s="34"/>
      <c r="C29" s="35">
        <v>31</v>
      </c>
      <c r="D29" s="35">
        <v>31</v>
      </c>
      <c r="E29" s="35">
        <f t="shared" ref="E29:E44" si="0">D29+1-C29</f>
        <v>1</v>
      </c>
      <c r="F29" s="35" t="str">
        <f t="shared" ref="F29:F44" si="1">CONCATENATE(E29,"'h",K29)</f>
        <v>1'h0</v>
      </c>
      <c r="G29" s="35" t="s">
        <v>73</v>
      </c>
      <c r="H29" s="36" t="s">
        <v>20</v>
      </c>
      <c r="I29" s="39"/>
      <c r="J29" s="35">
        <v>0</v>
      </c>
      <c r="K29" s="35" t="str">
        <f t="shared" ref="K29:K44" si="2">LOWER(DEC2HEX((J29)))</f>
        <v>0</v>
      </c>
      <c r="L29" s="35">
        <f t="shared" ref="L29:L44" si="3">J29*(2^C29)</f>
        <v>0</v>
      </c>
      <c r="M29" s="33"/>
    </row>
    <row r="30" spans="1:13" ht="15">
      <c r="A30" s="34"/>
      <c r="B30" s="34"/>
      <c r="C30" s="35">
        <v>28</v>
      </c>
      <c r="D30" s="35">
        <v>30</v>
      </c>
      <c r="E30" s="35">
        <f t="shared" si="0"/>
        <v>3</v>
      </c>
      <c r="F30" s="35" t="str">
        <f t="shared" si="1"/>
        <v>3'h0</v>
      </c>
      <c r="G30" s="35" t="s">
        <v>68</v>
      </c>
      <c r="H30" s="36" t="s">
        <v>1169</v>
      </c>
      <c r="I30" s="37"/>
      <c r="J30" s="35">
        <v>0</v>
      </c>
      <c r="K30" s="35" t="str">
        <f t="shared" si="2"/>
        <v>0</v>
      </c>
      <c r="L30" s="35">
        <f t="shared" si="3"/>
        <v>0</v>
      </c>
      <c r="M30" s="33"/>
    </row>
    <row r="31" spans="1:13" ht="15">
      <c r="A31" s="34"/>
      <c r="B31" s="34"/>
      <c r="C31" s="35">
        <v>27</v>
      </c>
      <c r="D31" s="35">
        <v>27</v>
      </c>
      <c r="E31" s="35">
        <f t="shared" si="0"/>
        <v>1</v>
      </c>
      <c r="F31" s="35" t="str">
        <f t="shared" si="1"/>
        <v>1'h0</v>
      </c>
      <c r="G31" s="35" t="s">
        <v>73</v>
      </c>
      <c r="H31" s="36" t="s">
        <v>20</v>
      </c>
      <c r="I31" s="39"/>
      <c r="J31" s="35">
        <v>0</v>
      </c>
      <c r="K31" s="35" t="str">
        <f t="shared" si="2"/>
        <v>0</v>
      </c>
      <c r="L31" s="35">
        <f t="shared" si="3"/>
        <v>0</v>
      </c>
      <c r="M31" s="33"/>
    </row>
    <row r="32" spans="1:13" ht="15">
      <c r="A32" s="34"/>
      <c r="B32" s="34"/>
      <c r="C32" s="35">
        <v>24</v>
      </c>
      <c r="D32" s="35">
        <v>26</v>
      </c>
      <c r="E32" s="35">
        <f t="shared" si="0"/>
        <v>3</v>
      </c>
      <c r="F32" s="35" t="str">
        <f t="shared" si="1"/>
        <v>3'h0</v>
      </c>
      <c r="G32" s="35" t="s">
        <v>68</v>
      </c>
      <c r="H32" s="36" t="s">
        <v>1170</v>
      </c>
      <c r="I32" s="37"/>
      <c r="J32" s="35">
        <v>0</v>
      </c>
      <c r="K32" s="35" t="str">
        <f t="shared" si="2"/>
        <v>0</v>
      </c>
      <c r="L32" s="35">
        <f t="shared" si="3"/>
        <v>0</v>
      </c>
      <c r="M32" s="33"/>
    </row>
    <row r="33" spans="1:13" ht="15">
      <c r="A33" s="34"/>
      <c r="B33" s="34"/>
      <c r="C33" s="35">
        <v>23</v>
      </c>
      <c r="D33" s="35">
        <v>23</v>
      </c>
      <c r="E33" s="35">
        <f t="shared" si="0"/>
        <v>1</v>
      </c>
      <c r="F33" s="35" t="str">
        <f t="shared" si="1"/>
        <v>1'h0</v>
      </c>
      <c r="G33" s="35" t="s">
        <v>73</v>
      </c>
      <c r="H33" s="36" t="s">
        <v>20</v>
      </c>
      <c r="I33" s="39"/>
      <c r="J33" s="35">
        <v>0</v>
      </c>
      <c r="K33" s="35" t="str">
        <f t="shared" si="2"/>
        <v>0</v>
      </c>
      <c r="L33" s="35">
        <f t="shared" si="3"/>
        <v>0</v>
      </c>
      <c r="M33" s="33"/>
    </row>
    <row r="34" spans="1:13" ht="15">
      <c r="A34" s="34"/>
      <c r="B34" s="34"/>
      <c r="C34" s="35">
        <v>20</v>
      </c>
      <c r="D34" s="35">
        <v>22</v>
      </c>
      <c r="E34" s="35">
        <f t="shared" si="0"/>
        <v>3</v>
      </c>
      <c r="F34" s="35" t="str">
        <f t="shared" si="1"/>
        <v>3'h0</v>
      </c>
      <c r="G34" s="35" t="s">
        <v>68</v>
      </c>
      <c r="H34" s="36" t="s">
        <v>1171</v>
      </c>
      <c r="I34" s="37"/>
      <c r="J34" s="35">
        <v>0</v>
      </c>
      <c r="K34" s="35" t="str">
        <f t="shared" si="2"/>
        <v>0</v>
      </c>
      <c r="L34" s="35">
        <f t="shared" si="3"/>
        <v>0</v>
      </c>
      <c r="M34" s="33"/>
    </row>
    <row r="35" spans="1:13" ht="15">
      <c r="A35" s="34"/>
      <c r="B35" s="34"/>
      <c r="C35" s="35">
        <v>19</v>
      </c>
      <c r="D35" s="35">
        <v>19</v>
      </c>
      <c r="E35" s="35">
        <f t="shared" si="0"/>
        <v>1</v>
      </c>
      <c r="F35" s="35" t="str">
        <f t="shared" si="1"/>
        <v>1'h0</v>
      </c>
      <c r="G35" s="35" t="s">
        <v>73</v>
      </c>
      <c r="H35" s="36" t="s">
        <v>20</v>
      </c>
      <c r="I35" s="39"/>
      <c r="J35" s="35">
        <v>0</v>
      </c>
      <c r="K35" s="35" t="str">
        <f t="shared" si="2"/>
        <v>0</v>
      </c>
      <c r="L35" s="35">
        <f t="shared" si="3"/>
        <v>0</v>
      </c>
      <c r="M35" s="33"/>
    </row>
    <row r="36" spans="1:13" ht="15">
      <c r="A36" s="34"/>
      <c r="B36" s="34"/>
      <c r="C36" s="35">
        <v>16</v>
      </c>
      <c r="D36" s="35">
        <v>18</v>
      </c>
      <c r="E36" s="35">
        <f t="shared" si="0"/>
        <v>3</v>
      </c>
      <c r="F36" s="35" t="str">
        <f t="shared" si="1"/>
        <v>3'h0</v>
      </c>
      <c r="G36" s="35" t="s">
        <v>68</v>
      </c>
      <c r="H36" s="36" t="s">
        <v>1172</v>
      </c>
      <c r="I36" s="37"/>
      <c r="J36" s="35">
        <v>0</v>
      </c>
      <c r="K36" s="35" t="str">
        <f t="shared" si="2"/>
        <v>0</v>
      </c>
      <c r="L36" s="35">
        <f t="shared" si="3"/>
        <v>0</v>
      </c>
      <c r="M36" s="33"/>
    </row>
    <row r="37" spans="1:13" ht="15">
      <c r="A37" s="34"/>
      <c r="B37" s="34"/>
      <c r="C37" s="35">
        <v>15</v>
      </c>
      <c r="D37" s="35">
        <v>15</v>
      </c>
      <c r="E37" s="35">
        <f t="shared" si="0"/>
        <v>1</v>
      </c>
      <c r="F37" s="35" t="str">
        <f t="shared" si="1"/>
        <v>1'h0</v>
      </c>
      <c r="G37" s="35" t="s">
        <v>73</v>
      </c>
      <c r="H37" s="36" t="s">
        <v>20</v>
      </c>
      <c r="I37" s="39"/>
      <c r="J37" s="35">
        <v>0</v>
      </c>
      <c r="K37" s="35" t="str">
        <f t="shared" si="2"/>
        <v>0</v>
      </c>
      <c r="L37" s="35">
        <f t="shared" si="3"/>
        <v>0</v>
      </c>
      <c r="M37" s="33"/>
    </row>
    <row r="38" spans="1:13" ht="15">
      <c r="A38" s="34"/>
      <c r="B38" s="34"/>
      <c r="C38" s="35">
        <v>12</v>
      </c>
      <c r="D38" s="35">
        <v>14</v>
      </c>
      <c r="E38" s="35">
        <f t="shared" si="0"/>
        <v>3</v>
      </c>
      <c r="F38" s="35" t="str">
        <f t="shared" si="1"/>
        <v>3'h0</v>
      </c>
      <c r="G38" s="35" t="s">
        <v>68</v>
      </c>
      <c r="H38" s="36" t="s">
        <v>1173</v>
      </c>
      <c r="I38" s="37"/>
      <c r="J38" s="35">
        <v>0</v>
      </c>
      <c r="K38" s="35" t="str">
        <f t="shared" si="2"/>
        <v>0</v>
      </c>
      <c r="L38" s="35">
        <f t="shared" si="3"/>
        <v>0</v>
      </c>
      <c r="M38" s="33"/>
    </row>
    <row r="39" spans="1:13" ht="15">
      <c r="A39" s="34"/>
      <c r="B39" s="34"/>
      <c r="C39" s="35">
        <v>11</v>
      </c>
      <c r="D39" s="35">
        <v>11</v>
      </c>
      <c r="E39" s="35">
        <f t="shared" si="0"/>
        <v>1</v>
      </c>
      <c r="F39" s="35" t="str">
        <f t="shared" si="1"/>
        <v>1'h0</v>
      </c>
      <c r="G39" s="35" t="s">
        <v>73</v>
      </c>
      <c r="H39" s="36" t="s">
        <v>20</v>
      </c>
      <c r="I39" s="39"/>
      <c r="J39" s="35">
        <v>0</v>
      </c>
      <c r="K39" s="35" t="str">
        <f t="shared" si="2"/>
        <v>0</v>
      </c>
      <c r="L39" s="35">
        <f t="shared" si="3"/>
        <v>0</v>
      </c>
      <c r="M39" s="33"/>
    </row>
    <row r="40" spans="1:13" ht="15">
      <c r="A40" s="34"/>
      <c r="B40" s="34"/>
      <c r="C40" s="35">
        <v>8</v>
      </c>
      <c r="D40" s="35">
        <v>10</v>
      </c>
      <c r="E40" s="35">
        <f t="shared" si="0"/>
        <v>3</v>
      </c>
      <c r="F40" s="35" t="str">
        <f t="shared" si="1"/>
        <v>3'h0</v>
      </c>
      <c r="G40" s="35" t="s">
        <v>68</v>
      </c>
      <c r="H40" s="36" t="s">
        <v>1174</v>
      </c>
      <c r="I40" s="37"/>
      <c r="J40" s="35">
        <v>0</v>
      </c>
      <c r="K40" s="35" t="str">
        <f t="shared" si="2"/>
        <v>0</v>
      </c>
      <c r="L40" s="35">
        <f t="shared" si="3"/>
        <v>0</v>
      </c>
      <c r="M40" s="33"/>
    </row>
    <row r="41" spans="1:13" ht="15">
      <c r="A41" s="34"/>
      <c r="B41" s="34"/>
      <c r="C41" s="35">
        <v>7</v>
      </c>
      <c r="D41" s="35">
        <v>7</v>
      </c>
      <c r="E41" s="35">
        <f t="shared" si="0"/>
        <v>1</v>
      </c>
      <c r="F41" s="35" t="str">
        <f t="shared" si="1"/>
        <v>1'h0</v>
      </c>
      <c r="G41" s="35" t="s">
        <v>73</v>
      </c>
      <c r="H41" s="36" t="s">
        <v>20</v>
      </c>
      <c r="I41" s="39"/>
      <c r="J41" s="35">
        <v>0</v>
      </c>
      <c r="K41" s="35" t="str">
        <f t="shared" si="2"/>
        <v>0</v>
      </c>
      <c r="L41" s="35">
        <f t="shared" si="3"/>
        <v>0</v>
      </c>
      <c r="M41" s="33"/>
    </row>
    <row r="42" spans="1:13" ht="15">
      <c r="A42" s="34"/>
      <c r="B42" s="34"/>
      <c r="C42" s="35">
        <v>4</v>
      </c>
      <c r="D42" s="35">
        <v>6</v>
      </c>
      <c r="E42" s="35">
        <f t="shared" si="0"/>
        <v>3</v>
      </c>
      <c r="F42" s="35" t="str">
        <f t="shared" si="1"/>
        <v>3'h0</v>
      </c>
      <c r="G42" s="35" t="s">
        <v>68</v>
      </c>
      <c r="H42" s="36" t="s">
        <v>1175</v>
      </c>
      <c r="I42" s="37"/>
      <c r="J42" s="35">
        <v>0</v>
      </c>
      <c r="K42" s="35" t="str">
        <f t="shared" si="2"/>
        <v>0</v>
      </c>
      <c r="L42" s="35">
        <f t="shared" si="3"/>
        <v>0</v>
      </c>
      <c r="M42" s="33"/>
    </row>
    <row r="43" spans="1:13" ht="15">
      <c r="A43" s="34"/>
      <c r="B43" s="34"/>
      <c r="C43" s="35">
        <v>3</v>
      </c>
      <c r="D43" s="35">
        <v>3</v>
      </c>
      <c r="E43" s="35">
        <f t="shared" si="0"/>
        <v>1</v>
      </c>
      <c r="F43" s="35" t="str">
        <f t="shared" si="1"/>
        <v>1'h0</v>
      </c>
      <c r="G43" s="35" t="s">
        <v>73</v>
      </c>
      <c r="H43" s="36" t="s">
        <v>20</v>
      </c>
      <c r="I43" s="39"/>
      <c r="J43" s="35">
        <v>0</v>
      </c>
      <c r="K43" s="35" t="str">
        <f t="shared" si="2"/>
        <v>0</v>
      </c>
      <c r="L43" s="35">
        <f t="shared" si="3"/>
        <v>0</v>
      </c>
      <c r="M43" s="33"/>
    </row>
    <row r="44" spans="1:13" ht="15">
      <c r="A44" s="34"/>
      <c r="B44" s="34"/>
      <c r="C44" s="35">
        <v>0</v>
      </c>
      <c r="D44" s="35">
        <v>2</v>
      </c>
      <c r="E44" s="35">
        <f t="shared" si="0"/>
        <v>3</v>
      </c>
      <c r="F44" s="35" t="str">
        <f t="shared" si="1"/>
        <v>3'h0</v>
      </c>
      <c r="G44" s="35" t="s">
        <v>68</v>
      </c>
      <c r="H44" s="36" t="s">
        <v>1176</v>
      </c>
      <c r="I44" s="37"/>
      <c r="J44" s="35">
        <v>0</v>
      </c>
      <c r="K44" s="35" t="str">
        <f t="shared" si="2"/>
        <v>0</v>
      </c>
      <c r="L44" s="35">
        <f t="shared" si="3"/>
        <v>0</v>
      </c>
      <c r="M44" s="33"/>
    </row>
    <row r="45" spans="1:13" ht="15">
      <c r="A45" s="26"/>
      <c r="B45" s="27" t="s">
        <v>303</v>
      </c>
      <c r="C45" s="26"/>
      <c r="D45" s="26"/>
      <c r="E45" s="26">
        <f>SUM(E46:E61)</f>
        <v>32</v>
      </c>
      <c r="F45" s="56" t="str">
        <f>CONCATENATE("32'h",K45)</f>
        <v>32'h00000000</v>
      </c>
      <c r="G45" s="56"/>
      <c r="H45" s="29" t="s">
        <v>1177</v>
      </c>
      <c r="I45" s="29"/>
      <c r="J45" s="26"/>
      <c r="K45" s="26" t="str">
        <f>LOWER(DEC2HEX(L45,8))</f>
        <v>00000000</v>
      </c>
      <c r="L45" s="26">
        <f>SUM(L58:L61)</f>
        <v>0</v>
      </c>
      <c r="M45" s="33"/>
    </row>
    <row r="46" spans="1:13" ht="15">
      <c r="A46" s="34"/>
      <c r="B46" s="34"/>
      <c r="C46" s="35">
        <v>31</v>
      </c>
      <c r="D46" s="35">
        <v>31</v>
      </c>
      <c r="E46" s="35">
        <f t="shared" ref="E46:E61" si="4">D46+1-C46</f>
        <v>1</v>
      </c>
      <c r="F46" s="35" t="str">
        <f t="shared" ref="F46:F61" si="5">CONCATENATE(E46,"'h",K46)</f>
        <v>1'h0</v>
      </c>
      <c r="G46" s="35" t="s">
        <v>73</v>
      </c>
      <c r="H46" s="36" t="s">
        <v>20</v>
      </c>
      <c r="I46" s="39"/>
      <c r="J46" s="35">
        <v>0</v>
      </c>
      <c r="K46" s="35" t="str">
        <f t="shared" ref="K46:K61" si="6">LOWER(DEC2HEX((J46)))</f>
        <v>0</v>
      </c>
      <c r="L46" s="35">
        <f t="shared" ref="L46:L61" si="7">J46*(2^C46)</f>
        <v>0</v>
      </c>
      <c r="M46" s="33"/>
    </row>
    <row r="47" spans="1:13" ht="15">
      <c r="A47" s="34"/>
      <c r="B47" s="34"/>
      <c r="C47" s="35">
        <v>28</v>
      </c>
      <c r="D47" s="35">
        <v>30</v>
      </c>
      <c r="E47" s="35">
        <f t="shared" si="4"/>
        <v>3</v>
      </c>
      <c r="F47" s="35" t="str">
        <f t="shared" si="5"/>
        <v>3'h0</v>
      </c>
      <c r="G47" s="35" t="s">
        <v>68</v>
      </c>
      <c r="H47" s="36" t="s">
        <v>1178</v>
      </c>
      <c r="I47" s="37"/>
      <c r="J47" s="35">
        <v>0</v>
      </c>
      <c r="K47" s="35" t="str">
        <f t="shared" si="6"/>
        <v>0</v>
      </c>
      <c r="L47" s="35">
        <f t="shared" si="7"/>
        <v>0</v>
      </c>
      <c r="M47" s="33"/>
    </row>
    <row r="48" spans="1:13" ht="15">
      <c r="A48" s="34"/>
      <c r="B48" s="34"/>
      <c r="C48" s="35">
        <v>27</v>
      </c>
      <c r="D48" s="35">
        <v>27</v>
      </c>
      <c r="E48" s="35">
        <f t="shared" si="4"/>
        <v>1</v>
      </c>
      <c r="F48" s="35" t="str">
        <f t="shared" si="5"/>
        <v>1'h0</v>
      </c>
      <c r="G48" s="35" t="s">
        <v>73</v>
      </c>
      <c r="H48" s="36" t="s">
        <v>20</v>
      </c>
      <c r="I48" s="39"/>
      <c r="J48" s="35">
        <v>0</v>
      </c>
      <c r="K48" s="35" t="str">
        <f t="shared" si="6"/>
        <v>0</v>
      </c>
      <c r="L48" s="35">
        <f t="shared" si="7"/>
        <v>0</v>
      </c>
      <c r="M48" s="33"/>
    </row>
    <row r="49" spans="1:13" ht="15">
      <c r="A49" s="34"/>
      <c r="B49" s="34"/>
      <c r="C49" s="35">
        <v>24</v>
      </c>
      <c r="D49" s="35">
        <v>26</v>
      </c>
      <c r="E49" s="35">
        <f t="shared" si="4"/>
        <v>3</v>
      </c>
      <c r="F49" s="35" t="str">
        <f t="shared" si="5"/>
        <v>3'h0</v>
      </c>
      <c r="G49" s="35" t="s">
        <v>68</v>
      </c>
      <c r="H49" s="36" t="s">
        <v>1179</v>
      </c>
      <c r="I49" s="37"/>
      <c r="J49" s="35">
        <v>0</v>
      </c>
      <c r="K49" s="35" t="str">
        <f t="shared" si="6"/>
        <v>0</v>
      </c>
      <c r="L49" s="35">
        <f t="shared" si="7"/>
        <v>0</v>
      </c>
      <c r="M49" s="33"/>
    </row>
    <row r="50" spans="1:13" ht="15">
      <c r="A50" s="34"/>
      <c r="B50" s="34"/>
      <c r="C50" s="35">
        <v>23</v>
      </c>
      <c r="D50" s="35">
        <v>23</v>
      </c>
      <c r="E50" s="35">
        <f t="shared" si="4"/>
        <v>1</v>
      </c>
      <c r="F50" s="35" t="str">
        <f t="shared" si="5"/>
        <v>1'h0</v>
      </c>
      <c r="G50" s="35" t="s">
        <v>73</v>
      </c>
      <c r="H50" s="36" t="s">
        <v>20</v>
      </c>
      <c r="I50" s="39"/>
      <c r="J50" s="35">
        <v>0</v>
      </c>
      <c r="K50" s="35" t="str">
        <f t="shared" si="6"/>
        <v>0</v>
      </c>
      <c r="L50" s="35">
        <f t="shared" si="7"/>
        <v>0</v>
      </c>
      <c r="M50" s="33"/>
    </row>
    <row r="51" spans="1:13" ht="15">
      <c r="A51" s="34"/>
      <c r="B51" s="34"/>
      <c r="C51" s="35">
        <v>20</v>
      </c>
      <c r="D51" s="35">
        <v>22</v>
      </c>
      <c r="E51" s="35">
        <f t="shared" si="4"/>
        <v>3</v>
      </c>
      <c r="F51" s="35" t="str">
        <f t="shared" si="5"/>
        <v>3'h0</v>
      </c>
      <c r="G51" s="35" t="s">
        <v>68</v>
      </c>
      <c r="H51" s="36" t="s">
        <v>1180</v>
      </c>
      <c r="I51" s="37"/>
      <c r="J51" s="35">
        <v>0</v>
      </c>
      <c r="K51" s="35" t="str">
        <f t="shared" si="6"/>
        <v>0</v>
      </c>
      <c r="L51" s="35">
        <f t="shared" si="7"/>
        <v>0</v>
      </c>
      <c r="M51" s="33"/>
    </row>
    <row r="52" spans="1:13" ht="15">
      <c r="A52" s="34"/>
      <c r="B52" s="34"/>
      <c r="C52" s="35">
        <v>19</v>
      </c>
      <c r="D52" s="35">
        <v>19</v>
      </c>
      <c r="E52" s="35">
        <f t="shared" si="4"/>
        <v>1</v>
      </c>
      <c r="F52" s="35" t="str">
        <f t="shared" si="5"/>
        <v>1'h0</v>
      </c>
      <c r="G52" s="35" t="s">
        <v>73</v>
      </c>
      <c r="H52" s="36" t="s">
        <v>20</v>
      </c>
      <c r="I52" s="39"/>
      <c r="J52" s="35">
        <v>0</v>
      </c>
      <c r="K52" s="35" t="str">
        <f t="shared" si="6"/>
        <v>0</v>
      </c>
      <c r="L52" s="35">
        <f t="shared" si="7"/>
        <v>0</v>
      </c>
      <c r="M52" s="33"/>
    </row>
    <row r="53" spans="1:13" ht="15">
      <c r="A53" s="34"/>
      <c r="B53" s="34"/>
      <c r="C53" s="35">
        <v>16</v>
      </c>
      <c r="D53" s="35">
        <v>18</v>
      </c>
      <c r="E53" s="35">
        <f t="shared" si="4"/>
        <v>3</v>
      </c>
      <c r="F53" s="35" t="str">
        <f t="shared" si="5"/>
        <v>3'h0</v>
      </c>
      <c r="G53" s="35" t="s">
        <v>68</v>
      </c>
      <c r="H53" s="36" t="s">
        <v>1181</v>
      </c>
      <c r="I53" s="37"/>
      <c r="J53" s="35">
        <v>0</v>
      </c>
      <c r="K53" s="35" t="str">
        <f t="shared" si="6"/>
        <v>0</v>
      </c>
      <c r="L53" s="35">
        <f t="shared" si="7"/>
        <v>0</v>
      </c>
      <c r="M53" s="33"/>
    </row>
    <row r="54" spans="1:13" ht="15">
      <c r="A54" s="34"/>
      <c r="B54" s="34"/>
      <c r="C54" s="35">
        <v>15</v>
      </c>
      <c r="D54" s="35">
        <v>15</v>
      </c>
      <c r="E54" s="35">
        <f t="shared" si="4"/>
        <v>1</v>
      </c>
      <c r="F54" s="35" t="str">
        <f t="shared" si="5"/>
        <v>1'h0</v>
      </c>
      <c r="G54" s="35" t="s">
        <v>73</v>
      </c>
      <c r="H54" s="36" t="s">
        <v>20</v>
      </c>
      <c r="I54" s="39"/>
      <c r="J54" s="35">
        <v>0</v>
      </c>
      <c r="K54" s="35" t="str">
        <f t="shared" si="6"/>
        <v>0</v>
      </c>
      <c r="L54" s="35">
        <f t="shared" si="7"/>
        <v>0</v>
      </c>
      <c r="M54" s="33"/>
    </row>
    <row r="55" spans="1:13" ht="15">
      <c r="A55" s="34"/>
      <c r="B55" s="34"/>
      <c r="C55" s="35">
        <v>12</v>
      </c>
      <c r="D55" s="35">
        <v>14</v>
      </c>
      <c r="E55" s="35">
        <f t="shared" si="4"/>
        <v>3</v>
      </c>
      <c r="F55" s="35" t="str">
        <f t="shared" si="5"/>
        <v>3'h0</v>
      </c>
      <c r="G55" s="35" t="s">
        <v>68</v>
      </c>
      <c r="H55" s="36" t="s">
        <v>1182</v>
      </c>
      <c r="I55" s="37"/>
      <c r="J55" s="35">
        <v>0</v>
      </c>
      <c r="K55" s="35" t="str">
        <f t="shared" si="6"/>
        <v>0</v>
      </c>
      <c r="L55" s="35">
        <f t="shared" si="7"/>
        <v>0</v>
      </c>
      <c r="M55" s="33"/>
    </row>
    <row r="56" spans="1:13" ht="15">
      <c r="A56" s="34"/>
      <c r="B56" s="34"/>
      <c r="C56" s="35">
        <v>11</v>
      </c>
      <c r="D56" s="35">
        <v>11</v>
      </c>
      <c r="E56" s="35">
        <f t="shared" si="4"/>
        <v>1</v>
      </c>
      <c r="F56" s="35" t="str">
        <f t="shared" si="5"/>
        <v>1'h0</v>
      </c>
      <c r="G56" s="35" t="s">
        <v>73</v>
      </c>
      <c r="H56" s="36" t="s">
        <v>20</v>
      </c>
      <c r="I56" s="39"/>
      <c r="J56" s="35">
        <v>0</v>
      </c>
      <c r="K56" s="35" t="str">
        <f t="shared" si="6"/>
        <v>0</v>
      </c>
      <c r="L56" s="35">
        <f t="shared" si="7"/>
        <v>0</v>
      </c>
      <c r="M56" s="33"/>
    </row>
    <row r="57" spans="1:13" ht="15">
      <c r="A57" s="34"/>
      <c r="B57" s="34"/>
      <c r="C57" s="35">
        <v>8</v>
      </c>
      <c r="D57" s="35">
        <v>10</v>
      </c>
      <c r="E57" s="35">
        <f t="shared" si="4"/>
        <v>3</v>
      </c>
      <c r="F57" s="35" t="str">
        <f t="shared" si="5"/>
        <v>3'h0</v>
      </c>
      <c r="G57" s="35" t="s">
        <v>68</v>
      </c>
      <c r="H57" s="36" t="s">
        <v>1183</v>
      </c>
      <c r="I57" s="37"/>
      <c r="J57" s="35">
        <v>0</v>
      </c>
      <c r="K57" s="35" t="str">
        <f t="shared" si="6"/>
        <v>0</v>
      </c>
      <c r="L57" s="35">
        <f t="shared" si="7"/>
        <v>0</v>
      </c>
      <c r="M57" s="33"/>
    </row>
    <row r="58" spans="1:13" ht="15">
      <c r="A58" s="34"/>
      <c r="B58" s="34"/>
      <c r="C58" s="35">
        <v>7</v>
      </c>
      <c r="D58" s="35">
        <v>7</v>
      </c>
      <c r="E58" s="35">
        <f t="shared" si="4"/>
        <v>1</v>
      </c>
      <c r="F58" s="35" t="str">
        <f t="shared" si="5"/>
        <v>1'h0</v>
      </c>
      <c r="G58" s="35" t="s">
        <v>73</v>
      </c>
      <c r="H58" s="36" t="s">
        <v>20</v>
      </c>
      <c r="I58" s="39"/>
      <c r="J58" s="35">
        <v>0</v>
      </c>
      <c r="K58" s="35" t="str">
        <f t="shared" si="6"/>
        <v>0</v>
      </c>
      <c r="L58" s="35">
        <f t="shared" si="7"/>
        <v>0</v>
      </c>
      <c r="M58" s="33"/>
    </row>
    <row r="59" spans="1:13" ht="15">
      <c r="A59" s="34"/>
      <c r="B59" s="34"/>
      <c r="C59" s="35">
        <v>4</v>
      </c>
      <c r="D59" s="35">
        <v>6</v>
      </c>
      <c r="E59" s="35">
        <f t="shared" si="4"/>
        <v>3</v>
      </c>
      <c r="F59" s="35" t="str">
        <f t="shared" si="5"/>
        <v>3'h0</v>
      </c>
      <c r="G59" s="35" t="s">
        <v>68</v>
      </c>
      <c r="H59" s="36" t="s">
        <v>1184</v>
      </c>
      <c r="I59" s="37"/>
      <c r="J59" s="35">
        <v>0</v>
      </c>
      <c r="K59" s="35" t="str">
        <f t="shared" si="6"/>
        <v>0</v>
      </c>
      <c r="L59" s="35">
        <f t="shared" si="7"/>
        <v>0</v>
      </c>
      <c r="M59" s="33"/>
    </row>
    <row r="60" spans="1:13" ht="15">
      <c r="A60" s="34"/>
      <c r="B60" s="34"/>
      <c r="C60" s="35">
        <v>3</v>
      </c>
      <c r="D60" s="35">
        <v>3</v>
      </c>
      <c r="E60" s="35">
        <f t="shared" si="4"/>
        <v>1</v>
      </c>
      <c r="F60" s="35" t="str">
        <f t="shared" si="5"/>
        <v>1'h0</v>
      </c>
      <c r="G60" s="35" t="s">
        <v>73</v>
      </c>
      <c r="H60" s="36" t="s">
        <v>20</v>
      </c>
      <c r="I60" s="39"/>
      <c r="J60" s="35">
        <v>0</v>
      </c>
      <c r="K60" s="35" t="str">
        <f t="shared" si="6"/>
        <v>0</v>
      </c>
      <c r="L60" s="35">
        <f t="shared" si="7"/>
        <v>0</v>
      </c>
      <c r="M60" s="33"/>
    </row>
    <row r="61" spans="1:13" ht="15">
      <c r="A61" s="34"/>
      <c r="B61" s="34"/>
      <c r="C61" s="35">
        <v>0</v>
      </c>
      <c r="D61" s="35">
        <v>2</v>
      </c>
      <c r="E61" s="35">
        <f t="shared" si="4"/>
        <v>3</v>
      </c>
      <c r="F61" s="35" t="str">
        <f t="shared" si="5"/>
        <v>3'h0</v>
      </c>
      <c r="G61" s="35" t="s">
        <v>68</v>
      </c>
      <c r="H61" s="36" t="s">
        <v>1185</v>
      </c>
      <c r="I61" s="37"/>
      <c r="J61" s="35">
        <v>0</v>
      </c>
      <c r="K61" s="35" t="str">
        <f t="shared" si="6"/>
        <v>0</v>
      </c>
      <c r="L61" s="35">
        <f t="shared" si="7"/>
        <v>0</v>
      </c>
      <c r="M61" s="33"/>
    </row>
    <row r="62" spans="1:13" ht="15">
      <c r="A62" s="26"/>
      <c r="B62" s="27" t="s">
        <v>306</v>
      </c>
      <c r="C62" s="26"/>
      <c r="D62" s="26"/>
      <c r="E62" s="26">
        <f>SUM(E63:E78)</f>
        <v>32</v>
      </c>
      <c r="F62" s="56" t="str">
        <f>CONCATENATE("32'h",K62)</f>
        <v>32'h00000000</v>
      </c>
      <c r="G62" s="56"/>
      <c r="H62" s="29" t="s">
        <v>1186</v>
      </c>
      <c r="I62" s="29"/>
      <c r="J62" s="26"/>
      <c r="K62" s="26" t="str">
        <f>LOWER(DEC2HEX(L62,8))</f>
        <v>00000000</v>
      </c>
      <c r="L62" s="26">
        <f>SUM(L75:L78)</f>
        <v>0</v>
      </c>
      <c r="M62" s="33"/>
    </row>
    <row r="63" spans="1:13" ht="15">
      <c r="A63" s="34"/>
      <c r="B63" s="34"/>
      <c r="C63" s="35">
        <v>31</v>
      </c>
      <c r="D63" s="35">
        <v>31</v>
      </c>
      <c r="E63" s="35">
        <f t="shared" ref="E63:E78" si="8">D63+1-C63</f>
        <v>1</v>
      </c>
      <c r="F63" s="35" t="str">
        <f t="shared" ref="F63:F78" si="9">CONCATENATE(E63,"'h",K63)</f>
        <v>1'h0</v>
      </c>
      <c r="G63" s="35" t="s">
        <v>73</v>
      </c>
      <c r="H63" s="36" t="s">
        <v>20</v>
      </c>
      <c r="I63" s="39"/>
      <c r="J63" s="35">
        <v>0</v>
      </c>
      <c r="K63" s="35" t="str">
        <f t="shared" ref="K63:K78" si="10">LOWER(DEC2HEX((J63)))</f>
        <v>0</v>
      </c>
      <c r="L63" s="35">
        <f t="shared" ref="L63:L78" si="11">J63*(2^C63)</f>
        <v>0</v>
      </c>
      <c r="M63" s="33"/>
    </row>
    <row r="64" spans="1:13" ht="15">
      <c r="A64" s="34"/>
      <c r="B64" s="34"/>
      <c r="C64" s="35">
        <v>28</v>
      </c>
      <c r="D64" s="35">
        <v>30</v>
      </c>
      <c r="E64" s="35">
        <f t="shared" si="8"/>
        <v>3</v>
      </c>
      <c r="F64" s="35" t="str">
        <f t="shared" si="9"/>
        <v>3'h0</v>
      </c>
      <c r="G64" s="35" t="s">
        <v>68</v>
      </c>
      <c r="H64" s="36" t="s">
        <v>1187</v>
      </c>
      <c r="I64" s="37"/>
      <c r="J64" s="35">
        <v>0</v>
      </c>
      <c r="K64" s="35" t="str">
        <f t="shared" si="10"/>
        <v>0</v>
      </c>
      <c r="L64" s="35">
        <f t="shared" si="11"/>
        <v>0</v>
      </c>
      <c r="M64" s="33"/>
    </row>
    <row r="65" spans="1:13" ht="15">
      <c r="A65" s="34"/>
      <c r="B65" s="34"/>
      <c r="C65" s="35">
        <v>27</v>
      </c>
      <c r="D65" s="35">
        <v>27</v>
      </c>
      <c r="E65" s="35">
        <f t="shared" si="8"/>
        <v>1</v>
      </c>
      <c r="F65" s="35" t="str">
        <f t="shared" si="9"/>
        <v>1'h0</v>
      </c>
      <c r="G65" s="35" t="s">
        <v>73</v>
      </c>
      <c r="H65" s="36" t="s">
        <v>20</v>
      </c>
      <c r="I65" s="39"/>
      <c r="J65" s="35">
        <v>0</v>
      </c>
      <c r="K65" s="35" t="str">
        <f t="shared" si="10"/>
        <v>0</v>
      </c>
      <c r="L65" s="35">
        <f t="shared" si="11"/>
        <v>0</v>
      </c>
      <c r="M65" s="33"/>
    </row>
    <row r="66" spans="1:13" ht="15">
      <c r="A66" s="34"/>
      <c r="B66" s="34"/>
      <c r="C66" s="35">
        <v>24</v>
      </c>
      <c r="D66" s="35">
        <v>26</v>
      </c>
      <c r="E66" s="35">
        <f t="shared" si="8"/>
        <v>3</v>
      </c>
      <c r="F66" s="35" t="str">
        <f t="shared" si="9"/>
        <v>3'h0</v>
      </c>
      <c r="G66" s="35" t="s">
        <v>68</v>
      </c>
      <c r="H66" s="36" t="s">
        <v>1188</v>
      </c>
      <c r="I66" s="37"/>
      <c r="J66" s="35">
        <v>0</v>
      </c>
      <c r="K66" s="35" t="str">
        <f t="shared" si="10"/>
        <v>0</v>
      </c>
      <c r="L66" s="35">
        <f t="shared" si="11"/>
        <v>0</v>
      </c>
      <c r="M66" s="33"/>
    </row>
    <row r="67" spans="1:13" ht="15">
      <c r="A67" s="34"/>
      <c r="B67" s="34"/>
      <c r="C67" s="35">
        <v>23</v>
      </c>
      <c r="D67" s="35">
        <v>23</v>
      </c>
      <c r="E67" s="35">
        <f t="shared" si="8"/>
        <v>1</v>
      </c>
      <c r="F67" s="35" t="str">
        <f t="shared" si="9"/>
        <v>1'h0</v>
      </c>
      <c r="G67" s="35" t="s">
        <v>73</v>
      </c>
      <c r="H67" s="36" t="s">
        <v>20</v>
      </c>
      <c r="I67" s="39"/>
      <c r="J67" s="35">
        <v>0</v>
      </c>
      <c r="K67" s="35" t="str">
        <f t="shared" si="10"/>
        <v>0</v>
      </c>
      <c r="L67" s="35">
        <f t="shared" si="11"/>
        <v>0</v>
      </c>
      <c r="M67" s="33"/>
    </row>
    <row r="68" spans="1:13" ht="15">
      <c r="A68" s="34"/>
      <c r="B68" s="34"/>
      <c r="C68" s="35">
        <v>20</v>
      </c>
      <c r="D68" s="35">
        <v>22</v>
      </c>
      <c r="E68" s="35">
        <f t="shared" si="8"/>
        <v>3</v>
      </c>
      <c r="F68" s="35" t="str">
        <f t="shared" si="9"/>
        <v>3'h0</v>
      </c>
      <c r="G68" s="35" t="s">
        <v>68</v>
      </c>
      <c r="H68" s="36" t="s">
        <v>1189</v>
      </c>
      <c r="I68" s="37"/>
      <c r="J68" s="35">
        <v>0</v>
      </c>
      <c r="K68" s="35" t="str">
        <f t="shared" si="10"/>
        <v>0</v>
      </c>
      <c r="L68" s="35">
        <f t="shared" si="11"/>
        <v>0</v>
      </c>
      <c r="M68" s="33"/>
    </row>
    <row r="69" spans="1:13" ht="15">
      <c r="A69" s="34"/>
      <c r="B69" s="34"/>
      <c r="C69" s="35">
        <v>19</v>
      </c>
      <c r="D69" s="35">
        <v>19</v>
      </c>
      <c r="E69" s="35">
        <f t="shared" si="8"/>
        <v>1</v>
      </c>
      <c r="F69" s="35" t="str">
        <f t="shared" si="9"/>
        <v>1'h0</v>
      </c>
      <c r="G69" s="35" t="s">
        <v>73</v>
      </c>
      <c r="H69" s="36" t="s">
        <v>20</v>
      </c>
      <c r="I69" s="39"/>
      <c r="J69" s="35">
        <v>0</v>
      </c>
      <c r="K69" s="35" t="str">
        <f t="shared" si="10"/>
        <v>0</v>
      </c>
      <c r="L69" s="35">
        <f t="shared" si="11"/>
        <v>0</v>
      </c>
      <c r="M69" s="33"/>
    </row>
    <row r="70" spans="1:13" ht="15">
      <c r="A70" s="34"/>
      <c r="B70" s="34"/>
      <c r="C70" s="35">
        <v>16</v>
      </c>
      <c r="D70" s="35">
        <v>18</v>
      </c>
      <c r="E70" s="35">
        <f t="shared" si="8"/>
        <v>3</v>
      </c>
      <c r="F70" s="35" t="str">
        <f t="shared" si="9"/>
        <v>3'h0</v>
      </c>
      <c r="G70" s="35" t="s">
        <v>68</v>
      </c>
      <c r="H70" s="36" t="s">
        <v>1190</v>
      </c>
      <c r="I70" s="37"/>
      <c r="J70" s="35">
        <v>0</v>
      </c>
      <c r="K70" s="35" t="str">
        <f t="shared" si="10"/>
        <v>0</v>
      </c>
      <c r="L70" s="35">
        <f t="shared" si="11"/>
        <v>0</v>
      </c>
      <c r="M70" s="33"/>
    </row>
    <row r="71" spans="1:13" ht="15">
      <c r="A71" s="34"/>
      <c r="B71" s="34"/>
      <c r="C71" s="35">
        <v>15</v>
      </c>
      <c r="D71" s="35">
        <v>15</v>
      </c>
      <c r="E71" s="35">
        <f t="shared" si="8"/>
        <v>1</v>
      </c>
      <c r="F71" s="35" t="str">
        <f t="shared" si="9"/>
        <v>1'h0</v>
      </c>
      <c r="G71" s="35" t="s">
        <v>73</v>
      </c>
      <c r="H71" s="36" t="s">
        <v>20</v>
      </c>
      <c r="I71" s="39"/>
      <c r="J71" s="35">
        <v>0</v>
      </c>
      <c r="K71" s="35" t="str">
        <f t="shared" si="10"/>
        <v>0</v>
      </c>
      <c r="L71" s="35">
        <f t="shared" si="11"/>
        <v>0</v>
      </c>
      <c r="M71" s="33"/>
    </row>
    <row r="72" spans="1:13" ht="15">
      <c r="A72" s="34"/>
      <c r="B72" s="34"/>
      <c r="C72" s="35">
        <v>12</v>
      </c>
      <c r="D72" s="35">
        <v>14</v>
      </c>
      <c r="E72" s="35">
        <f t="shared" si="8"/>
        <v>3</v>
      </c>
      <c r="F72" s="35" t="str">
        <f t="shared" si="9"/>
        <v>3'h0</v>
      </c>
      <c r="G72" s="35" t="s">
        <v>68</v>
      </c>
      <c r="H72" s="36" t="s">
        <v>1191</v>
      </c>
      <c r="I72" s="37"/>
      <c r="J72" s="35">
        <v>0</v>
      </c>
      <c r="K72" s="35" t="str">
        <f t="shared" si="10"/>
        <v>0</v>
      </c>
      <c r="L72" s="35">
        <f t="shared" si="11"/>
        <v>0</v>
      </c>
      <c r="M72" s="33"/>
    </row>
    <row r="73" spans="1:13" ht="15">
      <c r="A73" s="34"/>
      <c r="B73" s="34"/>
      <c r="C73" s="35">
        <v>11</v>
      </c>
      <c r="D73" s="35">
        <v>11</v>
      </c>
      <c r="E73" s="35">
        <f t="shared" si="8"/>
        <v>1</v>
      </c>
      <c r="F73" s="35" t="str">
        <f t="shared" si="9"/>
        <v>1'h0</v>
      </c>
      <c r="G73" s="35" t="s">
        <v>73</v>
      </c>
      <c r="H73" s="36" t="s">
        <v>20</v>
      </c>
      <c r="I73" s="39"/>
      <c r="J73" s="35">
        <v>0</v>
      </c>
      <c r="K73" s="35" t="str">
        <f t="shared" si="10"/>
        <v>0</v>
      </c>
      <c r="L73" s="35">
        <f t="shared" si="11"/>
        <v>0</v>
      </c>
      <c r="M73" s="33"/>
    </row>
    <row r="74" spans="1:13" ht="15">
      <c r="A74" s="34"/>
      <c r="B74" s="34"/>
      <c r="C74" s="35">
        <v>8</v>
      </c>
      <c r="D74" s="35">
        <v>10</v>
      </c>
      <c r="E74" s="35">
        <f t="shared" si="8"/>
        <v>3</v>
      </c>
      <c r="F74" s="35" t="str">
        <f t="shared" si="9"/>
        <v>3'h0</v>
      </c>
      <c r="G74" s="35" t="s">
        <v>68</v>
      </c>
      <c r="H74" s="36" t="s">
        <v>1192</v>
      </c>
      <c r="I74" s="37"/>
      <c r="J74" s="35">
        <v>0</v>
      </c>
      <c r="K74" s="35" t="str">
        <f t="shared" si="10"/>
        <v>0</v>
      </c>
      <c r="L74" s="35">
        <f t="shared" si="11"/>
        <v>0</v>
      </c>
      <c r="M74" s="33"/>
    </row>
    <row r="75" spans="1:13" ht="15">
      <c r="A75" s="34"/>
      <c r="B75" s="34"/>
      <c r="C75" s="35">
        <v>7</v>
      </c>
      <c r="D75" s="35">
        <v>7</v>
      </c>
      <c r="E75" s="35">
        <f t="shared" si="8"/>
        <v>1</v>
      </c>
      <c r="F75" s="35" t="str">
        <f t="shared" si="9"/>
        <v>1'h0</v>
      </c>
      <c r="G75" s="35" t="s">
        <v>73</v>
      </c>
      <c r="H75" s="36" t="s">
        <v>20</v>
      </c>
      <c r="I75" s="39"/>
      <c r="J75" s="35">
        <v>0</v>
      </c>
      <c r="K75" s="35" t="str">
        <f t="shared" si="10"/>
        <v>0</v>
      </c>
      <c r="L75" s="35">
        <f t="shared" si="11"/>
        <v>0</v>
      </c>
      <c r="M75" s="33"/>
    </row>
    <row r="76" spans="1:13" ht="15">
      <c r="A76" s="34"/>
      <c r="B76" s="34"/>
      <c r="C76" s="35">
        <v>4</v>
      </c>
      <c r="D76" s="35">
        <v>6</v>
      </c>
      <c r="E76" s="35">
        <f t="shared" si="8"/>
        <v>3</v>
      </c>
      <c r="F76" s="35" t="str">
        <f t="shared" si="9"/>
        <v>3'h0</v>
      </c>
      <c r="G76" s="35" t="s">
        <v>68</v>
      </c>
      <c r="H76" s="36" t="s">
        <v>1193</v>
      </c>
      <c r="I76" s="37"/>
      <c r="J76" s="35">
        <v>0</v>
      </c>
      <c r="K76" s="35" t="str">
        <f t="shared" si="10"/>
        <v>0</v>
      </c>
      <c r="L76" s="35">
        <f t="shared" si="11"/>
        <v>0</v>
      </c>
      <c r="M76" s="33"/>
    </row>
    <row r="77" spans="1:13" ht="15">
      <c r="A77" s="34"/>
      <c r="B77" s="34"/>
      <c r="C77" s="35">
        <v>3</v>
      </c>
      <c r="D77" s="35">
        <v>3</v>
      </c>
      <c r="E77" s="35">
        <f t="shared" si="8"/>
        <v>1</v>
      </c>
      <c r="F77" s="35" t="str">
        <f t="shared" si="9"/>
        <v>1'h0</v>
      </c>
      <c r="G77" s="35" t="s">
        <v>73</v>
      </c>
      <c r="H77" s="36" t="s">
        <v>20</v>
      </c>
      <c r="I77" s="39"/>
      <c r="J77" s="35">
        <v>0</v>
      </c>
      <c r="K77" s="35" t="str">
        <f t="shared" si="10"/>
        <v>0</v>
      </c>
      <c r="L77" s="35">
        <f t="shared" si="11"/>
        <v>0</v>
      </c>
      <c r="M77" s="33"/>
    </row>
    <row r="78" spans="1:13" ht="15">
      <c r="A78" s="34"/>
      <c r="B78" s="34"/>
      <c r="C78" s="35">
        <v>0</v>
      </c>
      <c r="D78" s="35">
        <v>2</v>
      </c>
      <c r="E78" s="35">
        <f t="shared" si="8"/>
        <v>3</v>
      </c>
      <c r="F78" s="35" t="str">
        <f t="shared" si="9"/>
        <v>3'h0</v>
      </c>
      <c r="G78" s="35" t="s">
        <v>68</v>
      </c>
      <c r="H78" s="36" t="s">
        <v>1194</v>
      </c>
      <c r="I78" s="37"/>
      <c r="J78" s="35">
        <v>0</v>
      </c>
      <c r="K78" s="35" t="str">
        <f t="shared" si="10"/>
        <v>0</v>
      </c>
      <c r="L78" s="35">
        <f t="shared" si="11"/>
        <v>0</v>
      </c>
      <c r="M78" s="33"/>
    </row>
    <row r="79" spans="1:13" ht="15">
      <c r="A79" s="26"/>
      <c r="B79" s="27" t="s">
        <v>309</v>
      </c>
      <c r="C79" s="26"/>
      <c r="D79" s="26"/>
      <c r="E79" s="26">
        <f>SUM(E80:E95)</f>
        <v>32</v>
      </c>
      <c r="F79" s="56" t="str">
        <f>CONCATENATE("32'h",K79)</f>
        <v>32'h00000000</v>
      </c>
      <c r="G79" s="56"/>
      <c r="H79" s="29" t="s">
        <v>1195</v>
      </c>
      <c r="I79" s="29"/>
      <c r="J79" s="26"/>
      <c r="K79" s="26" t="str">
        <f>LOWER(DEC2HEX(L79,8))</f>
        <v>00000000</v>
      </c>
      <c r="L79" s="26">
        <f>SUM(L92:L95)</f>
        <v>0</v>
      </c>
      <c r="M79" s="33"/>
    </row>
    <row r="80" spans="1:13" ht="15">
      <c r="A80" s="34"/>
      <c r="B80" s="34"/>
      <c r="C80" s="35">
        <v>31</v>
      </c>
      <c r="D80" s="35">
        <v>31</v>
      </c>
      <c r="E80" s="35">
        <f t="shared" ref="E80:E95" si="12">D80+1-C80</f>
        <v>1</v>
      </c>
      <c r="F80" s="35" t="str">
        <f t="shared" ref="F80:F95" si="13">CONCATENATE(E80,"'h",K80)</f>
        <v>1'h0</v>
      </c>
      <c r="G80" s="35" t="s">
        <v>73</v>
      </c>
      <c r="H80" s="36" t="s">
        <v>20</v>
      </c>
      <c r="I80" s="39"/>
      <c r="J80" s="35">
        <v>0</v>
      </c>
      <c r="K80" s="35" t="str">
        <f t="shared" ref="K80:K95" si="14">LOWER(DEC2HEX((J80)))</f>
        <v>0</v>
      </c>
      <c r="L80" s="35">
        <f t="shared" ref="L80:L95" si="15">J80*(2^C80)</f>
        <v>0</v>
      </c>
      <c r="M80" s="33"/>
    </row>
    <row r="81" spans="1:13" ht="15">
      <c r="A81" s="34"/>
      <c r="B81" s="34"/>
      <c r="C81" s="35">
        <v>28</v>
      </c>
      <c r="D81" s="35">
        <v>30</v>
      </c>
      <c r="E81" s="35">
        <f t="shared" si="12"/>
        <v>3</v>
      </c>
      <c r="F81" s="35" t="str">
        <f t="shared" si="13"/>
        <v>3'h0</v>
      </c>
      <c r="G81" s="35" t="s">
        <v>68</v>
      </c>
      <c r="H81" s="36" t="s">
        <v>1196</v>
      </c>
      <c r="I81" s="37"/>
      <c r="J81" s="35">
        <v>0</v>
      </c>
      <c r="K81" s="35" t="str">
        <f t="shared" si="14"/>
        <v>0</v>
      </c>
      <c r="L81" s="35">
        <f t="shared" si="15"/>
        <v>0</v>
      </c>
      <c r="M81" s="33"/>
    </row>
    <row r="82" spans="1:13" ht="15">
      <c r="A82" s="34"/>
      <c r="B82" s="34"/>
      <c r="C82" s="35">
        <v>27</v>
      </c>
      <c r="D82" s="35">
        <v>27</v>
      </c>
      <c r="E82" s="35">
        <f t="shared" si="12"/>
        <v>1</v>
      </c>
      <c r="F82" s="35" t="str">
        <f t="shared" si="13"/>
        <v>1'h0</v>
      </c>
      <c r="G82" s="35" t="s">
        <v>73</v>
      </c>
      <c r="H82" s="36" t="s">
        <v>20</v>
      </c>
      <c r="I82" s="39"/>
      <c r="J82" s="35">
        <v>0</v>
      </c>
      <c r="K82" s="35" t="str">
        <f t="shared" si="14"/>
        <v>0</v>
      </c>
      <c r="L82" s="35">
        <f t="shared" si="15"/>
        <v>0</v>
      </c>
      <c r="M82" s="33"/>
    </row>
    <row r="83" spans="1:13" ht="15">
      <c r="A83" s="34"/>
      <c r="B83" s="34"/>
      <c r="C83" s="35">
        <v>24</v>
      </c>
      <c r="D83" s="35">
        <v>26</v>
      </c>
      <c r="E83" s="35">
        <f t="shared" si="12"/>
        <v>3</v>
      </c>
      <c r="F83" s="35" t="str">
        <f t="shared" si="13"/>
        <v>3'h0</v>
      </c>
      <c r="G83" s="35" t="s">
        <v>68</v>
      </c>
      <c r="H83" s="36" t="s">
        <v>1197</v>
      </c>
      <c r="I83" s="37"/>
      <c r="J83" s="35">
        <v>0</v>
      </c>
      <c r="K83" s="35" t="str">
        <f t="shared" si="14"/>
        <v>0</v>
      </c>
      <c r="L83" s="35">
        <f t="shared" si="15"/>
        <v>0</v>
      </c>
      <c r="M83" s="33"/>
    </row>
    <row r="84" spans="1:13" ht="15">
      <c r="A84" s="34"/>
      <c r="B84" s="34"/>
      <c r="C84" s="35">
        <v>23</v>
      </c>
      <c r="D84" s="35">
        <v>23</v>
      </c>
      <c r="E84" s="35">
        <f t="shared" si="12"/>
        <v>1</v>
      </c>
      <c r="F84" s="35" t="str">
        <f t="shared" si="13"/>
        <v>1'h0</v>
      </c>
      <c r="G84" s="35" t="s">
        <v>73</v>
      </c>
      <c r="H84" s="36" t="s">
        <v>20</v>
      </c>
      <c r="I84" s="39"/>
      <c r="J84" s="35">
        <v>0</v>
      </c>
      <c r="K84" s="35" t="str">
        <f t="shared" si="14"/>
        <v>0</v>
      </c>
      <c r="L84" s="35">
        <f t="shared" si="15"/>
        <v>0</v>
      </c>
      <c r="M84" s="33"/>
    </row>
    <row r="85" spans="1:13" ht="15">
      <c r="A85" s="34"/>
      <c r="B85" s="34"/>
      <c r="C85" s="35">
        <v>20</v>
      </c>
      <c r="D85" s="35">
        <v>22</v>
      </c>
      <c r="E85" s="35">
        <f t="shared" si="12"/>
        <v>3</v>
      </c>
      <c r="F85" s="35" t="str">
        <f t="shared" si="13"/>
        <v>3'h0</v>
      </c>
      <c r="G85" s="35" t="s">
        <v>68</v>
      </c>
      <c r="H85" s="36" t="s">
        <v>1198</v>
      </c>
      <c r="I85" s="37"/>
      <c r="J85" s="35">
        <v>0</v>
      </c>
      <c r="K85" s="35" t="str">
        <f t="shared" si="14"/>
        <v>0</v>
      </c>
      <c r="L85" s="35">
        <f t="shared" si="15"/>
        <v>0</v>
      </c>
      <c r="M85" s="33"/>
    </row>
    <row r="86" spans="1:13" ht="15">
      <c r="A86" s="34"/>
      <c r="B86" s="34"/>
      <c r="C86" s="35">
        <v>19</v>
      </c>
      <c r="D86" s="35">
        <v>19</v>
      </c>
      <c r="E86" s="35">
        <f t="shared" si="12"/>
        <v>1</v>
      </c>
      <c r="F86" s="35" t="str">
        <f t="shared" si="13"/>
        <v>1'h0</v>
      </c>
      <c r="G86" s="35" t="s">
        <v>73</v>
      </c>
      <c r="H86" s="36" t="s">
        <v>20</v>
      </c>
      <c r="I86" s="39"/>
      <c r="J86" s="35">
        <v>0</v>
      </c>
      <c r="K86" s="35" t="str">
        <f t="shared" si="14"/>
        <v>0</v>
      </c>
      <c r="L86" s="35">
        <f t="shared" si="15"/>
        <v>0</v>
      </c>
      <c r="M86" s="33"/>
    </row>
    <row r="87" spans="1:13" ht="15">
      <c r="A87" s="34"/>
      <c r="B87" s="34"/>
      <c r="C87" s="35">
        <v>16</v>
      </c>
      <c r="D87" s="35">
        <v>18</v>
      </c>
      <c r="E87" s="35">
        <f t="shared" si="12"/>
        <v>3</v>
      </c>
      <c r="F87" s="35" t="str">
        <f t="shared" si="13"/>
        <v>3'h0</v>
      </c>
      <c r="G87" s="35" t="s">
        <v>68</v>
      </c>
      <c r="H87" s="36" t="s">
        <v>1199</v>
      </c>
      <c r="I87" s="37"/>
      <c r="J87" s="35">
        <v>0</v>
      </c>
      <c r="K87" s="35" t="str">
        <f t="shared" si="14"/>
        <v>0</v>
      </c>
      <c r="L87" s="35">
        <f t="shared" si="15"/>
        <v>0</v>
      </c>
      <c r="M87" s="33"/>
    </row>
    <row r="88" spans="1:13" ht="15">
      <c r="A88" s="34"/>
      <c r="B88" s="34"/>
      <c r="C88" s="35">
        <v>15</v>
      </c>
      <c r="D88" s="35">
        <v>15</v>
      </c>
      <c r="E88" s="35">
        <f t="shared" si="12"/>
        <v>1</v>
      </c>
      <c r="F88" s="35" t="str">
        <f t="shared" si="13"/>
        <v>1'h0</v>
      </c>
      <c r="G88" s="35" t="s">
        <v>73</v>
      </c>
      <c r="H88" s="36" t="s">
        <v>20</v>
      </c>
      <c r="I88" s="39"/>
      <c r="J88" s="35">
        <v>0</v>
      </c>
      <c r="K88" s="35" t="str">
        <f t="shared" si="14"/>
        <v>0</v>
      </c>
      <c r="L88" s="35">
        <f t="shared" si="15"/>
        <v>0</v>
      </c>
      <c r="M88" s="33"/>
    </row>
    <row r="89" spans="1:13" ht="15">
      <c r="A89" s="34"/>
      <c r="B89" s="34"/>
      <c r="C89" s="35">
        <v>12</v>
      </c>
      <c r="D89" s="35">
        <v>14</v>
      </c>
      <c r="E89" s="35">
        <f t="shared" si="12"/>
        <v>3</v>
      </c>
      <c r="F89" s="35" t="str">
        <f t="shared" si="13"/>
        <v>3'h0</v>
      </c>
      <c r="G89" s="35" t="s">
        <v>68</v>
      </c>
      <c r="H89" s="36" t="s">
        <v>1200</v>
      </c>
      <c r="I89" s="37"/>
      <c r="J89" s="35">
        <v>0</v>
      </c>
      <c r="K89" s="35" t="str">
        <f t="shared" si="14"/>
        <v>0</v>
      </c>
      <c r="L89" s="35">
        <f t="shared" si="15"/>
        <v>0</v>
      </c>
      <c r="M89" s="33"/>
    </row>
    <row r="90" spans="1:13" ht="15">
      <c r="A90" s="34"/>
      <c r="B90" s="34"/>
      <c r="C90" s="35">
        <v>11</v>
      </c>
      <c r="D90" s="35">
        <v>11</v>
      </c>
      <c r="E90" s="35">
        <f t="shared" si="12"/>
        <v>1</v>
      </c>
      <c r="F90" s="35" t="str">
        <f t="shared" si="13"/>
        <v>1'h0</v>
      </c>
      <c r="G90" s="35" t="s">
        <v>73</v>
      </c>
      <c r="H90" s="36" t="s">
        <v>20</v>
      </c>
      <c r="I90" s="39"/>
      <c r="J90" s="35">
        <v>0</v>
      </c>
      <c r="K90" s="35" t="str">
        <f t="shared" si="14"/>
        <v>0</v>
      </c>
      <c r="L90" s="35">
        <f t="shared" si="15"/>
        <v>0</v>
      </c>
      <c r="M90" s="33"/>
    </row>
    <row r="91" spans="1:13" ht="15">
      <c r="A91" s="34"/>
      <c r="B91" s="34"/>
      <c r="C91" s="35">
        <v>8</v>
      </c>
      <c r="D91" s="35">
        <v>10</v>
      </c>
      <c r="E91" s="35">
        <f t="shared" si="12"/>
        <v>3</v>
      </c>
      <c r="F91" s="35" t="str">
        <f t="shared" si="13"/>
        <v>3'h0</v>
      </c>
      <c r="G91" s="35" t="s">
        <v>68</v>
      </c>
      <c r="H91" s="36" t="s">
        <v>1201</v>
      </c>
      <c r="I91" s="37"/>
      <c r="J91" s="35">
        <v>0</v>
      </c>
      <c r="K91" s="35" t="str">
        <f t="shared" si="14"/>
        <v>0</v>
      </c>
      <c r="L91" s="35">
        <f t="shared" si="15"/>
        <v>0</v>
      </c>
      <c r="M91" s="33"/>
    </row>
    <row r="92" spans="1:13" ht="15">
      <c r="A92" s="34"/>
      <c r="B92" s="34"/>
      <c r="C92" s="35">
        <v>7</v>
      </c>
      <c r="D92" s="35">
        <v>7</v>
      </c>
      <c r="E92" s="35">
        <f t="shared" si="12"/>
        <v>1</v>
      </c>
      <c r="F92" s="35" t="str">
        <f t="shared" si="13"/>
        <v>1'h0</v>
      </c>
      <c r="G92" s="35" t="s">
        <v>73</v>
      </c>
      <c r="H92" s="36" t="s">
        <v>20</v>
      </c>
      <c r="I92" s="39"/>
      <c r="J92" s="35">
        <v>0</v>
      </c>
      <c r="K92" s="35" t="str">
        <f t="shared" si="14"/>
        <v>0</v>
      </c>
      <c r="L92" s="35">
        <f t="shared" si="15"/>
        <v>0</v>
      </c>
      <c r="M92" s="33"/>
    </row>
    <row r="93" spans="1:13" ht="15">
      <c r="A93" s="34"/>
      <c r="B93" s="34"/>
      <c r="C93" s="35">
        <v>4</v>
      </c>
      <c r="D93" s="35">
        <v>6</v>
      </c>
      <c r="E93" s="35">
        <f t="shared" si="12"/>
        <v>3</v>
      </c>
      <c r="F93" s="35" t="str">
        <f t="shared" si="13"/>
        <v>3'h0</v>
      </c>
      <c r="G93" s="35" t="s">
        <v>68</v>
      </c>
      <c r="H93" s="36" t="s">
        <v>1202</v>
      </c>
      <c r="I93" s="37"/>
      <c r="J93" s="35">
        <v>0</v>
      </c>
      <c r="K93" s="35" t="str">
        <f t="shared" si="14"/>
        <v>0</v>
      </c>
      <c r="L93" s="35">
        <f t="shared" si="15"/>
        <v>0</v>
      </c>
      <c r="M93" s="33"/>
    </row>
    <row r="94" spans="1:13" ht="15">
      <c r="A94" s="34"/>
      <c r="B94" s="34"/>
      <c r="C94" s="35">
        <v>3</v>
      </c>
      <c r="D94" s="35">
        <v>3</v>
      </c>
      <c r="E94" s="35">
        <f t="shared" si="12"/>
        <v>1</v>
      </c>
      <c r="F94" s="35" t="str">
        <f t="shared" si="13"/>
        <v>1'h0</v>
      </c>
      <c r="G94" s="35" t="s">
        <v>73</v>
      </c>
      <c r="H94" s="36" t="s">
        <v>20</v>
      </c>
      <c r="I94" s="39"/>
      <c r="J94" s="35">
        <v>0</v>
      </c>
      <c r="K94" s="35" t="str">
        <f t="shared" si="14"/>
        <v>0</v>
      </c>
      <c r="L94" s="35">
        <f t="shared" si="15"/>
        <v>0</v>
      </c>
      <c r="M94" s="33"/>
    </row>
    <row r="95" spans="1:13" ht="15">
      <c r="A95" s="34"/>
      <c r="B95" s="34"/>
      <c r="C95" s="35">
        <v>0</v>
      </c>
      <c r="D95" s="35">
        <v>2</v>
      </c>
      <c r="E95" s="35">
        <f t="shared" si="12"/>
        <v>3</v>
      </c>
      <c r="F95" s="35" t="str">
        <f t="shared" si="13"/>
        <v>3'h0</v>
      </c>
      <c r="G95" s="35" t="s">
        <v>68</v>
      </c>
      <c r="H95" s="36" t="s">
        <v>1203</v>
      </c>
      <c r="I95" s="37"/>
      <c r="J95" s="35">
        <v>0</v>
      </c>
      <c r="K95" s="35" t="str">
        <f t="shared" si="14"/>
        <v>0</v>
      </c>
      <c r="L95" s="35">
        <f t="shared" si="15"/>
        <v>0</v>
      </c>
      <c r="M95" s="33"/>
    </row>
    <row r="96" spans="1:13" ht="15">
      <c r="A96" s="26"/>
      <c r="B96" s="27" t="s">
        <v>312</v>
      </c>
      <c r="C96" s="26"/>
      <c r="D96" s="26"/>
      <c r="E96" s="26">
        <f>SUM(E97:E97)</f>
        <v>32</v>
      </c>
      <c r="F96" s="56" t="str">
        <f>CONCATENATE("32'h",K96)</f>
        <v>32'h00000000</v>
      </c>
      <c r="G96" s="56"/>
      <c r="H96" s="29" t="s">
        <v>1204</v>
      </c>
      <c r="I96" s="29"/>
      <c r="J96" s="26"/>
      <c r="K96" s="26" t="str">
        <f>LOWER(DEC2HEX(L96,8))</f>
        <v>00000000</v>
      </c>
      <c r="L96" s="26">
        <f>SUM(L97:L97)</f>
        <v>0</v>
      </c>
      <c r="M96" s="33"/>
    </row>
    <row r="97" spans="1:13" ht="15">
      <c r="A97" s="34"/>
      <c r="B97" s="34"/>
      <c r="C97" s="35">
        <v>0</v>
      </c>
      <c r="D97" s="35">
        <v>31</v>
      </c>
      <c r="E97" s="35">
        <f>D97+1-C97</f>
        <v>32</v>
      </c>
      <c r="F97" s="35" t="str">
        <f>CONCATENATE(E97,"'h",K97)</f>
        <v>32'h0</v>
      </c>
      <c r="G97" s="35" t="s">
        <v>713</v>
      </c>
      <c r="H97" s="32" t="s">
        <v>1205</v>
      </c>
      <c r="I97" s="38"/>
      <c r="J97" s="35">
        <v>0</v>
      </c>
      <c r="K97" s="35" t="str">
        <f>LOWER(DEC2HEX((J97)))</f>
        <v>0</v>
      </c>
      <c r="L97" s="35">
        <f>J97*(2^C97)</f>
        <v>0</v>
      </c>
      <c r="M97" s="33"/>
    </row>
    <row r="98" spans="1:13" ht="15">
      <c r="A98" s="26"/>
      <c r="B98" s="27" t="s">
        <v>483</v>
      </c>
      <c r="C98" s="26"/>
      <c r="D98" s="26"/>
      <c r="E98" s="26">
        <f>SUM(E99:E99)</f>
        <v>32</v>
      </c>
      <c r="F98" s="56" t="str">
        <f>CONCATENATE("32'h",K98)</f>
        <v>32'h00000000</v>
      </c>
      <c r="G98" s="56"/>
      <c r="H98" s="29" t="s">
        <v>1206</v>
      </c>
      <c r="I98" s="29"/>
      <c r="J98" s="26"/>
      <c r="K98" s="26" t="str">
        <f>LOWER(DEC2HEX(L98,8))</f>
        <v>00000000</v>
      </c>
      <c r="L98" s="26">
        <f>SUM(L99:L99)</f>
        <v>0</v>
      </c>
      <c r="M98" s="33"/>
    </row>
    <row r="99" spans="1:13" ht="15">
      <c r="A99" s="22"/>
      <c r="B99" s="22"/>
      <c r="C99" s="31">
        <v>0</v>
      </c>
      <c r="D99" s="31">
        <v>31</v>
      </c>
      <c r="E99" s="32">
        <f>D99+1-C99</f>
        <v>32</v>
      </c>
      <c r="F99" s="32" t="str">
        <f>CONCATENATE(E99,"'h",K99)</f>
        <v>32'h0</v>
      </c>
      <c r="G99" s="32" t="s">
        <v>68</v>
      </c>
      <c r="H99" s="36" t="s">
        <v>1207</v>
      </c>
      <c r="I99" s="39"/>
      <c r="J99" s="31">
        <v>0</v>
      </c>
      <c r="K99" s="31" t="str">
        <f>LOWER(DEC2HEX((J99)))</f>
        <v>0</v>
      </c>
      <c r="L99" s="31">
        <f>J99*(2^C99)</f>
        <v>0</v>
      </c>
      <c r="M99" s="33"/>
    </row>
    <row r="100" spans="1:13" ht="15">
      <c r="A100" s="26"/>
      <c r="B100" s="27" t="s">
        <v>484</v>
      </c>
      <c r="C100" s="26"/>
      <c r="D100" s="26"/>
      <c r="E100" s="26">
        <f>SUM(E101:E103)</f>
        <v>32</v>
      </c>
      <c r="F100" s="56" t="str">
        <f>CONCATENATE("32'h",K100)</f>
        <v>32'h00000000</v>
      </c>
      <c r="G100" s="56"/>
      <c r="H100" s="29" t="s">
        <v>1208</v>
      </c>
      <c r="I100" s="29"/>
      <c r="J100" s="26"/>
      <c r="K100" s="26" t="str">
        <f>LOWER(DEC2HEX(L100,8))</f>
        <v>00000000</v>
      </c>
      <c r="L100" s="26">
        <f>SUM(L101:L103)</f>
        <v>0</v>
      </c>
      <c r="M100" s="33"/>
    </row>
    <row r="101" spans="1:13" ht="15">
      <c r="A101" s="22"/>
      <c r="B101" s="22"/>
      <c r="C101" s="31">
        <v>31</v>
      </c>
      <c r="D101" s="31">
        <v>31</v>
      </c>
      <c r="E101" s="32">
        <f>D101+1-C101</f>
        <v>1</v>
      </c>
      <c r="F101" s="32" t="str">
        <f>CONCATENATE(E101,"'h",K101)</f>
        <v>1'h0</v>
      </c>
      <c r="G101" s="32" t="s">
        <v>68</v>
      </c>
      <c r="H101" s="36" t="s">
        <v>1209</v>
      </c>
      <c r="I101" s="39"/>
      <c r="J101" s="31">
        <v>0</v>
      </c>
      <c r="K101" s="31" t="str">
        <f>LOWER(DEC2HEX((J101)))</f>
        <v>0</v>
      </c>
      <c r="L101" s="31">
        <f>J101*(2^C101)</f>
        <v>0</v>
      </c>
      <c r="M101" s="33"/>
    </row>
    <row r="102" spans="1:13" ht="15">
      <c r="A102" s="22"/>
      <c r="B102" s="22"/>
      <c r="C102" s="31">
        <v>8</v>
      </c>
      <c r="D102" s="31">
        <v>30</v>
      </c>
      <c r="E102" s="32">
        <f>D102+1-C102</f>
        <v>23</v>
      </c>
      <c r="F102" s="32" t="str">
        <f>CONCATENATE(E102,"'h",K102)</f>
        <v>23'h0</v>
      </c>
      <c r="G102" s="32" t="s">
        <v>73</v>
      </c>
      <c r="H102" s="36" t="s">
        <v>20</v>
      </c>
      <c r="I102" s="39"/>
      <c r="J102" s="31">
        <v>0</v>
      </c>
      <c r="K102" s="31" t="str">
        <f>LOWER(DEC2HEX((J102)))</f>
        <v>0</v>
      </c>
      <c r="L102" s="31">
        <f>J102*(2^C102)</f>
        <v>0</v>
      </c>
      <c r="M102" s="33"/>
    </row>
    <row r="103" spans="1:13" ht="15">
      <c r="A103" s="22"/>
      <c r="B103" s="22"/>
      <c r="C103" s="31">
        <v>0</v>
      </c>
      <c r="D103" s="31">
        <v>7</v>
      </c>
      <c r="E103" s="32">
        <f>D103+1-C103</f>
        <v>8</v>
      </c>
      <c r="F103" s="32" t="str">
        <f>CONCATENATE(E103,"'h",K103)</f>
        <v>8'h0</v>
      </c>
      <c r="G103" s="32" t="s">
        <v>68</v>
      </c>
      <c r="H103" s="36" t="s">
        <v>1210</v>
      </c>
      <c r="I103" s="39"/>
      <c r="J103" s="31">
        <v>0</v>
      </c>
      <c r="K103" s="31" t="str">
        <f>LOWER(DEC2HEX((J103)))</f>
        <v>0</v>
      </c>
      <c r="L103" s="31">
        <f>J103*(2^C103)</f>
        <v>0</v>
      </c>
      <c r="M103" s="33"/>
    </row>
  </sheetData>
  <phoneticPr fontId="24" type="noConversion"/>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5"/>
  <sheetViews>
    <sheetView topLeftCell="A178" zoomScaleNormal="100" workbookViewId="0">
      <selection activeCell="H193" sqref="H193"/>
    </sheetView>
  </sheetViews>
  <sheetFormatPr defaultRowHeight="13.5"/>
  <cols>
    <col min="1" max="5" width="9" style="86" bestFit="1" customWidth="1"/>
    <col min="6" max="6" width="13.625" style="86" bestFit="1" customWidth="1"/>
    <col min="7" max="7" width="10" style="86" customWidth="1"/>
    <col min="8" max="8" width="40.5" style="86" customWidth="1"/>
    <col min="9" max="9" width="91" style="86" customWidth="1"/>
    <col min="10" max="10" width="11.875" style="86" bestFit="1" customWidth="1"/>
    <col min="11" max="11" width="9" style="86"/>
    <col min="12" max="12" width="10.25" style="86" bestFit="1" customWidth="1"/>
    <col min="13" max="256" width="9" style="86"/>
    <col min="257" max="261" width="9" style="86" bestFit="1" customWidth="1"/>
    <col min="262" max="262" width="13.625" style="86" bestFit="1" customWidth="1"/>
    <col min="263" max="263" width="10" style="86" customWidth="1"/>
    <col min="264" max="264" width="40.5" style="86" customWidth="1"/>
    <col min="265" max="265" width="40.125" style="86" customWidth="1"/>
    <col min="266" max="266" width="11.875" style="86" bestFit="1" customWidth="1"/>
    <col min="267" max="267" width="9" style="86"/>
    <col min="268" max="268" width="10.25" style="86" bestFit="1" customWidth="1"/>
    <col min="269" max="512" width="9" style="86"/>
    <col min="513" max="517" width="9" style="86" bestFit="1" customWidth="1"/>
    <col min="518" max="518" width="13.625" style="86" bestFit="1" customWidth="1"/>
    <col min="519" max="519" width="10" style="86" customWidth="1"/>
    <col min="520" max="520" width="40.5" style="86" customWidth="1"/>
    <col min="521" max="521" width="40.125" style="86" customWidth="1"/>
    <col min="522" max="522" width="11.875" style="86" bestFit="1" customWidth="1"/>
    <col min="523" max="523" width="9" style="86"/>
    <col min="524" max="524" width="10.25" style="86" bestFit="1" customWidth="1"/>
    <col min="525" max="768" width="9" style="86"/>
    <col min="769" max="773" width="9" style="86" bestFit="1" customWidth="1"/>
    <col min="774" max="774" width="13.625" style="86" bestFit="1" customWidth="1"/>
    <col min="775" max="775" width="10" style="86" customWidth="1"/>
    <col min="776" max="776" width="40.5" style="86" customWidth="1"/>
    <col min="777" max="777" width="40.125" style="86" customWidth="1"/>
    <col min="778" max="778" width="11.875" style="86" bestFit="1" customWidth="1"/>
    <col min="779" max="779" width="9" style="86"/>
    <col min="780" max="780" width="10.25" style="86" bestFit="1" customWidth="1"/>
    <col min="781" max="1024" width="9" style="86"/>
    <col min="1025" max="1029" width="9" style="86" bestFit="1" customWidth="1"/>
    <col min="1030" max="1030" width="13.625" style="86" bestFit="1" customWidth="1"/>
    <col min="1031" max="1031" width="10" style="86" customWidth="1"/>
    <col min="1032" max="1032" width="40.5" style="86" customWidth="1"/>
    <col min="1033" max="1033" width="40.125" style="86" customWidth="1"/>
    <col min="1034" max="1034" width="11.875" style="86" bestFit="1" customWidth="1"/>
    <col min="1035" max="1035" width="9" style="86"/>
    <col min="1036" max="1036" width="10.25" style="86" bestFit="1" customWidth="1"/>
    <col min="1037" max="1280" width="9" style="86"/>
    <col min="1281" max="1285" width="9" style="86" bestFit="1" customWidth="1"/>
    <col min="1286" max="1286" width="13.625" style="86" bestFit="1" customWidth="1"/>
    <col min="1287" max="1287" width="10" style="86" customWidth="1"/>
    <col min="1288" max="1288" width="40.5" style="86" customWidth="1"/>
    <col min="1289" max="1289" width="40.125" style="86" customWidth="1"/>
    <col min="1290" max="1290" width="11.875" style="86" bestFit="1" customWidth="1"/>
    <col min="1291" max="1291" width="9" style="86"/>
    <col min="1292" max="1292" width="10.25" style="86" bestFit="1" customWidth="1"/>
    <col min="1293" max="1536" width="9" style="86"/>
    <col min="1537" max="1541" width="9" style="86" bestFit="1" customWidth="1"/>
    <col min="1542" max="1542" width="13.625" style="86" bestFit="1" customWidth="1"/>
    <col min="1543" max="1543" width="10" style="86" customWidth="1"/>
    <col min="1544" max="1544" width="40.5" style="86" customWidth="1"/>
    <col min="1545" max="1545" width="40.125" style="86" customWidth="1"/>
    <col min="1546" max="1546" width="11.875" style="86" bestFit="1" customWidth="1"/>
    <col min="1547" max="1547" width="9" style="86"/>
    <col min="1548" max="1548" width="10.25" style="86" bestFit="1" customWidth="1"/>
    <col min="1549" max="1792" width="9" style="86"/>
    <col min="1793" max="1797" width="9" style="86" bestFit="1" customWidth="1"/>
    <col min="1798" max="1798" width="13.625" style="86" bestFit="1" customWidth="1"/>
    <col min="1799" max="1799" width="10" style="86" customWidth="1"/>
    <col min="1800" max="1800" width="40.5" style="86" customWidth="1"/>
    <col min="1801" max="1801" width="40.125" style="86" customWidth="1"/>
    <col min="1802" max="1802" width="11.875" style="86" bestFit="1" customWidth="1"/>
    <col min="1803" max="1803" width="9" style="86"/>
    <col min="1804" max="1804" width="10.25" style="86" bestFit="1" customWidth="1"/>
    <col min="1805" max="2048" width="9" style="86"/>
    <col min="2049" max="2053" width="9" style="86" bestFit="1" customWidth="1"/>
    <col min="2054" max="2054" width="13.625" style="86" bestFit="1" customWidth="1"/>
    <col min="2055" max="2055" width="10" style="86" customWidth="1"/>
    <col min="2056" max="2056" width="40.5" style="86" customWidth="1"/>
    <col min="2057" max="2057" width="40.125" style="86" customWidth="1"/>
    <col min="2058" max="2058" width="11.875" style="86" bestFit="1" customWidth="1"/>
    <col min="2059" max="2059" width="9" style="86"/>
    <col min="2060" max="2060" width="10.25" style="86" bestFit="1" customWidth="1"/>
    <col min="2061" max="2304" width="9" style="86"/>
    <col min="2305" max="2309" width="9" style="86" bestFit="1" customWidth="1"/>
    <col min="2310" max="2310" width="13.625" style="86" bestFit="1" customWidth="1"/>
    <col min="2311" max="2311" width="10" style="86" customWidth="1"/>
    <col min="2312" max="2312" width="40.5" style="86" customWidth="1"/>
    <col min="2313" max="2313" width="40.125" style="86" customWidth="1"/>
    <col min="2314" max="2314" width="11.875" style="86" bestFit="1" customWidth="1"/>
    <col min="2315" max="2315" width="9" style="86"/>
    <col min="2316" max="2316" width="10.25" style="86" bestFit="1" customWidth="1"/>
    <col min="2317" max="2560" width="9" style="86"/>
    <col min="2561" max="2565" width="9" style="86" bestFit="1" customWidth="1"/>
    <col min="2566" max="2566" width="13.625" style="86" bestFit="1" customWidth="1"/>
    <col min="2567" max="2567" width="10" style="86" customWidth="1"/>
    <col min="2568" max="2568" width="40.5" style="86" customWidth="1"/>
    <col min="2569" max="2569" width="40.125" style="86" customWidth="1"/>
    <col min="2570" max="2570" width="11.875" style="86" bestFit="1" customWidth="1"/>
    <col min="2571" max="2571" width="9" style="86"/>
    <col min="2572" max="2572" width="10.25" style="86" bestFit="1" customWidth="1"/>
    <col min="2573" max="2816" width="9" style="86"/>
    <col min="2817" max="2821" width="9" style="86" bestFit="1" customWidth="1"/>
    <col min="2822" max="2822" width="13.625" style="86" bestFit="1" customWidth="1"/>
    <col min="2823" max="2823" width="10" style="86" customWidth="1"/>
    <col min="2824" max="2824" width="40.5" style="86" customWidth="1"/>
    <col min="2825" max="2825" width="40.125" style="86" customWidth="1"/>
    <col min="2826" max="2826" width="11.875" style="86" bestFit="1" customWidth="1"/>
    <col min="2827" max="2827" width="9" style="86"/>
    <col min="2828" max="2828" width="10.25" style="86" bestFit="1" customWidth="1"/>
    <col min="2829" max="3072" width="9" style="86"/>
    <col min="3073" max="3077" width="9" style="86" bestFit="1" customWidth="1"/>
    <col min="3078" max="3078" width="13.625" style="86" bestFit="1" customWidth="1"/>
    <col min="3079" max="3079" width="10" style="86" customWidth="1"/>
    <col min="3080" max="3080" width="40.5" style="86" customWidth="1"/>
    <col min="3081" max="3081" width="40.125" style="86" customWidth="1"/>
    <col min="3082" max="3082" width="11.875" style="86" bestFit="1" customWidth="1"/>
    <col min="3083" max="3083" width="9" style="86"/>
    <col min="3084" max="3084" width="10.25" style="86" bestFit="1" customWidth="1"/>
    <col min="3085" max="3328" width="9" style="86"/>
    <col min="3329" max="3333" width="9" style="86" bestFit="1" customWidth="1"/>
    <col min="3334" max="3334" width="13.625" style="86" bestFit="1" customWidth="1"/>
    <col min="3335" max="3335" width="10" style="86" customWidth="1"/>
    <col min="3336" max="3336" width="40.5" style="86" customWidth="1"/>
    <col min="3337" max="3337" width="40.125" style="86" customWidth="1"/>
    <col min="3338" max="3338" width="11.875" style="86" bestFit="1" customWidth="1"/>
    <col min="3339" max="3339" width="9" style="86"/>
    <col min="3340" max="3340" width="10.25" style="86" bestFit="1" customWidth="1"/>
    <col min="3341" max="3584" width="9" style="86"/>
    <col min="3585" max="3589" width="9" style="86" bestFit="1" customWidth="1"/>
    <col min="3590" max="3590" width="13.625" style="86" bestFit="1" customWidth="1"/>
    <col min="3591" max="3591" width="10" style="86" customWidth="1"/>
    <col min="3592" max="3592" width="40.5" style="86" customWidth="1"/>
    <col min="3593" max="3593" width="40.125" style="86" customWidth="1"/>
    <col min="3594" max="3594" width="11.875" style="86" bestFit="1" customWidth="1"/>
    <col min="3595" max="3595" width="9" style="86"/>
    <col min="3596" max="3596" width="10.25" style="86" bestFit="1" customWidth="1"/>
    <col min="3597" max="3840" width="9" style="86"/>
    <col min="3841" max="3845" width="9" style="86" bestFit="1" customWidth="1"/>
    <col min="3846" max="3846" width="13.625" style="86" bestFit="1" customWidth="1"/>
    <col min="3847" max="3847" width="10" style="86" customWidth="1"/>
    <col min="3848" max="3848" width="40.5" style="86" customWidth="1"/>
    <col min="3849" max="3849" width="40.125" style="86" customWidth="1"/>
    <col min="3850" max="3850" width="11.875" style="86" bestFit="1" customWidth="1"/>
    <col min="3851" max="3851" width="9" style="86"/>
    <col min="3852" max="3852" width="10.25" style="86" bestFit="1" customWidth="1"/>
    <col min="3853" max="4096" width="9" style="86"/>
    <col min="4097" max="4101" width="9" style="86" bestFit="1" customWidth="1"/>
    <col min="4102" max="4102" width="13.625" style="86" bestFit="1" customWidth="1"/>
    <col min="4103" max="4103" width="10" style="86" customWidth="1"/>
    <col min="4104" max="4104" width="40.5" style="86" customWidth="1"/>
    <col min="4105" max="4105" width="40.125" style="86" customWidth="1"/>
    <col min="4106" max="4106" width="11.875" style="86" bestFit="1" customWidth="1"/>
    <col min="4107" max="4107" width="9" style="86"/>
    <col min="4108" max="4108" width="10.25" style="86" bestFit="1" customWidth="1"/>
    <col min="4109" max="4352" width="9" style="86"/>
    <col min="4353" max="4357" width="9" style="86" bestFit="1" customWidth="1"/>
    <col min="4358" max="4358" width="13.625" style="86" bestFit="1" customWidth="1"/>
    <col min="4359" max="4359" width="10" style="86" customWidth="1"/>
    <col min="4360" max="4360" width="40.5" style="86" customWidth="1"/>
    <col min="4361" max="4361" width="40.125" style="86" customWidth="1"/>
    <col min="4362" max="4362" width="11.875" style="86" bestFit="1" customWidth="1"/>
    <col min="4363" max="4363" width="9" style="86"/>
    <col min="4364" max="4364" width="10.25" style="86" bestFit="1" customWidth="1"/>
    <col min="4365" max="4608" width="9" style="86"/>
    <col min="4609" max="4613" width="9" style="86" bestFit="1" customWidth="1"/>
    <col min="4614" max="4614" width="13.625" style="86" bestFit="1" customWidth="1"/>
    <col min="4615" max="4615" width="10" style="86" customWidth="1"/>
    <col min="4616" max="4616" width="40.5" style="86" customWidth="1"/>
    <col min="4617" max="4617" width="40.125" style="86" customWidth="1"/>
    <col min="4618" max="4618" width="11.875" style="86" bestFit="1" customWidth="1"/>
    <col min="4619" max="4619" width="9" style="86"/>
    <col min="4620" max="4620" width="10.25" style="86" bestFit="1" customWidth="1"/>
    <col min="4621" max="4864" width="9" style="86"/>
    <col min="4865" max="4869" width="9" style="86" bestFit="1" customWidth="1"/>
    <col min="4870" max="4870" width="13.625" style="86" bestFit="1" customWidth="1"/>
    <col min="4871" max="4871" width="10" style="86" customWidth="1"/>
    <col min="4872" max="4872" width="40.5" style="86" customWidth="1"/>
    <col min="4873" max="4873" width="40.125" style="86" customWidth="1"/>
    <col min="4874" max="4874" width="11.875" style="86" bestFit="1" customWidth="1"/>
    <col min="4875" max="4875" width="9" style="86"/>
    <col min="4876" max="4876" width="10.25" style="86" bestFit="1" customWidth="1"/>
    <col min="4877" max="5120" width="9" style="86"/>
    <col min="5121" max="5125" width="9" style="86" bestFit="1" customWidth="1"/>
    <col min="5126" max="5126" width="13.625" style="86" bestFit="1" customWidth="1"/>
    <col min="5127" max="5127" width="10" style="86" customWidth="1"/>
    <col min="5128" max="5128" width="40.5" style="86" customWidth="1"/>
    <col min="5129" max="5129" width="40.125" style="86" customWidth="1"/>
    <col min="5130" max="5130" width="11.875" style="86" bestFit="1" customWidth="1"/>
    <col min="5131" max="5131" width="9" style="86"/>
    <col min="5132" max="5132" width="10.25" style="86" bestFit="1" customWidth="1"/>
    <col min="5133" max="5376" width="9" style="86"/>
    <col min="5377" max="5381" width="9" style="86" bestFit="1" customWidth="1"/>
    <col min="5382" max="5382" width="13.625" style="86" bestFit="1" customWidth="1"/>
    <col min="5383" max="5383" width="10" style="86" customWidth="1"/>
    <col min="5384" max="5384" width="40.5" style="86" customWidth="1"/>
    <col min="5385" max="5385" width="40.125" style="86" customWidth="1"/>
    <col min="5386" max="5386" width="11.875" style="86" bestFit="1" customWidth="1"/>
    <col min="5387" max="5387" width="9" style="86"/>
    <col min="5388" max="5388" width="10.25" style="86" bestFit="1" customWidth="1"/>
    <col min="5389" max="5632" width="9" style="86"/>
    <col min="5633" max="5637" width="9" style="86" bestFit="1" customWidth="1"/>
    <col min="5638" max="5638" width="13.625" style="86" bestFit="1" customWidth="1"/>
    <col min="5639" max="5639" width="10" style="86" customWidth="1"/>
    <col min="5640" max="5640" width="40.5" style="86" customWidth="1"/>
    <col min="5641" max="5641" width="40.125" style="86" customWidth="1"/>
    <col min="5642" max="5642" width="11.875" style="86" bestFit="1" customWidth="1"/>
    <col min="5643" max="5643" width="9" style="86"/>
    <col min="5644" max="5644" width="10.25" style="86" bestFit="1" customWidth="1"/>
    <col min="5645" max="5888" width="9" style="86"/>
    <col min="5889" max="5893" width="9" style="86" bestFit="1" customWidth="1"/>
    <col min="5894" max="5894" width="13.625" style="86" bestFit="1" customWidth="1"/>
    <col min="5895" max="5895" width="10" style="86" customWidth="1"/>
    <col min="5896" max="5896" width="40.5" style="86" customWidth="1"/>
    <col min="5897" max="5897" width="40.125" style="86" customWidth="1"/>
    <col min="5898" max="5898" width="11.875" style="86" bestFit="1" customWidth="1"/>
    <col min="5899" max="5899" width="9" style="86"/>
    <col min="5900" max="5900" width="10.25" style="86" bestFit="1" customWidth="1"/>
    <col min="5901" max="6144" width="9" style="86"/>
    <col min="6145" max="6149" width="9" style="86" bestFit="1" customWidth="1"/>
    <col min="6150" max="6150" width="13.625" style="86" bestFit="1" customWidth="1"/>
    <col min="6151" max="6151" width="10" style="86" customWidth="1"/>
    <col min="6152" max="6152" width="40.5" style="86" customWidth="1"/>
    <col min="6153" max="6153" width="40.125" style="86" customWidth="1"/>
    <col min="6154" max="6154" width="11.875" style="86" bestFit="1" customWidth="1"/>
    <col min="6155" max="6155" width="9" style="86"/>
    <col min="6156" max="6156" width="10.25" style="86" bestFit="1" customWidth="1"/>
    <col min="6157" max="6400" width="9" style="86"/>
    <col min="6401" max="6405" width="9" style="86" bestFit="1" customWidth="1"/>
    <col min="6406" max="6406" width="13.625" style="86" bestFit="1" customWidth="1"/>
    <col min="6407" max="6407" width="10" style="86" customWidth="1"/>
    <col min="6408" max="6408" width="40.5" style="86" customWidth="1"/>
    <col min="6409" max="6409" width="40.125" style="86" customWidth="1"/>
    <col min="6410" max="6410" width="11.875" style="86" bestFit="1" customWidth="1"/>
    <col min="6411" max="6411" width="9" style="86"/>
    <col min="6412" max="6412" width="10.25" style="86" bestFit="1" customWidth="1"/>
    <col min="6413" max="6656" width="9" style="86"/>
    <col min="6657" max="6661" width="9" style="86" bestFit="1" customWidth="1"/>
    <col min="6662" max="6662" width="13.625" style="86" bestFit="1" customWidth="1"/>
    <col min="6663" max="6663" width="10" style="86" customWidth="1"/>
    <col min="6664" max="6664" width="40.5" style="86" customWidth="1"/>
    <col min="6665" max="6665" width="40.125" style="86" customWidth="1"/>
    <col min="6666" max="6666" width="11.875" style="86" bestFit="1" customWidth="1"/>
    <col min="6667" max="6667" width="9" style="86"/>
    <col min="6668" max="6668" width="10.25" style="86" bestFit="1" customWidth="1"/>
    <col min="6669" max="6912" width="9" style="86"/>
    <col min="6913" max="6917" width="9" style="86" bestFit="1" customWidth="1"/>
    <col min="6918" max="6918" width="13.625" style="86" bestFit="1" customWidth="1"/>
    <col min="6919" max="6919" width="10" style="86" customWidth="1"/>
    <col min="6920" max="6920" width="40.5" style="86" customWidth="1"/>
    <col min="6921" max="6921" width="40.125" style="86" customWidth="1"/>
    <col min="6922" max="6922" width="11.875" style="86" bestFit="1" customWidth="1"/>
    <col min="6923" max="6923" width="9" style="86"/>
    <col min="6924" max="6924" width="10.25" style="86" bestFit="1" customWidth="1"/>
    <col min="6925" max="7168" width="9" style="86"/>
    <col min="7169" max="7173" width="9" style="86" bestFit="1" customWidth="1"/>
    <col min="7174" max="7174" width="13.625" style="86" bestFit="1" customWidth="1"/>
    <col min="7175" max="7175" width="10" style="86" customWidth="1"/>
    <col min="7176" max="7176" width="40.5" style="86" customWidth="1"/>
    <col min="7177" max="7177" width="40.125" style="86" customWidth="1"/>
    <col min="7178" max="7178" width="11.875" style="86" bestFit="1" customWidth="1"/>
    <col min="7179" max="7179" width="9" style="86"/>
    <col min="7180" max="7180" width="10.25" style="86" bestFit="1" customWidth="1"/>
    <col min="7181" max="7424" width="9" style="86"/>
    <col min="7425" max="7429" width="9" style="86" bestFit="1" customWidth="1"/>
    <col min="7430" max="7430" width="13.625" style="86" bestFit="1" customWidth="1"/>
    <col min="7431" max="7431" width="10" style="86" customWidth="1"/>
    <col min="7432" max="7432" width="40.5" style="86" customWidth="1"/>
    <col min="7433" max="7433" width="40.125" style="86" customWidth="1"/>
    <col min="7434" max="7434" width="11.875" style="86" bestFit="1" customWidth="1"/>
    <col min="7435" max="7435" width="9" style="86"/>
    <col min="7436" max="7436" width="10.25" style="86" bestFit="1" customWidth="1"/>
    <col min="7437" max="7680" width="9" style="86"/>
    <col min="7681" max="7685" width="9" style="86" bestFit="1" customWidth="1"/>
    <col min="7686" max="7686" width="13.625" style="86" bestFit="1" customWidth="1"/>
    <col min="7687" max="7687" width="10" style="86" customWidth="1"/>
    <col min="7688" max="7688" width="40.5" style="86" customWidth="1"/>
    <col min="7689" max="7689" width="40.125" style="86" customWidth="1"/>
    <col min="7690" max="7690" width="11.875" style="86" bestFit="1" customWidth="1"/>
    <col min="7691" max="7691" width="9" style="86"/>
    <col min="7692" max="7692" width="10.25" style="86" bestFit="1" customWidth="1"/>
    <col min="7693" max="7936" width="9" style="86"/>
    <col min="7937" max="7941" width="9" style="86" bestFit="1" customWidth="1"/>
    <col min="7942" max="7942" width="13.625" style="86" bestFit="1" customWidth="1"/>
    <col min="7943" max="7943" width="10" style="86" customWidth="1"/>
    <col min="7944" max="7944" width="40.5" style="86" customWidth="1"/>
    <col min="7945" max="7945" width="40.125" style="86" customWidth="1"/>
    <col min="7946" max="7946" width="11.875" style="86" bestFit="1" customWidth="1"/>
    <col min="7947" max="7947" width="9" style="86"/>
    <col min="7948" max="7948" width="10.25" style="86" bestFit="1" customWidth="1"/>
    <col min="7949" max="8192" width="9" style="86"/>
    <col min="8193" max="8197" width="9" style="86" bestFit="1" customWidth="1"/>
    <col min="8198" max="8198" width="13.625" style="86" bestFit="1" customWidth="1"/>
    <col min="8199" max="8199" width="10" style="86" customWidth="1"/>
    <col min="8200" max="8200" width="40.5" style="86" customWidth="1"/>
    <col min="8201" max="8201" width="40.125" style="86" customWidth="1"/>
    <col min="8202" max="8202" width="11.875" style="86" bestFit="1" customWidth="1"/>
    <col min="8203" max="8203" width="9" style="86"/>
    <col min="8204" max="8204" width="10.25" style="86" bestFit="1" customWidth="1"/>
    <col min="8205" max="8448" width="9" style="86"/>
    <col min="8449" max="8453" width="9" style="86" bestFit="1" customWidth="1"/>
    <col min="8454" max="8454" width="13.625" style="86" bestFit="1" customWidth="1"/>
    <col min="8455" max="8455" width="10" style="86" customWidth="1"/>
    <col min="8456" max="8456" width="40.5" style="86" customWidth="1"/>
    <col min="8457" max="8457" width="40.125" style="86" customWidth="1"/>
    <col min="8458" max="8458" width="11.875" style="86" bestFit="1" customWidth="1"/>
    <col min="8459" max="8459" width="9" style="86"/>
    <col min="8460" max="8460" width="10.25" style="86" bestFit="1" customWidth="1"/>
    <col min="8461" max="8704" width="9" style="86"/>
    <col min="8705" max="8709" width="9" style="86" bestFit="1" customWidth="1"/>
    <col min="8710" max="8710" width="13.625" style="86" bestFit="1" customWidth="1"/>
    <col min="8711" max="8711" width="10" style="86" customWidth="1"/>
    <col min="8712" max="8712" width="40.5" style="86" customWidth="1"/>
    <col min="8713" max="8713" width="40.125" style="86" customWidth="1"/>
    <col min="8714" max="8714" width="11.875" style="86" bestFit="1" customWidth="1"/>
    <col min="8715" max="8715" width="9" style="86"/>
    <col min="8716" max="8716" width="10.25" style="86" bestFit="1" customWidth="1"/>
    <col min="8717" max="8960" width="9" style="86"/>
    <col min="8961" max="8965" width="9" style="86" bestFit="1" customWidth="1"/>
    <col min="8966" max="8966" width="13.625" style="86" bestFit="1" customWidth="1"/>
    <col min="8967" max="8967" width="10" style="86" customWidth="1"/>
    <col min="8968" max="8968" width="40.5" style="86" customWidth="1"/>
    <col min="8969" max="8969" width="40.125" style="86" customWidth="1"/>
    <col min="8970" max="8970" width="11.875" style="86" bestFit="1" customWidth="1"/>
    <col min="8971" max="8971" width="9" style="86"/>
    <col min="8972" max="8972" width="10.25" style="86" bestFit="1" customWidth="1"/>
    <col min="8973" max="9216" width="9" style="86"/>
    <col min="9217" max="9221" width="9" style="86" bestFit="1" customWidth="1"/>
    <col min="9222" max="9222" width="13.625" style="86" bestFit="1" customWidth="1"/>
    <col min="9223" max="9223" width="10" style="86" customWidth="1"/>
    <col min="9224" max="9224" width="40.5" style="86" customWidth="1"/>
    <col min="9225" max="9225" width="40.125" style="86" customWidth="1"/>
    <col min="9226" max="9226" width="11.875" style="86" bestFit="1" customWidth="1"/>
    <col min="9227" max="9227" width="9" style="86"/>
    <col min="9228" max="9228" width="10.25" style="86" bestFit="1" customWidth="1"/>
    <col min="9229" max="9472" width="9" style="86"/>
    <col min="9473" max="9477" width="9" style="86" bestFit="1" customWidth="1"/>
    <col min="9478" max="9478" width="13.625" style="86" bestFit="1" customWidth="1"/>
    <col min="9479" max="9479" width="10" style="86" customWidth="1"/>
    <col min="9480" max="9480" width="40.5" style="86" customWidth="1"/>
    <col min="9481" max="9481" width="40.125" style="86" customWidth="1"/>
    <col min="9482" max="9482" width="11.875" style="86" bestFit="1" customWidth="1"/>
    <col min="9483" max="9483" width="9" style="86"/>
    <col min="9484" max="9484" width="10.25" style="86" bestFit="1" customWidth="1"/>
    <col min="9485" max="9728" width="9" style="86"/>
    <col min="9729" max="9733" width="9" style="86" bestFit="1" customWidth="1"/>
    <col min="9734" max="9734" width="13.625" style="86" bestFit="1" customWidth="1"/>
    <col min="9735" max="9735" width="10" style="86" customWidth="1"/>
    <col min="9736" max="9736" width="40.5" style="86" customWidth="1"/>
    <col min="9737" max="9737" width="40.125" style="86" customWidth="1"/>
    <col min="9738" max="9738" width="11.875" style="86" bestFit="1" customWidth="1"/>
    <col min="9739" max="9739" width="9" style="86"/>
    <col min="9740" max="9740" width="10.25" style="86" bestFit="1" customWidth="1"/>
    <col min="9741" max="9984" width="9" style="86"/>
    <col min="9985" max="9989" width="9" style="86" bestFit="1" customWidth="1"/>
    <col min="9990" max="9990" width="13.625" style="86" bestFit="1" customWidth="1"/>
    <col min="9991" max="9991" width="10" style="86" customWidth="1"/>
    <col min="9992" max="9992" width="40.5" style="86" customWidth="1"/>
    <col min="9993" max="9993" width="40.125" style="86" customWidth="1"/>
    <col min="9994" max="9994" width="11.875" style="86" bestFit="1" customWidth="1"/>
    <col min="9995" max="9995" width="9" style="86"/>
    <col min="9996" max="9996" width="10.25" style="86" bestFit="1" customWidth="1"/>
    <col min="9997" max="10240" width="9" style="86"/>
    <col min="10241" max="10245" width="9" style="86" bestFit="1" customWidth="1"/>
    <col min="10246" max="10246" width="13.625" style="86" bestFit="1" customWidth="1"/>
    <col min="10247" max="10247" width="10" style="86" customWidth="1"/>
    <col min="10248" max="10248" width="40.5" style="86" customWidth="1"/>
    <col min="10249" max="10249" width="40.125" style="86" customWidth="1"/>
    <col min="10250" max="10250" width="11.875" style="86" bestFit="1" customWidth="1"/>
    <col min="10251" max="10251" width="9" style="86"/>
    <col min="10252" max="10252" width="10.25" style="86" bestFit="1" customWidth="1"/>
    <col min="10253" max="10496" width="9" style="86"/>
    <col min="10497" max="10501" width="9" style="86" bestFit="1" customWidth="1"/>
    <col min="10502" max="10502" width="13.625" style="86" bestFit="1" customWidth="1"/>
    <col min="10503" max="10503" width="10" style="86" customWidth="1"/>
    <col min="10504" max="10504" width="40.5" style="86" customWidth="1"/>
    <col min="10505" max="10505" width="40.125" style="86" customWidth="1"/>
    <col min="10506" max="10506" width="11.875" style="86" bestFit="1" customWidth="1"/>
    <col min="10507" max="10507" width="9" style="86"/>
    <col min="10508" max="10508" width="10.25" style="86" bestFit="1" customWidth="1"/>
    <col min="10509" max="10752" width="9" style="86"/>
    <col min="10753" max="10757" width="9" style="86" bestFit="1" customWidth="1"/>
    <col min="10758" max="10758" width="13.625" style="86" bestFit="1" customWidth="1"/>
    <col min="10759" max="10759" width="10" style="86" customWidth="1"/>
    <col min="10760" max="10760" width="40.5" style="86" customWidth="1"/>
    <col min="10761" max="10761" width="40.125" style="86" customWidth="1"/>
    <col min="10762" max="10762" width="11.875" style="86" bestFit="1" customWidth="1"/>
    <col min="10763" max="10763" width="9" style="86"/>
    <col min="10764" max="10764" width="10.25" style="86" bestFit="1" customWidth="1"/>
    <col min="10765" max="11008" width="9" style="86"/>
    <col min="11009" max="11013" width="9" style="86" bestFit="1" customWidth="1"/>
    <col min="11014" max="11014" width="13.625" style="86" bestFit="1" customWidth="1"/>
    <col min="11015" max="11015" width="10" style="86" customWidth="1"/>
    <col min="11016" max="11016" width="40.5" style="86" customWidth="1"/>
    <col min="11017" max="11017" width="40.125" style="86" customWidth="1"/>
    <col min="11018" max="11018" width="11.875" style="86" bestFit="1" customWidth="1"/>
    <col min="11019" max="11019" width="9" style="86"/>
    <col min="11020" max="11020" width="10.25" style="86" bestFit="1" customWidth="1"/>
    <col min="11021" max="11264" width="9" style="86"/>
    <col min="11265" max="11269" width="9" style="86" bestFit="1" customWidth="1"/>
    <col min="11270" max="11270" width="13.625" style="86" bestFit="1" customWidth="1"/>
    <col min="11271" max="11271" width="10" style="86" customWidth="1"/>
    <col min="11272" max="11272" width="40.5" style="86" customWidth="1"/>
    <col min="11273" max="11273" width="40.125" style="86" customWidth="1"/>
    <col min="11274" max="11274" width="11.875" style="86" bestFit="1" customWidth="1"/>
    <col min="11275" max="11275" width="9" style="86"/>
    <col min="11276" max="11276" width="10.25" style="86" bestFit="1" customWidth="1"/>
    <col min="11277" max="11520" width="9" style="86"/>
    <col min="11521" max="11525" width="9" style="86" bestFit="1" customWidth="1"/>
    <col min="11526" max="11526" width="13.625" style="86" bestFit="1" customWidth="1"/>
    <col min="11527" max="11527" width="10" style="86" customWidth="1"/>
    <col min="11528" max="11528" width="40.5" style="86" customWidth="1"/>
    <col min="11529" max="11529" width="40.125" style="86" customWidth="1"/>
    <col min="11530" max="11530" width="11.875" style="86" bestFit="1" customWidth="1"/>
    <col min="11531" max="11531" width="9" style="86"/>
    <col min="11532" max="11532" width="10.25" style="86" bestFit="1" customWidth="1"/>
    <col min="11533" max="11776" width="9" style="86"/>
    <col min="11777" max="11781" width="9" style="86" bestFit="1" customWidth="1"/>
    <col min="11782" max="11782" width="13.625" style="86" bestFit="1" customWidth="1"/>
    <col min="11783" max="11783" width="10" style="86" customWidth="1"/>
    <col min="11784" max="11784" width="40.5" style="86" customWidth="1"/>
    <col min="11785" max="11785" width="40.125" style="86" customWidth="1"/>
    <col min="11786" max="11786" width="11.875" style="86" bestFit="1" customWidth="1"/>
    <col min="11787" max="11787" width="9" style="86"/>
    <col min="11788" max="11788" width="10.25" style="86" bestFit="1" customWidth="1"/>
    <col min="11789" max="12032" width="9" style="86"/>
    <col min="12033" max="12037" width="9" style="86" bestFit="1" customWidth="1"/>
    <col min="12038" max="12038" width="13.625" style="86" bestFit="1" customWidth="1"/>
    <col min="12039" max="12039" width="10" style="86" customWidth="1"/>
    <col min="12040" max="12040" width="40.5" style="86" customWidth="1"/>
    <col min="12041" max="12041" width="40.125" style="86" customWidth="1"/>
    <col min="12042" max="12042" width="11.875" style="86" bestFit="1" customWidth="1"/>
    <col min="12043" max="12043" width="9" style="86"/>
    <col min="12044" max="12044" width="10.25" style="86" bestFit="1" customWidth="1"/>
    <col min="12045" max="12288" width="9" style="86"/>
    <col min="12289" max="12293" width="9" style="86" bestFit="1" customWidth="1"/>
    <col min="12294" max="12294" width="13.625" style="86" bestFit="1" customWidth="1"/>
    <col min="12295" max="12295" width="10" style="86" customWidth="1"/>
    <col min="12296" max="12296" width="40.5" style="86" customWidth="1"/>
    <col min="12297" max="12297" width="40.125" style="86" customWidth="1"/>
    <col min="12298" max="12298" width="11.875" style="86" bestFit="1" customWidth="1"/>
    <col min="12299" max="12299" width="9" style="86"/>
    <col min="12300" max="12300" width="10.25" style="86" bestFit="1" customWidth="1"/>
    <col min="12301" max="12544" width="9" style="86"/>
    <col min="12545" max="12549" width="9" style="86" bestFit="1" customWidth="1"/>
    <col min="12550" max="12550" width="13.625" style="86" bestFit="1" customWidth="1"/>
    <col min="12551" max="12551" width="10" style="86" customWidth="1"/>
    <col min="12552" max="12552" width="40.5" style="86" customWidth="1"/>
    <col min="12553" max="12553" width="40.125" style="86" customWidth="1"/>
    <col min="12554" max="12554" width="11.875" style="86" bestFit="1" customWidth="1"/>
    <col min="12555" max="12555" width="9" style="86"/>
    <col min="12556" max="12556" width="10.25" style="86" bestFit="1" customWidth="1"/>
    <col min="12557" max="12800" width="9" style="86"/>
    <col min="12801" max="12805" width="9" style="86" bestFit="1" customWidth="1"/>
    <col min="12806" max="12806" width="13.625" style="86" bestFit="1" customWidth="1"/>
    <col min="12807" max="12807" width="10" style="86" customWidth="1"/>
    <col min="12808" max="12808" width="40.5" style="86" customWidth="1"/>
    <col min="12809" max="12809" width="40.125" style="86" customWidth="1"/>
    <col min="12810" max="12810" width="11.875" style="86" bestFit="1" customWidth="1"/>
    <col min="12811" max="12811" width="9" style="86"/>
    <col min="12812" max="12812" width="10.25" style="86" bestFit="1" customWidth="1"/>
    <col min="12813" max="13056" width="9" style="86"/>
    <col min="13057" max="13061" width="9" style="86" bestFit="1" customWidth="1"/>
    <col min="13062" max="13062" width="13.625" style="86" bestFit="1" customWidth="1"/>
    <col min="13063" max="13063" width="10" style="86" customWidth="1"/>
    <col min="13064" max="13064" width="40.5" style="86" customWidth="1"/>
    <col min="13065" max="13065" width="40.125" style="86" customWidth="1"/>
    <col min="13066" max="13066" width="11.875" style="86" bestFit="1" customWidth="1"/>
    <col min="13067" max="13067" width="9" style="86"/>
    <col min="13068" max="13068" width="10.25" style="86" bestFit="1" customWidth="1"/>
    <col min="13069" max="13312" width="9" style="86"/>
    <col min="13313" max="13317" width="9" style="86" bestFit="1" customWidth="1"/>
    <col min="13318" max="13318" width="13.625" style="86" bestFit="1" customWidth="1"/>
    <col min="13319" max="13319" width="10" style="86" customWidth="1"/>
    <col min="13320" max="13320" width="40.5" style="86" customWidth="1"/>
    <col min="13321" max="13321" width="40.125" style="86" customWidth="1"/>
    <col min="13322" max="13322" width="11.875" style="86" bestFit="1" customWidth="1"/>
    <col min="13323" max="13323" width="9" style="86"/>
    <col min="13324" max="13324" width="10.25" style="86" bestFit="1" customWidth="1"/>
    <col min="13325" max="13568" width="9" style="86"/>
    <col min="13569" max="13573" width="9" style="86" bestFit="1" customWidth="1"/>
    <col min="13574" max="13574" width="13.625" style="86" bestFit="1" customWidth="1"/>
    <col min="13575" max="13575" width="10" style="86" customWidth="1"/>
    <col min="13576" max="13576" width="40.5" style="86" customWidth="1"/>
    <col min="13577" max="13577" width="40.125" style="86" customWidth="1"/>
    <col min="13578" max="13578" width="11.875" style="86" bestFit="1" customWidth="1"/>
    <col min="13579" max="13579" width="9" style="86"/>
    <col min="13580" max="13580" width="10.25" style="86" bestFit="1" customWidth="1"/>
    <col min="13581" max="13824" width="9" style="86"/>
    <col min="13825" max="13829" width="9" style="86" bestFit="1" customWidth="1"/>
    <col min="13830" max="13830" width="13.625" style="86" bestFit="1" customWidth="1"/>
    <col min="13831" max="13831" width="10" style="86" customWidth="1"/>
    <col min="13832" max="13832" width="40.5" style="86" customWidth="1"/>
    <col min="13833" max="13833" width="40.125" style="86" customWidth="1"/>
    <col min="13834" max="13834" width="11.875" style="86" bestFit="1" customWidth="1"/>
    <col min="13835" max="13835" width="9" style="86"/>
    <col min="13836" max="13836" width="10.25" style="86" bestFit="1" customWidth="1"/>
    <col min="13837" max="14080" width="9" style="86"/>
    <col min="14081" max="14085" width="9" style="86" bestFit="1" customWidth="1"/>
    <col min="14086" max="14086" width="13.625" style="86" bestFit="1" customWidth="1"/>
    <col min="14087" max="14087" width="10" style="86" customWidth="1"/>
    <col min="14088" max="14088" width="40.5" style="86" customWidth="1"/>
    <col min="14089" max="14089" width="40.125" style="86" customWidth="1"/>
    <col min="14090" max="14090" width="11.875" style="86" bestFit="1" customWidth="1"/>
    <col min="14091" max="14091" width="9" style="86"/>
    <col min="14092" max="14092" width="10.25" style="86" bestFit="1" customWidth="1"/>
    <col min="14093" max="14336" width="9" style="86"/>
    <col min="14337" max="14341" width="9" style="86" bestFit="1" customWidth="1"/>
    <col min="14342" max="14342" width="13.625" style="86" bestFit="1" customWidth="1"/>
    <col min="14343" max="14343" width="10" style="86" customWidth="1"/>
    <col min="14344" max="14344" width="40.5" style="86" customWidth="1"/>
    <col min="14345" max="14345" width="40.125" style="86" customWidth="1"/>
    <col min="14346" max="14346" width="11.875" style="86" bestFit="1" customWidth="1"/>
    <col min="14347" max="14347" width="9" style="86"/>
    <col min="14348" max="14348" width="10.25" style="86" bestFit="1" customWidth="1"/>
    <col min="14349" max="14592" width="9" style="86"/>
    <col min="14593" max="14597" width="9" style="86" bestFit="1" customWidth="1"/>
    <col min="14598" max="14598" width="13.625" style="86" bestFit="1" customWidth="1"/>
    <col min="14599" max="14599" width="10" style="86" customWidth="1"/>
    <col min="14600" max="14600" width="40.5" style="86" customWidth="1"/>
    <col min="14601" max="14601" width="40.125" style="86" customWidth="1"/>
    <col min="14602" max="14602" width="11.875" style="86" bestFit="1" customWidth="1"/>
    <col min="14603" max="14603" width="9" style="86"/>
    <col min="14604" max="14604" width="10.25" style="86" bestFit="1" customWidth="1"/>
    <col min="14605" max="14848" width="9" style="86"/>
    <col min="14849" max="14853" width="9" style="86" bestFit="1" customWidth="1"/>
    <col min="14854" max="14854" width="13.625" style="86" bestFit="1" customWidth="1"/>
    <col min="14855" max="14855" width="10" style="86" customWidth="1"/>
    <col min="14856" max="14856" width="40.5" style="86" customWidth="1"/>
    <col min="14857" max="14857" width="40.125" style="86" customWidth="1"/>
    <col min="14858" max="14858" width="11.875" style="86" bestFit="1" customWidth="1"/>
    <col min="14859" max="14859" width="9" style="86"/>
    <col min="14860" max="14860" width="10.25" style="86" bestFit="1" customWidth="1"/>
    <col min="14861" max="15104" width="9" style="86"/>
    <col min="15105" max="15109" width="9" style="86" bestFit="1" customWidth="1"/>
    <col min="15110" max="15110" width="13.625" style="86" bestFit="1" customWidth="1"/>
    <col min="15111" max="15111" width="10" style="86" customWidth="1"/>
    <col min="15112" max="15112" width="40.5" style="86" customWidth="1"/>
    <col min="15113" max="15113" width="40.125" style="86" customWidth="1"/>
    <col min="15114" max="15114" width="11.875" style="86" bestFit="1" customWidth="1"/>
    <col min="15115" max="15115" width="9" style="86"/>
    <col min="15116" max="15116" width="10.25" style="86" bestFit="1" customWidth="1"/>
    <col min="15117" max="15360" width="9" style="86"/>
    <col min="15361" max="15365" width="9" style="86" bestFit="1" customWidth="1"/>
    <col min="15366" max="15366" width="13.625" style="86" bestFit="1" customWidth="1"/>
    <col min="15367" max="15367" width="10" style="86" customWidth="1"/>
    <col min="15368" max="15368" width="40.5" style="86" customWidth="1"/>
    <col min="15369" max="15369" width="40.125" style="86" customWidth="1"/>
    <col min="15370" max="15370" width="11.875" style="86" bestFit="1" customWidth="1"/>
    <col min="15371" max="15371" width="9" style="86"/>
    <col min="15372" max="15372" width="10.25" style="86" bestFit="1" customWidth="1"/>
    <col min="15373" max="15616" width="9" style="86"/>
    <col min="15617" max="15621" width="9" style="86" bestFit="1" customWidth="1"/>
    <col min="15622" max="15622" width="13.625" style="86" bestFit="1" customWidth="1"/>
    <col min="15623" max="15623" width="10" style="86" customWidth="1"/>
    <col min="15624" max="15624" width="40.5" style="86" customWidth="1"/>
    <col min="15625" max="15625" width="40.125" style="86" customWidth="1"/>
    <col min="15626" max="15626" width="11.875" style="86" bestFit="1" customWidth="1"/>
    <col min="15627" max="15627" width="9" style="86"/>
    <col min="15628" max="15628" width="10.25" style="86" bestFit="1" customWidth="1"/>
    <col min="15629" max="15872" width="9" style="86"/>
    <col min="15873" max="15877" width="9" style="86" bestFit="1" customWidth="1"/>
    <col min="15878" max="15878" width="13.625" style="86" bestFit="1" customWidth="1"/>
    <col min="15879" max="15879" width="10" style="86" customWidth="1"/>
    <col min="15880" max="15880" width="40.5" style="86" customWidth="1"/>
    <col min="15881" max="15881" width="40.125" style="86" customWidth="1"/>
    <col min="15882" max="15882" width="11.875" style="86" bestFit="1" customWidth="1"/>
    <col min="15883" max="15883" width="9" style="86"/>
    <col min="15884" max="15884" width="10.25" style="86" bestFit="1" customWidth="1"/>
    <col min="15885" max="16128" width="9" style="86"/>
    <col min="16129" max="16133" width="9" style="86" bestFit="1" customWidth="1"/>
    <col min="16134" max="16134" width="13.625" style="86" bestFit="1" customWidth="1"/>
    <col min="16135" max="16135" width="10" style="86" customWidth="1"/>
    <col min="16136" max="16136" width="40.5" style="86" customWidth="1"/>
    <col min="16137" max="16137" width="40.125" style="86" customWidth="1"/>
    <col min="16138" max="16138" width="11.875" style="86" bestFit="1" customWidth="1"/>
    <col min="16139" max="16139" width="9" style="86"/>
    <col min="16140" max="16140" width="10.25" style="86" bestFit="1" customWidth="1"/>
    <col min="16141" max="16384" width="9" style="86"/>
  </cols>
  <sheetData>
    <row r="1" spans="1:13" ht="45">
      <c r="A1" s="117" t="s">
        <v>706</v>
      </c>
      <c r="B1" s="119" t="s">
        <v>53</v>
      </c>
      <c r="C1" s="117" t="s">
        <v>54</v>
      </c>
      <c r="D1" s="117" t="s">
        <v>55</v>
      </c>
      <c r="E1" s="117" t="s">
        <v>5587</v>
      </c>
      <c r="F1" s="117" t="s">
        <v>12990</v>
      </c>
      <c r="G1" s="117" t="s">
        <v>4135</v>
      </c>
      <c r="H1" s="117" t="s">
        <v>4132</v>
      </c>
      <c r="I1" s="117" t="s">
        <v>60</v>
      </c>
      <c r="J1" s="117" t="s">
        <v>61</v>
      </c>
      <c r="K1" s="117" t="s">
        <v>62</v>
      </c>
      <c r="L1" s="117" t="s">
        <v>63</v>
      </c>
      <c r="M1" s="117" t="s">
        <v>707</v>
      </c>
    </row>
    <row r="2" spans="1:13" ht="15">
      <c r="A2" s="93"/>
      <c r="B2" s="95" t="s">
        <v>427</v>
      </c>
      <c r="C2" s="93"/>
      <c r="D2" s="93"/>
      <c r="E2" s="93">
        <f>SUM(E3:E9)</f>
        <v>32</v>
      </c>
      <c r="F2" s="125" t="str">
        <f>CONCATENATE("32'h",K2)</f>
        <v>32'h00000003</v>
      </c>
      <c r="G2" s="125"/>
      <c r="H2" s="94" t="s">
        <v>14066</v>
      </c>
      <c r="I2" s="94"/>
      <c r="J2" s="93"/>
      <c r="K2" s="93" t="str">
        <f>LOWER(DEC2HEX(L2,8))</f>
        <v>00000003</v>
      </c>
      <c r="L2" s="93">
        <f>SUM(L3:L9)</f>
        <v>3</v>
      </c>
      <c r="M2" s="93"/>
    </row>
    <row r="3" spans="1:13" ht="15">
      <c r="A3" s="92"/>
      <c r="B3" s="92"/>
      <c r="C3" s="88">
        <v>16</v>
      </c>
      <c r="D3" s="88">
        <v>31</v>
      </c>
      <c r="E3" s="91">
        <f t="shared" ref="E3:E9" si="0">D3+1-C3</f>
        <v>16</v>
      </c>
      <c r="F3" s="91" t="str">
        <f t="shared" ref="F3:F9" si="1">CONCATENATE(E3,"'h",K3)</f>
        <v>16'h0</v>
      </c>
      <c r="G3" s="91" t="s">
        <v>450</v>
      </c>
      <c r="H3" s="88" t="s">
        <v>14067</v>
      </c>
      <c r="I3" s="89" t="s">
        <v>14068</v>
      </c>
      <c r="J3" s="88">
        <v>0</v>
      </c>
      <c r="K3" s="88" t="str">
        <f t="shared" ref="K3:K9" si="2">LOWER(DEC2HEX((J3)))</f>
        <v>0</v>
      </c>
      <c r="L3" s="88">
        <f t="shared" ref="L3:L9" si="3">J3*(2^C3)</f>
        <v>0</v>
      </c>
      <c r="M3" s="87"/>
    </row>
    <row r="4" spans="1:13" ht="30">
      <c r="A4" s="92"/>
      <c r="B4" s="92"/>
      <c r="C4" s="88">
        <v>15</v>
      </c>
      <c r="D4" s="88">
        <v>15</v>
      </c>
      <c r="E4" s="91">
        <f t="shared" si="0"/>
        <v>1</v>
      </c>
      <c r="F4" s="91" t="str">
        <f t="shared" si="1"/>
        <v>1'h0</v>
      </c>
      <c r="G4" s="91" t="s">
        <v>14069</v>
      </c>
      <c r="H4" s="88" t="s">
        <v>12991</v>
      </c>
      <c r="I4" s="89" t="s">
        <v>14070</v>
      </c>
      <c r="J4" s="88">
        <v>0</v>
      </c>
      <c r="K4" s="88" t="str">
        <f t="shared" si="2"/>
        <v>0</v>
      </c>
      <c r="L4" s="88">
        <f t="shared" si="3"/>
        <v>0</v>
      </c>
      <c r="M4" s="87"/>
    </row>
    <row r="5" spans="1:13" ht="15">
      <c r="A5" s="92"/>
      <c r="B5" s="92"/>
      <c r="C5" s="88">
        <v>10</v>
      </c>
      <c r="D5" s="88">
        <v>14</v>
      </c>
      <c r="E5" s="91">
        <f t="shared" si="0"/>
        <v>5</v>
      </c>
      <c r="F5" s="91" t="str">
        <f t="shared" si="1"/>
        <v>5'h0</v>
      </c>
      <c r="G5" s="91" t="s">
        <v>450</v>
      </c>
      <c r="H5" s="88" t="s">
        <v>10731</v>
      </c>
      <c r="I5" s="89" t="s">
        <v>14071</v>
      </c>
      <c r="J5" s="88">
        <v>0</v>
      </c>
      <c r="K5" s="88" t="str">
        <f t="shared" si="2"/>
        <v>0</v>
      </c>
      <c r="L5" s="88">
        <f t="shared" si="3"/>
        <v>0</v>
      </c>
      <c r="M5" s="87"/>
    </row>
    <row r="6" spans="1:13" ht="45">
      <c r="A6" s="92"/>
      <c r="B6" s="92"/>
      <c r="C6" s="88">
        <v>8</v>
      </c>
      <c r="D6" s="88">
        <v>9</v>
      </c>
      <c r="E6" s="91">
        <f t="shared" si="0"/>
        <v>2</v>
      </c>
      <c r="F6" s="91" t="str">
        <f t="shared" si="1"/>
        <v>2'h0</v>
      </c>
      <c r="G6" s="91" t="s">
        <v>489</v>
      </c>
      <c r="H6" s="88" t="s">
        <v>14072</v>
      </c>
      <c r="I6" s="89" t="s">
        <v>1211</v>
      </c>
      <c r="J6" s="88">
        <v>0</v>
      </c>
      <c r="K6" s="88" t="str">
        <f t="shared" si="2"/>
        <v>0</v>
      </c>
      <c r="L6" s="88">
        <f t="shared" si="3"/>
        <v>0</v>
      </c>
      <c r="M6" s="87"/>
    </row>
    <row r="7" spans="1:13" ht="30">
      <c r="A7" s="92"/>
      <c r="B7" s="92"/>
      <c r="C7" s="88">
        <v>7</v>
      </c>
      <c r="D7" s="88">
        <v>7</v>
      </c>
      <c r="E7" s="91">
        <f t="shared" si="0"/>
        <v>1</v>
      </c>
      <c r="F7" s="91" t="str">
        <f t="shared" si="1"/>
        <v>1'h0</v>
      </c>
      <c r="G7" s="91" t="s">
        <v>971</v>
      </c>
      <c r="H7" s="88" t="s">
        <v>14073</v>
      </c>
      <c r="I7" s="89" t="s">
        <v>14074</v>
      </c>
      <c r="J7" s="88">
        <v>0</v>
      </c>
      <c r="K7" s="88" t="str">
        <f t="shared" si="2"/>
        <v>0</v>
      </c>
      <c r="L7" s="88">
        <f t="shared" si="3"/>
        <v>0</v>
      </c>
      <c r="M7" s="87"/>
    </row>
    <row r="8" spans="1:13" ht="15">
      <c r="A8" s="92"/>
      <c r="B8" s="92"/>
      <c r="C8" s="88">
        <v>3</v>
      </c>
      <c r="D8" s="88">
        <v>6</v>
      </c>
      <c r="E8" s="91">
        <f t="shared" si="0"/>
        <v>4</v>
      </c>
      <c r="F8" s="91" t="str">
        <f t="shared" si="1"/>
        <v>4'h0</v>
      </c>
      <c r="G8" s="91" t="s">
        <v>450</v>
      </c>
      <c r="H8" s="88" t="s">
        <v>10731</v>
      </c>
      <c r="I8" s="89" t="s">
        <v>14068</v>
      </c>
      <c r="J8" s="88">
        <v>0</v>
      </c>
      <c r="K8" s="88" t="str">
        <f t="shared" si="2"/>
        <v>0</v>
      </c>
      <c r="L8" s="88">
        <f t="shared" si="3"/>
        <v>0</v>
      </c>
      <c r="M8" s="87"/>
    </row>
    <row r="9" spans="1:13" ht="45">
      <c r="A9" s="92"/>
      <c r="B9" s="92"/>
      <c r="C9" s="88">
        <v>0</v>
      </c>
      <c r="D9" s="88">
        <v>2</v>
      </c>
      <c r="E9" s="91">
        <f t="shared" si="0"/>
        <v>3</v>
      </c>
      <c r="F9" s="91" t="str">
        <f t="shared" si="1"/>
        <v>3'h3</v>
      </c>
      <c r="G9" s="91" t="s">
        <v>68</v>
      </c>
      <c r="H9" s="88" t="s">
        <v>14075</v>
      </c>
      <c r="I9" s="300" t="s">
        <v>1212</v>
      </c>
      <c r="J9" s="88">
        <v>3</v>
      </c>
      <c r="K9" s="88" t="str">
        <f t="shared" si="2"/>
        <v>3</v>
      </c>
      <c r="L9" s="88">
        <f t="shared" si="3"/>
        <v>3</v>
      </c>
      <c r="M9" s="87"/>
    </row>
    <row r="10" spans="1:13" ht="15">
      <c r="A10" s="93"/>
      <c r="B10" s="95" t="s">
        <v>14076</v>
      </c>
      <c r="C10" s="93"/>
      <c r="D10" s="93"/>
      <c r="E10" s="93">
        <f>SUM(E11:E14)</f>
        <v>32</v>
      </c>
      <c r="F10" s="125" t="str">
        <f>CONCATENATE("32'h",K10)</f>
        <v>32'h00000001</v>
      </c>
      <c r="G10" s="125"/>
      <c r="H10" s="94" t="s">
        <v>14077</v>
      </c>
      <c r="I10" s="94"/>
      <c r="J10" s="93"/>
      <c r="K10" s="93" t="str">
        <f>LOWER(DEC2HEX(L10,8))</f>
        <v>00000001</v>
      </c>
      <c r="L10" s="93">
        <f>SUM(L11:L14)</f>
        <v>1</v>
      </c>
      <c r="M10" s="93"/>
    </row>
    <row r="11" spans="1:13" ht="15">
      <c r="A11" s="92"/>
      <c r="B11" s="92"/>
      <c r="C11" s="88">
        <v>8</v>
      </c>
      <c r="D11" s="88">
        <v>31</v>
      </c>
      <c r="E11" s="91">
        <f>D11+1-C11</f>
        <v>24</v>
      </c>
      <c r="F11" s="91" t="str">
        <f>CONCATENATE(E11,"'h",K11)</f>
        <v>24'h0</v>
      </c>
      <c r="G11" s="91" t="s">
        <v>14078</v>
      </c>
      <c r="H11" s="88" t="s">
        <v>14067</v>
      </c>
      <c r="I11" s="89" t="s">
        <v>14068</v>
      </c>
      <c r="J11" s="88">
        <v>0</v>
      </c>
      <c r="K11" s="88" t="str">
        <f>LOWER(DEC2HEX((J11)))</f>
        <v>0</v>
      </c>
      <c r="L11" s="88">
        <f>J11*(2^C11)</f>
        <v>0</v>
      </c>
      <c r="M11" s="87"/>
    </row>
    <row r="12" spans="1:13" ht="30">
      <c r="A12" s="92"/>
      <c r="B12" s="92"/>
      <c r="C12" s="88">
        <v>7</v>
      </c>
      <c r="D12" s="88">
        <v>7</v>
      </c>
      <c r="E12" s="91">
        <f>D12+1-C12</f>
        <v>1</v>
      </c>
      <c r="F12" s="91" t="str">
        <f>CONCATENATE(E12,"'h",K12)</f>
        <v>1'h0</v>
      </c>
      <c r="G12" s="91" t="s">
        <v>971</v>
      </c>
      <c r="H12" s="88" t="s">
        <v>14079</v>
      </c>
      <c r="I12" s="300" t="s">
        <v>14080</v>
      </c>
      <c r="J12" s="88">
        <v>0</v>
      </c>
      <c r="K12" s="88" t="str">
        <f>LOWER(DEC2HEX((J12)))</f>
        <v>0</v>
      </c>
      <c r="L12" s="88">
        <f>J12*(2^C12)</f>
        <v>0</v>
      </c>
      <c r="M12" s="87"/>
    </row>
    <row r="13" spans="1:13" ht="15">
      <c r="A13" s="92"/>
      <c r="B13" s="92"/>
      <c r="C13" s="88">
        <v>2</v>
      </c>
      <c r="D13" s="88">
        <v>6</v>
      </c>
      <c r="E13" s="91">
        <f>D13+1-C13</f>
        <v>5</v>
      </c>
      <c r="F13" s="91" t="str">
        <f>CONCATENATE(E13,"'h",K13)</f>
        <v>5'h0</v>
      </c>
      <c r="G13" s="91" t="s">
        <v>12834</v>
      </c>
      <c r="H13" s="88" t="s">
        <v>14067</v>
      </c>
      <c r="I13" s="300" t="s">
        <v>14068</v>
      </c>
      <c r="J13" s="88">
        <v>0</v>
      </c>
      <c r="K13" s="88" t="str">
        <f>LOWER(DEC2HEX((J13)))</f>
        <v>0</v>
      </c>
      <c r="L13" s="88">
        <f>J13*(2^C13)</f>
        <v>0</v>
      </c>
      <c r="M13" s="87"/>
    </row>
    <row r="14" spans="1:13" ht="45">
      <c r="A14" s="92"/>
      <c r="B14" s="92"/>
      <c r="C14" s="88">
        <v>0</v>
      </c>
      <c r="D14" s="88">
        <v>1</v>
      </c>
      <c r="E14" s="91">
        <f>D14+1-C14</f>
        <v>2</v>
      </c>
      <c r="F14" s="91" t="str">
        <f>CONCATENATE(E14,"'h",K14)</f>
        <v>2'h1</v>
      </c>
      <c r="G14" s="91" t="s">
        <v>14081</v>
      </c>
      <c r="H14" s="88" t="s">
        <v>14082</v>
      </c>
      <c r="I14" s="300" t="s">
        <v>1213</v>
      </c>
      <c r="J14" s="88">
        <v>1</v>
      </c>
      <c r="K14" s="88" t="str">
        <f>LOWER(DEC2HEX((J14)))</f>
        <v>1</v>
      </c>
      <c r="L14" s="88">
        <f>J14*(2^C14)</f>
        <v>1</v>
      </c>
      <c r="M14" s="87"/>
    </row>
    <row r="15" spans="1:13" ht="15">
      <c r="A15" s="93"/>
      <c r="B15" s="95" t="s">
        <v>11505</v>
      </c>
      <c r="C15" s="93"/>
      <c r="D15" s="93"/>
      <c r="E15" s="93">
        <f>SUM(E16:E19)</f>
        <v>32</v>
      </c>
      <c r="F15" s="125" t="str">
        <f>CONCATENATE("32'h",K15)</f>
        <v>32'h00000001</v>
      </c>
      <c r="G15" s="125"/>
      <c r="H15" s="94" t="s">
        <v>14083</v>
      </c>
      <c r="I15" s="94"/>
      <c r="J15" s="93"/>
      <c r="K15" s="93" t="str">
        <f>LOWER(DEC2HEX(L15,8))</f>
        <v>00000001</v>
      </c>
      <c r="L15" s="93">
        <f>SUM(L16:L19)</f>
        <v>1</v>
      </c>
      <c r="M15" s="93"/>
    </row>
    <row r="16" spans="1:13" ht="15">
      <c r="A16" s="92"/>
      <c r="B16" s="92"/>
      <c r="C16" s="88">
        <v>8</v>
      </c>
      <c r="D16" s="88">
        <v>31</v>
      </c>
      <c r="E16" s="91">
        <f>D16+1-C16</f>
        <v>24</v>
      </c>
      <c r="F16" s="91" t="str">
        <f>CONCATENATE(E16,"'h",K16)</f>
        <v>24'h0</v>
      </c>
      <c r="G16" s="91" t="s">
        <v>14078</v>
      </c>
      <c r="H16" s="88" t="s">
        <v>14084</v>
      </c>
      <c r="I16" s="89" t="s">
        <v>14085</v>
      </c>
      <c r="J16" s="88">
        <v>0</v>
      </c>
      <c r="K16" s="88" t="str">
        <f>LOWER(DEC2HEX((J16)))</f>
        <v>0</v>
      </c>
      <c r="L16" s="88">
        <f>J16*(2^C16)</f>
        <v>0</v>
      </c>
      <c r="M16" s="87"/>
    </row>
    <row r="17" spans="1:13" ht="30">
      <c r="A17" s="92"/>
      <c r="B17" s="92"/>
      <c r="C17" s="88">
        <v>7</v>
      </c>
      <c r="D17" s="88">
        <v>7</v>
      </c>
      <c r="E17" s="91">
        <f>D17+1-C17</f>
        <v>1</v>
      </c>
      <c r="F17" s="91" t="str">
        <f>CONCATENATE(E17,"'h",K17)</f>
        <v>1'h0</v>
      </c>
      <c r="G17" s="91" t="s">
        <v>14069</v>
      </c>
      <c r="H17" s="88" t="s">
        <v>12993</v>
      </c>
      <c r="I17" s="300" t="s">
        <v>14086</v>
      </c>
      <c r="J17" s="88">
        <v>0</v>
      </c>
      <c r="K17" s="88" t="str">
        <f>LOWER(DEC2HEX((J17)))</f>
        <v>0</v>
      </c>
      <c r="L17" s="88">
        <f>J17*(2^C17)</f>
        <v>0</v>
      </c>
      <c r="M17" s="87"/>
    </row>
    <row r="18" spans="1:13" ht="15">
      <c r="A18" s="92"/>
      <c r="B18" s="92"/>
      <c r="C18" s="88">
        <v>2</v>
      </c>
      <c r="D18" s="88">
        <v>6</v>
      </c>
      <c r="E18" s="91">
        <f>D18+1-C18</f>
        <v>5</v>
      </c>
      <c r="F18" s="91" t="str">
        <f>CONCATENATE(E18,"'h",K18)</f>
        <v>5'h0</v>
      </c>
      <c r="G18" s="91" t="s">
        <v>12834</v>
      </c>
      <c r="H18" s="88" t="s">
        <v>14067</v>
      </c>
      <c r="I18" s="300" t="s">
        <v>14068</v>
      </c>
      <c r="J18" s="88">
        <v>0</v>
      </c>
      <c r="K18" s="88" t="str">
        <f>LOWER(DEC2HEX((J18)))</f>
        <v>0</v>
      </c>
      <c r="L18" s="88">
        <f>J18*(2^C18)</f>
        <v>0</v>
      </c>
      <c r="M18" s="87"/>
    </row>
    <row r="19" spans="1:13" ht="45">
      <c r="A19" s="92"/>
      <c r="B19" s="92"/>
      <c r="C19" s="88">
        <v>0</v>
      </c>
      <c r="D19" s="88">
        <v>1</v>
      </c>
      <c r="E19" s="91">
        <f>D19+1-C19</f>
        <v>2</v>
      </c>
      <c r="F19" s="91" t="str">
        <f>CONCATENATE(E19,"'h",K19)</f>
        <v>2'h1</v>
      </c>
      <c r="G19" s="91" t="s">
        <v>14081</v>
      </c>
      <c r="H19" s="88" t="s">
        <v>14087</v>
      </c>
      <c r="I19" s="300" t="s">
        <v>1214</v>
      </c>
      <c r="J19" s="88">
        <v>1</v>
      </c>
      <c r="K19" s="88" t="str">
        <f>LOWER(DEC2HEX((J19)))</f>
        <v>1</v>
      </c>
      <c r="L19" s="88">
        <f>J19*(2^C19)</f>
        <v>1</v>
      </c>
      <c r="M19" s="87"/>
    </row>
    <row r="20" spans="1:13" ht="15">
      <c r="A20" s="93"/>
      <c r="B20" s="95" t="s">
        <v>14088</v>
      </c>
      <c r="C20" s="93"/>
      <c r="D20" s="93"/>
      <c r="E20" s="93">
        <f>SUM(E21:E24)</f>
        <v>32</v>
      </c>
      <c r="F20" s="125" t="str">
        <f>CONCATENATE("32'h",K20)</f>
        <v>32'h00000001</v>
      </c>
      <c r="G20" s="125"/>
      <c r="H20" s="94" t="s">
        <v>14089</v>
      </c>
      <c r="I20" s="94"/>
      <c r="J20" s="93"/>
      <c r="K20" s="93" t="str">
        <f>LOWER(DEC2HEX(L20,8))</f>
        <v>00000001</v>
      </c>
      <c r="L20" s="93">
        <f>SUM(L21:L24)</f>
        <v>1</v>
      </c>
      <c r="M20" s="93"/>
    </row>
    <row r="21" spans="1:13" ht="15">
      <c r="A21" s="92"/>
      <c r="B21" s="92"/>
      <c r="C21" s="88">
        <v>8</v>
      </c>
      <c r="D21" s="88">
        <v>31</v>
      </c>
      <c r="E21" s="91">
        <f>D21+1-C21</f>
        <v>24</v>
      </c>
      <c r="F21" s="91" t="str">
        <f>CONCATENATE(E21,"'h",K21)</f>
        <v>24'h0</v>
      </c>
      <c r="G21" s="91" t="s">
        <v>12834</v>
      </c>
      <c r="H21" s="88" t="s">
        <v>14067</v>
      </c>
      <c r="I21" s="89" t="s">
        <v>14068</v>
      </c>
      <c r="J21" s="88">
        <v>0</v>
      </c>
      <c r="K21" s="88" t="str">
        <f>LOWER(DEC2HEX((J21)))</f>
        <v>0</v>
      </c>
      <c r="L21" s="88">
        <f>J21*(2^C21)</f>
        <v>0</v>
      </c>
      <c r="M21" s="87"/>
    </row>
    <row r="22" spans="1:13" ht="30">
      <c r="A22" s="92"/>
      <c r="B22" s="92"/>
      <c r="C22" s="88">
        <v>7</v>
      </c>
      <c r="D22" s="88">
        <v>7</v>
      </c>
      <c r="E22" s="91">
        <f>D22+1-C22</f>
        <v>1</v>
      </c>
      <c r="F22" s="91" t="str">
        <f>CONCATENATE(E22,"'h",K22)</f>
        <v>1'h0</v>
      </c>
      <c r="G22" s="91" t="s">
        <v>14090</v>
      </c>
      <c r="H22" s="88" t="s">
        <v>14091</v>
      </c>
      <c r="I22" s="300" t="s">
        <v>14092</v>
      </c>
      <c r="J22" s="88">
        <v>0</v>
      </c>
      <c r="K22" s="88" t="str">
        <f>LOWER(DEC2HEX((J22)))</f>
        <v>0</v>
      </c>
      <c r="L22" s="88">
        <f>J22*(2^C22)</f>
        <v>0</v>
      </c>
      <c r="M22" s="87"/>
    </row>
    <row r="23" spans="1:13" ht="15">
      <c r="A23" s="92"/>
      <c r="B23" s="92"/>
      <c r="C23" s="88">
        <v>2</v>
      </c>
      <c r="D23" s="88">
        <v>6</v>
      </c>
      <c r="E23" s="91">
        <f>D23+1-C23</f>
        <v>5</v>
      </c>
      <c r="F23" s="91" t="str">
        <f>CONCATENATE(E23,"'h",K23)</f>
        <v>5'h0</v>
      </c>
      <c r="G23" s="91" t="s">
        <v>12834</v>
      </c>
      <c r="H23" s="88" t="s">
        <v>14067</v>
      </c>
      <c r="I23" s="300" t="s">
        <v>14068</v>
      </c>
      <c r="J23" s="88">
        <v>0</v>
      </c>
      <c r="K23" s="88" t="str">
        <f>LOWER(DEC2HEX((J23)))</f>
        <v>0</v>
      </c>
      <c r="L23" s="88">
        <f>J23*(2^C23)</f>
        <v>0</v>
      </c>
      <c r="M23" s="87"/>
    </row>
    <row r="24" spans="1:13" ht="45">
      <c r="A24" s="92"/>
      <c r="B24" s="92"/>
      <c r="C24" s="88">
        <v>0</v>
      </c>
      <c r="D24" s="88">
        <v>1</v>
      </c>
      <c r="E24" s="91">
        <f>D24+1-C24</f>
        <v>2</v>
      </c>
      <c r="F24" s="91" t="str">
        <f>CONCATENATE(E24,"'h",K24)</f>
        <v>2'h1</v>
      </c>
      <c r="G24" s="91" t="s">
        <v>14081</v>
      </c>
      <c r="H24" s="88" t="s">
        <v>14093</v>
      </c>
      <c r="I24" s="300" t="s">
        <v>14094</v>
      </c>
      <c r="J24" s="88">
        <v>1</v>
      </c>
      <c r="K24" s="88" t="str">
        <f>LOWER(DEC2HEX((J24)))</f>
        <v>1</v>
      </c>
      <c r="L24" s="88">
        <f>J24*(2^C24)</f>
        <v>1</v>
      </c>
      <c r="M24" s="87"/>
    </row>
    <row r="25" spans="1:13" ht="15">
      <c r="A25" s="93"/>
      <c r="B25" s="95" t="s">
        <v>14095</v>
      </c>
      <c r="C25" s="93"/>
      <c r="D25" s="93"/>
      <c r="E25" s="93">
        <f>SUM(E26:E31)</f>
        <v>32</v>
      </c>
      <c r="F25" s="125" t="str">
        <f>CONCATENATE("32'h",K25)</f>
        <v>32'h00000b3b</v>
      </c>
      <c r="G25" s="125"/>
      <c r="H25" s="94" t="s">
        <v>14096</v>
      </c>
      <c r="I25" s="94"/>
      <c r="J25" s="93"/>
      <c r="K25" s="93" t="str">
        <f>LOWER(DEC2HEX(L25,8))</f>
        <v>00000b3b</v>
      </c>
      <c r="L25" s="93">
        <f>SUM(L26:L36)</f>
        <v>2875</v>
      </c>
      <c r="M25" s="93"/>
    </row>
    <row r="26" spans="1:13" ht="15">
      <c r="A26" s="92"/>
      <c r="B26" s="92"/>
      <c r="C26" s="88">
        <v>16</v>
      </c>
      <c r="D26" s="88">
        <v>31</v>
      </c>
      <c r="E26" s="91">
        <f t="shared" ref="E26:E31" si="4">D26+1-C26</f>
        <v>16</v>
      </c>
      <c r="F26" s="91" t="str">
        <f t="shared" ref="F26:F31" si="5">CONCATENATE(E26,"'h",K26)</f>
        <v>16'h0</v>
      </c>
      <c r="G26" s="91" t="s">
        <v>12834</v>
      </c>
      <c r="H26" s="88" t="s">
        <v>14067</v>
      </c>
      <c r="I26" s="89" t="s">
        <v>14068</v>
      </c>
      <c r="J26" s="88">
        <v>0</v>
      </c>
      <c r="K26" s="88" t="str">
        <f t="shared" ref="K26:K31" si="6">LOWER(DEC2HEX((J26)))</f>
        <v>0</v>
      </c>
      <c r="L26" s="88">
        <f t="shared" ref="L26:L31" si="7">J26*(2^C26)</f>
        <v>0</v>
      </c>
      <c r="M26" s="87"/>
    </row>
    <row r="27" spans="1:13" ht="30">
      <c r="A27" s="92"/>
      <c r="B27" s="92"/>
      <c r="C27" s="88">
        <v>15</v>
      </c>
      <c r="D27" s="88">
        <v>15</v>
      </c>
      <c r="E27" s="91">
        <f t="shared" si="4"/>
        <v>1</v>
      </c>
      <c r="F27" s="91" t="str">
        <f t="shared" si="5"/>
        <v>1'h0</v>
      </c>
      <c r="G27" s="91" t="s">
        <v>14090</v>
      </c>
      <c r="H27" s="88" t="s">
        <v>14097</v>
      </c>
      <c r="I27" s="300" t="s">
        <v>14098</v>
      </c>
      <c r="J27" s="88">
        <v>0</v>
      </c>
      <c r="K27" s="88" t="str">
        <f t="shared" si="6"/>
        <v>0</v>
      </c>
      <c r="L27" s="88">
        <f t="shared" si="7"/>
        <v>0</v>
      </c>
      <c r="M27" s="87"/>
    </row>
    <row r="28" spans="1:13" ht="15">
      <c r="A28" s="92"/>
      <c r="B28" s="92"/>
      <c r="C28" s="88">
        <v>12</v>
      </c>
      <c r="D28" s="88">
        <v>14</v>
      </c>
      <c r="E28" s="91">
        <f t="shared" si="4"/>
        <v>3</v>
      </c>
      <c r="F28" s="91" t="str">
        <f t="shared" si="5"/>
        <v>3'h0</v>
      </c>
      <c r="G28" s="91" t="s">
        <v>12834</v>
      </c>
      <c r="H28" s="88" t="s">
        <v>14067</v>
      </c>
      <c r="I28" s="300" t="s">
        <v>14068</v>
      </c>
      <c r="J28" s="88">
        <v>0</v>
      </c>
      <c r="K28" s="88" t="str">
        <f t="shared" si="6"/>
        <v>0</v>
      </c>
      <c r="L28" s="88">
        <f t="shared" si="7"/>
        <v>0</v>
      </c>
      <c r="M28" s="87"/>
    </row>
    <row r="29" spans="1:13" ht="45">
      <c r="A29" s="92"/>
      <c r="B29" s="92"/>
      <c r="C29" s="88">
        <v>8</v>
      </c>
      <c r="D29" s="88">
        <v>11</v>
      </c>
      <c r="E29" s="91">
        <f t="shared" si="4"/>
        <v>4</v>
      </c>
      <c r="F29" s="91" t="str">
        <f t="shared" si="5"/>
        <v>4'hb</v>
      </c>
      <c r="G29" s="91" t="s">
        <v>14081</v>
      </c>
      <c r="H29" s="88" t="s">
        <v>14099</v>
      </c>
      <c r="I29" s="300" t="s">
        <v>14100</v>
      </c>
      <c r="J29" s="88">
        <v>11</v>
      </c>
      <c r="K29" s="88" t="str">
        <f t="shared" si="6"/>
        <v>b</v>
      </c>
      <c r="L29" s="88">
        <f t="shared" si="7"/>
        <v>2816</v>
      </c>
      <c r="M29" s="87"/>
    </row>
    <row r="30" spans="1:13" ht="15">
      <c r="A30" s="92"/>
      <c r="B30" s="92"/>
      <c r="C30" s="88">
        <v>6</v>
      </c>
      <c r="D30" s="88">
        <v>7</v>
      </c>
      <c r="E30" s="91">
        <f t="shared" si="4"/>
        <v>2</v>
      </c>
      <c r="F30" s="91" t="str">
        <f t="shared" si="5"/>
        <v>2'h0</v>
      </c>
      <c r="G30" s="91" t="s">
        <v>12834</v>
      </c>
      <c r="H30" s="88" t="s">
        <v>14067</v>
      </c>
      <c r="I30" s="300" t="s">
        <v>14068</v>
      </c>
      <c r="J30" s="88">
        <v>0</v>
      </c>
      <c r="K30" s="88" t="str">
        <f t="shared" si="6"/>
        <v>0</v>
      </c>
      <c r="L30" s="88">
        <f t="shared" si="7"/>
        <v>0</v>
      </c>
      <c r="M30" s="87"/>
    </row>
    <row r="31" spans="1:13" ht="45">
      <c r="A31" s="92"/>
      <c r="B31" s="92"/>
      <c r="C31" s="88">
        <v>0</v>
      </c>
      <c r="D31" s="88">
        <v>5</v>
      </c>
      <c r="E31" s="91">
        <f t="shared" si="4"/>
        <v>6</v>
      </c>
      <c r="F31" s="91" t="str">
        <f t="shared" si="5"/>
        <v>6'h3b</v>
      </c>
      <c r="G31" s="91" t="s">
        <v>14081</v>
      </c>
      <c r="H31" s="88" t="s">
        <v>14101</v>
      </c>
      <c r="I31" s="300" t="s">
        <v>14102</v>
      </c>
      <c r="J31" s="88">
        <v>59</v>
      </c>
      <c r="K31" s="88" t="str">
        <f t="shared" si="6"/>
        <v>3b</v>
      </c>
      <c r="L31" s="88">
        <f t="shared" si="7"/>
        <v>59</v>
      </c>
      <c r="M31" s="87"/>
    </row>
    <row r="32" spans="1:13" ht="15">
      <c r="A32" s="93"/>
      <c r="B32" s="95" t="s">
        <v>14103</v>
      </c>
      <c r="C32" s="93"/>
      <c r="D32" s="93"/>
      <c r="E32" s="93">
        <f>SUM(E33:E36)</f>
        <v>32</v>
      </c>
      <c r="F32" s="125" t="str">
        <f>CONCATENATE("32'h",K32)</f>
        <v>32'h00000000</v>
      </c>
      <c r="G32" s="125"/>
      <c r="H32" s="94" t="s">
        <v>14104</v>
      </c>
      <c r="I32" s="94"/>
      <c r="J32" s="93"/>
      <c r="K32" s="93" t="str">
        <f>LOWER(DEC2HEX(L32,8))</f>
        <v>00000000</v>
      </c>
      <c r="L32" s="93">
        <f>SUM(L33:L36)</f>
        <v>0</v>
      </c>
      <c r="M32" s="93"/>
    </row>
    <row r="33" spans="1:13" ht="15">
      <c r="A33" s="92"/>
      <c r="B33" s="92"/>
      <c r="C33" s="88">
        <v>16</v>
      </c>
      <c r="D33" s="88">
        <v>31</v>
      </c>
      <c r="E33" s="91">
        <f>D33+1-C33</f>
        <v>16</v>
      </c>
      <c r="F33" s="91" t="str">
        <f>CONCATENATE(E33,"'h",K33)</f>
        <v>16'h0</v>
      </c>
      <c r="G33" s="91" t="s">
        <v>14081</v>
      </c>
      <c r="H33" s="88" t="s">
        <v>14105</v>
      </c>
      <c r="I33" s="89" t="s">
        <v>14106</v>
      </c>
      <c r="J33" s="88">
        <v>0</v>
      </c>
      <c r="K33" s="88" t="str">
        <f>LOWER(DEC2HEX((J33)))</f>
        <v>0</v>
      </c>
      <c r="L33" s="88">
        <f>J33*(2^C33)</f>
        <v>0</v>
      </c>
      <c r="M33" s="87"/>
    </row>
    <row r="34" spans="1:13" ht="15">
      <c r="A34" s="92"/>
      <c r="B34" s="92"/>
      <c r="C34" s="88">
        <v>2</v>
      </c>
      <c r="D34" s="88">
        <v>15</v>
      </c>
      <c r="E34" s="91">
        <f>D34+1-C34</f>
        <v>14</v>
      </c>
      <c r="F34" s="91" t="str">
        <f>CONCATENATE(E34,"'h",K34)</f>
        <v>14'h0</v>
      </c>
      <c r="G34" s="91" t="s">
        <v>12834</v>
      </c>
      <c r="H34" s="88" t="s">
        <v>14067</v>
      </c>
      <c r="I34" s="89" t="s">
        <v>14068</v>
      </c>
      <c r="J34" s="88">
        <v>0</v>
      </c>
      <c r="K34" s="88" t="str">
        <f>LOWER(DEC2HEX((J34)))</f>
        <v>0</v>
      </c>
      <c r="L34" s="88">
        <f>J34*(2^C34)</f>
        <v>0</v>
      </c>
      <c r="M34" s="87"/>
    </row>
    <row r="35" spans="1:13" ht="45">
      <c r="A35" s="92"/>
      <c r="B35" s="92"/>
      <c r="C35" s="88">
        <v>1</v>
      </c>
      <c r="D35" s="88">
        <v>1</v>
      </c>
      <c r="E35" s="91">
        <f>D35+1-C35</f>
        <v>1</v>
      </c>
      <c r="F35" s="91" t="str">
        <f>CONCATENATE(E35,"'h",K35)</f>
        <v>1'h0</v>
      </c>
      <c r="G35" s="91" t="s">
        <v>14081</v>
      </c>
      <c r="H35" s="88" t="s">
        <v>14107</v>
      </c>
      <c r="I35" s="89" t="s">
        <v>14108</v>
      </c>
      <c r="J35" s="88">
        <v>0</v>
      </c>
      <c r="K35" s="88" t="str">
        <f>LOWER(DEC2HEX((J35)))</f>
        <v>0</v>
      </c>
      <c r="L35" s="88">
        <f>J35*(2^C35)</f>
        <v>0</v>
      </c>
      <c r="M35" s="87"/>
    </row>
    <row r="36" spans="1:13" ht="60">
      <c r="A36" s="92"/>
      <c r="B36" s="92"/>
      <c r="C36" s="88">
        <v>0</v>
      </c>
      <c r="D36" s="88">
        <v>0</v>
      </c>
      <c r="E36" s="91">
        <f>D36+1-C36</f>
        <v>1</v>
      </c>
      <c r="F36" s="91" t="str">
        <f>CONCATENATE(E36,"'h",K36)</f>
        <v>1'h0</v>
      </c>
      <c r="G36" s="91" t="s">
        <v>14081</v>
      </c>
      <c r="H36" s="88" t="s">
        <v>14109</v>
      </c>
      <c r="I36" s="89" t="s">
        <v>14110</v>
      </c>
      <c r="J36" s="88">
        <v>0</v>
      </c>
      <c r="K36" s="88" t="str">
        <f>LOWER(DEC2HEX((J36)))</f>
        <v>0</v>
      </c>
      <c r="L36" s="88">
        <f>J36*(2^C36)</f>
        <v>0</v>
      </c>
      <c r="M36" s="87"/>
    </row>
    <row r="37" spans="1:13" ht="15">
      <c r="A37" s="93"/>
      <c r="B37" s="95" t="s">
        <v>456</v>
      </c>
      <c r="C37" s="93"/>
      <c r="D37" s="93"/>
      <c r="E37" s="93">
        <f>SUM(E38:E39)</f>
        <v>32</v>
      </c>
      <c r="F37" s="125" t="str">
        <f>CONCATENATE("32'h",K37)</f>
        <v>32'h00000000</v>
      </c>
      <c r="G37" s="125"/>
      <c r="H37" s="94" t="s">
        <v>14111</v>
      </c>
      <c r="I37" s="94"/>
      <c r="J37" s="93"/>
      <c r="K37" s="93" t="str">
        <f>LOWER(DEC2HEX(L37,8))</f>
        <v>00000000</v>
      </c>
      <c r="L37" s="93">
        <f>SUM(L38:L39)</f>
        <v>0</v>
      </c>
      <c r="M37" s="93"/>
    </row>
    <row r="38" spans="1:13" ht="15">
      <c r="A38" s="92"/>
      <c r="B38" s="92"/>
      <c r="C38" s="88">
        <v>1</v>
      </c>
      <c r="D38" s="88">
        <v>31</v>
      </c>
      <c r="E38" s="91">
        <f>D38+1-C38</f>
        <v>31</v>
      </c>
      <c r="F38" s="91" t="str">
        <f>CONCATENATE(E38,"'h",K38)</f>
        <v>31'h0</v>
      </c>
      <c r="G38" s="91" t="s">
        <v>12834</v>
      </c>
      <c r="H38" s="88" t="s">
        <v>14067</v>
      </c>
      <c r="I38" s="89" t="s">
        <v>14068</v>
      </c>
      <c r="J38" s="88">
        <v>0</v>
      </c>
      <c r="K38" s="88" t="str">
        <f>LOWER(DEC2HEX((J38)))</f>
        <v>0</v>
      </c>
      <c r="L38" s="88">
        <f>J38*(2^C38)</f>
        <v>0</v>
      </c>
      <c r="M38" s="87"/>
    </row>
    <row r="39" spans="1:13" ht="45">
      <c r="A39" s="92"/>
      <c r="B39" s="92"/>
      <c r="C39" s="88">
        <v>0</v>
      </c>
      <c r="D39" s="88">
        <v>0</v>
      </c>
      <c r="E39" s="91">
        <f>D39+1-C39</f>
        <v>1</v>
      </c>
      <c r="F39" s="91" t="str">
        <f>CONCATENATE(E39,"'h",K39)</f>
        <v>1'h0</v>
      </c>
      <c r="G39" s="91" t="s">
        <v>68</v>
      </c>
      <c r="H39" s="88" t="s">
        <v>14112</v>
      </c>
      <c r="I39" s="300" t="s">
        <v>14113</v>
      </c>
      <c r="J39" s="88">
        <v>0</v>
      </c>
      <c r="K39" s="88" t="str">
        <f>LOWER(DEC2HEX((J39)))</f>
        <v>0</v>
      </c>
      <c r="L39" s="88">
        <f>J39*(2^C39)</f>
        <v>0</v>
      </c>
      <c r="M39" s="87"/>
    </row>
    <row r="40" spans="1:13" ht="15">
      <c r="A40" s="93"/>
      <c r="B40" s="95" t="s">
        <v>14114</v>
      </c>
      <c r="C40" s="93"/>
      <c r="D40" s="93"/>
      <c r="E40" s="93">
        <f>SUM(E41:E56)</f>
        <v>32</v>
      </c>
      <c r="F40" s="125" t="str">
        <f>CONCATENATE("32'h",K40)</f>
        <v>32'h1e202010</v>
      </c>
      <c r="G40" s="125"/>
      <c r="H40" s="94" t="s">
        <v>14115</v>
      </c>
      <c r="I40" s="94"/>
      <c r="J40" s="93"/>
      <c r="K40" s="93" t="str">
        <f>LOWER(DEC2HEX(L40,8))</f>
        <v>1e202010</v>
      </c>
      <c r="L40" s="93">
        <f>SUM(L41:L56)</f>
        <v>505421840</v>
      </c>
      <c r="M40" s="93"/>
    </row>
    <row r="41" spans="1:13" ht="15">
      <c r="A41" s="92"/>
      <c r="B41" s="92"/>
      <c r="C41" s="88">
        <v>29</v>
      </c>
      <c r="D41" s="88">
        <v>31</v>
      </c>
      <c r="E41" s="91">
        <f t="shared" ref="E41:E56" si="8">D41+1-C41</f>
        <v>3</v>
      </c>
      <c r="F41" s="91" t="str">
        <f t="shared" ref="F41:F56" si="9">CONCATENATE(E41,"'h",K41)</f>
        <v>3'h0</v>
      </c>
      <c r="G41" s="91" t="s">
        <v>12834</v>
      </c>
      <c r="H41" s="88" t="s">
        <v>14067</v>
      </c>
      <c r="I41" s="89" t="s">
        <v>14068</v>
      </c>
      <c r="J41" s="88">
        <v>0</v>
      </c>
      <c r="K41" s="88" t="str">
        <f t="shared" ref="K41:K56" si="10">LOWER(DEC2HEX((J41)))</f>
        <v>0</v>
      </c>
      <c r="L41" s="88">
        <f t="shared" ref="L41:L56" si="11">J41*(2^C41)</f>
        <v>0</v>
      </c>
      <c r="M41" s="87"/>
    </row>
    <row r="42" spans="1:13" ht="45">
      <c r="A42" s="92"/>
      <c r="B42" s="92"/>
      <c r="C42" s="88">
        <v>28</v>
      </c>
      <c r="D42" s="88">
        <v>28</v>
      </c>
      <c r="E42" s="91">
        <f t="shared" ref="E42" si="12">D42+1-C42</f>
        <v>1</v>
      </c>
      <c r="F42" s="91" t="str">
        <f t="shared" ref="F42" si="13">CONCATENATE(E42,"'h",K42)</f>
        <v>1'h1</v>
      </c>
      <c r="G42" s="91" t="s">
        <v>68</v>
      </c>
      <c r="H42" s="88" t="s">
        <v>15038</v>
      </c>
      <c r="I42" s="300" t="s">
        <v>15039</v>
      </c>
      <c r="J42" s="88">
        <v>1</v>
      </c>
      <c r="K42" s="88" t="str">
        <f t="shared" ref="K42" si="14">LOWER(DEC2HEX((J42)))</f>
        <v>1</v>
      </c>
      <c r="L42" s="88">
        <f t="shared" ref="L42" si="15">J42*(2^C42)</f>
        <v>268435456</v>
      </c>
      <c r="M42" s="87"/>
    </row>
    <row r="43" spans="1:13" ht="45">
      <c r="A43" s="92"/>
      <c r="B43" s="92"/>
      <c r="C43" s="88">
        <v>27</v>
      </c>
      <c r="D43" s="88">
        <v>27</v>
      </c>
      <c r="E43" s="91">
        <f t="shared" si="8"/>
        <v>1</v>
      </c>
      <c r="F43" s="91" t="str">
        <f t="shared" si="9"/>
        <v>1'h1</v>
      </c>
      <c r="G43" s="91" t="s">
        <v>68</v>
      </c>
      <c r="H43" s="88" t="s">
        <v>14116</v>
      </c>
      <c r="I43" s="300" t="s">
        <v>14117</v>
      </c>
      <c r="J43" s="88">
        <v>1</v>
      </c>
      <c r="K43" s="88" t="str">
        <f t="shared" si="10"/>
        <v>1</v>
      </c>
      <c r="L43" s="88">
        <f t="shared" si="11"/>
        <v>134217728</v>
      </c>
      <c r="M43" s="87"/>
    </row>
    <row r="44" spans="1:13" ht="45">
      <c r="A44" s="92"/>
      <c r="B44" s="92"/>
      <c r="C44" s="88">
        <v>26</v>
      </c>
      <c r="D44" s="88">
        <v>26</v>
      </c>
      <c r="E44" s="91">
        <f t="shared" si="8"/>
        <v>1</v>
      </c>
      <c r="F44" s="91" t="str">
        <f t="shared" si="9"/>
        <v>1'h1</v>
      </c>
      <c r="G44" s="91" t="s">
        <v>68</v>
      </c>
      <c r="H44" s="88" t="s">
        <v>14118</v>
      </c>
      <c r="I44" s="300" t="s">
        <v>14119</v>
      </c>
      <c r="J44" s="88">
        <v>1</v>
      </c>
      <c r="K44" s="88" t="str">
        <f t="shared" si="10"/>
        <v>1</v>
      </c>
      <c r="L44" s="88">
        <f t="shared" si="11"/>
        <v>67108864</v>
      </c>
      <c r="M44" s="87"/>
    </row>
    <row r="45" spans="1:13" ht="45">
      <c r="A45" s="92"/>
      <c r="B45" s="92"/>
      <c r="C45" s="88">
        <v>25</v>
      </c>
      <c r="D45" s="88">
        <v>25</v>
      </c>
      <c r="E45" s="91">
        <f t="shared" si="8"/>
        <v>1</v>
      </c>
      <c r="F45" s="91" t="str">
        <f t="shared" si="9"/>
        <v>1'h1</v>
      </c>
      <c r="G45" s="91" t="s">
        <v>68</v>
      </c>
      <c r="H45" s="88" t="s">
        <v>14120</v>
      </c>
      <c r="I45" s="300" t="s">
        <v>14121</v>
      </c>
      <c r="J45" s="88">
        <v>1</v>
      </c>
      <c r="K45" s="88" t="str">
        <f t="shared" si="10"/>
        <v>1</v>
      </c>
      <c r="L45" s="88">
        <f t="shared" si="11"/>
        <v>33554432</v>
      </c>
      <c r="M45" s="87"/>
    </row>
    <row r="46" spans="1:13" ht="45">
      <c r="A46" s="92"/>
      <c r="B46" s="92"/>
      <c r="C46" s="88">
        <v>24</v>
      </c>
      <c r="D46" s="88">
        <v>24</v>
      </c>
      <c r="E46" s="91">
        <f t="shared" si="8"/>
        <v>1</v>
      </c>
      <c r="F46" s="91" t="str">
        <f t="shared" si="9"/>
        <v>1'h0</v>
      </c>
      <c r="G46" s="91" t="s">
        <v>68</v>
      </c>
      <c r="H46" s="88" t="s">
        <v>14122</v>
      </c>
      <c r="I46" s="300" t="s">
        <v>14123</v>
      </c>
      <c r="J46" s="88">
        <v>0</v>
      </c>
      <c r="K46" s="88" t="str">
        <f t="shared" si="10"/>
        <v>0</v>
      </c>
      <c r="L46" s="88">
        <f t="shared" si="11"/>
        <v>0</v>
      </c>
      <c r="M46" s="87"/>
    </row>
    <row r="47" spans="1:13" ht="45">
      <c r="A47" s="92"/>
      <c r="B47" s="92"/>
      <c r="C47" s="88">
        <v>23</v>
      </c>
      <c r="D47" s="88">
        <v>23</v>
      </c>
      <c r="E47" s="91">
        <f t="shared" si="8"/>
        <v>1</v>
      </c>
      <c r="F47" s="91" t="str">
        <f t="shared" si="9"/>
        <v>1'h0</v>
      </c>
      <c r="G47" s="91" t="s">
        <v>68</v>
      </c>
      <c r="H47" s="88" t="s">
        <v>14124</v>
      </c>
      <c r="I47" s="300" t="s">
        <v>14125</v>
      </c>
      <c r="J47" s="88">
        <v>0</v>
      </c>
      <c r="K47" s="88" t="str">
        <f t="shared" si="10"/>
        <v>0</v>
      </c>
      <c r="L47" s="88">
        <f t="shared" si="11"/>
        <v>0</v>
      </c>
      <c r="M47" s="87"/>
    </row>
    <row r="48" spans="1:13" ht="15">
      <c r="A48" s="92"/>
      <c r="B48" s="92"/>
      <c r="C48" s="88">
        <v>15</v>
      </c>
      <c r="D48" s="88">
        <v>22</v>
      </c>
      <c r="E48" s="91">
        <f t="shared" si="8"/>
        <v>8</v>
      </c>
      <c r="F48" s="91" t="str">
        <f t="shared" si="9"/>
        <v>8'h40</v>
      </c>
      <c r="G48" s="91" t="s">
        <v>68</v>
      </c>
      <c r="H48" s="88" t="s">
        <v>14126</v>
      </c>
      <c r="I48" s="300" t="s">
        <v>14127</v>
      </c>
      <c r="J48" s="88">
        <v>64</v>
      </c>
      <c r="K48" s="88" t="str">
        <f t="shared" si="10"/>
        <v>40</v>
      </c>
      <c r="L48" s="88">
        <f t="shared" si="11"/>
        <v>2097152</v>
      </c>
      <c r="M48" s="87"/>
    </row>
    <row r="49" spans="1:13" ht="15">
      <c r="A49" s="92"/>
      <c r="B49" s="92"/>
      <c r="C49" s="88">
        <v>7</v>
      </c>
      <c r="D49" s="88">
        <v>14</v>
      </c>
      <c r="E49" s="91">
        <f t="shared" si="8"/>
        <v>8</v>
      </c>
      <c r="F49" s="91" t="str">
        <f t="shared" si="9"/>
        <v>8'h40</v>
      </c>
      <c r="G49" s="91" t="s">
        <v>68</v>
      </c>
      <c r="H49" s="88" t="s">
        <v>14128</v>
      </c>
      <c r="I49" s="300" t="s">
        <v>14129</v>
      </c>
      <c r="J49" s="88">
        <v>64</v>
      </c>
      <c r="K49" s="88" t="str">
        <f t="shared" si="10"/>
        <v>40</v>
      </c>
      <c r="L49" s="88">
        <f t="shared" si="11"/>
        <v>8192</v>
      </c>
      <c r="M49" s="87"/>
    </row>
    <row r="50" spans="1:13" ht="45">
      <c r="A50" s="92"/>
      <c r="B50" s="92"/>
      <c r="C50" s="88">
        <v>6</v>
      </c>
      <c r="D50" s="88">
        <v>6</v>
      </c>
      <c r="E50" s="91">
        <f t="shared" si="8"/>
        <v>1</v>
      </c>
      <c r="F50" s="91" t="str">
        <f t="shared" si="9"/>
        <v>1'h0</v>
      </c>
      <c r="G50" s="91" t="s">
        <v>68</v>
      </c>
      <c r="H50" s="88" t="s">
        <v>14130</v>
      </c>
      <c r="I50" s="300" t="s">
        <v>14131</v>
      </c>
      <c r="J50" s="88">
        <v>0</v>
      </c>
      <c r="K50" s="88" t="str">
        <f t="shared" si="10"/>
        <v>0</v>
      </c>
      <c r="L50" s="88">
        <f t="shared" si="11"/>
        <v>0</v>
      </c>
      <c r="M50" s="87"/>
    </row>
    <row r="51" spans="1:13" ht="45">
      <c r="A51" s="92"/>
      <c r="B51" s="92"/>
      <c r="C51" s="88">
        <v>5</v>
      </c>
      <c r="D51" s="88">
        <v>5</v>
      </c>
      <c r="E51" s="91">
        <f t="shared" si="8"/>
        <v>1</v>
      </c>
      <c r="F51" s="91" t="str">
        <f t="shared" si="9"/>
        <v>1'h0</v>
      </c>
      <c r="G51" s="91" t="s">
        <v>68</v>
      </c>
      <c r="H51" s="88" t="s">
        <v>14132</v>
      </c>
      <c r="I51" s="300" t="s">
        <v>14133</v>
      </c>
      <c r="J51" s="88">
        <v>0</v>
      </c>
      <c r="K51" s="88" t="str">
        <f t="shared" si="10"/>
        <v>0</v>
      </c>
      <c r="L51" s="88">
        <f t="shared" si="11"/>
        <v>0</v>
      </c>
      <c r="M51" s="87"/>
    </row>
    <row r="52" spans="1:13" ht="45">
      <c r="A52" s="92"/>
      <c r="B52" s="92"/>
      <c r="C52" s="88">
        <v>4</v>
      </c>
      <c r="D52" s="88">
        <v>4</v>
      </c>
      <c r="E52" s="91">
        <f t="shared" si="8"/>
        <v>1</v>
      </c>
      <c r="F52" s="91" t="str">
        <f t="shared" si="9"/>
        <v>1'h1</v>
      </c>
      <c r="G52" s="91" t="s">
        <v>68</v>
      </c>
      <c r="H52" s="88" t="s">
        <v>14134</v>
      </c>
      <c r="I52" s="300" t="s">
        <v>14135</v>
      </c>
      <c r="J52" s="88">
        <v>1</v>
      </c>
      <c r="K52" s="88" t="str">
        <f t="shared" si="10"/>
        <v>1</v>
      </c>
      <c r="L52" s="88">
        <f t="shared" si="11"/>
        <v>16</v>
      </c>
      <c r="M52" s="87"/>
    </row>
    <row r="53" spans="1:13" ht="45">
      <c r="A53" s="92"/>
      <c r="B53" s="92"/>
      <c r="C53" s="88">
        <v>3</v>
      </c>
      <c r="D53" s="88">
        <v>3</v>
      </c>
      <c r="E53" s="91">
        <f t="shared" si="8"/>
        <v>1</v>
      </c>
      <c r="F53" s="91" t="str">
        <f t="shared" si="9"/>
        <v>1'h0</v>
      </c>
      <c r="G53" s="91" t="s">
        <v>68</v>
      </c>
      <c r="H53" s="88" t="s">
        <v>14136</v>
      </c>
      <c r="I53" s="300" t="s">
        <v>14137</v>
      </c>
      <c r="J53" s="88">
        <v>0</v>
      </c>
      <c r="K53" s="88" t="str">
        <f t="shared" si="10"/>
        <v>0</v>
      </c>
      <c r="L53" s="88">
        <f t="shared" si="11"/>
        <v>0</v>
      </c>
      <c r="M53" s="87"/>
    </row>
    <row r="54" spans="1:13" ht="45">
      <c r="A54" s="92"/>
      <c r="B54" s="92"/>
      <c r="C54" s="88">
        <v>2</v>
      </c>
      <c r="D54" s="88">
        <v>2</v>
      </c>
      <c r="E54" s="91">
        <f t="shared" si="8"/>
        <v>1</v>
      </c>
      <c r="F54" s="91" t="str">
        <f t="shared" si="9"/>
        <v>1'h0</v>
      </c>
      <c r="G54" s="91" t="s">
        <v>68</v>
      </c>
      <c r="H54" s="88" t="s">
        <v>14138</v>
      </c>
      <c r="I54" s="300" t="s">
        <v>14139</v>
      </c>
      <c r="J54" s="88">
        <v>0</v>
      </c>
      <c r="K54" s="88" t="str">
        <f t="shared" si="10"/>
        <v>0</v>
      </c>
      <c r="L54" s="88">
        <f t="shared" si="11"/>
        <v>0</v>
      </c>
      <c r="M54" s="87"/>
    </row>
    <row r="55" spans="1:13" ht="45">
      <c r="A55" s="92"/>
      <c r="B55" s="92"/>
      <c r="C55" s="88">
        <v>1</v>
      </c>
      <c r="D55" s="88">
        <v>1</v>
      </c>
      <c r="E55" s="91">
        <f t="shared" si="8"/>
        <v>1</v>
      </c>
      <c r="F55" s="91" t="str">
        <f t="shared" si="9"/>
        <v>1'h0</v>
      </c>
      <c r="G55" s="91" t="s">
        <v>68</v>
      </c>
      <c r="H55" s="88" t="s">
        <v>12994</v>
      </c>
      <c r="I55" s="300" t="s">
        <v>14140</v>
      </c>
      <c r="J55" s="88">
        <v>0</v>
      </c>
      <c r="K55" s="88" t="str">
        <f t="shared" si="10"/>
        <v>0</v>
      </c>
      <c r="L55" s="88">
        <f t="shared" si="11"/>
        <v>0</v>
      </c>
      <c r="M55" s="87"/>
    </row>
    <row r="56" spans="1:13" ht="45">
      <c r="A56" s="92"/>
      <c r="B56" s="92"/>
      <c r="C56" s="88">
        <v>0</v>
      </c>
      <c r="D56" s="88">
        <v>0</v>
      </c>
      <c r="E56" s="91">
        <f t="shared" si="8"/>
        <v>1</v>
      </c>
      <c r="F56" s="91" t="str">
        <f t="shared" si="9"/>
        <v>1'h0</v>
      </c>
      <c r="G56" s="91" t="s">
        <v>68</v>
      </c>
      <c r="H56" s="88" t="s">
        <v>14141</v>
      </c>
      <c r="I56" s="300" t="s">
        <v>14142</v>
      </c>
      <c r="J56" s="88">
        <v>0</v>
      </c>
      <c r="K56" s="88" t="str">
        <f t="shared" si="10"/>
        <v>0</v>
      </c>
      <c r="L56" s="88">
        <f t="shared" si="11"/>
        <v>0</v>
      </c>
      <c r="M56" s="87"/>
    </row>
    <row r="57" spans="1:13" ht="15">
      <c r="A57" s="93"/>
      <c r="B57" s="95" t="s">
        <v>10379</v>
      </c>
      <c r="C57" s="93"/>
      <c r="D57" s="93"/>
      <c r="E57" s="93">
        <f>SUM(E58:E58)</f>
        <v>32</v>
      </c>
      <c r="F57" s="125" t="str">
        <f>CONCATENATE("32'h",K57)</f>
        <v>32'h00000000</v>
      </c>
      <c r="G57" s="125"/>
      <c r="H57" s="94" t="s">
        <v>14143</v>
      </c>
      <c r="I57" s="94"/>
      <c r="J57" s="93"/>
      <c r="K57" s="93" t="str">
        <f>LOWER(DEC2HEX(L57,8))</f>
        <v>00000000</v>
      </c>
      <c r="L57" s="93">
        <f>SUM(L58:L58)</f>
        <v>0</v>
      </c>
      <c r="M57" s="93"/>
    </row>
    <row r="58" spans="1:13" ht="30">
      <c r="A58" s="92"/>
      <c r="B58" s="92"/>
      <c r="C58" s="88">
        <v>0</v>
      </c>
      <c r="D58" s="88">
        <v>31</v>
      </c>
      <c r="E58" s="91">
        <f>D58+1-C58</f>
        <v>32</v>
      </c>
      <c r="F58" s="91" t="str">
        <f>CONCATENATE(E58,"'h",K58)</f>
        <v>32'h0</v>
      </c>
      <c r="G58" s="91" t="s">
        <v>450</v>
      </c>
      <c r="H58" s="88" t="s">
        <v>14144</v>
      </c>
      <c r="I58" s="300" t="s">
        <v>14145</v>
      </c>
      <c r="J58" s="88">
        <v>0</v>
      </c>
      <c r="K58" s="88" t="str">
        <f>LOWER(DEC2HEX((J58)))</f>
        <v>0</v>
      </c>
      <c r="L58" s="88">
        <f>J58*(2^C58)</f>
        <v>0</v>
      </c>
      <c r="M58" s="87"/>
    </row>
    <row r="59" spans="1:13" ht="15">
      <c r="A59" s="93"/>
      <c r="B59" s="95" t="s">
        <v>14146</v>
      </c>
      <c r="C59" s="93"/>
      <c r="D59" s="93"/>
      <c r="E59" s="93">
        <f>SUM(E60:E61)</f>
        <v>32</v>
      </c>
      <c r="F59" s="125" t="str">
        <f>CONCATENATE("32'h",K59)</f>
        <v>32'h00000000</v>
      </c>
      <c r="G59" s="125"/>
      <c r="H59" s="94" t="s">
        <v>12995</v>
      </c>
      <c r="I59" s="94"/>
      <c r="J59" s="93"/>
      <c r="K59" s="93" t="str">
        <f>LOWER(DEC2HEX(L59,8))</f>
        <v>00000000</v>
      </c>
      <c r="L59" s="93">
        <f>SUM(L60:L61)</f>
        <v>0</v>
      </c>
      <c r="M59" s="93"/>
    </row>
    <row r="60" spans="1:13" ht="15">
      <c r="A60" s="92"/>
      <c r="B60" s="92"/>
      <c r="C60" s="88">
        <v>16</v>
      </c>
      <c r="D60" s="88">
        <v>31</v>
      </c>
      <c r="E60" s="91">
        <f>D60+1-C60</f>
        <v>16</v>
      </c>
      <c r="F60" s="91" t="str">
        <f>CONCATENATE(E60,"'h",K60)</f>
        <v>16'h0</v>
      </c>
      <c r="G60" s="91" t="s">
        <v>14147</v>
      </c>
      <c r="H60" s="88" t="s">
        <v>14148</v>
      </c>
      <c r="I60" s="89" t="s">
        <v>14149</v>
      </c>
      <c r="J60" s="88">
        <v>0</v>
      </c>
      <c r="K60" s="88" t="str">
        <f>LOWER(DEC2HEX((J60)))</f>
        <v>0</v>
      </c>
      <c r="L60" s="88">
        <f>J60*(2^C60)</f>
        <v>0</v>
      </c>
      <c r="M60" s="87"/>
    </row>
    <row r="61" spans="1:13" ht="15">
      <c r="A61" s="92"/>
      <c r="B61" s="92"/>
      <c r="C61" s="88">
        <v>0</v>
      </c>
      <c r="D61" s="88">
        <v>15</v>
      </c>
      <c r="E61" s="91">
        <f>D61+1-C61</f>
        <v>16</v>
      </c>
      <c r="F61" s="91" t="str">
        <f>CONCATENATE(E61,"'h",K61)</f>
        <v>16'h0</v>
      </c>
      <c r="G61" s="91" t="s">
        <v>14147</v>
      </c>
      <c r="H61" s="88" t="s">
        <v>14150</v>
      </c>
      <c r="I61" s="300" t="s">
        <v>14151</v>
      </c>
      <c r="J61" s="88">
        <v>0</v>
      </c>
      <c r="K61" s="88" t="str">
        <f>LOWER(DEC2HEX((J61)))</f>
        <v>0</v>
      </c>
      <c r="L61" s="88">
        <f>J61*(2^C61)</f>
        <v>0</v>
      </c>
      <c r="M61" s="87"/>
    </row>
    <row r="62" spans="1:13" ht="15">
      <c r="A62" s="93"/>
      <c r="B62" s="95" t="s">
        <v>14152</v>
      </c>
      <c r="C62" s="93"/>
      <c r="D62" s="93"/>
      <c r="E62" s="93">
        <f>SUM(E63:E72)</f>
        <v>32</v>
      </c>
      <c r="F62" s="125" t="str">
        <f>CONCATENATE("32'h",K62)</f>
        <v>32'h000000a0</v>
      </c>
      <c r="G62" s="125"/>
      <c r="H62" s="94" t="s">
        <v>12996</v>
      </c>
      <c r="I62" s="94"/>
      <c r="J62" s="93"/>
      <c r="K62" s="93" t="str">
        <f>LOWER(DEC2HEX(L62,8))</f>
        <v>000000a0</v>
      </c>
      <c r="L62" s="93">
        <f>SUM(L63:L72)</f>
        <v>160</v>
      </c>
      <c r="M62" s="93"/>
    </row>
    <row r="63" spans="1:13" ht="15">
      <c r="A63" s="92"/>
      <c r="B63" s="92"/>
      <c r="C63" s="88">
        <v>11</v>
      </c>
      <c r="D63" s="88">
        <v>31</v>
      </c>
      <c r="E63" s="91">
        <f t="shared" ref="E63:E72" si="16">D63+1-C63</f>
        <v>21</v>
      </c>
      <c r="F63" s="91" t="str">
        <f t="shared" ref="F63:F72" si="17">CONCATENATE(E63,"'h",K63)</f>
        <v>21'h0</v>
      </c>
      <c r="G63" s="91" t="s">
        <v>450</v>
      </c>
      <c r="H63" s="88" t="s">
        <v>10731</v>
      </c>
      <c r="I63" s="89" t="s">
        <v>4136</v>
      </c>
      <c r="J63" s="88">
        <v>0</v>
      </c>
      <c r="K63" s="88" t="str">
        <f t="shared" ref="K63:K72" si="18">LOWER(DEC2HEX((J63)))</f>
        <v>0</v>
      </c>
      <c r="L63" s="88">
        <f t="shared" ref="L63:L72" si="19">J63*(2^C63)</f>
        <v>0</v>
      </c>
      <c r="M63" s="87"/>
    </row>
    <row r="64" spans="1:13" ht="15">
      <c r="A64" s="92"/>
      <c r="B64" s="92"/>
      <c r="C64" s="88">
        <v>10</v>
      </c>
      <c r="D64" s="88">
        <v>10</v>
      </c>
      <c r="E64" s="91">
        <f t="shared" si="16"/>
        <v>1</v>
      </c>
      <c r="F64" s="91" t="str">
        <f t="shared" si="17"/>
        <v>1'h0</v>
      </c>
      <c r="G64" s="91" t="s">
        <v>68</v>
      </c>
      <c r="H64" s="88" t="s">
        <v>9602</v>
      </c>
      <c r="I64" s="300" t="s">
        <v>14153</v>
      </c>
      <c r="J64" s="88">
        <v>0</v>
      </c>
      <c r="K64" s="88" t="str">
        <f t="shared" si="18"/>
        <v>0</v>
      </c>
      <c r="L64" s="88">
        <f t="shared" si="19"/>
        <v>0</v>
      </c>
      <c r="M64" s="87"/>
    </row>
    <row r="65" spans="1:13" ht="15">
      <c r="A65" s="92"/>
      <c r="B65" s="92"/>
      <c r="C65" s="88">
        <v>9</v>
      </c>
      <c r="D65" s="88">
        <v>9</v>
      </c>
      <c r="E65" s="91">
        <f t="shared" si="16"/>
        <v>1</v>
      </c>
      <c r="F65" s="91" t="str">
        <f t="shared" si="17"/>
        <v>1'h0</v>
      </c>
      <c r="G65" s="91" t="s">
        <v>68</v>
      </c>
      <c r="H65" s="88" t="s">
        <v>14154</v>
      </c>
      <c r="I65" s="300" t="s">
        <v>14155</v>
      </c>
      <c r="J65" s="88">
        <v>0</v>
      </c>
      <c r="K65" s="88" t="str">
        <f t="shared" si="18"/>
        <v>0</v>
      </c>
      <c r="L65" s="88">
        <f t="shared" si="19"/>
        <v>0</v>
      </c>
      <c r="M65" s="87"/>
    </row>
    <row r="66" spans="1:13" ht="15">
      <c r="A66" s="92"/>
      <c r="B66" s="92"/>
      <c r="C66" s="88">
        <v>7</v>
      </c>
      <c r="D66" s="88">
        <v>8</v>
      </c>
      <c r="E66" s="91">
        <f t="shared" si="16"/>
        <v>2</v>
      </c>
      <c r="F66" s="91" t="str">
        <f t="shared" si="17"/>
        <v>2'h1</v>
      </c>
      <c r="G66" s="91" t="s">
        <v>68</v>
      </c>
      <c r="H66" s="88" t="s">
        <v>14156</v>
      </c>
      <c r="I66" s="300" t="s">
        <v>12997</v>
      </c>
      <c r="J66" s="88">
        <v>1</v>
      </c>
      <c r="K66" s="88" t="str">
        <f t="shared" si="18"/>
        <v>1</v>
      </c>
      <c r="L66" s="88">
        <f t="shared" si="19"/>
        <v>128</v>
      </c>
      <c r="M66" s="87"/>
    </row>
    <row r="67" spans="1:13" ht="15">
      <c r="A67" s="92"/>
      <c r="B67" s="92"/>
      <c r="C67" s="88">
        <v>5</v>
      </c>
      <c r="D67" s="88">
        <v>6</v>
      </c>
      <c r="E67" s="91">
        <f t="shared" si="16"/>
        <v>2</v>
      </c>
      <c r="F67" s="91" t="str">
        <f t="shared" si="17"/>
        <v>2'h1</v>
      </c>
      <c r="G67" s="91" t="s">
        <v>68</v>
      </c>
      <c r="H67" s="88" t="s">
        <v>12998</v>
      </c>
      <c r="I67" s="300" t="s">
        <v>14157</v>
      </c>
      <c r="J67" s="88">
        <v>1</v>
      </c>
      <c r="K67" s="88" t="str">
        <f t="shared" si="18"/>
        <v>1</v>
      </c>
      <c r="L67" s="88">
        <f t="shared" si="19"/>
        <v>32</v>
      </c>
      <c r="M67" s="87"/>
    </row>
    <row r="68" spans="1:13" ht="30">
      <c r="A68" s="92"/>
      <c r="B68" s="92"/>
      <c r="C68" s="88">
        <v>4</v>
      </c>
      <c r="D68" s="88">
        <v>4</v>
      </c>
      <c r="E68" s="91">
        <f t="shared" si="16"/>
        <v>1</v>
      </c>
      <c r="F68" s="91" t="str">
        <f t="shared" si="17"/>
        <v>1'h0</v>
      </c>
      <c r="G68" s="91" t="s">
        <v>68</v>
      </c>
      <c r="H68" s="88" t="s">
        <v>12999</v>
      </c>
      <c r="I68" s="300" t="s">
        <v>13000</v>
      </c>
      <c r="J68" s="88">
        <v>0</v>
      </c>
      <c r="K68" s="88" t="str">
        <f t="shared" si="18"/>
        <v>0</v>
      </c>
      <c r="L68" s="88">
        <f t="shared" si="19"/>
        <v>0</v>
      </c>
      <c r="M68" s="87"/>
    </row>
    <row r="69" spans="1:13" ht="15">
      <c r="A69" s="92"/>
      <c r="B69" s="92"/>
      <c r="C69" s="88">
        <v>3</v>
      </c>
      <c r="D69" s="88">
        <v>3</v>
      </c>
      <c r="E69" s="91">
        <f t="shared" si="16"/>
        <v>1</v>
      </c>
      <c r="F69" s="91" t="str">
        <f t="shared" si="17"/>
        <v>1'h0</v>
      </c>
      <c r="G69" s="91" t="s">
        <v>68</v>
      </c>
      <c r="H69" s="88" t="s">
        <v>13001</v>
      </c>
      <c r="I69" s="300" t="s">
        <v>13002</v>
      </c>
      <c r="J69" s="88">
        <v>0</v>
      </c>
      <c r="K69" s="88" t="str">
        <f t="shared" si="18"/>
        <v>0</v>
      </c>
      <c r="L69" s="88">
        <f t="shared" si="19"/>
        <v>0</v>
      </c>
      <c r="M69" s="87"/>
    </row>
    <row r="70" spans="1:13" ht="15">
      <c r="A70" s="92"/>
      <c r="B70" s="92"/>
      <c r="C70" s="88">
        <v>2</v>
      </c>
      <c r="D70" s="88">
        <v>2</v>
      </c>
      <c r="E70" s="91">
        <f t="shared" si="16"/>
        <v>1</v>
      </c>
      <c r="F70" s="91" t="str">
        <f t="shared" si="17"/>
        <v>1'h0</v>
      </c>
      <c r="G70" s="91" t="s">
        <v>68</v>
      </c>
      <c r="H70" s="88" t="s">
        <v>14158</v>
      </c>
      <c r="I70" s="300" t="s">
        <v>14159</v>
      </c>
      <c r="J70" s="88">
        <v>0</v>
      </c>
      <c r="K70" s="88" t="str">
        <f t="shared" si="18"/>
        <v>0</v>
      </c>
      <c r="L70" s="88">
        <f t="shared" si="19"/>
        <v>0</v>
      </c>
      <c r="M70" s="87"/>
    </row>
    <row r="71" spans="1:13" ht="15">
      <c r="A71" s="92"/>
      <c r="B71" s="92"/>
      <c r="C71" s="88">
        <v>1</v>
      </c>
      <c r="D71" s="88">
        <v>1</v>
      </c>
      <c r="E71" s="91">
        <f t="shared" si="16"/>
        <v>1</v>
      </c>
      <c r="F71" s="91" t="str">
        <f t="shared" si="17"/>
        <v>1'h0</v>
      </c>
      <c r="G71" s="91" t="s">
        <v>68</v>
      </c>
      <c r="H71" s="88" t="s">
        <v>13003</v>
      </c>
      <c r="I71" s="300" t="s">
        <v>13004</v>
      </c>
      <c r="J71" s="88">
        <v>0</v>
      </c>
      <c r="K71" s="88" t="str">
        <f t="shared" si="18"/>
        <v>0</v>
      </c>
      <c r="L71" s="88">
        <f t="shared" si="19"/>
        <v>0</v>
      </c>
      <c r="M71" s="87"/>
    </row>
    <row r="72" spans="1:13" ht="15">
      <c r="A72" s="92"/>
      <c r="B72" s="92"/>
      <c r="C72" s="88">
        <v>0</v>
      </c>
      <c r="D72" s="88">
        <v>0</v>
      </c>
      <c r="E72" s="91">
        <f t="shared" si="16"/>
        <v>1</v>
      </c>
      <c r="F72" s="91" t="str">
        <f t="shared" si="17"/>
        <v>1'h0</v>
      </c>
      <c r="G72" s="91" t="s">
        <v>68</v>
      </c>
      <c r="H72" s="88" t="s">
        <v>14160</v>
      </c>
      <c r="I72" s="300" t="s">
        <v>13004</v>
      </c>
      <c r="J72" s="88">
        <v>0</v>
      </c>
      <c r="K72" s="88" t="str">
        <f t="shared" si="18"/>
        <v>0</v>
      </c>
      <c r="L72" s="88">
        <f t="shared" si="19"/>
        <v>0</v>
      </c>
      <c r="M72" s="87"/>
    </row>
    <row r="73" spans="1:13" ht="15">
      <c r="A73" s="93"/>
      <c r="B73" s="95" t="s">
        <v>14161</v>
      </c>
      <c r="C73" s="93"/>
      <c r="D73" s="93"/>
      <c r="E73" s="93">
        <f>SUM(E74:E77)</f>
        <v>32</v>
      </c>
      <c r="F73" s="125" t="str">
        <f>CONCATENATE("32'h",K73)</f>
        <v>32'h00740024</v>
      </c>
      <c r="G73" s="125"/>
      <c r="H73" s="94" t="s">
        <v>13005</v>
      </c>
      <c r="I73" s="94"/>
      <c r="J73" s="93"/>
      <c r="K73" s="93" t="str">
        <f>LOWER(DEC2HEX(L73,8))</f>
        <v>00740024</v>
      </c>
      <c r="L73" s="93">
        <f>SUM(L74:L77)</f>
        <v>7602212</v>
      </c>
      <c r="M73" s="93"/>
    </row>
    <row r="74" spans="1:13" ht="15">
      <c r="A74" s="92"/>
      <c r="B74" s="92"/>
      <c r="C74" s="88">
        <v>28</v>
      </c>
      <c r="D74" s="88">
        <v>31</v>
      </c>
      <c r="E74" s="91">
        <f>D74+1-C74</f>
        <v>4</v>
      </c>
      <c r="F74" s="91" t="str">
        <f>CONCATENATE(E74,"'h",K74)</f>
        <v>4'h0</v>
      </c>
      <c r="G74" s="91" t="s">
        <v>14147</v>
      </c>
      <c r="H74" s="88" t="s">
        <v>14148</v>
      </c>
      <c r="I74" s="89" t="s">
        <v>14162</v>
      </c>
      <c r="J74" s="88">
        <v>0</v>
      </c>
      <c r="K74" s="88" t="str">
        <f>LOWER(DEC2HEX((J74)))</f>
        <v>0</v>
      </c>
      <c r="L74" s="88">
        <f>J74*(2^C74)</f>
        <v>0</v>
      </c>
      <c r="M74" s="87"/>
    </row>
    <row r="75" spans="1:13" ht="15">
      <c r="A75" s="92"/>
      <c r="B75" s="92"/>
      <c r="C75" s="88">
        <v>16</v>
      </c>
      <c r="D75" s="88">
        <v>27</v>
      </c>
      <c r="E75" s="91">
        <f>D75+1-C75</f>
        <v>12</v>
      </c>
      <c r="F75" s="91" t="str">
        <f>CONCATENATE(E75,"'h",K75)</f>
        <v>12'h74</v>
      </c>
      <c r="G75" s="91" t="s">
        <v>68</v>
      </c>
      <c r="H75" s="88" t="s">
        <v>14163</v>
      </c>
      <c r="I75" s="300" t="s">
        <v>14164</v>
      </c>
      <c r="J75" s="88">
        <v>116</v>
      </c>
      <c r="K75" s="88" t="str">
        <f>LOWER(DEC2HEX((J75)))</f>
        <v>74</v>
      </c>
      <c r="L75" s="88">
        <f>J75*(2^C75)</f>
        <v>7602176</v>
      </c>
      <c r="M75" s="87"/>
    </row>
    <row r="76" spans="1:13" ht="15">
      <c r="A76" s="92"/>
      <c r="B76" s="92"/>
      <c r="C76" s="88">
        <v>12</v>
      </c>
      <c r="D76" s="88">
        <v>15</v>
      </c>
      <c r="E76" s="91">
        <f>D76+1-C76</f>
        <v>4</v>
      </c>
      <c r="F76" s="91" t="str">
        <f>CONCATENATE(E76,"'h",K76)</f>
        <v>4'h0</v>
      </c>
      <c r="G76" s="91" t="s">
        <v>14147</v>
      </c>
      <c r="H76" s="88" t="s">
        <v>14148</v>
      </c>
      <c r="I76" s="300"/>
      <c r="J76" s="88">
        <v>0</v>
      </c>
      <c r="K76" s="88" t="str">
        <f>LOWER(DEC2HEX((J76)))</f>
        <v>0</v>
      </c>
      <c r="L76" s="88">
        <f>J76*(2^C76)</f>
        <v>0</v>
      </c>
      <c r="M76" s="87"/>
    </row>
    <row r="77" spans="1:13" ht="15">
      <c r="A77" s="92"/>
      <c r="B77" s="92"/>
      <c r="C77" s="88">
        <v>0</v>
      </c>
      <c r="D77" s="88">
        <v>11</v>
      </c>
      <c r="E77" s="91">
        <f>D77+1-C77</f>
        <v>12</v>
      </c>
      <c r="F77" s="91" t="str">
        <f>CONCATENATE(E77,"'h",K77)</f>
        <v>12'h24</v>
      </c>
      <c r="G77" s="91" t="s">
        <v>68</v>
      </c>
      <c r="H77" s="88" t="s">
        <v>14165</v>
      </c>
      <c r="I77" s="300" t="s">
        <v>14166</v>
      </c>
      <c r="J77" s="88">
        <v>36</v>
      </c>
      <c r="K77" s="88" t="str">
        <f>LOWER(DEC2HEX((J77)))</f>
        <v>24</v>
      </c>
      <c r="L77" s="88">
        <f>J77*(2^C77)</f>
        <v>36</v>
      </c>
      <c r="M77" s="87"/>
    </row>
    <row r="78" spans="1:13" ht="15">
      <c r="A78" s="93"/>
      <c r="B78" s="95" t="s">
        <v>14167</v>
      </c>
      <c r="C78" s="93"/>
      <c r="D78" s="93"/>
      <c r="E78" s="93">
        <f>SUM(E79:E82)</f>
        <v>32</v>
      </c>
      <c r="F78" s="125" t="str">
        <f>CONCATENATE("32'h",K78)</f>
        <v>32'h00740024</v>
      </c>
      <c r="G78" s="125"/>
      <c r="H78" s="94" t="s">
        <v>14168</v>
      </c>
      <c r="I78" s="94"/>
      <c r="J78" s="93"/>
      <c r="K78" s="93" t="str">
        <f>LOWER(DEC2HEX(L78,8))</f>
        <v>00740024</v>
      </c>
      <c r="L78" s="93">
        <f>SUM(L79:L82)</f>
        <v>7602212</v>
      </c>
      <c r="M78" s="93"/>
    </row>
    <row r="79" spans="1:13" ht="15">
      <c r="A79" s="92"/>
      <c r="B79" s="92"/>
      <c r="C79" s="88">
        <v>28</v>
      </c>
      <c r="D79" s="88">
        <v>31</v>
      </c>
      <c r="E79" s="91">
        <f>D79+1-C79</f>
        <v>4</v>
      </c>
      <c r="F79" s="91" t="str">
        <f>CONCATENATE(E79,"'h",K79)</f>
        <v>4'h0</v>
      </c>
      <c r="G79" s="91" t="s">
        <v>450</v>
      </c>
      <c r="H79" s="88" t="s">
        <v>14148</v>
      </c>
      <c r="I79" s="89" t="s">
        <v>14162</v>
      </c>
      <c r="J79" s="88">
        <v>0</v>
      </c>
      <c r="K79" s="88" t="str">
        <f>LOWER(DEC2HEX((J79)))</f>
        <v>0</v>
      </c>
      <c r="L79" s="88">
        <f>J79*(2^C79)</f>
        <v>0</v>
      </c>
      <c r="M79" s="87"/>
    </row>
    <row r="80" spans="1:13" ht="15">
      <c r="A80" s="92"/>
      <c r="B80" s="92"/>
      <c r="C80" s="88">
        <v>16</v>
      </c>
      <c r="D80" s="88">
        <v>27</v>
      </c>
      <c r="E80" s="91">
        <f>D80+1-C80</f>
        <v>12</v>
      </c>
      <c r="F80" s="91" t="str">
        <f>CONCATENATE(E80,"'h",K80)</f>
        <v>12'h74</v>
      </c>
      <c r="G80" s="91" t="s">
        <v>68</v>
      </c>
      <c r="H80" s="88" t="s">
        <v>14169</v>
      </c>
      <c r="I80" s="300" t="s">
        <v>14170</v>
      </c>
      <c r="J80" s="88">
        <v>116</v>
      </c>
      <c r="K80" s="88" t="str">
        <f>LOWER(DEC2HEX((J80)))</f>
        <v>74</v>
      </c>
      <c r="L80" s="88">
        <f>J80*(2^C80)</f>
        <v>7602176</v>
      </c>
      <c r="M80" s="87"/>
    </row>
    <row r="81" spans="1:13" ht="15">
      <c r="A81" s="92"/>
      <c r="B81" s="92"/>
      <c r="C81" s="88">
        <v>12</v>
      </c>
      <c r="D81" s="88">
        <v>15</v>
      </c>
      <c r="E81" s="91">
        <f>D81+1-C81</f>
        <v>4</v>
      </c>
      <c r="F81" s="91" t="str">
        <f>CONCATENATE(E81,"'h",K81)</f>
        <v>4'h0</v>
      </c>
      <c r="G81" s="91" t="s">
        <v>14147</v>
      </c>
      <c r="H81" s="88" t="s">
        <v>14148</v>
      </c>
      <c r="I81" s="89" t="s">
        <v>4136</v>
      </c>
      <c r="J81" s="88">
        <v>0</v>
      </c>
      <c r="K81" s="88" t="str">
        <f>LOWER(DEC2HEX((J81)))</f>
        <v>0</v>
      </c>
      <c r="L81" s="88">
        <f>J81*(2^C81)</f>
        <v>0</v>
      </c>
      <c r="M81" s="87"/>
    </row>
    <row r="82" spans="1:13" ht="15">
      <c r="A82" s="92"/>
      <c r="B82" s="92"/>
      <c r="C82" s="88">
        <v>0</v>
      </c>
      <c r="D82" s="88">
        <v>11</v>
      </c>
      <c r="E82" s="91">
        <f>D82+1-C82</f>
        <v>12</v>
      </c>
      <c r="F82" s="91" t="str">
        <f>CONCATENATE(E82,"'h",K82)</f>
        <v>12'h24</v>
      </c>
      <c r="G82" s="91" t="s">
        <v>68</v>
      </c>
      <c r="H82" s="88" t="s">
        <v>14171</v>
      </c>
      <c r="I82" s="300" t="s">
        <v>14172</v>
      </c>
      <c r="J82" s="88">
        <v>36</v>
      </c>
      <c r="K82" s="88" t="str">
        <f>LOWER(DEC2HEX((J82)))</f>
        <v>24</v>
      </c>
      <c r="L82" s="88">
        <f>J82*(2^C82)</f>
        <v>36</v>
      </c>
      <c r="M82" s="87"/>
    </row>
    <row r="83" spans="1:13" ht="15">
      <c r="A83" s="93"/>
      <c r="B83" s="95" t="s">
        <v>14173</v>
      </c>
      <c r="C83" s="93"/>
      <c r="D83" s="93"/>
      <c r="E83" s="93">
        <f>SUM(E84:E87)</f>
        <v>32</v>
      </c>
      <c r="F83" s="125" t="str">
        <f>CONCATENATE("32'h",K83)</f>
        <v>32'h00740024</v>
      </c>
      <c r="G83" s="125"/>
      <c r="H83" s="94" t="s">
        <v>14174</v>
      </c>
      <c r="I83" s="94"/>
      <c r="J83" s="93"/>
      <c r="K83" s="93" t="str">
        <f>LOWER(DEC2HEX(L83,8))</f>
        <v>00740024</v>
      </c>
      <c r="L83" s="93">
        <f>SUM(L84:L87)</f>
        <v>7602212</v>
      </c>
      <c r="M83" s="93"/>
    </row>
    <row r="84" spans="1:13" ht="15">
      <c r="A84" s="92"/>
      <c r="B84" s="92"/>
      <c r="C84" s="88">
        <v>28</v>
      </c>
      <c r="D84" s="88">
        <v>31</v>
      </c>
      <c r="E84" s="91">
        <f>D84+1-C84</f>
        <v>4</v>
      </c>
      <c r="F84" s="91" t="str">
        <f>CONCATENATE(E84,"'h",K84)</f>
        <v>4'h0</v>
      </c>
      <c r="G84" s="91" t="s">
        <v>14147</v>
      </c>
      <c r="H84" s="88" t="s">
        <v>14148</v>
      </c>
      <c r="I84" s="89" t="s">
        <v>14162</v>
      </c>
      <c r="J84" s="88">
        <v>0</v>
      </c>
      <c r="K84" s="88" t="str">
        <f>LOWER(DEC2HEX((J84)))</f>
        <v>0</v>
      </c>
      <c r="L84" s="88">
        <f>J84*(2^C84)</f>
        <v>0</v>
      </c>
      <c r="M84" s="87"/>
    </row>
    <row r="85" spans="1:13" ht="15">
      <c r="A85" s="92"/>
      <c r="B85" s="92"/>
      <c r="C85" s="88">
        <v>16</v>
      </c>
      <c r="D85" s="88">
        <v>27</v>
      </c>
      <c r="E85" s="91">
        <f>D85+1-C85</f>
        <v>12</v>
      </c>
      <c r="F85" s="91" t="str">
        <f>CONCATENATE(E85,"'h",K85)</f>
        <v>12'h74</v>
      </c>
      <c r="G85" s="91" t="s">
        <v>68</v>
      </c>
      <c r="H85" s="300" t="s">
        <v>14175</v>
      </c>
      <c r="I85" s="300" t="s">
        <v>14176</v>
      </c>
      <c r="J85" s="88">
        <v>116</v>
      </c>
      <c r="K85" s="88" t="str">
        <f>LOWER(DEC2HEX((J85)))</f>
        <v>74</v>
      </c>
      <c r="L85" s="88">
        <f>J85*(2^C85)</f>
        <v>7602176</v>
      </c>
      <c r="M85" s="87"/>
    </row>
    <row r="86" spans="1:13" ht="15">
      <c r="A86" s="92"/>
      <c r="B86" s="92"/>
      <c r="C86" s="88">
        <v>12</v>
      </c>
      <c r="D86" s="88">
        <v>15</v>
      </c>
      <c r="E86" s="91">
        <f>D86+1-C86</f>
        <v>4</v>
      </c>
      <c r="F86" s="91" t="str">
        <f>CONCATENATE(E86,"'h",K86)</f>
        <v>4'h0</v>
      </c>
      <c r="G86" s="91" t="s">
        <v>14147</v>
      </c>
      <c r="H86" s="88" t="s">
        <v>14148</v>
      </c>
      <c r="I86" s="89" t="s">
        <v>14162</v>
      </c>
      <c r="J86" s="88">
        <v>0</v>
      </c>
      <c r="K86" s="88" t="str">
        <f>LOWER(DEC2HEX((J86)))</f>
        <v>0</v>
      </c>
      <c r="L86" s="88">
        <f>J86*(2^C86)</f>
        <v>0</v>
      </c>
      <c r="M86" s="87"/>
    </row>
    <row r="87" spans="1:13" ht="15">
      <c r="A87" s="92"/>
      <c r="B87" s="92"/>
      <c r="C87" s="88">
        <v>0</v>
      </c>
      <c r="D87" s="88">
        <v>11</v>
      </c>
      <c r="E87" s="91">
        <f>D87+1-C87</f>
        <v>12</v>
      </c>
      <c r="F87" s="91" t="str">
        <f>CONCATENATE(E87,"'h",K87)</f>
        <v>12'h24</v>
      </c>
      <c r="G87" s="91" t="s">
        <v>68</v>
      </c>
      <c r="H87" s="300" t="s">
        <v>13006</v>
      </c>
      <c r="I87" s="300" t="s">
        <v>11387</v>
      </c>
      <c r="J87" s="88">
        <v>36</v>
      </c>
      <c r="K87" s="88" t="str">
        <f>LOWER(DEC2HEX((J87)))</f>
        <v>24</v>
      </c>
      <c r="L87" s="88">
        <f>J87*(2^C87)</f>
        <v>36</v>
      </c>
      <c r="M87" s="87"/>
    </row>
    <row r="88" spans="1:13" ht="15">
      <c r="A88" s="93"/>
      <c r="B88" s="95" t="s">
        <v>14177</v>
      </c>
      <c r="C88" s="93"/>
      <c r="D88" s="93"/>
      <c r="E88" s="93">
        <f>SUM(E89:E90)</f>
        <v>32</v>
      </c>
      <c r="F88" s="125" t="str">
        <f>CONCATENATE("32'h",K88)</f>
        <v>32'h00000000</v>
      </c>
      <c r="G88" s="125"/>
      <c r="H88" s="94" t="s">
        <v>14178</v>
      </c>
      <c r="I88" s="94"/>
      <c r="J88" s="93"/>
      <c r="K88" s="93" t="str">
        <f>LOWER(DEC2HEX(L88,8))</f>
        <v>00000000</v>
      </c>
      <c r="L88" s="93">
        <f>SUM(L89:L90)</f>
        <v>0</v>
      </c>
      <c r="M88" s="93"/>
    </row>
    <row r="89" spans="1:13" ht="15">
      <c r="A89" s="92"/>
      <c r="B89" s="92"/>
      <c r="C89" s="88">
        <v>12</v>
      </c>
      <c r="D89" s="88">
        <v>31</v>
      </c>
      <c r="E89" s="91">
        <f>D89+1-C89</f>
        <v>20</v>
      </c>
      <c r="F89" s="91" t="str">
        <f>CONCATENATE(E89,"'h",K89)</f>
        <v>20'h0</v>
      </c>
      <c r="G89" s="91" t="s">
        <v>14179</v>
      </c>
      <c r="H89" s="88" t="s">
        <v>14180</v>
      </c>
      <c r="I89" s="89" t="s">
        <v>14071</v>
      </c>
      <c r="J89" s="88">
        <v>0</v>
      </c>
      <c r="K89" s="88" t="str">
        <f>LOWER(DEC2HEX((J89)))</f>
        <v>0</v>
      </c>
      <c r="L89" s="88">
        <f>J89*(2^C89)</f>
        <v>0</v>
      </c>
      <c r="M89" s="87"/>
    </row>
    <row r="90" spans="1:13" ht="15">
      <c r="A90" s="92"/>
      <c r="B90" s="92"/>
      <c r="C90" s="88">
        <v>0</v>
      </c>
      <c r="D90" s="88">
        <v>11</v>
      </c>
      <c r="E90" s="91">
        <f>D90+1-C90</f>
        <v>12</v>
      </c>
      <c r="F90" s="91" t="str">
        <f>CONCATENATE(E90,"'h",K90)</f>
        <v>12'h0</v>
      </c>
      <c r="G90" s="91" t="s">
        <v>68</v>
      </c>
      <c r="H90" s="88" t="s">
        <v>14181</v>
      </c>
      <c r="I90" s="300" t="s">
        <v>14182</v>
      </c>
      <c r="J90" s="88">
        <v>0</v>
      </c>
      <c r="K90" s="88" t="str">
        <f>LOWER(DEC2HEX((J90)))</f>
        <v>0</v>
      </c>
      <c r="L90" s="88">
        <f>J90*(2^C90)</f>
        <v>0</v>
      </c>
      <c r="M90" s="87"/>
    </row>
    <row r="91" spans="1:13" ht="15">
      <c r="A91" s="93"/>
      <c r="B91" s="95" t="s">
        <v>14183</v>
      </c>
      <c r="C91" s="93"/>
      <c r="D91" s="93"/>
      <c r="E91" s="93">
        <f>SUM(E92:E95)</f>
        <v>32</v>
      </c>
      <c r="F91" s="125" t="str">
        <f>CONCATENATE("32'h",K91)</f>
        <v>32'h00050031</v>
      </c>
      <c r="G91" s="125"/>
      <c r="H91" s="94" t="s">
        <v>14184</v>
      </c>
      <c r="I91" s="94"/>
      <c r="J91" s="93"/>
      <c r="K91" s="93" t="str">
        <f>LOWER(DEC2HEX(L91,8))</f>
        <v>00050031</v>
      </c>
      <c r="L91" s="93">
        <f>SUM(L92:L95)</f>
        <v>327729</v>
      </c>
      <c r="M91" s="93"/>
    </row>
    <row r="92" spans="1:13" ht="15">
      <c r="A92" s="92"/>
      <c r="B92" s="92"/>
      <c r="C92" s="88">
        <v>28</v>
      </c>
      <c r="D92" s="88">
        <v>31</v>
      </c>
      <c r="E92" s="91">
        <f>D92+1-C92</f>
        <v>4</v>
      </c>
      <c r="F92" s="91" t="str">
        <f>CONCATENATE(E92,"'h",K92)</f>
        <v>4'h0</v>
      </c>
      <c r="G92" s="91" t="s">
        <v>14179</v>
      </c>
      <c r="H92" s="88" t="s">
        <v>14180</v>
      </c>
      <c r="I92" s="89" t="s">
        <v>14071</v>
      </c>
      <c r="J92" s="88">
        <v>0</v>
      </c>
      <c r="K92" s="88" t="str">
        <f>LOWER(DEC2HEX((J92)))</f>
        <v>0</v>
      </c>
      <c r="L92" s="88">
        <f>J92*(2^C92)</f>
        <v>0</v>
      </c>
      <c r="M92" s="87"/>
    </row>
    <row r="93" spans="1:13" ht="30">
      <c r="A93" s="92"/>
      <c r="B93" s="92"/>
      <c r="C93" s="88">
        <v>16</v>
      </c>
      <c r="D93" s="88">
        <v>27</v>
      </c>
      <c r="E93" s="91">
        <f>D93+1-C93</f>
        <v>12</v>
      </c>
      <c r="F93" s="91" t="str">
        <f>CONCATENATE(E93,"'h",K93)</f>
        <v>12'h5</v>
      </c>
      <c r="G93" s="91" t="s">
        <v>68</v>
      </c>
      <c r="H93" s="88" t="s">
        <v>14185</v>
      </c>
      <c r="I93" s="300" t="s">
        <v>14186</v>
      </c>
      <c r="J93" s="88">
        <v>5</v>
      </c>
      <c r="K93" s="88" t="str">
        <f>LOWER(DEC2HEX((J93)))</f>
        <v>5</v>
      </c>
      <c r="L93" s="88">
        <f>J93*(2^C93)</f>
        <v>327680</v>
      </c>
      <c r="M93" s="87"/>
    </row>
    <row r="94" spans="1:13" ht="15">
      <c r="A94" s="92"/>
      <c r="B94" s="92"/>
      <c r="C94" s="88">
        <v>12</v>
      </c>
      <c r="D94" s="88">
        <v>15</v>
      </c>
      <c r="E94" s="91">
        <f>D94+1-C94</f>
        <v>4</v>
      </c>
      <c r="F94" s="91" t="str">
        <f>CONCATENATE(E94,"'h",K94)</f>
        <v>4'h0</v>
      </c>
      <c r="G94" s="91" t="s">
        <v>14179</v>
      </c>
      <c r="H94" s="88" t="s">
        <v>14180</v>
      </c>
      <c r="I94" s="89" t="s">
        <v>14071</v>
      </c>
      <c r="J94" s="88">
        <v>0</v>
      </c>
      <c r="K94" s="88" t="str">
        <f>LOWER(DEC2HEX((J94)))</f>
        <v>0</v>
      </c>
      <c r="L94" s="88">
        <f>J94*(2^C94)</f>
        <v>0</v>
      </c>
      <c r="M94" s="87"/>
    </row>
    <row r="95" spans="1:13" ht="30">
      <c r="A95" s="92"/>
      <c r="B95" s="92"/>
      <c r="C95" s="88">
        <v>0</v>
      </c>
      <c r="D95" s="88">
        <v>11</v>
      </c>
      <c r="E95" s="91">
        <f>D95+1-C95</f>
        <v>12</v>
      </c>
      <c r="F95" s="91" t="str">
        <f>CONCATENATE(E95,"'h",K95)</f>
        <v>12'h31</v>
      </c>
      <c r="G95" s="91" t="s">
        <v>68</v>
      </c>
      <c r="H95" s="88" t="s">
        <v>14187</v>
      </c>
      <c r="I95" s="300" t="s">
        <v>14186</v>
      </c>
      <c r="J95" s="88">
        <v>49</v>
      </c>
      <c r="K95" s="88" t="str">
        <f>LOWER(DEC2HEX((J95)))</f>
        <v>31</v>
      </c>
      <c r="L95" s="88">
        <f>J95*(2^C95)</f>
        <v>49</v>
      </c>
      <c r="M95" s="87"/>
    </row>
    <row r="96" spans="1:13" ht="15">
      <c r="A96" s="93"/>
      <c r="B96" s="95" t="s">
        <v>14188</v>
      </c>
      <c r="C96" s="93"/>
      <c r="D96" s="93"/>
      <c r="E96" s="93">
        <f>SUM(E97:E100)</f>
        <v>32</v>
      </c>
      <c r="F96" s="125" t="str">
        <f>CONCATENATE("32'h",K96)</f>
        <v>32'h00050031</v>
      </c>
      <c r="G96" s="125"/>
      <c r="H96" s="94" t="s">
        <v>14189</v>
      </c>
      <c r="I96" s="94"/>
      <c r="J96" s="93"/>
      <c r="K96" s="93" t="str">
        <f>LOWER(DEC2HEX(L96,8))</f>
        <v>00050031</v>
      </c>
      <c r="L96" s="93">
        <f>SUM(L97:L100)</f>
        <v>327729</v>
      </c>
      <c r="M96" s="93"/>
    </row>
    <row r="97" spans="1:13" ht="15">
      <c r="A97" s="92"/>
      <c r="B97" s="92"/>
      <c r="C97" s="88">
        <v>28</v>
      </c>
      <c r="D97" s="88">
        <v>31</v>
      </c>
      <c r="E97" s="91">
        <f>D97+1-C97</f>
        <v>4</v>
      </c>
      <c r="F97" s="91" t="str">
        <f>CONCATENATE(E97,"'h",K97)</f>
        <v>4'h0</v>
      </c>
      <c r="G97" s="91" t="s">
        <v>14179</v>
      </c>
      <c r="H97" s="88" t="s">
        <v>14180</v>
      </c>
      <c r="I97" s="89" t="s">
        <v>14071</v>
      </c>
      <c r="J97" s="88">
        <v>0</v>
      </c>
      <c r="K97" s="88" t="str">
        <f>LOWER(DEC2HEX((J97)))</f>
        <v>0</v>
      </c>
      <c r="L97" s="88">
        <f>J97*(2^C97)</f>
        <v>0</v>
      </c>
      <c r="M97" s="87"/>
    </row>
    <row r="98" spans="1:13" ht="30">
      <c r="A98" s="92"/>
      <c r="B98" s="92"/>
      <c r="C98" s="88">
        <v>16</v>
      </c>
      <c r="D98" s="88">
        <v>27</v>
      </c>
      <c r="E98" s="91">
        <f>D98+1-C98</f>
        <v>12</v>
      </c>
      <c r="F98" s="91" t="str">
        <f>CONCATENATE(E98,"'h",K98)</f>
        <v>12'h5</v>
      </c>
      <c r="G98" s="91" t="s">
        <v>68</v>
      </c>
      <c r="H98" s="88" t="s">
        <v>14190</v>
      </c>
      <c r="I98" s="300" t="s">
        <v>14186</v>
      </c>
      <c r="J98" s="88">
        <v>5</v>
      </c>
      <c r="K98" s="88" t="str">
        <f>LOWER(DEC2HEX((J98)))</f>
        <v>5</v>
      </c>
      <c r="L98" s="88">
        <f>J98*(2^C98)</f>
        <v>327680</v>
      </c>
      <c r="M98" s="87"/>
    </row>
    <row r="99" spans="1:13" ht="15">
      <c r="A99" s="92"/>
      <c r="B99" s="92"/>
      <c r="C99" s="88">
        <v>12</v>
      </c>
      <c r="D99" s="88">
        <v>15</v>
      </c>
      <c r="E99" s="91">
        <f>D99+1-C99</f>
        <v>4</v>
      </c>
      <c r="F99" s="91" t="str">
        <f>CONCATENATE(E99,"'h",K99)</f>
        <v>4'h0</v>
      </c>
      <c r="G99" s="91" t="s">
        <v>14179</v>
      </c>
      <c r="H99" s="88" t="s">
        <v>14180</v>
      </c>
      <c r="I99" s="89" t="s">
        <v>14071</v>
      </c>
      <c r="J99" s="88">
        <v>0</v>
      </c>
      <c r="K99" s="88" t="str">
        <f>LOWER(DEC2HEX((J99)))</f>
        <v>0</v>
      </c>
      <c r="L99" s="88">
        <f>J99*(2^C99)</f>
        <v>0</v>
      </c>
      <c r="M99" s="87"/>
    </row>
    <row r="100" spans="1:13" ht="30">
      <c r="A100" s="92"/>
      <c r="B100" s="92"/>
      <c r="C100" s="88">
        <v>0</v>
      </c>
      <c r="D100" s="88">
        <v>11</v>
      </c>
      <c r="E100" s="91">
        <f>D100+1-C100</f>
        <v>12</v>
      </c>
      <c r="F100" s="91" t="str">
        <f>CONCATENATE(E100,"'h",K100)</f>
        <v>12'h31</v>
      </c>
      <c r="G100" s="91" t="s">
        <v>68</v>
      </c>
      <c r="H100" s="88" t="s">
        <v>14191</v>
      </c>
      <c r="I100" s="300" t="s">
        <v>14186</v>
      </c>
      <c r="J100" s="88">
        <v>49</v>
      </c>
      <c r="K100" s="88" t="str">
        <f>LOWER(DEC2HEX((J100)))</f>
        <v>31</v>
      </c>
      <c r="L100" s="88">
        <f>J100*(2^C100)</f>
        <v>49</v>
      </c>
      <c r="M100" s="87"/>
    </row>
    <row r="101" spans="1:13" ht="15">
      <c r="A101" s="93"/>
      <c r="B101" s="95" t="s">
        <v>14192</v>
      </c>
      <c r="C101" s="93"/>
      <c r="D101" s="93"/>
      <c r="E101" s="93">
        <f>SUM(E102:E103)</f>
        <v>32</v>
      </c>
      <c r="F101" s="125" t="str">
        <f>CONCATENATE("32'h",K101)</f>
        <v>32'h00000000</v>
      </c>
      <c r="G101" s="125"/>
      <c r="H101" s="94" t="s">
        <v>14193</v>
      </c>
      <c r="I101" s="94"/>
      <c r="J101" s="93"/>
      <c r="K101" s="93" t="str">
        <f>LOWER(DEC2HEX(L101,8))</f>
        <v>00000000</v>
      </c>
      <c r="L101" s="93">
        <f>SUM(L102:L103)</f>
        <v>0</v>
      </c>
      <c r="M101" s="93"/>
    </row>
    <row r="102" spans="1:13" ht="15">
      <c r="A102" s="92"/>
      <c r="B102" s="92"/>
      <c r="C102" s="88">
        <v>12</v>
      </c>
      <c r="D102" s="88">
        <v>31</v>
      </c>
      <c r="E102" s="91">
        <f>D102+1-C102</f>
        <v>20</v>
      </c>
      <c r="F102" s="91" t="str">
        <f>CONCATENATE(E102,"'h",K102)</f>
        <v>20'h0</v>
      </c>
      <c r="G102" s="91" t="s">
        <v>14179</v>
      </c>
      <c r="H102" s="88" t="s">
        <v>14180</v>
      </c>
      <c r="I102" s="89" t="s">
        <v>14071</v>
      </c>
      <c r="J102" s="88">
        <v>0</v>
      </c>
      <c r="K102" s="88" t="str">
        <f>LOWER(DEC2HEX((J102)))</f>
        <v>0</v>
      </c>
      <c r="L102" s="88">
        <f>J102*(2^C102)</f>
        <v>0</v>
      </c>
      <c r="M102" s="87"/>
    </row>
    <row r="103" spans="1:13" ht="30">
      <c r="A103" s="92"/>
      <c r="B103" s="92"/>
      <c r="C103" s="88">
        <v>0</v>
      </c>
      <c r="D103" s="88">
        <v>11</v>
      </c>
      <c r="E103" s="91">
        <f>D103+1-C103</f>
        <v>12</v>
      </c>
      <c r="F103" s="91" t="str">
        <f>CONCATENATE(E103,"'h",K103)</f>
        <v>12'h0</v>
      </c>
      <c r="G103" s="91" t="s">
        <v>68</v>
      </c>
      <c r="H103" s="88" t="s">
        <v>14194</v>
      </c>
      <c r="I103" s="300" t="s">
        <v>14186</v>
      </c>
      <c r="J103" s="88">
        <v>0</v>
      </c>
      <c r="K103" s="88" t="str">
        <f>LOWER(DEC2HEX((J103)))</f>
        <v>0</v>
      </c>
      <c r="L103" s="88">
        <f>J103*(2^C103)</f>
        <v>0</v>
      </c>
      <c r="M103" s="87"/>
    </row>
    <row r="104" spans="1:13" ht="15">
      <c r="A104" s="93"/>
      <c r="B104" s="95" t="s">
        <v>14195</v>
      </c>
      <c r="C104" s="93"/>
      <c r="D104" s="93"/>
      <c r="E104" s="93">
        <f>SUM(E105:E110)</f>
        <v>32</v>
      </c>
      <c r="F104" s="125" t="str">
        <f>CONCATENATE("32'h",K104)</f>
        <v>32'h00001162</v>
      </c>
      <c r="G104" s="125"/>
      <c r="H104" s="94" t="s">
        <v>14196</v>
      </c>
      <c r="I104" s="94"/>
      <c r="J104" s="93"/>
      <c r="K104" s="93" t="str">
        <f>LOWER(DEC2HEX(L104,8))</f>
        <v>00001162</v>
      </c>
      <c r="L104" s="93">
        <f>SUM(L105:L110)</f>
        <v>4450</v>
      </c>
      <c r="M104" s="93"/>
    </row>
    <row r="105" spans="1:13" ht="15">
      <c r="A105" s="92"/>
      <c r="B105" s="92"/>
      <c r="C105" s="88">
        <v>13</v>
      </c>
      <c r="D105" s="88">
        <v>31</v>
      </c>
      <c r="E105" s="91">
        <f t="shared" ref="E105:E110" si="20">D105+1-C105</f>
        <v>19</v>
      </c>
      <c r="F105" s="91" t="str">
        <f t="shared" ref="F105:F110" si="21">CONCATENATE(E105,"'h",K105)</f>
        <v>19'h0</v>
      </c>
      <c r="G105" s="91" t="s">
        <v>14179</v>
      </c>
      <c r="H105" s="88" t="s">
        <v>14180</v>
      </c>
      <c r="I105" s="89" t="s">
        <v>14071</v>
      </c>
      <c r="J105" s="88">
        <v>0</v>
      </c>
      <c r="K105" s="88" t="str">
        <f t="shared" ref="K105:K110" si="22">LOWER(DEC2HEX((J105)))</f>
        <v>0</v>
      </c>
      <c r="L105" s="88">
        <f t="shared" ref="L105:L110" si="23">J105*(2^C105)</f>
        <v>0</v>
      </c>
      <c r="M105" s="87"/>
    </row>
    <row r="106" spans="1:13" ht="15">
      <c r="A106" s="92"/>
      <c r="B106" s="92"/>
      <c r="C106" s="88">
        <v>9</v>
      </c>
      <c r="D106" s="88">
        <v>12</v>
      </c>
      <c r="E106" s="91">
        <f t="shared" si="20"/>
        <v>4</v>
      </c>
      <c r="F106" s="91" t="str">
        <f t="shared" si="21"/>
        <v>4'h8</v>
      </c>
      <c r="G106" s="91" t="s">
        <v>68</v>
      </c>
      <c r="H106" s="88" t="s">
        <v>14197</v>
      </c>
      <c r="I106" s="300" t="s">
        <v>14198</v>
      </c>
      <c r="J106" s="88">
        <v>8</v>
      </c>
      <c r="K106" s="88" t="str">
        <f t="shared" si="22"/>
        <v>8</v>
      </c>
      <c r="L106" s="88">
        <f t="shared" si="23"/>
        <v>4096</v>
      </c>
      <c r="M106" s="87"/>
    </row>
    <row r="107" spans="1:13" ht="15">
      <c r="A107" s="92"/>
      <c r="B107" s="92"/>
      <c r="C107" s="88">
        <v>6</v>
      </c>
      <c r="D107" s="88">
        <v>8</v>
      </c>
      <c r="E107" s="91">
        <f t="shared" si="20"/>
        <v>3</v>
      </c>
      <c r="F107" s="91" t="str">
        <f t="shared" si="21"/>
        <v>3'h5</v>
      </c>
      <c r="G107" s="91" t="s">
        <v>68</v>
      </c>
      <c r="H107" s="88" t="s">
        <v>14199</v>
      </c>
      <c r="I107" s="300" t="s">
        <v>14200</v>
      </c>
      <c r="J107" s="88">
        <v>5</v>
      </c>
      <c r="K107" s="88" t="str">
        <f t="shared" si="22"/>
        <v>5</v>
      </c>
      <c r="L107" s="88">
        <f t="shared" si="23"/>
        <v>320</v>
      </c>
      <c r="M107" s="87"/>
    </row>
    <row r="108" spans="1:13" ht="15">
      <c r="A108" s="92"/>
      <c r="B108" s="92"/>
      <c r="C108" s="88">
        <v>2</v>
      </c>
      <c r="D108" s="88">
        <v>5</v>
      </c>
      <c r="E108" s="91">
        <f t="shared" si="20"/>
        <v>4</v>
      </c>
      <c r="F108" s="91" t="str">
        <f t="shared" si="21"/>
        <v>4'h8</v>
      </c>
      <c r="G108" s="91" t="s">
        <v>68</v>
      </c>
      <c r="H108" s="88" t="s">
        <v>14201</v>
      </c>
      <c r="I108" s="300" t="s">
        <v>14200</v>
      </c>
      <c r="J108" s="88">
        <v>8</v>
      </c>
      <c r="K108" s="88" t="str">
        <f t="shared" si="22"/>
        <v>8</v>
      </c>
      <c r="L108" s="88">
        <f t="shared" si="23"/>
        <v>32</v>
      </c>
      <c r="M108" s="87"/>
    </row>
    <row r="109" spans="1:13" ht="30">
      <c r="A109" s="92"/>
      <c r="B109" s="92"/>
      <c r="C109" s="88">
        <v>1</v>
      </c>
      <c r="D109" s="88">
        <v>1</v>
      </c>
      <c r="E109" s="91">
        <f t="shared" si="20"/>
        <v>1</v>
      </c>
      <c r="F109" s="91" t="str">
        <f t="shared" si="21"/>
        <v>1'h1</v>
      </c>
      <c r="G109" s="91" t="s">
        <v>68</v>
      </c>
      <c r="H109" s="88" t="s">
        <v>14202</v>
      </c>
      <c r="I109" s="300" t="s">
        <v>14203</v>
      </c>
      <c r="J109" s="88">
        <v>1</v>
      </c>
      <c r="K109" s="88" t="str">
        <f t="shared" si="22"/>
        <v>1</v>
      </c>
      <c r="L109" s="88">
        <f t="shared" si="23"/>
        <v>2</v>
      </c>
      <c r="M109" s="87"/>
    </row>
    <row r="110" spans="1:13" ht="15">
      <c r="A110" s="92"/>
      <c r="B110" s="92"/>
      <c r="C110" s="88">
        <v>0</v>
      </c>
      <c r="D110" s="88">
        <v>0</v>
      </c>
      <c r="E110" s="91">
        <f t="shared" si="20"/>
        <v>1</v>
      </c>
      <c r="F110" s="91" t="str">
        <f t="shared" si="21"/>
        <v>1'h0</v>
      </c>
      <c r="G110" s="91" t="s">
        <v>68</v>
      </c>
      <c r="H110" s="88" t="s">
        <v>14204</v>
      </c>
      <c r="I110" s="300" t="s">
        <v>14205</v>
      </c>
      <c r="J110" s="88">
        <v>0</v>
      </c>
      <c r="K110" s="88" t="str">
        <f t="shared" si="22"/>
        <v>0</v>
      </c>
      <c r="L110" s="88">
        <f t="shared" si="23"/>
        <v>0</v>
      </c>
      <c r="M110" s="87"/>
    </row>
    <row r="111" spans="1:13" ht="15">
      <c r="A111" s="93"/>
      <c r="B111" s="95" t="s">
        <v>14206</v>
      </c>
      <c r="C111" s="93"/>
      <c r="D111" s="93"/>
      <c r="E111" s="93">
        <f>SUM(E112:E113)</f>
        <v>32</v>
      </c>
      <c r="F111" s="125" t="str">
        <f>CONCATENATE("32'h",K111)</f>
        <v>32'h5a825a82</v>
      </c>
      <c r="G111" s="125"/>
      <c r="H111" s="94" t="s">
        <v>14207</v>
      </c>
      <c r="I111" s="94"/>
      <c r="J111" s="93"/>
      <c r="K111" s="93" t="str">
        <f>LOWER(DEC2HEX(L111,8))</f>
        <v>5a825a82</v>
      </c>
      <c r="L111" s="93">
        <f>SUM(L112:L113)</f>
        <v>1518492290</v>
      </c>
      <c r="M111" s="93"/>
    </row>
    <row r="112" spans="1:13" ht="15">
      <c r="A112" s="92"/>
      <c r="B112" s="92"/>
      <c r="C112" s="88">
        <v>16</v>
      </c>
      <c r="D112" s="88">
        <v>31</v>
      </c>
      <c r="E112" s="91">
        <f>D112+1-C112</f>
        <v>16</v>
      </c>
      <c r="F112" s="91" t="str">
        <f>CONCATENATE(E112,"'h",K112)</f>
        <v>16'h5a82</v>
      </c>
      <c r="G112" s="91" t="s">
        <v>68</v>
      </c>
      <c r="H112" s="88" t="s">
        <v>14208</v>
      </c>
      <c r="I112" s="89" t="s">
        <v>14209</v>
      </c>
      <c r="J112" s="88">
        <v>23170</v>
      </c>
      <c r="K112" s="88" t="str">
        <f>LOWER(DEC2HEX((J112)))</f>
        <v>5a82</v>
      </c>
      <c r="L112" s="88">
        <f>J112*(2^C112)</f>
        <v>1518469120</v>
      </c>
      <c r="M112" s="87"/>
    </row>
    <row r="113" spans="1:13" ht="15">
      <c r="A113" s="92"/>
      <c r="B113" s="92"/>
      <c r="C113" s="88">
        <v>0</v>
      </c>
      <c r="D113" s="88">
        <v>15</v>
      </c>
      <c r="E113" s="91">
        <f>D113+1-C113</f>
        <v>16</v>
      </c>
      <c r="F113" s="91" t="str">
        <f>CONCATENATE(E113,"'h",K113)</f>
        <v>16'h5a82</v>
      </c>
      <c r="G113" s="91" t="s">
        <v>68</v>
      </c>
      <c r="H113" s="88" t="s">
        <v>14210</v>
      </c>
      <c r="I113" s="300" t="s">
        <v>14211</v>
      </c>
      <c r="J113" s="88">
        <v>23170</v>
      </c>
      <c r="K113" s="88" t="str">
        <f>LOWER(DEC2HEX((J113)))</f>
        <v>5a82</v>
      </c>
      <c r="L113" s="88">
        <f>J113*(2^C113)</f>
        <v>23170</v>
      </c>
      <c r="M113" s="87"/>
    </row>
    <row r="114" spans="1:13" ht="15">
      <c r="A114" s="93"/>
      <c r="B114" s="95" t="s">
        <v>14212</v>
      </c>
      <c r="C114" s="93"/>
      <c r="D114" s="93"/>
      <c r="E114" s="93">
        <f>SUM(E115:E117)</f>
        <v>32</v>
      </c>
      <c r="F114" s="125" t="str">
        <f>CONCATENATE("32'h",K114)</f>
        <v>32'h00000001</v>
      </c>
      <c r="G114" s="125"/>
      <c r="H114" s="94" t="s">
        <v>14213</v>
      </c>
      <c r="I114" s="94"/>
      <c r="J114" s="93"/>
      <c r="K114" s="93" t="str">
        <f>LOWER(DEC2HEX(L114,8))</f>
        <v>00000001</v>
      </c>
      <c r="L114" s="93">
        <f>SUM(L115:L117)</f>
        <v>1</v>
      </c>
      <c r="M114" s="93"/>
    </row>
    <row r="115" spans="1:13" ht="15">
      <c r="A115" s="92"/>
      <c r="B115" s="92"/>
      <c r="C115" s="88">
        <v>2</v>
      </c>
      <c r="D115" s="88">
        <v>31</v>
      </c>
      <c r="E115" s="91">
        <f>D115+1-C115</f>
        <v>30</v>
      </c>
      <c r="F115" s="91" t="str">
        <f>CONCATENATE(E115,"'h",K115)</f>
        <v>30'h0</v>
      </c>
      <c r="G115" s="91" t="s">
        <v>14179</v>
      </c>
      <c r="H115" s="88" t="s">
        <v>14180</v>
      </c>
      <c r="I115" s="89" t="s">
        <v>14071</v>
      </c>
      <c r="J115" s="88">
        <v>0</v>
      </c>
      <c r="K115" s="88" t="str">
        <f>LOWER(DEC2HEX((J115)))</f>
        <v>0</v>
      </c>
      <c r="L115" s="88">
        <f>J115*(2^C115)</f>
        <v>0</v>
      </c>
      <c r="M115" s="87"/>
    </row>
    <row r="116" spans="1:13" ht="30">
      <c r="A116" s="92"/>
      <c r="B116" s="92"/>
      <c r="C116" s="88">
        <v>1</v>
      </c>
      <c r="D116" s="88">
        <v>1</v>
      </c>
      <c r="E116" s="91">
        <f>D116+1-C116</f>
        <v>1</v>
      </c>
      <c r="F116" s="91" t="str">
        <f>CONCATENATE(E116,"'h",K116)</f>
        <v>1'h0</v>
      </c>
      <c r="G116" s="91" t="s">
        <v>68</v>
      </c>
      <c r="H116" s="88" t="s">
        <v>14214</v>
      </c>
      <c r="I116" s="300" t="s">
        <v>14215</v>
      </c>
      <c r="J116" s="88">
        <v>0</v>
      </c>
      <c r="K116" s="88" t="str">
        <f>LOWER(DEC2HEX((J116)))</f>
        <v>0</v>
      </c>
      <c r="L116" s="88">
        <f>J116*(2^C116)</f>
        <v>0</v>
      </c>
      <c r="M116" s="87"/>
    </row>
    <row r="117" spans="1:13" ht="15">
      <c r="A117" s="92"/>
      <c r="B117" s="92"/>
      <c r="C117" s="88">
        <v>0</v>
      </c>
      <c r="D117" s="88">
        <v>0</v>
      </c>
      <c r="E117" s="91">
        <f>D117+1-C117</f>
        <v>1</v>
      </c>
      <c r="F117" s="91" t="str">
        <f>CONCATENATE(E117,"'h",K117)</f>
        <v>1'h1</v>
      </c>
      <c r="G117" s="91" t="s">
        <v>68</v>
      </c>
      <c r="H117" s="88" t="s">
        <v>14216</v>
      </c>
      <c r="I117" s="300" t="s">
        <v>14217</v>
      </c>
      <c r="J117" s="88">
        <v>1</v>
      </c>
      <c r="K117" s="88" t="str">
        <f>LOWER(DEC2HEX((J117)))</f>
        <v>1</v>
      </c>
      <c r="L117" s="88">
        <f>J117*(2^C117)</f>
        <v>1</v>
      </c>
      <c r="M117" s="87"/>
    </row>
    <row r="118" spans="1:13" ht="15">
      <c r="A118" s="93"/>
      <c r="B118" s="95" t="s">
        <v>14439</v>
      </c>
      <c r="C118" s="93"/>
      <c r="D118" s="93"/>
      <c r="E118" s="93">
        <f>SUM(E119:E122)</f>
        <v>32</v>
      </c>
      <c r="F118" s="125" t="str">
        <f>CONCATENATE("32'h",K118)</f>
        <v>32'h00000b42</v>
      </c>
      <c r="G118" s="125"/>
      <c r="H118" s="94" t="s">
        <v>14440</v>
      </c>
      <c r="I118" s="94"/>
      <c r="J118" s="93"/>
      <c r="K118" s="93" t="str">
        <f>LOWER(DEC2HEX(L118,8))</f>
        <v>00000b42</v>
      </c>
      <c r="L118" s="93">
        <f>SUM(L119:L122)</f>
        <v>2882</v>
      </c>
      <c r="M118" s="93"/>
    </row>
    <row r="119" spans="1:13" ht="15">
      <c r="A119" s="92"/>
      <c r="B119" s="92"/>
      <c r="C119" s="88">
        <v>13</v>
      </c>
      <c r="D119" s="88">
        <v>31</v>
      </c>
      <c r="E119" s="91">
        <f t="shared" ref="E119:E122" si="24">D119+1-C119</f>
        <v>19</v>
      </c>
      <c r="F119" s="91" t="str">
        <f t="shared" ref="F119:F122" si="25">CONCATENATE(E119,"'h",K119)</f>
        <v>19'h0</v>
      </c>
      <c r="G119" s="91" t="s">
        <v>450</v>
      </c>
      <c r="H119" s="88" t="s">
        <v>52</v>
      </c>
      <c r="I119" s="89" t="s">
        <v>4136</v>
      </c>
      <c r="J119" s="88">
        <v>0</v>
      </c>
      <c r="K119" s="88" t="str">
        <f t="shared" ref="K119:K122" si="26">LOWER(DEC2HEX((J119)))</f>
        <v>0</v>
      </c>
      <c r="L119" s="88">
        <f t="shared" ref="L119:L122" si="27">J119*(2^C119)</f>
        <v>0</v>
      </c>
      <c r="M119" s="87"/>
    </row>
    <row r="120" spans="1:13" ht="15">
      <c r="A120" s="92"/>
      <c r="B120" s="92"/>
      <c r="C120" s="88">
        <v>3</v>
      </c>
      <c r="D120" s="88">
        <v>12</v>
      </c>
      <c r="E120" s="91">
        <f t="shared" si="24"/>
        <v>10</v>
      </c>
      <c r="F120" s="91" t="str">
        <f t="shared" si="25"/>
        <v>10'h168</v>
      </c>
      <c r="G120" s="91" t="s">
        <v>68</v>
      </c>
      <c r="H120" s="88" t="s">
        <v>14443</v>
      </c>
      <c r="I120" s="300"/>
      <c r="J120" s="88">
        <v>360</v>
      </c>
      <c r="K120" s="88" t="str">
        <f t="shared" si="26"/>
        <v>168</v>
      </c>
      <c r="L120" s="88">
        <f t="shared" si="27"/>
        <v>2880</v>
      </c>
      <c r="M120" s="87"/>
    </row>
    <row r="121" spans="1:13" ht="15">
      <c r="A121" s="92"/>
      <c r="B121" s="92"/>
      <c r="C121" s="88">
        <v>1</v>
      </c>
      <c r="D121" s="88">
        <v>2</v>
      </c>
      <c r="E121" s="91">
        <f t="shared" si="24"/>
        <v>2</v>
      </c>
      <c r="F121" s="91" t="str">
        <f t="shared" si="25"/>
        <v>2'h1</v>
      </c>
      <c r="G121" s="91" t="s">
        <v>68</v>
      </c>
      <c r="H121" s="88" t="s">
        <v>14442</v>
      </c>
      <c r="I121" s="300"/>
      <c r="J121" s="88">
        <v>1</v>
      </c>
      <c r="K121" s="88" t="str">
        <f t="shared" si="26"/>
        <v>1</v>
      </c>
      <c r="L121" s="88">
        <f t="shared" si="27"/>
        <v>2</v>
      </c>
      <c r="M121" s="87"/>
    </row>
    <row r="122" spans="1:13" ht="15">
      <c r="A122" s="92"/>
      <c r="B122" s="92"/>
      <c r="C122" s="88">
        <v>0</v>
      </c>
      <c r="D122" s="88">
        <v>0</v>
      </c>
      <c r="E122" s="91">
        <f t="shared" si="24"/>
        <v>1</v>
      </c>
      <c r="F122" s="91" t="str">
        <f t="shared" si="25"/>
        <v>1'h0</v>
      </c>
      <c r="G122" s="91" t="s">
        <v>68</v>
      </c>
      <c r="H122" s="88" t="s">
        <v>14441</v>
      </c>
      <c r="I122" s="300"/>
      <c r="J122" s="88">
        <v>0</v>
      </c>
      <c r="K122" s="88" t="str">
        <f t="shared" si="26"/>
        <v>0</v>
      </c>
      <c r="L122" s="88">
        <f t="shared" si="27"/>
        <v>0</v>
      </c>
      <c r="M122" s="87"/>
    </row>
    <row r="123" spans="1:13" ht="15">
      <c r="A123" s="93"/>
      <c r="B123" s="95" t="s">
        <v>14218</v>
      </c>
      <c r="C123" s="93"/>
      <c r="D123" s="93"/>
      <c r="E123" s="93">
        <f>SUM(E124:E135)</f>
        <v>32</v>
      </c>
      <c r="F123" s="125" t="str">
        <f>CONCATENATE("32'h",K123)</f>
        <v>32'h00000000</v>
      </c>
      <c r="G123" s="125"/>
      <c r="H123" s="94" t="s">
        <v>14219</v>
      </c>
      <c r="I123" s="94"/>
      <c r="J123" s="93"/>
      <c r="K123" s="93" t="str">
        <f>LOWER(DEC2HEX(L123,8))</f>
        <v>00000000</v>
      </c>
      <c r="L123" s="93">
        <f>SUM(L124:L135)</f>
        <v>0</v>
      </c>
      <c r="M123" s="93"/>
    </row>
    <row r="124" spans="1:13" ht="15">
      <c r="A124" s="92"/>
      <c r="B124" s="92"/>
      <c r="C124" s="88">
        <v>31</v>
      </c>
      <c r="D124" s="88">
        <v>31</v>
      </c>
      <c r="E124" s="91">
        <f t="shared" ref="E124:E135" si="28">D124+1-C124</f>
        <v>1</v>
      </c>
      <c r="F124" s="91" t="str">
        <f t="shared" ref="F124:F135" si="29">CONCATENATE(E124,"'h",K124)</f>
        <v>1'h0</v>
      </c>
      <c r="G124" s="91" t="s">
        <v>14179</v>
      </c>
      <c r="H124" s="88" t="s">
        <v>14180</v>
      </c>
      <c r="I124" s="89" t="s">
        <v>14071</v>
      </c>
      <c r="J124" s="88">
        <v>0</v>
      </c>
      <c r="K124" s="88" t="str">
        <f t="shared" ref="K124:K135" si="30">LOWER(DEC2HEX((J124)))</f>
        <v>0</v>
      </c>
      <c r="L124" s="88">
        <f t="shared" ref="L124:L135" si="31">J124*(2^C124)</f>
        <v>0</v>
      </c>
      <c r="M124" s="87"/>
    </row>
    <row r="125" spans="1:13" ht="15">
      <c r="A125" s="92"/>
      <c r="B125" s="92"/>
      <c r="C125" s="88">
        <v>30</v>
      </c>
      <c r="D125" s="88">
        <v>30</v>
      </c>
      <c r="E125" s="91">
        <f t="shared" si="28"/>
        <v>1</v>
      </c>
      <c r="F125" s="91" t="str">
        <f t="shared" si="29"/>
        <v>1'h0</v>
      </c>
      <c r="G125" s="91" t="s">
        <v>68</v>
      </c>
      <c r="H125" s="88" t="s">
        <v>14220</v>
      </c>
      <c r="I125" s="300" t="s">
        <v>14221</v>
      </c>
      <c r="J125" s="88">
        <v>0</v>
      </c>
      <c r="K125" s="88" t="str">
        <f t="shared" si="30"/>
        <v>0</v>
      </c>
      <c r="L125" s="88">
        <f t="shared" si="31"/>
        <v>0</v>
      </c>
      <c r="M125" s="87"/>
    </row>
    <row r="126" spans="1:13" ht="15">
      <c r="A126" s="92"/>
      <c r="B126" s="92"/>
      <c r="C126" s="88">
        <v>24</v>
      </c>
      <c r="D126" s="88">
        <v>29</v>
      </c>
      <c r="E126" s="91">
        <f t="shared" si="28"/>
        <v>6</v>
      </c>
      <c r="F126" s="91" t="str">
        <f t="shared" si="29"/>
        <v>6'h0</v>
      </c>
      <c r="G126" s="91" t="s">
        <v>68</v>
      </c>
      <c r="H126" s="88" t="s">
        <v>14222</v>
      </c>
      <c r="I126" s="300" t="s">
        <v>14223</v>
      </c>
      <c r="J126" s="88">
        <v>0</v>
      </c>
      <c r="K126" s="88" t="str">
        <f t="shared" si="30"/>
        <v>0</v>
      </c>
      <c r="L126" s="88">
        <f t="shared" si="31"/>
        <v>0</v>
      </c>
      <c r="M126" s="87"/>
    </row>
    <row r="127" spans="1:13" ht="15">
      <c r="A127" s="92"/>
      <c r="B127" s="92"/>
      <c r="C127" s="88">
        <v>23</v>
      </c>
      <c r="D127" s="88">
        <v>23</v>
      </c>
      <c r="E127" s="91">
        <f t="shared" si="28"/>
        <v>1</v>
      </c>
      <c r="F127" s="91" t="str">
        <f t="shared" si="29"/>
        <v>1'h0</v>
      </c>
      <c r="G127" s="91" t="s">
        <v>14179</v>
      </c>
      <c r="H127" s="88" t="s">
        <v>14180</v>
      </c>
      <c r="I127" s="89" t="s">
        <v>14071</v>
      </c>
      <c r="J127" s="88">
        <v>0</v>
      </c>
      <c r="K127" s="88" t="str">
        <f t="shared" si="30"/>
        <v>0</v>
      </c>
      <c r="L127" s="88">
        <f t="shared" si="31"/>
        <v>0</v>
      </c>
      <c r="M127" s="87"/>
    </row>
    <row r="128" spans="1:13" ht="15">
      <c r="A128" s="92"/>
      <c r="B128" s="92"/>
      <c r="C128" s="88">
        <v>22</v>
      </c>
      <c r="D128" s="88">
        <v>22</v>
      </c>
      <c r="E128" s="91">
        <f t="shared" si="28"/>
        <v>1</v>
      </c>
      <c r="F128" s="91" t="str">
        <f t="shared" si="29"/>
        <v>1'h0</v>
      </c>
      <c r="G128" s="91" t="s">
        <v>68</v>
      </c>
      <c r="H128" s="88" t="s">
        <v>14224</v>
      </c>
      <c r="I128" s="300" t="s">
        <v>14225</v>
      </c>
      <c r="J128" s="88">
        <v>0</v>
      </c>
      <c r="K128" s="88" t="str">
        <f t="shared" si="30"/>
        <v>0</v>
      </c>
      <c r="L128" s="88">
        <f t="shared" si="31"/>
        <v>0</v>
      </c>
      <c r="M128" s="87"/>
    </row>
    <row r="129" spans="1:13" ht="15">
      <c r="A129" s="92"/>
      <c r="B129" s="92"/>
      <c r="C129" s="88">
        <v>16</v>
      </c>
      <c r="D129" s="88">
        <v>21</v>
      </c>
      <c r="E129" s="91">
        <f t="shared" si="28"/>
        <v>6</v>
      </c>
      <c r="F129" s="91" t="str">
        <f t="shared" si="29"/>
        <v>6'h0</v>
      </c>
      <c r="G129" s="91" t="s">
        <v>68</v>
      </c>
      <c r="H129" s="88" t="s">
        <v>14226</v>
      </c>
      <c r="I129" s="300" t="s">
        <v>14227</v>
      </c>
      <c r="J129" s="88">
        <v>0</v>
      </c>
      <c r="K129" s="88" t="str">
        <f t="shared" si="30"/>
        <v>0</v>
      </c>
      <c r="L129" s="88">
        <f t="shared" si="31"/>
        <v>0</v>
      </c>
      <c r="M129" s="87"/>
    </row>
    <row r="130" spans="1:13" ht="15">
      <c r="A130" s="92"/>
      <c r="B130" s="92"/>
      <c r="C130" s="88">
        <v>15</v>
      </c>
      <c r="D130" s="88">
        <v>15</v>
      </c>
      <c r="E130" s="91">
        <f t="shared" si="28"/>
        <v>1</v>
      </c>
      <c r="F130" s="91" t="str">
        <f t="shared" si="29"/>
        <v>1'h0</v>
      </c>
      <c r="G130" s="91" t="s">
        <v>14179</v>
      </c>
      <c r="H130" s="88" t="s">
        <v>14180</v>
      </c>
      <c r="I130" s="89" t="s">
        <v>14071</v>
      </c>
      <c r="J130" s="88">
        <v>0</v>
      </c>
      <c r="K130" s="88" t="str">
        <f t="shared" si="30"/>
        <v>0</v>
      </c>
      <c r="L130" s="88">
        <f t="shared" si="31"/>
        <v>0</v>
      </c>
      <c r="M130" s="87"/>
    </row>
    <row r="131" spans="1:13" ht="15">
      <c r="A131" s="92"/>
      <c r="B131" s="92"/>
      <c r="C131" s="88">
        <v>14</v>
      </c>
      <c r="D131" s="88">
        <v>14</v>
      </c>
      <c r="E131" s="91">
        <f t="shared" si="28"/>
        <v>1</v>
      </c>
      <c r="F131" s="91" t="str">
        <f t="shared" si="29"/>
        <v>1'h0</v>
      </c>
      <c r="G131" s="91" t="s">
        <v>68</v>
      </c>
      <c r="H131" s="88" t="s">
        <v>14228</v>
      </c>
      <c r="I131" s="300" t="s">
        <v>14229</v>
      </c>
      <c r="J131" s="88">
        <v>0</v>
      </c>
      <c r="K131" s="88" t="str">
        <f t="shared" si="30"/>
        <v>0</v>
      </c>
      <c r="L131" s="88">
        <f t="shared" si="31"/>
        <v>0</v>
      </c>
      <c r="M131" s="87"/>
    </row>
    <row r="132" spans="1:13" ht="15">
      <c r="A132" s="92"/>
      <c r="B132" s="92"/>
      <c r="C132" s="88">
        <v>8</v>
      </c>
      <c r="D132" s="88">
        <v>13</v>
      </c>
      <c r="E132" s="91">
        <f t="shared" si="28"/>
        <v>6</v>
      </c>
      <c r="F132" s="91" t="str">
        <f t="shared" si="29"/>
        <v>6'h0</v>
      </c>
      <c r="G132" s="91" t="s">
        <v>68</v>
      </c>
      <c r="H132" s="88" t="s">
        <v>14230</v>
      </c>
      <c r="I132" s="300" t="s">
        <v>14231</v>
      </c>
      <c r="J132" s="88">
        <v>0</v>
      </c>
      <c r="K132" s="88" t="str">
        <f t="shared" si="30"/>
        <v>0</v>
      </c>
      <c r="L132" s="88">
        <f t="shared" si="31"/>
        <v>0</v>
      </c>
      <c r="M132" s="87"/>
    </row>
    <row r="133" spans="1:13" ht="45">
      <c r="A133" s="92"/>
      <c r="B133" s="92"/>
      <c r="C133" s="88">
        <v>7</v>
      </c>
      <c r="D133" s="88">
        <v>7</v>
      </c>
      <c r="E133" s="91">
        <f t="shared" si="28"/>
        <v>1</v>
      </c>
      <c r="F133" s="91" t="str">
        <f t="shared" si="29"/>
        <v>1'h0</v>
      </c>
      <c r="G133" s="91" t="s">
        <v>68</v>
      </c>
      <c r="H133" s="88" t="s">
        <v>14232</v>
      </c>
      <c r="I133" s="300" t="s">
        <v>14233</v>
      </c>
      <c r="J133" s="88">
        <v>0</v>
      </c>
      <c r="K133" s="88" t="str">
        <f t="shared" si="30"/>
        <v>0</v>
      </c>
      <c r="L133" s="88">
        <f t="shared" si="31"/>
        <v>0</v>
      </c>
      <c r="M133" s="87"/>
    </row>
    <row r="134" spans="1:13" ht="15">
      <c r="A134" s="92"/>
      <c r="B134" s="92"/>
      <c r="C134" s="88">
        <v>6</v>
      </c>
      <c r="D134" s="88">
        <v>6</v>
      </c>
      <c r="E134" s="91">
        <f t="shared" si="28"/>
        <v>1</v>
      </c>
      <c r="F134" s="91" t="str">
        <f t="shared" si="29"/>
        <v>1'h0</v>
      </c>
      <c r="G134" s="91" t="s">
        <v>68</v>
      </c>
      <c r="H134" s="88" t="s">
        <v>14234</v>
      </c>
      <c r="I134" s="300" t="s">
        <v>14235</v>
      </c>
      <c r="J134" s="88">
        <v>0</v>
      </c>
      <c r="K134" s="88" t="str">
        <f t="shared" si="30"/>
        <v>0</v>
      </c>
      <c r="L134" s="88">
        <f t="shared" si="31"/>
        <v>0</v>
      </c>
      <c r="M134" s="87"/>
    </row>
    <row r="135" spans="1:13" ht="15">
      <c r="A135" s="92"/>
      <c r="B135" s="92"/>
      <c r="C135" s="88">
        <v>0</v>
      </c>
      <c r="D135" s="88">
        <v>5</v>
      </c>
      <c r="E135" s="91">
        <f t="shared" si="28"/>
        <v>6</v>
      </c>
      <c r="F135" s="91" t="str">
        <f t="shared" si="29"/>
        <v>6'h0</v>
      </c>
      <c r="G135" s="91" t="s">
        <v>68</v>
      </c>
      <c r="H135" s="88" t="s">
        <v>14236</v>
      </c>
      <c r="I135" s="300" t="s">
        <v>14237</v>
      </c>
      <c r="J135" s="88">
        <v>0</v>
      </c>
      <c r="K135" s="88" t="str">
        <f t="shared" si="30"/>
        <v>0</v>
      </c>
      <c r="L135" s="88">
        <f t="shared" si="31"/>
        <v>0</v>
      </c>
      <c r="M135" s="87"/>
    </row>
    <row r="136" spans="1:13" ht="15">
      <c r="A136" s="93"/>
      <c r="B136" s="95" t="s">
        <v>14238</v>
      </c>
      <c r="C136" s="93"/>
      <c r="D136" s="93"/>
      <c r="E136" s="93">
        <f>SUM(E137:E148)</f>
        <v>32</v>
      </c>
      <c r="F136" s="125" t="str">
        <f>CONCATENATE("32'h",K136)</f>
        <v>32'h00000000</v>
      </c>
      <c r="G136" s="125"/>
      <c r="H136" s="94" t="s">
        <v>14239</v>
      </c>
      <c r="I136" s="94"/>
      <c r="J136" s="93"/>
      <c r="K136" s="93" t="str">
        <f>LOWER(DEC2HEX(L136,8))</f>
        <v>00000000</v>
      </c>
      <c r="L136" s="93">
        <f>SUM(L137:L148)</f>
        <v>0</v>
      </c>
      <c r="M136" s="93"/>
    </row>
    <row r="137" spans="1:13" ht="15">
      <c r="A137" s="92"/>
      <c r="B137" s="92"/>
      <c r="C137" s="88">
        <v>31</v>
      </c>
      <c r="D137" s="88">
        <v>31</v>
      </c>
      <c r="E137" s="91">
        <f t="shared" ref="E137:E148" si="32">D137+1-C137</f>
        <v>1</v>
      </c>
      <c r="F137" s="91" t="str">
        <f t="shared" ref="F137:F148" si="33">CONCATENATE(E137,"'h",K137)</f>
        <v>1'h0</v>
      </c>
      <c r="G137" s="91" t="s">
        <v>14179</v>
      </c>
      <c r="H137" s="88" t="s">
        <v>14180</v>
      </c>
      <c r="I137" s="89" t="s">
        <v>14071</v>
      </c>
      <c r="J137" s="88">
        <v>0</v>
      </c>
      <c r="K137" s="88" t="str">
        <f t="shared" ref="K137:K148" si="34">LOWER(DEC2HEX((J137)))</f>
        <v>0</v>
      </c>
      <c r="L137" s="88">
        <f t="shared" ref="L137:L148" si="35">J137*(2^C137)</f>
        <v>0</v>
      </c>
      <c r="M137" s="87"/>
    </row>
    <row r="138" spans="1:13" ht="15">
      <c r="A138" s="92"/>
      <c r="B138" s="92"/>
      <c r="C138" s="88">
        <v>30</v>
      </c>
      <c r="D138" s="88">
        <v>30</v>
      </c>
      <c r="E138" s="91">
        <f t="shared" si="32"/>
        <v>1</v>
      </c>
      <c r="F138" s="91" t="str">
        <f t="shared" si="33"/>
        <v>1'h0</v>
      </c>
      <c r="G138" s="91" t="s">
        <v>68</v>
      </c>
      <c r="H138" s="88" t="s">
        <v>14240</v>
      </c>
      <c r="I138" s="300" t="s">
        <v>14241</v>
      </c>
      <c r="J138" s="88">
        <v>0</v>
      </c>
      <c r="K138" s="88" t="str">
        <f t="shared" si="34"/>
        <v>0</v>
      </c>
      <c r="L138" s="88">
        <f t="shared" si="35"/>
        <v>0</v>
      </c>
      <c r="M138" s="87"/>
    </row>
    <row r="139" spans="1:13" ht="15">
      <c r="A139" s="92"/>
      <c r="B139" s="92"/>
      <c r="C139" s="88">
        <v>24</v>
      </c>
      <c r="D139" s="88">
        <v>29</v>
      </c>
      <c r="E139" s="91">
        <f t="shared" si="32"/>
        <v>6</v>
      </c>
      <c r="F139" s="91" t="str">
        <f t="shared" si="33"/>
        <v>6'h0</v>
      </c>
      <c r="G139" s="91" t="s">
        <v>68</v>
      </c>
      <c r="H139" s="88" t="s">
        <v>14242</v>
      </c>
      <c r="I139" s="300" t="s">
        <v>14243</v>
      </c>
      <c r="J139" s="88">
        <v>0</v>
      </c>
      <c r="K139" s="88" t="str">
        <f t="shared" si="34"/>
        <v>0</v>
      </c>
      <c r="L139" s="88">
        <f t="shared" si="35"/>
        <v>0</v>
      </c>
      <c r="M139" s="87"/>
    </row>
    <row r="140" spans="1:13" ht="15">
      <c r="A140" s="92"/>
      <c r="B140" s="92"/>
      <c r="C140" s="88">
        <v>23</v>
      </c>
      <c r="D140" s="88">
        <v>23</v>
      </c>
      <c r="E140" s="91">
        <f t="shared" si="32"/>
        <v>1</v>
      </c>
      <c r="F140" s="91" t="str">
        <f t="shared" si="33"/>
        <v>1'h0</v>
      </c>
      <c r="G140" s="91" t="s">
        <v>14179</v>
      </c>
      <c r="H140" s="88" t="s">
        <v>14180</v>
      </c>
      <c r="I140" s="89" t="s">
        <v>14071</v>
      </c>
      <c r="J140" s="88">
        <v>0</v>
      </c>
      <c r="K140" s="88" t="str">
        <f t="shared" si="34"/>
        <v>0</v>
      </c>
      <c r="L140" s="88">
        <f t="shared" si="35"/>
        <v>0</v>
      </c>
      <c r="M140" s="87"/>
    </row>
    <row r="141" spans="1:13" ht="15">
      <c r="A141" s="92"/>
      <c r="B141" s="92"/>
      <c r="C141" s="88">
        <v>22</v>
      </c>
      <c r="D141" s="88">
        <v>22</v>
      </c>
      <c r="E141" s="91">
        <f t="shared" si="32"/>
        <v>1</v>
      </c>
      <c r="F141" s="91" t="str">
        <f t="shared" si="33"/>
        <v>1'h0</v>
      </c>
      <c r="G141" s="91" t="s">
        <v>68</v>
      </c>
      <c r="H141" s="88" t="s">
        <v>14244</v>
      </c>
      <c r="I141" s="300" t="s">
        <v>14245</v>
      </c>
      <c r="J141" s="88">
        <v>0</v>
      </c>
      <c r="K141" s="88" t="str">
        <f t="shared" si="34"/>
        <v>0</v>
      </c>
      <c r="L141" s="88">
        <f t="shared" si="35"/>
        <v>0</v>
      </c>
      <c r="M141" s="87"/>
    </row>
    <row r="142" spans="1:13" ht="15">
      <c r="A142" s="92"/>
      <c r="B142" s="92"/>
      <c r="C142" s="88">
        <v>16</v>
      </c>
      <c r="D142" s="88">
        <v>21</v>
      </c>
      <c r="E142" s="91">
        <f t="shared" si="32"/>
        <v>6</v>
      </c>
      <c r="F142" s="91" t="str">
        <f t="shared" si="33"/>
        <v>6'h0</v>
      </c>
      <c r="G142" s="91" t="s">
        <v>68</v>
      </c>
      <c r="H142" s="88" t="s">
        <v>14246</v>
      </c>
      <c r="I142" s="300" t="s">
        <v>14247</v>
      </c>
      <c r="J142" s="88">
        <v>0</v>
      </c>
      <c r="K142" s="88" t="str">
        <f t="shared" si="34"/>
        <v>0</v>
      </c>
      <c r="L142" s="88">
        <f t="shared" si="35"/>
        <v>0</v>
      </c>
      <c r="M142" s="87"/>
    </row>
    <row r="143" spans="1:13" ht="15">
      <c r="A143" s="92"/>
      <c r="B143" s="92"/>
      <c r="C143" s="88">
        <v>15</v>
      </c>
      <c r="D143" s="88">
        <v>15</v>
      </c>
      <c r="E143" s="91">
        <f t="shared" si="32"/>
        <v>1</v>
      </c>
      <c r="F143" s="91" t="str">
        <f t="shared" si="33"/>
        <v>1'h0</v>
      </c>
      <c r="G143" s="91" t="s">
        <v>14147</v>
      </c>
      <c r="H143" s="88" t="s">
        <v>14180</v>
      </c>
      <c r="I143" s="89" t="s">
        <v>14071</v>
      </c>
      <c r="J143" s="88">
        <v>0</v>
      </c>
      <c r="K143" s="88" t="str">
        <f t="shared" si="34"/>
        <v>0</v>
      </c>
      <c r="L143" s="88">
        <f t="shared" si="35"/>
        <v>0</v>
      </c>
      <c r="M143" s="87"/>
    </row>
    <row r="144" spans="1:13" ht="15">
      <c r="A144" s="92"/>
      <c r="B144" s="92"/>
      <c r="C144" s="88">
        <v>14</v>
      </c>
      <c r="D144" s="88">
        <v>14</v>
      </c>
      <c r="E144" s="91">
        <f t="shared" si="32"/>
        <v>1</v>
      </c>
      <c r="F144" s="91" t="str">
        <f t="shared" si="33"/>
        <v>1'h0</v>
      </c>
      <c r="G144" s="91" t="s">
        <v>68</v>
      </c>
      <c r="H144" s="88" t="s">
        <v>14248</v>
      </c>
      <c r="I144" s="300" t="s">
        <v>14249</v>
      </c>
      <c r="J144" s="88">
        <v>0</v>
      </c>
      <c r="K144" s="88" t="str">
        <f t="shared" si="34"/>
        <v>0</v>
      </c>
      <c r="L144" s="88">
        <f t="shared" si="35"/>
        <v>0</v>
      </c>
      <c r="M144" s="87"/>
    </row>
    <row r="145" spans="1:13" ht="15">
      <c r="A145" s="92"/>
      <c r="B145" s="92"/>
      <c r="C145" s="88">
        <v>8</v>
      </c>
      <c r="D145" s="88">
        <v>13</v>
      </c>
      <c r="E145" s="91">
        <f t="shared" si="32"/>
        <v>6</v>
      </c>
      <c r="F145" s="91" t="str">
        <f t="shared" si="33"/>
        <v>6'h0</v>
      </c>
      <c r="G145" s="91" t="s">
        <v>68</v>
      </c>
      <c r="H145" s="88" t="s">
        <v>14250</v>
      </c>
      <c r="I145" s="300" t="s">
        <v>14251</v>
      </c>
      <c r="J145" s="88">
        <v>0</v>
      </c>
      <c r="K145" s="88" t="str">
        <f t="shared" si="34"/>
        <v>0</v>
      </c>
      <c r="L145" s="88">
        <f t="shared" si="35"/>
        <v>0</v>
      </c>
      <c r="M145" s="87"/>
    </row>
    <row r="146" spans="1:13" ht="15">
      <c r="A146" s="92"/>
      <c r="B146" s="92"/>
      <c r="C146" s="88">
        <v>7</v>
      </c>
      <c r="D146" s="88">
        <v>7</v>
      </c>
      <c r="E146" s="91">
        <f t="shared" si="32"/>
        <v>1</v>
      </c>
      <c r="F146" s="91" t="str">
        <f t="shared" si="33"/>
        <v>1'h0</v>
      </c>
      <c r="G146" s="91" t="s">
        <v>14179</v>
      </c>
      <c r="H146" s="88" t="s">
        <v>14180</v>
      </c>
      <c r="I146" s="89" t="s">
        <v>14071</v>
      </c>
      <c r="J146" s="88">
        <v>0</v>
      </c>
      <c r="K146" s="88" t="str">
        <f t="shared" si="34"/>
        <v>0</v>
      </c>
      <c r="L146" s="88">
        <f t="shared" si="35"/>
        <v>0</v>
      </c>
      <c r="M146" s="87"/>
    </row>
    <row r="147" spans="1:13" ht="15">
      <c r="A147" s="92"/>
      <c r="B147" s="92"/>
      <c r="C147" s="88">
        <v>6</v>
      </c>
      <c r="D147" s="88">
        <v>6</v>
      </c>
      <c r="E147" s="91">
        <f t="shared" si="32"/>
        <v>1</v>
      </c>
      <c r="F147" s="91" t="str">
        <f t="shared" si="33"/>
        <v>1'h0</v>
      </c>
      <c r="G147" s="91" t="s">
        <v>68</v>
      </c>
      <c r="H147" s="88" t="s">
        <v>14252</v>
      </c>
      <c r="I147" s="300" t="s">
        <v>14253</v>
      </c>
      <c r="J147" s="88">
        <v>0</v>
      </c>
      <c r="K147" s="88" t="str">
        <f t="shared" si="34"/>
        <v>0</v>
      </c>
      <c r="L147" s="88">
        <f t="shared" si="35"/>
        <v>0</v>
      </c>
      <c r="M147" s="87"/>
    </row>
    <row r="148" spans="1:13" ht="15">
      <c r="A148" s="92"/>
      <c r="B148" s="92"/>
      <c r="C148" s="88">
        <v>0</v>
      </c>
      <c r="D148" s="88">
        <v>5</v>
      </c>
      <c r="E148" s="91">
        <f t="shared" si="32"/>
        <v>6</v>
      </c>
      <c r="F148" s="91" t="str">
        <f t="shared" si="33"/>
        <v>6'h0</v>
      </c>
      <c r="G148" s="91" t="s">
        <v>68</v>
      </c>
      <c r="H148" s="88" t="s">
        <v>14254</v>
      </c>
      <c r="I148" s="300" t="s">
        <v>14255</v>
      </c>
      <c r="J148" s="88">
        <v>0</v>
      </c>
      <c r="K148" s="88" t="str">
        <f t="shared" si="34"/>
        <v>0</v>
      </c>
      <c r="L148" s="88">
        <f t="shared" si="35"/>
        <v>0</v>
      </c>
      <c r="M148" s="87"/>
    </row>
    <row r="149" spans="1:13" ht="15">
      <c r="A149" s="93"/>
      <c r="B149" s="95" t="s">
        <v>14256</v>
      </c>
      <c r="C149" s="93"/>
      <c r="D149" s="93"/>
      <c r="E149" s="93">
        <f>SUM(E150:E161)</f>
        <v>32</v>
      </c>
      <c r="F149" s="125" t="str">
        <f>CONCATENATE("32'h",K149)</f>
        <v>32'h00000000</v>
      </c>
      <c r="G149" s="125"/>
      <c r="H149" s="94" t="s">
        <v>14257</v>
      </c>
      <c r="I149" s="94"/>
      <c r="J149" s="93"/>
      <c r="K149" s="93" t="str">
        <f>LOWER(DEC2HEX(L149,8))</f>
        <v>00000000</v>
      </c>
      <c r="L149" s="93">
        <f>SUM(L150:L161)</f>
        <v>0</v>
      </c>
      <c r="M149" s="93"/>
    </row>
    <row r="150" spans="1:13" ht="15">
      <c r="A150" s="92"/>
      <c r="B150" s="92"/>
      <c r="C150" s="88">
        <v>31</v>
      </c>
      <c r="D150" s="88">
        <v>31</v>
      </c>
      <c r="E150" s="91">
        <f t="shared" ref="E150:E161" si="36">D150+1-C150</f>
        <v>1</v>
      </c>
      <c r="F150" s="91" t="str">
        <f t="shared" ref="F150:F161" si="37">CONCATENATE(E150,"'h",K150)</f>
        <v>1'h0</v>
      </c>
      <c r="G150" s="91" t="s">
        <v>14179</v>
      </c>
      <c r="H150" s="88" t="s">
        <v>14180</v>
      </c>
      <c r="I150" s="89" t="s">
        <v>14071</v>
      </c>
      <c r="J150" s="88">
        <v>0</v>
      </c>
      <c r="K150" s="88" t="str">
        <f t="shared" ref="K150:K161" si="38">LOWER(DEC2HEX((J150)))</f>
        <v>0</v>
      </c>
      <c r="L150" s="88">
        <f t="shared" ref="L150:L161" si="39">J150*(2^C150)</f>
        <v>0</v>
      </c>
      <c r="M150" s="87"/>
    </row>
    <row r="151" spans="1:13" ht="15">
      <c r="A151" s="92"/>
      <c r="B151" s="92"/>
      <c r="C151" s="88">
        <v>30</v>
      </c>
      <c r="D151" s="88">
        <v>30</v>
      </c>
      <c r="E151" s="91">
        <f t="shared" si="36"/>
        <v>1</v>
      </c>
      <c r="F151" s="91" t="str">
        <f t="shared" si="37"/>
        <v>1'h0</v>
      </c>
      <c r="G151" s="91" t="s">
        <v>68</v>
      </c>
      <c r="H151" s="88" t="s">
        <v>14258</v>
      </c>
      <c r="I151" s="300" t="s">
        <v>14259</v>
      </c>
      <c r="J151" s="88">
        <v>0</v>
      </c>
      <c r="K151" s="88" t="str">
        <f t="shared" si="38"/>
        <v>0</v>
      </c>
      <c r="L151" s="88">
        <f t="shared" si="39"/>
        <v>0</v>
      </c>
      <c r="M151" s="87"/>
    </row>
    <row r="152" spans="1:13" ht="15">
      <c r="A152" s="92"/>
      <c r="B152" s="92"/>
      <c r="C152" s="88">
        <v>24</v>
      </c>
      <c r="D152" s="88">
        <v>29</v>
      </c>
      <c r="E152" s="91">
        <f t="shared" si="36"/>
        <v>6</v>
      </c>
      <c r="F152" s="91" t="str">
        <f t="shared" si="37"/>
        <v>6'h0</v>
      </c>
      <c r="G152" s="91" t="s">
        <v>68</v>
      </c>
      <c r="H152" s="88" t="s">
        <v>14260</v>
      </c>
      <c r="I152" s="300" t="s">
        <v>14261</v>
      </c>
      <c r="J152" s="88">
        <v>0</v>
      </c>
      <c r="K152" s="88" t="str">
        <f t="shared" si="38"/>
        <v>0</v>
      </c>
      <c r="L152" s="88">
        <f t="shared" si="39"/>
        <v>0</v>
      </c>
      <c r="M152" s="87"/>
    </row>
    <row r="153" spans="1:13" ht="15">
      <c r="A153" s="92"/>
      <c r="B153" s="92"/>
      <c r="C153" s="88">
        <v>23</v>
      </c>
      <c r="D153" s="88">
        <v>23</v>
      </c>
      <c r="E153" s="91">
        <f t="shared" si="36"/>
        <v>1</v>
      </c>
      <c r="F153" s="91" t="str">
        <f t="shared" si="37"/>
        <v>1'h0</v>
      </c>
      <c r="G153" s="91" t="s">
        <v>14179</v>
      </c>
      <c r="H153" s="88" t="s">
        <v>14180</v>
      </c>
      <c r="I153" s="89" t="s">
        <v>14162</v>
      </c>
      <c r="J153" s="88">
        <v>0</v>
      </c>
      <c r="K153" s="88" t="str">
        <f t="shared" si="38"/>
        <v>0</v>
      </c>
      <c r="L153" s="88">
        <f t="shared" si="39"/>
        <v>0</v>
      </c>
      <c r="M153" s="87"/>
    </row>
    <row r="154" spans="1:13" ht="15">
      <c r="A154" s="92"/>
      <c r="B154" s="92"/>
      <c r="C154" s="88">
        <v>22</v>
      </c>
      <c r="D154" s="88">
        <v>22</v>
      </c>
      <c r="E154" s="91">
        <f t="shared" si="36"/>
        <v>1</v>
      </c>
      <c r="F154" s="91" t="str">
        <f t="shared" si="37"/>
        <v>1'h0</v>
      </c>
      <c r="G154" s="91" t="s">
        <v>68</v>
      </c>
      <c r="H154" s="88" t="s">
        <v>14262</v>
      </c>
      <c r="I154" s="300" t="s">
        <v>14263</v>
      </c>
      <c r="J154" s="88">
        <v>0</v>
      </c>
      <c r="K154" s="88" t="str">
        <f t="shared" si="38"/>
        <v>0</v>
      </c>
      <c r="L154" s="88">
        <f t="shared" si="39"/>
        <v>0</v>
      </c>
      <c r="M154" s="87"/>
    </row>
    <row r="155" spans="1:13" ht="15">
      <c r="A155" s="92"/>
      <c r="B155" s="92"/>
      <c r="C155" s="88">
        <v>16</v>
      </c>
      <c r="D155" s="88">
        <v>21</v>
      </c>
      <c r="E155" s="91">
        <f t="shared" si="36"/>
        <v>6</v>
      </c>
      <c r="F155" s="91" t="str">
        <f t="shared" si="37"/>
        <v>6'h0</v>
      </c>
      <c r="G155" s="91" t="s">
        <v>68</v>
      </c>
      <c r="H155" s="88" t="s">
        <v>14264</v>
      </c>
      <c r="I155" s="300" t="s">
        <v>14265</v>
      </c>
      <c r="J155" s="88">
        <v>0</v>
      </c>
      <c r="K155" s="88" t="str">
        <f t="shared" si="38"/>
        <v>0</v>
      </c>
      <c r="L155" s="88">
        <f t="shared" si="39"/>
        <v>0</v>
      </c>
      <c r="M155" s="87"/>
    </row>
    <row r="156" spans="1:13" ht="15">
      <c r="A156" s="92"/>
      <c r="B156" s="92"/>
      <c r="C156" s="88">
        <v>15</v>
      </c>
      <c r="D156" s="88">
        <v>15</v>
      </c>
      <c r="E156" s="91">
        <f t="shared" si="36"/>
        <v>1</v>
      </c>
      <c r="F156" s="91" t="str">
        <f t="shared" si="37"/>
        <v>1'h0</v>
      </c>
      <c r="G156" s="91" t="s">
        <v>14179</v>
      </c>
      <c r="H156" s="88" t="s">
        <v>14180</v>
      </c>
      <c r="I156" s="89" t="s">
        <v>14071</v>
      </c>
      <c r="J156" s="88">
        <v>0</v>
      </c>
      <c r="K156" s="88" t="str">
        <f t="shared" si="38"/>
        <v>0</v>
      </c>
      <c r="L156" s="88">
        <f t="shared" si="39"/>
        <v>0</v>
      </c>
      <c r="M156" s="87"/>
    </row>
    <row r="157" spans="1:13" ht="15">
      <c r="A157" s="92"/>
      <c r="B157" s="92"/>
      <c r="C157" s="88">
        <v>14</v>
      </c>
      <c r="D157" s="88">
        <v>14</v>
      </c>
      <c r="E157" s="91">
        <f t="shared" si="36"/>
        <v>1</v>
      </c>
      <c r="F157" s="91" t="str">
        <f t="shared" si="37"/>
        <v>1'h0</v>
      </c>
      <c r="G157" s="91" t="s">
        <v>68</v>
      </c>
      <c r="H157" s="88" t="s">
        <v>14266</v>
      </c>
      <c r="I157" s="300" t="s">
        <v>14267</v>
      </c>
      <c r="J157" s="88">
        <v>0</v>
      </c>
      <c r="K157" s="88" t="str">
        <f t="shared" si="38"/>
        <v>0</v>
      </c>
      <c r="L157" s="88">
        <f t="shared" si="39"/>
        <v>0</v>
      </c>
      <c r="M157" s="87"/>
    </row>
    <row r="158" spans="1:13" ht="15">
      <c r="A158" s="92"/>
      <c r="B158" s="92"/>
      <c r="C158" s="88">
        <v>8</v>
      </c>
      <c r="D158" s="88">
        <v>13</v>
      </c>
      <c r="E158" s="91">
        <f t="shared" si="36"/>
        <v>6</v>
      </c>
      <c r="F158" s="91" t="str">
        <f t="shared" si="37"/>
        <v>6'h0</v>
      </c>
      <c r="G158" s="91" t="s">
        <v>68</v>
      </c>
      <c r="H158" s="88" t="s">
        <v>14268</v>
      </c>
      <c r="I158" s="300" t="s">
        <v>14269</v>
      </c>
      <c r="J158" s="88">
        <v>0</v>
      </c>
      <c r="K158" s="88" t="str">
        <f t="shared" si="38"/>
        <v>0</v>
      </c>
      <c r="L158" s="88">
        <f t="shared" si="39"/>
        <v>0</v>
      </c>
      <c r="M158" s="87"/>
    </row>
    <row r="159" spans="1:13" ht="15">
      <c r="A159" s="92"/>
      <c r="B159" s="92"/>
      <c r="C159" s="88">
        <v>7</v>
      </c>
      <c r="D159" s="88">
        <v>7</v>
      </c>
      <c r="E159" s="91">
        <f t="shared" si="36"/>
        <v>1</v>
      </c>
      <c r="F159" s="91" t="str">
        <f t="shared" si="37"/>
        <v>1'h0</v>
      </c>
      <c r="G159" s="91" t="s">
        <v>14179</v>
      </c>
      <c r="H159" s="88" t="s">
        <v>14180</v>
      </c>
      <c r="I159" s="89" t="s">
        <v>14162</v>
      </c>
      <c r="J159" s="88">
        <v>0</v>
      </c>
      <c r="K159" s="88" t="str">
        <f t="shared" si="38"/>
        <v>0</v>
      </c>
      <c r="L159" s="88">
        <f t="shared" si="39"/>
        <v>0</v>
      </c>
      <c r="M159" s="87"/>
    </row>
    <row r="160" spans="1:13" ht="15">
      <c r="A160" s="92"/>
      <c r="B160" s="92"/>
      <c r="C160" s="88">
        <v>6</v>
      </c>
      <c r="D160" s="88">
        <v>6</v>
      </c>
      <c r="E160" s="91">
        <f t="shared" si="36"/>
        <v>1</v>
      </c>
      <c r="F160" s="91" t="str">
        <f t="shared" si="37"/>
        <v>1'h0</v>
      </c>
      <c r="G160" s="91" t="s">
        <v>68</v>
      </c>
      <c r="H160" s="88" t="s">
        <v>14270</v>
      </c>
      <c r="I160" s="300" t="s">
        <v>14271</v>
      </c>
      <c r="J160" s="88">
        <v>0</v>
      </c>
      <c r="K160" s="88" t="str">
        <f t="shared" si="38"/>
        <v>0</v>
      </c>
      <c r="L160" s="88">
        <f t="shared" si="39"/>
        <v>0</v>
      </c>
      <c r="M160" s="87"/>
    </row>
    <row r="161" spans="1:13" ht="15">
      <c r="A161" s="92"/>
      <c r="B161" s="92"/>
      <c r="C161" s="88">
        <v>0</v>
      </c>
      <c r="D161" s="88">
        <v>5</v>
      </c>
      <c r="E161" s="91">
        <f t="shared" si="36"/>
        <v>6</v>
      </c>
      <c r="F161" s="91" t="str">
        <f t="shared" si="37"/>
        <v>6'h0</v>
      </c>
      <c r="G161" s="91" t="s">
        <v>68</v>
      </c>
      <c r="H161" s="88" t="s">
        <v>14272</v>
      </c>
      <c r="I161" s="300" t="s">
        <v>14273</v>
      </c>
      <c r="J161" s="88">
        <v>0</v>
      </c>
      <c r="K161" s="88" t="str">
        <f t="shared" si="38"/>
        <v>0</v>
      </c>
      <c r="L161" s="88">
        <f t="shared" si="39"/>
        <v>0</v>
      </c>
      <c r="M161" s="87"/>
    </row>
    <row r="162" spans="1:13" ht="15">
      <c r="A162" s="93"/>
      <c r="B162" s="95" t="s">
        <v>14274</v>
      </c>
      <c r="C162" s="93"/>
      <c r="D162" s="93"/>
      <c r="E162" s="93">
        <f>SUM(E163:E174)</f>
        <v>32</v>
      </c>
      <c r="F162" s="125" t="str">
        <f>CONCATENATE("32'h",K162)</f>
        <v>32'h00000000</v>
      </c>
      <c r="G162" s="125"/>
      <c r="H162" s="94" t="s">
        <v>14275</v>
      </c>
      <c r="I162" s="94"/>
      <c r="J162" s="93"/>
      <c r="K162" s="93" t="str">
        <f>LOWER(DEC2HEX(L162,8))</f>
        <v>00000000</v>
      </c>
      <c r="L162" s="93">
        <f>SUM(L163:L174)</f>
        <v>0</v>
      </c>
      <c r="M162" s="93"/>
    </row>
    <row r="163" spans="1:13" ht="15">
      <c r="A163" s="92"/>
      <c r="B163" s="92"/>
      <c r="C163" s="88">
        <v>31</v>
      </c>
      <c r="D163" s="88">
        <v>31</v>
      </c>
      <c r="E163" s="91">
        <f t="shared" ref="E163:E174" si="40">D163+1-C163</f>
        <v>1</v>
      </c>
      <c r="F163" s="91" t="str">
        <f t="shared" ref="F163:F174" si="41">CONCATENATE(E163,"'h",K163)</f>
        <v>1'h0</v>
      </c>
      <c r="G163" s="91" t="s">
        <v>14179</v>
      </c>
      <c r="H163" s="88" t="s">
        <v>14180</v>
      </c>
      <c r="I163" s="89" t="s">
        <v>14071</v>
      </c>
      <c r="J163" s="88">
        <v>0</v>
      </c>
      <c r="K163" s="88" t="str">
        <f t="shared" ref="K163:K174" si="42">LOWER(DEC2HEX((J163)))</f>
        <v>0</v>
      </c>
      <c r="L163" s="88">
        <f t="shared" ref="L163:L174" si="43">J163*(2^C163)</f>
        <v>0</v>
      </c>
      <c r="M163" s="87"/>
    </row>
    <row r="164" spans="1:13" ht="15">
      <c r="A164" s="92"/>
      <c r="B164" s="92"/>
      <c r="C164" s="88">
        <v>30</v>
      </c>
      <c r="D164" s="88">
        <v>30</v>
      </c>
      <c r="E164" s="91">
        <f t="shared" si="40"/>
        <v>1</v>
      </c>
      <c r="F164" s="91" t="str">
        <f t="shared" si="41"/>
        <v>1'h0</v>
      </c>
      <c r="G164" s="91" t="s">
        <v>68</v>
      </c>
      <c r="H164" s="88" t="s">
        <v>14276</v>
      </c>
      <c r="I164" s="300" t="s">
        <v>14277</v>
      </c>
      <c r="J164" s="88">
        <v>0</v>
      </c>
      <c r="K164" s="88" t="str">
        <f t="shared" si="42"/>
        <v>0</v>
      </c>
      <c r="L164" s="88">
        <f t="shared" si="43"/>
        <v>0</v>
      </c>
      <c r="M164" s="87"/>
    </row>
    <row r="165" spans="1:13" ht="15">
      <c r="A165" s="92"/>
      <c r="B165" s="92"/>
      <c r="C165" s="88">
        <v>24</v>
      </c>
      <c r="D165" s="88">
        <v>29</v>
      </c>
      <c r="E165" s="91">
        <f t="shared" si="40"/>
        <v>6</v>
      </c>
      <c r="F165" s="91" t="str">
        <f t="shared" si="41"/>
        <v>6'h0</v>
      </c>
      <c r="G165" s="91" t="s">
        <v>68</v>
      </c>
      <c r="H165" s="88" t="s">
        <v>14278</v>
      </c>
      <c r="I165" s="300" t="s">
        <v>14279</v>
      </c>
      <c r="J165" s="88">
        <v>0</v>
      </c>
      <c r="K165" s="88" t="str">
        <f t="shared" si="42"/>
        <v>0</v>
      </c>
      <c r="L165" s="88">
        <f t="shared" si="43"/>
        <v>0</v>
      </c>
      <c r="M165" s="87"/>
    </row>
    <row r="166" spans="1:13" ht="15">
      <c r="A166" s="92"/>
      <c r="B166" s="92"/>
      <c r="C166" s="88">
        <v>23</v>
      </c>
      <c r="D166" s="88">
        <v>23</v>
      </c>
      <c r="E166" s="91">
        <f t="shared" si="40"/>
        <v>1</v>
      </c>
      <c r="F166" s="91" t="str">
        <f t="shared" si="41"/>
        <v>1'h0</v>
      </c>
      <c r="G166" s="91" t="s">
        <v>14179</v>
      </c>
      <c r="H166" s="88" t="s">
        <v>14180</v>
      </c>
      <c r="I166" s="89" t="s">
        <v>14162</v>
      </c>
      <c r="J166" s="88">
        <v>0</v>
      </c>
      <c r="K166" s="88" t="str">
        <f t="shared" si="42"/>
        <v>0</v>
      </c>
      <c r="L166" s="88">
        <f t="shared" si="43"/>
        <v>0</v>
      </c>
      <c r="M166" s="87"/>
    </row>
    <row r="167" spans="1:13" ht="15">
      <c r="A167" s="92"/>
      <c r="B167" s="92"/>
      <c r="C167" s="88">
        <v>22</v>
      </c>
      <c r="D167" s="88">
        <v>22</v>
      </c>
      <c r="E167" s="91">
        <f t="shared" si="40"/>
        <v>1</v>
      </c>
      <c r="F167" s="91" t="str">
        <f t="shared" si="41"/>
        <v>1'h0</v>
      </c>
      <c r="G167" s="91" t="s">
        <v>68</v>
      </c>
      <c r="H167" s="88" t="s">
        <v>14280</v>
      </c>
      <c r="I167" s="300" t="s">
        <v>14281</v>
      </c>
      <c r="J167" s="88">
        <v>0</v>
      </c>
      <c r="K167" s="88" t="str">
        <f t="shared" si="42"/>
        <v>0</v>
      </c>
      <c r="L167" s="88">
        <f t="shared" si="43"/>
        <v>0</v>
      </c>
      <c r="M167" s="87"/>
    </row>
    <row r="168" spans="1:13" ht="15">
      <c r="A168" s="92"/>
      <c r="B168" s="92"/>
      <c r="C168" s="88">
        <v>16</v>
      </c>
      <c r="D168" s="88">
        <v>21</v>
      </c>
      <c r="E168" s="91">
        <f t="shared" si="40"/>
        <v>6</v>
      </c>
      <c r="F168" s="91" t="str">
        <f t="shared" si="41"/>
        <v>6'h0</v>
      </c>
      <c r="G168" s="91" t="s">
        <v>68</v>
      </c>
      <c r="H168" s="88" t="s">
        <v>14282</v>
      </c>
      <c r="I168" s="300" t="s">
        <v>14283</v>
      </c>
      <c r="J168" s="88">
        <v>0</v>
      </c>
      <c r="K168" s="88" t="str">
        <f t="shared" si="42"/>
        <v>0</v>
      </c>
      <c r="L168" s="88">
        <f t="shared" si="43"/>
        <v>0</v>
      </c>
      <c r="M168" s="87"/>
    </row>
    <row r="169" spans="1:13" ht="15">
      <c r="A169" s="92"/>
      <c r="B169" s="92"/>
      <c r="C169" s="88">
        <v>15</v>
      </c>
      <c r="D169" s="88">
        <v>15</v>
      </c>
      <c r="E169" s="91">
        <f t="shared" si="40"/>
        <v>1</v>
      </c>
      <c r="F169" s="91" t="str">
        <f t="shared" si="41"/>
        <v>1'h0</v>
      </c>
      <c r="G169" s="91" t="s">
        <v>14147</v>
      </c>
      <c r="H169" s="88" t="s">
        <v>14180</v>
      </c>
      <c r="I169" s="89" t="s">
        <v>14162</v>
      </c>
      <c r="J169" s="88">
        <v>0</v>
      </c>
      <c r="K169" s="88" t="str">
        <f t="shared" si="42"/>
        <v>0</v>
      </c>
      <c r="L169" s="88">
        <f t="shared" si="43"/>
        <v>0</v>
      </c>
      <c r="M169" s="87"/>
    </row>
    <row r="170" spans="1:13" ht="15">
      <c r="A170" s="92"/>
      <c r="B170" s="92"/>
      <c r="C170" s="88">
        <v>14</v>
      </c>
      <c r="D170" s="88">
        <v>14</v>
      </c>
      <c r="E170" s="91">
        <f t="shared" si="40"/>
        <v>1</v>
      </c>
      <c r="F170" s="91" t="str">
        <f t="shared" si="41"/>
        <v>1'h0</v>
      </c>
      <c r="G170" s="91" t="s">
        <v>68</v>
      </c>
      <c r="H170" s="88" t="s">
        <v>14284</v>
      </c>
      <c r="I170" s="300" t="s">
        <v>14285</v>
      </c>
      <c r="J170" s="88">
        <v>0</v>
      </c>
      <c r="K170" s="88" t="str">
        <f t="shared" si="42"/>
        <v>0</v>
      </c>
      <c r="L170" s="88">
        <f t="shared" si="43"/>
        <v>0</v>
      </c>
      <c r="M170" s="87"/>
    </row>
    <row r="171" spans="1:13" ht="15">
      <c r="A171" s="92"/>
      <c r="B171" s="92"/>
      <c r="C171" s="88">
        <v>8</v>
      </c>
      <c r="D171" s="88">
        <v>13</v>
      </c>
      <c r="E171" s="91">
        <f t="shared" si="40"/>
        <v>6</v>
      </c>
      <c r="F171" s="91" t="str">
        <f t="shared" si="41"/>
        <v>6'h0</v>
      </c>
      <c r="G171" s="91" t="s">
        <v>68</v>
      </c>
      <c r="H171" s="88" t="s">
        <v>14286</v>
      </c>
      <c r="I171" s="300" t="s">
        <v>14287</v>
      </c>
      <c r="J171" s="88">
        <v>0</v>
      </c>
      <c r="K171" s="88" t="str">
        <f t="shared" si="42"/>
        <v>0</v>
      </c>
      <c r="L171" s="88">
        <f t="shared" si="43"/>
        <v>0</v>
      </c>
      <c r="M171" s="87"/>
    </row>
    <row r="172" spans="1:13" ht="15">
      <c r="A172" s="92"/>
      <c r="B172" s="92"/>
      <c r="C172" s="88">
        <v>7</v>
      </c>
      <c r="D172" s="88">
        <v>7</v>
      </c>
      <c r="E172" s="91">
        <f t="shared" si="40"/>
        <v>1</v>
      </c>
      <c r="F172" s="91" t="str">
        <f t="shared" si="41"/>
        <v>1'h0</v>
      </c>
      <c r="G172" s="91" t="s">
        <v>14147</v>
      </c>
      <c r="H172" s="88" t="s">
        <v>14180</v>
      </c>
      <c r="I172" s="89" t="s">
        <v>14162</v>
      </c>
      <c r="J172" s="88">
        <v>0</v>
      </c>
      <c r="K172" s="88" t="str">
        <f t="shared" si="42"/>
        <v>0</v>
      </c>
      <c r="L172" s="88">
        <f t="shared" si="43"/>
        <v>0</v>
      </c>
      <c r="M172" s="87"/>
    </row>
    <row r="173" spans="1:13" ht="15">
      <c r="A173" s="92"/>
      <c r="B173" s="92"/>
      <c r="C173" s="88">
        <v>6</v>
      </c>
      <c r="D173" s="88">
        <v>6</v>
      </c>
      <c r="E173" s="91">
        <f t="shared" si="40"/>
        <v>1</v>
      </c>
      <c r="F173" s="91" t="str">
        <f t="shared" si="41"/>
        <v>1'h0</v>
      </c>
      <c r="G173" s="91" t="s">
        <v>68</v>
      </c>
      <c r="H173" s="88" t="s">
        <v>14288</v>
      </c>
      <c r="I173" s="300" t="s">
        <v>14289</v>
      </c>
      <c r="J173" s="88">
        <v>0</v>
      </c>
      <c r="K173" s="88" t="str">
        <f t="shared" si="42"/>
        <v>0</v>
      </c>
      <c r="L173" s="88">
        <f t="shared" si="43"/>
        <v>0</v>
      </c>
      <c r="M173" s="87"/>
    </row>
    <row r="174" spans="1:13" ht="15">
      <c r="A174" s="92"/>
      <c r="B174" s="92"/>
      <c r="C174" s="88">
        <v>0</v>
      </c>
      <c r="D174" s="88">
        <v>5</v>
      </c>
      <c r="E174" s="91">
        <f t="shared" si="40"/>
        <v>6</v>
      </c>
      <c r="F174" s="91" t="str">
        <f t="shared" si="41"/>
        <v>6'h0</v>
      </c>
      <c r="G174" s="91" t="s">
        <v>68</v>
      </c>
      <c r="H174" s="88" t="s">
        <v>14290</v>
      </c>
      <c r="I174" s="300" t="s">
        <v>14291</v>
      </c>
      <c r="J174" s="88">
        <v>0</v>
      </c>
      <c r="K174" s="88" t="str">
        <f t="shared" si="42"/>
        <v>0</v>
      </c>
      <c r="L174" s="88">
        <f t="shared" si="43"/>
        <v>0</v>
      </c>
      <c r="M174" s="87"/>
    </row>
    <row r="175" spans="1:13" ht="15">
      <c r="A175" s="93"/>
      <c r="B175" s="95" t="s">
        <v>14292</v>
      </c>
      <c r="C175" s="93"/>
      <c r="D175" s="93"/>
      <c r="E175" s="93">
        <f>SUM(E176:E177)</f>
        <v>32</v>
      </c>
      <c r="F175" s="125" t="str">
        <f>CONCATENATE("32'h",K175)</f>
        <v>32'h00000000</v>
      </c>
      <c r="G175" s="125"/>
      <c r="H175" s="94" t="s">
        <v>14293</v>
      </c>
      <c r="I175" s="94"/>
      <c r="J175" s="93"/>
      <c r="K175" s="93" t="str">
        <f>LOWER(DEC2HEX(L175,8))</f>
        <v>00000000</v>
      </c>
      <c r="L175" s="93">
        <f>SUM(L176:L177)</f>
        <v>0</v>
      </c>
      <c r="M175" s="93"/>
    </row>
    <row r="176" spans="1:13" ht="15">
      <c r="A176" s="92"/>
      <c r="B176" s="92"/>
      <c r="C176" s="88">
        <v>1</v>
      </c>
      <c r="D176" s="88">
        <v>31</v>
      </c>
      <c r="E176" s="91">
        <f>D176+1-C176</f>
        <v>31</v>
      </c>
      <c r="F176" s="91" t="str">
        <f>CONCATENATE(E176,"'h",K176)</f>
        <v>31'h0</v>
      </c>
      <c r="G176" s="91" t="s">
        <v>14147</v>
      </c>
      <c r="H176" s="88" t="s">
        <v>14148</v>
      </c>
      <c r="I176" s="89" t="s">
        <v>14162</v>
      </c>
      <c r="J176" s="88">
        <v>0</v>
      </c>
      <c r="K176" s="88" t="str">
        <f>LOWER(DEC2HEX((J176)))</f>
        <v>0</v>
      </c>
      <c r="L176" s="88">
        <f>J176*(2^C176)</f>
        <v>0</v>
      </c>
      <c r="M176" s="87"/>
    </row>
    <row r="177" spans="1:13" ht="30">
      <c r="A177" s="92"/>
      <c r="B177" s="92"/>
      <c r="C177" s="88">
        <v>0</v>
      </c>
      <c r="D177" s="88">
        <v>0</v>
      </c>
      <c r="E177" s="91">
        <f>D177+1-C177</f>
        <v>1</v>
      </c>
      <c r="F177" s="91" t="str">
        <f>CONCATENATE(E177,"'h",K177)</f>
        <v>1'h0</v>
      </c>
      <c r="G177" s="91" t="s">
        <v>68</v>
      </c>
      <c r="H177" s="88" t="s">
        <v>14294</v>
      </c>
      <c r="I177" s="300" t="s">
        <v>14295</v>
      </c>
      <c r="J177" s="88">
        <v>0</v>
      </c>
      <c r="K177" s="88" t="str">
        <f>LOWER(DEC2HEX((J177)))</f>
        <v>0</v>
      </c>
      <c r="L177" s="88">
        <f>J177*(2^C177)</f>
        <v>0</v>
      </c>
      <c r="M177" s="87"/>
    </row>
    <row r="178" spans="1:13" ht="15">
      <c r="A178" s="93"/>
      <c r="B178" s="95" t="s">
        <v>14296</v>
      </c>
      <c r="C178" s="93"/>
      <c r="D178" s="93"/>
      <c r="E178" s="93">
        <f>SUM(E179:E179)</f>
        <v>32</v>
      </c>
      <c r="F178" s="125" t="str">
        <f>CONCATENATE("32'h",K178)</f>
        <v>32'h00000000</v>
      </c>
      <c r="G178" s="125"/>
      <c r="H178" s="94" t="s">
        <v>14297</v>
      </c>
      <c r="I178" s="94"/>
      <c r="J178" s="93"/>
      <c r="K178" s="93" t="str">
        <f>LOWER(DEC2HEX(L178,8))</f>
        <v>00000000</v>
      </c>
      <c r="L178" s="93">
        <f>SUM(L179:L179)</f>
        <v>0</v>
      </c>
      <c r="M178" s="93"/>
    </row>
    <row r="179" spans="1:13" ht="30">
      <c r="A179" s="92"/>
      <c r="B179" s="92"/>
      <c r="C179" s="88">
        <v>0</v>
      </c>
      <c r="D179" s="88">
        <v>31</v>
      </c>
      <c r="E179" s="91">
        <f>D179+1-C179</f>
        <v>32</v>
      </c>
      <c r="F179" s="91" t="str">
        <f>CONCATENATE(E179,"'h",K179)</f>
        <v>32'h0</v>
      </c>
      <c r="G179" s="91" t="s">
        <v>68</v>
      </c>
      <c r="H179" s="88" t="s">
        <v>14298</v>
      </c>
      <c r="I179" s="300" t="s">
        <v>14299</v>
      </c>
      <c r="J179" s="88">
        <v>0</v>
      </c>
      <c r="K179" s="88" t="str">
        <f>LOWER(DEC2HEX((J179)))</f>
        <v>0</v>
      </c>
      <c r="L179" s="88">
        <f>J179*(2^C179)</f>
        <v>0</v>
      </c>
      <c r="M179" s="87"/>
    </row>
    <row r="180" spans="1:13" ht="15">
      <c r="A180" s="93"/>
      <c r="B180" s="95" t="s">
        <v>14300</v>
      </c>
      <c r="C180" s="93"/>
      <c r="D180" s="93"/>
      <c r="E180" s="93">
        <f>SUM(E181:E181)</f>
        <v>32</v>
      </c>
      <c r="F180" s="125" t="str">
        <f>CONCATENATE("32'h",K180)</f>
        <v>32'h00000000</v>
      </c>
      <c r="G180" s="125"/>
      <c r="H180" s="94" t="s">
        <v>14301</v>
      </c>
      <c r="I180" s="94"/>
      <c r="J180" s="93"/>
      <c r="K180" s="93" t="str">
        <f>LOWER(DEC2HEX(L180,8))</f>
        <v>00000000</v>
      </c>
      <c r="L180" s="93">
        <f>SUM(L181:L181)</f>
        <v>0</v>
      </c>
      <c r="M180" s="93"/>
    </row>
    <row r="181" spans="1:13" ht="30">
      <c r="A181" s="92"/>
      <c r="B181" s="92"/>
      <c r="C181" s="88">
        <v>0</v>
      </c>
      <c r="D181" s="88">
        <v>31</v>
      </c>
      <c r="E181" s="91">
        <f>D181+1-C181</f>
        <v>32</v>
      </c>
      <c r="F181" s="91" t="str">
        <f>CONCATENATE(E181,"'h",K181)</f>
        <v>32'h0</v>
      </c>
      <c r="G181" s="91" t="s">
        <v>68</v>
      </c>
      <c r="H181" s="88" t="s">
        <v>14302</v>
      </c>
      <c r="I181" s="300" t="s">
        <v>14303</v>
      </c>
      <c r="J181" s="88">
        <v>0</v>
      </c>
      <c r="K181" s="88" t="str">
        <f>LOWER(DEC2HEX((J181)))</f>
        <v>0</v>
      </c>
      <c r="L181" s="88">
        <f>J181*(2^C181)</f>
        <v>0</v>
      </c>
      <c r="M181" s="87"/>
    </row>
    <row r="182" spans="1:13" ht="15">
      <c r="A182" s="93"/>
      <c r="B182" s="95" t="s">
        <v>14304</v>
      </c>
      <c r="C182" s="93"/>
      <c r="D182" s="93"/>
      <c r="E182" s="93">
        <f>SUM(E183:E187)</f>
        <v>32</v>
      </c>
      <c r="F182" s="125" t="str">
        <f>CONCATENATE("32'h",K182)</f>
        <v>32'h00000000</v>
      </c>
      <c r="G182" s="125"/>
      <c r="H182" s="94" t="s">
        <v>14305</v>
      </c>
      <c r="I182" s="94"/>
      <c r="J182" s="93"/>
      <c r="K182" s="93" t="str">
        <f>LOWER(DEC2HEX(L182,8))</f>
        <v>00000000</v>
      </c>
      <c r="L182" s="93">
        <f>SUM(L183:L187)</f>
        <v>0</v>
      </c>
      <c r="M182" s="93"/>
    </row>
    <row r="183" spans="1:13" ht="15">
      <c r="A183" s="92"/>
      <c r="B183" s="92"/>
      <c r="C183" s="88">
        <v>5</v>
      </c>
      <c r="D183" s="88">
        <v>31</v>
      </c>
      <c r="E183" s="91">
        <f>D183+1-C183</f>
        <v>27</v>
      </c>
      <c r="F183" s="91" t="str">
        <f>CONCATENATE(E183,"'h",K183)</f>
        <v>27'h0</v>
      </c>
      <c r="G183" s="91" t="s">
        <v>14147</v>
      </c>
      <c r="H183" s="88" t="s">
        <v>14148</v>
      </c>
      <c r="I183" s="89" t="s">
        <v>14162</v>
      </c>
      <c r="J183" s="88">
        <v>0</v>
      </c>
      <c r="K183" s="88" t="str">
        <f>LOWER(DEC2HEX((J183)))</f>
        <v>0</v>
      </c>
      <c r="L183" s="88">
        <f>J183*(2^C183)</f>
        <v>0</v>
      </c>
      <c r="M183" s="87"/>
    </row>
    <row r="184" spans="1:13" ht="45">
      <c r="A184" s="92"/>
      <c r="B184" s="92"/>
      <c r="C184" s="88">
        <v>4</v>
      </c>
      <c r="D184" s="88">
        <v>4</v>
      </c>
      <c r="E184" s="91">
        <f>D184+1-C184</f>
        <v>1</v>
      </c>
      <c r="F184" s="91" t="str">
        <f>CONCATENATE(E184,"'h",K184)</f>
        <v>1'h0</v>
      </c>
      <c r="G184" s="91" t="s">
        <v>68</v>
      </c>
      <c r="H184" s="88" t="s">
        <v>14306</v>
      </c>
      <c r="I184" s="300" t="s">
        <v>14307</v>
      </c>
      <c r="J184" s="88">
        <v>0</v>
      </c>
      <c r="K184" s="88" t="str">
        <f>LOWER(DEC2HEX((J184)))</f>
        <v>0</v>
      </c>
      <c r="L184" s="88">
        <f>J184*(2^C184)</f>
        <v>0</v>
      </c>
      <c r="M184" s="87"/>
    </row>
    <row r="185" spans="1:13" ht="45">
      <c r="A185" s="92"/>
      <c r="B185" s="92"/>
      <c r="C185" s="88">
        <v>3</v>
      </c>
      <c r="D185" s="88">
        <v>3</v>
      </c>
      <c r="E185" s="91">
        <f>D185+1-C185</f>
        <v>1</v>
      </c>
      <c r="F185" s="91" t="str">
        <f>CONCATENATE(E185,"'h",K185)</f>
        <v>1'h0</v>
      </c>
      <c r="G185" s="91" t="s">
        <v>68</v>
      </c>
      <c r="H185" s="88" t="s">
        <v>14308</v>
      </c>
      <c r="I185" s="300" t="s">
        <v>14309</v>
      </c>
      <c r="J185" s="88">
        <v>0</v>
      </c>
      <c r="K185" s="88" t="str">
        <f>LOWER(DEC2HEX((J185)))</f>
        <v>0</v>
      </c>
      <c r="L185" s="88">
        <f>J185*(2^C185)</f>
        <v>0</v>
      </c>
      <c r="M185" s="87"/>
    </row>
    <row r="186" spans="1:13" ht="75">
      <c r="A186" s="92"/>
      <c r="B186" s="92"/>
      <c r="C186" s="88">
        <v>1</v>
      </c>
      <c r="D186" s="88">
        <v>2</v>
      </c>
      <c r="E186" s="91">
        <f>D186+1-C186</f>
        <v>2</v>
      </c>
      <c r="F186" s="91" t="str">
        <f>CONCATENATE(E186,"'h",K186)</f>
        <v>2'h0</v>
      </c>
      <c r="G186" s="91" t="s">
        <v>14310</v>
      </c>
      <c r="H186" s="88" t="s">
        <v>14311</v>
      </c>
      <c r="I186" s="300" t="s">
        <v>14312</v>
      </c>
      <c r="J186" s="88">
        <v>0</v>
      </c>
      <c r="K186" s="88" t="str">
        <f>LOWER(DEC2HEX((J186)))</f>
        <v>0</v>
      </c>
      <c r="L186" s="88">
        <f>J186*(2^C186)</f>
        <v>0</v>
      </c>
      <c r="M186" s="87"/>
    </row>
    <row r="187" spans="1:13" ht="30">
      <c r="A187" s="92"/>
      <c r="B187" s="92"/>
      <c r="C187" s="88">
        <v>0</v>
      </c>
      <c r="D187" s="88">
        <v>0</v>
      </c>
      <c r="E187" s="91">
        <f>D187+1-C187</f>
        <v>1</v>
      </c>
      <c r="F187" s="91" t="str">
        <f>CONCATENATE(E187,"'h",K187)</f>
        <v>1'h0</v>
      </c>
      <c r="G187" s="91" t="s">
        <v>14313</v>
      </c>
      <c r="H187" s="88" t="s">
        <v>14314</v>
      </c>
      <c r="I187" s="300" t="s">
        <v>14315</v>
      </c>
      <c r="J187" s="88">
        <v>0</v>
      </c>
      <c r="K187" s="88" t="str">
        <f>LOWER(DEC2HEX((J187)))</f>
        <v>0</v>
      </c>
      <c r="L187" s="88">
        <f>J187*(2^C187)</f>
        <v>0</v>
      </c>
      <c r="M187" s="87"/>
    </row>
    <row r="188" spans="1:13" ht="15">
      <c r="A188" s="93"/>
      <c r="B188" s="95" t="s">
        <v>14316</v>
      </c>
      <c r="C188" s="93"/>
      <c r="D188" s="93"/>
      <c r="E188" s="93">
        <f>SUM(E189:E192)</f>
        <v>32</v>
      </c>
      <c r="F188" s="125" t="str">
        <f>CONCATENATE("32'h",K188)</f>
        <v>32'h00000000</v>
      </c>
      <c r="G188" s="125"/>
      <c r="H188" s="94" t="s">
        <v>14317</v>
      </c>
      <c r="I188" s="94"/>
      <c r="J188" s="93"/>
      <c r="K188" s="93" t="str">
        <f>LOWER(DEC2HEX(L188,8))</f>
        <v>00000000</v>
      </c>
      <c r="L188" s="93">
        <f>SUM(L189:L192)</f>
        <v>0</v>
      </c>
      <c r="M188" s="93"/>
    </row>
    <row r="189" spans="1:13" ht="15">
      <c r="A189" s="92"/>
      <c r="B189" s="92"/>
      <c r="C189" s="88">
        <v>3</v>
      </c>
      <c r="D189" s="88">
        <v>31</v>
      </c>
      <c r="E189" s="91">
        <f>D189+1-C189</f>
        <v>29</v>
      </c>
      <c r="F189" s="91" t="str">
        <f>CONCATENATE(E189,"'h",K189)</f>
        <v>29'h0</v>
      </c>
      <c r="G189" s="91" t="s">
        <v>14147</v>
      </c>
      <c r="H189" s="88" t="s">
        <v>14148</v>
      </c>
      <c r="I189" s="89" t="s">
        <v>14162</v>
      </c>
      <c r="J189" s="88">
        <v>0</v>
      </c>
      <c r="K189" s="88" t="str">
        <f>LOWER(DEC2HEX((J189)))</f>
        <v>0</v>
      </c>
      <c r="L189" s="88">
        <f>J189*(2^C189)</f>
        <v>0</v>
      </c>
      <c r="M189" s="87"/>
    </row>
    <row r="190" spans="1:13" ht="15">
      <c r="A190" s="92"/>
      <c r="B190" s="92"/>
      <c r="C190" s="88">
        <v>2</v>
      </c>
      <c r="D190" s="88">
        <v>2</v>
      </c>
      <c r="E190" s="91">
        <f>D190+1-C190</f>
        <v>1</v>
      </c>
      <c r="F190" s="91" t="str">
        <f>CONCATENATE(E190,"'h",K190)</f>
        <v>1'h0</v>
      </c>
      <c r="G190" s="91" t="s">
        <v>14147</v>
      </c>
      <c r="H190" s="88" t="s">
        <v>14318</v>
      </c>
      <c r="I190" s="300" t="s">
        <v>14319</v>
      </c>
      <c r="J190" s="88">
        <v>0</v>
      </c>
      <c r="K190" s="88" t="str">
        <f>LOWER(DEC2HEX((J190)))</f>
        <v>0</v>
      </c>
      <c r="L190" s="88">
        <f>J190*(2^C190)</f>
        <v>0</v>
      </c>
      <c r="M190" s="87"/>
    </row>
    <row r="191" spans="1:13" ht="15">
      <c r="A191" s="92"/>
      <c r="B191" s="92"/>
      <c r="C191" s="88">
        <v>1</v>
      </c>
      <c r="D191" s="88">
        <v>1</v>
      </c>
      <c r="E191" s="91">
        <f>D191+1-C191</f>
        <v>1</v>
      </c>
      <c r="F191" s="91" t="str">
        <f>CONCATENATE(E191,"'h",K191)</f>
        <v>1'h0</v>
      </c>
      <c r="G191" s="91" t="s">
        <v>14147</v>
      </c>
      <c r="H191" s="88" t="s">
        <v>14320</v>
      </c>
      <c r="I191" s="300" t="s">
        <v>14321</v>
      </c>
      <c r="J191" s="88">
        <v>0</v>
      </c>
      <c r="K191" s="88" t="str">
        <f>LOWER(DEC2HEX((J191)))</f>
        <v>0</v>
      </c>
      <c r="L191" s="88">
        <f>J191*(2^C191)</f>
        <v>0</v>
      </c>
      <c r="M191" s="87"/>
    </row>
    <row r="192" spans="1:13" ht="15">
      <c r="A192" s="92"/>
      <c r="B192" s="92"/>
      <c r="C192" s="88">
        <v>0</v>
      </c>
      <c r="D192" s="88">
        <v>0</v>
      </c>
      <c r="E192" s="91">
        <f>D192+1-C192</f>
        <v>1</v>
      </c>
      <c r="F192" s="91" t="str">
        <f>CONCATENATE(E192,"'h",K192)</f>
        <v>1'h0</v>
      </c>
      <c r="G192" s="91" t="s">
        <v>14147</v>
      </c>
      <c r="H192" s="88" t="s">
        <v>14322</v>
      </c>
      <c r="I192" s="300" t="s">
        <v>14323</v>
      </c>
      <c r="J192" s="88">
        <v>0</v>
      </c>
      <c r="K192" s="88" t="str">
        <f>LOWER(DEC2HEX((J192)))</f>
        <v>0</v>
      </c>
      <c r="L192" s="88">
        <f>J192*(2^C192)</f>
        <v>0</v>
      </c>
      <c r="M192" s="87"/>
    </row>
    <row r="193" spans="1:13" ht="15">
      <c r="A193" s="93"/>
      <c r="B193" s="95" t="s">
        <v>14324</v>
      </c>
      <c r="C193" s="93"/>
      <c r="D193" s="93"/>
      <c r="E193" s="93">
        <f>SUM(E194:E199)</f>
        <v>32</v>
      </c>
      <c r="F193" s="125" t="str">
        <f>CONCATENATE("32'h",K193)</f>
        <v>32'h0000091e</v>
      </c>
      <c r="G193" s="125"/>
      <c r="H193" s="94" t="s">
        <v>14325</v>
      </c>
      <c r="I193" s="94"/>
      <c r="J193" s="93"/>
      <c r="K193" s="93" t="str">
        <f>LOWER(DEC2HEX(L193,8))</f>
        <v>0000091e</v>
      </c>
      <c r="L193" s="93">
        <f>SUM(L194:L199)</f>
        <v>2334</v>
      </c>
      <c r="M193" s="93"/>
    </row>
    <row r="194" spans="1:13" ht="15">
      <c r="A194" s="92"/>
      <c r="B194" s="92"/>
      <c r="C194" s="88">
        <v>12</v>
      </c>
      <c r="D194" s="88">
        <v>31</v>
      </c>
      <c r="E194" s="91">
        <f t="shared" ref="E194:E199" si="44">D194+1-C194</f>
        <v>20</v>
      </c>
      <c r="F194" s="91" t="str">
        <f t="shared" ref="F194:F199" si="45">CONCATENATE(E194,"'h",K194)</f>
        <v>20'h0</v>
      </c>
      <c r="G194" s="91" t="s">
        <v>14147</v>
      </c>
      <c r="H194" s="88" t="s">
        <v>14148</v>
      </c>
      <c r="I194" s="300"/>
      <c r="J194" s="88">
        <v>0</v>
      </c>
      <c r="K194" s="88" t="str">
        <f t="shared" ref="K194:K199" si="46">LOWER(DEC2HEX((J194)))</f>
        <v>0</v>
      </c>
      <c r="L194" s="88">
        <f t="shared" ref="L194:L199" si="47">J194*(2^C194)</f>
        <v>0</v>
      </c>
      <c r="M194" s="87"/>
    </row>
    <row r="195" spans="1:13" ht="15">
      <c r="A195" s="92"/>
      <c r="B195" s="92"/>
      <c r="C195" s="88">
        <v>11</v>
      </c>
      <c r="D195" s="88">
        <v>11</v>
      </c>
      <c r="E195" s="91">
        <f t="shared" si="44"/>
        <v>1</v>
      </c>
      <c r="F195" s="91" t="str">
        <f t="shared" si="45"/>
        <v>1'h1</v>
      </c>
      <c r="G195" s="91" t="s">
        <v>14310</v>
      </c>
      <c r="H195" s="88" t="s">
        <v>14326</v>
      </c>
      <c r="I195" s="300"/>
      <c r="J195" s="88">
        <v>1</v>
      </c>
      <c r="K195" s="88" t="str">
        <f t="shared" si="46"/>
        <v>1</v>
      </c>
      <c r="L195" s="88">
        <f t="shared" si="47"/>
        <v>2048</v>
      </c>
      <c r="M195" s="87"/>
    </row>
    <row r="196" spans="1:13" ht="15">
      <c r="A196" s="92"/>
      <c r="B196" s="92"/>
      <c r="C196" s="88">
        <v>10</v>
      </c>
      <c r="D196" s="88">
        <v>10</v>
      </c>
      <c r="E196" s="91">
        <f t="shared" si="44"/>
        <v>1</v>
      </c>
      <c r="F196" s="91" t="str">
        <f t="shared" si="45"/>
        <v>1'h0</v>
      </c>
      <c r="G196" s="91" t="s">
        <v>14310</v>
      </c>
      <c r="H196" s="88" t="s">
        <v>14327</v>
      </c>
      <c r="I196" s="300" t="s">
        <v>14328</v>
      </c>
      <c r="J196" s="88">
        <v>0</v>
      </c>
      <c r="K196" s="88" t="str">
        <f t="shared" si="46"/>
        <v>0</v>
      </c>
      <c r="L196" s="88">
        <f t="shared" si="47"/>
        <v>0</v>
      </c>
      <c r="M196" s="87"/>
    </row>
    <row r="197" spans="1:13" ht="15">
      <c r="A197" s="92"/>
      <c r="B197" s="92"/>
      <c r="C197" s="88">
        <v>9</v>
      </c>
      <c r="D197" s="88">
        <v>9</v>
      </c>
      <c r="E197" s="91">
        <f t="shared" si="44"/>
        <v>1</v>
      </c>
      <c r="F197" s="91" t="str">
        <f t="shared" si="45"/>
        <v>1'h0</v>
      </c>
      <c r="G197" s="91" t="s">
        <v>14310</v>
      </c>
      <c r="H197" s="88" t="s">
        <v>14329</v>
      </c>
      <c r="I197" s="300" t="s">
        <v>14330</v>
      </c>
      <c r="J197" s="88">
        <v>0</v>
      </c>
      <c r="K197" s="88" t="str">
        <f t="shared" si="46"/>
        <v>0</v>
      </c>
      <c r="L197" s="88">
        <f t="shared" si="47"/>
        <v>0</v>
      </c>
      <c r="M197" s="87"/>
    </row>
    <row r="198" spans="1:13" ht="15">
      <c r="A198" s="92"/>
      <c r="B198" s="92"/>
      <c r="C198" s="88">
        <v>8</v>
      </c>
      <c r="D198" s="88">
        <v>8</v>
      </c>
      <c r="E198" s="91">
        <f t="shared" si="44"/>
        <v>1</v>
      </c>
      <c r="F198" s="91" t="str">
        <f t="shared" si="45"/>
        <v>1'h1</v>
      </c>
      <c r="G198" s="91" t="s">
        <v>14310</v>
      </c>
      <c r="H198" s="88" t="s">
        <v>14331</v>
      </c>
      <c r="I198" s="300" t="s">
        <v>14332</v>
      </c>
      <c r="J198" s="88">
        <v>1</v>
      </c>
      <c r="K198" s="88" t="str">
        <f t="shared" si="46"/>
        <v>1</v>
      </c>
      <c r="L198" s="88">
        <f t="shared" si="47"/>
        <v>256</v>
      </c>
      <c r="M198" s="87"/>
    </row>
    <row r="199" spans="1:13" ht="15">
      <c r="A199" s="92"/>
      <c r="B199" s="92"/>
      <c r="C199" s="88">
        <v>0</v>
      </c>
      <c r="D199" s="88">
        <v>7</v>
      </c>
      <c r="E199" s="91">
        <f t="shared" si="44"/>
        <v>8</v>
      </c>
      <c r="F199" s="91" t="str">
        <f t="shared" si="45"/>
        <v>8'h1e</v>
      </c>
      <c r="G199" s="91" t="s">
        <v>14310</v>
      </c>
      <c r="H199" s="88" t="s">
        <v>14333</v>
      </c>
      <c r="I199" s="300"/>
      <c r="J199" s="88">
        <v>30</v>
      </c>
      <c r="K199" s="88" t="str">
        <f t="shared" si="46"/>
        <v>1e</v>
      </c>
      <c r="L199" s="88">
        <f t="shared" si="47"/>
        <v>30</v>
      </c>
      <c r="M199" s="87"/>
    </row>
    <row r="200" spans="1:13" ht="15">
      <c r="A200" s="93"/>
      <c r="B200" s="95" t="s">
        <v>14334</v>
      </c>
      <c r="C200" s="93"/>
      <c r="D200" s="93"/>
      <c r="E200" s="93">
        <f>SUM(E201:E204)</f>
        <v>32</v>
      </c>
      <c r="F200" s="125" t="str">
        <f>CONCATENATE("32'h",K200)</f>
        <v>32'h000fa000</v>
      </c>
      <c r="G200" s="125"/>
      <c r="H200" s="94" t="s">
        <v>14335</v>
      </c>
      <c r="I200" s="94"/>
      <c r="J200" s="93"/>
      <c r="K200" s="93" t="str">
        <f>LOWER(DEC2HEX(L200,8))</f>
        <v>000fa000</v>
      </c>
      <c r="L200" s="93">
        <f>SUM(L201:L204)</f>
        <v>1024000</v>
      </c>
      <c r="M200" s="93"/>
    </row>
    <row r="201" spans="1:13" ht="15">
      <c r="A201" s="92"/>
      <c r="B201" s="92"/>
      <c r="C201" s="88">
        <v>21</v>
      </c>
      <c r="D201" s="88">
        <v>31</v>
      </c>
      <c r="E201" s="91">
        <f>D201+1-C201</f>
        <v>11</v>
      </c>
      <c r="F201" s="91" t="str">
        <f>CONCATENATE(E201,"'h",K201)</f>
        <v>11'h0</v>
      </c>
      <c r="G201" s="91" t="s">
        <v>14147</v>
      </c>
      <c r="H201" s="88" t="s">
        <v>14148</v>
      </c>
      <c r="I201" s="89"/>
      <c r="J201" s="88">
        <v>0</v>
      </c>
      <c r="K201" s="88" t="str">
        <f>LOWER(DEC2HEX((J201)))</f>
        <v>0</v>
      </c>
      <c r="L201" s="88">
        <f>J201*(2^C201)</f>
        <v>0</v>
      </c>
      <c r="M201" s="87"/>
    </row>
    <row r="202" spans="1:13" ht="15">
      <c r="A202" s="92"/>
      <c r="B202" s="92"/>
      <c r="C202" s="88">
        <v>12</v>
      </c>
      <c r="D202" s="88">
        <v>20</v>
      </c>
      <c r="E202" s="91">
        <f>D202+1-C202</f>
        <v>9</v>
      </c>
      <c r="F202" s="91" t="str">
        <f>CONCATENATE(E202,"'h",K202)</f>
        <v>9'hfa</v>
      </c>
      <c r="G202" s="91" t="s">
        <v>14310</v>
      </c>
      <c r="H202" s="88" t="s">
        <v>14336</v>
      </c>
      <c r="I202" s="89" t="s">
        <v>14337</v>
      </c>
      <c r="J202" s="88">
        <v>250</v>
      </c>
      <c r="K202" s="88" t="str">
        <f>LOWER(DEC2HEX((J202)))</f>
        <v>fa</v>
      </c>
      <c r="L202" s="88">
        <f>J202*(2^C202)</f>
        <v>1024000</v>
      </c>
      <c r="M202" s="87"/>
    </row>
    <row r="203" spans="1:13" ht="15">
      <c r="A203" s="92"/>
      <c r="B203" s="92"/>
      <c r="C203" s="88">
        <v>9</v>
      </c>
      <c r="D203" s="88">
        <v>11</v>
      </c>
      <c r="E203" s="91">
        <f>D203+1-C203</f>
        <v>3</v>
      </c>
      <c r="F203" s="91" t="str">
        <f>CONCATENATE(E203,"'h",K203)</f>
        <v>3'h0</v>
      </c>
      <c r="G203" s="91" t="s">
        <v>14147</v>
      </c>
      <c r="H203" s="88" t="s">
        <v>14148</v>
      </c>
      <c r="J203" s="88">
        <v>0</v>
      </c>
      <c r="K203" s="88" t="str">
        <f>LOWER(DEC2HEX((J203)))</f>
        <v>0</v>
      </c>
      <c r="L203" s="88">
        <f>J203*(2^C203)</f>
        <v>0</v>
      </c>
      <c r="M203" s="87"/>
    </row>
    <row r="204" spans="1:13" ht="15">
      <c r="A204" s="92"/>
      <c r="B204" s="92"/>
      <c r="C204" s="88">
        <v>0</v>
      </c>
      <c r="D204" s="88">
        <v>8</v>
      </c>
      <c r="E204" s="91">
        <f>D204+1-C204</f>
        <v>9</v>
      </c>
      <c r="F204" s="91" t="str">
        <f>CONCATENATE(E204,"'h",K204)</f>
        <v>9'h0</v>
      </c>
      <c r="G204" s="91" t="s">
        <v>14310</v>
      </c>
      <c r="H204" s="88" t="s">
        <v>14338</v>
      </c>
      <c r="I204" s="89" t="s">
        <v>14339</v>
      </c>
      <c r="J204" s="88">
        <v>0</v>
      </c>
      <c r="K204" s="88" t="str">
        <f>LOWER(DEC2HEX((J204)))</f>
        <v>0</v>
      </c>
      <c r="L204" s="88">
        <f>J204*(2^C204)</f>
        <v>0</v>
      </c>
      <c r="M204" s="87"/>
    </row>
    <row r="205" spans="1:13" ht="15">
      <c r="A205" s="93"/>
      <c r="B205" s="95" t="s">
        <v>14340</v>
      </c>
      <c r="C205" s="93"/>
      <c r="D205" s="93"/>
      <c r="E205" s="93">
        <f>SUM(E206:E211)</f>
        <v>32</v>
      </c>
      <c r="F205" s="125" t="str">
        <f>CONCATENATE("32'h",K205)</f>
        <v>32'h000dc00f</v>
      </c>
      <c r="G205" s="125"/>
      <c r="H205" s="94" t="s">
        <v>14341</v>
      </c>
      <c r="I205" s="94"/>
      <c r="J205" s="93"/>
      <c r="K205" s="93" t="str">
        <f>LOWER(DEC2HEX(L205,8))</f>
        <v>000dc00f</v>
      </c>
      <c r="L205" s="93">
        <f>SUM(L206:L211)</f>
        <v>901135</v>
      </c>
      <c r="M205" s="93"/>
    </row>
    <row r="206" spans="1:13" ht="15">
      <c r="A206" s="92"/>
      <c r="B206" s="92"/>
      <c r="C206" s="88">
        <v>25</v>
      </c>
      <c r="D206" s="88">
        <v>31</v>
      </c>
      <c r="E206" s="91">
        <f t="shared" ref="E206:E211" si="48">D206+1-C206</f>
        <v>7</v>
      </c>
      <c r="F206" s="91" t="str">
        <f t="shared" ref="F206:F211" si="49">CONCATENATE(E206,"'h",K206)</f>
        <v>7'h0</v>
      </c>
      <c r="G206" s="91" t="s">
        <v>14147</v>
      </c>
      <c r="H206" s="88" t="s">
        <v>14148</v>
      </c>
      <c r="I206" s="89"/>
      <c r="J206" s="88">
        <v>0</v>
      </c>
      <c r="K206" s="88" t="str">
        <f t="shared" ref="K206:K211" si="50">LOWER(DEC2HEX((J206)))</f>
        <v>0</v>
      </c>
      <c r="L206" s="88">
        <f t="shared" ref="L206:L211" si="51">J206*(2^C206)</f>
        <v>0</v>
      </c>
      <c r="M206" s="87"/>
    </row>
    <row r="207" spans="1:13" ht="45">
      <c r="A207" s="92"/>
      <c r="B207" s="92"/>
      <c r="C207" s="88">
        <v>24</v>
      </c>
      <c r="D207" s="88">
        <v>24</v>
      </c>
      <c r="E207" s="91">
        <f t="shared" si="48"/>
        <v>1</v>
      </c>
      <c r="F207" s="91" t="str">
        <f t="shared" si="49"/>
        <v>1'h0</v>
      </c>
      <c r="G207" s="91" t="s">
        <v>14310</v>
      </c>
      <c r="H207" s="88" t="s">
        <v>14342</v>
      </c>
      <c r="I207" s="89" t="s">
        <v>14343</v>
      </c>
      <c r="J207" s="88">
        <v>0</v>
      </c>
      <c r="K207" s="88" t="str">
        <f t="shared" si="50"/>
        <v>0</v>
      </c>
      <c r="L207" s="88">
        <f t="shared" si="51"/>
        <v>0</v>
      </c>
      <c r="M207" s="87"/>
    </row>
    <row r="208" spans="1:13" ht="15">
      <c r="A208" s="92"/>
      <c r="B208" s="92"/>
      <c r="C208" s="88">
        <v>21</v>
      </c>
      <c r="D208" s="88">
        <v>23</v>
      </c>
      <c r="E208" s="91">
        <f t="shared" si="48"/>
        <v>3</v>
      </c>
      <c r="F208" s="91" t="str">
        <f t="shared" si="49"/>
        <v>3'h0</v>
      </c>
      <c r="G208" s="91" t="s">
        <v>14147</v>
      </c>
      <c r="H208" s="88" t="s">
        <v>14148</v>
      </c>
      <c r="I208" s="89"/>
      <c r="J208" s="88">
        <v>0</v>
      </c>
      <c r="K208" s="88" t="str">
        <f t="shared" si="50"/>
        <v>0</v>
      </c>
      <c r="L208" s="88">
        <f t="shared" si="51"/>
        <v>0</v>
      </c>
      <c r="M208" s="87"/>
    </row>
    <row r="209" spans="1:13" ht="15">
      <c r="A209" s="92"/>
      <c r="B209" s="92"/>
      <c r="C209" s="88">
        <v>12</v>
      </c>
      <c r="D209" s="88">
        <v>20</v>
      </c>
      <c r="E209" s="91">
        <f t="shared" si="48"/>
        <v>9</v>
      </c>
      <c r="F209" s="91" t="str">
        <f t="shared" si="49"/>
        <v>9'hdc</v>
      </c>
      <c r="G209" s="91" t="s">
        <v>14310</v>
      </c>
      <c r="H209" s="88" t="s">
        <v>14344</v>
      </c>
      <c r="I209" s="89" t="s">
        <v>14345</v>
      </c>
      <c r="J209" s="88">
        <v>220</v>
      </c>
      <c r="K209" s="88" t="str">
        <f t="shared" si="50"/>
        <v>dc</v>
      </c>
      <c r="L209" s="88">
        <f t="shared" si="51"/>
        <v>901120</v>
      </c>
      <c r="M209" s="87"/>
    </row>
    <row r="210" spans="1:13" ht="15">
      <c r="A210" s="92"/>
      <c r="B210" s="92"/>
      <c r="C210" s="88">
        <v>9</v>
      </c>
      <c r="D210" s="88">
        <v>11</v>
      </c>
      <c r="E210" s="91">
        <f t="shared" si="48"/>
        <v>3</v>
      </c>
      <c r="F210" s="91" t="str">
        <f t="shared" si="49"/>
        <v>3'h0</v>
      </c>
      <c r="G210" s="91" t="s">
        <v>14147</v>
      </c>
      <c r="H210" s="88" t="s">
        <v>14148</v>
      </c>
      <c r="I210" s="89"/>
      <c r="J210" s="88">
        <v>0</v>
      </c>
      <c r="K210" s="88" t="str">
        <f t="shared" si="50"/>
        <v>0</v>
      </c>
      <c r="L210" s="88">
        <f t="shared" si="51"/>
        <v>0</v>
      </c>
      <c r="M210" s="87"/>
    </row>
    <row r="211" spans="1:13" s="55" customFormat="1" ht="15">
      <c r="A211" s="92"/>
      <c r="B211" s="92"/>
      <c r="C211" s="88">
        <v>0</v>
      </c>
      <c r="D211" s="88">
        <v>8</v>
      </c>
      <c r="E211" s="91">
        <f t="shared" si="48"/>
        <v>9</v>
      </c>
      <c r="F211" s="91" t="str">
        <f t="shared" si="49"/>
        <v>9'hf</v>
      </c>
      <c r="G211" s="91" t="s">
        <v>14310</v>
      </c>
      <c r="H211" s="88" t="s">
        <v>14346</v>
      </c>
      <c r="I211" s="89" t="s">
        <v>14347</v>
      </c>
      <c r="J211" s="88">
        <v>15</v>
      </c>
      <c r="K211" s="88" t="str">
        <f t="shared" si="50"/>
        <v>f</v>
      </c>
      <c r="L211" s="88">
        <f t="shared" si="51"/>
        <v>15</v>
      </c>
      <c r="M211" s="87"/>
    </row>
    <row r="212" spans="1:13" s="55" customFormat="1" ht="15">
      <c r="A212" s="26"/>
      <c r="B212" s="27" t="s">
        <v>14348</v>
      </c>
      <c r="C212" s="26"/>
      <c r="D212" s="26"/>
      <c r="E212" s="26">
        <f>SUM(E213:E216)</f>
        <v>32</v>
      </c>
      <c r="F212" s="125" t="str">
        <f>CONCATENATE("32'h",K212)</f>
        <v>32'h0307807d</v>
      </c>
      <c r="G212" s="125"/>
      <c r="H212" s="29" t="s">
        <v>14349</v>
      </c>
      <c r="I212" s="29"/>
      <c r="J212" s="26"/>
      <c r="K212" s="26" t="str">
        <f>LOWER(DEC2HEX(L212,8))</f>
        <v>0307807d</v>
      </c>
      <c r="L212" s="26">
        <f>SUM(L213:L216)</f>
        <v>50823293</v>
      </c>
      <c r="M212" s="26"/>
    </row>
    <row r="213" spans="1:13" s="55" customFormat="1" ht="15">
      <c r="A213" s="22"/>
      <c r="B213" s="22"/>
      <c r="C213" s="31">
        <v>29</v>
      </c>
      <c r="D213" s="31">
        <v>31</v>
      </c>
      <c r="E213" s="32">
        <f>D213+1-C213</f>
        <v>3</v>
      </c>
      <c r="F213" s="32" t="str">
        <f>CONCATENATE(E213,"'h",K213)</f>
        <v>3'h0</v>
      </c>
      <c r="G213" s="32" t="s">
        <v>14147</v>
      </c>
      <c r="H213" s="31" t="s">
        <v>14148</v>
      </c>
      <c r="I213" s="37"/>
      <c r="J213" s="31">
        <v>0</v>
      </c>
      <c r="K213" s="31" t="str">
        <f>LOWER(DEC2HEX((J213)))</f>
        <v>0</v>
      </c>
      <c r="L213" s="31">
        <f>J213*(2^C213)</f>
        <v>0</v>
      </c>
      <c r="M213" s="50"/>
    </row>
    <row r="214" spans="1:13" s="55" customFormat="1" ht="15">
      <c r="A214" s="22"/>
      <c r="B214" s="22"/>
      <c r="C214" s="31">
        <v>24</v>
      </c>
      <c r="D214" s="31">
        <v>28</v>
      </c>
      <c r="E214" s="32">
        <f>D214+1-C214</f>
        <v>5</v>
      </c>
      <c r="F214" s="32" t="str">
        <f>CONCATENATE(E214,"'h",K214)</f>
        <v>5'h3</v>
      </c>
      <c r="G214" s="32" t="s">
        <v>14310</v>
      </c>
      <c r="H214" s="31" t="s">
        <v>14350</v>
      </c>
      <c r="I214" s="37" t="s">
        <v>14351</v>
      </c>
      <c r="J214" s="31">
        <v>3</v>
      </c>
      <c r="K214" s="31" t="str">
        <f>LOWER(DEC2HEX((J214)))</f>
        <v>3</v>
      </c>
      <c r="L214" s="31">
        <f>J214*(2^C214)</f>
        <v>50331648</v>
      </c>
      <c r="M214" s="50"/>
    </row>
    <row r="215" spans="1:13" s="55" customFormat="1" ht="15">
      <c r="A215" s="22"/>
      <c r="B215" s="22"/>
      <c r="C215" s="31">
        <v>12</v>
      </c>
      <c r="D215" s="31">
        <v>23</v>
      </c>
      <c r="E215" s="32">
        <f>D215+1-C215</f>
        <v>12</v>
      </c>
      <c r="F215" s="32" t="str">
        <f>CONCATENATE(E215,"'h",K215)</f>
        <v>12'h78</v>
      </c>
      <c r="G215" s="32" t="s">
        <v>14310</v>
      </c>
      <c r="H215" s="31" t="s">
        <v>14352</v>
      </c>
      <c r="I215" s="37" t="s">
        <v>14353</v>
      </c>
      <c r="J215" s="31">
        <v>120</v>
      </c>
      <c r="K215" s="31" t="str">
        <f>LOWER(DEC2HEX((J215)))</f>
        <v>78</v>
      </c>
      <c r="L215" s="31">
        <f>J215*(2^C215)</f>
        <v>491520</v>
      </c>
      <c r="M215" s="50"/>
    </row>
    <row r="216" spans="1:13" s="55" customFormat="1" ht="15">
      <c r="A216" s="22"/>
      <c r="B216" s="22"/>
      <c r="C216" s="31">
        <v>0</v>
      </c>
      <c r="D216" s="31">
        <v>11</v>
      </c>
      <c r="E216" s="32">
        <f>D216+1-C216</f>
        <v>12</v>
      </c>
      <c r="F216" s="32" t="str">
        <f>CONCATENATE(E216,"'h",K216)</f>
        <v>12'h7d</v>
      </c>
      <c r="G216" s="32" t="s">
        <v>14310</v>
      </c>
      <c r="H216" s="31" t="s">
        <v>14354</v>
      </c>
      <c r="I216" s="63" t="s">
        <v>14355</v>
      </c>
      <c r="J216" s="31">
        <v>125</v>
      </c>
      <c r="K216" s="31" t="str">
        <f>LOWER(DEC2HEX((J216)))</f>
        <v>7d</v>
      </c>
      <c r="L216" s="31">
        <f>J216*(2^C216)</f>
        <v>125</v>
      </c>
      <c r="M216" s="50"/>
    </row>
    <row r="217" spans="1:13" s="55" customFormat="1" ht="15">
      <c r="A217" s="26"/>
      <c r="B217" s="27" t="s">
        <v>14356</v>
      </c>
      <c r="C217" s="26"/>
      <c r="D217" s="26"/>
      <c r="E217" s="26">
        <f>SUM(E218:E226)</f>
        <v>32</v>
      </c>
      <c r="F217" s="125" t="str">
        <f>CONCATENATE("32'h",K217)</f>
        <v>32'h3710107d</v>
      </c>
      <c r="G217" s="125"/>
      <c r="H217" s="29" t="s">
        <v>14357</v>
      </c>
      <c r="I217" s="29"/>
      <c r="J217" s="26"/>
      <c r="K217" s="26" t="str">
        <f>LOWER(DEC2HEX(L217,8))</f>
        <v>3710107d</v>
      </c>
      <c r="L217" s="26">
        <f>SUM(L218:L226)</f>
        <v>923799677</v>
      </c>
      <c r="M217" s="26"/>
    </row>
    <row r="218" spans="1:13" s="55" customFormat="1" ht="15">
      <c r="A218" s="22"/>
      <c r="B218" s="22"/>
      <c r="C218" s="31">
        <v>30</v>
      </c>
      <c r="D218" s="31">
        <v>31</v>
      </c>
      <c r="E218" s="32">
        <f t="shared" ref="E218:E226" si="52">D218+1-C218</f>
        <v>2</v>
      </c>
      <c r="F218" s="32" t="str">
        <f t="shared" ref="F218:F226" si="53">CONCATENATE(E218,"'h",K218)</f>
        <v>2'h0</v>
      </c>
      <c r="G218" s="32" t="s">
        <v>14147</v>
      </c>
      <c r="H218" s="31" t="s">
        <v>14148</v>
      </c>
      <c r="I218" s="37"/>
      <c r="J218" s="31">
        <v>0</v>
      </c>
      <c r="K218" s="31" t="str">
        <f t="shared" ref="K218:K226" si="54">LOWER(DEC2HEX((J218)))</f>
        <v>0</v>
      </c>
      <c r="L218" s="31">
        <f t="shared" ref="L218:L226" si="55">J218*(2^C218)</f>
        <v>0</v>
      </c>
      <c r="M218" s="50"/>
    </row>
    <row r="219" spans="1:13" s="55" customFormat="1" ht="15">
      <c r="A219" s="22"/>
      <c r="B219" s="22"/>
      <c r="C219" s="31">
        <v>29</v>
      </c>
      <c r="D219" s="31">
        <v>29</v>
      </c>
      <c r="E219" s="32">
        <f>D219+1-C219</f>
        <v>1</v>
      </c>
      <c r="F219" s="32" t="str">
        <f>CONCATENATE(E219,"'h",K219)</f>
        <v>1'h1</v>
      </c>
      <c r="G219" s="32" t="s">
        <v>14310</v>
      </c>
      <c r="H219" s="31" t="s">
        <v>13007</v>
      </c>
      <c r="I219" s="37" t="s">
        <v>14358</v>
      </c>
      <c r="J219" s="31">
        <v>1</v>
      </c>
      <c r="K219" s="31" t="str">
        <f>LOWER(DEC2HEX((J219)))</f>
        <v>1</v>
      </c>
      <c r="L219" s="31">
        <f>J219*(2^C219)</f>
        <v>536870912</v>
      </c>
      <c r="M219" s="50"/>
    </row>
    <row r="220" spans="1:13" s="55" customFormat="1" ht="15">
      <c r="A220" s="22"/>
      <c r="B220" s="22"/>
      <c r="C220" s="31">
        <v>28</v>
      </c>
      <c r="D220" s="31">
        <v>28</v>
      </c>
      <c r="E220" s="32">
        <f t="shared" si="52"/>
        <v>1</v>
      </c>
      <c r="F220" s="32" t="str">
        <f t="shared" si="53"/>
        <v>1'h1</v>
      </c>
      <c r="G220" s="32" t="s">
        <v>14310</v>
      </c>
      <c r="H220" s="31" t="s">
        <v>14359</v>
      </c>
      <c r="I220" s="37" t="s">
        <v>14360</v>
      </c>
      <c r="J220" s="31">
        <v>1</v>
      </c>
      <c r="K220" s="31" t="str">
        <f t="shared" si="54"/>
        <v>1</v>
      </c>
      <c r="L220" s="31">
        <f t="shared" si="55"/>
        <v>268435456</v>
      </c>
      <c r="M220" s="50"/>
    </row>
    <row r="221" spans="1:13" s="55" customFormat="1" ht="15">
      <c r="A221" s="22"/>
      <c r="B221" s="22"/>
      <c r="C221" s="31">
        <v>24</v>
      </c>
      <c r="D221" s="31">
        <v>27</v>
      </c>
      <c r="E221" s="32">
        <f>D221+1-C221</f>
        <v>4</v>
      </c>
      <c r="F221" s="32" t="str">
        <f>CONCATENATE(E221,"'h",K221)</f>
        <v>4'h7</v>
      </c>
      <c r="G221" s="32" t="s">
        <v>14310</v>
      </c>
      <c r="H221" s="31" t="s">
        <v>14361</v>
      </c>
      <c r="I221" s="37" t="s">
        <v>14362</v>
      </c>
      <c r="J221" s="31">
        <v>7</v>
      </c>
      <c r="K221" s="31" t="str">
        <f>LOWER(DEC2HEX((J221)))</f>
        <v>7</v>
      </c>
      <c r="L221" s="31">
        <f>J221*(2^C221)</f>
        <v>117440512</v>
      </c>
      <c r="M221" s="50"/>
    </row>
    <row r="222" spans="1:13" s="55" customFormat="1" ht="15">
      <c r="A222" s="22"/>
      <c r="B222" s="22"/>
      <c r="C222" s="31">
        <v>22</v>
      </c>
      <c r="D222" s="31">
        <v>23</v>
      </c>
      <c r="E222" s="32">
        <f t="shared" si="52"/>
        <v>2</v>
      </c>
      <c r="F222" s="32" t="str">
        <f t="shared" si="53"/>
        <v>2'h0</v>
      </c>
      <c r="G222" s="32" t="s">
        <v>14147</v>
      </c>
      <c r="H222" s="31" t="s">
        <v>14148</v>
      </c>
      <c r="I222" s="37"/>
      <c r="J222" s="31">
        <v>0</v>
      </c>
      <c r="K222" s="31" t="str">
        <f t="shared" si="54"/>
        <v>0</v>
      </c>
      <c r="L222" s="31">
        <f t="shared" si="55"/>
        <v>0</v>
      </c>
      <c r="M222" s="50"/>
    </row>
    <row r="223" spans="1:13" s="55" customFormat="1" ht="60">
      <c r="A223" s="22"/>
      <c r="B223" s="22"/>
      <c r="C223" s="31">
        <v>20</v>
      </c>
      <c r="D223" s="31">
        <v>21</v>
      </c>
      <c r="E223" s="32">
        <f t="shared" si="52"/>
        <v>2</v>
      </c>
      <c r="F223" s="32" t="str">
        <f t="shared" si="53"/>
        <v>2'h1</v>
      </c>
      <c r="G223" s="32" t="s">
        <v>14310</v>
      </c>
      <c r="H223" s="31" t="s">
        <v>14363</v>
      </c>
      <c r="I223" s="355" t="s">
        <v>14364</v>
      </c>
      <c r="J223" s="31">
        <v>1</v>
      </c>
      <c r="K223" s="31" t="str">
        <f t="shared" si="54"/>
        <v>1</v>
      </c>
      <c r="L223" s="31">
        <f t="shared" si="55"/>
        <v>1048576</v>
      </c>
      <c r="M223" s="50"/>
    </row>
    <row r="224" spans="1:13" s="55" customFormat="1" ht="15">
      <c r="A224" s="22"/>
      <c r="B224" s="22"/>
      <c r="C224" s="31">
        <v>17</v>
      </c>
      <c r="D224" s="31">
        <v>19</v>
      </c>
      <c r="E224" s="32">
        <f t="shared" si="52"/>
        <v>3</v>
      </c>
      <c r="F224" s="32" t="str">
        <f t="shared" si="53"/>
        <v>3'h0</v>
      </c>
      <c r="G224" s="32" t="s">
        <v>14147</v>
      </c>
      <c r="H224" s="31" t="s">
        <v>14148</v>
      </c>
      <c r="I224" s="37"/>
      <c r="J224" s="31">
        <v>0</v>
      </c>
      <c r="K224" s="31" t="str">
        <f t="shared" si="54"/>
        <v>0</v>
      </c>
      <c r="L224" s="31">
        <f t="shared" si="55"/>
        <v>0</v>
      </c>
      <c r="M224" s="50"/>
    </row>
    <row r="225" spans="1:13" s="55" customFormat="1" ht="15">
      <c r="A225" s="22"/>
      <c r="B225" s="22"/>
      <c r="C225" s="31">
        <v>12</v>
      </c>
      <c r="D225" s="31">
        <v>16</v>
      </c>
      <c r="E225" s="32">
        <f t="shared" si="52"/>
        <v>5</v>
      </c>
      <c r="F225" s="32" t="str">
        <f t="shared" si="53"/>
        <v>5'h1</v>
      </c>
      <c r="G225" s="32" t="s">
        <v>14310</v>
      </c>
      <c r="H225" s="31" t="s">
        <v>14365</v>
      </c>
      <c r="I225" s="37" t="s">
        <v>14366</v>
      </c>
      <c r="J225" s="31">
        <v>1</v>
      </c>
      <c r="K225" s="31" t="str">
        <f t="shared" si="54"/>
        <v>1</v>
      </c>
      <c r="L225" s="31">
        <f t="shared" si="55"/>
        <v>4096</v>
      </c>
      <c r="M225" s="50"/>
    </row>
    <row r="226" spans="1:13" s="55" customFormat="1" ht="15">
      <c r="A226" s="22"/>
      <c r="B226" s="22"/>
      <c r="C226" s="31">
        <v>0</v>
      </c>
      <c r="D226" s="31">
        <v>11</v>
      </c>
      <c r="E226" s="32">
        <f t="shared" si="52"/>
        <v>12</v>
      </c>
      <c r="F226" s="32" t="str">
        <f t="shared" si="53"/>
        <v>12'h7d</v>
      </c>
      <c r="G226" s="32" t="s">
        <v>14310</v>
      </c>
      <c r="H226" s="31" t="s">
        <v>14367</v>
      </c>
      <c r="I226" s="63" t="s">
        <v>14368</v>
      </c>
      <c r="J226" s="31">
        <v>125</v>
      </c>
      <c r="K226" s="31" t="str">
        <f t="shared" si="54"/>
        <v>7d</v>
      </c>
      <c r="L226" s="31">
        <f t="shared" si="55"/>
        <v>125</v>
      </c>
      <c r="M226" s="50"/>
    </row>
    <row r="227" spans="1:13" s="55" customFormat="1" ht="15">
      <c r="A227" s="26"/>
      <c r="B227" s="27" t="s">
        <v>14369</v>
      </c>
      <c r="C227" s="26"/>
      <c r="D227" s="26"/>
      <c r="E227" s="26">
        <f>SUM(E228:E235)</f>
        <v>32</v>
      </c>
      <c r="F227" s="125" t="str">
        <f>CONCATENATE("32'h",K227)</f>
        <v>32'h07060020</v>
      </c>
      <c r="G227" s="125"/>
      <c r="H227" s="29" t="s">
        <v>14370</v>
      </c>
      <c r="I227" s="29"/>
      <c r="J227" s="26"/>
      <c r="K227" s="26" t="str">
        <f>LOWER(DEC2HEX(L227,8))</f>
        <v>07060020</v>
      </c>
      <c r="L227" s="26">
        <f>SUM(L228:L235)</f>
        <v>117833760</v>
      </c>
      <c r="M227" s="26"/>
    </row>
    <row r="228" spans="1:13" s="55" customFormat="1" ht="15">
      <c r="A228" s="22"/>
      <c r="B228" s="22"/>
      <c r="C228" s="31">
        <v>27</v>
      </c>
      <c r="D228" s="31">
        <v>31</v>
      </c>
      <c r="E228" s="32">
        <f>D228+1-C228</f>
        <v>5</v>
      </c>
      <c r="F228" s="32" t="str">
        <f t="shared" ref="F228:F235" si="56">CONCATENATE(E228,"'h",K228)</f>
        <v>5'h0</v>
      </c>
      <c r="G228" s="32" t="s">
        <v>14147</v>
      </c>
      <c r="H228" s="31" t="s">
        <v>14148</v>
      </c>
      <c r="I228" s="37"/>
      <c r="J228" s="31">
        <v>0</v>
      </c>
      <c r="K228" s="31" t="str">
        <f t="shared" ref="K228:K235" si="57">LOWER(DEC2HEX((J228)))</f>
        <v>0</v>
      </c>
      <c r="L228" s="31">
        <f t="shared" ref="L228:L235" si="58">J228*(2^C228)</f>
        <v>0</v>
      </c>
      <c r="M228" s="50"/>
    </row>
    <row r="229" spans="1:13" s="55" customFormat="1" ht="45">
      <c r="A229" s="22"/>
      <c r="B229" s="22"/>
      <c r="C229" s="31">
        <v>26</v>
      </c>
      <c r="D229" s="31">
        <v>26</v>
      </c>
      <c r="E229" s="32">
        <f>D229+1-C229</f>
        <v>1</v>
      </c>
      <c r="F229" s="32" t="str">
        <f t="shared" si="56"/>
        <v>1'h1</v>
      </c>
      <c r="G229" s="32" t="s">
        <v>14310</v>
      </c>
      <c r="H229" s="31" t="s">
        <v>13008</v>
      </c>
      <c r="I229" s="63" t="s">
        <v>14371</v>
      </c>
      <c r="J229" s="31">
        <v>1</v>
      </c>
      <c r="K229" s="31" t="str">
        <f t="shared" si="57"/>
        <v>1</v>
      </c>
      <c r="L229" s="31">
        <f t="shared" si="58"/>
        <v>67108864</v>
      </c>
      <c r="M229" s="50"/>
    </row>
    <row r="230" spans="1:13" s="55" customFormat="1" ht="15">
      <c r="A230" s="22"/>
      <c r="B230" s="22"/>
      <c r="C230" s="31">
        <v>25</v>
      </c>
      <c r="D230" s="31">
        <v>25</v>
      </c>
      <c r="E230" s="32">
        <f t="shared" ref="E230:E233" si="59">D230+1-C230</f>
        <v>1</v>
      </c>
      <c r="F230" s="32" t="str">
        <f t="shared" si="56"/>
        <v>1'h1</v>
      </c>
      <c r="G230" s="32" t="s">
        <v>14310</v>
      </c>
      <c r="H230" s="31" t="s">
        <v>13009</v>
      </c>
      <c r="I230" s="63" t="s">
        <v>14372</v>
      </c>
      <c r="J230" s="31">
        <v>1</v>
      </c>
      <c r="K230" s="31" t="str">
        <f t="shared" si="57"/>
        <v>1</v>
      </c>
      <c r="L230" s="31">
        <f t="shared" si="58"/>
        <v>33554432</v>
      </c>
      <c r="M230" s="50"/>
    </row>
    <row r="231" spans="1:13" s="55" customFormat="1" ht="15">
      <c r="A231" s="22"/>
      <c r="B231" s="22"/>
      <c r="C231" s="31">
        <v>24</v>
      </c>
      <c r="D231" s="31">
        <v>24</v>
      </c>
      <c r="E231" s="32">
        <f t="shared" si="59"/>
        <v>1</v>
      </c>
      <c r="F231" s="32" t="str">
        <f t="shared" si="56"/>
        <v>1'h1</v>
      </c>
      <c r="G231" s="32" t="s">
        <v>14310</v>
      </c>
      <c r="H231" s="31" t="s">
        <v>13010</v>
      </c>
      <c r="I231" s="63" t="s">
        <v>14373</v>
      </c>
      <c r="J231" s="31">
        <v>1</v>
      </c>
      <c r="K231" s="31" t="str">
        <f t="shared" si="57"/>
        <v>1</v>
      </c>
      <c r="L231" s="31">
        <f t="shared" si="58"/>
        <v>16777216</v>
      </c>
      <c r="M231" s="50"/>
    </row>
    <row r="232" spans="1:13" s="55" customFormat="1" ht="15">
      <c r="A232" s="22"/>
      <c r="B232" s="22"/>
      <c r="C232" s="31">
        <v>21</v>
      </c>
      <c r="D232" s="31">
        <v>23</v>
      </c>
      <c r="E232" s="32">
        <f t="shared" si="59"/>
        <v>3</v>
      </c>
      <c r="F232" s="32" t="str">
        <f t="shared" si="56"/>
        <v>3'h0</v>
      </c>
      <c r="G232" s="32" t="s">
        <v>14147</v>
      </c>
      <c r="H232" s="31" t="s">
        <v>14148</v>
      </c>
      <c r="I232" s="37"/>
      <c r="J232" s="31">
        <v>0</v>
      </c>
      <c r="K232" s="31" t="str">
        <f t="shared" si="57"/>
        <v>0</v>
      </c>
      <c r="L232" s="31">
        <f t="shared" si="58"/>
        <v>0</v>
      </c>
      <c r="M232" s="50"/>
    </row>
    <row r="233" spans="1:13" s="55" customFormat="1" ht="15">
      <c r="A233" s="22"/>
      <c r="B233" s="22"/>
      <c r="C233" s="31">
        <v>12</v>
      </c>
      <c r="D233" s="31">
        <v>20</v>
      </c>
      <c r="E233" s="32">
        <f t="shared" si="59"/>
        <v>9</v>
      </c>
      <c r="F233" s="32" t="str">
        <f t="shared" si="56"/>
        <v>9'h60</v>
      </c>
      <c r="G233" s="32" t="s">
        <v>14310</v>
      </c>
      <c r="H233" s="31" t="s">
        <v>14374</v>
      </c>
      <c r="I233" s="63" t="s">
        <v>14375</v>
      </c>
      <c r="J233" s="31">
        <v>96</v>
      </c>
      <c r="K233" s="31" t="str">
        <f t="shared" si="57"/>
        <v>60</v>
      </c>
      <c r="L233" s="31">
        <f t="shared" si="58"/>
        <v>393216</v>
      </c>
      <c r="M233" s="50"/>
    </row>
    <row r="234" spans="1:13" s="55" customFormat="1" ht="15">
      <c r="A234" s="22"/>
      <c r="B234" s="22"/>
      <c r="C234" s="31">
        <v>9</v>
      </c>
      <c r="D234" s="31">
        <v>11</v>
      </c>
      <c r="E234" s="32">
        <f>D234+1-C234</f>
        <v>3</v>
      </c>
      <c r="F234" s="32" t="str">
        <f t="shared" si="56"/>
        <v>3'h0</v>
      </c>
      <c r="G234" s="32" t="s">
        <v>450</v>
      </c>
      <c r="H234" s="31" t="s">
        <v>14148</v>
      </c>
      <c r="I234" s="37"/>
      <c r="J234" s="31">
        <v>0</v>
      </c>
      <c r="K234" s="31" t="str">
        <f t="shared" si="57"/>
        <v>0</v>
      </c>
      <c r="L234" s="31">
        <f t="shared" si="58"/>
        <v>0</v>
      </c>
      <c r="M234" s="50"/>
    </row>
    <row r="235" spans="1:13" ht="15">
      <c r="A235" s="22"/>
      <c r="B235" s="22"/>
      <c r="C235" s="31">
        <v>0</v>
      </c>
      <c r="D235" s="31">
        <v>8</v>
      </c>
      <c r="E235" s="32">
        <f>D235+1-C235</f>
        <v>9</v>
      </c>
      <c r="F235" s="32" t="str">
        <f t="shared" si="56"/>
        <v>9'h20</v>
      </c>
      <c r="G235" s="32" t="s">
        <v>489</v>
      </c>
      <c r="H235" s="31" t="s">
        <v>13011</v>
      </c>
      <c r="I235" s="63" t="s">
        <v>14376</v>
      </c>
      <c r="J235" s="31">
        <v>32</v>
      </c>
      <c r="K235" s="31" t="str">
        <f t="shared" si="57"/>
        <v>20</v>
      </c>
      <c r="L235" s="31">
        <f t="shared" si="58"/>
        <v>32</v>
      </c>
      <c r="M235" s="50"/>
    </row>
    <row r="236" spans="1:13" ht="15">
      <c r="A236" s="93"/>
      <c r="B236" s="95" t="s">
        <v>14377</v>
      </c>
      <c r="C236" s="93"/>
      <c r="D236" s="93"/>
      <c r="E236" s="93">
        <f>SUM(E237:E245)</f>
        <v>32</v>
      </c>
      <c r="F236" s="125" t="str">
        <f>CONCATENATE("32'h",K236)</f>
        <v>32'h94983000</v>
      </c>
      <c r="G236" s="125"/>
      <c r="H236" s="94" t="s">
        <v>13012</v>
      </c>
      <c r="I236" s="94"/>
      <c r="J236" s="93"/>
      <c r="K236" s="93" t="str">
        <f>LOWER(DEC2HEX(L236,8))</f>
        <v>94983000</v>
      </c>
      <c r="L236" s="93">
        <f>SUM(L237:L245)</f>
        <v>2493001728</v>
      </c>
      <c r="M236" s="93"/>
    </row>
    <row r="237" spans="1:13" ht="15">
      <c r="A237" s="92"/>
      <c r="B237" s="92"/>
      <c r="C237" s="88">
        <v>30</v>
      </c>
      <c r="D237" s="88">
        <v>31</v>
      </c>
      <c r="E237" s="91">
        <f t="shared" ref="E237:E245" si="60">D237+1-C237</f>
        <v>2</v>
      </c>
      <c r="F237" s="91" t="str">
        <f t="shared" ref="F237:F245" si="61">CONCATENATE(E237,"'h",K237)</f>
        <v>2'h2</v>
      </c>
      <c r="G237" s="91" t="s">
        <v>14310</v>
      </c>
      <c r="H237" s="88" t="s">
        <v>14378</v>
      </c>
      <c r="I237" s="89"/>
      <c r="J237" s="88">
        <v>2</v>
      </c>
      <c r="K237" s="88" t="str">
        <f t="shared" ref="K237:K245" si="62">LOWER(DEC2HEX((J237)))</f>
        <v>2</v>
      </c>
      <c r="L237" s="88">
        <f t="shared" ref="L237:L245" si="63">J237*(2^C237)</f>
        <v>2147483648</v>
      </c>
      <c r="M237" s="87"/>
    </row>
    <row r="238" spans="1:13" ht="15">
      <c r="A238" s="92"/>
      <c r="B238" s="92"/>
      <c r="C238" s="88">
        <v>25</v>
      </c>
      <c r="D238" s="88">
        <v>29</v>
      </c>
      <c r="E238" s="91">
        <f t="shared" si="60"/>
        <v>5</v>
      </c>
      <c r="F238" s="91" t="str">
        <f t="shared" si="61"/>
        <v>5'ha</v>
      </c>
      <c r="G238" s="91" t="s">
        <v>489</v>
      </c>
      <c r="H238" s="88" t="s">
        <v>14379</v>
      </c>
      <c r="I238" s="300"/>
      <c r="J238" s="88">
        <v>10</v>
      </c>
      <c r="K238" s="88" t="str">
        <f t="shared" si="62"/>
        <v>a</v>
      </c>
      <c r="L238" s="88">
        <f t="shared" si="63"/>
        <v>335544320</v>
      </c>
      <c r="M238" s="87"/>
    </row>
    <row r="239" spans="1:13" ht="15">
      <c r="A239" s="92"/>
      <c r="B239" s="92"/>
      <c r="C239" s="88">
        <v>22</v>
      </c>
      <c r="D239" s="88">
        <v>24</v>
      </c>
      <c r="E239" s="91">
        <f t="shared" si="60"/>
        <v>3</v>
      </c>
      <c r="F239" s="91" t="str">
        <f t="shared" si="61"/>
        <v>3'h2</v>
      </c>
      <c r="G239" s="91" t="s">
        <v>14310</v>
      </c>
      <c r="H239" s="88" t="s">
        <v>14380</v>
      </c>
      <c r="I239" s="300"/>
      <c r="J239" s="88">
        <v>2</v>
      </c>
      <c r="K239" s="88" t="str">
        <f t="shared" si="62"/>
        <v>2</v>
      </c>
      <c r="L239" s="88">
        <f t="shared" si="63"/>
        <v>8388608</v>
      </c>
      <c r="M239" s="87"/>
    </row>
    <row r="240" spans="1:13" ht="15">
      <c r="A240" s="92"/>
      <c r="B240" s="92"/>
      <c r="C240" s="88">
        <v>21</v>
      </c>
      <c r="D240" s="88">
        <v>21</v>
      </c>
      <c r="E240" s="91">
        <f t="shared" si="60"/>
        <v>1</v>
      </c>
      <c r="F240" s="91" t="str">
        <f t="shared" si="61"/>
        <v>1'h0</v>
      </c>
      <c r="G240" s="91" t="s">
        <v>14310</v>
      </c>
      <c r="H240" s="88" t="s">
        <v>14381</v>
      </c>
      <c r="I240" s="89"/>
      <c r="J240" s="88">
        <v>0</v>
      </c>
      <c r="K240" s="88" t="str">
        <f t="shared" si="62"/>
        <v>0</v>
      </c>
      <c r="L240" s="88">
        <f t="shared" si="63"/>
        <v>0</v>
      </c>
      <c r="M240" s="87"/>
    </row>
    <row r="241" spans="1:13" ht="15">
      <c r="A241" s="92"/>
      <c r="B241" s="92"/>
      <c r="C241" s="88">
        <v>20</v>
      </c>
      <c r="D241" s="88">
        <v>20</v>
      </c>
      <c r="E241" s="91">
        <f t="shared" si="60"/>
        <v>1</v>
      </c>
      <c r="F241" s="91" t="str">
        <f t="shared" si="61"/>
        <v>1'h1</v>
      </c>
      <c r="G241" s="91" t="s">
        <v>14310</v>
      </c>
      <c r="H241" s="88" t="s">
        <v>13013</v>
      </c>
      <c r="I241" s="300"/>
      <c r="J241" s="88">
        <v>1</v>
      </c>
      <c r="K241" s="88" t="str">
        <f t="shared" si="62"/>
        <v>1</v>
      </c>
      <c r="L241" s="88">
        <f t="shared" si="63"/>
        <v>1048576</v>
      </c>
      <c r="M241" s="87"/>
    </row>
    <row r="242" spans="1:13" ht="15">
      <c r="A242" s="92"/>
      <c r="B242" s="92"/>
      <c r="C242" s="88">
        <v>15</v>
      </c>
      <c r="D242" s="88">
        <v>19</v>
      </c>
      <c r="E242" s="91">
        <f t="shared" si="60"/>
        <v>5</v>
      </c>
      <c r="F242" s="91" t="str">
        <f t="shared" si="61"/>
        <v>5'h10</v>
      </c>
      <c r="G242" s="91" t="s">
        <v>14310</v>
      </c>
      <c r="H242" s="88" t="s">
        <v>13014</v>
      </c>
      <c r="I242" s="300"/>
      <c r="J242" s="88">
        <v>16</v>
      </c>
      <c r="K242" s="88" t="str">
        <f t="shared" si="62"/>
        <v>10</v>
      </c>
      <c r="L242" s="88">
        <f t="shared" si="63"/>
        <v>524288</v>
      </c>
      <c r="M242" s="87"/>
    </row>
    <row r="243" spans="1:13" ht="15">
      <c r="A243" s="92"/>
      <c r="B243" s="92"/>
      <c r="C243" s="88">
        <v>10</v>
      </c>
      <c r="D243" s="88">
        <v>14</v>
      </c>
      <c r="E243" s="91">
        <f t="shared" si="60"/>
        <v>5</v>
      </c>
      <c r="F243" s="91" t="str">
        <f t="shared" si="61"/>
        <v>5'hc</v>
      </c>
      <c r="G243" s="91" t="s">
        <v>489</v>
      </c>
      <c r="H243" s="88" t="s">
        <v>14382</v>
      </c>
      <c r="I243" s="300"/>
      <c r="J243" s="88">
        <v>12</v>
      </c>
      <c r="K243" s="88" t="str">
        <f t="shared" si="62"/>
        <v>c</v>
      </c>
      <c r="L243" s="88">
        <f t="shared" si="63"/>
        <v>12288</v>
      </c>
      <c r="M243" s="87"/>
    </row>
    <row r="244" spans="1:13" ht="15">
      <c r="A244" s="92"/>
      <c r="B244" s="92"/>
      <c r="C244" s="88">
        <v>5</v>
      </c>
      <c r="D244" s="88">
        <v>9</v>
      </c>
      <c r="E244" s="91">
        <f t="shared" si="60"/>
        <v>5</v>
      </c>
      <c r="F244" s="91" t="str">
        <f t="shared" si="61"/>
        <v>5'h0</v>
      </c>
      <c r="G244" s="91" t="s">
        <v>14310</v>
      </c>
      <c r="H244" s="88" t="s">
        <v>14383</v>
      </c>
      <c r="I244" s="89"/>
      <c r="J244" s="88">
        <v>0</v>
      </c>
      <c r="K244" s="88" t="str">
        <f t="shared" si="62"/>
        <v>0</v>
      </c>
      <c r="L244" s="88">
        <f t="shared" si="63"/>
        <v>0</v>
      </c>
      <c r="M244" s="87"/>
    </row>
    <row r="245" spans="1:13" ht="15">
      <c r="A245" s="92"/>
      <c r="B245" s="92"/>
      <c r="C245" s="88">
        <v>0</v>
      </c>
      <c r="D245" s="88">
        <v>4</v>
      </c>
      <c r="E245" s="91">
        <f t="shared" si="60"/>
        <v>5</v>
      </c>
      <c r="F245" s="91" t="str">
        <f t="shared" si="61"/>
        <v>5'h0</v>
      </c>
      <c r="G245" s="91" t="s">
        <v>14310</v>
      </c>
      <c r="H245" s="88" t="s">
        <v>14384</v>
      </c>
      <c r="I245" s="300"/>
      <c r="J245" s="88">
        <v>0</v>
      </c>
      <c r="K245" s="88" t="str">
        <f t="shared" si="62"/>
        <v>0</v>
      </c>
      <c r="L245" s="88">
        <f t="shared" si="63"/>
        <v>0</v>
      </c>
      <c r="M245" s="87"/>
    </row>
    <row r="246" spans="1:13" ht="15">
      <c r="A246" s="93"/>
      <c r="B246" s="95" t="s">
        <v>14385</v>
      </c>
      <c r="C246" s="93"/>
      <c r="D246" s="93"/>
      <c r="E246" s="93">
        <f>SUM(E247:E250)</f>
        <v>32</v>
      </c>
      <c r="F246" s="125" t="str">
        <f>CONCATENATE("32'h",K246)</f>
        <v>32'h00000010</v>
      </c>
      <c r="G246" s="125"/>
      <c r="H246" s="94" t="s">
        <v>14386</v>
      </c>
      <c r="I246" s="94"/>
      <c r="J246" s="93"/>
      <c r="K246" s="93" t="str">
        <f>LOWER(DEC2HEX(L246,8))</f>
        <v>00000010</v>
      </c>
      <c r="L246" s="93">
        <f>SUM(L247:L250)</f>
        <v>16</v>
      </c>
      <c r="M246" s="93"/>
    </row>
    <row r="247" spans="1:13" ht="15">
      <c r="A247" s="92"/>
      <c r="B247" s="92"/>
      <c r="C247" s="88">
        <v>5</v>
      </c>
      <c r="D247" s="88">
        <v>31</v>
      </c>
      <c r="E247" s="91">
        <f>D247+1-C247</f>
        <v>27</v>
      </c>
      <c r="F247" s="91" t="str">
        <f>CONCATENATE(E247,"'h",K247)</f>
        <v>27'h0</v>
      </c>
      <c r="G247" s="91" t="s">
        <v>450</v>
      </c>
      <c r="H247" s="88" t="s">
        <v>10731</v>
      </c>
      <c r="I247" s="89"/>
      <c r="J247" s="88">
        <v>0</v>
      </c>
      <c r="K247" s="88" t="str">
        <f>LOWER(DEC2HEX((J247)))</f>
        <v>0</v>
      </c>
      <c r="L247" s="88">
        <f>J247*(2^C247)</f>
        <v>0</v>
      </c>
      <c r="M247" s="87"/>
    </row>
    <row r="248" spans="1:13" ht="15">
      <c r="A248" s="92"/>
      <c r="B248" s="92"/>
      <c r="C248" s="88">
        <v>4</v>
      </c>
      <c r="D248" s="88">
        <v>4</v>
      </c>
      <c r="E248" s="91">
        <f>D248+1-C248</f>
        <v>1</v>
      </c>
      <c r="F248" s="91" t="str">
        <f>CONCATENATE(E248,"'h",K248)</f>
        <v>1'h1</v>
      </c>
      <c r="G248" s="91" t="s">
        <v>14310</v>
      </c>
      <c r="H248" s="88" t="s">
        <v>14387</v>
      </c>
      <c r="I248" s="89" t="s">
        <v>14388</v>
      </c>
      <c r="J248" s="88">
        <v>1</v>
      </c>
      <c r="K248" s="88" t="str">
        <f>LOWER(DEC2HEX((J248)))</f>
        <v>1</v>
      </c>
      <c r="L248" s="88">
        <f>J248*(2^C248)</f>
        <v>16</v>
      </c>
      <c r="M248" s="87"/>
    </row>
    <row r="249" spans="1:13" ht="15">
      <c r="A249" s="92"/>
      <c r="B249" s="92"/>
      <c r="C249" s="88">
        <v>1</v>
      </c>
      <c r="D249" s="88">
        <v>3</v>
      </c>
      <c r="E249" s="91">
        <f>D249+1-C249</f>
        <v>3</v>
      </c>
      <c r="F249" s="91" t="str">
        <f>CONCATENATE(E249,"'h",K249)</f>
        <v>3'h0</v>
      </c>
      <c r="G249" s="91" t="s">
        <v>14147</v>
      </c>
      <c r="H249" s="88" t="s">
        <v>14148</v>
      </c>
      <c r="I249" s="89"/>
      <c r="J249" s="88">
        <v>0</v>
      </c>
      <c r="K249" s="88" t="str">
        <f>LOWER(DEC2HEX((J249)))</f>
        <v>0</v>
      </c>
      <c r="L249" s="88">
        <f>J249*(2^C249)</f>
        <v>0</v>
      </c>
      <c r="M249" s="87"/>
    </row>
    <row r="250" spans="1:13" s="55" customFormat="1" ht="15">
      <c r="A250" s="92"/>
      <c r="B250" s="92"/>
      <c r="C250" s="88">
        <v>0</v>
      </c>
      <c r="D250" s="88">
        <v>0</v>
      </c>
      <c r="E250" s="91">
        <f>D250+1-C250</f>
        <v>1</v>
      </c>
      <c r="F250" s="91" t="str">
        <f>CONCATENATE(E250,"'h",K250)</f>
        <v>1'h0</v>
      </c>
      <c r="G250" s="91" t="s">
        <v>14310</v>
      </c>
      <c r="H250" s="88" t="s">
        <v>14389</v>
      </c>
      <c r="I250" s="300" t="s">
        <v>14390</v>
      </c>
      <c r="J250" s="88">
        <v>0</v>
      </c>
      <c r="K250" s="88" t="str">
        <f>LOWER(DEC2HEX((J250)))</f>
        <v>0</v>
      </c>
      <c r="L250" s="88">
        <f>J250*(2^C250)</f>
        <v>0</v>
      </c>
      <c r="M250" s="87"/>
    </row>
    <row r="251" spans="1:13" s="55" customFormat="1" ht="15">
      <c r="A251" s="26"/>
      <c r="B251" s="27" t="s">
        <v>14391</v>
      </c>
      <c r="C251" s="26"/>
      <c r="D251" s="26"/>
      <c r="E251" s="26">
        <f>SUM(E252:E257)</f>
        <v>32</v>
      </c>
      <c r="F251" s="125" t="str">
        <f>CONCATENATE("32'h",K251)</f>
        <v>32'h00000a46</v>
      </c>
      <c r="G251" s="125"/>
      <c r="H251" s="29" t="s">
        <v>14392</v>
      </c>
      <c r="I251" s="29"/>
      <c r="J251" s="26"/>
      <c r="K251" s="26" t="str">
        <f>LOWER(DEC2HEX(L251,8))</f>
        <v>00000a46</v>
      </c>
      <c r="L251" s="26">
        <f>SUM(L252:L257)</f>
        <v>2630</v>
      </c>
      <c r="M251" s="26"/>
    </row>
    <row r="252" spans="1:13" s="55" customFormat="1" ht="15">
      <c r="A252" s="22"/>
      <c r="B252" s="22"/>
      <c r="C252" s="31">
        <v>17</v>
      </c>
      <c r="D252" s="31">
        <v>31</v>
      </c>
      <c r="E252" s="32">
        <f>D252+1-C252</f>
        <v>15</v>
      </c>
      <c r="F252" s="32" t="str">
        <f t="shared" ref="F252:F257" si="64">CONCATENATE(E252,"'h",K252)</f>
        <v>15'h0</v>
      </c>
      <c r="G252" s="32" t="s">
        <v>14147</v>
      </c>
      <c r="H252" s="31" t="s">
        <v>14148</v>
      </c>
      <c r="I252" s="37"/>
      <c r="J252" s="31">
        <v>0</v>
      </c>
      <c r="K252" s="31" t="str">
        <f t="shared" ref="K252:K257" si="65">LOWER(DEC2HEX((J252)))</f>
        <v>0</v>
      </c>
      <c r="L252" s="31">
        <f t="shared" ref="L252:L257" si="66">J252*(2^C252)</f>
        <v>0</v>
      </c>
      <c r="M252" s="50"/>
    </row>
    <row r="253" spans="1:13" s="55" customFormat="1" ht="15">
      <c r="A253" s="22"/>
      <c r="B253" s="22"/>
      <c r="C253" s="31">
        <v>16</v>
      </c>
      <c r="D253" s="31">
        <v>16</v>
      </c>
      <c r="E253" s="32">
        <f t="shared" ref="E253:E255" si="67">D253+1-C253</f>
        <v>1</v>
      </c>
      <c r="F253" s="32" t="str">
        <f t="shared" si="64"/>
        <v>1'h0</v>
      </c>
      <c r="G253" s="32" t="s">
        <v>14310</v>
      </c>
      <c r="H253" s="31" t="s">
        <v>14393</v>
      </c>
      <c r="I253" s="63" t="s">
        <v>14394</v>
      </c>
      <c r="J253" s="31">
        <v>0</v>
      </c>
      <c r="K253" s="31" t="str">
        <f t="shared" si="65"/>
        <v>0</v>
      </c>
      <c r="L253" s="31">
        <f t="shared" si="66"/>
        <v>0</v>
      </c>
      <c r="M253" s="50"/>
    </row>
    <row r="254" spans="1:13" s="55" customFormat="1" ht="15">
      <c r="A254" s="22"/>
      <c r="B254" s="22"/>
      <c r="C254" s="31">
        <v>13</v>
      </c>
      <c r="D254" s="31">
        <v>15</v>
      </c>
      <c r="E254" s="32">
        <f t="shared" si="67"/>
        <v>3</v>
      </c>
      <c r="F254" s="32" t="str">
        <f t="shared" si="64"/>
        <v>3'h0</v>
      </c>
      <c r="G254" s="32" t="s">
        <v>14147</v>
      </c>
      <c r="H254" s="31" t="s">
        <v>14148</v>
      </c>
      <c r="I254" s="37"/>
      <c r="J254" s="31">
        <v>0</v>
      </c>
      <c r="K254" s="31" t="str">
        <f t="shared" si="65"/>
        <v>0</v>
      </c>
      <c r="L254" s="31">
        <f t="shared" si="66"/>
        <v>0</v>
      </c>
      <c r="M254" s="50"/>
    </row>
    <row r="255" spans="1:13" s="55" customFormat="1" ht="15">
      <c r="A255" s="22"/>
      <c r="B255" s="22"/>
      <c r="C255" s="31">
        <v>8</v>
      </c>
      <c r="D255" s="31">
        <v>12</v>
      </c>
      <c r="E255" s="32">
        <f t="shared" si="67"/>
        <v>5</v>
      </c>
      <c r="F255" s="32" t="str">
        <f t="shared" si="64"/>
        <v>5'ha</v>
      </c>
      <c r="G255" s="32" t="s">
        <v>14310</v>
      </c>
      <c r="H255" s="31" t="s">
        <v>14395</v>
      </c>
      <c r="I255" s="63" t="s">
        <v>14396</v>
      </c>
      <c r="J255" s="31">
        <v>10</v>
      </c>
      <c r="K255" s="31" t="str">
        <f t="shared" si="65"/>
        <v>a</v>
      </c>
      <c r="L255" s="31">
        <f t="shared" si="66"/>
        <v>2560</v>
      </c>
      <c r="M255" s="50"/>
    </row>
    <row r="256" spans="1:13" s="55" customFormat="1" ht="15">
      <c r="A256" s="22"/>
      <c r="B256" s="22"/>
      <c r="C256" s="31">
        <v>7</v>
      </c>
      <c r="D256" s="31">
        <v>7</v>
      </c>
      <c r="E256" s="32">
        <f>D256+1-C256</f>
        <v>1</v>
      </c>
      <c r="F256" s="32" t="str">
        <f t="shared" si="64"/>
        <v>1'h0</v>
      </c>
      <c r="G256" s="32" t="s">
        <v>14147</v>
      </c>
      <c r="H256" s="31" t="s">
        <v>14148</v>
      </c>
      <c r="I256" s="37"/>
      <c r="J256" s="31">
        <v>0</v>
      </c>
      <c r="K256" s="31" t="str">
        <f t="shared" si="65"/>
        <v>0</v>
      </c>
      <c r="L256" s="31">
        <f t="shared" si="66"/>
        <v>0</v>
      </c>
      <c r="M256" s="50"/>
    </row>
    <row r="257" spans="1:13" ht="15">
      <c r="A257" s="22"/>
      <c r="B257" s="22"/>
      <c r="C257" s="31">
        <v>0</v>
      </c>
      <c r="D257" s="31">
        <v>6</v>
      </c>
      <c r="E257" s="32">
        <f>D257+1-C257</f>
        <v>7</v>
      </c>
      <c r="F257" s="32" t="str">
        <f t="shared" si="64"/>
        <v>7'h46</v>
      </c>
      <c r="G257" s="32" t="s">
        <v>14310</v>
      </c>
      <c r="H257" s="31" t="s">
        <v>14397</v>
      </c>
      <c r="I257" s="63" t="s">
        <v>14398</v>
      </c>
      <c r="J257" s="31">
        <v>70</v>
      </c>
      <c r="K257" s="31" t="str">
        <f t="shared" si="65"/>
        <v>46</v>
      </c>
      <c r="L257" s="31">
        <f t="shared" si="66"/>
        <v>70</v>
      </c>
      <c r="M257" s="50"/>
    </row>
    <row r="258" spans="1:13" s="55" customFormat="1" ht="15">
      <c r="A258" s="26"/>
      <c r="B258" s="27" t="s">
        <v>4137</v>
      </c>
      <c r="C258" s="26"/>
      <c r="D258" s="26"/>
      <c r="E258" s="26">
        <f>SUM(E259:E266)</f>
        <v>32</v>
      </c>
      <c r="F258" s="125" t="str">
        <f>CONCATENATE("32'h",K258)</f>
        <v>32'h00070205</v>
      </c>
      <c r="G258" s="125"/>
      <c r="H258" s="29" t="s">
        <v>14452</v>
      </c>
      <c r="I258" s="29"/>
      <c r="J258" s="26"/>
      <c r="K258" s="26" t="str">
        <f>LOWER(DEC2HEX(L258,8))</f>
        <v>00070205</v>
      </c>
      <c r="L258" s="26">
        <f>SUM(L259:L266)</f>
        <v>459269</v>
      </c>
      <c r="M258" s="26"/>
    </row>
    <row r="259" spans="1:13" s="55" customFormat="1" ht="15">
      <c r="A259" s="22"/>
      <c r="B259" s="22"/>
      <c r="C259" s="31">
        <v>25</v>
      </c>
      <c r="D259" s="31">
        <v>31</v>
      </c>
      <c r="E259" s="32">
        <f>D259+1-C259</f>
        <v>7</v>
      </c>
      <c r="F259" s="32" t="str">
        <f t="shared" ref="F259:F260" si="68">CONCATENATE(E259,"'h",K259)</f>
        <v>7'h0</v>
      </c>
      <c r="G259" s="32" t="s">
        <v>487</v>
      </c>
      <c r="H259" s="31" t="s">
        <v>52</v>
      </c>
      <c r="I259" s="37"/>
      <c r="J259" s="31">
        <v>0</v>
      </c>
      <c r="K259" s="31" t="str">
        <f t="shared" ref="K259:K260" si="69">LOWER(DEC2HEX((J259)))</f>
        <v>0</v>
      </c>
      <c r="L259" s="31">
        <f t="shared" ref="L259:L260" si="70">J259*(2^C259)</f>
        <v>0</v>
      </c>
      <c r="M259" s="50"/>
    </row>
    <row r="260" spans="1:13" s="55" customFormat="1" ht="15">
      <c r="A260" s="22"/>
      <c r="B260" s="22"/>
      <c r="C260" s="31">
        <v>24</v>
      </c>
      <c r="D260" s="31">
        <v>24</v>
      </c>
      <c r="E260" s="32">
        <f t="shared" ref="E260" si="71">D260+1-C260</f>
        <v>1</v>
      </c>
      <c r="F260" s="32" t="str">
        <f t="shared" si="68"/>
        <v>1'h0</v>
      </c>
      <c r="G260" s="32" t="s">
        <v>489</v>
      </c>
      <c r="H260" s="31" t="s">
        <v>14459</v>
      </c>
      <c r="I260" s="63" t="s">
        <v>14460</v>
      </c>
      <c r="J260" s="31">
        <v>0</v>
      </c>
      <c r="K260" s="31" t="str">
        <f t="shared" si="69"/>
        <v>0</v>
      </c>
      <c r="L260" s="31">
        <f t="shared" si="70"/>
        <v>0</v>
      </c>
      <c r="M260" s="50"/>
    </row>
    <row r="261" spans="1:13" s="55" customFormat="1" ht="15">
      <c r="A261" s="22"/>
      <c r="B261" s="22"/>
      <c r="C261" s="31">
        <v>21</v>
      </c>
      <c r="D261" s="31">
        <v>23</v>
      </c>
      <c r="E261" s="32">
        <f>D261+1-C261</f>
        <v>3</v>
      </c>
      <c r="F261" s="32" t="str">
        <f t="shared" ref="F261:F266" si="72">CONCATENATE(E261,"'h",K261)</f>
        <v>3'h0</v>
      </c>
      <c r="G261" s="32" t="s">
        <v>487</v>
      </c>
      <c r="H261" s="31" t="s">
        <v>52</v>
      </c>
      <c r="I261" s="37"/>
      <c r="J261" s="31">
        <v>0</v>
      </c>
      <c r="K261" s="31" t="str">
        <f t="shared" ref="K261:K266" si="73">LOWER(DEC2HEX((J261)))</f>
        <v>0</v>
      </c>
      <c r="L261" s="31">
        <f t="shared" ref="L261:L266" si="74">J261*(2^C261)</f>
        <v>0</v>
      </c>
      <c r="M261" s="50"/>
    </row>
    <row r="262" spans="1:13" s="55" customFormat="1" ht="15">
      <c r="A262" s="22"/>
      <c r="B262" s="22"/>
      <c r="C262" s="31">
        <v>16</v>
      </c>
      <c r="D262" s="31">
        <v>20</v>
      </c>
      <c r="E262" s="32">
        <f t="shared" ref="E262:E264" si="75">D262+1-C262</f>
        <v>5</v>
      </c>
      <c r="F262" s="32" t="str">
        <f t="shared" si="72"/>
        <v>5'h7</v>
      </c>
      <c r="G262" s="32" t="s">
        <v>489</v>
      </c>
      <c r="H262" s="31" t="s">
        <v>14457</v>
      </c>
      <c r="I262" s="63" t="s">
        <v>14458</v>
      </c>
      <c r="J262" s="31">
        <v>7</v>
      </c>
      <c r="K262" s="31" t="str">
        <f t="shared" si="73"/>
        <v>7</v>
      </c>
      <c r="L262" s="31">
        <f t="shared" si="74"/>
        <v>458752</v>
      </c>
      <c r="M262" s="50"/>
    </row>
    <row r="263" spans="1:13" s="55" customFormat="1" ht="15">
      <c r="A263" s="22"/>
      <c r="B263" s="22"/>
      <c r="C263" s="31">
        <v>13</v>
      </c>
      <c r="D263" s="31">
        <v>15</v>
      </c>
      <c r="E263" s="32">
        <f t="shared" si="75"/>
        <v>3</v>
      </c>
      <c r="F263" s="32" t="str">
        <f t="shared" si="72"/>
        <v>3'h0</v>
      </c>
      <c r="G263" s="32" t="s">
        <v>487</v>
      </c>
      <c r="H263" s="31" t="s">
        <v>52</v>
      </c>
      <c r="I263" s="37"/>
      <c r="J263" s="31">
        <v>0</v>
      </c>
      <c r="K263" s="31" t="str">
        <f t="shared" si="73"/>
        <v>0</v>
      </c>
      <c r="L263" s="31">
        <f t="shared" si="74"/>
        <v>0</v>
      </c>
      <c r="M263" s="50"/>
    </row>
    <row r="264" spans="1:13" s="55" customFormat="1" ht="15">
      <c r="A264" s="22"/>
      <c r="B264" s="22"/>
      <c r="C264" s="31">
        <v>8</v>
      </c>
      <c r="D264" s="31">
        <v>12</v>
      </c>
      <c r="E264" s="32">
        <f t="shared" si="75"/>
        <v>5</v>
      </c>
      <c r="F264" s="32" t="str">
        <f t="shared" si="72"/>
        <v>5'h2</v>
      </c>
      <c r="G264" s="32" t="s">
        <v>489</v>
      </c>
      <c r="H264" s="31" t="s">
        <v>14454</v>
      </c>
      <c r="I264" s="63" t="s">
        <v>14456</v>
      </c>
      <c r="J264" s="31">
        <v>2</v>
      </c>
      <c r="K264" s="31" t="str">
        <f t="shared" si="73"/>
        <v>2</v>
      </c>
      <c r="L264" s="31">
        <f t="shared" si="74"/>
        <v>512</v>
      </c>
      <c r="M264" s="50"/>
    </row>
    <row r="265" spans="1:13" s="55" customFormat="1" ht="15">
      <c r="A265" s="22"/>
      <c r="B265" s="22"/>
      <c r="C265" s="31">
        <v>5</v>
      </c>
      <c r="D265" s="31">
        <v>7</v>
      </c>
      <c r="E265" s="32">
        <f>D265+1-C265</f>
        <v>3</v>
      </c>
      <c r="F265" s="32" t="str">
        <f t="shared" si="72"/>
        <v>3'h0</v>
      </c>
      <c r="G265" s="32" t="s">
        <v>487</v>
      </c>
      <c r="H265" s="31" t="s">
        <v>52</v>
      </c>
      <c r="I265" s="37"/>
      <c r="J265" s="31">
        <v>0</v>
      </c>
      <c r="K265" s="31" t="str">
        <f t="shared" si="73"/>
        <v>0</v>
      </c>
      <c r="L265" s="31">
        <f t="shared" si="74"/>
        <v>0</v>
      </c>
      <c r="M265" s="50"/>
    </row>
    <row r="266" spans="1:13" ht="15">
      <c r="A266" s="22"/>
      <c r="B266" s="22"/>
      <c r="C266" s="31">
        <v>0</v>
      </c>
      <c r="D266" s="31">
        <v>4</v>
      </c>
      <c r="E266" s="32">
        <f>D266+1-C266</f>
        <v>5</v>
      </c>
      <c r="F266" s="32" t="str">
        <f t="shared" si="72"/>
        <v>5'h5</v>
      </c>
      <c r="G266" s="32" t="s">
        <v>489</v>
      </c>
      <c r="H266" s="31" t="s">
        <v>14453</v>
      </c>
      <c r="I266" s="63" t="s">
        <v>14455</v>
      </c>
      <c r="J266" s="31">
        <v>5</v>
      </c>
      <c r="K266" s="31" t="str">
        <f t="shared" si="73"/>
        <v>5</v>
      </c>
      <c r="L266" s="31">
        <f t="shared" si="74"/>
        <v>5</v>
      </c>
      <c r="M266" s="50"/>
    </row>
    <row r="267" spans="1:13" s="55" customFormat="1" ht="14.25" customHeight="1">
      <c r="A267" s="26"/>
      <c r="B267" s="27" t="s">
        <v>4138</v>
      </c>
      <c r="C267" s="26"/>
      <c r="D267" s="26"/>
      <c r="E267" s="26">
        <f>SUM(E268:E272)</f>
        <v>32</v>
      </c>
      <c r="F267" s="125" t="str">
        <f>CONCATENATE("32'h",K267)</f>
        <v>32'h000005c4</v>
      </c>
      <c r="G267" s="125"/>
      <c r="H267" s="29" t="s">
        <v>14461</v>
      </c>
      <c r="I267" s="29"/>
      <c r="J267" s="26"/>
      <c r="K267" s="26" t="str">
        <f>LOWER(DEC2HEX(L267,8))</f>
        <v>000005c4</v>
      </c>
      <c r="L267" s="26">
        <f>SUM(L268:L272)</f>
        <v>1476</v>
      </c>
      <c r="M267" s="26"/>
    </row>
    <row r="268" spans="1:13" s="55" customFormat="1" ht="14.25" customHeight="1">
      <c r="A268" s="22"/>
      <c r="B268" s="22"/>
      <c r="C268" s="31">
        <v>19</v>
      </c>
      <c r="D268" s="31">
        <v>31</v>
      </c>
      <c r="E268" s="32">
        <f t="shared" ref="E268:E269" si="76">D268+1-C268</f>
        <v>13</v>
      </c>
      <c r="F268" s="32" t="str">
        <f t="shared" ref="F268:F272" si="77">CONCATENATE(E268,"'h",K268)</f>
        <v>13'h0</v>
      </c>
      <c r="G268" s="32" t="s">
        <v>487</v>
      </c>
      <c r="H268" s="31" t="s">
        <v>52</v>
      </c>
      <c r="I268" s="37"/>
      <c r="J268" s="31">
        <v>0</v>
      </c>
      <c r="K268" s="31" t="str">
        <f t="shared" ref="K268:K272" si="78">LOWER(DEC2HEX((J268)))</f>
        <v>0</v>
      </c>
      <c r="L268" s="31">
        <f t="shared" ref="L268:L272" si="79">J268*(2^C268)</f>
        <v>0</v>
      </c>
      <c r="M268" s="50"/>
    </row>
    <row r="269" spans="1:13" s="55" customFormat="1" ht="14.25" customHeight="1">
      <c r="A269" s="22"/>
      <c r="B269" s="22"/>
      <c r="C269" s="31">
        <v>16</v>
      </c>
      <c r="D269" s="31">
        <v>18</v>
      </c>
      <c r="E269" s="32">
        <f t="shared" si="76"/>
        <v>3</v>
      </c>
      <c r="F269" s="32" t="str">
        <f t="shared" si="77"/>
        <v>3'h0</v>
      </c>
      <c r="G269" s="32" t="s">
        <v>489</v>
      </c>
      <c r="H269" s="31" t="s">
        <v>16139</v>
      </c>
      <c r="I269" s="63"/>
      <c r="J269" s="31">
        <v>0</v>
      </c>
      <c r="K269" s="31" t="str">
        <f t="shared" si="78"/>
        <v>0</v>
      </c>
      <c r="L269" s="31">
        <f t="shared" si="79"/>
        <v>0</v>
      </c>
      <c r="M269" s="50"/>
    </row>
    <row r="270" spans="1:13" s="55" customFormat="1" ht="14.25" customHeight="1">
      <c r="A270" s="22"/>
      <c r="B270" s="22"/>
      <c r="C270" s="31">
        <v>14</v>
      </c>
      <c r="D270" s="31">
        <v>15</v>
      </c>
      <c r="E270" s="32">
        <f t="shared" ref="E270:E271" si="80">D270+1-C270</f>
        <v>2</v>
      </c>
      <c r="F270" s="32" t="str">
        <f t="shared" ref="F270:F271" si="81">CONCATENATE(E270,"'h",K270)</f>
        <v>2'h0</v>
      </c>
      <c r="G270" s="32" t="s">
        <v>450</v>
      </c>
      <c r="H270" s="31" t="s">
        <v>52</v>
      </c>
      <c r="I270" s="37"/>
      <c r="J270" s="31">
        <v>0</v>
      </c>
      <c r="K270" s="31" t="str">
        <f t="shared" ref="K270:K271" si="82">LOWER(DEC2HEX((J270)))</f>
        <v>0</v>
      </c>
      <c r="L270" s="31">
        <f t="shared" ref="L270:L271" si="83">J270*(2^C270)</f>
        <v>0</v>
      </c>
      <c r="M270" s="50"/>
    </row>
    <row r="271" spans="1:13" s="55" customFormat="1" ht="14.25" customHeight="1">
      <c r="A271" s="22"/>
      <c r="B271" s="22"/>
      <c r="C271" s="31">
        <v>8</v>
      </c>
      <c r="D271" s="31">
        <v>13</v>
      </c>
      <c r="E271" s="32">
        <f t="shared" si="80"/>
        <v>6</v>
      </c>
      <c r="F271" s="32" t="str">
        <f t="shared" si="81"/>
        <v>6'h5</v>
      </c>
      <c r="G271" s="32" t="s">
        <v>489</v>
      </c>
      <c r="H271" s="31" t="s">
        <v>14463</v>
      </c>
      <c r="I271" s="63" t="s">
        <v>14464</v>
      </c>
      <c r="J271" s="31">
        <v>5</v>
      </c>
      <c r="K271" s="31" t="str">
        <f t="shared" si="82"/>
        <v>5</v>
      </c>
      <c r="L271" s="31">
        <f t="shared" si="83"/>
        <v>1280</v>
      </c>
      <c r="M271" s="50"/>
    </row>
    <row r="272" spans="1:13" ht="14.25" customHeight="1">
      <c r="A272" s="22"/>
      <c r="B272" s="22"/>
      <c r="C272" s="31">
        <v>0</v>
      </c>
      <c r="D272" s="31">
        <v>7</v>
      </c>
      <c r="E272" s="32">
        <f>D272+1-C272</f>
        <v>8</v>
      </c>
      <c r="F272" s="32" t="str">
        <f t="shared" si="77"/>
        <v>8'hc4</v>
      </c>
      <c r="G272" s="32" t="s">
        <v>489</v>
      </c>
      <c r="H272" s="31" t="s">
        <v>14462</v>
      </c>
      <c r="I272" s="63" t="s">
        <v>14465</v>
      </c>
      <c r="J272" s="31">
        <v>196</v>
      </c>
      <c r="K272" s="31" t="str">
        <f t="shared" si="78"/>
        <v>c4</v>
      </c>
      <c r="L272" s="31">
        <f t="shared" si="79"/>
        <v>196</v>
      </c>
      <c r="M272" s="50"/>
    </row>
    <row r="273" spans="1:13" s="55" customFormat="1" ht="14.25" customHeight="1">
      <c r="A273" s="26"/>
      <c r="B273" s="27" t="s">
        <v>14502</v>
      </c>
      <c r="C273" s="26"/>
      <c r="D273" s="26"/>
      <c r="E273" s="26">
        <f>SUM(E274:E275)</f>
        <v>32</v>
      </c>
      <c r="F273" s="125" t="str">
        <f>CONCATENATE("32'h",K273)</f>
        <v>32'h00000001</v>
      </c>
      <c r="G273" s="125"/>
      <c r="H273" s="29" t="s">
        <v>14503</v>
      </c>
      <c r="I273" s="29"/>
      <c r="J273" s="26"/>
      <c r="K273" s="26" t="str">
        <f>LOWER(DEC2HEX(L273,8))</f>
        <v>00000001</v>
      </c>
      <c r="L273" s="26">
        <f>SUM(L274:L275)</f>
        <v>1</v>
      </c>
      <c r="M273" s="26"/>
    </row>
    <row r="274" spans="1:13" s="55" customFormat="1" ht="14.25" customHeight="1">
      <c r="A274" s="22"/>
      <c r="B274" s="22"/>
      <c r="C274" s="31">
        <v>1</v>
      </c>
      <c r="D274" s="31">
        <v>31</v>
      </c>
      <c r="E274" s="32">
        <f t="shared" ref="E274" si="84">D274+1-C274</f>
        <v>31</v>
      </c>
      <c r="F274" s="32" t="str">
        <f t="shared" ref="F274:F275" si="85">CONCATENATE(E274,"'h",K274)</f>
        <v>31'h0</v>
      </c>
      <c r="G274" s="32" t="s">
        <v>487</v>
      </c>
      <c r="H274" s="31" t="s">
        <v>52</v>
      </c>
      <c r="I274" s="37"/>
      <c r="J274" s="31">
        <v>0</v>
      </c>
      <c r="K274" s="31" t="str">
        <f t="shared" ref="K274:K275" si="86">LOWER(DEC2HEX((J274)))</f>
        <v>0</v>
      </c>
      <c r="L274" s="31">
        <f t="shared" ref="L274:L275" si="87">J274*(2^C274)</f>
        <v>0</v>
      </c>
      <c r="M274" s="50"/>
    </row>
    <row r="275" spans="1:13" ht="50.25" customHeight="1">
      <c r="A275" s="22"/>
      <c r="B275" s="22"/>
      <c r="C275" s="31">
        <v>0</v>
      </c>
      <c r="D275" s="31">
        <v>0</v>
      </c>
      <c r="E275" s="32">
        <f>D275+1-C275</f>
        <v>1</v>
      </c>
      <c r="F275" s="32" t="str">
        <f t="shared" si="85"/>
        <v>1'h1</v>
      </c>
      <c r="G275" s="32" t="s">
        <v>489</v>
      </c>
      <c r="H275" s="31" t="s">
        <v>14504</v>
      </c>
      <c r="I275" s="63" t="s">
        <v>14505</v>
      </c>
      <c r="J275" s="31">
        <v>1</v>
      </c>
      <c r="K275" s="31" t="str">
        <f t="shared" si="86"/>
        <v>1</v>
      </c>
      <c r="L275" s="31">
        <f t="shared" si="87"/>
        <v>1</v>
      </c>
      <c r="M275" s="50"/>
    </row>
    <row r="276" spans="1:13" s="55" customFormat="1" ht="15">
      <c r="A276" s="26"/>
      <c r="B276" s="27" t="s">
        <v>12464</v>
      </c>
      <c r="C276" s="26"/>
      <c r="D276" s="26"/>
      <c r="E276" s="26">
        <f>SUM(E277:E286)</f>
        <v>32</v>
      </c>
      <c r="F276" s="44" t="str">
        <f>CONCATENATE("32'h",K276)</f>
        <v>32'h000002c1</v>
      </c>
      <c r="G276" s="44"/>
      <c r="H276" s="29" t="s">
        <v>14508</v>
      </c>
      <c r="I276" s="29"/>
      <c r="J276" s="26"/>
      <c r="K276" s="26" t="str">
        <f>LOWER(DEC2HEX(L276,8))</f>
        <v>000002c1</v>
      </c>
      <c r="L276" s="26">
        <f>SUM(L277:L286)</f>
        <v>705</v>
      </c>
      <c r="M276" s="26"/>
    </row>
    <row r="277" spans="1:13" s="55" customFormat="1" ht="15">
      <c r="A277" s="22"/>
      <c r="B277" s="22"/>
      <c r="C277" s="31">
        <v>30</v>
      </c>
      <c r="D277" s="31">
        <v>31</v>
      </c>
      <c r="E277" s="32">
        <f>D277+1-C277</f>
        <v>2</v>
      </c>
      <c r="F277" s="32" t="str">
        <f>CONCATENATE(E277,"'h",K277)</f>
        <v>2'h0</v>
      </c>
      <c r="G277" s="32" t="s">
        <v>5553</v>
      </c>
      <c r="H277" s="31" t="s">
        <v>5588</v>
      </c>
      <c r="I277" s="37"/>
      <c r="J277" s="31">
        <v>0</v>
      </c>
      <c r="K277" s="31" t="str">
        <f>LOWER(DEC2HEX((J277)))</f>
        <v>0</v>
      </c>
      <c r="L277" s="31">
        <f>J277*(2^C277)</f>
        <v>0</v>
      </c>
      <c r="M277" s="50"/>
    </row>
    <row r="278" spans="1:13" s="55" customFormat="1" ht="15">
      <c r="A278" s="22"/>
      <c r="B278" s="22"/>
      <c r="C278" s="31">
        <v>28</v>
      </c>
      <c r="D278" s="31">
        <v>29</v>
      </c>
      <c r="E278" s="32">
        <f t="shared" ref="E278:E286" si="88">D278+1-C278</f>
        <v>2</v>
      </c>
      <c r="F278" s="32" t="str">
        <f t="shared" ref="F278:F286" si="89">CONCATENATE(E278,"'h",K278)</f>
        <v>2'h0</v>
      </c>
      <c r="G278" s="32" t="s">
        <v>14509</v>
      </c>
      <c r="H278" s="31" t="s">
        <v>14510</v>
      </c>
      <c r="I278" s="37"/>
      <c r="J278" s="31">
        <v>0</v>
      </c>
      <c r="K278" s="31" t="str">
        <f t="shared" ref="K278:K286" si="90">LOWER(DEC2HEX((J278)))</f>
        <v>0</v>
      </c>
      <c r="L278" s="31">
        <f t="shared" ref="L278:L286" si="91">J278*(2^C278)</f>
        <v>0</v>
      </c>
      <c r="M278" s="50"/>
    </row>
    <row r="279" spans="1:13" s="55" customFormat="1" ht="15">
      <c r="A279" s="22"/>
      <c r="B279" s="22"/>
      <c r="C279" s="31">
        <v>27</v>
      </c>
      <c r="D279" s="31">
        <v>27</v>
      </c>
      <c r="E279" s="32">
        <f t="shared" si="88"/>
        <v>1</v>
      </c>
      <c r="F279" s="32" t="str">
        <f t="shared" si="89"/>
        <v>1'h0</v>
      </c>
      <c r="G279" s="32" t="s">
        <v>14509</v>
      </c>
      <c r="H279" s="31" t="s">
        <v>14511</v>
      </c>
      <c r="I279" s="63"/>
      <c r="J279" s="31">
        <v>0</v>
      </c>
      <c r="K279" s="31" t="str">
        <f t="shared" si="90"/>
        <v>0</v>
      </c>
      <c r="L279" s="31">
        <f t="shared" si="91"/>
        <v>0</v>
      </c>
      <c r="M279" s="50"/>
    </row>
    <row r="280" spans="1:13" s="55" customFormat="1" ht="15">
      <c r="A280" s="22"/>
      <c r="B280" s="22"/>
      <c r="C280" s="31">
        <v>22</v>
      </c>
      <c r="D280" s="31">
        <v>26</v>
      </c>
      <c r="E280" s="32">
        <f t="shared" si="88"/>
        <v>5</v>
      </c>
      <c r="F280" s="32" t="str">
        <f t="shared" si="89"/>
        <v>5'h0</v>
      </c>
      <c r="G280" s="32" t="s">
        <v>14509</v>
      </c>
      <c r="H280" s="31" t="s">
        <v>14512</v>
      </c>
      <c r="I280" s="63"/>
      <c r="J280" s="31">
        <v>0</v>
      </c>
      <c r="K280" s="31" t="str">
        <f t="shared" si="90"/>
        <v>0</v>
      </c>
      <c r="L280" s="31">
        <f t="shared" si="91"/>
        <v>0</v>
      </c>
      <c r="M280" s="50"/>
    </row>
    <row r="281" spans="1:13" s="55" customFormat="1" ht="15">
      <c r="A281" s="22"/>
      <c r="B281" s="22"/>
      <c r="C281" s="31">
        <v>17</v>
      </c>
      <c r="D281" s="31">
        <v>21</v>
      </c>
      <c r="E281" s="32">
        <f t="shared" si="88"/>
        <v>5</v>
      </c>
      <c r="F281" s="32" t="str">
        <f t="shared" si="89"/>
        <v>5'h0</v>
      </c>
      <c r="G281" s="32" t="s">
        <v>14509</v>
      </c>
      <c r="H281" s="31" t="s">
        <v>14513</v>
      </c>
      <c r="I281" s="37"/>
      <c r="J281" s="31">
        <v>0</v>
      </c>
      <c r="K281" s="31" t="str">
        <f t="shared" si="90"/>
        <v>0</v>
      </c>
      <c r="L281" s="31">
        <f t="shared" si="91"/>
        <v>0</v>
      </c>
      <c r="M281" s="50"/>
    </row>
    <row r="282" spans="1:13" s="55" customFormat="1" ht="15">
      <c r="A282" s="22"/>
      <c r="B282" s="22"/>
      <c r="C282" s="31">
        <v>16</v>
      </c>
      <c r="D282" s="31">
        <v>16</v>
      </c>
      <c r="E282" s="32">
        <f t="shared" si="88"/>
        <v>1</v>
      </c>
      <c r="F282" s="32" t="str">
        <f t="shared" si="89"/>
        <v>1'h0</v>
      </c>
      <c r="G282" s="32" t="s">
        <v>14509</v>
      </c>
      <c r="H282" s="31" t="s">
        <v>14514</v>
      </c>
      <c r="I282" s="63"/>
      <c r="J282" s="31">
        <v>0</v>
      </c>
      <c r="K282" s="31" t="str">
        <f t="shared" si="90"/>
        <v>0</v>
      </c>
      <c r="L282" s="31">
        <f t="shared" si="91"/>
        <v>0</v>
      </c>
      <c r="M282" s="50"/>
    </row>
    <row r="283" spans="1:13" s="55" customFormat="1" ht="15">
      <c r="A283" s="22"/>
      <c r="B283" s="22"/>
      <c r="C283" s="31">
        <v>15</v>
      </c>
      <c r="D283" s="31">
        <v>15</v>
      </c>
      <c r="E283" s="32">
        <v>1</v>
      </c>
      <c r="F283" s="32" t="str">
        <f t="shared" si="89"/>
        <v>1'h0</v>
      </c>
      <c r="G283" s="32" t="s">
        <v>14509</v>
      </c>
      <c r="H283" s="31" t="s">
        <v>14515</v>
      </c>
      <c r="I283" s="63"/>
      <c r="J283" s="31">
        <v>0</v>
      </c>
      <c r="K283" s="31" t="str">
        <f t="shared" si="90"/>
        <v>0</v>
      </c>
      <c r="L283" s="31">
        <f t="shared" si="91"/>
        <v>0</v>
      </c>
      <c r="M283" s="50"/>
    </row>
    <row r="284" spans="1:13" s="55" customFormat="1" ht="15">
      <c r="A284" s="22"/>
      <c r="B284" s="22"/>
      <c r="C284" s="31">
        <v>14</v>
      </c>
      <c r="D284" s="31">
        <v>14</v>
      </c>
      <c r="E284" s="32">
        <v>1</v>
      </c>
      <c r="F284" s="32" t="str">
        <f t="shared" si="89"/>
        <v>1'h0</v>
      </c>
      <c r="G284" s="32" t="s">
        <v>14509</v>
      </c>
      <c r="H284" s="31" t="s">
        <v>14516</v>
      </c>
      <c r="I284" s="63"/>
      <c r="J284" s="31">
        <v>0</v>
      </c>
      <c r="K284" s="31" t="str">
        <f t="shared" si="90"/>
        <v>0</v>
      </c>
      <c r="L284" s="31">
        <f t="shared" si="91"/>
        <v>0</v>
      </c>
      <c r="M284" s="50"/>
    </row>
    <row r="285" spans="1:13" s="55" customFormat="1" ht="15">
      <c r="A285" s="22"/>
      <c r="B285" s="22"/>
      <c r="C285" s="31">
        <v>7</v>
      </c>
      <c r="D285" s="31">
        <v>13</v>
      </c>
      <c r="E285" s="32">
        <f>D285+1-C285</f>
        <v>7</v>
      </c>
      <c r="F285" s="32" t="str">
        <f t="shared" si="89"/>
        <v>7'h5</v>
      </c>
      <c r="G285" s="32" t="s">
        <v>14509</v>
      </c>
      <c r="H285" s="31" t="s">
        <v>14517</v>
      </c>
      <c r="I285" s="37"/>
      <c r="J285" s="31">
        <v>5</v>
      </c>
      <c r="K285" s="31" t="str">
        <f t="shared" si="90"/>
        <v>5</v>
      </c>
      <c r="L285" s="31">
        <f t="shared" si="91"/>
        <v>640</v>
      </c>
      <c r="M285" s="50"/>
    </row>
    <row r="286" spans="1:13" s="55" customFormat="1" ht="15">
      <c r="A286" s="22"/>
      <c r="B286" s="22"/>
      <c r="C286" s="31">
        <v>0</v>
      </c>
      <c r="D286" s="31">
        <v>6</v>
      </c>
      <c r="E286" s="32">
        <f t="shared" si="88"/>
        <v>7</v>
      </c>
      <c r="F286" s="32" t="str">
        <f t="shared" si="89"/>
        <v>7'h41</v>
      </c>
      <c r="G286" s="32" t="s">
        <v>14509</v>
      </c>
      <c r="H286" s="31" t="s">
        <v>14518</v>
      </c>
      <c r="I286" s="63"/>
      <c r="J286" s="31">
        <v>65</v>
      </c>
      <c r="K286" s="31" t="str">
        <f t="shared" si="90"/>
        <v>41</v>
      </c>
      <c r="L286" s="31">
        <f t="shared" si="91"/>
        <v>65</v>
      </c>
      <c r="M286" s="50"/>
    </row>
    <row r="287" spans="1:13" s="55" customFormat="1" ht="15">
      <c r="A287" s="26"/>
      <c r="B287" s="27" t="s">
        <v>14519</v>
      </c>
      <c r="C287" s="26"/>
      <c r="D287" s="26"/>
      <c r="E287" s="26">
        <f>SUM(E288:E291)</f>
        <v>32</v>
      </c>
      <c r="F287" s="44" t="str">
        <f>CONCATENATE("32'h",K287)</f>
        <v>32'h00028a1e</v>
      </c>
      <c r="G287" s="44"/>
      <c r="H287" s="29" t="s">
        <v>14520</v>
      </c>
      <c r="I287" s="29"/>
      <c r="J287" s="26"/>
      <c r="K287" s="26" t="str">
        <f>LOWER(DEC2HEX(L287,8))</f>
        <v>00028a1e</v>
      </c>
      <c r="L287" s="26">
        <f>SUM(L288:L291)</f>
        <v>166430</v>
      </c>
      <c r="M287" s="26"/>
    </row>
    <row r="288" spans="1:13" s="55" customFormat="1" ht="15">
      <c r="A288" s="22"/>
      <c r="B288" s="22"/>
      <c r="C288" s="31">
        <v>21</v>
      </c>
      <c r="D288" s="31">
        <v>31</v>
      </c>
      <c r="E288" s="32">
        <f>D288+1-C288</f>
        <v>11</v>
      </c>
      <c r="F288" s="32" t="str">
        <f>CONCATENATE(E288,"'h",K288)</f>
        <v>11'h0</v>
      </c>
      <c r="G288" s="32" t="s">
        <v>14521</v>
      </c>
      <c r="H288" s="31" t="s">
        <v>14522</v>
      </c>
      <c r="I288" s="37"/>
      <c r="J288" s="31">
        <v>0</v>
      </c>
      <c r="K288" s="31" t="str">
        <f>LOWER(DEC2HEX((J288)))</f>
        <v>0</v>
      </c>
      <c r="L288" s="31">
        <f>J288*(2^C288)</f>
        <v>0</v>
      </c>
      <c r="M288" s="50"/>
    </row>
    <row r="289" spans="1:13" s="55" customFormat="1" ht="15">
      <c r="A289" s="22"/>
      <c r="B289" s="22"/>
      <c r="C289" s="31">
        <v>14</v>
      </c>
      <c r="D289" s="31">
        <v>20</v>
      </c>
      <c r="E289" s="32">
        <f>D289+1-C289</f>
        <v>7</v>
      </c>
      <c r="F289" s="32" t="str">
        <f>CONCATENATE(E289,"'h",K289)</f>
        <v>7'ha</v>
      </c>
      <c r="G289" s="32" t="s">
        <v>14509</v>
      </c>
      <c r="H289" s="31" t="s">
        <v>14523</v>
      </c>
      <c r="I289" s="37"/>
      <c r="J289" s="31">
        <v>10</v>
      </c>
      <c r="K289" s="31" t="str">
        <f>LOWER(DEC2HEX((J289)))</f>
        <v>a</v>
      </c>
      <c r="L289" s="31">
        <f>J289*(2^C289)</f>
        <v>163840</v>
      </c>
      <c r="M289" s="50"/>
    </row>
    <row r="290" spans="1:13" s="55" customFormat="1" ht="15">
      <c r="A290" s="22"/>
      <c r="B290" s="22"/>
      <c r="C290" s="31">
        <v>7</v>
      </c>
      <c r="D290" s="31">
        <v>13</v>
      </c>
      <c r="E290" s="32">
        <f>D290+1-C290</f>
        <v>7</v>
      </c>
      <c r="F290" s="32" t="str">
        <f>CONCATENATE(E290,"'h",K290)</f>
        <v>7'h14</v>
      </c>
      <c r="G290" s="32" t="s">
        <v>14509</v>
      </c>
      <c r="H290" s="31" t="s">
        <v>14524</v>
      </c>
      <c r="I290" s="63"/>
      <c r="J290" s="31">
        <v>20</v>
      </c>
      <c r="K290" s="31" t="str">
        <f>LOWER(DEC2HEX((J290)))</f>
        <v>14</v>
      </c>
      <c r="L290" s="31">
        <f>J290*(2^C290)</f>
        <v>2560</v>
      </c>
      <c r="M290" s="50"/>
    </row>
    <row r="291" spans="1:13" s="55" customFormat="1" ht="15">
      <c r="A291" s="22"/>
      <c r="B291" s="22"/>
      <c r="C291" s="31">
        <v>0</v>
      </c>
      <c r="D291" s="31">
        <v>6</v>
      </c>
      <c r="E291" s="32">
        <f>D291+1-C291</f>
        <v>7</v>
      </c>
      <c r="F291" s="32" t="str">
        <f>CONCATENATE(E291,"'h",K291)</f>
        <v>7'h1e</v>
      </c>
      <c r="G291" s="32" t="s">
        <v>14509</v>
      </c>
      <c r="H291" s="31" t="s">
        <v>14525</v>
      </c>
      <c r="I291" s="63"/>
      <c r="J291" s="31">
        <v>30</v>
      </c>
      <c r="K291" s="31" t="str">
        <f>LOWER(DEC2HEX((J291)))</f>
        <v>1e</v>
      </c>
      <c r="L291" s="31">
        <f>J291*(2^C291)</f>
        <v>30</v>
      </c>
      <c r="M291" s="50"/>
    </row>
    <row r="292" spans="1:13" s="55" customFormat="1" ht="15">
      <c r="A292" s="26"/>
      <c r="B292" s="27" t="s">
        <v>14526</v>
      </c>
      <c r="C292" s="26"/>
      <c r="D292" s="26"/>
      <c r="E292" s="26">
        <f>SUM(E293:E298)</f>
        <v>32</v>
      </c>
      <c r="F292" s="44" t="str">
        <f>CONCATENATE("32'h",K292)</f>
        <v>32'h00008843</v>
      </c>
      <c r="G292" s="44"/>
      <c r="H292" s="29" t="s">
        <v>14527</v>
      </c>
      <c r="I292" s="29"/>
      <c r="J292" s="26"/>
      <c r="K292" s="26" t="str">
        <f>LOWER(DEC2HEX(L292,8))</f>
        <v>00008843</v>
      </c>
      <c r="L292" s="26">
        <f>SUM(L293:L298)</f>
        <v>34883</v>
      </c>
      <c r="M292" s="26"/>
    </row>
    <row r="293" spans="1:13" s="55" customFormat="1" ht="15">
      <c r="A293" s="22"/>
      <c r="B293" s="22"/>
      <c r="C293" s="31">
        <v>25</v>
      </c>
      <c r="D293" s="31">
        <v>31</v>
      </c>
      <c r="E293" s="32">
        <f t="shared" ref="E293:E298" si="92">D293+1-C293</f>
        <v>7</v>
      </c>
      <c r="F293" s="32" t="str">
        <f t="shared" ref="F293:F298" si="93">CONCATENATE(E293,"'h",K293)</f>
        <v>7'h0</v>
      </c>
      <c r="G293" s="32" t="s">
        <v>5553</v>
      </c>
      <c r="H293" s="31" t="s">
        <v>5588</v>
      </c>
      <c r="I293" s="37"/>
      <c r="J293" s="31">
        <v>0</v>
      </c>
      <c r="K293" s="31" t="str">
        <f t="shared" ref="K293:K298" si="94">LOWER(DEC2HEX((J293)))</f>
        <v>0</v>
      </c>
      <c r="L293" s="31">
        <f t="shared" ref="L293:L298" si="95">J293*(2^C293)</f>
        <v>0</v>
      </c>
      <c r="M293" s="50"/>
    </row>
    <row r="294" spans="1:13" s="55" customFormat="1" ht="15">
      <c r="A294" s="22"/>
      <c r="B294" s="22"/>
      <c r="C294" s="31">
        <v>20</v>
      </c>
      <c r="D294" s="31">
        <v>24</v>
      </c>
      <c r="E294" s="32">
        <f>D294+1-C294</f>
        <v>5</v>
      </c>
      <c r="F294" s="32" t="str">
        <f>CONCATENATE(E294,"'h",K294)</f>
        <v>5'h0</v>
      </c>
      <c r="G294" s="32" t="s">
        <v>14528</v>
      </c>
      <c r="H294" s="31" t="s">
        <v>14529</v>
      </c>
      <c r="I294" s="37"/>
      <c r="J294" s="31">
        <v>0</v>
      </c>
      <c r="K294" s="31" t="str">
        <f>LOWER(DEC2HEX((J294)))</f>
        <v>0</v>
      </c>
      <c r="L294" s="31">
        <f>J294*(2^C294)</f>
        <v>0</v>
      </c>
      <c r="M294" s="50"/>
    </row>
    <row r="295" spans="1:13" s="55" customFormat="1" ht="15">
      <c r="A295" s="22"/>
      <c r="B295" s="22"/>
      <c r="C295" s="31">
        <v>15</v>
      </c>
      <c r="D295" s="31">
        <v>19</v>
      </c>
      <c r="E295" s="32">
        <f>D295+1-C295</f>
        <v>5</v>
      </c>
      <c r="F295" s="32" t="str">
        <f>CONCATENATE(E295,"'h",K295)</f>
        <v>5'h1</v>
      </c>
      <c r="G295" s="32" t="s">
        <v>7252</v>
      </c>
      <c r="H295" s="31" t="s">
        <v>14530</v>
      </c>
      <c r="I295" s="37"/>
      <c r="J295" s="31">
        <v>1</v>
      </c>
      <c r="K295" s="31" t="str">
        <f>LOWER(DEC2HEX((J295)))</f>
        <v>1</v>
      </c>
      <c r="L295" s="31">
        <f>J295*(2^C295)</f>
        <v>32768</v>
      </c>
      <c r="M295" s="50"/>
    </row>
    <row r="296" spans="1:13" s="55" customFormat="1" ht="15">
      <c r="A296" s="22"/>
      <c r="B296" s="22"/>
      <c r="C296" s="31">
        <v>10</v>
      </c>
      <c r="D296" s="31">
        <v>14</v>
      </c>
      <c r="E296" s="32">
        <f t="shared" si="92"/>
        <v>5</v>
      </c>
      <c r="F296" s="32" t="str">
        <f t="shared" si="93"/>
        <v>5'h2</v>
      </c>
      <c r="G296" s="32" t="s">
        <v>7252</v>
      </c>
      <c r="H296" s="31" t="s">
        <v>14531</v>
      </c>
      <c r="I296" s="37"/>
      <c r="J296" s="31">
        <v>2</v>
      </c>
      <c r="K296" s="31" t="str">
        <f t="shared" si="94"/>
        <v>2</v>
      </c>
      <c r="L296" s="31">
        <f t="shared" si="95"/>
        <v>2048</v>
      </c>
      <c r="M296" s="50"/>
    </row>
    <row r="297" spans="1:13" s="55" customFormat="1" ht="15">
      <c r="A297" s="22"/>
      <c r="B297" s="22"/>
      <c r="C297" s="31">
        <v>5</v>
      </c>
      <c r="D297" s="31">
        <v>9</v>
      </c>
      <c r="E297" s="32">
        <f t="shared" si="92"/>
        <v>5</v>
      </c>
      <c r="F297" s="32" t="str">
        <f t="shared" si="93"/>
        <v>5'h2</v>
      </c>
      <c r="G297" s="32" t="s">
        <v>14532</v>
      </c>
      <c r="H297" s="31" t="s">
        <v>14533</v>
      </c>
      <c r="I297" s="63"/>
      <c r="J297" s="31">
        <v>2</v>
      </c>
      <c r="K297" s="31" t="str">
        <f t="shared" si="94"/>
        <v>2</v>
      </c>
      <c r="L297" s="31">
        <f t="shared" si="95"/>
        <v>64</v>
      </c>
      <c r="M297" s="50"/>
    </row>
    <row r="298" spans="1:13" s="55" customFormat="1" ht="15">
      <c r="A298" s="22"/>
      <c r="B298" s="22"/>
      <c r="C298" s="31">
        <v>0</v>
      </c>
      <c r="D298" s="31">
        <v>4</v>
      </c>
      <c r="E298" s="32">
        <f t="shared" si="92"/>
        <v>5</v>
      </c>
      <c r="F298" s="32" t="str">
        <f t="shared" si="93"/>
        <v>5'h3</v>
      </c>
      <c r="G298" s="32" t="s">
        <v>7252</v>
      </c>
      <c r="H298" s="31" t="s">
        <v>14534</v>
      </c>
      <c r="I298" s="63"/>
      <c r="J298" s="31">
        <v>3</v>
      </c>
      <c r="K298" s="31" t="str">
        <f t="shared" si="94"/>
        <v>3</v>
      </c>
      <c r="L298" s="31">
        <f t="shared" si="95"/>
        <v>3</v>
      </c>
      <c r="M298" s="50"/>
    </row>
    <row r="299" spans="1:13" s="55" customFormat="1" ht="15">
      <c r="A299" s="26"/>
      <c r="B299" s="27" t="s">
        <v>14535</v>
      </c>
      <c r="C299" s="26"/>
      <c r="D299" s="26"/>
      <c r="E299" s="26">
        <f>SUM(E300:E305)</f>
        <v>32</v>
      </c>
      <c r="F299" s="44" t="str">
        <f>CONCATENATE("32'h",K299)</f>
        <v>32'h004190a6</v>
      </c>
      <c r="G299" s="44"/>
      <c r="H299" s="29" t="s">
        <v>14536</v>
      </c>
      <c r="I299" s="29"/>
      <c r="J299" s="26"/>
      <c r="K299" s="26" t="str">
        <f>LOWER(DEC2HEX(L299,8))</f>
        <v>004190a6</v>
      </c>
      <c r="L299" s="26">
        <f>SUM(L300:L305)</f>
        <v>4296870</v>
      </c>
      <c r="M299" s="26"/>
    </row>
    <row r="300" spans="1:13" s="55" customFormat="1" ht="15">
      <c r="A300" s="22"/>
      <c r="B300" s="22"/>
      <c r="C300" s="31">
        <v>25</v>
      </c>
      <c r="D300" s="31">
        <v>31</v>
      </c>
      <c r="E300" s="32">
        <f t="shared" ref="E300:E305" si="96">D300+1-C300</f>
        <v>7</v>
      </c>
      <c r="F300" s="32" t="str">
        <f t="shared" ref="F300:F305" si="97">CONCATENATE(E300,"'h",K300)</f>
        <v>7'h0</v>
      </c>
      <c r="G300" s="32" t="s">
        <v>14537</v>
      </c>
      <c r="H300" s="31" t="s">
        <v>14538</v>
      </c>
      <c r="I300" s="37"/>
      <c r="J300" s="31">
        <v>0</v>
      </c>
      <c r="K300" s="31" t="str">
        <f t="shared" ref="K300:K305" si="98">LOWER(DEC2HEX((J300)))</f>
        <v>0</v>
      </c>
      <c r="L300" s="31">
        <f t="shared" ref="L300:L305" si="99">J300*(2^C300)</f>
        <v>0</v>
      </c>
      <c r="M300" s="50"/>
    </row>
    <row r="301" spans="1:13" s="55" customFormat="1" ht="15">
      <c r="A301" s="22"/>
      <c r="B301" s="22"/>
      <c r="C301" s="31">
        <v>20</v>
      </c>
      <c r="D301" s="31">
        <v>24</v>
      </c>
      <c r="E301" s="32">
        <f t="shared" si="96"/>
        <v>5</v>
      </c>
      <c r="F301" s="32" t="str">
        <f t="shared" si="97"/>
        <v>5'h4</v>
      </c>
      <c r="G301" s="32" t="s">
        <v>7252</v>
      </c>
      <c r="H301" s="31" t="s">
        <v>14539</v>
      </c>
      <c r="I301" s="37"/>
      <c r="J301" s="31">
        <v>4</v>
      </c>
      <c r="K301" s="31" t="str">
        <f t="shared" si="98"/>
        <v>4</v>
      </c>
      <c r="L301" s="31">
        <f t="shared" si="99"/>
        <v>4194304</v>
      </c>
      <c r="M301" s="50"/>
    </row>
    <row r="302" spans="1:13" s="55" customFormat="1" ht="15">
      <c r="A302" s="22"/>
      <c r="B302" s="22"/>
      <c r="C302" s="31">
        <v>15</v>
      </c>
      <c r="D302" s="31">
        <v>19</v>
      </c>
      <c r="E302" s="32">
        <f t="shared" si="96"/>
        <v>5</v>
      </c>
      <c r="F302" s="32" t="str">
        <f t="shared" si="97"/>
        <v>5'h3</v>
      </c>
      <c r="G302" s="32" t="s">
        <v>7252</v>
      </c>
      <c r="H302" s="31" t="s">
        <v>14540</v>
      </c>
      <c r="I302" s="37"/>
      <c r="J302" s="31">
        <v>3</v>
      </c>
      <c r="K302" s="31" t="str">
        <f t="shared" si="98"/>
        <v>3</v>
      </c>
      <c r="L302" s="31">
        <f t="shared" si="99"/>
        <v>98304</v>
      </c>
      <c r="M302" s="50"/>
    </row>
    <row r="303" spans="1:13" s="55" customFormat="1" ht="15">
      <c r="A303" s="22"/>
      <c r="B303" s="22"/>
      <c r="C303" s="31">
        <v>10</v>
      </c>
      <c r="D303" s="31">
        <v>14</v>
      </c>
      <c r="E303" s="32">
        <f t="shared" si="96"/>
        <v>5</v>
      </c>
      <c r="F303" s="32" t="str">
        <f t="shared" si="97"/>
        <v>5'h4</v>
      </c>
      <c r="G303" s="32" t="s">
        <v>14528</v>
      </c>
      <c r="H303" s="31" t="s">
        <v>14541</v>
      </c>
      <c r="I303" s="37"/>
      <c r="J303" s="31">
        <v>4</v>
      </c>
      <c r="K303" s="31" t="str">
        <f t="shared" si="98"/>
        <v>4</v>
      </c>
      <c r="L303" s="31">
        <f t="shared" si="99"/>
        <v>4096</v>
      </c>
      <c r="M303" s="50"/>
    </row>
    <row r="304" spans="1:13" s="55" customFormat="1" ht="15">
      <c r="A304" s="22"/>
      <c r="B304" s="22"/>
      <c r="C304" s="31">
        <v>5</v>
      </c>
      <c r="D304" s="31">
        <v>9</v>
      </c>
      <c r="E304" s="32">
        <f t="shared" si="96"/>
        <v>5</v>
      </c>
      <c r="F304" s="32" t="str">
        <f t="shared" si="97"/>
        <v>5'h5</v>
      </c>
      <c r="G304" s="32" t="s">
        <v>7252</v>
      </c>
      <c r="H304" s="31" t="s">
        <v>14542</v>
      </c>
      <c r="I304" s="63"/>
      <c r="J304" s="31">
        <v>5</v>
      </c>
      <c r="K304" s="31" t="str">
        <f t="shared" si="98"/>
        <v>5</v>
      </c>
      <c r="L304" s="31">
        <f t="shared" si="99"/>
        <v>160</v>
      </c>
      <c r="M304" s="50"/>
    </row>
    <row r="305" spans="1:13" s="55" customFormat="1" ht="15">
      <c r="A305" s="22"/>
      <c r="B305" s="22"/>
      <c r="C305" s="31">
        <v>0</v>
      </c>
      <c r="D305" s="31">
        <v>4</v>
      </c>
      <c r="E305" s="32">
        <f t="shared" si="96"/>
        <v>5</v>
      </c>
      <c r="F305" s="32" t="str">
        <f t="shared" si="97"/>
        <v>5'h6</v>
      </c>
      <c r="G305" s="32" t="s">
        <v>14509</v>
      </c>
      <c r="H305" s="31" t="s">
        <v>14543</v>
      </c>
      <c r="I305" s="63"/>
      <c r="J305" s="31">
        <v>6</v>
      </c>
      <c r="K305" s="31" t="str">
        <f t="shared" si="98"/>
        <v>6</v>
      </c>
      <c r="L305" s="31">
        <f t="shared" si="99"/>
        <v>6</v>
      </c>
      <c r="M305" s="50"/>
    </row>
    <row r="306" spans="1:13" s="55" customFormat="1" ht="15">
      <c r="A306" s="26"/>
      <c r="B306" s="27" t="s">
        <v>14544</v>
      </c>
      <c r="C306" s="26"/>
      <c r="D306" s="26"/>
      <c r="E306" s="26">
        <f>SUM(E307:E309)</f>
        <v>32</v>
      </c>
      <c r="F306" s="44" t="str">
        <f>CONCATENATE("32'h",K306)</f>
        <v>32'h000002c1</v>
      </c>
      <c r="G306" s="44"/>
      <c r="H306" s="29" t="s">
        <v>14545</v>
      </c>
      <c r="I306" s="29"/>
      <c r="J306" s="26"/>
      <c r="K306" s="26" t="str">
        <f>LOWER(DEC2HEX(L306,8))</f>
        <v>000002c1</v>
      </c>
      <c r="L306" s="26">
        <f>SUM(L307:L309)</f>
        <v>705</v>
      </c>
      <c r="M306" s="26"/>
    </row>
    <row r="307" spans="1:13" s="55" customFormat="1" ht="15">
      <c r="A307" s="22"/>
      <c r="B307" s="22"/>
      <c r="C307" s="31">
        <v>14</v>
      </c>
      <c r="D307" s="31">
        <v>31</v>
      </c>
      <c r="E307" s="32">
        <f>D307+1-C307</f>
        <v>18</v>
      </c>
      <c r="F307" s="32" t="str">
        <f>CONCATENATE(E307,"'h",K307)</f>
        <v>18'h0</v>
      </c>
      <c r="G307" s="32" t="s">
        <v>14521</v>
      </c>
      <c r="H307" s="31" t="s">
        <v>14546</v>
      </c>
      <c r="I307" s="37"/>
      <c r="J307" s="31">
        <v>0</v>
      </c>
      <c r="K307" s="31" t="str">
        <f>LOWER(DEC2HEX((J307)))</f>
        <v>0</v>
      </c>
      <c r="L307" s="31">
        <f>J307*(2^C307)</f>
        <v>0</v>
      </c>
      <c r="M307" s="50"/>
    </row>
    <row r="308" spans="1:13" s="55" customFormat="1" ht="15">
      <c r="A308" s="22"/>
      <c r="B308" s="22"/>
      <c r="C308" s="31">
        <v>7</v>
      </c>
      <c r="D308" s="31">
        <v>13</v>
      </c>
      <c r="E308" s="32">
        <f>D308+1-C308</f>
        <v>7</v>
      </c>
      <c r="F308" s="32" t="str">
        <f>CONCATENATE(E308,"'h",K308)</f>
        <v>7'h5</v>
      </c>
      <c r="G308" s="32" t="s">
        <v>14509</v>
      </c>
      <c r="H308" s="31" t="s">
        <v>14547</v>
      </c>
      <c r="I308" s="37"/>
      <c r="J308" s="31">
        <v>5</v>
      </c>
      <c r="K308" s="31" t="str">
        <f>LOWER(DEC2HEX((J308)))</f>
        <v>5</v>
      </c>
      <c r="L308" s="31">
        <f>J308*(2^C308)</f>
        <v>640</v>
      </c>
      <c r="M308" s="50"/>
    </row>
    <row r="309" spans="1:13" s="55" customFormat="1" ht="15">
      <c r="A309" s="22"/>
      <c r="B309" s="22"/>
      <c r="C309" s="31">
        <v>0</v>
      </c>
      <c r="D309" s="31">
        <v>6</v>
      </c>
      <c r="E309" s="32">
        <f>D309+1-C309</f>
        <v>7</v>
      </c>
      <c r="F309" s="32" t="str">
        <f>CONCATENATE(E309,"'h",K309)</f>
        <v>7'h41</v>
      </c>
      <c r="G309" s="32" t="s">
        <v>14509</v>
      </c>
      <c r="H309" s="31" t="s">
        <v>14548</v>
      </c>
      <c r="I309" s="37"/>
      <c r="J309" s="31">
        <v>65</v>
      </c>
      <c r="K309" s="31" t="str">
        <f>LOWER(DEC2HEX((J309)))</f>
        <v>41</v>
      </c>
      <c r="L309" s="31">
        <f>J309*(2^C309)</f>
        <v>65</v>
      </c>
      <c r="M309" s="50"/>
    </row>
    <row r="310" spans="1:13" s="55" customFormat="1" ht="15">
      <c r="A310" s="26"/>
      <c r="B310" s="27" t="s">
        <v>14549</v>
      </c>
      <c r="C310" s="26"/>
      <c r="D310" s="26"/>
      <c r="E310" s="26">
        <f>SUM(E311:E314)</f>
        <v>32</v>
      </c>
      <c r="F310" s="44" t="str">
        <f>CONCATENATE("32'h",K310)</f>
        <v>32'h00028a1e</v>
      </c>
      <c r="G310" s="44"/>
      <c r="H310" s="29" t="s">
        <v>14550</v>
      </c>
      <c r="I310" s="29"/>
      <c r="J310" s="26"/>
      <c r="K310" s="26" t="str">
        <f>LOWER(DEC2HEX(L310,8))</f>
        <v>00028a1e</v>
      </c>
      <c r="L310" s="26">
        <f>SUM(L311:L314)</f>
        <v>166430</v>
      </c>
      <c r="M310" s="26"/>
    </row>
    <row r="311" spans="1:13" s="55" customFormat="1" ht="15">
      <c r="A311" s="22"/>
      <c r="B311" s="22"/>
      <c r="C311" s="31">
        <v>21</v>
      </c>
      <c r="D311" s="31">
        <v>31</v>
      </c>
      <c r="E311" s="32">
        <f>D311+1-C311</f>
        <v>11</v>
      </c>
      <c r="F311" s="32" t="str">
        <f>CONCATENATE(E311,"'h",K311)</f>
        <v>11'h0</v>
      </c>
      <c r="G311" s="32" t="s">
        <v>14537</v>
      </c>
      <c r="H311" s="31" t="s">
        <v>14522</v>
      </c>
      <c r="I311" s="37"/>
      <c r="J311" s="31">
        <v>0</v>
      </c>
      <c r="K311" s="31" t="str">
        <f>LOWER(DEC2HEX((J311)))</f>
        <v>0</v>
      </c>
      <c r="L311" s="31">
        <f>J311*(2^C311)</f>
        <v>0</v>
      </c>
      <c r="M311" s="50"/>
    </row>
    <row r="312" spans="1:13" s="55" customFormat="1" ht="15">
      <c r="A312" s="22"/>
      <c r="B312" s="22"/>
      <c r="C312" s="31">
        <v>14</v>
      </c>
      <c r="D312" s="31">
        <v>20</v>
      </c>
      <c r="E312" s="32">
        <f>D312+1-C312</f>
        <v>7</v>
      </c>
      <c r="F312" s="32" t="str">
        <f>CONCATENATE(E312,"'h",K312)</f>
        <v>7'ha</v>
      </c>
      <c r="G312" s="32" t="s">
        <v>14509</v>
      </c>
      <c r="H312" s="31" t="s">
        <v>14551</v>
      </c>
      <c r="I312" s="37"/>
      <c r="J312" s="31">
        <v>10</v>
      </c>
      <c r="K312" s="31" t="str">
        <f>LOWER(DEC2HEX((J312)))</f>
        <v>a</v>
      </c>
      <c r="L312" s="31">
        <f>J312*(2^C312)</f>
        <v>163840</v>
      </c>
      <c r="M312" s="50"/>
    </row>
    <row r="313" spans="1:13" s="55" customFormat="1" ht="15">
      <c r="A313" s="22"/>
      <c r="B313" s="22"/>
      <c r="C313" s="31">
        <v>7</v>
      </c>
      <c r="D313" s="31">
        <v>13</v>
      </c>
      <c r="E313" s="32">
        <f>D313+1-C313</f>
        <v>7</v>
      </c>
      <c r="F313" s="32" t="str">
        <f>CONCATENATE(E313,"'h",K313)</f>
        <v>7'h14</v>
      </c>
      <c r="G313" s="32" t="s">
        <v>14509</v>
      </c>
      <c r="H313" s="31" t="s">
        <v>14552</v>
      </c>
      <c r="I313" s="37"/>
      <c r="J313" s="31">
        <v>20</v>
      </c>
      <c r="K313" s="31" t="str">
        <f>LOWER(DEC2HEX((J313)))</f>
        <v>14</v>
      </c>
      <c r="L313" s="31">
        <f>J313*(2^C313)</f>
        <v>2560</v>
      </c>
      <c r="M313" s="50"/>
    </row>
    <row r="314" spans="1:13" s="55" customFormat="1" ht="15">
      <c r="A314" s="22"/>
      <c r="B314" s="22"/>
      <c r="C314" s="31">
        <v>0</v>
      </c>
      <c r="D314" s="31">
        <v>6</v>
      </c>
      <c r="E314" s="32">
        <f>D314+1-C314</f>
        <v>7</v>
      </c>
      <c r="F314" s="32" t="str">
        <f>CONCATENATE(E314,"'h",K314)</f>
        <v>7'h1e</v>
      </c>
      <c r="G314" s="32" t="s">
        <v>14509</v>
      </c>
      <c r="H314" s="31" t="s">
        <v>14553</v>
      </c>
      <c r="I314" s="37"/>
      <c r="J314" s="31">
        <v>30</v>
      </c>
      <c r="K314" s="31" t="str">
        <f>LOWER(DEC2HEX((J314)))</f>
        <v>1e</v>
      </c>
      <c r="L314" s="31">
        <f>J314*(2^C314)</f>
        <v>30</v>
      </c>
      <c r="M314" s="50"/>
    </row>
    <row r="315" spans="1:13" s="55" customFormat="1" ht="15">
      <c r="A315" s="26"/>
      <c r="B315" s="27" t="s">
        <v>14554</v>
      </c>
      <c r="C315" s="26"/>
      <c r="D315" s="26"/>
      <c r="E315" s="26">
        <f>SUM(E316:E321)</f>
        <v>32</v>
      </c>
      <c r="F315" s="44" t="str">
        <f>CONCATENATE("32'h",K315)</f>
        <v>32'h00008843</v>
      </c>
      <c r="G315" s="44"/>
      <c r="H315" s="29" t="s">
        <v>14555</v>
      </c>
      <c r="I315" s="29"/>
      <c r="J315" s="26"/>
      <c r="K315" s="26" t="str">
        <f>LOWER(DEC2HEX(L315,8))</f>
        <v>00008843</v>
      </c>
      <c r="L315" s="26">
        <f>SUM(L316:L321)</f>
        <v>34883</v>
      </c>
      <c r="M315" s="26"/>
    </row>
    <row r="316" spans="1:13" s="55" customFormat="1" ht="15">
      <c r="A316" s="22"/>
      <c r="B316" s="22"/>
      <c r="C316" s="31">
        <v>25</v>
      </c>
      <c r="D316" s="31">
        <v>31</v>
      </c>
      <c r="E316" s="32">
        <f t="shared" ref="E316:E321" si="100">D316+1-C316</f>
        <v>7</v>
      </c>
      <c r="F316" s="32" t="str">
        <f t="shared" ref="F316:F321" si="101">CONCATENATE(E316,"'h",K316)</f>
        <v>7'h0</v>
      </c>
      <c r="G316" s="32" t="s">
        <v>14521</v>
      </c>
      <c r="H316" s="31" t="s">
        <v>14522</v>
      </c>
      <c r="I316" s="37"/>
      <c r="J316" s="31">
        <v>0</v>
      </c>
      <c r="K316" s="31" t="str">
        <f t="shared" ref="K316:K321" si="102">LOWER(DEC2HEX((J316)))</f>
        <v>0</v>
      </c>
      <c r="L316" s="31">
        <f t="shared" ref="L316:L321" si="103">J316*(2^C316)</f>
        <v>0</v>
      </c>
      <c r="M316" s="50"/>
    </row>
    <row r="317" spans="1:13" s="55" customFormat="1" ht="15">
      <c r="A317" s="22"/>
      <c r="B317" s="22"/>
      <c r="C317" s="31">
        <v>20</v>
      </c>
      <c r="D317" s="31">
        <v>24</v>
      </c>
      <c r="E317" s="32">
        <f t="shared" si="100"/>
        <v>5</v>
      </c>
      <c r="F317" s="32" t="str">
        <f t="shared" si="101"/>
        <v>5'h0</v>
      </c>
      <c r="G317" s="32" t="s">
        <v>14509</v>
      </c>
      <c r="H317" s="31" t="s">
        <v>14556</v>
      </c>
      <c r="I317" s="37"/>
      <c r="J317" s="31">
        <v>0</v>
      </c>
      <c r="K317" s="31" t="str">
        <f t="shared" si="102"/>
        <v>0</v>
      </c>
      <c r="L317" s="31">
        <f t="shared" si="103"/>
        <v>0</v>
      </c>
      <c r="M317" s="50"/>
    </row>
    <row r="318" spans="1:13" s="55" customFormat="1" ht="15">
      <c r="A318" s="22"/>
      <c r="B318" s="22"/>
      <c r="C318" s="31">
        <v>15</v>
      </c>
      <c r="D318" s="31">
        <v>19</v>
      </c>
      <c r="E318" s="32">
        <f t="shared" si="100"/>
        <v>5</v>
      </c>
      <c r="F318" s="32" t="str">
        <f t="shared" si="101"/>
        <v>5'h1</v>
      </c>
      <c r="G318" s="32" t="s">
        <v>14509</v>
      </c>
      <c r="H318" s="31" t="s">
        <v>14557</v>
      </c>
      <c r="I318" s="37"/>
      <c r="J318" s="31">
        <v>1</v>
      </c>
      <c r="K318" s="31" t="str">
        <f t="shared" si="102"/>
        <v>1</v>
      </c>
      <c r="L318" s="31">
        <f t="shared" si="103"/>
        <v>32768</v>
      </c>
      <c r="M318" s="50"/>
    </row>
    <row r="319" spans="1:13" s="55" customFormat="1" ht="15">
      <c r="A319" s="22"/>
      <c r="B319" s="22"/>
      <c r="C319" s="31">
        <v>10</v>
      </c>
      <c r="D319" s="31">
        <v>14</v>
      </c>
      <c r="E319" s="32">
        <f t="shared" si="100"/>
        <v>5</v>
      </c>
      <c r="F319" s="32" t="str">
        <f t="shared" si="101"/>
        <v>5'h2</v>
      </c>
      <c r="G319" s="32" t="s">
        <v>14509</v>
      </c>
      <c r="H319" s="31" t="s">
        <v>14558</v>
      </c>
      <c r="I319" s="37"/>
      <c r="J319" s="31">
        <v>2</v>
      </c>
      <c r="K319" s="31" t="str">
        <f t="shared" si="102"/>
        <v>2</v>
      </c>
      <c r="L319" s="31">
        <f t="shared" si="103"/>
        <v>2048</v>
      </c>
      <c r="M319" s="50"/>
    </row>
    <row r="320" spans="1:13" s="55" customFormat="1" ht="15">
      <c r="A320" s="22"/>
      <c r="B320" s="22"/>
      <c r="C320" s="31">
        <v>5</v>
      </c>
      <c r="D320" s="31">
        <v>9</v>
      </c>
      <c r="E320" s="32">
        <f t="shared" si="100"/>
        <v>5</v>
      </c>
      <c r="F320" s="32" t="str">
        <f t="shared" si="101"/>
        <v>5'h2</v>
      </c>
      <c r="G320" s="32" t="s">
        <v>14509</v>
      </c>
      <c r="H320" s="31" t="s">
        <v>14559</v>
      </c>
      <c r="I320" s="63"/>
      <c r="J320" s="31">
        <v>2</v>
      </c>
      <c r="K320" s="31" t="str">
        <f t="shared" si="102"/>
        <v>2</v>
      </c>
      <c r="L320" s="31">
        <f t="shared" si="103"/>
        <v>64</v>
      </c>
      <c r="M320" s="50"/>
    </row>
    <row r="321" spans="1:13" s="55" customFormat="1" ht="15">
      <c r="A321" s="22"/>
      <c r="B321" s="22"/>
      <c r="C321" s="31">
        <v>0</v>
      </c>
      <c r="D321" s="31">
        <v>4</v>
      </c>
      <c r="E321" s="32">
        <f t="shared" si="100"/>
        <v>5</v>
      </c>
      <c r="F321" s="32" t="str">
        <f t="shared" si="101"/>
        <v>5'h3</v>
      </c>
      <c r="G321" s="32" t="s">
        <v>14560</v>
      </c>
      <c r="H321" s="31" t="s">
        <v>14561</v>
      </c>
      <c r="I321" s="63"/>
      <c r="J321" s="31">
        <v>3</v>
      </c>
      <c r="K321" s="31" t="str">
        <f t="shared" si="102"/>
        <v>3</v>
      </c>
      <c r="L321" s="31">
        <f t="shared" si="103"/>
        <v>3</v>
      </c>
      <c r="M321" s="50"/>
    </row>
    <row r="322" spans="1:13" s="55" customFormat="1" ht="15">
      <c r="A322" s="26"/>
      <c r="B322" s="27" t="s">
        <v>14562</v>
      </c>
      <c r="C322" s="26"/>
      <c r="D322" s="26"/>
      <c r="E322" s="26">
        <f>SUM(E323:E328)</f>
        <v>32</v>
      </c>
      <c r="F322" s="44" t="str">
        <f>CONCATENATE("32'h",K322)</f>
        <v>32'h004190a6</v>
      </c>
      <c r="G322" s="44"/>
      <c r="H322" s="29" t="s">
        <v>14563</v>
      </c>
      <c r="I322" s="29"/>
      <c r="J322" s="26"/>
      <c r="K322" s="26" t="str">
        <f>LOWER(DEC2HEX(L322,8))</f>
        <v>004190a6</v>
      </c>
      <c r="L322" s="26">
        <f>SUM(L323:L328)</f>
        <v>4296870</v>
      </c>
      <c r="M322" s="26"/>
    </row>
    <row r="323" spans="1:13" s="55" customFormat="1" ht="15">
      <c r="A323" s="22"/>
      <c r="B323" s="22"/>
      <c r="C323" s="31">
        <v>25</v>
      </c>
      <c r="D323" s="31">
        <v>31</v>
      </c>
      <c r="E323" s="32">
        <f t="shared" ref="E323:E328" si="104">D323+1-C323</f>
        <v>7</v>
      </c>
      <c r="F323" s="32" t="str">
        <f t="shared" ref="F323:F328" si="105">CONCATENATE(E323,"'h",K323)</f>
        <v>7'h0</v>
      </c>
      <c r="G323" s="32" t="s">
        <v>5553</v>
      </c>
      <c r="H323" s="31" t="s">
        <v>14546</v>
      </c>
      <c r="I323" s="37"/>
      <c r="J323" s="31">
        <v>0</v>
      </c>
      <c r="K323" s="31" t="str">
        <f t="shared" ref="K323:K328" si="106">LOWER(DEC2HEX((J323)))</f>
        <v>0</v>
      </c>
      <c r="L323" s="31">
        <f t="shared" ref="L323:L328" si="107">J323*(2^C323)</f>
        <v>0</v>
      </c>
      <c r="M323" s="50"/>
    </row>
    <row r="324" spans="1:13" s="55" customFormat="1" ht="15">
      <c r="A324" s="22"/>
      <c r="B324" s="22"/>
      <c r="C324" s="31">
        <v>20</v>
      </c>
      <c r="D324" s="31">
        <v>24</v>
      </c>
      <c r="E324" s="32">
        <f t="shared" si="104"/>
        <v>5</v>
      </c>
      <c r="F324" s="32" t="str">
        <f t="shared" si="105"/>
        <v>5'h4</v>
      </c>
      <c r="G324" s="32" t="s">
        <v>7252</v>
      </c>
      <c r="H324" s="31" t="s">
        <v>14564</v>
      </c>
      <c r="I324" s="37"/>
      <c r="J324" s="31">
        <v>4</v>
      </c>
      <c r="K324" s="31" t="str">
        <f t="shared" si="106"/>
        <v>4</v>
      </c>
      <c r="L324" s="31">
        <f t="shared" si="107"/>
        <v>4194304</v>
      </c>
      <c r="M324" s="50"/>
    </row>
    <row r="325" spans="1:13" s="55" customFormat="1" ht="15">
      <c r="A325" s="22"/>
      <c r="B325" s="22"/>
      <c r="C325" s="31">
        <v>15</v>
      </c>
      <c r="D325" s="31">
        <v>19</v>
      </c>
      <c r="E325" s="32">
        <f t="shared" si="104"/>
        <v>5</v>
      </c>
      <c r="F325" s="32" t="str">
        <f t="shared" si="105"/>
        <v>5'h3</v>
      </c>
      <c r="G325" s="32" t="s">
        <v>14565</v>
      </c>
      <c r="H325" s="31" t="s">
        <v>14566</v>
      </c>
      <c r="I325" s="37"/>
      <c r="J325" s="31">
        <v>3</v>
      </c>
      <c r="K325" s="31" t="str">
        <f t="shared" si="106"/>
        <v>3</v>
      </c>
      <c r="L325" s="31">
        <f t="shared" si="107"/>
        <v>98304</v>
      </c>
      <c r="M325" s="50"/>
    </row>
    <row r="326" spans="1:13" s="55" customFormat="1" ht="15">
      <c r="A326" s="22"/>
      <c r="B326" s="22"/>
      <c r="C326" s="31">
        <v>10</v>
      </c>
      <c r="D326" s="31">
        <v>14</v>
      </c>
      <c r="E326" s="32">
        <f t="shared" si="104"/>
        <v>5</v>
      </c>
      <c r="F326" s="32" t="str">
        <f t="shared" si="105"/>
        <v>5'h4</v>
      </c>
      <c r="G326" s="32" t="s">
        <v>7252</v>
      </c>
      <c r="H326" s="31" t="s">
        <v>14567</v>
      </c>
      <c r="I326" s="37"/>
      <c r="J326" s="31">
        <v>4</v>
      </c>
      <c r="K326" s="31" t="str">
        <f t="shared" si="106"/>
        <v>4</v>
      </c>
      <c r="L326" s="31">
        <f t="shared" si="107"/>
        <v>4096</v>
      </c>
      <c r="M326" s="50"/>
    </row>
    <row r="327" spans="1:13" s="55" customFormat="1" ht="15">
      <c r="A327" s="22"/>
      <c r="B327" s="22"/>
      <c r="C327" s="31">
        <v>5</v>
      </c>
      <c r="D327" s="31">
        <v>9</v>
      </c>
      <c r="E327" s="32">
        <f t="shared" si="104"/>
        <v>5</v>
      </c>
      <c r="F327" s="32" t="str">
        <f t="shared" si="105"/>
        <v>5'h5</v>
      </c>
      <c r="G327" s="32" t="s">
        <v>7252</v>
      </c>
      <c r="H327" s="31" t="s">
        <v>14568</v>
      </c>
      <c r="I327" s="63"/>
      <c r="J327" s="31">
        <v>5</v>
      </c>
      <c r="K327" s="31" t="str">
        <f t="shared" si="106"/>
        <v>5</v>
      </c>
      <c r="L327" s="31">
        <f t="shared" si="107"/>
        <v>160</v>
      </c>
      <c r="M327" s="50"/>
    </row>
    <row r="328" spans="1:13" s="55" customFormat="1" ht="15">
      <c r="A328" s="22"/>
      <c r="B328" s="22"/>
      <c r="C328" s="31">
        <v>0</v>
      </c>
      <c r="D328" s="31">
        <v>4</v>
      </c>
      <c r="E328" s="32">
        <f t="shared" si="104"/>
        <v>5</v>
      </c>
      <c r="F328" s="32" t="str">
        <f t="shared" si="105"/>
        <v>5'h6</v>
      </c>
      <c r="G328" s="32" t="s">
        <v>14509</v>
      </c>
      <c r="H328" s="31" t="s">
        <v>14569</v>
      </c>
      <c r="I328" s="63"/>
      <c r="J328" s="31">
        <v>6</v>
      </c>
      <c r="K328" s="31" t="str">
        <f t="shared" si="106"/>
        <v>6</v>
      </c>
      <c r="L328" s="31">
        <f t="shared" si="107"/>
        <v>6</v>
      </c>
      <c r="M328" s="50"/>
    </row>
    <row r="329" spans="1:13" s="55" customFormat="1" ht="15">
      <c r="A329" s="26"/>
      <c r="B329" s="27" t="s">
        <v>14570</v>
      </c>
      <c r="C329" s="26"/>
      <c r="D329" s="26"/>
      <c r="E329" s="26">
        <f>SUM(E330:E332)</f>
        <v>32</v>
      </c>
      <c r="F329" s="44" t="str">
        <f>CONCATENATE("32'h",K329)</f>
        <v>32'h000002c1</v>
      </c>
      <c r="G329" s="44"/>
      <c r="H329" s="29" t="s">
        <v>14571</v>
      </c>
      <c r="I329" s="29"/>
      <c r="J329" s="26"/>
      <c r="K329" s="26" t="str">
        <f>LOWER(DEC2HEX(L329,8))</f>
        <v>000002c1</v>
      </c>
      <c r="L329" s="26">
        <f>SUM(L330:L332)</f>
        <v>705</v>
      </c>
      <c r="M329" s="26"/>
    </row>
    <row r="330" spans="1:13" s="55" customFormat="1" ht="15">
      <c r="A330" s="22"/>
      <c r="B330" s="22"/>
      <c r="C330" s="31">
        <v>14</v>
      </c>
      <c r="D330" s="31">
        <v>31</v>
      </c>
      <c r="E330" s="32">
        <f>D330+1-C330</f>
        <v>18</v>
      </c>
      <c r="F330" s="32" t="str">
        <f>CONCATENATE(E330,"'h",K330)</f>
        <v>18'h0</v>
      </c>
      <c r="G330" s="32" t="s">
        <v>14521</v>
      </c>
      <c r="H330" s="31" t="s">
        <v>14522</v>
      </c>
      <c r="I330" s="37"/>
      <c r="J330" s="31">
        <v>0</v>
      </c>
      <c r="K330" s="31" t="str">
        <f>LOWER(DEC2HEX((J330)))</f>
        <v>0</v>
      </c>
      <c r="L330" s="31">
        <f>J330*(2^C330)</f>
        <v>0</v>
      </c>
      <c r="M330" s="50"/>
    </row>
    <row r="331" spans="1:13" s="55" customFormat="1" ht="15">
      <c r="A331" s="22"/>
      <c r="B331" s="22"/>
      <c r="C331" s="31">
        <v>7</v>
      </c>
      <c r="D331" s="31">
        <v>13</v>
      </c>
      <c r="E331" s="32">
        <f>D331+1-C331</f>
        <v>7</v>
      </c>
      <c r="F331" s="32" t="str">
        <f>CONCATENATE(E331,"'h",K331)</f>
        <v>7'h5</v>
      </c>
      <c r="G331" s="32" t="s">
        <v>14572</v>
      </c>
      <c r="H331" s="31" t="s">
        <v>14573</v>
      </c>
      <c r="I331" s="37"/>
      <c r="J331" s="31">
        <v>5</v>
      </c>
      <c r="K331" s="31" t="str">
        <f>LOWER(DEC2HEX((J331)))</f>
        <v>5</v>
      </c>
      <c r="L331" s="31">
        <f>J331*(2^C331)</f>
        <v>640</v>
      </c>
      <c r="M331" s="50"/>
    </row>
    <row r="332" spans="1:13" s="55" customFormat="1" ht="15">
      <c r="A332" s="22"/>
      <c r="B332" s="22"/>
      <c r="C332" s="31">
        <v>0</v>
      </c>
      <c r="D332" s="31">
        <v>6</v>
      </c>
      <c r="E332" s="32">
        <f>D332+1-C332</f>
        <v>7</v>
      </c>
      <c r="F332" s="32" t="str">
        <f>CONCATENATE(E332,"'h",K332)</f>
        <v>7'h41</v>
      </c>
      <c r="G332" s="32" t="s">
        <v>14528</v>
      </c>
      <c r="H332" s="31" t="s">
        <v>14574</v>
      </c>
      <c r="I332" s="37"/>
      <c r="J332" s="31">
        <v>65</v>
      </c>
      <c r="K332" s="31" t="str">
        <f>LOWER(DEC2HEX((J332)))</f>
        <v>41</v>
      </c>
      <c r="L332" s="31">
        <f>J332*(2^C332)</f>
        <v>65</v>
      </c>
      <c r="M332" s="50"/>
    </row>
    <row r="333" spans="1:13" s="55" customFormat="1" ht="15">
      <c r="A333" s="26"/>
      <c r="B333" s="27" t="s">
        <v>14615</v>
      </c>
      <c r="C333" s="26"/>
      <c r="D333" s="26"/>
      <c r="E333" s="26">
        <f>SUM(E334:E337)</f>
        <v>32</v>
      </c>
      <c r="F333" s="44" t="str">
        <f>CONCATENATE("32'h",K333)</f>
        <v>32'h00028a1e</v>
      </c>
      <c r="G333" s="44"/>
      <c r="H333" s="29" t="s">
        <v>14575</v>
      </c>
      <c r="I333" s="29"/>
      <c r="J333" s="26"/>
      <c r="K333" s="26" t="str">
        <f>LOWER(DEC2HEX(L333,8))</f>
        <v>00028a1e</v>
      </c>
      <c r="L333" s="26">
        <f>SUM(L334:L337)</f>
        <v>166430</v>
      </c>
      <c r="M333" s="26"/>
    </row>
    <row r="334" spans="1:13" s="55" customFormat="1" ht="15">
      <c r="A334" s="22"/>
      <c r="B334" s="22"/>
      <c r="C334" s="31">
        <v>21</v>
      </c>
      <c r="D334" s="31">
        <v>31</v>
      </c>
      <c r="E334" s="32">
        <f>D334+1-C334</f>
        <v>11</v>
      </c>
      <c r="F334" s="32" t="str">
        <f>CONCATENATE(E334,"'h",K334)</f>
        <v>11'h0</v>
      </c>
      <c r="G334" s="32" t="s">
        <v>14521</v>
      </c>
      <c r="H334" s="31" t="s">
        <v>14522</v>
      </c>
      <c r="I334" s="37"/>
      <c r="J334" s="31">
        <v>0</v>
      </c>
      <c r="K334" s="31" t="str">
        <f>LOWER(DEC2HEX((J334)))</f>
        <v>0</v>
      </c>
      <c r="L334" s="31">
        <f>J334*(2^C334)</f>
        <v>0</v>
      </c>
      <c r="M334" s="50"/>
    </row>
    <row r="335" spans="1:13" s="55" customFormat="1" ht="15">
      <c r="A335" s="22"/>
      <c r="B335" s="22"/>
      <c r="C335" s="31">
        <v>14</v>
      </c>
      <c r="D335" s="31">
        <v>20</v>
      </c>
      <c r="E335" s="32">
        <f>D335+1-C335</f>
        <v>7</v>
      </c>
      <c r="F335" s="32" t="str">
        <f>CONCATENATE(E335,"'h",K335)</f>
        <v>7'ha</v>
      </c>
      <c r="G335" s="32" t="s">
        <v>14509</v>
      </c>
      <c r="H335" s="31" t="s">
        <v>14576</v>
      </c>
      <c r="I335" s="37"/>
      <c r="J335" s="31">
        <v>10</v>
      </c>
      <c r="K335" s="31" t="str">
        <f>LOWER(DEC2HEX((J335)))</f>
        <v>a</v>
      </c>
      <c r="L335" s="31">
        <f>J335*(2^C335)</f>
        <v>163840</v>
      </c>
      <c r="M335" s="50"/>
    </row>
    <row r="336" spans="1:13" s="55" customFormat="1" ht="15">
      <c r="A336" s="22"/>
      <c r="B336" s="22"/>
      <c r="C336" s="31">
        <v>7</v>
      </c>
      <c r="D336" s="31">
        <v>13</v>
      </c>
      <c r="E336" s="32">
        <f>D336+1-C336</f>
        <v>7</v>
      </c>
      <c r="F336" s="32" t="str">
        <f>CONCATENATE(E336,"'h",K336)</f>
        <v>7'h14</v>
      </c>
      <c r="G336" s="32" t="s">
        <v>14509</v>
      </c>
      <c r="H336" s="31" t="s">
        <v>14577</v>
      </c>
      <c r="I336" s="37"/>
      <c r="J336" s="31">
        <v>20</v>
      </c>
      <c r="K336" s="31" t="str">
        <f>LOWER(DEC2HEX((J336)))</f>
        <v>14</v>
      </c>
      <c r="L336" s="31">
        <f>J336*(2^C336)</f>
        <v>2560</v>
      </c>
      <c r="M336" s="50"/>
    </row>
    <row r="337" spans="1:13" s="55" customFormat="1" ht="15">
      <c r="A337" s="22"/>
      <c r="B337" s="22"/>
      <c r="C337" s="31">
        <v>0</v>
      </c>
      <c r="D337" s="31">
        <v>6</v>
      </c>
      <c r="E337" s="32">
        <f>D337+1-C337</f>
        <v>7</v>
      </c>
      <c r="F337" s="32" t="str">
        <f>CONCATENATE(E337,"'h",K337)</f>
        <v>7'h1e</v>
      </c>
      <c r="G337" s="32" t="s">
        <v>14509</v>
      </c>
      <c r="H337" s="31" t="s">
        <v>14578</v>
      </c>
      <c r="I337" s="37"/>
      <c r="J337" s="31">
        <v>30</v>
      </c>
      <c r="K337" s="31" t="str">
        <f>LOWER(DEC2HEX((J337)))</f>
        <v>1e</v>
      </c>
      <c r="L337" s="31">
        <f>J337*(2^C337)</f>
        <v>30</v>
      </c>
      <c r="M337" s="50"/>
    </row>
    <row r="338" spans="1:13" s="55" customFormat="1" ht="15">
      <c r="A338" s="26"/>
      <c r="B338" s="27" t="s">
        <v>14579</v>
      </c>
      <c r="C338" s="26"/>
      <c r="D338" s="26"/>
      <c r="E338" s="26">
        <f>SUM(E339:E344)</f>
        <v>32</v>
      </c>
      <c r="F338" s="44" t="str">
        <f>CONCATENATE("32'h",K338)</f>
        <v>32'h00008843</v>
      </c>
      <c r="G338" s="44"/>
      <c r="H338" s="29" t="s">
        <v>14580</v>
      </c>
      <c r="I338" s="29"/>
      <c r="J338" s="26"/>
      <c r="K338" s="26" t="str">
        <f>LOWER(DEC2HEX(L338,8))</f>
        <v>00008843</v>
      </c>
      <c r="L338" s="26">
        <f>SUM(L339:L344)</f>
        <v>34883</v>
      </c>
      <c r="M338" s="26"/>
    </row>
    <row r="339" spans="1:13" s="55" customFormat="1" ht="15">
      <c r="A339" s="22"/>
      <c r="B339" s="22"/>
      <c r="C339" s="31">
        <v>25</v>
      </c>
      <c r="D339" s="31">
        <v>31</v>
      </c>
      <c r="E339" s="32">
        <f t="shared" ref="E339:E344" si="108">D339+1-C339</f>
        <v>7</v>
      </c>
      <c r="F339" s="32" t="str">
        <f t="shared" ref="F339:F344" si="109">CONCATENATE(E339,"'h",K339)</f>
        <v>7'h0</v>
      </c>
      <c r="G339" s="32" t="s">
        <v>14521</v>
      </c>
      <c r="H339" s="31" t="s">
        <v>14522</v>
      </c>
      <c r="I339" s="37"/>
      <c r="J339" s="31">
        <v>0</v>
      </c>
      <c r="K339" s="31" t="str">
        <f t="shared" ref="K339:K344" si="110">LOWER(DEC2HEX((J339)))</f>
        <v>0</v>
      </c>
      <c r="L339" s="31">
        <f t="shared" ref="L339:L344" si="111">J339*(2^C339)</f>
        <v>0</v>
      </c>
      <c r="M339" s="50"/>
    </row>
    <row r="340" spans="1:13" s="55" customFormat="1" ht="15">
      <c r="A340" s="22"/>
      <c r="B340" s="22"/>
      <c r="C340" s="31">
        <v>20</v>
      </c>
      <c r="D340" s="31">
        <v>24</v>
      </c>
      <c r="E340" s="32">
        <f t="shared" si="108"/>
        <v>5</v>
      </c>
      <c r="F340" s="32" t="str">
        <f t="shared" si="109"/>
        <v>5'h0</v>
      </c>
      <c r="G340" s="32" t="s">
        <v>14509</v>
      </c>
      <c r="H340" s="31" t="s">
        <v>14581</v>
      </c>
      <c r="I340" s="37"/>
      <c r="J340" s="31">
        <v>0</v>
      </c>
      <c r="K340" s="31" t="str">
        <f t="shared" si="110"/>
        <v>0</v>
      </c>
      <c r="L340" s="31">
        <f t="shared" si="111"/>
        <v>0</v>
      </c>
      <c r="M340" s="50"/>
    </row>
    <row r="341" spans="1:13" s="55" customFormat="1" ht="15">
      <c r="A341" s="22"/>
      <c r="B341" s="22"/>
      <c r="C341" s="31">
        <v>15</v>
      </c>
      <c r="D341" s="31">
        <v>19</v>
      </c>
      <c r="E341" s="32">
        <f t="shared" si="108"/>
        <v>5</v>
      </c>
      <c r="F341" s="32" t="str">
        <f t="shared" si="109"/>
        <v>5'h1</v>
      </c>
      <c r="G341" s="32" t="s">
        <v>14509</v>
      </c>
      <c r="H341" s="31" t="s">
        <v>14582</v>
      </c>
      <c r="I341" s="37"/>
      <c r="J341" s="31">
        <v>1</v>
      </c>
      <c r="K341" s="31" t="str">
        <f t="shared" si="110"/>
        <v>1</v>
      </c>
      <c r="L341" s="31">
        <f t="shared" si="111"/>
        <v>32768</v>
      </c>
      <c r="M341" s="50"/>
    </row>
    <row r="342" spans="1:13" s="55" customFormat="1" ht="15">
      <c r="A342" s="22"/>
      <c r="B342" s="22"/>
      <c r="C342" s="31">
        <v>10</v>
      </c>
      <c r="D342" s="31">
        <v>14</v>
      </c>
      <c r="E342" s="32">
        <f t="shared" si="108"/>
        <v>5</v>
      </c>
      <c r="F342" s="32" t="str">
        <f t="shared" si="109"/>
        <v>5'h2</v>
      </c>
      <c r="G342" s="32" t="s">
        <v>14509</v>
      </c>
      <c r="H342" s="31" t="s">
        <v>14583</v>
      </c>
      <c r="I342" s="37"/>
      <c r="J342" s="31">
        <v>2</v>
      </c>
      <c r="K342" s="31" t="str">
        <f t="shared" si="110"/>
        <v>2</v>
      </c>
      <c r="L342" s="31">
        <f t="shared" si="111"/>
        <v>2048</v>
      </c>
      <c r="M342" s="50"/>
    </row>
    <row r="343" spans="1:13" s="55" customFormat="1" ht="15">
      <c r="A343" s="22"/>
      <c r="B343" s="22"/>
      <c r="C343" s="31">
        <v>5</v>
      </c>
      <c r="D343" s="31">
        <v>9</v>
      </c>
      <c r="E343" s="32">
        <f t="shared" si="108"/>
        <v>5</v>
      </c>
      <c r="F343" s="32" t="str">
        <f t="shared" si="109"/>
        <v>5'h2</v>
      </c>
      <c r="G343" s="32" t="s">
        <v>14509</v>
      </c>
      <c r="H343" s="31" t="s">
        <v>14584</v>
      </c>
      <c r="I343" s="63"/>
      <c r="J343" s="31">
        <v>2</v>
      </c>
      <c r="K343" s="31" t="str">
        <f t="shared" si="110"/>
        <v>2</v>
      </c>
      <c r="L343" s="31">
        <f t="shared" si="111"/>
        <v>64</v>
      </c>
      <c r="M343" s="50"/>
    </row>
    <row r="344" spans="1:13" s="55" customFormat="1" ht="15">
      <c r="A344" s="22"/>
      <c r="B344" s="22"/>
      <c r="C344" s="31">
        <v>0</v>
      </c>
      <c r="D344" s="31">
        <v>4</v>
      </c>
      <c r="E344" s="32">
        <f t="shared" si="108"/>
        <v>5</v>
      </c>
      <c r="F344" s="32" t="str">
        <f t="shared" si="109"/>
        <v>5'h3</v>
      </c>
      <c r="G344" s="32" t="s">
        <v>14509</v>
      </c>
      <c r="H344" s="31" t="s">
        <v>14585</v>
      </c>
      <c r="I344" s="63"/>
      <c r="J344" s="31">
        <v>3</v>
      </c>
      <c r="K344" s="31" t="str">
        <f t="shared" si="110"/>
        <v>3</v>
      </c>
      <c r="L344" s="31">
        <f t="shared" si="111"/>
        <v>3</v>
      </c>
      <c r="M344" s="50"/>
    </row>
    <row r="345" spans="1:13" s="55" customFormat="1" ht="15">
      <c r="A345" s="26"/>
      <c r="B345" s="27" t="s">
        <v>14586</v>
      </c>
      <c r="C345" s="26"/>
      <c r="D345" s="26"/>
      <c r="E345" s="26">
        <f>SUM(E346:E351)</f>
        <v>32</v>
      </c>
      <c r="F345" s="44" t="str">
        <f>CONCATENATE("32'h",K345)</f>
        <v>32'h004190a6</v>
      </c>
      <c r="G345" s="44"/>
      <c r="H345" s="29" t="s">
        <v>14587</v>
      </c>
      <c r="I345" s="29"/>
      <c r="J345" s="26"/>
      <c r="K345" s="26" t="str">
        <f>LOWER(DEC2HEX(L345,8))</f>
        <v>004190a6</v>
      </c>
      <c r="L345" s="26">
        <f>SUM(L346:L351)</f>
        <v>4296870</v>
      </c>
      <c r="M345" s="26"/>
    </row>
    <row r="346" spans="1:13" s="55" customFormat="1" ht="15">
      <c r="A346" s="22"/>
      <c r="B346" s="22"/>
      <c r="C346" s="31">
        <v>25</v>
      </c>
      <c r="D346" s="31">
        <v>31</v>
      </c>
      <c r="E346" s="32">
        <f t="shared" ref="E346:E351" si="112">D346+1-C346</f>
        <v>7</v>
      </c>
      <c r="F346" s="32" t="str">
        <f t="shared" ref="F346:F351" si="113">CONCATENATE(E346,"'h",K346)</f>
        <v>7'h0</v>
      </c>
      <c r="G346" s="32" t="s">
        <v>14521</v>
      </c>
      <c r="H346" s="31" t="s">
        <v>14522</v>
      </c>
      <c r="I346" s="37"/>
      <c r="J346" s="31">
        <v>0</v>
      </c>
      <c r="K346" s="31" t="str">
        <f t="shared" ref="K346:K351" si="114">LOWER(DEC2HEX((J346)))</f>
        <v>0</v>
      </c>
      <c r="L346" s="31">
        <f t="shared" ref="L346:L351" si="115">J346*(2^C346)</f>
        <v>0</v>
      </c>
      <c r="M346" s="50"/>
    </row>
    <row r="347" spans="1:13" s="55" customFormat="1" ht="15">
      <c r="A347" s="22"/>
      <c r="B347" s="22"/>
      <c r="C347" s="31">
        <v>20</v>
      </c>
      <c r="D347" s="31">
        <v>24</v>
      </c>
      <c r="E347" s="32">
        <f t="shared" si="112"/>
        <v>5</v>
      </c>
      <c r="F347" s="32" t="str">
        <f t="shared" si="113"/>
        <v>5'h4</v>
      </c>
      <c r="G347" s="32" t="s">
        <v>14509</v>
      </c>
      <c r="H347" s="31" t="s">
        <v>14588</v>
      </c>
      <c r="I347" s="37"/>
      <c r="J347" s="31">
        <v>4</v>
      </c>
      <c r="K347" s="31" t="str">
        <f t="shared" si="114"/>
        <v>4</v>
      </c>
      <c r="L347" s="31">
        <f t="shared" si="115"/>
        <v>4194304</v>
      </c>
      <c r="M347" s="50"/>
    </row>
    <row r="348" spans="1:13" s="55" customFormat="1" ht="15">
      <c r="A348" s="22"/>
      <c r="B348" s="22"/>
      <c r="C348" s="31">
        <v>15</v>
      </c>
      <c r="D348" s="31">
        <v>19</v>
      </c>
      <c r="E348" s="32">
        <f t="shared" si="112"/>
        <v>5</v>
      </c>
      <c r="F348" s="32" t="str">
        <f t="shared" si="113"/>
        <v>5'h3</v>
      </c>
      <c r="G348" s="32" t="s">
        <v>14509</v>
      </c>
      <c r="H348" s="31" t="s">
        <v>14589</v>
      </c>
      <c r="I348" s="37"/>
      <c r="J348" s="31">
        <v>3</v>
      </c>
      <c r="K348" s="31" t="str">
        <f t="shared" si="114"/>
        <v>3</v>
      </c>
      <c r="L348" s="31">
        <f t="shared" si="115"/>
        <v>98304</v>
      </c>
      <c r="M348" s="50"/>
    </row>
    <row r="349" spans="1:13" s="55" customFormat="1" ht="15">
      <c r="A349" s="22"/>
      <c r="B349" s="22"/>
      <c r="C349" s="31">
        <v>10</v>
      </c>
      <c r="D349" s="31">
        <v>14</v>
      </c>
      <c r="E349" s="32">
        <f t="shared" si="112"/>
        <v>5</v>
      </c>
      <c r="F349" s="32" t="str">
        <f t="shared" si="113"/>
        <v>5'h4</v>
      </c>
      <c r="G349" s="32" t="s">
        <v>14509</v>
      </c>
      <c r="H349" s="31" t="s">
        <v>14590</v>
      </c>
      <c r="I349" s="37"/>
      <c r="J349" s="31">
        <v>4</v>
      </c>
      <c r="K349" s="31" t="str">
        <f t="shared" si="114"/>
        <v>4</v>
      </c>
      <c r="L349" s="31">
        <f t="shared" si="115"/>
        <v>4096</v>
      </c>
      <c r="M349" s="50"/>
    </row>
    <row r="350" spans="1:13" s="55" customFormat="1" ht="15">
      <c r="A350" s="22"/>
      <c r="B350" s="22"/>
      <c r="C350" s="31">
        <v>5</v>
      </c>
      <c r="D350" s="31">
        <v>9</v>
      </c>
      <c r="E350" s="32">
        <f t="shared" si="112"/>
        <v>5</v>
      </c>
      <c r="F350" s="32" t="str">
        <f t="shared" si="113"/>
        <v>5'h5</v>
      </c>
      <c r="G350" s="32" t="s">
        <v>14528</v>
      </c>
      <c r="H350" s="31" t="s">
        <v>14591</v>
      </c>
      <c r="I350" s="63"/>
      <c r="J350" s="31">
        <v>5</v>
      </c>
      <c r="K350" s="31" t="str">
        <f t="shared" si="114"/>
        <v>5</v>
      </c>
      <c r="L350" s="31">
        <f t="shared" si="115"/>
        <v>160</v>
      </c>
      <c r="M350" s="50"/>
    </row>
    <row r="351" spans="1:13" s="55" customFormat="1" ht="15">
      <c r="A351" s="22"/>
      <c r="B351" s="22"/>
      <c r="C351" s="31">
        <v>0</v>
      </c>
      <c r="D351" s="31">
        <v>4</v>
      </c>
      <c r="E351" s="32">
        <f t="shared" si="112"/>
        <v>5</v>
      </c>
      <c r="F351" s="32" t="str">
        <f t="shared" si="113"/>
        <v>5'h6</v>
      </c>
      <c r="G351" s="32" t="s">
        <v>14509</v>
      </c>
      <c r="H351" s="31" t="s">
        <v>14592</v>
      </c>
      <c r="I351" s="63"/>
      <c r="J351" s="31">
        <v>6</v>
      </c>
      <c r="K351" s="31" t="str">
        <f t="shared" si="114"/>
        <v>6</v>
      </c>
      <c r="L351" s="31">
        <f t="shared" si="115"/>
        <v>6</v>
      </c>
      <c r="M351" s="50"/>
    </row>
    <row r="352" spans="1:13" s="55" customFormat="1" ht="15">
      <c r="A352" s="26"/>
      <c r="B352" s="27" t="s">
        <v>14593</v>
      </c>
      <c r="C352" s="26"/>
      <c r="D352" s="26"/>
      <c r="E352" s="26">
        <f>SUM(E353:E359)</f>
        <v>32</v>
      </c>
      <c r="F352" s="44" t="str">
        <f>CONCATENATE("32'h",K352)</f>
        <v>32'h0000a28a</v>
      </c>
      <c r="G352" s="44"/>
      <c r="H352" s="29" t="s">
        <v>14594</v>
      </c>
      <c r="I352" s="29"/>
      <c r="J352" s="26"/>
      <c r="K352" s="26" t="str">
        <f>LOWER(DEC2HEX(L352,8))</f>
        <v>0000a28a</v>
      </c>
      <c r="L352" s="26">
        <f>SUM(L353:L359)</f>
        <v>41610</v>
      </c>
      <c r="M352" s="26"/>
    </row>
    <row r="353" spans="1:13" s="55" customFormat="1" ht="15">
      <c r="A353" s="22"/>
      <c r="B353" s="22"/>
      <c r="C353" s="31">
        <v>21</v>
      </c>
      <c r="D353" s="31">
        <v>31</v>
      </c>
      <c r="E353" s="32">
        <f t="shared" ref="E353:E359" si="116">D353+1-C353</f>
        <v>11</v>
      </c>
      <c r="F353" s="32" t="str">
        <f t="shared" ref="F353:F359" si="117">CONCATENATE(E353,"'h",K353)</f>
        <v>11'h0</v>
      </c>
      <c r="G353" s="32" t="s">
        <v>14521</v>
      </c>
      <c r="H353" s="31" t="s">
        <v>14522</v>
      </c>
      <c r="I353" s="37"/>
      <c r="J353" s="31">
        <v>0</v>
      </c>
      <c r="K353" s="31" t="str">
        <f t="shared" ref="K353:K359" si="118">LOWER(DEC2HEX((J353)))</f>
        <v>0</v>
      </c>
      <c r="L353" s="31">
        <f t="shared" ref="L353:L359" si="119">J353*(2^C353)</f>
        <v>0</v>
      </c>
      <c r="M353" s="50"/>
    </row>
    <row r="354" spans="1:13" s="55" customFormat="1" ht="15">
      <c r="A354" s="22"/>
      <c r="B354" s="22"/>
      <c r="C354" s="31">
        <v>20</v>
      </c>
      <c r="D354" s="31">
        <v>20</v>
      </c>
      <c r="E354" s="32">
        <f t="shared" si="116"/>
        <v>1</v>
      </c>
      <c r="F354" s="32" t="str">
        <f t="shared" si="117"/>
        <v>1'h0</v>
      </c>
      <c r="G354" s="32" t="s">
        <v>14509</v>
      </c>
      <c r="H354" s="31" t="s">
        <v>14595</v>
      </c>
      <c r="I354" s="37"/>
      <c r="J354" s="31">
        <v>0</v>
      </c>
      <c r="K354" s="31" t="str">
        <f t="shared" si="118"/>
        <v>0</v>
      </c>
      <c r="L354" s="31">
        <f t="shared" si="119"/>
        <v>0</v>
      </c>
      <c r="M354" s="50"/>
    </row>
    <row r="355" spans="1:13" s="55" customFormat="1" ht="15">
      <c r="A355" s="22"/>
      <c r="B355" s="22"/>
      <c r="C355" s="31">
        <v>19</v>
      </c>
      <c r="D355" s="31">
        <v>19</v>
      </c>
      <c r="E355" s="32">
        <f t="shared" si="116"/>
        <v>1</v>
      </c>
      <c r="F355" s="32" t="str">
        <f t="shared" si="117"/>
        <v>1'h0</v>
      </c>
      <c r="G355" s="32" t="s">
        <v>14509</v>
      </c>
      <c r="H355" s="31" t="s">
        <v>14596</v>
      </c>
      <c r="I355" s="37"/>
      <c r="J355" s="31">
        <v>0</v>
      </c>
      <c r="K355" s="31" t="str">
        <f t="shared" si="118"/>
        <v>0</v>
      </c>
      <c r="L355" s="31">
        <f t="shared" si="119"/>
        <v>0</v>
      </c>
      <c r="M355" s="50"/>
    </row>
    <row r="356" spans="1:13" s="55" customFormat="1" ht="15">
      <c r="A356" s="22"/>
      <c r="B356" s="22"/>
      <c r="C356" s="31">
        <v>18</v>
      </c>
      <c r="D356" s="31">
        <v>18</v>
      </c>
      <c r="E356" s="32">
        <f t="shared" si="116"/>
        <v>1</v>
      </c>
      <c r="F356" s="32" t="str">
        <f t="shared" si="117"/>
        <v>1'h0</v>
      </c>
      <c r="G356" s="32" t="s">
        <v>14509</v>
      </c>
      <c r="H356" s="31" t="s">
        <v>14597</v>
      </c>
      <c r="I356" s="37"/>
      <c r="J356" s="31">
        <v>0</v>
      </c>
      <c r="K356" s="31" t="str">
        <f t="shared" si="118"/>
        <v>0</v>
      </c>
      <c r="L356" s="31">
        <f t="shared" si="119"/>
        <v>0</v>
      </c>
      <c r="M356" s="50"/>
    </row>
    <row r="357" spans="1:13" s="55" customFormat="1" ht="15">
      <c r="A357" s="22"/>
      <c r="B357" s="22"/>
      <c r="C357" s="31">
        <v>12</v>
      </c>
      <c r="D357" s="31">
        <v>17</v>
      </c>
      <c r="E357" s="32">
        <f t="shared" si="116"/>
        <v>6</v>
      </c>
      <c r="F357" s="32" t="str">
        <f t="shared" si="117"/>
        <v>6'ha</v>
      </c>
      <c r="G357" s="32" t="s">
        <v>14509</v>
      </c>
      <c r="H357" s="31" t="s">
        <v>14598</v>
      </c>
      <c r="I357" s="63"/>
      <c r="J357" s="31">
        <v>10</v>
      </c>
      <c r="K357" s="31" t="str">
        <f t="shared" si="118"/>
        <v>a</v>
      </c>
      <c r="L357" s="31">
        <f t="shared" si="119"/>
        <v>40960</v>
      </c>
      <c r="M357" s="50"/>
    </row>
    <row r="358" spans="1:13" s="55" customFormat="1" ht="15">
      <c r="A358" s="22"/>
      <c r="B358" s="22"/>
      <c r="C358" s="31">
        <v>6</v>
      </c>
      <c r="D358" s="31">
        <v>11</v>
      </c>
      <c r="E358" s="32">
        <f t="shared" si="116"/>
        <v>6</v>
      </c>
      <c r="F358" s="32" t="str">
        <f t="shared" si="117"/>
        <v>6'ha</v>
      </c>
      <c r="G358" s="32" t="s">
        <v>14509</v>
      </c>
      <c r="H358" s="31" t="s">
        <v>14599</v>
      </c>
      <c r="I358" s="63"/>
      <c r="J358" s="31">
        <v>10</v>
      </c>
      <c r="K358" s="31" t="str">
        <f t="shared" si="118"/>
        <v>a</v>
      </c>
      <c r="L358" s="31">
        <f t="shared" si="119"/>
        <v>640</v>
      </c>
      <c r="M358" s="50"/>
    </row>
    <row r="359" spans="1:13" s="55" customFormat="1" ht="15">
      <c r="A359" s="22"/>
      <c r="B359" s="22"/>
      <c r="C359" s="31">
        <v>0</v>
      </c>
      <c r="D359" s="31">
        <v>5</v>
      </c>
      <c r="E359" s="32">
        <f t="shared" si="116"/>
        <v>6</v>
      </c>
      <c r="F359" s="32" t="str">
        <f t="shared" si="117"/>
        <v>6'ha</v>
      </c>
      <c r="G359" s="32" t="s">
        <v>14509</v>
      </c>
      <c r="H359" s="31" t="s">
        <v>14600</v>
      </c>
      <c r="I359" s="63"/>
      <c r="J359" s="31">
        <v>10</v>
      </c>
      <c r="K359" s="31" t="str">
        <f t="shared" si="118"/>
        <v>a</v>
      </c>
      <c r="L359" s="31">
        <f t="shared" si="119"/>
        <v>10</v>
      </c>
      <c r="M359" s="50"/>
    </row>
    <row r="360" spans="1:13" s="55" customFormat="1" ht="15">
      <c r="A360" s="26"/>
      <c r="B360" s="27" t="s">
        <v>14601</v>
      </c>
      <c r="C360" s="26"/>
      <c r="D360" s="26"/>
      <c r="E360" s="26">
        <f>SUM(E361:E367)</f>
        <v>32</v>
      </c>
      <c r="F360" s="44" t="str">
        <f>CONCATENATE("32'h",K360)</f>
        <v>32'h0000c630</v>
      </c>
      <c r="G360" s="44"/>
      <c r="H360" s="29" t="s">
        <v>14602</v>
      </c>
      <c r="I360" s="29"/>
      <c r="J360" s="26"/>
      <c r="K360" s="26" t="str">
        <f>LOWER(DEC2HEX(L360,8))</f>
        <v>0000c630</v>
      </c>
      <c r="L360" s="26">
        <f>SUM(L361:L367)</f>
        <v>50736</v>
      </c>
      <c r="M360" s="26"/>
    </row>
    <row r="361" spans="1:13" s="55" customFormat="1" ht="15">
      <c r="A361" s="22"/>
      <c r="B361" s="22"/>
      <c r="C361" s="31">
        <v>18</v>
      </c>
      <c r="D361" s="31">
        <v>31</v>
      </c>
      <c r="E361" s="32">
        <f t="shared" ref="E361:E367" si="120">D361+1-C361</f>
        <v>14</v>
      </c>
      <c r="F361" s="32" t="str">
        <f t="shared" ref="F361:F367" si="121">CONCATENATE(E361,"'h",K361)</f>
        <v>14'h0</v>
      </c>
      <c r="G361" s="32" t="s">
        <v>14521</v>
      </c>
      <c r="H361" s="31" t="s">
        <v>14522</v>
      </c>
      <c r="I361" s="37"/>
      <c r="J361" s="31">
        <v>0</v>
      </c>
      <c r="K361" s="31" t="str">
        <f t="shared" ref="K361:K367" si="122">LOWER(DEC2HEX((J361)))</f>
        <v>0</v>
      </c>
      <c r="L361" s="31">
        <f t="shared" ref="L361:L367" si="123">J361*(2^C361)</f>
        <v>0</v>
      </c>
      <c r="M361" s="50"/>
    </row>
    <row r="362" spans="1:13" s="55" customFormat="1" ht="15">
      <c r="A362" s="22"/>
      <c r="B362" s="22"/>
      <c r="C362" s="31">
        <v>13</v>
      </c>
      <c r="D362" s="31">
        <v>17</v>
      </c>
      <c r="E362" s="32">
        <f t="shared" si="120"/>
        <v>5</v>
      </c>
      <c r="F362" s="32" t="str">
        <f t="shared" si="121"/>
        <v>5'h6</v>
      </c>
      <c r="G362" s="32" t="s">
        <v>14509</v>
      </c>
      <c r="H362" s="31" t="s">
        <v>14603</v>
      </c>
      <c r="I362" s="37"/>
      <c r="J362" s="31">
        <v>6</v>
      </c>
      <c r="K362" s="31" t="str">
        <f t="shared" si="122"/>
        <v>6</v>
      </c>
      <c r="L362" s="31">
        <f t="shared" si="123"/>
        <v>49152</v>
      </c>
      <c r="M362" s="50"/>
    </row>
    <row r="363" spans="1:13" s="55" customFormat="1" ht="15">
      <c r="A363" s="22"/>
      <c r="B363" s="22"/>
      <c r="C363" s="31">
        <v>8</v>
      </c>
      <c r="D363" s="31">
        <v>12</v>
      </c>
      <c r="E363" s="32">
        <f t="shared" si="120"/>
        <v>5</v>
      </c>
      <c r="F363" s="32" t="str">
        <f t="shared" si="121"/>
        <v>5'h6</v>
      </c>
      <c r="G363" s="32" t="s">
        <v>14509</v>
      </c>
      <c r="H363" s="31" t="s">
        <v>14604</v>
      </c>
      <c r="I363" s="37"/>
      <c r="J363" s="31">
        <v>6</v>
      </c>
      <c r="K363" s="31" t="str">
        <f t="shared" si="122"/>
        <v>6</v>
      </c>
      <c r="L363" s="31">
        <f t="shared" si="123"/>
        <v>1536</v>
      </c>
      <c r="M363" s="50"/>
    </row>
    <row r="364" spans="1:13" s="55" customFormat="1" ht="15">
      <c r="A364" s="22"/>
      <c r="B364" s="22"/>
      <c r="C364" s="31">
        <v>3</v>
      </c>
      <c r="D364" s="31">
        <v>7</v>
      </c>
      <c r="E364" s="32">
        <f t="shared" si="120"/>
        <v>5</v>
      </c>
      <c r="F364" s="32" t="str">
        <f t="shared" si="121"/>
        <v>5'h6</v>
      </c>
      <c r="G364" s="32" t="s">
        <v>14528</v>
      </c>
      <c r="H364" s="31" t="s">
        <v>14605</v>
      </c>
      <c r="I364" s="37"/>
      <c r="J364" s="31">
        <v>6</v>
      </c>
      <c r="K364" s="31" t="str">
        <f t="shared" si="122"/>
        <v>6</v>
      </c>
      <c r="L364" s="31">
        <f t="shared" si="123"/>
        <v>48</v>
      </c>
      <c r="M364" s="50"/>
    </row>
    <row r="365" spans="1:13" s="55" customFormat="1" ht="15">
      <c r="A365" s="22"/>
      <c r="B365" s="22"/>
      <c r="C365" s="31">
        <v>2</v>
      </c>
      <c r="D365" s="31">
        <v>2</v>
      </c>
      <c r="E365" s="32">
        <f t="shared" si="120"/>
        <v>1</v>
      </c>
      <c r="F365" s="32" t="str">
        <f t="shared" si="121"/>
        <v>1'h0</v>
      </c>
      <c r="G365" s="32" t="s">
        <v>7252</v>
      </c>
      <c r="H365" s="31" t="s">
        <v>14606</v>
      </c>
      <c r="I365" s="63"/>
      <c r="J365" s="31">
        <v>0</v>
      </c>
      <c r="K365" s="31" t="str">
        <f t="shared" si="122"/>
        <v>0</v>
      </c>
      <c r="L365" s="31">
        <f t="shared" si="123"/>
        <v>0</v>
      </c>
      <c r="M365" s="50"/>
    </row>
    <row r="366" spans="1:13" s="55" customFormat="1" ht="15">
      <c r="A366" s="22"/>
      <c r="B366" s="22"/>
      <c r="C366" s="31">
        <v>1</v>
      </c>
      <c r="D366" s="31">
        <v>1</v>
      </c>
      <c r="E366" s="32">
        <f t="shared" si="120"/>
        <v>1</v>
      </c>
      <c r="F366" s="32" t="str">
        <f t="shared" si="121"/>
        <v>1'h0</v>
      </c>
      <c r="G366" s="32" t="s">
        <v>7252</v>
      </c>
      <c r="H366" s="31" t="s">
        <v>14607</v>
      </c>
      <c r="I366" s="63"/>
      <c r="J366" s="31">
        <v>0</v>
      </c>
      <c r="K366" s="31" t="str">
        <f t="shared" si="122"/>
        <v>0</v>
      </c>
      <c r="L366" s="31">
        <f t="shared" si="123"/>
        <v>0</v>
      </c>
      <c r="M366" s="50"/>
    </row>
    <row r="367" spans="1:13" s="55" customFormat="1" ht="15">
      <c r="A367" s="22"/>
      <c r="B367" s="22"/>
      <c r="C367" s="31">
        <v>0</v>
      </c>
      <c r="D367" s="31">
        <v>0</v>
      </c>
      <c r="E367" s="32">
        <f t="shared" si="120"/>
        <v>1</v>
      </c>
      <c r="F367" s="32" t="str">
        <f t="shared" si="121"/>
        <v>1'h0</v>
      </c>
      <c r="G367" s="32" t="s">
        <v>7252</v>
      </c>
      <c r="H367" s="31" t="s">
        <v>14608</v>
      </c>
      <c r="I367" s="63"/>
      <c r="J367" s="31">
        <v>0</v>
      </c>
      <c r="K367" s="31" t="str">
        <f t="shared" si="122"/>
        <v>0</v>
      </c>
      <c r="L367" s="31">
        <f t="shared" si="123"/>
        <v>0</v>
      </c>
      <c r="M367" s="50"/>
    </row>
    <row r="368" spans="1:13" s="55" customFormat="1" ht="15">
      <c r="A368" s="26"/>
      <c r="B368" s="27" t="s">
        <v>9478</v>
      </c>
      <c r="C368" s="26"/>
      <c r="D368" s="26"/>
      <c r="E368" s="26">
        <f>SUM(E369:E375)</f>
        <v>32</v>
      </c>
      <c r="F368" s="44" t="str">
        <f>CONCATENATE("32'h",K368)</f>
        <v>32'h0000c630</v>
      </c>
      <c r="G368" s="44"/>
      <c r="H368" s="29" t="s">
        <v>14609</v>
      </c>
      <c r="I368" s="29"/>
      <c r="J368" s="26"/>
      <c r="K368" s="26" t="str">
        <f>LOWER(DEC2HEX(L368,8))</f>
        <v>0000c630</v>
      </c>
      <c r="L368" s="26">
        <f>SUM(L369:L375)</f>
        <v>50736</v>
      </c>
      <c r="M368" s="26"/>
    </row>
    <row r="369" spans="1:13" s="55" customFormat="1" ht="15">
      <c r="A369" s="22"/>
      <c r="B369" s="22"/>
      <c r="C369" s="31">
        <v>18</v>
      </c>
      <c r="D369" s="31">
        <v>31</v>
      </c>
      <c r="E369" s="32">
        <f t="shared" ref="E369:E375" si="124">D369+1-C369</f>
        <v>14</v>
      </c>
      <c r="F369" s="32" t="str">
        <f t="shared" ref="F369:F375" si="125">CONCATENATE(E369,"'h",K369)</f>
        <v>14'h0</v>
      </c>
      <c r="G369" s="32" t="s">
        <v>14610</v>
      </c>
      <c r="H369" s="31" t="s">
        <v>14611</v>
      </c>
      <c r="I369" s="37"/>
      <c r="J369" s="31">
        <v>0</v>
      </c>
      <c r="K369" s="31" t="str">
        <f t="shared" ref="K369:K375" si="126">LOWER(DEC2HEX((J369)))</f>
        <v>0</v>
      </c>
      <c r="L369" s="31">
        <f t="shared" ref="L369:L375" si="127">J369*(2^C369)</f>
        <v>0</v>
      </c>
      <c r="M369" s="50"/>
    </row>
    <row r="370" spans="1:13" s="55" customFormat="1" ht="15">
      <c r="A370" s="22"/>
      <c r="B370" s="22"/>
      <c r="C370" s="31">
        <v>13</v>
      </c>
      <c r="D370" s="31">
        <v>17</v>
      </c>
      <c r="E370" s="32">
        <f>D370+1-C370</f>
        <v>5</v>
      </c>
      <c r="F370" s="32" t="str">
        <f>CONCATENATE(E370,"'h",K370)</f>
        <v>5'h6</v>
      </c>
      <c r="G370" s="32" t="s">
        <v>7252</v>
      </c>
      <c r="H370" s="31" t="s">
        <v>14612</v>
      </c>
      <c r="I370" s="37"/>
      <c r="J370" s="31">
        <v>6</v>
      </c>
      <c r="K370" s="31" t="str">
        <f>LOWER(DEC2HEX((J370)))</f>
        <v>6</v>
      </c>
      <c r="L370" s="31">
        <f>J370*(2^C370)</f>
        <v>49152</v>
      </c>
      <c r="M370" s="50"/>
    </row>
    <row r="371" spans="1:13" s="55" customFormat="1" ht="15">
      <c r="A371" s="22"/>
      <c r="B371" s="22"/>
      <c r="C371" s="31">
        <v>8</v>
      </c>
      <c r="D371" s="31">
        <v>12</v>
      </c>
      <c r="E371" s="32">
        <f>D371+1-C371</f>
        <v>5</v>
      </c>
      <c r="F371" s="32" t="str">
        <f>CONCATENATE(E371,"'h",K371)</f>
        <v>5'h6</v>
      </c>
      <c r="G371" s="32" t="s">
        <v>7252</v>
      </c>
      <c r="H371" s="31" t="s">
        <v>14613</v>
      </c>
      <c r="I371" s="37"/>
      <c r="J371" s="31">
        <v>6</v>
      </c>
      <c r="K371" s="31" t="str">
        <f>LOWER(DEC2HEX((J371)))</f>
        <v>6</v>
      </c>
      <c r="L371" s="31">
        <f>J371*(2^C371)</f>
        <v>1536</v>
      </c>
      <c r="M371" s="50"/>
    </row>
    <row r="372" spans="1:13" s="55" customFormat="1" ht="15">
      <c r="A372" s="22"/>
      <c r="B372" s="22"/>
      <c r="C372" s="31">
        <v>3</v>
      </c>
      <c r="D372" s="31">
        <v>7</v>
      </c>
      <c r="E372" s="32">
        <f>D372+1-C372</f>
        <v>5</v>
      </c>
      <c r="F372" s="32" t="str">
        <f>CONCATENATE(E372,"'h",K372)</f>
        <v>5'h6</v>
      </c>
      <c r="G372" s="32" t="s">
        <v>14528</v>
      </c>
      <c r="H372" s="31" t="s">
        <v>14614</v>
      </c>
      <c r="I372" s="37"/>
      <c r="J372" s="31">
        <v>6</v>
      </c>
      <c r="K372" s="31" t="str">
        <f>LOWER(DEC2HEX((J372)))</f>
        <v>6</v>
      </c>
      <c r="L372" s="31">
        <f>J372*(2^C372)</f>
        <v>48</v>
      </c>
      <c r="M372" s="50"/>
    </row>
    <row r="373" spans="1:13" s="55" customFormat="1" ht="15">
      <c r="A373" s="22"/>
      <c r="B373" s="22"/>
      <c r="C373" s="31">
        <v>2</v>
      </c>
      <c r="D373" s="31">
        <v>2</v>
      </c>
      <c r="E373" s="32">
        <f t="shared" si="124"/>
        <v>1</v>
      </c>
      <c r="F373" s="32" t="str">
        <f t="shared" si="125"/>
        <v>1'h0</v>
      </c>
      <c r="G373" s="32" t="s">
        <v>7252</v>
      </c>
      <c r="H373" s="31" t="s">
        <v>14901</v>
      </c>
      <c r="I373" s="37"/>
      <c r="J373" s="31">
        <v>0</v>
      </c>
      <c r="K373" s="31" t="str">
        <f t="shared" si="126"/>
        <v>0</v>
      </c>
      <c r="L373" s="31">
        <f t="shared" si="127"/>
        <v>0</v>
      </c>
      <c r="M373" s="50"/>
    </row>
    <row r="374" spans="1:13" s="55" customFormat="1" ht="15">
      <c r="A374" s="22"/>
      <c r="B374" s="22"/>
      <c r="C374" s="31">
        <v>1</v>
      </c>
      <c r="D374" s="31">
        <v>1</v>
      </c>
      <c r="E374" s="32">
        <f t="shared" si="124"/>
        <v>1</v>
      </c>
      <c r="F374" s="32" t="str">
        <f t="shared" si="125"/>
        <v>1'h0</v>
      </c>
      <c r="G374" s="32" t="s">
        <v>14560</v>
      </c>
      <c r="H374" s="31" t="s">
        <v>14902</v>
      </c>
      <c r="I374" s="37"/>
      <c r="J374" s="31">
        <v>0</v>
      </c>
      <c r="K374" s="31" t="str">
        <f t="shared" si="126"/>
        <v>0</v>
      </c>
      <c r="L374" s="31">
        <f t="shared" si="127"/>
        <v>0</v>
      </c>
      <c r="M374" s="50"/>
    </row>
    <row r="375" spans="1:13" s="55" customFormat="1" ht="15">
      <c r="A375" s="22"/>
      <c r="B375" s="22"/>
      <c r="C375" s="31">
        <v>0</v>
      </c>
      <c r="D375" s="31">
        <v>0</v>
      </c>
      <c r="E375" s="32">
        <f t="shared" si="124"/>
        <v>1</v>
      </c>
      <c r="F375" s="32" t="str">
        <f t="shared" si="125"/>
        <v>1'h0</v>
      </c>
      <c r="G375" s="32" t="s">
        <v>7252</v>
      </c>
      <c r="H375" s="31" t="s">
        <v>14903</v>
      </c>
      <c r="I375" s="37"/>
      <c r="J375" s="31">
        <v>0</v>
      </c>
      <c r="K375" s="31" t="str">
        <f t="shared" si="126"/>
        <v>0</v>
      </c>
      <c r="L375" s="31">
        <f t="shared" si="127"/>
        <v>0</v>
      </c>
      <c r="M375" s="50"/>
    </row>
  </sheetData>
  <phoneticPr fontId="29" type="noConversion"/>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343"/>
  <sheetViews>
    <sheetView topLeftCell="A31" zoomScale="130" zoomScaleNormal="130" workbookViewId="0">
      <selection activeCell="L47" sqref="L47"/>
    </sheetView>
  </sheetViews>
  <sheetFormatPr defaultRowHeight="13.5"/>
  <cols>
    <col min="1" max="5" width="9" style="354" bestFit="1" customWidth="1"/>
    <col min="6" max="6" width="13.625" style="354" bestFit="1" customWidth="1"/>
    <col min="7" max="7" width="10" style="354" customWidth="1"/>
    <col min="8" max="8" width="67.75" style="354" customWidth="1"/>
    <col min="9" max="9" width="43.125" style="354" customWidth="1"/>
    <col min="10" max="10" width="11.875" style="354" bestFit="1" customWidth="1"/>
    <col min="11" max="11" width="9" style="354"/>
    <col min="12" max="12" width="12.25" style="354" bestFit="1" customWidth="1"/>
    <col min="13" max="256" width="9" style="354"/>
    <col min="257" max="261" width="9" style="354" bestFit="1" customWidth="1"/>
    <col min="262" max="262" width="13.625" style="354" bestFit="1" customWidth="1"/>
    <col min="263" max="263" width="10" style="354" customWidth="1"/>
    <col min="264" max="264" width="67.75" style="354" customWidth="1"/>
    <col min="265" max="265" width="43.125" style="354" customWidth="1"/>
    <col min="266" max="266" width="11.875" style="354" bestFit="1" customWidth="1"/>
    <col min="267" max="267" width="9" style="354"/>
    <col min="268" max="268" width="12.25" style="354" bestFit="1" customWidth="1"/>
    <col min="269" max="512" width="9" style="354"/>
    <col min="513" max="517" width="9" style="354" bestFit="1" customWidth="1"/>
    <col min="518" max="518" width="13.625" style="354" bestFit="1" customWidth="1"/>
    <col min="519" max="519" width="10" style="354" customWidth="1"/>
    <col min="520" max="520" width="67.75" style="354" customWidth="1"/>
    <col min="521" max="521" width="43.125" style="354" customWidth="1"/>
    <col min="522" max="522" width="11.875" style="354" bestFit="1" customWidth="1"/>
    <col min="523" max="523" width="9" style="354"/>
    <col min="524" max="524" width="12.25" style="354" bestFit="1" customWidth="1"/>
    <col min="525" max="768" width="9" style="354"/>
    <col min="769" max="773" width="9" style="354" bestFit="1" customWidth="1"/>
    <col min="774" max="774" width="13.625" style="354" bestFit="1" customWidth="1"/>
    <col min="775" max="775" width="10" style="354" customWidth="1"/>
    <col min="776" max="776" width="67.75" style="354" customWidth="1"/>
    <col min="777" max="777" width="43.125" style="354" customWidth="1"/>
    <col min="778" max="778" width="11.875" style="354" bestFit="1" customWidth="1"/>
    <col min="779" max="779" width="9" style="354"/>
    <col min="780" max="780" width="12.25" style="354" bestFit="1" customWidth="1"/>
    <col min="781" max="1024" width="9" style="354"/>
    <col min="1025" max="1029" width="9" style="354" bestFit="1" customWidth="1"/>
    <col min="1030" max="1030" width="13.625" style="354" bestFit="1" customWidth="1"/>
    <col min="1031" max="1031" width="10" style="354" customWidth="1"/>
    <col min="1032" max="1032" width="67.75" style="354" customWidth="1"/>
    <col min="1033" max="1033" width="43.125" style="354" customWidth="1"/>
    <col min="1034" max="1034" width="11.875" style="354" bestFit="1" customWidth="1"/>
    <col min="1035" max="1035" width="9" style="354"/>
    <col min="1036" max="1036" width="12.25" style="354" bestFit="1" customWidth="1"/>
    <col min="1037" max="1280" width="9" style="354"/>
    <col min="1281" max="1285" width="9" style="354" bestFit="1" customWidth="1"/>
    <col min="1286" max="1286" width="13.625" style="354" bestFit="1" customWidth="1"/>
    <col min="1287" max="1287" width="10" style="354" customWidth="1"/>
    <col min="1288" max="1288" width="67.75" style="354" customWidth="1"/>
    <col min="1289" max="1289" width="43.125" style="354" customWidth="1"/>
    <col min="1290" max="1290" width="11.875" style="354" bestFit="1" customWidth="1"/>
    <col min="1291" max="1291" width="9" style="354"/>
    <col min="1292" max="1292" width="12.25" style="354" bestFit="1" customWidth="1"/>
    <col min="1293" max="1536" width="9" style="354"/>
    <col min="1537" max="1541" width="9" style="354" bestFit="1" customWidth="1"/>
    <col min="1542" max="1542" width="13.625" style="354" bestFit="1" customWidth="1"/>
    <col min="1543" max="1543" width="10" style="354" customWidth="1"/>
    <col min="1544" max="1544" width="67.75" style="354" customWidth="1"/>
    <col min="1545" max="1545" width="43.125" style="354" customWidth="1"/>
    <col min="1546" max="1546" width="11.875" style="354" bestFit="1" customWidth="1"/>
    <col min="1547" max="1547" width="9" style="354"/>
    <col min="1548" max="1548" width="12.25" style="354" bestFit="1" customWidth="1"/>
    <col min="1549" max="1792" width="9" style="354"/>
    <col min="1793" max="1797" width="9" style="354" bestFit="1" customWidth="1"/>
    <col min="1798" max="1798" width="13.625" style="354" bestFit="1" customWidth="1"/>
    <col min="1799" max="1799" width="10" style="354" customWidth="1"/>
    <col min="1800" max="1800" width="67.75" style="354" customWidth="1"/>
    <col min="1801" max="1801" width="43.125" style="354" customWidth="1"/>
    <col min="1802" max="1802" width="11.875" style="354" bestFit="1" customWidth="1"/>
    <col min="1803" max="1803" width="9" style="354"/>
    <col min="1804" max="1804" width="12.25" style="354" bestFit="1" customWidth="1"/>
    <col min="1805" max="2048" width="9" style="354"/>
    <col min="2049" max="2053" width="9" style="354" bestFit="1" customWidth="1"/>
    <col min="2054" max="2054" width="13.625" style="354" bestFit="1" customWidth="1"/>
    <col min="2055" max="2055" width="10" style="354" customWidth="1"/>
    <col min="2056" max="2056" width="67.75" style="354" customWidth="1"/>
    <col min="2057" max="2057" width="43.125" style="354" customWidth="1"/>
    <col min="2058" max="2058" width="11.875" style="354" bestFit="1" customWidth="1"/>
    <col min="2059" max="2059" width="9" style="354"/>
    <col min="2060" max="2060" width="12.25" style="354" bestFit="1" customWidth="1"/>
    <col min="2061" max="2304" width="9" style="354"/>
    <col min="2305" max="2309" width="9" style="354" bestFit="1" customWidth="1"/>
    <col min="2310" max="2310" width="13.625" style="354" bestFit="1" customWidth="1"/>
    <col min="2311" max="2311" width="10" style="354" customWidth="1"/>
    <col min="2312" max="2312" width="67.75" style="354" customWidth="1"/>
    <col min="2313" max="2313" width="43.125" style="354" customWidth="1"/>
    <col min="2314" max="2314" width="11.875" style="354" bestFit="1" customWidth="1"/>
    <col min="2315" max="2315" width="9" style="354"/>
    <col min="2316" max="2316" width="12.25" style="354" bestFit="1" customWidth="1"/>
    <col min="2317" max="2560" width="9" style="354"/>
    <col min="2561" max="2565" width="9" style="354" bestFit="1" customWidth="1"/>
    <col min="2566" max="2566" width="13.625" style="354" bestFit="1" customWidth="1"/>
    <col min="2567" max="2567" width="10" style="354" customWidth="1"/>
    <col min="2568" max="2568" width="67.75" style="354" customWidth="1"/>
    <col min="2569" max="2569" width="43.125" style="354" customWidth="1"/>
    <col min="2570" max="2570" width="11.875" style="354" bestFit="1" customWidth="1"/>
    <col min="2571" max="2571" width="9" style="354"/>
    <col min="2572" max="2572" width="12.25" style="354" bestFit="1" customWidth="1"/>
    <col min="2573" max="2816" width="9" style="354"/>
    <col min="2817" max="2821" width="9" style="354" bestFit="1" customWidth="1"/>
    <col min="2822" max="2822" width="13.625" style="354" bestFit="1" customWidth="1"/>
    <col min="2823" max="2823" width="10" style="354" customWidth="1"/>
    <col min="2824" max="2824" width="67.75" style="354" customWidth="1"/>
    <col min="2825" max="2825" width="43.125" style="354" customWidth="1"/>
    <col min="2826" max="2826" width="11.875" style="354" bestFit="1" customWidth="1"/>
    <col min="2827" max="2827" width="9" style="354"/>
    <col min="2828" max="2828" width="12.25" style="354" bestFit="1" customWidth="1"/>
    <col min="2829" max="3072" width="9" style="354"/>
    <col min="3073" max="3077" width="9" style="354" bestFit="1" customWidth="1"/>
    <col min="3078" max="3078" width="13.625" style="354" bestFit="1" customWidth="1"/>
    <col min="3079" max="3079" width="10" style="354" customWidth="1"/>
    <col min="3080" max="3080" width="67.75" style="354" customWidth="1"/>
    <col min="3081" max="3081" width="43.125" style="354" customWidth="1"/>
    <col min="3082" max="3082" width="11.875" style="354" bestFit="1" customWidth="1"/>
    <col min="3083" max="3083" width="9" style="354"/>
    <col min="3084" max="3084" width="12.25" style="354" bestFit="1" customWidth="1"/>
    <col min="3085" max="3328" width="9" style="354"/>
    <col min="3329" max="3333" width="9" style="354" bestFit="1" customWidth="1"/>
    <col min="3334" max="3334" width="13.625" style="354" bestFit="1" customWidth="1"/>
    <col min="3335" max="3335" width="10" style="354" customWidth="1"/>
    <col min="3336" max="3336" width="67.75" style="354" customWidth="1"/>
    <col min="3337" max="3337" width="43.125" style="354" customWidth="1"/>
    <col min="3338" max="3338" width="11.875" style="354" bestFit="1" customWidth="1"/>
    <col min="3339" max="3339" width="9" style="354"/>
    <col min="3340" max="3340" width="12.25" style="354" bestFit="1" customWidth="1"/>
    <col min="3341" max="3584" width="9" style="354"/>
    <col min="3585" max="3589" width="9" style="354" bestFit="1" customWidth="1"/>
    <col min="3590" max="3590" width="13.625" style="354" bestFit="1" customWidth="1"/>
    <col min="3591" max="3591" width="10" style="354" customWidth="1"/>
    <col min="3592" max="3592" width="67.75" style="354" customWidth="1"/>
    <col min="3593" max="3593" width="43.125" style="354" customWidth="1"/>
    <col min="3594" max="3594" width="11.875" style="354" bestFit="1" customWidth="1"/>
    <col min="3595" max="3595" width="9" style="354"/>
    <col min="3596" max="3596" width="12.25" style="354" bestFit="1" customWidth="1"/>
    <col min="3597" max="3840" width="9" style="354"/>
    <col min="3841" max="3845" width="9" style="354" bestFit="1" customWidth="1"/>
    <col min="3846" max="3846" width="13.625" style="354" bestFit="1" customWidth="1"/>
    <col min="3847" max="3847" width="10" style="354" customWidth="1"/>
    <col min="3848" max="3848" width="67.75" style="354" customWidth="1"/>
    <col min="3849" max="3849" width="43.125" style="354" customWidth="1"/>
    <col min="3850" max="3850" width="11.875" style="354" bestFit="1" customWidth="1"/>
    <col min="3851" max="3851" width="9" style="354"/>
    <col min="3852" max="3852" width="12.25" style="354" bestFit="1" customWidth="1"/>
    <col min="3853" max="4096" width="9" style="354"/>
    <col min="4097" max="4101" width="9" style="354" bestFit="1" customWidth="1"/>
    <col min="4102" max="4102" width="13.625" style="354" bestFit="1" customWidth="1"/>
    <col min="4103" max="4103" width="10" style="354" customWidth="1"/>
    <col min="4104" max="4104" width="67.75" style="354" customWidth="1"/>
    <col min="4105" max="4105" width="43.125" style="354" customWidth="1"/>
    <col min="4106" max="4106" width="11.875" style="354" bestFit="1" customWidth="1"/>
    <col min="4107" max="4107" width="9" style="354"/>
    <col min="4108" max="4108" width="12.25" style="354" bestFit="1" customWidth="1"/>
    <col min="4109" max="4352" width="9" style="354"/>
    <col min="4353" max="4357" width="9" style="354" bestFit="1" customWidth="1"/>
    <col min="4358" max="4358" width="13.625" style="354" bestFit="1" customWidth="1"/>
    <col min="4359" max="4359" width="10" style="354" customWidth="1"/>
    <col min="4360" max="4360" width="67.75" style="354" customWidth="1"/>
    <col min="4361" max="4361" width="43.125" style="354" customWidth="1"/>
    <col min="4362" max="4362" width="11.875" style="354" bestFit="1" customWidth="1"/>
    <col min="4363" max="4363" width="9" style="354"/>
    <col min="4364" max="4364" width="12.25" style="354" bestFit="1" customWidth="1"/>
    <col min="4365" max="4608" width="9" style="354"/>
    <col min="4609" max="4613" width="9" style="354" bestFit="1" customWidth="1"/>
    <col min="4614" max="4614" width="13.625" style="354" bestFit="1" customWidth="1"/>
    <col min="4615" max="4615" width="10" style="354" customWidth="1"/>
    <col min="4616" max="4616" width="67.75" style="354" customWidth="1"/>
    <col min="4617" max="4617" width="43.125" style="354" customWidth="1"/>
    <col min="4618" max="4618" width="11.875" style="354" bestFit="1" customWidth="1"/>
    <col min="4619" max="4619" width="9" style="354"/>
    <col min="4620" max="4620" width="12.25" style="354" bestFit="1" customWidth="1"/>
    <col min="4621" max="4864" width="9" style="354"/>
    <col min="4865" max="4869" width="9" style="354" bestFit="1" customWidth="1"/>
    <col min="4870" max="4870" width="13.625" style="354" bestFit="1" customWidth="1"/>
    <col min="4871" max="4871" width="10" style="354" customWidth="1"/>
    <col min="4872" max="4872" width="67.75" style="354" customWidth="1"/>
    <col min="4873" max="4873" width="43.125" style="354" customWidth="1"/>
    <col min="4874" max="4874" width="11.875" style="354" bestFit="1" customWidth="1"/>
    <col min="4875" max="4875" width="9" style="354"/>
    <col min="4876" max="4876" width="12.25" style="354" bestFit="1" customWidth="1"/>
    <col min="4877" max="5120" width="9" style="354"/>
    <col min="5121" max="5125" width="9" style="354" bestFit="1" customWidth="1"/>
    <col min="5126" max="5126" width="13.625" style="354" bestFit="1" customWidth="1"/>
    <col min="5127" max="5127" width="10" style="354" customWidth="1"/>
    <col min="5128" max="5128" width="67.75" style="354" customWidth="1"/>
    <col min="5129" max="5129" width="43.125" style="354" customWidth="1"/>
    <col min="5130" max="5130" width="11.875" style="354" bestFit="1" customWidth="1"/>
    <col min="5131" max="5131" width="9" style="354"/>
    <col min="5132" max="5132" width="12.25" style="354" bestFit="1" customWidth="1"/>
    <col min="5133" max="5376" width="9" style="354"/>
    <col min="5377" max="5381" width="9" style="354" bestFit="1" customWidth="1"/>
    <col min="5382" max="5382" width="13.625" style="354" bestFit="1" customWidth="1"/>
    <col min="5383" max="5383" width="10" style="354" customWidth="1"/>
    <col min="5384" max="5384" width="67.75" style="354" customWidth="1"/>
    <col min="5385" max="5385" width="43.125" style="354" customWidth="1"/>
    <col min="5386" max="5386" width="11.875" style="354" bestFit="1" customWidth="1"/>
    <col min="5387" max="5387" width="9" style="354"/>
    <col min="5388" max="5388" width="12.25" style="354" bestFit="1" customWidth="1"/>
    <col min="5389" max="5632" width="9" style="354"/>
    <col min="5633" max="5637" width="9" style="354" bestFit="1" customWidth="1"/>
    <col min="5638" max="5638" width="13.625" style="354" bestFit="1" customWidth="1"/>
    <col min="5639" max="5639" width="10" style="354" customWidth="1"/>
    <col min="5640" max="5640" width="67.75" style="354" customWidth="1"/>
    <col min="5641" max="5641" width="43.125" style="354" customWidth="1"/>
    <col min="5642" max="5642" width="11.875" style="354" bestFit="1" customWidth="1"/>
    <col min="5643" max="5643" width="9" style="354"/>
    <col min="5644" max="5644" width="12.25" style="354" bestFit="1" customWidth="1"/>
    <col min="5645" max="5888" width="9" style="354"/>
    <col min="5889" max="5893" width="9" style="354" bestFit="1" customWidth="1"/>
    <col min="5894" max="5894" width="13.625" style="354" bestFit="1" customWidth="1"/>
    <col min="5895" max="5895" width="10" style="354" customWidth="1"/>
    <col min="5896" max="5896" width="67.75" style="354" customWidth="1"/>
    <col min="5897" max="5897" width="43.125" style="354" customWidth="1"/>
    <col min="5898" max="5898" width="11.875" style="354" bestFit="1" customWidth="1"/>
    <col min="5899" max="5899" width="9" style="354"/>
    <col min="5900" max="5900" width="12.25" style="354" bestFit="1" customWidth="1"/>
    <col min="5901" max="6144" width="9" style="354"/>
    <col min="6145" max="6149" width="9" style="354" bestFit="1" customWidth="1"/>
    <col min="6150" max="6150" width="13.625" style="354" bestFit="1" customWidth="1"/>
    <col min="6151" max="6151" width="10" style="354" customWidth="1"/>
    <col min="6152" max="6152" width="67.75" style="354" customWidth="1"/>
    <col min="6153" max="6153" width="43.125" style="354" customWidth="1"/>
    <col min="6154" max="6154" width="11.875" style="354" bestFit="1" customWidth="1"/>
    <col min="6155" max="6155" width="9" style="354"/>
    <col min="6156" max="6156" width="12.25" style="354" bestFit="1" customWidth="1"/>
    <col min="6157" max="6400" width="9" style="354"/>
    <col min="6401" max="6405" width="9" style="354" bestFit="1" customWidth="1"/>
    <col min="6406" max="6406" width="13.625" style="354" bestFit="1" customWidth="1"/>
    <col min="6407" max="6407" width="10" style="354" customWidth="1"/>
    <col min="6408" max="6408" width="67.75" style="354" customWidth="1"/>
    <col min="6409" max="6409" width="43.125" style="354" customWidth="1"/>
    <col min="6410" max="6410" width="11.875" style="354" bestFit="1" customWidth="1"/>
    <col min="6411" max="6411" width="9" style="354"/>
    <col min="6412" max="6412" width="12.25" style="354" bestFit="1" customWidth="1"/>
    <col min="6413" max="6656" width="9" style="354"/>
    <col min="6657" max="6661" width="9" style="354" bestFit="1" customWidth="1"/>
    <col min="6662" max="6662" width="13.625" style="354" bestFit="1" customWidth="1"/>
    <col min="6663" max="6663" width="10" style="354" customWidth="1"/>
    <col min="6664" max="6664" width="67.75" style="354" customWidth="1"/>
    <col min="6665" max="6665" width="43.125" style="354" customWidth="1"/>
    <col min="6666" max="6666" width="11.875" style="354" bestFit="1" customWidth="1"/>
    <col min="6667" max="6667" width="9" style="354"/>
    <col min="6668" max="6668" width="12.25" style="354" bestFit="1" customWidth="1"/>
    <col min="6669" max="6912" width="9" style="354"/>
    <col min="6913" max="6917" width="9" style="354" bestFit="1" customWidth="1"/>
    <col min="6918" max="6918" width="13.625" style="354" bestFit="1" customWidth="1"/>
    <col min="6919" max="6919" width="10" style="354" customWidth="1"/>
    <col min="6920" max="6920" width="67.75" style="354" customWidth="1"/>
    <col min="6921" max="6921" width="43.125" style="354" customWidth="1"/>
    <col min="6922" max="6922" width="11.875" style="354" bestFit="1" customWidth="1"/>
    <col min="6923" max="6923" width="9" style="354"/>
    <col min="6924" max="6924" width="12.25" style="354" bestFit="1" customWidth="1"/>
    <col min="6925" max="7168" width="9" style="354"/>
    <col min="7169" max="7173" width="9" style="354" bestFit="1" customWidth="1"/>
    <col min="7174" max="7174" width="13.625" style="354" bestFit="1" customWidth="1"/>
    <col min="7175" max="7175" width="10" style="354" customWidth="1"/>
    <col min="7176" max="7176" width="67.75" style="354" customWidth="1"/>
    <col min="7177" max="7177" width="43.125" style="354" customWidth="1"/>
    <col min="7178" max="7178" width="11.875" style="354" bestFit="1" customWidth="1"/>
    <col min="7179" max="7179" width="9" style="354"/>
    <col min="7180" max="7180" width="12.25" style="354" bestFit="1" customWidth="1"/>
    <col min="7181" max="7424" width="9" style="354"/>
    <col min="7425" max="7429" width="9" style="354" bestFit="1" customWidth="1"/>
    <col min="7430" max="7430" width="13.625" style="354" bestFit="1" customWidth="1"/>
    <col min="7431" max="7431" width="10" style="354" customWidth="1"/>
    <col min="7432" max="7432" width="67.75" style="354" customWidth="1"/>
    <col min="7433" max="7433" width="43.125" style="354" customWidth="1"/>
    <col min="7434" max="7434" width="11.875" style="354" bestFit="1" customWidth="1"/>
    <col min="7435" max="7435" width="9" style="354"/>
    <col min="7436" max="7436" width="12.25" style="354" bestFit="1" customWidth="1"/>
    <col min="7437" max="7680" width="9" style="354"/>
    <col min="7681" max="7685" width="9" style="354" bestFit="1" customWidth="1"/>
    <col min="7686" max="7686" width="13.625" style="354" bestFit="1" customWidth="1"/>
    <col min="7687" max="7687" width="10" style="354" customWidth="1"/>
    <col min="7688" max="7688" width="67.75" style="354" customWidth="1"/>
    <col min="7689" max="7689" width="43.125" style="354" customWidth="1"/>
    <col min="7690" max="7690" width="11.875" style="354" bestFit="1" customWidth="1"/>
    <col min="7691" max="7691" width="9" style="354"/>
    <col min="7692" max="7692" width="12.25" style="354" bestFit="1" customWidth="1"/>
    <col min="7693" max="7936" width="9" style="354"/>
    <col min="7937" max="7941" width="9" style="354" bestFit="1" customWidth="1"/>
    <col min="7942" max="7942" width="13.625" style="354" bestFit="1" customWidth="1"/>
    <col min="7943" max="7943" width="10" style="354" customWidth="1"/>
    <col min="7944" max="7944" width="67.75" style="354" customWidth="1"/>
    <col min="7945" max="7945" width="43.125" style="354" customWidth="1"/>
    <col min="7946" max="7946" width="11.875" style="354" bestFit="1" customWidth="1"/>
    <col min="7947" max="7947" width="9" style="354"/>
    <col min="7948" max="7948" width="12.25" style="354" bestFit="1" customWidth="1"/>
    <col min="7949" max="8192" width="9" style="354"/>
    <col min="8193" max="8197" width="9" style="354" bestFit="1" customWidth="1"/>
    <col min="8198" max="8198" width="13.625" style="354" bestFit="1" customWidth="1"/>
    <col min="8199" max="8199" width="10" style="354" customWidth="1"/>
    <col min="8200" max="8200" width="67.75" style="354" customWidth="1"/>
    <col min="8201" max="8201" width="43.125" style="354" customWidth="1"/>
    <col min="8202" max="8202" width="11.875" style="354" bestFit="1" customWidth="1"/>
    <col min="8203" max="8203" width="9" style="354"/>
    <col min="8204" max="8204" width="12.25" style="354" bestFit="1" customWidth="1"/>
    <col min="8205" max="8448" width="9" style="354"/>
    <col min="8449" max="8453" width="9" style="354" bestFit="1" customWidth="1"/>
    <col min="8454" max="8454" width="13.625" style="354" bestFit="1" customWidth="1"/>
    <col min="8455" max="8455" width="10" style="354" customWidth="1"/>
    <col min="8456" max="8456" width="67.75" style="354" customWidth="1"/>
    <col min="8457" max="8457" width="43.125" style="354" customWidth="1"/>
    <col min="8458" max="8458" width="11.875" style="354" bestFit="1" customWidth="1"/>
    <col min="8459" max="8459" width="9" style="354"/>
    <col min="8460" max="8460" width="12.25" style="354" bestFit="1" customWidth="1"/>
    <col min="8461" max="8704" width="9" style="354"/>
    <col min="8705" max="8709" width="9" style="354" bestFit="1" customWidth="1"/>
    <col min="8710" max="8710" width="13.625" style="354" bestFit="1" customWidth="1"/>
    <col min="8711" max="8711" width="10" style="354" customWidth="1"/>
    <col min="8712" max="8712" width="67.75" style="354" customWidth="1"/>
    <col min="8713" max="8713" width="43.125" style="354" customWidth="1"/>
    <col min="8714" max="8714" width="11.875" style="354" bestFit="1" customWidth="1"/>
    <col min="8715" max="8715" width="9" style="354"/>
    <col min="8716" max="8716" width="12.25" style="354" bestFit="1" customWidth="1"/>
    <col min="8717" max="8960" width="9" style="354"/>
    <col min="8961" max="8965" width="9" style="354" bestFit="1" customWidth="1"/>
    <col min="8966" max="8966" width="13.625" style="354" bestFit="1" customWidth="1"/>
    <col min="8967" max="8967" width="10" style="354" customWidth="1"/>
    <col min="8968" max="8968" width="67.75" style="354" customWidth="1"/>
    <col min="8969" max="8969" width="43.125" style="354" customWidth="1"/>
    <col min="8970" max="8970" width="11.875" style="354" bestFit="1" customWidth="1"/>
    <col min="8971" max="8971" width="9" style="354"/>
    <col min="8972" max="8972" width="12.25" style="354" bestFit="1" customWidth="1"/>
    <col min="8973" max="9216" width="9" style="354"/>
    <col min="9217" max="9221" width="9" style="354" bestFit="1" customWidth="1"/>
    <col min="9222" max="9222" width="13.625" style="354" bestFit="1" customWidth="1"/>
    <col min="9223" max="9223" width="10" style="354" customWidth="1"/>
    <col min="9224" max="9224" width="67.75" style="354" customWidth="1"/>
    <col min="9225" max="9225" width="43.125" style="354" customWidth="1"/>
    <col min="9226" max="9226" width="11.875" style="354" bestFit="1" customWidth="1"/>
    <col min="9227" max="9227" width="9" style="354"/>
    <col min="9228" max="9228" width="12.25" style="354" bestFit="1" customWidth="1"/>
    <col min="9229" max="9472" width="9" style="354"/>
    <col min="9473" max="9477" width="9" style="354" bestFit="1" customWidth="1"/>
    <col min="9478" max="9478" width="13.625" style="354" bestFit="1" customWidth="1"/>
    <col min="9479" max="9479" width="10" style="354" customWidth="1"/>
    <col min="9480" max="9480" width="67.75" style="354" customWidth="1"/>
    <col min="9481" max="9481" width="43.125" style="354" customWidth="1"/>
    <col min="9482" max="9482" width="11.875" style="354" bestFit="1" customWidth="1"/>
    <col min="9483" max="9483" width="9" style="354"/>
    <col min="9484" max="9484" width="12.25" style="354" bestFit="1" customWidth="1"/>
    <col min="9485" max="9728" width="9" style="354"/>
    <col min="9729" max="9733" width="9" style="354" bestFit="1" customWidth="1"/>
    <col min="9734" max="9734" width="13.625" style="354" bestFit="1" customWidth="1"/>
    <col min="9735" max="9735" width="10" style="354" customWidth="1"/>
    <col min="9736" max="9736" width="67.75" style="354" customWidth="1"/>
    <col min="9737" max="9737" width="43.125" style="354" customWidth="1"/>
    <col min="9738" max="9738" width="11.875" style="354" bestFit="1" customWidth="1"/>
    <col min="9739" max="9739" width="9" style="354"/>
    <col min="9740" max="9740" width="12.25" style="354" bestFit="1" customWidth="1"/>
    <col min="9741" max="9984" width="9" style="354"/>
    <col min="9985" max="9989" width="9" style="354" bestFit="1" customWidth="1"/>
    <col min="9990" max="9990" width="13.625" style="354" bestFit="1" customWidth="1"/>
    <col min="9991" max="9991" width="10" style="354" customWidth="1"/>
    <col min="9992" max="9992" width="67.75" style="354" customWidth="1"/>
    <col min="9993" max="9993" width="43.125" style="354" customWidth="1"/>
    <col min="9994" max="9994" width="11.875" style="354" bestFit="1" customWidth="1"/>
    <col min="9995" max="9995" width="9" style="354"/>
    <col min="9996" max="9996" width="12.25" style="354" bestFit="1" customWidth="1"/>
    <col min="9997" max="10240" width="9" style="354"/>
    <col min="10241" max="10245" width="9" style="354" bestFit="1" customWidth="1"/>
    <col min="10246" max="10246" width="13.625" style="354" bestFit="1" customWidth="1"/>
    <col min="10247" max="10247" width="10" style="354" customWidth="1"/>
    <col min="10248" max="10248" width="67.75" style="354" customWidth="1"/>
    <col min="10249" max="10249" width="43.125" style="354" customWidth="1"/>
    <col min="10250" max="10250" width="11.875" style="354" bestFit="1" customWidth="1"/>
    <col min="10251" max="10251" width="9" style="354"/>
    <col min="10252" max="10252" width="12.25" style="354" bestFit="1" customWidth="1"/>
    <col min="10253" max="10496" width="9" style="354"/>
    <col min="10497" max="10501" width="9" style="354" bestFit="1" customWidth="1"/>
    <col min="10502" max="10502" width="13.625" style="354" bestFit="1" customWidth="1"/>
    <col min="10503" max="10503" width="10" style="354" customWidth="1"/>
    <col min="10504" max="10504" width="67.75" style="354" customWidth="1"/>
    <col min="10505" max="10505" width="43.125" style="354" customWidth="1"/>
    <col min="10506" max="10506" width="11.875" style="354" bestFit="1" customWidth="1"/>
    <col min="10507" max="10507" width="9" style="354"/>
    <col min="10508" max="10508" width="12.25" style="354" bestFit="1" customWidth="1"/>
    <col min="10509" max="10752" width="9" style="354"/>
    <col min="10753" max="10757" width="9" style="354" bestFit="1" customWidth="1"/>
    <col min="10758" max="10758" width="13.625" style="354" bestFit="1" customWidth="1"/>
    <col min="10759" max="10759" width="10" style="354" customWidth="1"/>
    <col min="10760" max="10760" width="67.75" style="354" customWidth="1"/>
    <col min="10761" max="10761" width="43.125" style="354" customWidth="1"/>
    <col min="10762" max="10762" width="11.875" style="354" bestFit="1" customWidth="1"/>
    <col min="10763" max="10763" width="9" style="354"/>
    <col min="10764" max="10764" width="12.25" style="354" bestFit="1" customWidth="1"/>
    <col min="10765" max="11008" width="9" style="354"/>
    <col min="11009" max="11013" width="9" style="354" bestFit="1" customWidth="1"/>
    <col min="11014" max="11014" width="13.625" style="354" bestFit="1" customWidth="1"/>
    <col min="11015" max="11015" width="10" style="354" customWidth="1"/>
    <col min="11016" max="11016" width="67.75" style="354" customWidth="1"/>
    <col min="11017" max="11017" width="43.125" style="354" customWidth="1"/>
    <col min="11018" max="11018" width="11.875" style="354" bestFit="1" customWidth="1"/>
    <col min="11019" max="11019" width="9" style="354"/>
    <col min="11020" max="11020" width="12.25" style="354" bestFit="1" customWidth="1"/>
    <col min="11021" max="11264" width="9" style="354"/>
    <col min="11265" max="11269" width="9" style="354" bestFit="1" customWidth="1"/>
    <col min="11270" max="11270" width="13.625" style="354" bestFit="1" customWidth="1"/>
    <col min="11271" max="11271" width="10" style="354" customWidth="1"/>
    <col min="11272" max="11272" width="67.75" style="354" customWidth="1"/>
    <col min="11273" max="11273" width="43.125" style="354" customWidth="1"/>
    <col min="11274" max="11274" width="11.875" style="354" bestFit="1" customWidth="1"/>
    <col min="11275" max="11275" width="9" style="354"/>
    <col min="11276" max="11276" width="12.25" style="354" bestFit="1" customWidth="1"/>
    <col min="11277" max="11520" width="9" style="354"/>
    <col min="11521" max="11525" width="9" style="354" bestFit="1" customWidth="1"/>
    <col min="11526" max="11526" width="13.625" style="354" bestFit="1" customWidth="1"/>
    <col min="11527" max="11527" width="10" style="354" customWidth="1"/>
    <col min="11528" max="11528" width="67.75" style="354" customWidth="1"/>
    <col min="11529" max="11529" width="43.125" style="354" customWidth="1"/>
    <col min="11530" max="11530" width="11.875" style="354" bestFit="1" customWidth="1"/>
    <col min="11531" max="11531" width="9" style="354"/>
    <col min="11532" max="11532" width="12.25" style="354" bestFit="1" customWidth="1"/>
    <col min="11533" max="11776" width="9" style="354"/>
    <col min="11777" max="11781" width="9" style="354" bestFit="1" customWidth="1"/>
    <col min="11782" max="11782" width="13.625" style="354" bestFit="1" customWidth="1"/>
    <col min="11783" max="11783" width="10" style="354" customWidth="1"/>
    <col min="11784" max="11784" width="67.75" style="354" customWidth="1"/>
    <col min="11785" max="11785" width="43.125" style="354" customWidth="1"/>
    <col min="11786" max="11786" width="11.875" style="354" bestFit="1" customWidth="1"/>
    <col min="11787" max="11787" width="9" style="354"/>
    <col min="11788" max="11788" width="12.25" style="354" bestFit="1" customWidth="1"/>
    <col min="11789" max="12032" width="9" style="354"/>
    <col min="12033" max="12037" width="9" style="354" bestFit="1" customWidth="1"/>
    <col min="12038" max="12038" width="13.625" style="354" bestFit="1" customWidth="1"/>
    <col min="12039" max="12039" width="10" style="354" customWidth="1"/>
    <col min="12040" max="12040" width="67.75" style="354" customWidth="1"/>
    <col min="12041" max="12041" width="43.125" style="354" customWidth="1"/>
    <col min="12042" max="12042" width="11.875" style="354" bestFit="1" customWidth="1"/>
    <col min="12043" max="12043" width="9" style="354"/>
    <col min="12044" max="12044" width="12.25" style="354" bestFit="1" customWidth="1"/>
    <col min="12045" max="12288" width="9" style="354"/>
    <col min="12289" max="12293" width="9" style="354" bestFit="1" customWidth="1"/>
    <col min="12294" max="12294" width="13.625" style="354" bestFit="1" customWidth="1"/>
    <col min="12295" max="12295" width="10" style="354" customWidth="1"/>
    <col min="12296" max="12296" width="67.75" style="354" customWidth="1"/>
    <col min="12297" max="12297" width="43.125" style="354" customWidth="1"/>
    <col min="12298" max="12298" width="11.875" style="354" bestFit="1" customWidth="1"/>
    <col min="12299" max="12299" width="9" style="354"/>
    <col min="12300" max="12300" width="12.25" style="354" bestFit="1" customWidth="1"/>
    <col min="12301" max="12544" width="9" style="354"/>
    <col min="12545" max="12549" width="9" style="354" bestFit="1" customWidth="1"/>
    <col min="12550" max="12550" width="13.625" style="354" bestFit="1" customWidth="1"/>
    <col min="12551" max="12551" width="10" style="354" customWidth="1"/>
    <col min="12552" max="12552" width="67.75" style="354" customWidth="1"/>
    <col min="12553" max="12553" width="43.125" style="354" customWidth="1"/>
    <col min="12554" max="12554" width="11.875" style="354" bestFit="1" customWidth="1"/>
    <col min="12555" max="12555" width="9" style="354"/>
    <col min="12556" max="12556" width="12.25" style="354" bestFit="1" customWidth="1"/>
    <col min="12557" max="12800" width="9" style="354"/>
    <col min="12801" max="12805" width="9" style="354" bestFit="1" customWidth="1"/>
    <col min="12806" max="12806" width="13.625" style="354" bestFit="1" customWidth="1"/>
    <col min="12807" max="12807" width="10" style="354" customWidth="1"/>
    <col min="12808" max="12808" width="67.75" style="354" customWidth="1"/>
    <col min="12809" max="12809" width="43.125" style="354" customWidth="1"/>
    <col min="12810" max="12810" width="11.875" style="354" bestFit="1" customWidth="1"/>
    <col min="12811" max="12811" width="9" style="354"/>
    <col min="12812" max="12812" width="12.25" style="354" bestFit="1" customWidth="1"/>
    <col min="12813" max="13056" width="9" style="354"/>
    <col min="13057" max="13061" width="9" style="354" bestFit="1" customWidth="1"/>
    <col min="13062" max="13062" width="13.625" style="354" bestFit="1" customWidth="1"/>
    <col min="13063" max="13063" width="10" style="354" customWidth="1"/>
    <col min="13064" max="13064" width="67.75" style="354" customWidth="1"/>
    <col min="13065" max="13065" width="43.125" style="354" customWidth="1"/>
    <col min="13066" max="13066" width="11.875" style="354" bestFit="1" customWidth="1"/>
    <col min="13067" max="13067" width="9" style="354"/>
    <col min="13068" max="13068" width="12.25" style="354" bestFit="1" customWidth="1"/>
    <col min="13069" max="13312" width="9" style="354"/>
    <col min="13313" max="13317" width="9" style="354" bestFit="1" customWidth="1"/>
    <col min="13318" max="13318" width="13.625" style="354" bestFit="1" customWidth="1"/>
    <col min="13319" max="13319" width="10" style="354" customWidth="1"/>
    <col min="13320" max="13320" width="67.75" style="354" customWidth="1"/>
    <col min="13321" max="13321" width="43.125" style="354" customWidth="1"/>
    <col min="13322" max="13322" width="11.875" style="354" bestFit="1" customWidth="1"/>
    <col min="13323" max="13323" width="9" style="354"/>
    <col min="13324" max="13324" width="12.25" style="354" bestFit="1" customWidth="1"/>
    <col min="13325" max="13568" width="9" style="354"/>
    <col min="13569" max="13573" width="9" style="354" bestFit="1" customWidth="1"/>
    <col min="13574" max="13574" width="13.625" style="354" bestFit="1" customWidth="1"/>
    <col min="13575" max="13575" width="10" style="354" customWidth="1"/>
    <col min="13576" max="13576" width="67.75" style="354" customWidth="1"/>
    <col min="13577" max="13577" width="43.125" style="354" customWidth="1"/>
    <col min="13578" max="13578" width="11.875" style="354" bestFit="1" customWidth="1"/>
    <col min="13579" max="13579" width="9" style="354"/>
    <col min="13580" max="13580" width="12.25" style="354" bestFit="1" customWidth="1"/>
    <col min="13581" max="13824" width="9" style="354"/>
    <col min="13825" max="13829" width="9" style="354" bestFit="1" customWidth="1"/>
    <col min="13830" max="13830" width="13.625" style="354" bestFit="1" customWidth="1"/>
    <col min="13831" max="13831" width="10" style="354" customWidth="1"/>
    <col min="13832" max="13832" width="67.75" style="354" customWidth="1"/>
    <col min="13833" max="13833" width="43.125" style="354" customWidth="1"/>
    <col min="13834" max="13834" width="11.875" style="354" bestFit="1" customWidth="1"/>
    <col min="13835" max="13835" width="9" style="354"/>
    <col min="13836" max="13836" width="12.25" style="354" bestFit="1" customWidth="1"/>
    <col min="13837" max="14080" width="9" style="354"/>
    <col min="14081" max="14085" width="9" style="354" bestFit="1" customWidth="1"/>
    <col min="14086" max="14086" width="13.625" style="354" bestFit="1" customWidth="1"/>
    <col min="14087" max="14087" width="10" style="354" customWidth="1"/>
    <col min="14088" max="14088" width="67.75" style="354" customWidth="1"/>
    <col min="14089" max="14089" width="43.125" style="354" customWidth="1"/>
    <col min="14090" max="14090" width="11.875" style="354" bestFit="1" customWidth="1"/>
    <col min="14091" max="14091" width="9" style="354"/>
    <col min="14092" max="14092" width="12.25" style="354" bestFit="1" customWidth="1"/>
    <col min="14093" max="14336" width="9" style="354"/>
    <col min="14337" max="14341" width="9" style="354" bestFit="1" customWidth="1"/>
    <col min="14342" max="14342" width="13.625" style="354" bestFit="1" customWidth="1"/>
    <col min="14343" max="14343" width="10" style="354" customWidth="1"/>
    <col min="14344" max="14344" width="67.75" style="354" customWidth="1"/>
    <col min="14345" max="14345" width="43.125" style="354" customWidth="1"/>
    <col min="14346" max="14346" width="11.875" style="354" bestFit="1" customWidth="1"/>
    <col min="14347" max="14347" width="9" style="354"/>
    <col min="14348" max="14348" width="12.25" style="354" bestFit="1" customWidth="1"/>
    <col min="14349" max="14592" width="9" style="354"/>
    <col min="14593" max="14597" width="9" style="354" bestFit="1" customWidth="1"/>
    <col min="14598" max="14598" width="13.625" style="354" bestFit="1" customWidth="1"/>
    <col min="14599" max="14599" width="10" style="354" customWidth="1"/>
    <col min="14600" max="14600" width="67.75" style="354" customWidth="1"/>
    <col min="14601" max="14601" width="43.125" style="354" customWidth="1"/>
    <col min="14602" max="14602" width="11.875" style="354" bestFit="1" customWidth="1"/>
    <col min="14603" max="14603" width="9" style="354"/>
    <col min="14604" max="14604" width="12.25" style="354" bestFit="1" customWidth="1"/>
    <col min="14605" max="14848" width="9" style="354"/>
    <col min="14849" max="14853" width="9" style="354" bestFit="1" customWidth="1"/>
    <col min="14854" max="14854" width="13.625" style="354" bestFit="1" customWidth="1"/>
    <col min="14855" max="14855" width="10" style="354" customWidth="1"/>
    <col min="14856" max="14856" width="67.75" style="354" customWidth="1"/>
    <col min="14857" max="14857" width="43.125" style="354" customWidth="1"/>
    <col min="14858" max="14858" width="11.875" style="354" bestFit="1" customWidth="1"/>
    <col min="14859" max="14859" width="9" style="354"/>
    <col min="14860" max="14860" width="12.25" style="354" bestFit="1" customWidth="1"/>
    <col min="14861" max="15104" width="9" style="354"/>
    <col min="15105" max="15109" width="9" style="354" bestFit="1" customWidth="1"/>
    <col min="15110" max="15110" width="13.625" style="354" bestFit="1" customWidth="1"/>
    <col min="15111" max="15111" width="10" style="354" customWidth="1"/>
    <col min="15112" max="15112" width="67.75" style="354" customWidth="1"/>
    <col min="15113" max="15113" width="43.125" style="354" customWidth="1"/>
    <col min="15114" max="15114" width="11.875" style="354" bestFit="1" customWidth="1"/>
    <col min="15115" max="15115" width="9" style="354"/>
    <col min="15116" max="15116" width="12.25" style="354" bestFit="1" customWidth="1"/>
    <col min="15117" max="15360" width="9" style="354"/>
    <col min="15361" max="15365" width="9" style="354" bestFit="1" customWidth="1"/>
    <col min="15366" max="15366" width="13.625" style="354" bestFit="1" customWidth="1"/>
    <col min="15367" max="15367" width="10" style="354" customWidth="1"/>
    <col min="15368" max="15368" width="67.75" style="354" customWidth="1"/>
    <col min="15369" max="15369" width="43.125" style="354" customWidth="1"/>
    <col min="15370" max="15370" width="11.875" style="354" bestFit="1" customWidth="1"/>
    <col min="15371" max="15371" width="9" style="354"/>
    <col min="15372" max="15372" width="12.25" style="354" bestFit="1" customWidth="1"/>
    <col min="15373" max="15616" width="9" style="354"/>
    <col min="15617" max="15621" width="9" style="354" bestFit="1" customWidth="1"/>
    <col min="15622" max="15622" width="13.625" style="354" bestFit="1" customWidth="1"/>
    <col min="15623" max="15623" width="10" style="354" customWidth="1"/>
    <col min="15624" max="15624" width="67.75" style="354" customWidth="1"/>
    <col min="15625" max="15625" width="43.125" style="354" customWidth="1"/>
    <col min="15626" max="15626" width="11.875" style="354" bestFit="1" customWidth="1"/>
    <col min="15627" max="15627" width="9" style="354"/>
    <col min="15628" max="15628" width="12.25" style="354" bestFit="1" customWidth="1"/>
    <col min="15629" max="15872" width="9" style="354"/>
    <col min="15873" max="15877" width="9" style="354" bestFit="1" customWidth="1"/>
    <col min="15878" max="15878" width="13.625" style="354" bestFit="1" customWidth="1"/>
    <col min="15879" max="15879" width="10" style="354" customWidth="1"/>
    <col min="15880" max="15880" width="67.75" style="354" customWidth="1"/>
    <col min="15881" max="15881" width="43.125" style="354" customWidth="1"/>
    <col min="15882" max="15882" width="11.875" style="354" bestFit="1" customWidth="1"/>
    <col min="15883" max="15883" width="9" style="354"/>
    <col min="15884" max="15884" width="12.25" style="354" bestFit="1" customWidth="1"/>
    <col min="15885" max="16128" width="9" style="354"/>
    <col min="16129" max="16133" width="9" style="354" bestFit="1" customWidth="1"/>
    <col min="16134" max="16134" width="13.625" style="354" bestFit="1" customWidth="1"/>
    <col min="16135" max="16135" width="10" style="354" customWidth="1"/>
    <col min="16136" max="16136" width="67.75" style="354" customWidth="1"/>
    <col min="16137" max="16137" width="43.125" style="354" customWidth="1"/>
    <col min="16138" max="16138" width="11.875" style="354" bestFit="1" customWidth="1"/>
    <col min="16139" max="16139" width="9" style="354"/>
    <col min="16140" max="16140" width="12.25" style="354" bestFit="1" customWidth="1"/>
    <col min="16141" max="16384" width="9" style="354"/>
  </cols>
  <sheetData>
    <row r="1" spans="1:13" ht="45">
      <c r="A1" s="23" t="s">
        <v>706</v>
      </c>
      <c r="B1" s="24" t="s">
        <v>53</v>
      </c>
      <c r="C1" s="23" t="s">
        <v>54</v>
      </c>
      <c r="D1" s="23" t="s">
        <v>55</v>
      </c>
      <c r="E1" s="23" t="s">
        <v>16642</v>
      </c>
      <c r="F1" s="23" t="s">
        <v>16643</v>
      </c>
      <c r="G1" s="23" t="s">
        <v>16644</v>
      </c>
      <c r="H1" s="23" t="s">
        <v>15042</v>
      </c>
      <c r="I1" s="23" t="s">
        <v>60</v>
      </c>
      <c r="J1" s="23" t="s">
        <v>61</v>
      </c>
      <c r="K1" s="23" t="s">
        <v>62</v>
      </c>
      <c r="L1" s="23" t="s">
        <v>63</v>
      </c>
      <c r="M1" s="23" t="s">
        <v>707</v>
      </c>
    </row>
    <row r="2" spans="1:13" ht="15">
      <c r="A2" s="26"/>
      <c r="B2" s="27" t="s">
        <v>16645</v>
      </c>
      <c r="C2" s="26"/>
      <c r="D2" s="26"/>
      <c r="E2" s="26">
        <f>SUM(E3:E15)</f>
        <v>32</v>
      </c>
      <c r="F2" s="44" t="str">
        <f>CONCATENATE("32'h",K2)</f>
        <v>32'h0008a658</v>
      </c>
      <c r="G2" s="44"/>
      <c r="H2" s="29" t="s">
        <v>16646</v>
      </c>
      <c r="I2" s="29"/>
      <c r="J2" s="26"/>
      <c r="K2" s="26" t="str">
        <f>LOWER(DEC2HEX(L2,8))</f>
        <v>0008a658</v>
      </c>
      <c r="L2" s="26">
        <f>SUM(L3:L15)</f>
        <v>566872</v>
      </c>
      <c r="M2" s="26"/>
    </row>
    <row r="3" spans="1:13" ht="15">
      <c r="A3" s="22"/>
      <c r="B3" s="22"/>
      <c r="C3" s="31">
        <v>23</v>
      </c>
      <c r="D3" s="31">
        <v>31</v>
      </c>
      <c r="E3" s="32">
        <f t="shared" ref="E3:E15" si="0">D3+1-C3</f>
        <v>9</v>
      </c>
      <c r="F3" s="32" t="str">
        <f t="shared" ref="F3:F15" si="1">CONCATENATE(E3,"'h",K3)</f>
        <v>9'h0</v>
      </c>
      <c r="G3" s="32" t="s">
        <v>16647</v>
      </c>
      <c r="H3" s="31" t="s">
        <v>16648</v>
      </c>
      <c r="I3" s="37" t="s">
        <v>16649</v>
      </c>
      <c r="J3" s="31">
        <v>0</v>
      </c>
      <c r="K3" s="31" t="str">
        <f t="shared" ref="K3:K15" si="2">LOWER(DEC2HEX((J3)))</f>
        <v>0</v>
      </c>
      <c r="L3" s="31">
        <f>J3*(2^C3)</f>
        <v>0</v>
      </c>
      <c r="M3" s="50"/>
    </row>
    <row r="4" spans="1:13" ht="38.25">
      <c r="A4" s="22"/>
      <c r="B4" s="22"/>
      <c r="C4" s="31">
        <v>22</v>
      </c>
      <c r="D4" s="31">
        <v>22</v>
      </c>
      <c r="E4" s="32">
        <f t="shared" si="0"/>
        <v>1</v>
      </c>
      <c r="F4" s="32" t="str">
        <f t="shared" si="1"/>
        <v>1'h0</v>
      </c>
      <c r="G4" s="32" t="s">
        <v>68</v>
      </c>
      <c r="H4" s="31" t="s">
        <v>16650</v>
      </c>
      <c r="I4" s="280" t="s">
        <v>16651</v>
      </c>
      <c r="J4" s="31">
        <v>0</v>
      </c>
      <c r="K4" s="31" t="str">
        <f t="shared" si="2"/>
        <v>0</v>
      </c>
      <c r="L4" s="31">
        <f>J4*(2^C4)</f>
        <v>0</v>
      </c>
      <c r="M4" s="50"/>
    </row>
    <row r="5" spans="1:13" ht="38.25">
      <c r="A5" s="22"/>
      <c r="B5" s="22"/>
      <c r="C5" s="31">
        <v>21</v>
      </c>
      <c r="D5" s="31">
        <v>21</v>
      </c>
      <c r="E5" s="32">
        <f t="shared" si="0"/>
        <v>1</v>
      </c>
      <c r="F5" s="32" t="str">
        <f t="shared" si="1"/>
        <v>1'h0</v>
      </c>
      <c r="G5" s="32" t="s">
        <v>68</v>
      </c>
      <c r="H5" s="31" t="s">
        <v>16652</v>
      </c>
      <c r="I5" s="280" t="s">
        <v>16653</v>
      </c>
      <c r="J5" s="31">
        <v>0</v>
      </c>
      <c r="K5" s="31" t="str">
        <f t="shared" si="2"/>
        <v>0</v>
      </c>
      <c r="L5" s="31">
        <f>J5*(2^C5)</f>
        <v>0</v>
      </c>
      <c r="M5" s="50"/>
    </row>
    <row r="6" spans="1:13" ht="38.25">
      <c r="A6" s="22"/>
      <c r="B6" s="22"/>
      <c r="C6" s="31">
        <v>20</v>
      </c>
      <c r="D6" s="31">
        <v>20</v>
      </c>
      <c r="E6" s="32">
        <f t="shared" si="0"/>
        <v>1</v>
      </c>
      <c r="F6" s="32" t="str">
        <f t="shared" si="1"/>
        <v>1'h0</v>
      </c>
      <c r="G6" s="32" t="s">
        <v>68</v>
      </c>
      <c r="H6" s="31" t="s">
        <v>16654</v>
      </c>
      <c r="I6" s="280" t="s">
        <v>16655</v>
      </c>
      <c r="J6" s="31">
        <v>0</v>
      </c>
      <c r="K6" s="31" t="str">
        <f t="shared" si="2"/>
        <v>0</v>
      </c>
      <c r="L6" s="31">
        <f>J6*(2^C6)</f>
        <v>0</v>
      </c>
      <c r="M6" s="50"/>
    </row>
    <row r="7" spans="1:13" ht="45">
      <c r="A7" s="22"/>
      <c r="B7" s="22"/>
      <c r="C7" s="31">
        <v>19</v>
      </c>
      <c r="D7" s="31">
        <v>19</v>
      </c>
      <c r="E7" s="32">
        <f t="shared" si="0"/>
        <v>1</v>
      </c>
      <c r="F7" s="32" t="str">
        <f t="shared" si="1"/>
        <v>1'h1</v>
      </c>
      <c r="G7" s="32" t="s">
        <v>68</v>
      </c>
      <c r="H7" s="31" t="s">
        <v>16656</v>
      </c>
      <c r="I7" s="63" t="s">
        <v>16657</v>
      </c>
      <c r="J7" s="31">
        <v>1</v>
      </c>
      <c r="K7" s="31" t="str">
        <f t="shared" si="2"/>
        <v>1</v>
      </c>
      <c r="L7" s="31">
        <f>J7*(2^C7)</f>
        <v>524288</v>
      </c>
      <c r="M7" s="50"/>
    </row>
    <row r="8" spans="1:13" ht="15">
      <c r="A8" s="22"/>
      <c r="B8" s="22"/>
      <c r="C8" s="31">
        <v>18</v>
      </c>
      <c r="D8" s="31">
        <v>18</v>
      </c>
      <c r="E8" s="32">
        <f t="shared" si="0"/>
        <v>1</v>
      </c>
      <c r="F8" s="32" t="str">
        <f t="shared" si="1"/>
        <v>1'h0</v>
      </c>
      <c r="G8" s="32" t="s">
        <v>557</v>
      </c>
      <c r="H8" s="31" t="s">
        <v>16648</v>
      </c>
      <c r="I8" s="37" t="s">
        <v>16649</v>
      </c>
      <c r="J8" s="31">
        <v>0</v>
      </c>
      <c r="K8" s="31" t="str">
        <f t="shared" si="2"/>
        <v>0</v>
      </c>
      <c r="L8" s="31">
        <f t="shared" ref="L8:L15" si="3">J8*(2^C8)</f>
        <v>0</v>
      </c>
      <c r="M8" s="50"/>
    </row>
    <row r="9" spans="1:13" ht="45">
      <c r="A9" s="22"/>
      <c r="B9" s="22"/>
      <c r="C9" s="31">
        <v>17</v>
      </c>
      <c r="D9" s="31">
        <v>17</v>
      </c>
      <c r="E9" s="32">
        <f t="shared" si="0"/>
        <v>1</v>
      </c>
      <c r="F9" s="32" t="str">
        <f t="shared" si="1"/>
        <v>1'h0</v>
      </c>
      <c r="G9" s="32" t="s">
        <v>68</v>
      </c>
      <c r="H9" s="31" t="s">
        <v>16658</v>
      </c>
      <c r="I9" s="37" t="s">
        <v>16659</v>
      </c>
      <c r="J9" s="31">
        <v>0</v>
      </c>
      <c r="K9" s="31" t="str">
        <f t="shared" si="2"/>
        <v>0</v>
      </c>
      <c r="L9" s="31">
        <f t="shared" si="3"/>
        <v>0</v>
      </c>
      <c r="M9" s="50"/>
    </row>
    <row r="10" spans="1:13" ht="15">
      <c r="A10" s="22"/>
      <c r="B10" s="22"/>
      <c r="C10" s="31">
        <v>15</v>
      </c>
      <c r="D10" s="31">
        <v>16</v>
      </c>
      <c r="E10" s="32">
        <f t="shared" si="0"/>
        <v>2</v>
      </c>
      <c r="F10" s="32" t="str">
        <f t="shared" si="1"/>
        <v>2'h1</v>
      </c>
      <c r="G10" s="32" t="s">
        <v>68</v>
      </c>
      <c r="H10" s="31" t="s">
        <v>16660</v>
      </c>
      <c r="I10" s="37" t="s">
        <v>16661</v>
      </c>
      <c r="J10" s="31">
        <v>1</v>
      </c>
      <c r="K10" s="31" t="str">
        <f t="shared" si="2"/>
        <v>1</v>
      </c>
      <c r="L10" s="31">
        <f t="shared" si="3"/>
        <v>32768</v>
      </c>
      <c r="M10" s="50"/>
    </row>
    <row r="11" spans="1:13" ht="15">
      <c r="A11" s="22"/>
      <c r="B11" s="22"/>
      <c r="C11" s="31">
        <v>14</v>
      </c>
      <c r="D11" s="31">
        <v>14</v>
      </c>
      <c r="E11" s="32">
        <f>D11+1-C11</f>
        <v>1</v>
      </c>
      <c r="F11" s="32" t="str">
        <f t="shared" si="1"/>
        <v>1'h0</v>
      </c>
      <c r="G11" s="32" t="s">
        <v>557</v>
      </c>
      <c r="H11" s="31" t="s">
        <v>16648</v>
      </c>
      <c r="I11" s="37" t="s">
        <v>11392</v>
      </c>
      <c r="J11" s="31">
        <v>0</v>
      </c>
      <c r="K11" s="31" t="str">
        <f t="shared" si="2"/>
        <v>0</v>
      </c>
      <c r="L11" s="31">
        <f t="shared" si="3"/>
        <v>0</v>
      </c>
      <c r="M11" s="50"/>
    </row>
    <row r="12" spans="1:13" ht="15">
      <c r="A12" s="22"/>
      <c r="B12" s="22"/>
      <c r="C12" s="31">
        <v>6</v>
      </c>
      <c r="D12" s="31">
        <v>13</v>
      </c>
      <c r="E12" s="32">
        <f>D12+1-C12</f>
        <v>8</v>
      </c>
      <c r="F12" s="32" t="str">
        <f t="shared" si="1"/>
        <v>8'h99</v>
      </c>
      <c r="G12" s="32" t="s">
        <v>68</v>
      </c>
      <c r="H12" s="31" t="s">
        <v>16162</v>
      </c>
      <c r="I12" s="37" t="s">
        <v>16163</v>
      </c>
      <c r="J12" s="31">
        <v>153</v>
      </c>
      <c r="K12" s="31" t="str">
        <f t="shared" si="2"/>
        <v>99</v>
      </c>
      <c r="L12" s="31">
        <f t="shared" si="3"/>
        <v>9792</v>
      </c>
      <c r="M12" s="50"/>
    </row>
    <row r="13" spans="1:13" ht="45">
      <c r="A13" s="22"/>
      <c r="B13" s="22"/>
      <c r="C13" s="31">
        <v>5</v>
      </c>
      <c r="D13" s="31">
        <v>5</v>
      </c>
      <c r="E13" s="32">
        <f t="shared" si="0"/>
        <v>1</v>
      </c>
      <c r="F13" s="32" t="str">
        <f t="shared" si="1"/>
        <v>1'h0</v>
      </c>
      <c r="G13" s="32" t="s">
        <v>16662</v>
      </c>
      <c r="H13" s="31" t="s">
        <v>16663</v>
      </c>
      <c r="I13" s="37" t="s">
        <v>16664</v>
      </c>
      <c r="J13" s="31">
        <v>0</v>
      </c>
      <c r="K13" s="31" t="str">
        <f t="shared" si="2"/>
        <v>0</v>
      </c>
      <c r="L13" s="31">
        <f t="shared" si="3"/>
        <v>0</v>
      </c>
      <c r="M13" s="50"/>
    </row>
    <row r="14" spans="1:13" ht="45">
      <c r="A14" s="22"/>
      <c r="B14" s="22"/>
      <c r="C14" s="31">
        <v>4</v>
      </c>
      <c r="D14" s="31">
        <v>4</v>
      </c>
      <c r="E14" s="32">
        <f t="shared" si="0"/>
        <v>1</v>
      </c>
      <c r="F14" s="32" t="str">
        <f t="shared" si="1"/>
        <v>1'h1</v>
      </c>
      <c r="G14" s="32" t="s">
        <v>16662</v>
      </c>
      <c r="H14" s="31" t="s">
        <v>16665</v>
      </c>
      <c r="I14" s="37" t="s">
        <v>16666</v>
      </c>
      <c r="J14" s="31">
        <v>1</v>
      </c>
      <c r="K14" s="31" t="str">
        <f t="shared" si="2"/>
        <v>1</v>
      </c>
      <c r="L14" s="31">
        <f t="shared" si="3"/>
        <v>16</v>
      </c>
      <c r="M14" s="50"/>
    </row>
    <row r="15" spans="1:13" ht="15">
      <c r="A15" s="22"/>
      <c r="B15" s="22"/>
      <c r="C15" s="31">
        <v>0</v>
      </c>
      <c r="D15" s="31">
        <v>3</v>
      </c>
      <c r="E15" s="32">
        <f t="shared" si="0"/>
        <v>4</v>
      </c>
      <c r="F15" s="32" t="str">
        <f t="shared" si="1"/>
        <v>4'h8</v>
      </c>
      <c r="G15" s="32" t="s">
        <v>16662</v>
      </c>
      <c r="H15" s="31" t="s">
        <v>16667</v>
      </c>
      <c r="I15" s="37" t="s">
        <v>16668</v>
      </c>
      <c r="J15" s="31">
        <v>8</v>
      </c>
      <c r="K15" s="31" t="str">
        <f t="shared" si="2"/>
        <v>8</v>
      </c>
      <c r="L15" s="31">
        <f t="shared" si="3"/>
        <v>8</v>
      </c>
      <c r="M15" s="50"/>
    </row>
    <row r="16" spans="1:13" ht="15">
      <c r="A16" s="26"/>
      <c r="B16" s="27" t="s">
        <v>16669</v>
      </c>
      <c r="C16" s="26"/>
      <c r="D16" s="26"/>
      <c r="E16" s="26">
        <f>SUM(E17:E20)</f>
        <v>32</v>
      </c>
      <c r="F16" s="44" t="str">
        <f>CONCATENATE("32'h",K16)</f>
        <v>32'h000213c7</v>
      </c>
      <c r="G16" s="44"/>
      <c r="H16" s="29" t="s">
        <v>16670</v>
      </c>
      <c r="I16" s="29"/>
      <c r="J16" s="26"/>
      <c r="K16" s="26" t="str">
        <f>LOWER(DEC2HEX(L16,8))</f>
        <v>000213c7</v>
      </c>
      <c r="L16" s="26">
        <f>SUM(L17:L20)</f>
        <v>136135</v>
      </c>
      <c r="M16" s="26"/>
    </row>
    <row r="17" spans="1:13" ht="15">
      <c r="A17" s="22"/>
      <c r="B17" s="22"/>
      <c r="C17" s="31">
        <v>19</v>
      </c>
      <c r="D17" s="31">
        <v>31</v>
      </c>
      <c r="E17" s="32">
        <f>D17+1-C17</f>
        <v>13</v>
      </c>
      <c r="F17" s="32" t="str">
        <f>CONCATENATE(E17,"'h",K17)</f>
        <v>13'h0</v>
      </c>
      <c r="G17" s="32" t="s">
        <v>16647</v>
      </c>
      <c r="H17" s="31" t="s">
        <v>16671</v>
      </c>
      <c r="I17" s="37" t="s">
        <v>16649</v>
      </c>
      <c r="J17" s="31">
        <v>0</v>
      </c>
      <c r="K17" s="31" t="str">
        <f>LOWER(DEC2HEX((J17)))</f>
        <v>0</v>
      </c>
      <c r="L17" s="31">
        <f>J17*(2^C17)</f>
        <v>0</v>
      </c>
      <c r="M17" s="50"/>
    </row>
    <row r="18" spans="1:13" s="340" customFormat="1" ht="45">
      <c r="A18" s="22"/>
      <c r="B18" s="30"/>
      <c r="C18" s="31">
        <v>18</v>
      </c>
      <c r="D18" s="31">
        <v>18</v>
      </c>
      <c r="E18" s="32">
        <f>D18+1-C18</f>
        <v>1</v>
      </c>
      <c r="F18" s="32" t="str">
        <f>CONCATENATE(E18,"'h",K18)</f>
        <v>1'h0</v>
      </c>
      <c r="G18" s="32" t="s">
        <v>68</v>
      </c>
      <c r="H18" s="282" t="s">
        <v>16672</v>
      </c>
      <c r="I18" s="51" t="s">
        <v>4113</v>
      </c>
      <c r="J18" s="31">
        <v>0</v>
      </c>
      <c r="K18" s="88" t="str">
        <f>LOWER(DEC2HEX((J18)))</f>
        <v>0</v>
      </c>
      <c r="L18" s="31">
        <f>J18*(2^C18)</f>
        <v>0</v>
      </c>
      <c r="M18" s="50"/>
    </row>
    <row r="19" spans="1:13" s="340" customFormat="1" ht="15">
      <c r="A19" s="22"/>
      <c r="B19" s="30"/>
      <c r="C19" s="31">
        <v>14</v>
      </c>
      <c r="D19" s="31">
        <v>17</v>
      </c>
      <c r="E19" s="32">
        <f>D19+1-C19</f>
        <v>4</v>
      </c>
      <c r="F19" s="32" t="str">
        <f>CONCATENATE(E19,"'h",K19)</f>
        <v>4'h8</v>
      </c>
      <c r="G19" s="32" t="s">
        <v>68</v>
      </c>
      <c r="H19" s="282" t="s">
        <v>16673</v>
      </c>
      <c r="I19" s="283" t="s">
        <v>16674</v>
      </c>
      <c r="J19" s="31">
        <v>8</v>
      </c>
      <c r="K19" s="88" t="str">
        <f>LOWER(DEC2HEX((J19)))</f>
        <v>8</v>
      </c>
      <c r="L19" s="31">
        <f>J19*(2^C19)</f>
        <v>131072</v>
      </c>
      <c r="M19" s="50"/>
    </row>
    <row r="20" spans="1:13" s="340" customFormat="1" ht="15">
      <c r="A20" s="22"/>
      <c r="B20" s="30"/>
      <c r="C20" s="31">
        <v>0</v>
      </c>
      <c r="D20" s="31">
        <v>13</v>
      </c>
      <c r="E20" s="32">
        <f>D20+1-C20</f>
        <v>14</v>
      </c>
      <c r="F20" s="32" t="str">
        <f>CONCATENATE(E20,"'h",K20)</f>
        <v>14'h13c7</v>
      </c>
      <c r="G20" s="32" t="s">
        <v>68</v>
      </c>
      <c r="H20" s="282" t="s">
        <v>16675</v>
      </c>
      <c r="I20" s="37" t="s">
        <v>16676</v>
      </c>
      <c r="J20" s="31">
        <v>5063</v>
      </c>
      <c r="K20" s="88" t="str">
        <f>LOWER(DEC2HEX((J20)))</f>
        <v>13c7</v>
      </c>
      <c r="L20" s="31">
        <f>J20*(2^C20)</f>
        <v>5063</v>
      </c>
      <c r="M20" s="50"/>
    </row>
    <row r="21" spans="1:13" ht="15">
      <c r="A21" s="26"/>
      <c r="B21" s="27" t="s">
        <v>16677</v>
      </c>
      <c r="C21" s="26"/>
      <c r="D21" s="26"/>
      <c r="E21" s="26">
        <f>SUM(E22:E30)</f>
        <v>32</v>
      </c>
      <c r="F21" s="44" t="str">
        <f>CONCATENATE("32'h",K21)</f>
        <v>32'h23f2853f</v>
      </c>
      <c r="G21" s="44"/>
      <c r="H21" s="29" t="s">
        <v>16678</v>
      </c>
      <c r="I21" s="29"/>
      <c r="J21" s="26"/>
      <c r="K21" s="26" t="str">
        <f>LOWER(DEC2HEX(L21,8))</f>
        <v>23f2853f</v>
      </c>
      <c r="L21" s="26">
        <f>SUM(L22:L30)</f>
        <v>603096383</v>
      </c>
      <c r="M21" s="26"/>
    </row>
    <row r="22" spans="1:13" ht="15">
      <c r="A22" s="22"/>
      <c r="B22" s="22"/>
      <c r="C22" s="31">
        <v>30</v>
      </c>
      <c r="D22" s="31">
        <v>31</v>
      </c>
      <c r="E22" s="32">
        <f t="shared" ref="E22:E30" si="4">D22+1-C22</f>
        <v>2</v>
      </c>
      <c r="F22" s="32" t="str">
        <f t="shared" ref="F22:F30" si="5">CONCATENATE(E22,"'h",K22)</f>
        <v>2'h0</v>
      </c>
      <c r="G22" s="32" t="s">
        <v>16647</v>
      </c>
      <c r="H22" s="31" t="s">
        <v>16648</v>
      </c>
      <c r="I22" s="37" t="s">
        <v>16649</v>
      </c>
      <c r="J22" s="31">
        <v>0</v>
      </c>
      <c r="K22" s="31" t="str">
        <f t="shared" ref="K22:K30" si="6">LOWER(DEC2HEX((J22)))</f>
        <v>0</v>
      </c>
      <c r="L22" s="31">
        <f t="shared" ref="L22:L30" si="7">J22*(2^C22)</f>
        <v>0</v>
      </c>
      <c r="M22" s="50"/>
    </row>
    <row r="23" spans="1:13" ht="45">
      <c r="A23" s="22"/>
      <c r="B23" s="22"/>
      <c r="C23" s="31">
        <v>29</v>
      </c>
      <c r="D23" s="31">
        <v>29</v>
      </c>
      <c r="E23" s="32">
        <f t="shared" si="4"/>
        <v>1</v>
      </c>
      <c r="F23" s="32" t="str">
        <f t="shared" si="5"/>
        <v>1'h1</v>
      </c>
      <c r="G23" s="32" t="s">
        <v>16662</v>
      </c>
      <c r="H23" s="31" t="s">
        <v>9603</v>
      </c>
      <c r="I23" s="63" t="s">
        <v>16679</v>
      </c>
      <c r="J23" s="31">
        <v>1</v>
      </c>
      <c r="K23" s="31" t="str">
        <f t="shared" si="6"/>
        <v>1</v>
      </c>
      <c r="L23" s="31">
        <f t="shared" si="7"/>
        <v>536870912</v>
      </c>
      <c r="M23" s="50"/>
    </row>
    <row r="24" spans="1:13" ht="45">
      <c r="A24" s="22"/>
      <c r="B24" s="22"/>
      <c r="C24" s="31">
        <v>28</v>
      </c>
      <c r="D24" s="31">
        <v>28</v>
      </c>
      <c r="E24" s="32">
        <f t="shared" si="4"/>
        <v>1</v>
      </c>
      <c r="F24" s="32" t="str">
        <f t="shared" si="5"/>
        <v>1'h0</v>
      </c>
      <c r="G24" s="32" t="s">
        <v>16662</v>
      </c>
      <c r="H24" s="31" t="s">
        <v>9604</v>
      </c>
      <c r="I24" s="63" t="s">
        <v>16680</v>
      </c>
      <c r="J24" s="31">
        <v>0</v>
      </c>
      <c r="K24" s="31" t="str">
        <f t="shared" si="6"/>
        <v>0</v>
      </c>
      <c r="L24" s="31">
        <f t="shared" si="7"/>
        <v>0</v>
      </c>
      <c r="M24" s="50"/>
    </row>
    <row r="25" spans="1:13" ht="15">
      <c r="A25" s="22"/>
      <c r="B25" s="22"/>
      <c r="C25" s="31">
        <v>24</v>
      </c>
      <c r="D25" s="31">
        <v>27</v>
      </c>
      <c r="E25" s="32">
        <f t="shared" si="4"/>
        <v>4</v>
      </c>
      <c r="F25" s="32" t="str">
        <f t="shared" si="5"/>
        <v>4'h3</v>
      </c>
      <c r="G25" s="32" t="s">
        <v>16662</v>
      </c>
      <c r="H25" s="31" t="s">
        <v>9605</v>
      </c>
      <c r="I25" s="63" t="s">
        <v>16681</v>
      </c>
      <c r="J25" s="31">
        <v>3</v>
      </c>
      <c r="K25" s="31" t="str">
        <f t="shared" si="6"/>
        <v>3</v>
      </c>
      <c r="L25" s="31">
        <f t="shared" si="7"/>
        <v>50331648</v>
      </c>
      <c r="M25" s="50"/>
    </row>
    <row r="26" spans="1:13" ht="15">
      <c r="A26" s="22"/>
      <c r="B26" s="22"/>
      <c r="C26" s="31">
        <v>20</v>
      </c>
      <c r="D26" s="31">
        <v>23</v>
      </c>
      <c r="E26" s="32">
        <f t="shared" si="4"/>
        <v>4</v>
      </c>
      <c r="F26" s="32" t="str">
        <f t="shared" si="5"/>
        <v>4'hf</v>
      </c>
      <c r="G26" s="32" t="s">
        <v>16662</v>
      </c>
      <c r="H26" s="31" t="s">
        <v>9606</v>
      </c>
      <c r="I26" s="63" t="s">
        <v>16682</v>
      </c>
      <c r="J26" s="31">
        <v>15</v>
      </c>
      <c r="K26" s="31" t="str">
        <f t="shared" si="6"/>
        <v>f</v>
      </c>
      <c r="L26" s="31">
        <f t="shared" si="7"/>
        <v>15728640</v>
      </c>
      <c r="M26" s="50"/>
    </row>
    <row r="27" spans="1:13" ht="30">
      <c r="A27" s="22"/>
      <c r="B27" s="22"/>
      <c r="C27" s="31">
        <v>12</v>
      </c>
      <c r="D27" s="31">
        <v>19</v>
      </c>
      <c r="E27" s="32">
        <f t="shared" si="4"/>
        <v>8</v>
      </c>
      <c r="F27" s="32" t="str">
        <f t="shared" si="5"/>
        <v>8'h28</v>
      </c>
      <c r="G27" s="32" t="s">
        <v>16662</v>
      </c>
      <c r="H27" s="31" t="s">
        <v>9607</v>
      </c>
      <c r="I27" s="63" t="s">
        <v>16683</v>
      </c>
      <c r="J27" s="31">
        <v>40</v>
      </c>
      <c r="K27" s="31" t="str">
        <f t="shared" si="6"/>
        <v>28</v>
      </c>
      <c r="L27" s="31">
        <f t="shared" si="7"/>
        <v>163840</v>
      </c>
      <c r="M27" s="50"/>
    </row>
    <row r="28" spans="1:13" ht="15">
      <c r="A28" s="22"/>
      <c r="B28" s="22"/>
      <c r="C28" s="31">
        <v>8</v>
      </c>
      <c r="D28" s="31">
        <v>11</v>
      </c>
      <c r="E28" s="32">
        <f>D28+1-C28</f>
        <v>4</v>
      </c>
      <c r="F28" s="32" t="str">
        <f>CONCATENATE(E28,"'h",K28)</f>
        <v>4'h5</v>
      </c>
      <c r="G28" s="32" t="s">
        <v>16662</v>
      </c>
      <c r="H28" s="35" t="s">
        <v>16684</v>
      </c>
      <c r="I28" s="63" t="s">
        <v>16685</v>
      </c>
      <c r="J28" s="31">
        <v>5</v>
      </c>
      <c r="K28" s="31" t="str">
        <f>LOWER(DEC2HEX((J28)))</f>
        <v>5</v>
      </c>
      <c r="L28" s="31">
        <f>J28*(2^C28)</f>
        <v>1280</v>
      </c>
      <c r="M28" s="50"/>
    </row>
    <row r="29" spans="1:13" ht="45">
      <c r="A29" s="22"/>
      <c r="B29" s="22"/>
      <c r="C29" s="31">
        <v>4</v>
      </c>
      <c r="D29" s="31">
        <v>7</v>
      </c>
      <c r="E29" s="32">
        <f t="shared" si="4"/>
        <v>4</v>
      </c>
      <c r="F29" s="32" t="str">
        <f t="shared" si="5"/>
        <v>4'h3</v>
      </c>
      <c r="G29" s="32" t="s">
        <v>16662</v>
      </c>
      <c r="H29" s="31" t="s">
        <v>13016</v>
      </c>
      <c r="I29" s="63" t="s">
        <v>16686</v>
      </c>
      <c r="J29" s="31">
        <v>3</v>
      </c>
      <c r="K29" s="31" t="str">
        <f t="shared" si="6"/>
        <v>3</v>
      </c>
      <c r="L29" s="31">
        <f t="shared" si="7"/>
        <v>48</v>
      </c>
      <c r="M29" s="50"/>
    </row>
    <row r="30" spans="1:13" ht="45">
      <c r="A30" s="22"/>
      <c r="B30" s="22"/>
      <c r="C30" s="31">
        <v>0</v>
      </c>
      <c r="D30" s="31">
        <v>3</v>
      </c>
      <c r="E30" s="32">
        <f t="shared" si="4"/>
        <v>4</v>
      </c>
      <c r="F30" s="32" t="str">
        <f t="shared" si="5"/>
        <v>4'hf</v>
      </c>
      <c r="G30" s="32" t="s">
        <v>16662</v>
      </c>
      <c r="H30" s="31" t="s">
        <v>13017</v>
      </c>
      <c r="I30" s="37" t="s">
        <v>16687</v>
      </c>
      <c r="J30" s="31">
        <v>15</v>
      </c>
      <c r="K30" s="31" t="str">
        <f t="shared" si="6"/>
        <v>f</v>
      </c>
      <c r="L30" s="31">
        <f t="shared" si="7"/>
        <v>15</v>
      </c>
      <c r="M30" s="50"/>
    </row>
    <row r="31" spans="1:13" ht="15">
      <c r="A31" s="26"/>
      <c r="B31" s="27" t="s">
        <v>16688</v>
      </c>
      <c r="C31" s="26"/>
      <c r="D31" s="26"/>
      <c r="E31" s="26">
        <f>SUM(E32:E39)</f>
        <v>32</v>
      </c>
      <c r="F31" s="44" t="str">
        <f>CONCATENATE("32'h",K31)</f>
        <v>32'h168d7c18</v>
      </c>
      <c r="G31" s="44"/>
      <c r="H31" s="29" t="s">
        <v>16689</v>
      </c>
      <c r="I31" s="29"/>
      <c r="J31" s="26"/>
      <c r="K31" s="26" t="str">
        <f>LOWER(DEC2HEX(L31,8))</f>
        <v>168d7c18</v>
      </c>
      <c r="L31" s="26">
        <f>SUM(L32:L39)</f>
        <v>378371096</v>
      </c>
      <c r="M31" s="26"/>
    </row>
    <row r="32" spans="1:13" ht="15">
      <c r="A32" s="22"/>
      <c r="B32" s="22"/>
      <c r="C32" s="31">
        <v>30</v>
      </c>
      <c r="D32" s="31">
        <v>31</v>
      </c>
      <c r="E32" s="32">
        <f t="shared" ref="E32:E37" si="8">D32+1-C32</f>
        <v>2</v>
      </c>
      <c r="F32" s="32" t="str">
        <f t="shared" ref="F32:F37" si="9">CONCATENATE(E32,"'h",K32)</f>
        <v>2'h0</v>
      </c>
      <c r="G32" s="32" t="s">
        <v>16647</v>
      </c>
      <c r="H32" s="31" t="s">
        <v>16648</v>
      </c>
      <c r="I32" s="37" t="s">
        <v>16649</v>
      </c>
      <c r="J32" s="31">
        <v>0</v>
      </c>
      <c r="K32" s="31" t="str">
        <f t="shared" ref="K32:K37" si="10">LOWER(DEC2HEX((J32)))</f>
        <v>0</v>
      </c>
      <c r="L32" s="31">
        <f t="shared" ref="L32:L37" si="11">J32*(2^C32)</f>
        <v>0</v>
      </c>
      <c r="M32" s="50"/>
    </row>
    <row r="33" spans="1:13" ht="15">
      <c r="A33" s="22"/>
      <c r="B33" s="22"/>
      <c r="C33" s="31">
        <v>22</v>
      </c>
      <c r="D33" s="31">
        <v>29</v>
      </c>
      <c r="E33" s="32">
        <f t="shared" si="8"/>
        <v>8</v>
      </c>
      <c r="F33" s="32" t="str">
        <f t="shared" si="9"/>
        <v>8'h5a</v>
      </c>
      <c r="G33" s="32" t="s">
        <v>16662</v>
      </c>
      <c r="H33" s="31" t="s">
        <v>13018</v>
      </c>
      <c r="I33" s="63"/>
      <c r="J33" s="31">
        <v>90</v>
      </c>
      <c r="K33" s="31" t="str">
        <f t="shared" si="10"/>
        <v>5a</v>
      </c>
      <c r="L33" s="31">
        <f t="shared" si="11"/>
        <v>377487360</v>
      </c>
      <c r="M33" s="50"/>
    </row>
    <row r="34" spans="1:13" ht="15">
      <c r="A34" s="22"/>
      <c r="B34" s="22"/>
      <c r="C34" s="31">
        <v>18</v>
      </c>
      <c r="D34" s="31">
        <v>21</v>
      </c>
      <c r="E34" s="32">
        <f t="shared" si="8"/>
        <v>4</v>
      </c>
      <c r="F34" s="32" t="str">
        <f t="shared" si="9"/>
        <v>4'h3</v>
      </c>
      <c r="G34" s="32" t="s">
        <v>16662</v>
      </c>
      <c r="H34" s="31" t="s">
        <v>13019</v>
      </c>
      <c r="I34" s="63"/>
      <c r="J34" s="31">
        <v>3</v>
      </c>
      <c r="K34" s="31" t="str">
        <f t="shared" si="10"/>
        <v>3</v>
      </c>
      <c r="L34" s="31">
        <f t="shared" si="11"/>
        <v>786432</v>
      </c>
      <c r="M34" s="50"/>
    </row>
    <row r="35" spans="1:13" ht="15">
      <c r="A35" s="22"/>
      <c r="B35" s="22"/>
      <c r="C35" s="31">
        <v>14</v>
      </c>
      <c r="D35" s="31">
        <v>17</v>
      </c>
      <c r="E35" s="32">
        <f t="shared" si="8"/>
        <v>4</v>
      </c>
      <c r="F35" s="32" t="str">
        <f t="shared" si="9"/>
        <v>4'h5</v>
      </c>
      <c r="G35" s="32" t="s">
        <v>16662</v>
      </c>
      <c r="H35" s="31" t="s">
        <v>13020</v>
      </c>
      <c r="I35" s="63"/>
      <c r="J35" s="31">
        <v>5</v>
      </c>
      <c r="K35" s="31" t="str">
        <f t="shared" si="10"/>
        <v>5</v>
      </c>
      <c r="L35" s="31">
        <f t="shared" si="11"/>
        <v>81920</v>
      </c>
      <c r="M35" s="50"/>
    </row>
    <row r="36" spans="1:13" ht="15">
      <c r="A36" s="22"/>
      <c r="B36" s="22"/>
      <c r="C36" s="31">
        <v>10</v>
      </c>
      <c r="D36" s="31">
        <v>13</v>
      </c>
      <c r="E36" s="32">
        <f t="shared" si="8"/>
        <v>4</v>
      </c>
      <c r="F36" s="32" t="str">
        <f t="shared" si="9"/>
        <v>4'hf</v>
      </c>
      <c r="G36" s="32" t="s">
        <v>16662</v>
      </c>
      <c r="H36" s="31" t="s">
        <v>13021</v>
      </c>
      <c r="I36" s="63"/>
      <c r="J36" s="31">
        <v>15</v>
      </c>
      <c r="K36" s="31" t="str">
        <f t="shared" si="10"/>
        <v>f</v>
      </c>
      <c r="L36" s="31">
        <f t="shared" si="11"/>
        <v>15360</v>
      </c>
      <c r="M36" s="50"/>
    </row>
    <row r="37" spans="1:13" ht="15">
      <c r="A37" s="22"/>
      <c r="B37" s="22"/>
      <c r="C37" s="31">
        <v>5</v>
      </c>
      <c r="D37" s="31">
        <v>9</v>
      </c>
      <c r="E37" s="32">
        <f t="shared" si="8"/>
        <v>5</v>
      </c>
      <c r="F37" s="32" t="str">
        <f t="shared" si="9"/>
        <v>5'h0</v>
      </c>
      <c r="G37" s="32" t="s">
        <v>16662</v>
      </c>
      <c r="H37" s="31" t="s">
        <v>13022</v>
      </c>
      <c r="I37" s="63"/>
      <c r="J37" s="31">
        <v>0</v>
      </c>
      <c r="K37" s="31" t="str">
        <f t="shared" si="10"/>
        <v>0</v>
      </c>
      <c r="L37" s="31">
        <f t="shared" si="11"/>
        <v>0</v>
      </c>
      <c r="M37" s="50"/>
    </row>
    <row r="38" spans="1:13" ht="15">
      <c r="A38" s="22"/>
      <c r="B38" s="22"/>
      <c r="C38" s="31">
        <v>4</v>
      </c>
      <c r="D38" s="31">
        <v>4</v>
      </c>
      <c r="E38" s="32">
        <f>D38+1-C38</f>
        <v>1</v>
      </c>
      <c r="F38" s="32" t="str">
        <f>CONCATENATE(E38,"'h",K38)</f>
        <v>1'h1</v>
      </c>
      <c r="G38" s="32" t="s">
        <v>16662</v>
      </c>
      <c r="H38" s="35" t="s">
        <v>13023</v>
      </c>
      <c r="I38" s="63"/>
      <c r="J38" s="31">
        <v>1</v>
      </c>
      <c r="K38" s="31" t="str">
        <f>LOWER(DEC2HEX((J38)))</f>
        <v>1</v>
      </c>
      <c r="L38" s="31">
        <f>J38*(2^C38)</f>
        <v>16</v>
      </c>
      <c r="M38" s="50"/>
    </row>
    <row r="39" spans="1:13" ht="15">
      <c r="A39" s="22"/>
      <c r="B39" s="22"/>
      <c r="C39" s="31">
        <v>0</v>
      </c>
      <c r="D39" s="31">
        <v>3</v>
      </c>
      <c r="E39" s="32">
        <f>D39+1-C39</f>
        <v>4</v>
      </c>
      <c r="F39" s="32" t="str">
        <f>CONCATENATE(E39,"'h",K39)</f>
        <v>4'h8</v>
      </c>
      <c r="G39" s="32" t="s">
        <v>16662</v>
      </c>
      <c r="H39" s="31" t="s">
        <v>13024</v>
      </c>
      <c r="I39" s="63"/>
      <c r="J39" s="31">
        <v>8</v>
      </c>
      <c r="K39" s="31" t="str">
        <f>LOWER(DEC2HEX((J39)))</f>
        <v>8</v>
      </c>
      <c r="L39" s="31">
        <f>J39*(2^C39)</f>
        <v>8</v>
      </c>
      <c r="M39" s="50"/>
    </row>
    <row r="40" spans="1:13" ht="15">
      <c r="A40" s="26"/>
      <c r="B40" s="27" t="s">
        <v>16690</v>
      </c>
      <c r="C40" s="26"/>
      <c r="D40" s="26"/>
      <c r="E40" s="26">
        <f>SUM(E41:E49)</f>
        <v>32</v>
      </c>
      <c r="F40" s="44" t="str">
        <f>CONCATENATE("32'h",K40)</f>
        <v>32'h0002a178</v>
      </c>
      <c r="G40" s="44"/>
      <c r="H40" s="29" t="s">
        <v>16691</v>
      </c>
      <c r="I40" s="29"/>
      <c r="J40" s="26"/>
      <c r="K40" s="26" t="str">
        <f>LOWER(DEC2HEX(L40,8))</f>
        <v>0002a178</v>
      </c>
      <c r="L40" s="26">
        <f>SUM(L41:L49)</f>
        <v>172408</v>
      </c>
      <c r="M40" s="26"/>
    </row>
    <row r="41" spans="1:13" ht="15">
      <c r="A41" s="22"/>
      <c r="B41" s="22"/>
      <c r="C41" s="31">
        <v>18</v>
      </c>
      <c r="D41" s="31">
        <v>31</v>
      </c>
      <c r="E41" s="32">
        <f t="shared" ref="E41:E46" si="12">D41+1-C41</f>
        <v>14</v>
      </c>
      <c r="F41" s="32" t="str">
        <f t="shared" ref="F41:F46" si="13">CONCATENATE(E41,"'h",K41)</f>
        <v>14'h0</v>
      </c>
      <c r="G41" s="32" t="s">
        <v>16647</v>
      </c>
      <c r="H41" s="31" t="s">
        <v>16648</v>
      </c>
      <c r="I41" s="37" t="s">
        <v>16649</v>
      </c>
      <c r="J41" s="31">
        <v>0</v>
      </c>
      <c r="K41" s="31" t="str">
        <f t="shared" ref="K41:K46" si="14">LOWER(DEC2HEX((J41)))</f>
        <v>0</v>
      </c>
      <c r="L41" s="31">
        <f t="shared" ref="L41:L46" si="15">J41*(2^C41)</f>
        <v>0</v>
      </c>
      <c r="M41" s="50"/>
    </row>
    <row r="42" spans="1:13" ht="15">
      <c r="A42" s="22"/>
      <c r="B42" s="22"/>
      <c r="C42" s="31">
        <v>17</v>
      </c>
      <c r="D42" s="31">
        <v>17</v>
      </c>
      <c r="E42" s="32">
        <f t="shared" si="12"/>
        <v>1</v>
      </c>
      <c r="F42" s="32" t="str">
        <f t="shared" si="13"/>
        <v>1'h1</v>
      </c>
      <c r="G42" s="32" t="s">
        <v>16662</v>
      </c>
      <c r="H42" s="31" t="s">
        <v>13025</v>
      </c>
      <c r="I42" s="63"/>
      <c r="J42" s="31">
        <v>1</v>
      </c>
      <c r="K42" s="31" t="str">
        <f t="shared" si="14"/>
        <v>1</v>
      </c>
      <c r="L42" s="31">
        <f t="shared" si="15"/>
        <v>131072</v>
      </c>
      <c r="M42" s="50"/>
    </row>
    <row r="43" spans="1:13" ht="15">
      <c r="A43" s="22"/>
      <c r="B43" s="22"/>
      <c r="C43" s="31">
        <v>14</v>
      </c>
      <c r="D43" s="31">
        <v>16</v>
      </c>
      <c r="E43" s="32">
        <f t="shared" si="12"/>
        <v>3</v>
      </c>
      <c r="F43" s="32" t="str">
        <f t="shared" si="13"/>
        <v>3'h2</v>
      </c>
      <c r="G43" s="32" t="s">
        <v>16662</v>
      </c>
      <c r="H43" s="31" t="s">
        <v>13026</v>
      </c>
      <c r="I43" s="63"/>
      <c r="J43" s="31">
        <v>2</v>
      </c>
      <c r="K43" s="31" t="str">
        <f t="shared" si="14"/>
        <v>2</v>
      </c>
      <c r="L43" s="31">
        <f t="shared" si="15"/>
        <v>32768</v>
      </c>
      <c r="M43" s="50"/>
    </row>
    <row r="44" spans="1:13" ht="15">
      <c r="A44" s="22"/>
      <c r="B44" s="22"/>
      <c r="C44" s="31">
        <v>10</v>
      </c>
      <c r="D44" s="31">
        <v>13</v>
      </c>
      <c r="E44" s="32">
        <f t="shared" si="12"/>
        <v>4</v>
      </c>
      <c r="F44" s="32" t="str">
        <f t="shared" si="13"/>
        <v>4'h8</v>
      </c>
      <c r="G44" s="32" t="s">
        <v>16662</v>
      </c>
      <c r="H44" s="31" t="s">
        <v>13027</v>
      </c>
      <c r="I44" s="63"/>
      <c r="J44" s="31">
        <v>8</v>
      </c>
      <c r="K44" s="31" t="str">
        <f t="shared" si="14"/>
        <v>8</v>
      </c>
      <c r="L44" s="31">
        <f t="shared" si="15"/>
        <v>8192</v>
      </c>
      <c r="M44" s="50"/>
    </row>
    <row r="45" spans="1:13" s="358" customFormat="1" ht="45">
      <c r="A45" s="34"/>
      <c r="B45" s="34"/>
      <c r="C45" s="35">
        <v>9</v>
      </c>
      <c r="D45" s="35">
        <v>9</v>
      </c>
      <c r="E45" s="35">
        <f t="shared" si="12"/>
        <v>1</v>
      </c>
      <c r="F45" s="35" t="str">
        <f t="shared" si="13"/>
        <v>1'h0</v>
      </c>
      <c r="G45" s="35" t="s">
        <v>16662</v>
      </c>
      <c r="H45" s="35" t="s">
        <v>16692</v>
      </c>
      <c r="I45" s="356" t="s">
        <v>16693</v>
      </c>
      <c r="J45" s="35">
        <v>0</v>
      </c>
      <c r="K45" s="35" t="str">
        <f t="shared" si="14"/>
        <v>0</v>
      </c>
      <c r="L45" s="35">
        <f t="shared" si="15"/>
        <v>0</v>
      </c>
      <c r="M45" s="357"/>
    </row>
    <row r="46" spans="1:13" s="358" customFormat="1" ht="45">
      <c r="A46" s="34"/>
      <c r="B46" s="34"/>
      <c r="C46" s="35">
        <v>8</v>
      </c>
      <c r="D46" s="35">
        <v>8</v>
      </c>
      <c r="E46" s="35">
        <f t="shared" si="12"/>
        <v>1</v>
      </c>
      <c r="F46" s="35" t="str">
        <f t="shared" si="13"/>
        <v>1'h1</v>
      </c>
      <c r="G46" s="35" t="s">
        <v>16662</v>
      </c>
      <c r="H46" s="35" t="s">
        <v>9608</v>
      </c>
      <c r="I46" s="356" t="s">
        <v>16693</v>
      </c>
      <c r="J46" s="35">
        <v>1</v>
      </c>
      <c r="K46" s="35" t="str">
        <f t="shared" si="14"/>
        <v>1</v>
      </c>
      <c r="L46" s="35">
        <f t="shared" si="15"/>
        <v>256</v>
      </c>
      <c r="M46" s="357"/>
    </row>
    <row r="47" spans="1:13" ht="15">
      <c r="A47" s="22"/>
      <c r="B47" s="22"/>
      <c r="C47" s="31">
        <v>2</v>
      </c>
      <c r="D47" s="31">
        <v>7</v>
      </c>
      <c r="E47" s="32">
        <f>D47+1-C47</f>
        <v>6</v>
      </c>
      <c r="F47" s="32" t="str">
        <f>CONCATENATE(E47,"'h",K47)</f>
        <v>6'h1e</v>
      </c>
      <c r="G47" s="32" t="s">
        <v>16662</v>
      </c>
      <c r="H47" s="31" t="s">
        <v>16694</v>
      </c>
      <c r="I47" s="37" t="s">
        <v>16695</v>
      </c>
      <c r="J47" s="31">
        <v>30</v>
      </c>
      <c r="K47" s="31" t="str">
        <f>LOWER(DEC2HEX((J47)))</f>
        <v>1e</v>
      </c>
      <c r="L47" s="31">
        <f>J47*(2^C47)</f>
        <v>120</v>
      </c>
      <c r="M47" s="50"/>
    </row>
    <row r="48" spans="1:13" ht="45">
      <c r="A48" s="22"/>
      <c r="B48" s="22"/>
      <c r="C48" s="31">
        <v>1</v>
      </c>
      <c r="D48" s="31">
        <v>1</v>
      </c>
      <c r="E48" s="32">
        <f>D48+1-C48</f>
        <v>1</v>
      </c>
      <c r="F48" s="32" t="str">
        <f>CONCATENATE(E48,"'h",K48)</f>
        <v>1'h0</v>
      </c>
      <c r="G48" s="32" t="s">
        <v>16662</v>
      </c>
      <c r="H48" s="31" t="s">
        <v>16696</v>
      </c>
      <c r="I48" s="37" t="s">
        <v>16697</v>
      </c>
      <c r="J48" s="31">
        <v>0</v>
      </c>
      <c r="K48" s="31" t="str">
        <f>LOWER(DEC2HEX((J48)))</f>
        <v>0</v>
      </c>
      <c r="L48" s="31">
        <f>J48*(2^C48)</f>
        <v>0</v>
      </c>
      <c r="M48" s="50"/>
    </row>
    <row r="49" spans="1:13" ht="15">
      <c r="A49" s="22"/>
      <c r="B49" s="22"/>
      <c r="C49" s="31">
        <v>0</v>
      </c>
      <c r="D49" s="31">
        <v>0</v>
      </c>
      <c r="E49" s="32">
        <f>D49+1-C49</f>
        <v>1</v>
      </c>
      <c r="F49" s="32" t="str">
        <f>CONCATENATE(E49,"'h",K49)</f>
        <v>1'h0</v>
      </c>
      <c r="G49" s="32" t="s">
        <v>68</v>
      </c>
      <c r="H49" s="31" t="s">
        <v>16698</v>
      </c>
      <c r="I49" s="63"/>
      <c r="J49" s="31">
        <v>0</v>
      </c>
      <c r="K49" s="31" t="str">
        <f>LOWER(DEC2HEX((J49)))</f>
        <v>0</v>
      </c>
      <c r="L49" s="31">
        <f>J49*(2^C49)</f>
        <v>0</v>
      </c>
      <c r="M49" s="50"/>
    </row>
    <row r="50" spans="1:13" ht="15">
      <c r="A50" s="26"/>
      <c r="B50" s="27" t="s">
        <v>16699</v>
      </c>
      <c r="C50" s="26"/>
      <c r="D50" s="26"/>
      <c r="E50" s="26">
        <f>SUM(E51:E59)</f>
        <v>32</v>
      </c>
      <c r="F50" s="44" t="str">
        <f>CONCATENATE("32'h",K50)</f>
        <v>32'h2500c534</v>
      </c>
      <c r="G50" s="44"/>
      <c r="H50" s="29" t="s">
        <v>16700</v>
      </c>
      <c r="I50" s="29"/>
      <c r="J50" s="26"/>
      <c r="K50" s="26" t="str">
        <f>LOWER(DEC2HEX(L50,8))</f>
        <v>2500c534</v>
      </c>
      <c r="L50" s="26">
        <f>SUM(L51:L59)</f>
        <v>620807476</v>
      </c>
      <c r="M50" s="26"/>
    </row>
    <row r="51" spans="1:13" ht="15">
      <c r="A51" s="22"/>
      <c r="B51" s="22"/>
      <c r="C51" s="31">
        <v>30</v>
      </c>
      <c r="D51" s="31">
        <v>31</v>
      </c>
      <c r="E51" s="32">
        <f t="shared" ref="E51:E56" si="16">D51+1-C51</f>
        <v>2</v>
      </c>
      <c r="F51" s="32" t="str">
        <f t="shared" ref="F51:F56" si="17">CONCATENATE(E51,"'h",K51)</f>
        <v>2'h0</v>
      </c>
      <c r="G51" s="32" t="s">
        <v>16647</v>
      </c>
      <c r="H51" s="31" t="s">
        <v>16648</v>
      </c>
      <c r="I51" s="37" t="s">
        <v>16649</v>
      </c>
      <c r="J51" s="31">
        <v>0</v>
      </c>
      <c r="K51" s="31" t="str">
        <f t="shared" ref="K51:K59" si="18">LOWER(DEC2HEX((J51)))</f>
        <v>0</v>
      </c>
      <c r="L51" s="31">
        <f t="shared" ref="L51:L56" si="19">J51*(2^C51)</f>
        <v>0</v>
      </c>
      <c r="M51" s="50"/>
    </row>
    <row r="52" spans="1:13" ht="15">
      <c r="A52" s="22"/>
      <c r="B52" s="22"/>
      <c r="C52" s="31">
        <v>25</v>
      </c>
      <c r="D52" s="31">
        <v>29</v>
      </c>
      <c r="E52" s="32">
        <f t="shared" si="16"/>
        <v>5</v>
      </c>
      <c r="F52" s="32" t="str">
        <f t="shared" si="17"/>
        <v>5'h12</v>
      </c>
      <c r="G52" s="32" t="s">
        <v>16662</v>
      </c>
      <c r="H52" s="35" t="s">
        <v>9614</v>
      </c>
      <c r="I52" s="37"/>
      <c r="J52" s="31">
        <v>18</v>
      </c>
      <c r="K52" s="31" t="str">
        <f t="shared" si="18"/>
        <v>12</v>
      </c>
      <c r="L52" s="31">
        <f t="shared" si="19"/>
        <v>603979776</v>
      </c>
      <c r="M52" s="50"/>
    </row>
    <row r="53" spans="1:13" ht="15">
      <c r="A53" s="22"/>
      <c r="B53" s="22"/>
      <c r="C53" s="31">
        <v>22</v>
      </c>
      <c r="D53" s="31">
        <v>24</v>
      </c>
      <c r="E53" s="32">
        <f t="shared" si="16"/>
        <v>3</v>
      </c>
      <c r="F53" s="32" t="str">
        <f t="shared" si="17"/>
        <v>3'h4</v>
      </c>
      <c r="G53" s="32" t="s">
        <v>16662</v>
      </c>
      <c r="H53" s="35" t="s">
        <v>9615</v>
      </c>
      <c r="I53" s="63"/>
      <c r="J53" s="31">
        <v>4</v>
      </c>
      <c r="K53" s="31" t="str">
        <f t="shared" si="18"/>
        <v>4</v>
      </c>
      <c r="L53" s="31">
        <f t="shared" si="19"/>
        <v>16777216</v>
      </c>
      <c r="M53" s="50"/>
    </row>
    <row r="54" spans="1:13" ht="15">
      <c r="A54" s="22"/>
      <c r="B54" s="22"/>
      <c r="C54" s="31">
        <v>19</v>
      </c>
      <c r="D54" s="31">
        <v>21</v>
      </c>
      <c r="E54" s="32">
        <f t="shared" si="16"/>
        <v>3</v>
      </c>
      <c r="F54" s="32" t="str">
        <f t="shared" si="17"/>
        <v>3'h0</v>
      </c>
      <c r="G54" s="32" t="s">
        <v>16662</v>
      </c>
      <c r="H54" s="35" t="s">
        <v>9616</v>
      </c>
      <c r="I54" s="63"/>
      <c r="J54" s="31">
        <v>0</v>
      </c>
      <c r="K54" s="31" t="str">
        <f t="shared" si="18"/>
        <v>0</v>
      </c>
      <c r="L54" s="31">
        <f t="shared" si="19"/>
        <v>0</v>
      </c>
      <c r="M54" s="50"/>
    </row>
    <row r="55" spans="1:13" ht="15">
      <c r="A55" s="22"/>
      <c r="B55" s="22"/>
      <c r="C55" s="31">
        <v>16</v>
      </c>
      <c r="D55" s="31">
        <v>18</v>
      </c>
      <c r="E55" s="32">
        <f t="shared" si="16"/>
        <v>3</v>
      </c>
      <c r="F55" s="32" t="str">
        <f t="shared" si="17"/>
        <v>3'h0</v>
      </c>
      <c r="G55" s="32" t="s">
        <v>16662</v>
      </c>
      <c r="H55" s="35" t="s">
        <v>9617</v>
      </c>
      <c r="I55" s="63"/>
      <c r="J55" s="31">
        <v>0</v>
      </c>
      <c r="K55" s="31" t="str">
        <f t="shared" si="18"/>
        <v>0</v>
      </c>
      <c r="L55" s="31">
        <f t="shared" si="19"/>
        <v>0</v>
      </c>
      <c r="M55" s="50"/>
    </row>
    <row r="56" spans="1:13" ht="15">
      <c r="A56" s="22"/>
      <c r="B56" s="22"/>
      <c r="C56" s="31">
        <v>9</v>
      </c>
      <c r="D56" s="31">
        <v>15</v>
      </c>
      <c r="E56" s="32">
        <f t="shared" si="16"/>
        <v>7</v>
      </c>
      <c r="F56" s="32" t="str">
        <f t="shared" si="17"/>
        <v>7'h62</v>
      </c>
      <c r="G56" s="32" t="s">
        <v>68</v>
      </c>
      <c r="H56" s="35" t="s">
        <v>16701</v>
      </c>
      <c r="I56" s="63"/>
      <c r="J56" s="31">
        <v>98</v>
      </c>
      <c r="K56" s="31" t="str">
        <f t="shared" si="18"/>
        <v>62</v>
      </c>
      <c r="L56" s="31">
        <f t="shared" si="19"/>
        <v>50176</v>
      </c>
      <c r="M56" s="50"/>
    </row>
    <row r="57" spans="1:13" ht="15">
      <c r="A57" s="22"/>
      <c r="B57" s="22"/>
      <c r="C57" s="31">
        <v>2</v>
      </c>
      <c r="D57" s="31">
        <v>8</v>
      </c>
      <c r="E57" s="32">
        <f>D57+1-C57</f>
        <v>7</v>
      </c>
      <c r="F57" s="32" t="str">
        <f>CONCATENATE(E57,"'h",K57)</f>
        <v>7'h4d</v>
      </c>
      <c r="G57" s="32" t="s">
        <v>68</v>
      </c>
      <c r="H57" s="35" t="s">
        <v>16702</v>
      </c>
      <c r="I57" s="63"/>
      <c r="J57" s="31">
        <v>77</v>
      </c>
      <c r="K57" s="31" t="str">
        <f t="shared" si="18"/>
        <v>4d</v>
      </c>
      <c r="L57" s="31">
        <f>J57*(2^C57)</f>
        <v>308</v>
      </c>
      <c r="M57" s="50"/>
    </row>
    <row r="58" spans="1:13" ht="45">
      <c r="A58" s="22"/>
      <c r="B58" s="22"/>
      <c r="C58" s="31">
        <v>1</v>
      </c>
      <c r="D58" s="31">
        <v>1</v>
      </c>
      <c r="E58" s="32">
        <f>D58+1-C58</f>
        <v>1</v>
      </c>
      <c r="F58" s="32" t="str">
        <f>CONCATENATE(E58,"'h",K58)</f>
        <v>1'h0</v>
      </c>
      <c r="G58" s="32" t="s">
        <v>16662</v>
      </c>
      <c r="H58" s="35" t="s">
        <v>9613</v>
      </c>
      <c r="I58" s="63" t="s">
        <v>16703</v>
      </c>
      <c r="J58" s="31">
        <v>0</v>
      </c>
      <c r="K58" s="31" t="str">
        <f t="shared" si="18"/>
        <v>0</v>
      </c>
      <c r="L58" s="31">
        <f>J58*(2^C58)</f>
        <v>0</v>
      </c>
      <c r="M58" s="50"/>
    </row>
    <row r="59" spans="1:13" ht="45">
      <c r="A59" s="22"/>
      <c r="B59" s="22"/>
      <c r="C59" s="31">
        <v>0</v>
      </c>
      <c r="D59" s="31">
        <v>0</v>
      </c>
      <c r="E59" s="32">
        <f>D59+1-C59</f>
        <v>1</v>
      </c>
      <c r="F59" s="32" t="str">
        <f>CONCATENATE(E59,"'h",K59)</f>
        <v>1'h0</v>
      </c>
      <c r="G59" s="32" t="s">
        <v>16662</v>
      </c>
      <c r="H59" s="35" t="s">
        <v>16704</v>
      </c>
      <c r="I59" s="37" t="s">
        <v>16697</v>
      </c>
      <c r="J59" s="31">
        <v>0</v>
      </c>
      <c r="K59" s="31" t="str">
        <f t="shared" si="18"/>
        <v>0</v>
      </c>
      <c r="L59" s="31">
        <f>J59*(2^C59)</f>
        <v>0</v>
      </c>
      <c r="M59" s="50"/>
    </row>
    <row r="60" spans="1:13" ht="15">
      <c r="A60" s="26"/>
      <c r="B60" s="27" t="s">
        <v>16705</v>
      </c>
      <c r="C60" s="26"/>
      <c r="D60" s="26"/>
      <c r="E60" s="26">
        <f>SUM(E61:E66)</f>
        <v>32</v>
      </c>
      <c r="F60" s="44" t="str">
        <f>CONCATENATE("32'h",K60)</f>
        <v>32'h007a12f2</v>
      </c>
      <c r="G60" s="44"/>
      <c r="H60" s="29" t="s">
        <v>16706</v>
      </c>
      <c r="I60" s="29"/>
      <c r="J60" s="26"/>
      <c r="K60" s="26" t="str">
        <f>LOWER(DEC2HEX(L60,8))</f>
        <v>007a12f2</v>
      </c>
      <c r="L60" s="26">
        <f>SUM(L61:L66)</f>
        <v>8000242</v>
      </c>
      <c r="M60" s="26"/>
    </row>
    <row r="61" spans="1:13" ht="15">
      <c r="A61" s="22"/>
      <c r="B61" s="22"/>
      <c r="C61" s="31">
        <v>24</v>
      </c>
      <c r="D61" s="31">
        <v>31</v>
      </c>
      <c r="E61" s="32">
        <f t="shared" ref="E61:E66" si="20">D61+1-C61</f>
        <v>8</v>
      </c>
      <c r="F61" s="32" t="str">
        <f t="shared" ref="F61:F66" si="21">CONCATENATE(E61,"'h",K61)</f>
        <v>8'h0</v>
      </c>
      <c r="G61" s="32" t="s">
        <v>16647</v>
      </c>
      <c r="H61" s="31" t="s">
        <v>16648</v>
      </c>
      <c r="I61" s="37" t="s">
        <v>16649</v>
      </c>
      <c r="J61" s="31">
        <v>0</v>
      </c>
      <c r="K61" s="31" t="str">
        <f t="shared" ref="K61:K66" si="22">LOWER(DEC2HEX((J61)))</f>
        <v>0</v>
      </c>
      <c r="L61" s="31">
        <f t="shared" ref="L61:L66" si="23">J61*(2^C61)</f>
        <v>0</v>
      </c>
      <c r="M61" s="50"/>
    </row>
    <row r="62" spans="1:13" ht="15">
      <c r="A62" s="22"/>
      <c r="B62" s="22"/>
      <c r="C62" s="31">
        <v>19</v>
      </c>
      <c r="D62" s="31">
        <v>23</v>
      </c>
      <c r="E62" s="32">
        <f t="shared" si="20"/>
        <v>5</v>
      </c>
      <c r="F62" s="32" t="str">
        <f t="shared" si="21"/>
        <v>5'hf</v>
      </c>
      <c r="G62" s="32" t="s">
        <v>16662</v>
      </c>
      <c r="H62" s="35" t="s">
        <v>13028</v>
      </c>
      <c r="I62" s="37"/>
      <c r="J62" s="31">
        <v>15</v>
      </c>
      <c r="K62" s="31" t="str">
        <f t="shared" si="22"/>
        <v>f</v>
      </c>
      <c r="L62" s="31">
        <f t="shared" si="23"/>
        <v>7864320</v>
      </c>
      <c r="M62" s="50"/>
    </row>
    <row r="63" spans="1:13" ht="15">
      <c r="A63" s="22"/>
      <c r="B63" s="22"/>
      <c r="C63" s="31">
        <v>14</v>
      </c>
      <c r="D63" s="31">
        <v>18</v>
      </c>
      <c r="E63" s="32">
        <f t="shared" si="20"/>
        <v>5</v>
      </c>
      <c r="F63" s="32" t="str">
        <f t="shared" si="21"/>
        <v>5'h8</v>
      </c>
      <c r="G63" s="32" t="s">
        <v>16662</v>
      </c>
      <c r="H63" s="35" t="s">
        <v>13029</v>
      </c>
      <c r="I63" s="63"/>
      <c r="J63" s="31">
        <v>8</v>
      </c>
      <c r="K63" s="31" t="str">
        <f t="shared" si="22"/>
        <v>8</v>
      </c>
      <c r="L63" s="31">
        <f t="shared" si="23"/>
        <v>131072</v>
      </c>
      <c r="M63" s="50"/>
    </row>
    <row r="64" spans="1:13" ht="15">
      <c r="A64" s="22"/>
      <c r="B64" s="22"/>
      <c r="C64" s="31">
        <v>10</v>
      </c>
      <c r="D64" s="31">
        <v>13</v>
      </c>
      <c r="E64" s="32">
        <f t="shared" si="20"/>
        <v>4</v>
      </c>
      <c r="F64" s="32" t="str">
        <f t="shared" si="21"/>
        <v>4'h4</v>
      </c>
      <c r="G64" s="32" t="s">
        <v>16662</v>
      </c>
      <c r="H64" s="35" t="s">
        <v>13030</v>
      </c>
      <c r="I64" s="63"/>
      <c r="J64" s="31">
        <v>4</v>
      </c>
      <c r="K64" s="31" t="str">
        <f t="shared" si="22"/>
        <v>4</v>
      </c>
      <c r="L64" s="31">
        <f t="shared" si="23"/>
        <v>4096</v>
      </c>
      <c r="M64" s="50"/>
    </row>
    <row r="65" spans="1:13" ht="15">
      <c r="A65" s="22"/>
      <c r="B65" s="22"/>
      <c r="C65" s="31">
        <v>5</v>
      </c>
      <c r="D65" s="31">
        <v>9</v>
      </c>
      <c r="E65" s="32">
        <f t="shared" si="20"/>
        <v>5</v>
      </c>
      <c r="F65" s="32" t="str">
        <f t="shared" si="21"/>
        <v>5'h17</v>
      </c>
      <c r="G65" s="32" t="s">
        <v>16662</v>
      </c>
      <c r="H65" s="35" t="s">
        <v>13031</v>
      </c>
      <c r="I65" s="63"/>
      <c r="J65" s="31">
        <v>23</v>
      </c>
      <c r="K65" s="31" t="str">
        <f t="shared" si="22"/>
        <v>17</v>
      </c>
      <c r="L65" s="31">
        <f t="shared" si="23"/>
        <v>736</v>
      </c>
      <c r="M65" s="50"/>
    </row>
    <row r="66" spans="1:13" ht="15">
      <c r="A66" s="22"/>
      <c r="B66" s="22"/>
      <c r="C66" s="31">
        <v>0</v>
      </c>
      <c r="D66" s="31">
        <v>4</v>
      </c>
      <c r="E66" s="32">
        <f t="shared" si="20"/>
        <v>5</v>
      </c>
      <c r="F66" s="32" t="str">
        <f t="shared" si="21"/>
        <v>5'h12</v>
      </c>
      <c r="G66" s="32" t="s">
        <v>68</v>
      </c>
      <c r="H66" s="35" t="s">
        <v>13032</v>
      </c>
      <c r="I66" s="63"/>
      <c r="J66" s="31">
        <v>18</v>
      </c>
      <c r="K66" s="31" t="str">
        <f t="shared" si="22"/>
        <v>12</v>
      </c>
      <c r="L66" s="31">
        <f t="shared" si="23"/>
        <v>18</v>
      </c>
      <c r="M66" s="50"/>
    </row>
    <row r="67" spans="1:13" ht="15">
      <c r="A67" s="26"/>
      <c r="B67" s="27" t="s">
        <v>16707</v>
      </c>
      <c r="C67" s="26"/>
      <c r="D67" s="26"/>
      <c r="E67" s="26">
        <f>SUM(E68:E76)</f>
        <v>32</v>
      </c>
      <c r="F67" s="44" t="str">
        <f>CONCATENATE("32'h",K67)</f>
        <v>32'h0c8a10c3</v>
      </c>
      <c r="G67" s="44"/>
      <c r="H67" s="29" t="s">
        <v>16708</v>
      </c>
      <c r="I67" s="29"/>
      <c r="J67" s="26"/>
      <c r="K67" s="26" t="str">
        <f>LOWER(DEC2HEX(L67,8))</f>
        <v>0c8a10c3</v>
      </c>
      <c r="L67" s="26">
        <f>SUM(L68:L76)</f>
        <v>210374851</v>
      </c>
      <c r="M67" s="26"/>
    </row>
    <row r="68" spans="1:13" ht="15">
      <c r="A68" s="22"/>
      <c r="B68" s="22"/>
      <c r="C68" s="31">
        <v>29</v>
      </c>
      <c r="D68" s="31">
        <v>31</v>
      </c>
      <c r="E68" s="32">
        <f t="shared" ref="E68:E74" si="24">D68+1-C68</f>
        <v>3</v>
      </c>
      <c r="F68" s="32" t="str">
        <f t="shared" ref="F68:F76" si="25">CONCATENATE(E68,"'h",K68)</f>
        <v>3'h0</v>
      </c>
      <c r="G68" s="32" t="s">
        <v>16709</v>
      </c>
      <c r="H68" s="31" t="s">
        <v>16710</v>
      </c>
      <c r="I68" s="37" t="s">
        <v>16711</v>
      </c>
      <c r="J68" s="31">
        <v>0</v>
      </c>
      <c r="K68" s="31" t="str">
        <f t="shared" ref="K68:K76" si="26">LOWER(DEC2HEX((J68)))</f>
        <v>0</v>
      </c>
      <c r="L68" s="31">
        <f t="shared" ref="L68:L76" si="27">J68*(2^C68)</f>
        <v>0</v>
      </c>
      <c r="M68" s="50"/>
    </row>
    <row r="69" spans="1:13" ht="15">
      <c r="A69" s="22"/>
      <c r="B69" s="22"/>
      <c r="C69" s="31">
        <v>21</v>
      </c>
      <c r="D69" s="31">
        <v>28</v>
      </c>
      <c r="E69" s="32">
        <f t="shared" si="24"/>
        <v>8</v>
      </c>
      <c r="F69" s="32" t="str">
        <f t="shared" si="25"/>
        <v>8'h64</v>
      </c>
      <c r="G69" s="32" t="s">
        <v>16712</v>
      </c>
      <c r="H69" s="35" t="s">
        <v>13033</v>
      </c>
      <c r="I69" s="37"/>
      <c r="J69" s="31">
        <v>100</v>
      </c>
      <c r="K69" s="31" t="str">
        <f t="shared" si="26"/>
        <v>64</v>
      </c>
      <c r="L69" s="31">
        <f t="shared" si="27"/>
        <v>209715200</v>
      </c>
      <c r="M69" s="50"/>
    </row>
    <row r="70" spans="1:13" ht="15">
      <c r="A70" s="22"/>
      <c r="B70" s="22"/>
      <c r="C70" s="31">
        <v>13</v>
      </c>
      <c r="D70" s="31">
        <v>20</v>
      </c>
      <c r="E70" s="32">
        <f t="shared" si="24"/>
        <v>8</v>
      </c>
      <c r="F70" s="32" t="str">
        <f t="shared" si="25"/>
        <v>8'h50</v>
      </c>
      <c r="G70" s="32" t="s">
        <v>16712</v>
      </c>
      <c r="H70" s="35" t="s">
        <v>13034</v>
      </c>
      <c r="I70" s="63"/>
      <c r="J70" s="31">
        <v>80</v>
      </c>
      <c r="K70" s="31" t="str">
        <f t="shared" si="26"/>
        <v>50</v>
      </c>
      <c r="L70" s="31">
        <f t="shared" si="27"/>
        <v>655360</v>
      </c>
      <c r="M70" s="50"/>
    </row>
    <row r="71" spans="1:13" ht="15">
      <c r="A71" s="22"/>
      <c r="B71" s="22"/>
      <c r="C71" s="31">
        <v>8</v>
      </c>
      <c r="D71" s="31">
        <v>12</v>
      </c>
      <c r="E71" s="32">
        <f t="shared" si="24"/>
        <v>5</v>
      </c>
      <c r="F71" s="32" t="str">
        <f t="shared" si="25"/>
        <v>5'h10</v>
      </c>
      <c r="G71" s="32" t="s">
        <v>16712</v>
      </c>
      <c r="H71" s="35" t="s">
        <v>13035</v>
      </c>
      <c r="I71" s="63"/>
      <c r="J71" s="31">
        <v>16</v>
      </c>
      <c r="K71" s="31" t="str">
        <f t="shared" si="26"/>
        <v>10</v>
      </c>
      <c r="L71" s="31">
        <f t="shared" si="27"/>
        <v>4096</v>
      </c>
      <c r="M71" s="50"/>
    </row>
    <row r="72" spans="1:13" ht="15">
      <c r="A72" s="22"/>
      <c r="B72" s="22"/>
      <c r="C72" s="31">
        <v>4</v>
      </c>
      <c r="D72" s="31">
        <v>7</v>
      </c>
      <c r="E72" s="32">
        <f t="shared" si="24"/>
        <v>4</v>
      </c>
      <c r="F72" s="32" t="str">
        <f t="shared" si="25"/>
        <v>4'hc</v>
      </c>
      <c r="G72" s="32" t="s">
        <v>16713</v>
      </c>
      <c r="H72" s="35" t="s">
        <v>13036</v>
      </c>
      <c r="I72" s="63"/>
      <c r="J72" s="31">
        <v>12</v>
      </c>
      <c r="K72" s="31" t="str">
        <f t="shared" si="26"/>
        <v>c</v>
      </c>
      <c r="L72" s="31">
        <f t="shared" si="27"/>
        <v>192</v>
      </c>
      <c r="M72" s="50"/>
    </row>
    <row r="73" spans="1:13" ht="15">
      <c r="A73" s="22"/>
      <c r="B73" s="22"/>
      <c r="C73" s="31">
        <v>3</v>
      </c>
      <c r="D73" s="31">
        <v>3</v>
      </c>
      <c r="E73" s="32">
        <f t="shared" si="24"/>
        <v>1</v>
      </c>
      <c r="F73" s="32" t="str">
        <f t="shared" si="25"/>
        <v>1'h0</v>
      </c>
      <c r="G73" s="32" t="s">
        <v>68</v>
      </c>
      <c r="H73" s="35" t="s">
        <v>13037</v>
      </c>
      <c r="I73" s="63"/>
      <c r="J73" s="31">
        <v>0</v>
      </c>
      <c r="K73" s="31" t="str">
        <f t="shared" si="26"/>
        <v>0</v>
      </c>
      <c r="L73" s="31">
        <f t="shared" si="27"/>
        <v>0</v>
      </c>
      <c r="M73" s="50"/>
    </row>
    <row r="74" spans="1:13" ht="15">
      <c r="A74" s="22"/>
      <c r="B74" s="22"/>
      <c r="C74" s="31">
        <v>2</v>
      </c>
      <c r="D74" s="31">
        <v>2</v>
      </c>
      <c r="E74" s="32">
        <f t="shared" si="24"/>
        <v>1</v>
      </c>
      <c r="F74" s="32" t="str">
        <f t="shared" si="25"/>
        <v>1'h0</v>
      </c>
      <c r="G74" s="32" t="s">
        <v>68</v>
      </c>
      <c r="H74" s="35" t="s">
        <v>13038</v>
      </c>
      <c r="I74" s="63"/>
      <c r="J74" s="31">
        <v>0</v>
      </c>
      <c r="K74" s="31" t="str">
        <f t="shared" si="26"/>
        <v>0</v>
      </c>
      <c r="L74" s="31">
        <f t="shared" si="27"/>
        <v>0</v>
      </c>
      <c r="M74" s="50"/>
    </row>
    <row r="75" spans="1:13" ht="45">
      <c r="A75" s="22"/>
      <c r="B75" s="22"/>
      <c r="C75" s="31">
        <v>1</v>
      </c>
      <c r="D75" s="31">
        <v>1</v>
      </c>
      <c r="E75" s="32">
        <f>D75+1-C75</f>
        <v>1</v>
      </c>
      <c r="F75" s="32" t="str">
        <f>CONCATENATE(E75,"'h",K75)</f>
        <v>1'h1</v>
      </c>
      <c r="G75" s="32" t="s">
        <v>16714</v>
      </c>
      <c r="H75" s="35" t="s">
        <v>16715</v>
      </c>
      <c r="I75" s="63" t="s">
        <v>16716</v>
      </c>
      <c r="J75" s="31">
        <v>1</v>
      </c>
      <c r="K75" s="31" t="str">
        <f t="shared" si="26"/>
        <v>1</v>
      </c>
      <c r="L75" s="31">
        <f>J75*(2^C75)</f>
        <v>2</v>
      </c>
      <c r="M75" s="50"/>
    </row>
    <row r="76" spans="1:13" ht="45">
      <c r="A76" s="22"/>
      <c r="B76" s="22"/>
      <c r="C76" s="31">
        <v>0</v>
      </c>
      <c r="D76" s="31">
        <v>0</v>
      </c>
      <c r="E76" s="32">
        <f>D76+1-C76</f>
        <v>1</v>
      </c>
      <c r="F76" s="32" t="str">
        <f t="shared" si="25"/>
        <v>1'h1</v>
      </c>
      <c r="G76" s="32" t="s">
        <v>16717</v>
      </c>
      <c r="H76" s="35" t="s">
        <v>16718</v>
      </c>
      <c r="I76" s="63" t="s">
        <v>16719</v>
      </c>
      <c r="J76" s="31">
        <v>1</v>
      </c>
      <c r="K76" s="31" t="str">
        <f t="shared" si="26"/>
        <v>1</v>
      </c>
      <c r="L76" s="31">
        <f t="shared" si="27"/>
        <v>1</v>
      </c>
      <c r="M76" s="50"/>
    </row>
    <row r="77" spans="1:13" ht="15">
      <c r="A77" s="26"/>
      <c r="B77" s="27" t="s">
        <v>16720</v>
      </c>
      <c r="C77" s="26"/>
      <c r="D77" s="26"/>
      <c r="E77" s="26">
        <f>SUM(E78:E81)</f>
        <v>32</v>
      </c>
      <c r="F77" s="44" t="str">
        <f>CONCATENATE("32'h",K77)</f>
        <v>32'h00000000</v>
      </c>
      <c r="G77" s="44"/>
      <c r="H77" s="29" t="s">
        <v>16721</v>
      </c>
      <c r="I77" s="29"/>
      <c r="J77" s="26"/>
      <c r="K77" s="26" t="str">
        <f>LOWER(DEC2HEX(L77,8))</f>
        <v>00000000</v>
      </c>
      <c r="L77" s="26">
        <f>SUM(L78:L81)</f>
        <v>0</v>
      </c>
      <c r="M77" s="26"/>
    </row>
    <row r="78" spans="1:13" ht="15">
      <c r="A78" s="22"/>
      <c r="B78" s="22"/>
      <c r="C78" s="31">
        <v>5</v>
      </c>
      <c r="D78" s="31">
        <v>31</v>
      </c>
      <c r="E78" s="32">
        <f>D78+1-C78</f>
        <v>27</v>
      </c>
      <c r="F78" s="32" t="str">
        <f>CONCATENATE(E78,"'h",K78)</f>
        <v>27'h0</v>
      </c>
      <c r="G78" s="32" t="s">
        <v>16722</v>
      </c>
      <c r="H78" s="31" t="s">
        <v>16723</v>
      </c>
      <c r="I78" s="37" t="s">
        <v>16724</v>
      </c>
      <c r="J78" s="31">
        <v>0</v>
      </c>
      <c r="K78" s="31" t="str">
        <f>LOWER(DEC2HEX((J78)))</f>
        <v>0</v>
      </c>
      <c r="L78" s="31">
        <f>J78*(2^C78)</f>
        <v>0</v>
      </c>
      <c r="M78" s="50"/>
    </row>
    <row r="79" spans="1:13" ht="45">
      <c r="A79" s="22"/>
      <c r="B79" s="22"/>
      <c r="C79" s="31">
        <v>4</v>
      </c>
      <c r="D79" s="31">
        <v>4</v>
      </c>
      <c r="E79" s="32">
        <f>D79+1-C79</f>
        <v>1</v>
      </c>
      <c r="F79" s="32" t="str">
        <f>CONCATENATE(E79,"'h",K79)</f>
        <v>1'h0</v>
      </c>
      <c r="G79" s="32" t="s">
        <v>16725</v>
      </c>
      <c r="H79" s="35" t="s">
        <v>9611</v>
      </c>
      <c r="I79" s="63" t="s">
        <v>16726</v>
      </c>
      <c r="J79" s="31">
        <v>0</v>
      </c>
      <c r="K79" s="31" t="str">
        <f>LOWER(DEC2HEX((J79)))</f>
        <v>0</v>
      </c>
      <c r="L79" s="31">
        <f>J79*(2^C79)</f>
        <v>0</v>
      </c>
      <c r="M79" s="50"/>
    </row>
    <row r="80" spans="1:13" ht="45">
      <c r="A80" s="22"/>
      <c r="B80" s="22"/>
      <c r="C80" s="31">
        <v>3</v>
      </c>
      <c r="D80" s="31">
        <v>3</v>
      </c>
      <c r="E80" s="32">
        <f>D80+1-C80</f>
        <v>1</v>
      </c>
      <c r="F80" s="32" t="str">
        <f>CONCATENATE(E80,"'h",K80)</f>
        <v>1'h0</v>
      </c>
      <c r="G80" s="32" t="s">
        <v>16662</v>
      </c>
      <c r="H80" s="35" t="s">
        <v>9612</v>
      </c>
      <c r="I80" s="37" t="s">
        <v>16727</v>
      </c>
      <c r="J80" s="31">
        <v>0</v>
      </c>
      <c r="K80" s="31" t="str">
        <f>LOWER(DEC2HEX((J80)))</f>
        <v>0</v>
      </c>
      <c r="L80" s="31">
        <f>J80*(2^C80)</f>
        <v>0</v>
      </c>
      <c r="M80" s="50"/>
    </row>
    <row r="81" spans="1:13" ht="15">
      <c r="A81" s="22"/>
      <c r="B81" s="22"/>
      <c r="C81" s="31">
        <v>0</v>
      </c>
      <c r="D81" s="31">
        <v>2</v>
      </c>
      <c r="E81" s="32">
        <f>D81+1-C81</f>
        <v>3</v>
      </c>
      <c r="F81" s="32" t="str">
        <f>CONCATENATE(E81,"'h",K81)</f>
        <v>3'h0</v>
      </c>
      <c r="G81" s="32" t="s">
        <v>16712</v>
      </c>
      <c r="H81" s="35" t="s">
        <v>16728</v>
      </c>
      <c r="I81" s="37" t="s">
        <v>16729</v>
      </c>
      <c r="J81" s="31">
        <v>0</v>
      </c>
      <c r="K81" s="31" t="str">
        <f>LOWER(DEC2HEX((J81)))</f>
        <v>0</v>
      </c>
      <c r="L81" s="31">
        <f>J81*(2^C81)</f>
        <v>0</v>
      </c>
      <c r="M81" s="50"/>
    </row>
    <row r="82" spans="1:13" ht="15">
      <c r="A82" s="26"/>
      <c r="B82" s="27" t="s">
        <v>16730</v>
      </c>
      <c r="C82" s="26"/>
      <c r="D82" s="26"/>
      <c r="E82" s="26">
        <f>SUM(E83:E86)</f>
        <v>32</v>
      </c>
      <c r="F82" s="44" t="str">
        <f>CONCATENATE("32'h",K82)</f>
        <v>32'h003fd806</v>
      </c>
      <c r="G82" s="44"/>
      <c r="H82" s="29" t="s">
        <v>16731</v>
      </c>
      <c r="I82" s="29"/>
      <c r="J82" s="26"/>
      <c r="K82" s="26" t="str">
        <f>LOWER(DEC2HEX(L82,8))</f>
        <v>003fd806</v>
      </c>
      <c r="L82" s="26">
        <f>SUM(L83:L86)</f>
        <v>4184070</v>
      </c>
      <c r="M82" s="26"/>
    </row>
    <row r="83" spans="1:13" ht="15">
      <c r="A83" s="22"/>
      <c r="B83" s="22"/>
      <c r="C83" s="31">
        <v>23</v>
      </c>
      <c r="D83" s="31">
        <v>31</v>
      </c>
      <c r="E83" s="32">
        <f>D83+1-C83</f>
        <v>9</v>
      </c>
      <c r="F83" s="32" t="str">
        <f>CONCATENATE(E83,"'h",K83)</f>
        <v>9'h0</v>
      </c>
      <c r="G83" s="32" t="s">
        <v>16732</v>
      </c>
      <c r="H83" s="31" t="s">
        <v>10731</v>
      </c>
      <c r="I83" s="37" t="s">
        <v>11392</v>
      </c>
      <c r="J83" s="31">
        <v>0</v>
      </c>
      <c r="K83" s="31" t="str">
        <f>LOWER(DEC2HEX((J83)))</f>
        <v>0</v>
      </c>
      <c r="L83" s="31">
        <f>J83*(2^C83)</f>
        <v>0</v>
      </c>
      <c r="M83" s="50"/>
    </row>
    <row r="84" spans="1:13" ht="15">
      <c r="A84" s="22"/>
      <c r="B84" s="22"/>
      <c r="C84" s="31">
        <v>22</v>
      </c>
      <c r="D84" s="31">
        <v>22</v>
      </c>
      <c r="E84" s="32">
        <f>D84+1-C84</f>
        <v>1</v>
      </c>
      <c r="F84" s="32" t="str">
        <f>CONCATENATE(E84,"'h",K84)</f>
        <v>1'h0</v>
      </c>
      <c r="G84" s="32" t="s">
        <v>68</v>
      </c>
      <c r="H84" s="31" t="s">
        <v>16733</v>
      </c>
      <c r="I84" s="63" t="s">
        <v>16632</v>
      </c>
      <c r="J84" s="31">
        <v>0</v>
      </c>
      <c r="K84" s="31" t="str">
        <f>LOWER(DEC2HEX((J84)))</f>
        <v>0</v>
      </c>
      <c r="L84" s="31">
        <f>J84*(2^C84)</f>
        <v>0</v>
      </c>
      <c r="M84" s="50"/>
    </row>
    <row r="85" spans="1:13" ht="15">
      <c r="A85" s="22"/>
      <c r="B85" s="22"/>
      <c r="C85" s="31">
        <v>11</v>
      </c>
      <c r="D85" s="31">
        <v>21</v>
      </c>
      <c r="E85" s="32">
        <f>D85+1-C85</f>
        <v>11</v>
      </c>
      <c r="F85" s="32" t="str">
        <f>CONCATENATE(E85,"'h",K85)</f>
        <v>11'h7fb</v>
      </c>
      <c r="G85" s="32" t="s">
        <v>68</v>
      </c>
      <c r="H85" s="31" t="s">
        <v>16734</v>
      </c>
      <c r="I85" s="63" t="s">
        <v>16735</v>
      </c>
      <c r="J85" s="31">
        <v>2043</v>
      </c>
      <c r="K85" s="31" t="str">
        <f>LOWER(DEC2HEX((J85)))</f>
        <v>7fb</v>
      </c>
      <c r="L85" s="31">
        <f>J85*(2^C85)</f>
        <v>4184064</v>
      </c>
      <c r="M85" s="50"/>
    </row>
    <row r="86" spans="1:13" ht="15">
      <c r="A86" s="22"/>
      <c r="B86" s="22"/>
      <c r="C86" s="31">
        <v>0</v>
      </c>
      <c r="D86" s="31">
        <v>10</v>
      </c>
      <c r="E86" s="32">
        <f>D86+1-C86</f>
        <v>11</v>
      </c>
      <c r="F86" s="32" t="str">
        <f>CONCATENATE(E86,"'h",K86)</f>
        <v>11'h6</v>
      </c>
      <c r="G86" s="32" t="s">
        <v>68</v>
      </c>
      <c r="H86" s="31" t="s">
        <v>16736</v>
      </c>
      <c r="I86" s="63" t="s">
        <v>16737</v>
      </c>
      <c r="J86" s="31">
        <v>6</v>
      </c>
      <c r="K86" s="31" t="str">
        <f>LOWER(DEC2HEX((J86)))</f>
        <v>6</v>
      </c>
      <c r="L86" s="31">
        <f>J86*(2^C86)</f>
        <v>6</v>
      </c>
      <c r="M86" s="50"/>
    </row>
    <row r="87" spans="1:13" ht="15">
      <c r="A87" s="26"/>
      <c r="B87" s="27" t="s">
        <v>16738</v>
      </c>
      <c r="C87" s="26"/>
      <c r="D87" s="26"/>
      <c r="E87" s="26">
        <f>SUM(E88:E90)</f>
        <v>32</v>
      </c>
      <c r="F87" s="44" t="str">
        <f>CONCATENATE("32'h",K87)</f>
        <v>32'h003fa812</v>
      </c>
      <c r="G87" s="44"/>
      <c r="H87" s="29" t="s">
        <v>16739</v>
      </c>
      <c r="I87" s="29"/>
      <c r="J87" s="26"/>
      <c r="K87" s="26" t="str">
        <f>LOWER(DEC2HEX(L87,8))</f>
        <v>003fa812</v>
      </c>
      <c r="L87" s="26">
        <f>SUM(L88:L90)</f>
        <v>4171794</v>
      </c>
      <c r="M87" s="26"/>
    </row>
    <row r="88" spans="1:13" ht="15">
      <c r="A88" s="22"/>
      <c r="B88" s="22"/>
      <c r="C88" s="31">
        <v>22</v>
      </c>
      <c r="D88" s="31">
        <v>31</v>
      </c>
      <c r="E88" s="32">
        <f>D88+1-C88</f>
        <v>10</v>
      </c>
      <c r="F88" s="32" t="str">
        <f>CONCATENATE(E88,"'h",K88)</f>
        <v>10'h0</v>
      </c>
      <c r="G88" s="32" t="s">
        <v>16740</v>
      </c>
      <c r="H88" s="31" t="s">
        <v>12621</v>
      </c>
      <c r="I88" s="37" t="s">
        <v>16741</v>
      </c>
      <c r="J88" s="31">
        <v>0</v>
      </c>
      <c r="K88" s="31" t="str">
        <f>LOWER(DEC2HEX((J88)))</f>
        <v>0</v>
      </c>
      <c r="L88" s="31">
        <f>J88*(2^C88)</f>
        <v>0</v>
      </c>
      <c r="M88" s="50"/>
    </row>
    <row r="89" spans="1:13" ht="15">
      <c r="A89" s="22"/>
      <c r="B89" s="22"/>
      <c r="C89" s="31">
        <v>11</v>
      </c>
      <c r="D89" s="31">
        <v>21</v>
      </c>
      <c r="E89" s="32">
        <f>D89+1-C89</f>
        <v>11</v>
      </c>
      <c r="F89" s="32" t="str">
        <f>CONCATENATE(E89,"'h",K89)</f>
        <v>11'h7f5</v>
      </c>
      <c r="G89" s="32" t="s">
        <v>68</v>
      </c>
      <c r="H89" s="31" t="s">
        <v>16742</v>
      </c>
      <c r="I89" s="63" t="s">
        <v>16164</v>
      </c>
      <c r="J89" s="31">
        <v>2037</v>
      </c>
      <c r="K89" s="31" t="str">
        <f>LOWER(DEC2HEX((J89)))</f>
        <v>7f5</v>
      </c>
      <c r="L89" s="31">
        <f>J89*(2^C89)</f>
        <v>4171776</v>
      </c>
      <c r="M89" s="50"/>
    </row>
    <row r="90" spans="1:13" ht="15">
      <c r="A90" s="22"/>
      <c r="B90" s="22"/>
      <c r="C90" s="31">
        <v>0</v>
      </c>
      <c r="D90" s="31">
        <v>10</v>
      </c>
      <c r="E90" s="32">
        <f>D90+1-C90</f>
        <v>11</v>
      </c>
      <c r="F90" s="32" t="str">
        <f>CONCATENATE(E90,"'h",K90)</f>
        <v>11'h12</v>
      </c>
      <c r="G90" s="32" t="s">
        <v>68</v>
      </c>
      <c r="H90" s="31" t="s">
        <v>16743</v>
      </c>
      <c r="I90" s="63" t="s">
        <v>16744</v>
      </c>
      <c r="J90" s="31">
        <v>18</v>
      </c>
      <c r="K90" s="31" t="str">
        <f>LOWER(DEC2HEX((J90)))</f>
        <v>12</v>
      </c>
      <c r="L90" s="31">
        <f>J90*(2^C90)</f>
        <v>18</v>
      </c>
      <c r="M90" s="50"/>
    </row>
    <row r="91" spans="1:13" ht="15">
      <c r="A91" s="26"/>
      <c r="B91" s="27" t="s">
        <v>16745</v>
      </c>
      <c r="C91" s="26"/>
      <c r="D91" s="26"/>
      <c r="E91" s="26">
        <f>SUM(E92:E94)</f>
        <v>32</v>
      </c>
      <c r="F91" s="44" t="str">
        <f>CONCATENATE("32'h",K91)</f>
        <v>32'h003ea0da</v>
      </c>
      <c r="G91" s="44"/>
      <c r="H91" s="29" t="s">
        <v>16746</v>
      </c>
      <c r="I91" s="29"/>
      <c r="J91" s="26"/>
      <c r="K91" s="26" t="str">
        <f>LOWER(DEC2HEX(L91,8))</f>
        <v>003ea0da</v>
      </c>
      <c r="L91" s="26">
        <f>SUM(L92:L94)</f>
        <v>4104410</v>
      </c>
      <c r="M91" s="26"/>
    </row>
    <row r="92" spans="1:13" ht="15">
      <c r="A92" s="22"/>
      <c r="B92" s="22"/>
      <c r="C92" s="31">
        <v>22</v>
      </c>
      <c r="D92" s="31">
        <v>31</v>
      </c>
      <c r="E92" s="32">
        <f>D92+1-C92</f>
        <v>10</v>
      </c>
      <c r="F92" s="32" t="str">
        <f>CONCATENATE(E92,"'h",K92)</f>
        <v>10'h0</v>
      </c>
      <c r="G92" s="32" t="s">
        <v>16747</v>
      </c>
      <c r="H92" s="31" t="s">
        <v>10731</v>
      </c>
      <c r="I92" s="37" t="s">
        <v>16748</v>
      </c>
      <c r="J92" s="31">
        <v>0</v>
      </c>
      <c r="K92" s="31" t="str">
        <f>LOWER(DEC2HEX((J92)))</f>
        <v>0</v>
      </c>
      <c r="L92" s="31">
        <f>J92*(2^C92)</f>
        <v>0</v>
      </c>
      <c r="M92" s="50"/>
    </row>
    <row r="93" spans="1:13" ht="15">
      <c r="A93" s="22"/>
      <c r="B93" s="22"/>
      <c r="C93" s="31">
        <v>11</v>
      </c>
      <c r="D93" s="31">
        <v>21</v>
      </c>
      <c r="E93" s="32">
        <f>D93+1-C93</f>
        <v>11</v>
      </c>
      <c r="F93" s="32" t="str">
        <f>CONCATENATE(E93,"'h",K93)</f>
        <v>11'h7d4</v>
      </c>
      <c r="G93" s="32" t="s">
        <v>68</v>
      </c>
      <c r="H93" s="31" t="s">
        <v>16749</v>
      </c>
      <c r="I93" s="63" t="s">
        <v>16750</v>
      </c>
      <c r="J93" s="31">
        <v>2004</v>
      </c>
      <c r="K93" s="31" t="str">
        <f>LOWER(DEC2HEX((J93)))</f>
        <v>7d4</v>
      </c>
      <c r="L93" s="31">
        <f>J93*(2^C93)</f>
        <v>4104192</v>
      </c>
      <c r="M93" s="50"/>
    </row>
    <row r="94" spans="1:13" ht="15">
      <c r="A94" s="22"/>
      <c r="B94" s="22"/>
      <c r="C94" s="31">
        <v>0</v>
      </c>
      <c r="D94" s="31">
        <v>10</v>
      </c>
      <c r="E94" s="32">
        <f>D94+1-C94</f>
        <v>11</v>
      </c>
      <c r="F94" s="32" t="str">
        <f>CONCATENATE(E94,"'h",K94)</f>
        <v>11'hda</v>
      </c>
      <c r="G94" s="32" t="s">
        <v>68</v>
      </c>
      <c r="H94" s="31" t="s">
        <v>16751</v>
      </c>
      <c r="I94" s="63" t="s">
        <v>16752</v>
      </c>
      <c r="J94" s="31">
        <v>218</v>
      </c>
      <c r="K94" s="31" t="str">
        <f>LOWER(DEC2HEX((J94)))</f>
        <v>da</v>
      </c>
      <c r="L94" s="31">
        <f>J94*(2^C94)</f>
        <v>218</v>
      </c>
      <c r="M94" s="50"/>
    </row>
    <row r="95" spans="1:13" ht="15">
      <c r="A95" s="26"/>
      <c r="B95" s="27" t="s">
        <v>16753</v>
      </c>
      <c r="C95" s="26"/>
      <c r="D95" s="26"/>
      <c r="E95" s="26">
        <f>SUM(E96:E97)</f>
        <v>32</v>
      </c>
      <c r="F95" s="44" t="str">
        <f>CONCATENATE("32'h",K95)</f>
        <v>32'h0000028e</v>
      </c>
      <c r="G95" s="44"/>
      <c r="H95" s="29" t="s">
        <v>16754</v>
      </c>
      <c r="I95" s="29"/>
      <c r="J95" s="26"/>
      <c r="K95" s="26" t="str">
        <f>LOWER(DEC2HEX(L95,8))</f>
        <v>0000028e</v>
      </c>
      <c r="L95" s="26">
        <f>SUM(L96:L97)</f>
        <v>654</v>
      </c>
      <c r="M95" s="26"/>
    </row>
    <row r="96" spans="1:13" ht="15">
      <c r="A96" s="22"/>
      <c r="B96" s="22"/>
      <c r="C96" s="31">
        <v>11</v>
      </c>
      <c r="D96" s="31">
        <v>31</v>
      </c>
      <c r="E96" s="32">
        <f>D96+1-C96</f>
        <v>21</v>
      </c>
      <c r="F96" s="32" t="str">
        <f>CONCATENATE(E96,"'h",K96)</f>
        <v>21'h0</v>
      </c>
      <c r="G96" s="32" t="s">
        <v>16732</v>
      </c>
      <c r="H96" s="31" t="s">
        <v>10731</v>
      </c>
      <c r="I96" s="37" t="s">
        <v>16748</v>
      </c>
      <c r="J96" s="31">
        <v>0</v>
      </c>
      <c r="K96" s="31" t="str">
        <f>LOWER(DEC2HEX((J96)))</f>
        <v>0</v>
      </c>
      <c r="L96" s="31">
        <f>J96*(2^C96)</f>
        <v>0</v>
      </c>
      <c r="M96" s="50"/>
    </row>
    <row r="97" spans="1:13" ht="15">
      <c r="A97" s="22"/>
      <c r="B97" s="22"/>
      <c r="C97" s="31">
        <v>0</v>
      </c>
      <c r="D97" s="31">
        <v>10</v>
      </c>
      <c r="E97" s="32">
        <f>D97+1-C97</f>
        <v>11</v>
      </c>
      <c r="F97" s="32" t="str">
        <f>CONCATENATE(E97,"'h",K97)</f>
        <v>11'h28e</v>
      </c>
      <c r="G97" s="32" t="s">
        <v>68</v>
      </c>
      <c r="H97" s="31" t="s">
        <v>16165</v>
      </c>
      <c r="I97" s="63" t="s">
        <v>16755</v>
      </c>
      <c r="J97" s="31">
        <v>654</v>
      </c>
      <c r="K97" s="31" t="str">
        <f>LOWER(DEC2HEX((J97)))</f>
        <v>28e</v>
      </c>
      <c r="L97" s="31">
        <f>J97*(2^C97)</f>
        <v>654</v>
      </c>
      <c r="M97" s="50"/>
    </row>
    <row r="98" spans="1:13" ht="15">
      <c r="A98" s="26"/>
      <c r="B98" s="27" t="s">
        <v>16756</v>
      </c>
      <c r="C98" s="26"/>
      <c r="D98" s="26"/>
      <c r="E98" s="26">
        <f>SUM(E99:E102)</f>
        <v>32</v>
      </c>
      <c r="F98" s="44" t="str">
        <f>CONCATENATE("32'h",K98)</f>
        <v>32'h000001e4</v>
      </c>
      <c r="G98" s="44"/>
      <c r="H98" s="29" t="s">
        <v>16757</v>
      </c>
      <c r="I98" s="29"/>
      <c r="J98" s="26"/>
      <c r="K98" s="26" t="str">
        <f>LOWER(DEC2HEX(L98,8))</f>
        <v>000001e4</v>
      </c>
      <c r="L98" s="26">
        <f>SUM(L99:L102)</f>
        <v>484</v>
      </c>
      <c r="M98" s="26"/>
    </row>
    <row r="99" spans="1:13" ht="15">
      <c r="A99" s="22"/>
      <c r="B99" s="22"/>
      <c r="C99" s="31">
        <v>11</v>
      </c>
      <c r="D99" s="31">
        <v>31</v>
      </c>
      <c r="E99" s="32">
        <f>D99+1-C99</f>
        <v>21</v>
      </c>
      <c r="F99" s="32" t="str">
        <f>CONCATENATE(E99,"'h",K99)</f>
        <v>21'h0</v>
      </c>
      <c r="G99" s="32" t="s">
        <v>16758</v>
      </c>
      <c r="H99" s="31" t="s">
        <v>14180</v>
      </c>
      <c r="I99" s="63" t="s">
        <v>16759</v>
      </c>
      <c r="J99" s="31">
        <v>0</v>
      </c>
      <c r="K99" s="31" t="str">
        <f>LOWER(DEC2HEX((J99)))</f>
        <v>0</v>
      </c>
      <c r="L99" s="31">
        <f>J99*(2^C99)</f>
        <v>0</v>
      </c>
      <c r="M99" s="50"/>
    </row>
    <row r="100" spans="1:13" ht="15">
      <c r="A100" s="22"/>
      <c r="B100" s="22"/>
      <c r="C100" s="31">
        <v>6</v>
      </c>
      <c r="D100" s="31">
        <v>10</v>
      </c>
      <c r="E100" s="32">
        <f>D100+1-C100</f>
        <v>5</v>
      </c>
      <c r="F100" s="32" t="str">
        <f>CONCATENATE(E100,"'h",K100)</f>
        <v>5'h7</v>
      </c>
      <c r="G100" s="32" t="s">
        <v>16760</v>
      </c>
      <c r="H100" s="31" t="s">
        <v>16761</v>
      </c>
      <c r="I100" s="63"/>
      <c r="J100" s="31">
        <v>7</v>
      </c>
      <c r="K100" s="31" t="str">
        <f>LOWER(DEC2HEX((J100)))</f>
        <v>7</v>
      </c>
      <c r="L100" s="31">
        <f>J100*(2^C100)</f>
        <v>448</v>
      </c>
      <c r="M100" s="50"/>
    </row>
    <row r="101" spans="1:13" ht="15">
      <c r="A101" s="22"/>
      <c r="B101" s="22"/>
      <c r="C101" s="31">
        <v>1</v>
      </c>
      <c r="D101" s="31">
        <v>5</v>
      </c>
      <c r="E101" s="32">
        <f>D101+1-C101</f>
        <v>5</v>
      </c>
      <c r="F101" s="32" t="str">
        <f>CONCATENATE(E101,"'h",K101)</f>
        <v>5'h12</v>
      </c>
      <c r="G101" s="32" t="s">
        <v>551</v>
      </c>
      <c r="H101" s="35" t="s">
        <v>13039</v>
      </c>
      <c r="I101" s="37"/>
      <c r="J101" s="31">
        <v>18</v>
      </c>
      <c r="K101" s="31" t="str">
        <f>LOWER(DEC2HEX((J101)))</f>
        <v>12</v>
      </c>
      <c r="L101" s="31">
        <f>J101*(2^C101)</f>
        <v>36</v>
      </c>
      <c r="M101" s="50"/>
    </row>
    <row r="102" spans="1:13" ht="15">
      <c r="A102" s="22"/>
      <c r="B102" s="22"/>
      <c r="C102" s="31">
        <v>0</v>
      </c>
      <c r="D102" s="31">
        <v>0</v>
      </c>
      <c r="E102" s="32">
        <f>D102+1-C102</f>
        <v>1</v>
      </c>
      <c r="F102" s="32" t="str">
        <f>CONCATENATE(E102,"'h",K102)</f>
        <v>1'h0</v>
      </c>
      <c r="G102" s="32" t="s">
        <v>68</v>
      </c>
      <c r="H102" s="31" t="s">
        <v>16762</v>
      </c>
      <c r="I102" s="63"/>
      <c r="J102" s="31">
        <v>0</v>
      </c>
      <c r="K102" s="31" t="str">
        <f>LOWER(DEC2HEX((J102)))</f>
        <v>0</v>
      </c>
      <c r="L102" s="31">
        <f>J102*(2^C102)</f>
        <v>0</v>
      </c>
      <c r="M102" s="50"/>
    </row>
    <row r="103" spans="1:13" ht="15">
      <c r="A103" s="26"/>
      <c r="B103" s="27" t="s">
        <v>16763</v>
      </c>
      <c r="C103" s="26"/>
      <c r="D103" s="26"/>
      <c r="E103" s="26">
        <f>SUM(E104:E106)</f>
        <v>32</v>
      </c>
      <c r="F103" s="44" t="str">
        <f>CONCATENATE("32'h",K103)</f>
        <v>32'h00000e53</v>
      </c>
      <c r="G103" s="44"/>
      <c r="H103" s="29" t="s">
        <v>16166</v>
      </c>
      <c r="I103" s="29"/>
      <c r="J103" s="26"/>
      <c r="K103" s="26" t="str">
        <f>LOWER(DEC2HEX(L103,8))</f>
        <v>00000e53</v>
      </c>
      <c r="L103" s="26">
        <f>SUM(L104:L106)</f>
        <v>3667</v>
      </c>
      <c r="M103" s="26"/>
    </row>
    <row r="104" spans="1:13" ht="15">
      <c r="A104" s="22"/>
      <c r="B104" s="22"/>
      <c r="C104" s="31">
        <v>12</v>
      </c>
      <c r="D104" s="31">
        <v>31</v>
      </c>
      <c r="E104" s="32">
        <f>D104+1-C104</f>
        <v>20</v>
      </c>
      <c r="F104" s="32" t="str">
        <f>CONCATENATE(E104,"'h",K104)</f>
        <v>20'h0</v>
      </c>
      <c r="G104" s="32" t="s">
        <v>16764</v>
      </c>
      <c r="H104" s="31" t="s">
        <v>10731</v>
      </c>
      <c r="I104" s="37" t="s">
        <v>16185</v>
      </c>
      <c r="J104" s="31">
        <v>0</v>
      </c>
      <c r="K104" s="31" t="str">
        <f>LOWER(DEC2HEX((J104)))</f>
        <v>0</v>
      </c>
      <c r="L104" s="31">
        <f>J104*(2^C104)</f>
        <v>0</v>
      </c>
      <c r="M104" s="50"/>
    </row>
    <row r="105" spans="1:13" ht="15">
      <c r="A105" s="22"/>
      <c r="B105" s="22"/>
      <c r="C105" s="31">
        <v>6</v>
      </c>
      <c r="D105" s="31">
        <v>11</v>
      </c>
      <c r="E105" s="32">
        <f>D105+1-C105</f>
        <v>6</v>
      </c>
      <c r="F105" s="32" t="str">
        <f>CONCATENATE(E105,"'h",K105)</f>
        <v>6'h39</v>
      </c>
      <c r="G105" s="32" t="s">
        <v>16005</v>
      </c>
      <c r="H105" s="31" t="s">
        <v>9609</v>
      </c>
      <c r="I105" s="37" t="s">
        <v>16765</v>
      </c>
      <c r="J105" s="31">
        <v>57</v>
      </c>
      <c r="K105" s="31" t="str">
        <f>LOWER(DEC2HEX((J105)))</f>
        <v>39</v>
      </c>
      <c r="L105" s="31">
        <f>J105*(2^C105)</f>
        <v>3648</v>
      </c>
      <c r="M105" s="50"/>
    </row>
    <row r="106" spans="1:13" ht="15">
      <c r="A106" s="22"/>
      <c r="B106" s="22"/>
      <c r="C106" s="31">
        <v>0</v>
      </c>
      <c r="D106" s="31">
        <v>5</v>
      </c>
      <c r="E106" s="32">
        <f>D106+1-C106</f>
        <v>6</v>
      </c>
      <c r="F106" s="32" t="str">
        <f>CONCATENATE(E106,"'h",K106)</f>
        <v>6'h13</v>
      </c>
      <c r="G106" s="32" t="s">
        <v>551</v>
      </c>
      <c r="H106" s="31" t="s">
        <v>9610</v>
      </c>
      <c r="I106" s="63" t="s">
        <v>16766</v>
      </c>
      <c r="J106" s="31">
        <v>19</v>
      </c>
      <c r="K106" s="31" t="str">
        <f>LOWER(DEC2HEX((J106)))</f>
        <v>13</v>
      </c>
      <c r="L106" s="31">
        <f>J106*(2^C106)</f>
        <v>19</v>
      </c>
      <c r="M106" s="50"/>
    </row>
    <row r="107" spans="1:13" ht="15">
      <c r="A107" s="26"/>
      <c r="B107" s="27" t="s">
        <v>10382</v>
      </c>
      <c r="C107" s="26"/>
      <c r="D107" s="26"/>
      <c r="E107" s="26">
        <f>SUM(E108:E122)</f>
        <v>32</v>
      </c>
      <c r="F107" s="44" t="str">
        <f>CONCATENATE("32'h",K107)</f>
        <v>32'h0000caa1</v>
      </c>
      <c r="G107" s="44"/>
      <c r="H107" s="29" t="s">
        <v>16167</v>
      </c>
      <c r="I107" s="29"/>
      <c r="J107" s="26"/>
      <c r="K107" s="26" t="str">
        <f>LOWER(DEC2HEX(L107,8))</f>
        <v>0000caa1</v>
      </c>
      <c r="L107" s="26">
        <f>SUM(L108:L122)</f>
        <v>51873</v>
      </c>
      <c r="M107" s="26"/>
    </row>
    <row r="108" spans="1:13" ht="15">
      <c r="A108" s="22"/>
      <c r="B108" s="22"/>
      <c r="C108" s="31">
        <v>17</v>
      </c>
      <c r="D108" s="31">
        <v>31</v>
      </c>
      <c r="E108" s="32">
        <f t="shared" ref="E108:E122" si="28">D108+1-C108</f>
        <v>15</v>
      </c>
      <c r="F108" s="32" t="str">
        <f t="shared" ref="F108:F122" si="29">CONCATENATE(E108,"'h",K108)</f>
        <v>15'h0</v>
      </c>
      <c r="G108" s="32" t="s">
        <v>16767</v>
      </c>
      <c r="H108" s="31" t="s">
        <v>16768</v>
      </c>
      <c r="I108" s="37" t="s">
        <v>11392</v>
      </c>
      <c r="J108" s="31">
        <v>0</v>
      </c>
      <c r="K108" s="31" t="str">
        <f t="shared" ref="K108:K122" si="30">LOWER(DEC2HEX((J108)))</f>
        <v>0</v>
      </c>
      <c r="L108" s="31">
        <f t="shared" ref="L108:L122" si="31">J108*(2^C108)</f>
        <v>0</v>
      </c>
      <c r="M108" s="50"/>
    </row>
    <row r="109" spans="1:13" ht="15">
      <c r="A109" s="22"/>
      <c r="B109" s="22"/>
      <c r="C109" s="31">
        <v>16</v>
      </c>
      <c r="D109" s="31">
        <v>16</v>
      </c>
      <c r="E109" s="32">
        <f t="shared" si="28"/>
        <v>1</v>
      </c>
      <c r="F109" s="32" t="str">
        <f t="shared" si="29"/>
        <v>1'h0</v>
      </c>
      <c r="G109" s="32" t="s">
        <v>68</v>
      </c>
      <c r="H109" s="31" t="s">
        <v>9618</v>
      </c>
      <c r="I109" s="280" t="s">
        <v>16769</v>
      </c>
      <c r="J109" s="31">
        <v>0</v>
      </c>
      <c r="K109" s="31" t="str">
        <f t="shared" si="30"/>
        <v>0</v>
      </c>
      <c r="L109" s="31">
        <f t="shared" si="31"/>
        <v>0</v>
      </c>
      <c r="M109" s="50"/>
    </row>
    <row r="110" spans="1:13" ht="15">
      <c r="A110" s="22"/>
      <c r="B110" s="22"/>
      <c r="C110" s="31">
        <v>15</v>
      </c>
      <c r="D110" s="31">
        <v>15</v>
      </c>
      <c r="E110" s="32">
        <f t="shared" si="28"/>
        <v>1</v>
      </c>
      <c r="F110" s="32" t="str">
        <f t="shared" si="29"/>
        <v>1'h1</v>
      </c>
      <c r="G110" s="32" t="s">
        <v>68</v>
      </c>
      <c r="H110" s="31" t="s">
        <v>9619</v>
      </c>
      <c r="I110" s="280" t="s">
        <v>16770</v>
      </c>
      <c r="J110" s="31">
        <v>1</v>
      </c>
      <c r="K110" s="31" t="str">
        <f t="shared" si="30"/>
        <v>1</v>
      </c>
      <c r="L110" s="31">
        <f t="shared" si="31"/>
        <v>32768</v>
      </c>
      <c r="M110" s="50"/>
    </row>
    <row r="111" spans="1:13" ht="15">
      <c r="A111" s="22"/>
      <c r="B111" s="22"/>
      <c r="C111" s="31">
        <v>13</v>
      </c>
      <c r="D111" s="31">
        <v>14</v>
      </c>
      <c r="E111" s="32">
        <f t="shared" si="28"/>
        <v>2</v>
      </c>
      <c r="F111" s="32" t="str">
        <f t="shared" si="29"/>
        <v>2'h2</v>
      </c>
      <c r="G111" s="32" t="s">
        <v>68</v>
      </c>
      <c r="H111" s="31" t="s">
        <v>9620</v>
      </c>
      <c r="I111" s="280" t="s">
        <v>16771</v>
      </c>
      <c r="J111" s="31">
        <v>2</v>
      </c>
      <c r="K111" s="31" t="str">
        <f t="shared" si="30"/>
        <v>2</v>
      </c>
      <c r="L111" s="31">
        <f t="shared" si="31"/>
        <v>16384</v>
      </c>
      <c r="M111" s="50"/>
    </row>
    <row r="112" spans="1:13" ht="15">
      <c r="A112" s="22"/>
      <c r="B112" s="22"/>
      <c r="C112" s="31">
        <v>12</v>
      </c>
      <c r="D112" s="31">
        <v>12</v>
      </c>
      <c r="E112" s="32">
        <f t="shared" si="28"/>
        <v>1</v>
      </c>
      <c r="F112" s="32" t="str">
        <f t="shared" si="29"/>
        <v>1'h0</v>
      </c>
      <c r="G112" s="32" t="s">
        <v>557</v>
      </c>
      <c r="H112" s="31" t="s">
        <v>16768</v>
      </c>
      <c r="I112" s="37" t="s">
        <v>16772</v>
      </c>
      <c r="J112" s="31">
        <v>0</v>
      </c>
      <c r="K112" s="31" t="str">
        <f t="shared" si="30"/>
        <v>0</v>
      </c>
      <c r="L112" s="31">
        <f t="shared" si="31"/>
        <v>0</v>
      </c>
      <c r="M112" s="50"/>
    </row>
    <row r="113" spans="1:13" ht="15">
      <c r="A113" s="22"/>
      <c r="B113" s="22"/>
      <c r="C113" s="31">
        <v>10</v>
      </c>
      <c r="D113" s="31">
        <v>11</v>
      </c>
      <c r="E113" s="32">
        <f t="shared" si="28"/>
        <v>2</v>
      </c>
      <c r="F113" s="32" t="str">
        <f t="shared" si="29"/>
        <v>2'h2</v>
      </c>
      <c r="G113" s="32" t="s">
        <v>68</v>
      </c>
      <c r="H113" s="31" t="s">
        <v>9621</v>
      </c>
      <c r="I113" s="280" t="s">
        <v>16773</v>
      </c>
      <c r="J113" s="31">
        <v>2</v>
      </c>
      <c r="K113" s="31" t="str">
        <f t="shared" si="30"/>
        <v>2</v>
      </c>
      <c r="L113" s="31">
        <f t="shared" si="31"/>
        <v>2048</v>
      </c>
      <c r="M113" s="50"/>
    </row>
    <row r="114" spans="1:13" ht="15">
      <c r="A114" s="22"/>
      <c r="B114" s="22"/>
      <c r="C114" s="31">
        <v>9</v>
      </c>
      <c r="D114" s="31">
        <v>9</v>
      </c>
      <c r="E114" s="32">
        <f t="shared" si="28"/>
        <v>1</v>
      </c>
      <c r="F114" s="32" t="str">
        <f t="shared" si="29"/>
        <v>1'h1</v>
      </c>
      <c r="G114" s="32" t="s">
        <v>68</v>
      </c>
      <c r="H114" s="31" t="s">
        <v>9622</v>
      </c>
      <c r="I114" s="280" t="s">
        <v>16774</v>
      </c>
      <c r="J114" s="31">
        <v>1</v>
      </c>
      <c r="K114" s="31" t="str">
        <f t="shared" si="30"/>
        <v>1</v>
      </c>
      <c r="L114" s="31">
        <f t="shared" si="31"/>
        <v>512</v>
      </c>
      <c r="M114" s="50"/>
    </row>
    <row r="115" spans="1:13" ht="15">
      <c r="A115" s="22"/>
      <c r="B115" s="22"/>
      <c r="C115" s="31">
        <v>8</v>
      </c>
      <c r="D115" s="31">
        <v>8</v>
      </c>
      <c r="E115" s="32">
        <f t="shared" si="28"/>
        <v>1</v>
      </c>
      <c r="F115" s="32" t="str">
        <f t="shared" si="29"/>
        <v>1'h0</v>
      </c>
      <c r="G115" s="32" t="s">
        <v>68</v>
      </c>
      <c r="H115" s="31" t="s">
        <v>9623</v>
      </c>
      <c r="I115" s="63" t="s">
        <v>16775</v>
      </c>
      <c r="J115" s="31">
        <v>0</v>
      </c>
      <c r="K115" s="31" t="str">
        <f t="shared" si="30"/>
        <v>0</v>
      </c>
      <c r="L115" s="31">
        <f t="shared" si="31"/>
        <v>0</v>
      </c>
      <c r="M115" s="50"/>
    </row>
    <row r="116" spans="1:13" ht="15">
      <c r="A116" s="22"/>
      <c r="B116" s="22"/>
      <c r="C116" s="31">
        <v>7</v>
      </c>
      <c r="D116" s="31">
        <v>7</v>
      </c>
      <c r="E116" s="32">
        <f t="shared" si="28"/>
        <v>1</v>
      </c>
      <c r="F116" s="32" t="str">
        <f t="shared" si="29"/>
        <v>1'h1</v>
      </c>
      <c r="G116" s="32" t="s">
        <v>68</v>
      </c>
      <c r="H116" s="31" t="s">
        <v>9624</v>
      </c>
      <c r="I116" s="280" t="s">
        <v>16776</v>
      </c>
      <c r="J116" s="31">
        <v>1</v>
      </c>
      <c r="K116" s="31" t="str">
        <f t="shared" si="30"/>
        <v>1</v>
      </c>
      <c r="L116" s="31">
        <f t="shared" si="31"/>
        <v>128</v>
      </c>
      <c r="M116" s="50"/>
    </row>
    <row r="117" spans="1:13" ht="15">
      <c r="A117" s="22"/>
      <c r="B117" s="22"/>
      <c r="C117" s="31">
        <v>5</v>
      </c>
      <c r="D117" s="31">
        <v>6</v>
      </c>
      <c r="E117" s="32">
        <f>D117+1-C117</f>
        <v>2</v>
      </c>
      <c r="F117" s="32" t="str">
        <f>CONCATENATE(E117,"'h",K117)</f>
        <v>2'h1</v>
      </c>
      <c r="G117" s="32" t="s">
        <v>68</v>
      </c>
      <c r="H117" s="31" t="s">
        <v>16777</v>
      </c>
      <c r="I117" s="280" t="s">
        <v>16778</v>
      </c>
      <c r="J117" s="31">
        <v>1</v>
      </c>
      <c r="K117" s="31" t="str">
        <f>LOWER(DEC2HEX((J117)))</f>
        <v>1</v>
      </c>
      <c r="L117" s="31">
        <f>J117*(2^C117)</f>
        <v>32</v>
      </c>
      <c r="M117" s="50"/>
    </row>
    <row r="118" spans="1:13" ht="15">
      <c r="A118" s="22"/>
      <c r="B118" s="22"/>
      <c r="C118" s="31">
        <v>4</v>
      </c>
      <c r="D118" s="31">
        <v>4</v>
      </c>
      <c r="E118" s="32">
        <f>D118+1-C118</f>
        <v>1</v>
      </c>
      <c r="F118" s="32" t="str">
        <f>CONCATENATE(E118,"'h",K118)</f>
        <v>1'h0</v>
      </c>
      <c r="G118" s="32" t="s">
        <v>16767</v>
      </c>
      <c r="H118" s="31" t="s">
        <v>14180</v>
      </c>
      <c r="I118" s="37" t="s">
        <v>11392</v>
      </c>
      <c r="J118" s="31">
        <v>0</v>
      </c>
      <c r="K118" s="31" t="str">
        <f>LOWER(DEC2HEX((J118)))</f>
        <v>0</v>
      </c>
      <c r="L118" s="31">
        <f>J118*(2^C118)</f>
        <v>0</v>
      </c>
      <c r="M118" s="50"/>
    </row>
    <row r="119" spans="1:13" ht="38.25">
      <c r="A119" s="22"/>
      <c r="B119" s="22"/>
      <c r="C119" s="31">
        <v>3</v>
      </c>
      <c r="D119" s="31">
        <v>3</v>
      </c>
      <c r="E119" s="32">
        <f t="shared" si="28"/>
        <v>1</v>
      </c>
      <c r="F119" s="32" t="str">
        <f t="shared" si="29"/>
        <v>1'h0</v>
      </c>
      <c r="G119" s="32" t="s">
        <v>68</v>
      </c>
      <c r="H119" s="31" t="s">
        <v>9625</v>
      </c>
      <c r="I119" s="280" t="s">
        <v>9626</v>
      </c>
      <c r="J119" s="31">
        <v>0</v>
      </c>
      <c r="K119" s="31" t="str">
        <f t="shared" si="30"/>
        <v>0</v>
      </c>
      <c r="L119" s="31">
        <f t="shared" si="31"/>
        <v>0</v>
      </c>
      <c r="M119" s="50"/>
    </row>
    <row r="120" spans="1:13" ht="38.25">
      <c r="A120" s="22"/>
      <c r="B120" s="22"/>
      <c r="C120" s="31">
        <v>2</v>
      </c>
      <c r="D120" s="31">
        <v>2</v>
      </c>
      <c r="E120" s="32">
        <f t="shared" si="28"/>
        <v>1</v>
      </c>
      <c r="F120" s="32" t="str">
        <f t="shared" si="29"/>
        <v>1'h0</v>
      </c>
      <c r="G120" s="32" t="s">
        <v>68</v>
      </c>
      <c r="H120" s="31" t="s">
        <v>9627</v>
      </c>
      <c r="I120" s="280" t="s">
        <v>9628</v>
      </c>
      <c r="J120" s="31">
        <v>0</v>
      </c>
      <c r="K120" s="31" t="str">
        <f t="shared" si="30"/>
        <v>0</v>
      </c>
      <c r="L120" s="31">
        <f t="shared" si="31"/>
        <v>0</v>
      </c>
      <c r="M120" s="50"/>
    </row>
    <row r="121" spans="1:13" ht="38.25">
      <c r="A121" s="22"/>
      <c r="B121" s="22"/>
      <c r="C121" s="31">
        <v>1</v>
      </c>
      <c r="D121" s="31">
        <v>1</v>
      </c>
      <c r="E121" s="32">
        <f t="shared" si="28"/>
        <v>1</v>
      </c>
      <c r="F121" s="32" t="str">
        <f t="shared" si="29"/>
        <v>1'h0</v>
      </c>
      <c r="G121" s="32" t="s">
        <v>68</v>
      </c>
      <c r="H121" s="31" t="s">
        <v>9629</v>
      </c>
      <c r="I121" s="280" t="s">
        <v>9630</v>
      </c>
      <c r="J121" s="31">
        <v>0</v>
      </c>
      <c r="K121" s="31" t="str">
        <f t="shared" si="30"/>
        <v>0</v>
      </c>
      <c r="L121" s="31">
        <f t="shared" si="31"/>
        <v>0</v>
      </c>
      <c r="M121" s="50"/>
    </row>
    <row r="122" spans="1:13" ht="45">
      <c r="A122" s="22"/>
      <c r="B122" s="22"/>
      <c r="C122" s="31">
        <v>0</v>
      </c>
      <c r="D122" s="31">
        <v>0</v>
      </c>
      <c r="E122" s="32">
        <f t="shared" si="28"/>
        <v>1</v>
      </c>
      <c r="F122" s="32" t="str">
        <f t="shared" si="29"/>
        <v>1'h1</v>
      </c>
      <c r="G122" s="32" t="s">
        <v>68</v>
      </c>
      <c r="H122" s="31" t="s">
        <v>9631</v>
      </c>
      <c r="I122" s="63" t="s">
        <v>9632</v>
      </c>
      <c r="J122" s="31">
        <v>1</v>
      </c>
      <c r="K122" s="31" t="str">
        <f t="shared" si="30"/>
        <v>1</v>
      </c>
      <c r="L122" s="31">
        <f t="shared" si="31"/>
        <v>1</v>
      </c>
      <c r="M122" s="50"/>
    </row>
    <row r="123" spans="1:13" ht="15">
      <c r="A123" s="26"/>
      <c r="B123" s="27" t="s">
        <v>14831</v>
      </c>
      <c r="C123" s="26"/>
      <c r="D123" s="26"/>
      <c r="E123" s="26">
        <f>SUM(E124:E129)</f>
        <v>32</v>
      </c>
      <c r="F123" s="44" t="str">
        <f>CONCATENATE("32'h",K123)</f>
        <v>32'h00000863</v>
      </c>
      <c r="G123" s="44"/>
      <c r="H123" s="29" t="s">
        <v>16779</v>
      </c>
      <c r="I123" s="29"/>
      <c r="J123" s="26"/>
      <c r="K123" s="26" t="str">
        <f>LOWER(DEC2HEX(L123,8))</f>
        <v>00000863</v>
      </c>
      <c r="L123" s="26">
        <f>SUM(L124:L129)</f>
        <v>2147</v>
      </c>
      <c r="M123" s="26"/>
    </row>
    <row r="124" spans="1:13" ht="15">
      <c r="A124" s="22"/>
      <c r="B124" s="22"/>
      <c r="C124" s="31">
        <v>12</v>
      </c>
      <c r="D124" s="31">
        <v>31</v>
      </c>
      <c r="E124" s="32">
        <f t="shared" ref="E124:E129" si="32">D124+1-C124</f>
        <v>20</v>
      </c>
      <c r="F124" s="32" t="str">
        <f t="shared" ref="F124:F129" si="33">CONCATENATE(E124,"'h",K124)</f>
        <v>20'h0</v>
      </c>
      <c r="G124" s="32" t="s">
        <v>557</v>
      </c>
      <c r="H124" s="31" t="s">
        <v>16780</v>
      </c>
      <c r="I124" s="37" t="s">
        <v>16759</v>
      </c>
      <c r="J124" s="31">
        <v>0</v>
      </c>
      <c r="K124" s="31" t="str">
        <f t="shared" ref="K124:K129" si="34">LOWER(DEC2HEX((J124)))</f>
        <v>0</v>
      </c>
      <c r="L124" s="31">
        <f t="shared" ref="L124:L129" si="35">J124*(2^C124)</f>
        <v>0</v>
      </c>
      <c r="M124" s="50"/>
    </row>
    <row r="125" spans="1:13" ht="120">
      <c r="A125" s="22"/>
      <c r="B125" s="22"/>
      <c r="C125" s="31">
        <v>9</v>
      </c>
      <c r="D125" s="31">
        <v>11</v>
      </c>
      <c r="E125" s="32">
        <f t="shared" si="32"/>
        <v>3</v>
      </c>
      <c r="F125" s="32" t="str">
        <f t="shared" si="33"/>
        <v>3'h4</v>
      </c>
      <c r="G125" s="32" t="s">
        <v>489</v>
      </c>
      <c r="H125" s="31" t="s">
        <v>18588</v>
      </c>
      <c r="I125" s="63" t="s">
        <v>18589</v>
      </c>
      <c r="J125" s="31">
        <v>4</v>
      </c>
      <c r="K125" s="31" t="str">
        <f t="shared" si="34"/>
        <v>4</v>
      </c>
      <c r="L125" s="31">
        <f t="shared" si="35"/>
        <v>2048</v>
      </c>
      <c r="M125" s="50"/>
    </row>
    <row r="126" spans="1:13" ht="45">
      <c r="A126" s="22"/>
      <c r="B126" s="22"/>
      <c r="C126" s="31">
        <v>8</v>
      </c>
      <c r="D126" s="31">
        <v>8</v>
      </c>
      <c r="E126" s="32">
        <f t="shared" si="32"/>
        <v>1</v>
      </c>
      <c r="F126" s="32" t="str">
        <f t="shared" si="33"/>
        <v>1'h0</v>
      </c>
      <c r="G126" s="32" t="s">
        <v>551</v>
      </c>
      <c r="H126" s="31" t="s">
        <v>16781</v>
      </c>
      <c r="I126" s="63" t="s">
        <v>16782</v>
      </c>
      <c r="J126" s="31">
        <v>0</v>
      </c>
      <c r="K126" s="31" t="str">
        <f t="shared" si="34"/>
        <v>0</v>
      </c>
      <c r="L126" s="31">
        <f t="shared" si="35"/>
        <v>0</v>
      </c>
      <c r="M126" s="50"/>
    </row>
    <row r="127" spans="1:13" ht="30">
      <c r="A127" s="22"/>
      <c r="B127" s="22"/>
      <c r="C127" s="31">
        <v>2</v>
      </c>
      <c r="D127" s="31">
        <v>7</v>
      </c>
      <c r="E127" s="32">
        <f t="shared" si="32"/>
        <v>6</v>
      </c>
      <c r="F127" s="32" t="str">
        <f t="shared" si="33"/>
        <v>6'h18</v>
      </c>
      <c r="G127" s="32" t="s">
        <v>16783</v>
      </c>
      <c r="H127" s="31" t="s">
        <v>16784</v>
      </c>
      <c r="I127" s="63" t="s">
        <v>16785</v>
      </c>
      <c r="J127" s="31">
        <v>24</v>
      </c>
      <c r="K127" s="31" t="str">
        <f t="shared" si="34"/>
        <v>18</v>
      </c>
      <c r="L127" s="31">
        <f t="shared" si="35"/>
        <v>96</v>
      </c>
      <c r="M127" s="50"/>
    </row>
    <row r="128" spans="1:13" ht="45">
      <c r="A128" s="22"/>
      <c r="B128" s="22"/>
      <c r="C128" s="31">
        <v>1</v>
      </c>
      <c r="D128" s="31">
        <v>1</v>
      </c>
      <c r="E128" s="32">
        <f t="shared" si="32"/>
        <v>1</v>
      </c>
      <c r="F128" s="32" t="str">
        <f t="shared" si="33"/>
        <v>1'h1</v>
      </c>
      <c r="G128" s="32" t="s">
        <v>551</v>
      </c>
      <c r="H128" s="31" t="s">
        <v>16786</v>
      </c>
      <c r="I128" s="63" t="s">
        <v>16787</v>
      </c>
      <c r="J128" s="31">
        <v>1</v>
      </c>
      <c r="K128" s="31" t="str">
        <f t="shared" si="34"/>
        <v>1</v>
      </c>
      <c r="L128" s="31">
        <f t="shared" si="35"/>
        <v>2</v>
      </c>
      <c r="M128" s="50"/>
    </row>
    <row r="129" spans="1:13" ht="45">
      <c r="A129" s="22"/>
      <c r="B129" s="22"/>
      <c r="C129" s="31">
        <v>0</v>
      </c>
      <c r="D129" s="31">
        <v>0</v>
      </c>
      <c r="E129" s="32">
        <f t="shared" si="32"/>
        <v>1</v>
      </c>
      <c r="F129" s="32" t="str">
        <f t="shared" si="33"/>
        <v>1'h1</v>
      </c>
      <c r="G129" s="32" t="s">
        <v>16788</v>
      </c>
      <c r="H129" s="31" t="s">
        <v>16789</v>
      </c>
      <c r="I129" s="63" t="s">
        <v>16790</v>
      </c>
      <c r="J129" s="31">
        <v>1</v>
      </c>
      <c r="K129" s="31" t="str">
        <f t="shared" si="34"/>
        <v>1</v>
      </c>
      <c r="L129" s="31">
        <f t="shared" si="35"/>
        <v>1</v>
      </c>
      <c r="M129" s="50"/>
    </row>
    <row r="130" spans="1:13" ht="15">
      <c r="A130" s="26"/>
      <c r="B130" s="27" t="s">
        <v>10384</v>
      </c>
      <c r="C130" s="26"/>
      <c r="D130" s="26"/>
      <c r="E130" s="26">
        <f>SUM(E131:E141)</f>
        <v>32</v>
      </c>
      <c r="F130" s="44" t="str">
        <f>CONCATENATE("32'h",K130)</f>
        <v>32'h00208080</v>
      </c>
      <c r="G130" s="44"/>
      <c r="H130" s="29" t="s">
        <v>16791</v>
      </c>
      <c r="I130" s="29"/>
      <c r="J130" s="26"/>
      <c r="K130" s="26" t="str">
        <f>LOWER(DEC2HEX(L130,8))</f>
        <v>00208080</v>
      </c>
      <c r="L130" s="26">
        <f>SUM(L131:L141)</f>
        <v>2130048</v>
      </c>
      <c r="M130" s="26"/>
    </row>
    <row r="131" spans="1:13" ht="15">
      <c r="A131" s="22"/>
      <c r="B131" s="22"/>
      <c r="C131" s="31">
        <v>24</v>
      </c>
      <c r="D131" s="31">
        <v>31</v>
      </c>
      <c r="E131" s="32">
        <f t="shared" ref="E131:E141" si="36">D131+1-C131</f>
        <v>8</v>
      </c>
      <c r="F131" s="32" t="str">
        <f t="shared" ref="F131:F141" si="37">CONCATENATE(E131,"'h",K131)</f>
        <v>8'h0</v>
      </c>
      <c r="G131" s="32" t="s">
        <v>16792</v>
      </c>
      <c r="H131" s="31" t="s">
        <v>10731</v>
      </c>
      <c r="I131" s="37" t="s">
        <v>16793</v>
      </c>
      <c r="J131" s="31">
        <v>0</v>
      </c>
      <c r="K131" s="31" t="str">
        <f t="shared" ref="K131:K141" si="38">LOWER(DEC2HEX((J131)))</f>
        <v>0</v>
      </c>
      <c r="L131" s="31">
        <f t="shared" ref="L131:L141" si="39">J131*(2^C131)</f>
        <v>0</v>
      </c>
      <c r="M131" s="50"/>
    </row>
    <row r="132" spans="1:13" ht="15">
      <c r="A132" s="22"/>
      <c r="B132" s="22"/>
      <c r="C132" s="31">
        <v>23</v>
      </c>
      <c r="D132" s="31">
        <v>23</v>
      </c>
      <c r="E132" s="32">
        <f t="shared" si="36"/>
        <v>1</v>
      </c>
      <c r="F132" s="32" t="str">
        <f t="shared" si="37"/>
        <v>1'h0</v>
      </c>
      <c r="G132" s="32" t="s">
        <v>68</v>
      </c>
      <c r="H132" s="31" t="s">
        <v>16794</v>
      </c>
      <c r="I132" s="63" t="s">
        <v>16795</v>
      </c>
      <c r="J132" s="31">
        <v>0</v>
      </c>
      <c r="K132" s="31" t="str">
        <f t="shared" si="38"/>
        <v>0</v>
      </c>
      <c r="L132" s="31">
        <f t="shared" si="39"/>
        <v>0</v>
      </c>
      <c r="M132" s="50"/>
    </row>
    <row r="133" spans="1:13" ht="15">
      <c r="A133" s="22"/>
      <c r="B133" s="22"/>
      <c r="C133" s="31">
        <v>22</v>
      </c>
      <c r="D133" s="31">
        <v>22</v>
      </c>
      <c r="E133" s="32">
        <f t="shared" si="36"/>
        <v>1</v>
      </c>
      <c r="F133" s="32" t="str">
        <f t="shared" si="37"/>
        <v>1'h0</v>
      </c>
      <c r="G133" s="32" t="s">
        <v>68</v>
      </c>
      <c r="H133" s="31" t="s">
        <v>16796</v>
      </c>
      <c r="I133" s="63" t="s">
        <v>16797</v>
      </c>
      <c r="J133" s="31">
        <v>0</v>
      </c>
      <c r="K133" s="31" t="str">
        <f t="shared" si="38"/>
        <v>0</v>
      </c>
      <c r="L133" s="31">
        <f t="shared" si="39"/>
        <v>0</v>
      </c>
      <c r="M133" s="50"/>
    </row>
    <row r="134" spans="1:13" ht="45">
      <c r="A134" s="22"/>
      <c r="B134" s="22"/>
      <c r="C134" s="31">
        <v>21</v>
      </c>
      <c r="D134" s="31">
        <v>21</v>
      </c>
      <c r="E134" s="32">
        <f t="shared" si="36"/>
        <v>1</v>
      </c>
      <c r="F134" s="32" t="str">
        <f t="shared" si="37"/>
        <v>1'h1</v>
      </c>
      <c r="G134" s="32" t="s">
        <v>68</v>
      </c>
      <c r="H134" s="31" t="s">
        <v>16798</v>
      </c>
      <c r="I134" s="63" t="s">
        <v>16799</v>
      </c>
      <c r="J134" s="31">
        <v>1</v>
      </c>
      <c r="K134" s="31" t="str">
        <f t="shared" si="38"/>
        <v>1</v>
      </c>
      <c r="L134" s="31">
        <f t="shared" si="39"/>
        <v>2097152</v>
      </c>
      <c r="M134" s="50"/>
    </row>
    <row r="135" spans="1:13" ht="45">
      <c r="A135" s="22"/>
      <c r="B135" s="22"/>
      <c r="C135" s="31">
        <v>20</v>
      </c>
      <c r="D135" s="31">
        <v>20</v>
      </c>
      <c r="E135" s="32">
        <f t="shared" si="36"/>
        <v>1</v>
      </c>
      <c r="F135" s="32" t="str">
        <f t="shared" si="37"/>
        <v>1'h0</v>
      </c>
      <c r="G135" s="32" t="s">
        <v>68</v>
      </c>
      <c r="H135" s="31" t="s">
        <v>16800</v>
      </c>
      <c r="I135" s="63" t="s">
        <v>9633</v>
      </c>
      <c r="J135" s="31">
        <v>0</v>
      </c>
      <c r="K135" s="31" t="str">
        <f t="shared" si="38"/>
        <v>0</v>
      </c>
      <c r="L135" s="31">
        <f t="shared" si="39"/>
        <v>0</v>
      </c>
      <c r="M135" s="50"/>
    </row>
    <row r="136" spans="1:13" ht="45">
      <c r="A136" s="22"/>
      <c r="B136" s="22"/>
      <c r="C136" s="31">
        <v>19</v>
      </c>
      <c r="D136" s="31">
        <v>19</v>
      </c>
      <c r="E136" s="32">
        <f t="shared" si="36"/>
        <v>1</v>
      </c>
      <c r="F136" s="32" t="str">
        <f t="shared" si="37"/>
        <v>1'h0</v>
      </c>
      <c r="G136" s="32" t="s">
        <v>68</v>
      </c>
      <c r="H136" s="31" t="s">
        <v>16801</v>
      </c>
      <c r="I136" s="63" t="s">
        <v>9634</v>
      </c>
      <c r="J136" s="31">
        <v>0</v>
      </c>
      <c r="K136" s="31" t="str">
        <f t="shared" si="38"/>
        <v>0</v>
      </c>
      <c r="L136" s="31">
        <f t="shared" si="39"/>
        <v>0</v>
      </c>
      <c r="M136" s="50"/>
    </row>
    <row r="137" spans="1:13" ht="45">
      <c r="A137" s="22"/>
      <c r="B137" s="22"/>
      <c r="C137" s="31">
        <v>18</v>
      </c>
      <c r="D137" s="31">
        <v>18</v>
      </c>
      <c r="E137" s="32">
        <f t="shared" si="36"/>
        <v>1</v>
      </c>
      <c r="F137" s="32" t="str">
        <f t="shared" si="37"/>
        <v>1'h0</v>
      </c>
      <c r="G137" s="32" t="s">
        <v>68</v>
      </c>
      <c r="H137" s="31" t="s">
        <v>16802</v>
      </c>
      <c r="I137" s="63" t="s">
        <v>9634</v>
      </c>
      <c r="J137" s="31">
        <v>0</v>
      </c>
      <c r="K137" s="31" t="str">
        <f t="shared" si="38"/>
        <v>0</v>
      </c>
      <c r="L137" s="31">
        <f t="shared" si="39"/>
        <v>0</v>
      </c>
      <c r="M137" s="50"/>
    </row>
    <row r="138" spans="1:13" ht="45">
      <c r="A138" s="22"/>
      <c r="B138" s="22"/>
      <c r="C138" s="31">
        <v>17</v>
      </c>
      <c r="D138" s="31">
        <v>17</v>
      </c>
      <c r="E138" s="32">
        <f>D138+1-C138</f>
        <v>1</v>
      </c>
      <c r="F138" s="32" t="str">
        <f>CONCATENATE(E138,"'h",K138)</f>
        <v>1'h0</v>
      </c>
      <c r="G138" s="32" t="s">
        <v>68</v>
      </c>
      <c r="H138" s="31" t="s">
        <v>16803</v>
      </c>
      <c r="I138" s="63" t="s">
        <v>16804</v>
      </c>
      <c r="J138" s="31">
        <v>0</v>
      </c>
      <c r="K138" s="31" t="str">
        <f>LOWER(DEC2HEX((J138)))</f>
        <v>0</v>
      </c>
      <c r="L138" s="31">
        <f>J138*(2^C138)</f>
        <v>0</v>
      </c>
      <c r="M138" s="50"/>
    </row>
    <row r="139" spans="1:13" ht="30">
      <c r="A139" s="22"/>
      <c r="B139" s="22"/>
      <c r="C139" s="31">
        <v>9</v>
      </c>
      <c r="D139" s="31">
        <v>16</v>
      </c>
      <c r="E139" s="32">
        <f t="shared" si="36"/>
        <v>8</v>
      </c>
      <c r="F139" s="32" t="str">
        <f t="shared" si="37"/>
        <v>8'h40</v>
      </c>
      <c r="G139" s="32" t="s">
        <v>68</v>
      </c>
      <c r="H139" s="31" t="s">
        <v>16805</v>
      </c>
      <c r="I139" s="63" t="s">
        <v>9635</v>
      </c>
      <c r="J139" s="31">
        <v>64</v>
      </c>
      <c r="K139" s="31" t="str">
        <f t="shared" si="38"/>
        <v>40</v>
      </c>
      <c r="L139" s="31">
        <f t="shared" si="39"/>
        <v>32768</v>
      </c>
      <c r="M139" s="50"/>
    </row>
    <row r="140" spans="1:13" ht="30">
      <c r="A140" s="22"/>
      <c r="B140" s="22"/>
      <c r="C140" s="31">
        <v>1</v>
      </c>
      <c r="D140" s="31">
        <v>8</v>
      </c>
      <c r="E140" s="32">
        <f t="shared" si="36"/>
        <v>8</v>
      </c>
      <c r="F140" s="32" t="str">
        <f t="shared" si="37"/>
        <v>8'h40</v>
      </c>
      <c r="G140" s="32" t="s">
        <v>68</v>
      </c>
      <c r="H140" s="31" t="s">
        <v>16806</v>
      </c>
      <c r="I140" s="63" t="s">
        <v>9635</v>
      </c>
      <c r="J140" s="31">
        <v>64</v>
      </c>
      <c r="K140" s="31" t="str">
        <f t="shared" si="38"/>
        <v>40</v>
      </c>
      <c r="L140" s="31">
        <f t="shared" si="39"/>
        <v>128</v>
      </c>
      <c r="M140" s="50"/>
    </row>
    <row r="141" spans="1:13" ht="15">
      <c r="A141" s="22"/>
      <c r="B141" s="22"/>
      <c r="C141" s="31">
        <v>0</v>
      </c>
      <c r="D141" s="31">
        <v>0</v>
      </c>
      <c r="E141" s="32">
        <f t="shared" si="36"/>
        <v>1</v>
      </c>
      <c r="F141" s="32" t="str">
        <f t="shared" si="37"/>
        <v>1'h0</v>
      </c>
      <c r="G141" s="32" t="s">
        <v>68</v>
      </c>
      <c r="H141" s="31" t="s">
        <v>16807</v>
      </c>
      <c r="I141" s="63" t="s">
        <v>9636</v>
      </c>
      <c r="J141" s="31">
        <v>0</v>
      </c>
      <c r="K141" s="31" t="str">
        <f t="shared" si="38"/>
        <v>0</v>
      </c>
      <c r="L141" s="31">
        <f t="shared" si="39"/>
        <v>0</v>
      </c>
      <c r="M141" s="50"/>
    </row>
    <row r="142" spans="1:13" ht="15">
      <c r="A142" s="26"/>
      <c r="B142" s="27" t="s">
        <v>16808</v>
      </c>
      <c r="C142" s="26"/>
      <c r="D142" s="26"/>
      <c r="E142" s="26">
        <f>SUM(E143:E147)</f>
        <v>32</v>
      </c>
      <c r="F142" s="44" t="str">
        <f>CONCATENATE("32'h",K142)</f>
        <v>32'h00000001</v>
      </c>
      <c r="G142" s="44"/>
      <c r="H142" s="29" t="s">
        <v>16809</v>
      </c>
      <c r="I142" s="29"/>
      <c r="J142" s="26"/>
      <c r="K142" s="26" t="str">
        <f>LOWER(DEC2HEX(L142,8))</f>
        <v>00000001</v>
      </c>
      <c r="L142" s="26">
        <f>SUM(L143:L147)</f>
        <v>1</v>
      </c>
      <c r="M142" s="26"/>
    </row>
    <row r="143" spans="1:13" ht="15">
      <c r="A143" s="22"/>
      <c r="B143" s="22"/>
      <c r="C143" s="31">
        <v>4</v>
      </c>
      <c r="D143" s="31">
        <v>31</v>
      </c>
      <c r="E143" s="32">
        <f>D143+1-C143</f>
        <v>28</v>
      </c>
      <c r="F143" s="32" t="str">
        <f>CONCATENATE(E143,"'h",K143)</f>
        <v>28'h0</v>
      </c>
      <c r="G143" s="32" t="s">
        <v>16810</v>
      </c>
      <c r="H143" s="31" t="s">
        <v>16811</v>
      </c>
      <c r="I143" s="37" t="s">
        <v>16812</v>
      </c>
      <c r="J143" s="31">
        <v>0</v>
      </c>
      <c r="K143" s="31" t="str">
        <f>LOWER(DEC2HEX((J143)))</f>
        <v>0</v>
      </c>
      <c r="L143" s="31">
        <f>J143*(2^C143)</f>
        <v>0</v>
      </c>
      <c r="M143" s="50"/>
    </row>
    <row r="144" spans="1:13" ht="45">
      <c r="A144" s="22"/>
      <c r="B144" s="22"/>
      <c r="C144" s="31">
        <v>3</v>
      </c>
      <c r="D144" s="31">
        <v>3</v>
      </c>
      <c r="E144" s="32">
        <f>D144+1-C144</f>
        <v>1</v>
      </c>
      <c r="F144" s="32" t="str">
        <f>CONCATENATE(E144,"'h",K144)</f>
        <v>1'h0</v>
      </c>
      <c r="G144" s="32" t="s">
        <v>68</v>
      </c>
      <c r="H144" s="31" t="s">
        <v>9637</v>
      </c>
      <c r="I144" s="63" t="s">
        <v>9638</v>
      </c>
      <c r="J144" s="31">
        <v>0</v>
      </c>
      <c r="K144" s="31" t="str">
        <f>LOWER(DEC2HEX((J144)))</f>
        <v>0</v>
      </c>
      <c r="L144" s="31">
        <f>J144*(2^C144)</f>
        <v>0</v>
      </c>
      <c r="M144" s="50"/>
    </row>
    <row r="145" spans="1:13" ht="45">
      <c r="A145" s="22"/>
      <c r="B145" s="22"/>
      <c r="C145" s="31">
        <v>2</v>
      </c>
      <c r="D145" s="31">
        <v>2</v>
      </c>
      <c r="E145" s="32">
        <f>D145+1-C145</f>
        <v>1</v>
      </c>
      <c r="F145" s="32" t="str">
        <f>CONCATENATE(E145,"'h",K145)</f>
        <v>1'h0</v>
      </c>
      <c r="G145" s="32" t="s">
        <v>68</v>
      </c>
      <c r="H145" s="31" t="s">
        <v>9639</v>
      </c>
      <c r="I145" s="63" t="s">
        <v>9640</v>
      </c>
      <c r="J145" s="31">
        <v>0</v>
      </c>
      <c r="K145" s="31" t="str">
        <f>LOWER(DEC2HEX((J145)))</f>
        <v>0</v>
      </c>
      <c r="L145" s="31">
        <f>J145*(2^C145)</f>
        <v>0</v>
      </c>
      <c r="M145" s="50"/>
    </row>
    <row r="146" spans="1:13" ht="45">
      <c r="A146" s="22"/>
      <c r="B146" s="22"/>
      <c r="C146" s="31">
        <v>1</v>
      </c>
      <c r="D146" s="31">
        <v>1</v>
      </c>
      <c r="E146" s="32">
        <f>D146+1-C146</f>
        <v>1</v>
      </c>
      <c r="F146" s="32" t="str">
        <f>CONCATENATE(E146,"'h",K146)</f>
        <v>1'h0</v>
      </c>
      <c r="G146" s="32" t="s">
        <v>68</v>
      </c>
      <c r="H146" s="31" t="s">
        <v>9641</v>
      </c>
      <c r="I146" s="63" t="s">
        <v>9642</v>
      </c>
      <c r="J146" s="31">
        <v>0</v>
      </c>
      <c r="K146" s="31" t="str">
        <f>LOWER(DEC2HEX((J146)))</f>
        <v>0</v>
      </c>
      <c r="L146" s="31">
        <f>J146*(2^C146)</f>
        <v>0</v>
      </c>
      <c r="M146" s="50"/>
    </row>
    <row r="147" spans="1:13" ht="45">
      <c r="A147" s="22"/>
      <c r="B147" s="22"/>
      <c r="C147" s="31">
        <v>0</v>
      </c>
      <c r="D147" s="31">
        <v>0</v>
      </c>
      <c r="E147" s="32">
        <f>D147+1-C147</f>
        <v>1</v>
      </c>
      <c r="F147" s="32" t="str">
        <f>CONCATENATE(E147,"'h",K147)</f>
        <v>1'h1</v>
      </c>
      <c r="G147" s="32" t="s">
        <v>68</v>
      </c>
      <c r="H147" s="31" t="s">
        <v>9643</v>
      </c>
      <c r="I147" s="63" t="s">
        <v>9632</v>
      </c>
      <c r="J147" s="31">
        <v>1</v>
      </c>
      <c r="K147" s="31" t="str">
        <f>LOWER(DEC2HEX((J147)))</f>
        <v>1</v>
      </c>
      <c r="L147" s="31">
        <f>J147*(2^C147)</f>
        <v>1</v>
      </c>
      <c r="M147" s="50"/>
    </row>
    <row r="148" spans="1:13" ht="15">
      <c r="A148" s="26"/>
      <c r="B148" s="27" t="s">
        <v>16813</v>
      </c>
      <c r="C148" s="26"/>
      <c r="D148" s="26"/>
      <c r="E148" s="26">
        <f>SUM(E149:E157)</f>
        <v>32</v>
      </c>
      <c r="F148" s="44" t="str">
        <f>CONCATENATE("32'h",K148)</f>
        <v>32'h00000214</v>
      </c>
      <c r="G148" s="44"/>
      <c r="H148" s="29" t="s">
        <v>16814</v>
      </c>
      <c r="I148" s="29"/>
      <c r="J148" s="26"/>
      <c r="K148" s="26" t="str">
        <f>LOWER(DEC2HEX(L148,8))</f>
        <v>00000214</v>
      </c>
      <c r="L148" s="26">
        <f>SUM(L149:L157)</f>
        <v>532</v>
      </c>
      <c r="M148" s="26"/>
    </row>
    <row r="149" spans="1:13" ht="15">
      <c r="A149" s="22"/>
      <c r="B149" s="22"/>
      <c r="C149" s="31">
        <v>28</v>
      </c>
      <c r="D149" s="31">
        <v>31</v>
      </c>
      <c r="E149" s="32">
        <f>D149+1-C149</f>
        <v>4</v>
      </c>
      <c r="F149" s="32" t="str">
        <f>CONCATENATE(E149,"'h",K149)</f>
        <v>4'h0</v>
      </c>
      <c r="G149" s="32" t="s">
        <v>16815</v>
      </c>
      <c r="H149" s="31" t="s">
        <v>10731</v>
      </c>
      <c r="I149" s="37" t="s">
        <v>16793</v>
      </c>
      <c r="J149" s="31">
        <v>0</v>
      </c>
      <c r="K149" s="31" t="str">
        <f>LOWER(DEC2HEX((J149)))</f>
        <v>0</v>
      </c>
      <c r="L149" s="31">
        <f>J149*(2^C149)</f>
        <v>0</v>
      </c>
      <c r="M149" s="50"/>
    </row>
    <row r="150" spans="1:13" ht="15">
      <c r="A150" s="22"/>
      <c r="B150" s="22"/>
      <c r="C150" s="31">
        <v>25</v>
      </c>
      <c r="D150" s="31">
        <v>27</v>
      </c>
      <c r="E150" s="32">
        <f>D150+1-C150</f>
        <v>3</v>
      </c>
      <c r="F150" s="32" t="str">
        <f>CONCATENATE(E150,"'h",K150)</f>
        <v>3'h0</v>
      </c>
      <c r="G150" s="32" t="s">
        <v>16816</v>
      </c>
      <c r="H150" s="31" t="s">
        <v>9644</v>
      </c>
      <c r="I150" s="37"/>
      <c r="J150" s="31">
        <v>0</v>
      </c>
      <c r="K150" s="31" t="str">
        <f>LOWER(DEC2HEX((J150)))</f>
        <v>0</v>
      </c>
      <c r="L150" s="31">
        <f>J150*(2^C150)</f>
        <v>0</v>
      </c>
      <c r="M150" s="50"/>
    </row>
    <row r="151" spans="1:13" ht="15">
      <c r="A151" s="22"/>
      <c r="B151" s="22"/>
      <c r="C151" s="31">
        <v>22</v>
      </c>
      <c r="D151" s="31">
        <v>24</v>
      </c>
      <c r="E151" s="32">
        <f t="shared" ref="E151:E157" si="40">D151+1-C151</f>
        <v>3</v>
      </c>
      <c r="F151" s="32" t="str">
        <f t="shared" ref="F151:F157" si="41">CONCATENATE(E151,"'h",K151)</f>
        <v>3'h0</v>
      </c>
      <c r="G151" s="32" t="s">
        <v>68</v>
      </c>
      <c r="H151" s="31" t="s">
        <v>16817</v>
      </c>
      <c r="I151" s="63"/>
      <c r="J151" s="31">
        <v>0</v>
      </c>
      <c r="K151" s="31" t="str">
        <f t="shared" ref="K151:K157" si="42">LOWER(DEC2HEX((J151)))</f>
        <v>0</v>
      </c>
      <c r="L151" s="31">
        <f t="shared" ref="L151:L157" si="43">J151*(2^C151)</f>
        <v>0</v>
      </c>
      <c r="M151" s="50"/>
    </row>
    <row r="152" spans="1:13" ht="15">
      <c r="A152" s="22"/>
      <c r="B152" s="22"/>
      <c r="C152" s="31">
        <v>19</v>
      </c>
      <c r="D152" s="31">
        <v>21</v>
      </c>
      <c r="E152" s="32">
        <f t="shared" si="40"/>
        <v>3</v>
      </c>
      <c r="F152" s="32" t="str">
        <f t="shared" si="41"/>
        <v>3'h0</v>
      </c>
      <c r="G152" s="32" t="s">
        <v>68</v>
      </c>
      <c r="H152" s="31" t="s">
        <v>9645</v>
      </c>
      <c r="I152" s="63"/>
      <c r="J152" s="31">
        <v>0</v>
      </c>
      <c r="K152" s="31" t="str">
        <f t="shared" si="42"/>
        <v>0</v>
      </c>
      <c r="L152" s="31">
        <f t="shared" si="43"/>
        <v>0</v>
      </c>
      <c r="M152" s="50"/>
    </row>
    <row r="153" spans="1:13" ht="15">
      <c r="A153" s="22"/>
      <c r="B153" s="22"/>
      <c r="C153" s="31">
        <v>16</v>
      </c>
      <c r="D153" s="31">
        <v>18</v>
      </c>
      <c r="E153" s="32">
        <f t="shared" si="40"/>
        <v>3</v>
      </c>
      <c r="F153" s="32" t="str">
        <f t="shared" si="41"/>
        <v>3'h0</v>
      </c>
      <c r="G153" s="32" t="s">
        <v>68</v>
      </c>
      <c r="H153" s="31" t="s">
        <v>9646</v>
      </c>
      <c r="I153" s="37"/>
      <c r="J153" s="31">
        <v>0</v>
      </c>
      <c r="K153" s="31" t="str">
        <f t="shared" si="42"/>
        <v>0</v>
      </c>
      <c r="L153" s="31">
        <f t="shared" si="43"/>
        <v>0</v>
      </c>
      <c r="M153" s="50"/>
    </row>
    <row r="154" spans="1:13" ht="15">
      <c r="A154" s="22"/>
      <c r="B154" s="22"/>
      <c r="C154" s="31">
        <v>13</v>
      </c>
      <c r="D154" s="31">
        <v>15</v>
      </c>
      <c r="E154" s="32">
        <f t="shared" si="40"/>
        <v>3</v>
      </c>
      <c r="F154" s="32" t="str">
        <f t="shared" si="41"/>
        <v>3'h0</v>
      </c>
      <c r="G154" s="32" t="s">
        <v>68</v>
      </c>
      <c r="H154" s="31" t="s">
        <v>9647</v>
      </c>
      <c r="I154" s="63"/>
      <c r="J154" s="31">
        <v>0</v>
      </c>
      <c r="K154" s="31" t="str">
        <f t="shared" si="42"/>
        <v>0</v>
      </c>
      <c r="L154" s="31">
        <f t="shared" si="43"/>
        <v>0</v>
      </c>
      <c r="M154" s="50"/>
    </row>
    <row r="155" spans="1:13" ht="15">
      <c r="A155" s="22"/>
      <c r="B155" s="22"/>
      <c r="C155" s="31">
        <v>10</v>
      </c>
      <c r="D155" s="31">
        <v>12</v>
      </c>
      <c r="E155" s="32">
        <f t="shared" si="40"/>
        <v>3</v>
      </c>
      <c r="F155" s="32" t="str">
        <f t="shared" si="41"/>
        <v>3'h0</v>
      </c>
      <c r="G155" s="32" t="s">
        <v>68</v>
      </c>
      <c r="H155" s="31" t="s">
        <v>9648</v>
      </c>
      <c r="I155" s="63"/>
      <c r="J155" s="31">
        <v>0</v>
      </c>
      <c r="K155" s="31" t="str">
        <f t="shared" si="42"/>
        <v>0</v>
      </c>
      <c r="L155" s="31">
        <f t="shared" si="43"/>
        <v>0</v>
      </c>
      <c r="M155" s="50"/>
    </row>
    <row r="156" spans="1:13" ht="15">
      <c r="A156" s="22"/>
      <c r="B156" s="22"/>
      <c r="C156" s="31">
        <v>5</v>
      </c>
      <c r="D156" s="31">
        <v>9</v>
      </c>
      <c r="E156" s="32">
        <f t="shared" si="40"/>
        <v>5</v>
      </c>
      <c r="F156" s="32" t="str">
        <f t="shared" si="41"/>
        <v>5'h10</v>
      </c>
      <c r="G156" s="32" t="s">
        <v>68</v>
      </c>
      <c r="H156" s="31" t="s">
        <v>9649</v>
      </c>
      <c r="I156" s="37"/>
      <c r="J156" s="31">
        <v>16</v>
      </c>
      <c r="K156" s="31" t="str">
        <f t="shared" si="42"/>
        <v>10</v>
      </c>
      <c r="L156" s="31">
        <f t="shared" si="43"/>
        <v>512</v>
      </c>
      <c r="M156" s="50"/>
    </row>
    <row r="157" spans="1:13" ht="15">
      <c r="A157" s="22"/>
      <c r="B157" s="22"/>
      <c r="C157" s="31">
        <v>0</v>
      </c>
      <c r="D157" s="31">
        <v>4</v>
      </c>
      <c r="E157" s="32">
        <f t="shared" si="40"/>
        <v>5</v>
      </c>
      <c r="F157" s="32" t="str">
        <f t="shared" si="41"/>
        <v>5'h14</v>
      </c>
      <c r="G157" s="32" t="s">
        <v>68</v>
      </c>
      <c r="H157" s="31" t="s">
        <v>9650</v>
      </c>
      <c r="I157" s="63"/>
      <c r="J157" s="31">
        <v>20</v>
      </c>
      <c r="K157" s="31" t="str">
        <f t="shared" si="42"/>
        <v>14</v>
      </c>
      <c r="L157" s="31">
        <f t="shared" si="43"/>
        <v>20</v>
      </c>
      <c r="M157" s="50"/>
    </row>
    <row r="158" spans="1:13" ht="15">
      <c r="A158" s="26"/>
      <c r="B158" s="27" t="s">
        <v>16818</v>
      </c>
      <c r="C158" s="26"/>
      <c r="D158" s="26"/>
      <c r="E158" s="26">
        <f>SUM(E159:E164)</f>
        <v>32</v>
      </c>
      <c r="F158" s="44" t="str">
        <f>CONCATENATE("32'h",K158)</f>
        <v>32'h00585214</v>
      </c>
      <c r="G158" s="44"/>
      <c r="H158" s="29" t="s">
        <v>16819</v>
      </c>
      <c r="I158" s="29"/>
      <c r="J158" s="26"/>
      <c r="K158" s="26" t="str">
        <f>LOWER(DEC2HEX(L158,8))</f>
        <v>00585214</v>
      </c>
      <c r="L158" s="26">
        <f>SUM(L159:L164)</f>
        <v>5788180</v>
      </c>
      <c r="M158" s="26"/>
    </row>
    <row r="159" spans="1:13" ht="15">
      <c r="A159" s="22"/>
      <c r="B159" s="22"/>
      <c r="C159" s="31">
        <v>29</v>
      </c>
      <c r="D159" s="31">
        <v>31</v>
      </c>
      <c r="E159" s="32">
        <f t="shared" ref="E159:E164" si="44">D159+1-C159</f>
        <v>3</v>
      </c>
      <c r="F159" s="32" t="str">
        <f t="shared" ref="F159:F164" si="45">CONCATENATE(E159,"'h",K159)</f>
        <v>3'h0</v>
      </c>
      <c r="G159" s="32" t="s">
        <v>557</v>
      </c>
      <c r="H159" s="31" t="s">
        <v>16820</v>
      </c>
      <c r="I159" s="37" t="s">
        <v>16821</v>
      </c>
      <c r="J159" s="31">
        <v>0</v>
      </c>
      <c r="K159" s="31" t="str">
        <f t="shared" ref="K159:K164" si="46">LOWER(DEC2HEX((J159)))</f>
        <v>0</v>
      </c>
      <c r="L159" s="31">
        <f t="shared" ref="L159:L164" si="47">J159*(2^C159)</f>
        <v>0</v>
      </c>
      <c r="M159" s="50"/>
    </row>
    <row r="160" spans="1:13" ht="15">
      <c r="A160" s="22"/>
      <c r="B160" s="22"/>
      <c r="C160" s="31">
        <v>20</v>
      </c>
      <c r="D160" s="31">
        <v>28</v>
      </c>
      <c r="E160" s="32">
        <f t="shared" si="44"/>
        <v>9</v>
      </c>
      <c r="F160" s="32" t="str">
        <f t="shared" si="45"/>
        <v>9'h5</v>
      </c>
      <c r="G160" s="32" t="s">
        <v>68</v>
      </c>
      <c r="H160" s="31" t="s">
        <v>18328</v>
      </c>
      <c r="I160" s="63"/>
      <c r="J160" s="31">
        <v>5</v>
      </c>
      <c r="K160" s="31" t="str">
        <f t="shared" si="46"/>
        <v>5</v>
      </c>
      <c r="L160" s="31">
        <f t="shared" si="47"/>
        <v>5242880</v>
      </c>
      <c r="M160" s="50"/>
    </row>
    <row r="161" spans="1:13" ht="15">
      <c r="A161" s="22"/>
      <c r="B161" s="22"/>
      <c r="C161" s="31">
        <v>15</v>
      </c>
      <c r="D161" s="31">
        <v>19</v>
      </c>
      <c r="E161" s="32">
        <f t="shared" si="44"/>
        <v>5</v>
      </c>
      <c r="F161" s="32" t="str">
        <f t="shared" si="45"/>
        <v>5'h10</v>
      </c>
      <c r="G161" s="32" t="s">
        <v>68</v>
      </c>
      <c r="H161" s="31" t="s">
        <v>9651</v>
      </c>
      <c r="I161" s="63"/>
      <c r="J161" s="31">
        <v>16</v>
      </c>
      <c r="K161" s="31" t="str">
        <f t="shared" si="46"/>
        <v>10</v>
      </c>
      <c r="L161" s="31">
        <f t="shared" si="47"/>
        <v>524288</v>
      </c>
      <c r="M161" s="50"/>
    </row>
    <row r="162" spans="1:13" ht="15">
      <c r="A162" s="22"/>
      <c r="B162" s="22"/>
      <c r="C162" s="31">
        <v>10</v>
      </c>
      <c r="D162" s="31">
        <v>14</v>
      </c>
      <c r="E162" s="32">
        <f t="shared" si="44"/>
        <v>5</v>
      </c>
      <c r="F162" s="32" t="str">
        <f t="shared" si="45"/>
        <v>5'h14</v>
      </c>
      <c r="G162" s="32" t="s">
        <v>68</v>
      </c>
      <c r="H162" s="31" t="s">
        <v>9652</v>
      </c>
      <c r="I162" s="63"/>
      <c r="J162" s="31">
        <v>20</v>
      </c>
      <c r="K162" s="31" t="str">
        <f t="shared" si="46"/>
        <v>14</v>
      </c>
      <c r="L162" s="31">
        <f t="shared" si="47"/>
        <v>20480</v>
      </c>
      <c r="M162" s="50"/>
    </row>
    <row r="163" spans="1:13" ht="15">
      <c r="A163" s="22"/>
      <c r="B163" s="22"/>
      <c r="C163" s="31">
        <v>5</v>
      </c>
      <c r="D163" s="31">
        <v>9</v>
      </c>
      <c r="E163" s="32">
        <f t="shared" si="44"/>
        <v>5</v>
      </c>
      <c r="F163" s="32" t="str">
        <f t="shared" si="45"/>
        <v>5'h10</v>
      </c>
      <c r="G163" s="32" t="s">
        <v>68</v>
      </c>
      <c r="H163" s="31" t="s">
        <v>9653</v>
      </c>
      <c r="I163" s="37"/>
      <c r="J163" s="31">
        <v>16</v>
      </c>
      <c r="K163" s="31" t="str">
        <f t="shared" si="46"/>
        <v>10</v>
      </c>
      <c r="L163" s="31">
        <f t="shared" si="47"/>
        <v>512</v>
      </c>
      <c r="M163" s="50"/>
    </row>
    <row r="164" spans="1:13" ht="15">
      <c r="A164" s="22"/>
      <c r="B164" s="22"/>
      <c r="C164" s="31">
        <v>0</v>
      </c>
      <c r="D164" s="31">
        <v>4</v>
      </c>
      <c r="E164" s="32">
        <f t="shared" si="44"/>
        <v>5</v>
      </c>
      <c r="F164" s="32" t="str">
        <f t="shared" si="45"/>
        <v>5'h14</v>
      </c>
      <c r="G164" s="32" t="s">
        <v>68</v>
      </c>
      <c r="H164" s="31" t="s">
        <v>9654</v>
      </c>
      <c r="I164" s="63"/>
      <c r="J164" s="31">
        <v>20</v>
      </c>
      <c r="K164" s="31" t="str">
        <f t="shared" si="46"/>
        <v>14</v>
      </c>
      <c r="L164" s="31">
        <f t="shared" si="47"/>
        <v>20</v>
      </c>
      <c r="M164" s="50"/>
    </row>
    <row r="165" spans="1:13" ht="15">
      <c r="A165" s="26"/>
      <c r="B165" s="27" t="s">
        <v>16822</v>
      </c>
      <c r="C165" s="26"/>
      <c r="D165" s="26"/>
      <c r="E165" s="26">
        <f>SUM(E166:E172)</f>
        <v>32</v>
      </c>
      <c r="F165" s="44" t="str">
        <f>CONCATENATE("32'h",K165)</f>
        <v>32'h6c29a240</v>
      </c>
      <c r="G165" s="44"/>
      <c r="H165" s="29" t="s">
        <v>16823</v>
      </c>
      <c r="I165" s="29"/>
      <c r="J165" s="26"/>
      <c r="K165" s="26" t="str">
        <f>LOWER(DEC2HEX(L165,8))</f>
        <v>6c29a240</v>
      </c>
      <c r="L165" s="26">
        <f>SUM(L167:L172)</f>
        <v>1814667840</v>
      </c>
      <c r="M165" s="26"/>
    </row>
    <row r="166" spans="1:13" ht="15">
      <c r="A166" s="22"/>
      <c r="B166" s="22"/>
      <c r="C166" s="31">
        <v>31</v>
      </c>
      <c r="D166" s="31">
        <v>31</v>
      </c>
      <c r="E166" s="32">
        <f>D166+1-C166</f>
        <v>1</v>
      </c>
      <c r="F166" s="32" t="str">
        <f>CONCATENATE(E166,"'h",K166)</f>
        <v>1'h0</v>
      </c>
      <c r="G166" s="32" t="s">
        <v>16824</v>
      </c>
      <c r="H166" s="31" t="s">
        <v>16825</v>
      </c>
      <c r="I166" s="37" t="s">
        <v>16826</v>
      </c>
      <c r="J166" s="31">
        <v>0</v>
      </c>
      <c r="K166" s="31" t="str">
        <f>LOWER(DEC2HEX((J166)))</f>
        <v>0</v>
      </c>
      <c r="L166" s="31">
        <f>J166*(2^C166)</f>
        <v>0</v>
      </c>
      <c r="M166" s="50"/>
    </row>
    <row r="167" spans="1:13" ht="15">
      <c r="A167" s="22"/>
      <c r="B167" s="22"/>
      <c r="C167" s="31">
        <v>30</v>
      </c>
      <c r="D167" s="31">
        <v>30</v>
      </c>
      <c r="E167" s="32">
        <f t="shared" ref="E167:E172" si="48">D167+1-C167</f>
        <v>1</v>
      </c>
      <c r="F167" s="32" t="str">
        <f t="shared" ref="F167:F172" si="49">CONCATENATE(E167,"'h",K167)</f>
        <v>1'h1</v>
      </c>
      <c r="G167" s="32" t="s">
        <v>68</v>
      </c>
      <c r="H167" s="31" t="s">
        <v>9655</v>
      </c>
      <c r="I167" s="37"/>
      <c r="J167" s="31">
        <v>1</v>
      </c>
      <c r="K167" s="31" t="str">
        <f t="shared" ref="K167:K172" si="50">LOWER(DEC2HEX((J167)))</f>
        <v>1</v>
      </c>
      <c r="L167" s="31">
        <f t="shared" ref="L167:L172" si="51">J167*(2^C167)</f>
        <v>1073741824</v>
      </c>
      <c r="M167" s="50"/>
    </row>
    <row r="168" spans="1:13" ht="15">
      <c r="A168" s="22"/>
      <c r="B168" s="22"/>
      <c r="C168" s="31">
        <v>22</v>
      </c>
      <c r="D168" s="31">
        <v>29</v>
      </c>
      <c r="E168" s="32">
        <f t="shared" si="48"/>
        <v>8</v>
      </c>
      <c r="F168" s="32" t="str">
        <f t="shared" si="49"/>
        <v>8'hb0</v>
      </c>
      <c r="G168" s="32" t="s">
        <v>68</v>
      </c>
      <c r="H168" s="31" t="s">
        <v>9656</v>
      </c>
      <c r="I168" s="63" t="s">
        <v>9657</v>
      </c>
      <c r="J168" s="31">
        <v>176</v>
      </c>
      <c r="K168" s="31" t="str">
        <f t="shared" si="50"/>
        <v>b0</v>
      </c>
      <c r="L168" s="31">
        <f t="shared" si="51"/>
        <v>738197504</v>
      </c>
      <c r="M168" s="50"/>
    </row>
    <row r="169" spans="1:13" ht="15">
      <c r="A169" s="22"/>
      <c r="B169" s="22"/>
      <c r="C169" s="31">
        <v>14</v>
      </c>
      <c r="D169" s="31">
        <v>21</v>
      </c>
      <c r="E169" s="32">
        <f t="shared" si="48"/>
        <v>8</v>
      </c>
      <c r="F169" s="32" t="str">
        <f t="shared" si="49"/>
        <v>8'ha6</v>
      </c>
      <c r="G169" s="32" t="s">
        <v>68</v>
      </c>
      <c r="H169" s="31" t="s">
        <v>9658</v>
      </c>
      <c r="I169" s="63" t="s">
        <v>9657</v>
      </c>
      <c r="J169" s="31">
        <v>166</v>
      </c>
      <c r="K169" s="31" t="str">
        <f t="shared" si="50"/>
        <v>a6</v>
      </c>
      <c r="L169" s="31">
        <f t="shared" si="51"/>
        <v>2719744</v>
      </c>
      <c r="M169" s="50"/>
    </row>
    <row r="170" spans="1:13" ht="15">
      <c r="A170" s="22"/>
      <c r="B170" s="22"/>
      <c r="C170" s="31">
        <v>10</v>
      </c>
      <c r="D170" s="31">
        <v>13</v>
      </c>
      <c r="E170" s="32">
        <f t="shared" si="48"/>
        <v>4</v>
      </c>
      <c r="F170" s="32" t="str">
        <f t="shared" si="49"/>
        <v>4'h8</v>
      </c>
      <c r="G170" s="32" t="s">
        <v>68</v>
      </c>
      <c r="H170" s="31" t="s">
        <v>9659</v>
      </c>
      <c r="I170" s="37"/>
      <c r="J170" s="31">
        <v>8</v>
      </c>
      <c r="K170" s="31" t="str">
        <f t="shared" si="50"/>
        <v>8</v>
      </c>
      <c r="L170" s="31">
        <f t="shared" si="51"/>
        <v>8192</v>
      </c>
      <c r="M170" s="50"/>
    </row>
    <row r="171" spans="1:13" ht="15">
      <c r="A171" s="22"/>
      <c r="B171" s="22"/>
      <c r="C171" s="31">
        <v>4</v>
      </c>
      <c r="D171" s="31">
        <v>9</v>
      </c>
      <c r="E171" s="32">
        <f t="shared" si="48"/>
        <v>6</v>
      </c>
      <c r="F171" s="32" t="str">
        <f t="shared" si="49"/>
        <v>6'h24</v>
      </c>
      <c r="G171" s="32" t="s">
        <v>68</v>
      </c>
      <c r="H171" s="31" t="s">
        <v>9660</v>
      </c>
      <c r="I171" s="63" t="s">
        <v>16827</v>
      </c>
      <c r="J171" s="31">
        <v>36</v>
      </c>
      <c r="K171" s="31" t="str">
        <f t="shared" si="50"/>
        <v>24</v>
      </c>
      <c r="L171" s="31">
        <f t="shared" si="51"/>
        <v>576</v>
      </c>
      <c r="M171" s="50"/>
    </row>
    <row r="172" spans="1:13" ht="15">
      <c r="A172" s="22"/>
      <c r="B172" s="22"/>
      <c r="C172" s="31">
        <v>0</v>
      </c>
      <c r="D172" s="31">
        <v>3</v>
      </c>
      <c r="E172" s="32">
        <f t="shared" si="48"/>
        <v>4</v>
      </c>
      <c r="F172" s="32" t="str">
        <f t="shared" si="49"/>
        <v>4'h0</v>
      </c>
      <c r="G172" s="32" t="s">
        <v>68</v>
      </c>
      <c r="H172" s="31" t="s">
        <v>9661</v>
      </c>
      <c r="I172" s="63"/>
      <c r="J172" s="31">
        <v>0</v>
      </c>
      <c r="K172" s="31" t="str">
        <f t="shared" si="50"/>
        <v>0</v>
      </c>
      <c r="L172" s="31">
        <f t="shared" si="51"/>
        <v>0</v>
      </c>
      <c r="M172" s="50"/>
    </row>
    <row r="173" spans="1:13" ht="15">
      <c r="A173" s="26"/>
      <c r="B173" s="27" t="s">
        <v>16828</v>
      </c>
      <c r="C173" s="26"/>
      <c r="D173" s="26"/>
      <c r="E173" s="26">
        <f>SUM(E174:E181)</f>
        <v>32</v>
      </c>
      <c r="F173" s="44" t="str">
        <f>CONCATENATE("32'h",K173)</f>
        <v>32'h00044890</v>
      </c>
      <c r="G173" s="44"/>
      <c r="H173" s="29" t="s">
        <v>16829</v>
      </c>
      <c r="I173" s="29"/>
      <c r="J173" s="26"/>
      <c r="K173" s="26" t="str">
        <f>LOWER(DEC2HEX(L173,8))</f>
        <v>00044890</v>
      </c>
      <c r="L173" s="26">
        <f>SUM(L175:L181)</f>
        <v>280720</v>
      </c>
      <c r="M173" s="26"/>
    </row>
    <row r="174" spans="1:13" ht="15">
      <c r="A174" s="22"/>
      <c r="B174" s="22"/>
      <c r="C174" s="31">
        <v>26</v>
      </c>
      <c r="D174" s="31">
        <v>31</v>
      </c>
      <c r="E174" s="32">
        <f t="shared" ref="E174:E181" si="52">D174+1-C174</f>
        <v>6</v>
      </c>
      <c r="F174" s="32" t="str">
        <f t="shared" ref="F174:F181" si="53">CONCATENATE(E174,"'h",K174)</f>
        <v>6'h0</v>
      </c>
      <c r="G174" s="32" t="s">
        <v>16767</v>
      </c>
      <c r="H174" s="31" t="s">
        <v>16830</v>
      </c>
      <c r="I174" s="37" t="s">
        <v>11392</v>
      </c>
      <c r="J174" s="31">
        <v>0</v>
      </c>
      <c r="K174" s="31" t="str">
        <f t="shared" ref="K174:K193" si="54">LOWER(DEC2HEX((J174)))</f>
        <v>0</v>
      </c>
      <c r="L174" s="31">
        <f t="shared" ref="L174:L181" si="55">J174*(2^C174)</f>
        <v>0</v>
      </c>
      <c r="M174" s="50"/>
    </row>
    <row r="175" spans="1:13" ht="15">
      <c r="A175" s="22"/>
      <c r="B175" s="22"/>
      <c r="C175" s="31">
        <v>20</v>
      </c>
      <c r="D175" s="31">
        <v>25</v>
      </c>
      <c r="E175" s="32">
        <f t="shared" si="52"/>
        <v>6</v>
      </c>
      <c r="F175" s="32" t="str">
        <f t="shared" si="53"/>
        <v>6'h0</v>
      </c>
      <c r="G175" s="32" t="s">
        <v>68</v>
      </c>
      <c r="H175" s="31" t="s">
        <v>9662</v>
      </c>
      <c r="I175" s="37" t="s">
        <v>16831</v>
      </c>
      <c r="J175" s="31">
        <v>0</v>
      </c>
      <c r="K175" s="31" t="str">
        <f t="shared" si="54"/>
        <v>0</v>
      </c>
      <c r="L175" s="31">
        <f t="shared" si="55"/>
        <v>0</v>
      </c>
      <c r="M175" s="50"/>
    </row>
    <row r="176" spans="1:13" ht="15">
      <c r="A176" s="22"/>
      <c r="B176" s="22"/>
      <c r="C176" s="31">
        <v>14</v>
      </c>
      <c r="D176" s="31">
        <v>19</v>
      </c>
      <c r="E176" s="32">
        <f t="shared" si="52"/>
        <v>6</v>
      </c>
      <c r="F176" s="32" t="str">
        <f t="shared" si="53"/>
        <v>6'h11</v>
      </c>
      <c r="G176" s="32" t="s">
        <v>68</v>
      </c>
      <c r="H176" s="31" t="s">
        <v>9663</v>
      </c>
      <c r="I176" s="63" t="s">
        <v>9664</v>
      </c>
      <c r="J176" s="31">
        <v>17</v>
      </c>
      <c r="K176" s="31" t="str">
        <f t="shared" si="54"/>
        <v>11</v>
      </c>
      <c r="L176" s="31">
        <f t="shared" si="55"/>
        <v>278528</v>
      </c>
      <c r="M176" s="50"/>
    </row>
    <row r="177" spans="1:13" ht="15">
      <c r="A177" s="22"/>
      <c r="B177" s="22"/>
      <c r="C177" s="31">
        <v>12</v>
      </c>
      <c r="D177" s="31">
        <v>13</v>
      </c>
      <c r="E177" s="32">
        <f t="shared" si="52"/>
        <v>2</v>
      </c>
      <c r="F177" s="32" t="str">
        <f t="shared" si="53"/>
        <v>2'h0</v>
      </c>
      <c r="G177" s="32" t="s">
        <v>68</v>
      </c>
      <c r="H177" s="31" t="s">
        <v>9665</v>
      </c>
      <c r="I177" s="63"/>
      <c r="J177" s="31">
        <v>0</v>
      </c>
      <c r="K177" s="31" t="str">
        <f t="shared" si="54"/>
        <v>0</v>
      </c>
      <c r="L177" s="31">
        <f t="shared" si="55"/>
        <v>0</v>
      </c>
      <c r="M177" s="50"/>
    </row>
    <row r="178" spans="1:13" ht="15">
      <c r="A178" s="22"/>
      <c r="B178" s="22"/>
      <c r="C178" s="31">
        <v>8</v>
      </c>
      <c r="D178" s="31">
        <v>11</v>
      </c>
      <c r="E178" s="32">
        <f t="shared" si="52"/>
        <v>4</v>
      </c>
      <c r="F178" s="32" t="str">
        <f t="shared" si="53"/>
        <v>4'h8</v>
      </c>
      <c r="G178" s="32" t="s">
        <v>68</v>
      </c>
      <c r="H178" s="31" t="s">
        <v>9666</v>
      </c>
      <c r="I178" s="37"/>
      <c r="J178" s="31">
        <v>8</v>
      </c>
      <c r="K178" s="31" t="str">
        <f t="shared" si="54"/>
        <v>8</v>
      </c>
      <c r="L178" s="31">
        <f t="shared" si="55"/>
        <v>2048</v>
      </c>
      <c r="M178" s="50"/>
    </row>
    <row r="179" spans="1:13" ht="15">
      <c r="A179" s="22"/>
      <c r="B179" s="22"/>
      <c r="C179" s="31">
        <v>2</v>
      </c>
      <c r="D179" s="31">
        <v>7</v>
      </c>
      <c r="E179" s="32">
        <f t="shared" si="52"/>
        <v>6</v>
      </c>
      <c r="F179" s="32" t="str">
        <f t="shared" si="53"/>
        <v>6'h24</v>
      </c>
      <c r="G179" s="32" t="s">
        <v>68</v>
      </c>
      <c r="H179" s="31" t="s">
        <v>9667</v>
      </c>
      <c r="I179" s="63"/>
      <c r="J179" s="31">
        <v>36</v>
      </c>
      <c r="K179" s="31" t="str">
        <f t="shared" si="54"/>
        <v>24</v>
      </c>
      <c r="L179" s="31">
        <f t="shared" si="55"/>
        <v>144</v>
      </c>
      <c r="M179" s="50"/>
    </row>
    <row r="180" spans="1:13" ht="15">
      <c r="A180" s="22"/>
      <c r="B180" s="22"/>
      <c r="C180" s="31">
        <v>1</v>
      </c>
      <c r="D180" s="31">
        <v>1</v>
      </c>
      <c r="E180" s="32">
        <f>D180+1-C180</f>
        <v>1</v>
      </c>
      <c r="F180" s="32" t="str">
        <f>CONCATENATE(E180,"'h",K180)</f>
        <v>1'h0</v>
      </c>
      <c r="G180" s="32" t="s">
        <v>557</v>
      </c>
      <c r="H180" s="31" t="s">
        <v>16832</v>
      </c>
      <c r="I180" s="37" t="s">
        <v>16833</v>
      </c>
      <c r="J180" s="31">
        <v>0</v>
      </c>
      <c r="K180" s="31" t="str">
        <f>LOWER(DEC2HEX((J180)))</f>
        <v>0</v>
      </c>
      <c r="L180" s="31">
        <f>J180*(2^C180)</f>
        <v>0</v>
      </c>
      <c r="M180" s="50"/>
    </row>
    <row r="181" spans="1:13" ht="15">
      <c r="A181" s="22"/>
      <c r="B181" s="22"/>
      <c r="C181" s="31">
        <v>0</v>
      </c>
      <c r="D181" s="31">
        <v>0</v>
      </c>
      <c r="E181" s="32">
        <f t="shared" si="52"/>
        <v>1</v>
      </c>
      <c r="F181" s="32" t="str">
        <f t="shared" si="53"/>
        <v>1'h0</v>
      </c>
      <c r="G181" s="32" t="s">
        <v>68</v>
      </c>
      <c r="H181" s="31" t="s">
        <v>9668</v>
      </c>
      <c r="I181" s="63"/>
      <c r="J181" s="31">
        <v>0</v>
      </c>
      <c r="K181" s="31" t="str">
        <f t="shared" si="54"/>
        <v>0</v>
      </c>
      <c r="L181" s="31">
        <f t="shared" si="55"/>
        <v>0</v>
      </c>
      <c r="M181" s="50"/>
    </row>
    <row r="182" spans="1:13" ht="15">
      <c r="A182" s="26"/>
      <c r="B182" s="27" t="s">
        <v>10392</v>
      </c>
      <c r="C182" s="26"/>
      <c r="D182" s="26"/>
      <c r="E182" s="26">
        <f>SUM(E183:E193)</f>
        <v>32</v>
      </c>
      <c r="F182" s="44" t="str">
        <f>CONCATENATE("32'h",K182)</f>
        <v>32'h20921864</v>
      </c>
      <c r="G182" s="44"/>
      <c r="H182" s="29" t="s">
        <v>16834</v>
      </c>
      <c r="I182" s="29"/>
      <c r="J182" s="26"/>
      <c r="K182" s="26" t="str">
        <f>LOWER(DEC2HEX(L182,8))</f>
        <v>20921864</v>
      </c>
      <c r="L182" s="26">
        <f>SUM(L184:L193)</f>
        <v>546445412</v>
      </c>
      <c r="M182" s="26"/>
    </row>
    <row r="183" spans="1:13" ht="15">
      <c r="A183" s="22"/>
      <c r="B183" s="22"/>
      <c r="C183" s="31">
        <v>30</v>
      </c>
      <c r="D183" s="31">
        <v>31</v>
      </c>
      <c r="E183" s="32">
        <f t="shared" ref="E183:E189" si="56">D183+1-C183</f>
        <v>2</v>
      </c>
      <c r="F183" s="32" t="str">
        <f t="shared" ref="F183:F189" si="57">CONCATENATE(E183,"'h",K183)</f>
        <v>2'h0</v>
      </c>
      <c r="G183" s="32" t="s">
        <v>557</v>
      </c>
      <c r="H183" s="31" t="s">
        <v>14180</v>
      </c>
      <c r="I183" s="37" t="s">
        <v>11392</v>
      </c>
      <c r="J183" s="31">
        <v>0</v>
      </c>
      <c r="K183" s="31" t="str">
        <f t="shared" si="54"/>
        <v>0</v>
      </c>
      <c r="L183" s="31">
        <f t="shared" ref="L183:L189" si="58">J183*(2^C183)</f>
        <v>0</v>
      </c>
      <c r="M183" s="50"/>
    </row>
    <row r="184" spans="1:13" ht="15">
      <c r="A184" s="22"/>
      <c r="B184" s="22"/>
      <c r="C184" s="31">
        <v>27</v>
      </c>
      <c r="D184" s="31">
        <v>29</v>
      </c>
      <c r="E184" s="32">
        <f t="shared" si="56"/>
        <v>3</v>
      </c>
      <c r="F184" s="32" t="str">
        <f t="shared" si="57"/>
        <v>3'h4</v>
      </c>
      <c r="G184" s="32" t="s">
        <v>68</v>
      </c>
      <c r="H184" s="31" t="s">
        <v>9669</v>
      </c>
      <c r="I184" s="37" t="s">
        <v>16835</v>
      </c>
      <c r="J184" s="31">
        <v>4</v>
      </c>
      <c r="K184" s="31" t="str">
        <f t="shared" si="54"/>
        <v>4</v>
      </c>
      <c r="L184" s="31">
        <f t="shared" si="58"/>
        <v>536870912</v>
      </c>
      <c r="M184" s="50"/>
    </row>
    <row r="185" spans="1:13" ht="15">
      <c r="A185" s="22"/>
      <c r="B185" s="22"/>
      <c r="C185" s="31">
        <v>24</v>
      </c>
      <c r="D185" s="31">
        <v>26</v>
      </c>
      <c r="E185" s="32">
        <f t="shared" si="56"/>
        <v>3</v>
      </c>
      <c r="F185" s="32" t="str">
        <f t="shared" si="57"/>
        <v>3'h0</v>
      </c>
      <c r="G185" s="32" t="s">
        <v>68</v>
      </c>
      <c r="H185" s="31" t="s">
        <v>9670</v>
      </c>
      <c r="I185" s="63" t="s">
        <v>16836</v>
      </c>
      <c r="J185" s="31">
        <v>0</v>
      </c>
      <c r="K185" s="31" t="str">
        <f t="shared" si="54"/>
        <v>0</v>
      </c>
      <c r="L185" s="31">
        <f t="shared" si="58"/>
        <v>0</v>
      </c>
      <c r="M185" s="50"/>
    </row>
    <row r="186" spans="1:13" ht="15">
      <c r="A186" s="22"/>
      <c r="B186" s="22"/>
      <c r="C186" s="31">
        <v>21</v>
      </c>
      <c r="D186" s="31">
        <v>23</v>
      </c>
      <c r="E186" s="32">
        <f t="shared" si="56"/>
        <v>3</v>
      </c>
      <c r="F186" s="32" t="str">
        <f t="shared" si="57"/>
        <v>3'h4</v>
      </c>
      <c r="G186" s="32" t="s">
        <v>68</v>
      </c>
      <c r="H186" s="31" t="s">
        <v>9671</v>
      </c>
      <c r="I186" s="63" t="s">
        <v>16837</v>
      </c>
      <c r="J186" s="31">
        <v>4</v>
      </c>
      <c r="K186" s="31" t="str">
        <f t="shared" si="54"/>
        <v>4</v>
      </c>
      <c r="L186" s="31">
        <f t="shared" si="58"/>
        <v>8388608</v>
      </c>
      <c r="M186" s="50"/>
    </row>
    <row r="187" spans="1:13" ht="15">
      <c r="A187" s="22"/>
      <c r="B187" s="22"/>
      <c r="C187" s="31">
        <v>18</v>
      </c>
      <c r="D187" s="31">
        <v>20</v>
      </c>
      <c r="E187" s="32">
        <f t="shared" si="56"/>
        <v>3</v>
      </c>
      <c r="F187" s="32" t="str">
        <f t="shared" si="57"/>
        <v>3'h4</v>
      </c>
      <c r="G187" s="32" t="s">
        <v>68</v>
      </c>
      <c r="H187" s="31" t="s">
        <v>9672</v>
      </c>
      <c r="I187" s="37" t="s">
        <v>16838</v>
      </c>
      <c r="J187" s="31">
        <v>4</v>
      </c>
      <c r="K187" s="31" t="str">
        <f t="shared" si="54"/>
        <v>4</v>
      </c>
      <c r="L187" s="31">
        <f t="shared" si="58"/>
        <v>1048576</v>
      </c>
      <c r="M187" s="50"/>
    </row>
    <row r="188" spans="1:13" ht="15">
      <c r="A188" s="22"/>
      <c r="B188" s="22"/>
      <c r="C188" s="31">
        <v>15</v>
      </c>
      <c r="D188" s="31">
        <v>17</v>
      </c>
      <c r="E188" s="32">
        <f t="shared" si="56"/>
        <v>3</v>
      </c>
      <c r="F188" s="32" t="str">
        <f t="shared" si="57"/>
        <v>3'h4</v>
      </c>
      <c r="G188" s="32" t="s">
        <v>68</v>
      </c>
      <c r="H188" s="31" t="s">
        <v>9673</v>
      </c>
      <c r="I188" s="63" t="s">
        <v>16839</v>
      </c>
      <c r="J188" s="31">
        <v>4</v>
      </c>
      <c r="K188" s="31" t="str">
        <f t="shared" si="54"/>
        <v>4</v>
      </c>
      <c r="L188" s="31">
        <f t="shared" si="58"/>
        <v>131072</v>
      </c>
      <c r="M188" s="50"/>
    </row>
    <row r="189" spans="1:13" ht="15">
      <c r="A189" s="22"/>
      <c r="B189" s="22"/>
      <c r="C189" s="31">
        <v>12</v>
      </c>
      <c r="D189" s="31">
        <v>14</v>
      </c>
      <c r="E189" s="32">
        <f t="shared" si="56"/>
        <v>3</v>
      </c>
      <c r="F189" s="32" t="str">
        <f t="shared" si="57"/>
        <v>3'h1</v>
      </c>
      <c r="G189" s="32" t="s">
        <v>68</v>
      </c>
      <c r="H189" s="31" t="s">
        <v>9674</v>
      </c>
      <c r="I189" s="63" t="s">
        <v>16840</v>
      </c>
      <c r="J189" s="31">
        <v>1</v>
      </c>
      <c r="K189" s="31" t="str">
        <f t="shared" si="54"/>
        <v>1</v>
      </c>
      <c r="L189" s="31">
        <f t="shared" si="58"/>
        <v>4096</v>
      </c>
      <c r="M189" s="50"/>
    </row>
    <row r="190" spans="1:13" ht="15">
      <c r="A190" s="22"/>
      <c r="B190" s="22"/>
      <c r="C190" s="31">
        <v>9</v>
      </c>
      <c r="D190" s="31">
        <v>11</v>
      </c>
      <c r="E190" s="32">
        <f>D190+1-C190</f>
        <v>3</v>
      </c>
      <c r="F190" s="32" t="str">
        <f>CONCATENATE(E190,"'h",K190)</f>
        <v>3'h4</v>
      </c>
      <c r="G190" s="32" t="s">
        <v>68</v>
      </c>
      <c r="H190" s="31" t="s">
        <v>9675</v>
      </c>
      <c r="I190" s="37" t="s">
        <v>16841</v>
      </c>
      <c r="J190" s="31">
        <v>4</v>
      </c>
      <c r="K190" s="31" t="str">
        <f t="shared" si="54"/>
        <v>4</v>
      </c>
      <c r="L190" s="31">
        <f>J190*(2^C190)</f>
        <v>2048</v>
      </c>
      <c r="M190" s="50"/>
    </row>
    <row r="191" spans="1:13" ht="15">
      <c r="A191" s="22"/>
      <c r="B191" s="22"/>
      <c r="C191" s="31">
        <v>6</v>
      </c>
      <c r="D191" s="31">
        <v>8</v>
      </c>
      <c r="E191" s="32">
        <f>D191+1-C191</f>
        <v>3</v>
      </c>
      <c r="F191" s="32" t="str">
        <f>CONCATENATE(E191,"'h",K191)</f>
        <v>3'h1</v>
      </c>
      <c r="G191" s="32" t="s">
        <v>68</v>
      </c>
      <c r="H191" s="31" t="s">
        <v>9676</v>
      </c>
      <c r="I191" s="63" t="s">
        <v>16842</v>
      </c>
      <c r="J191" s="31">
        <v>1</v>
      </c>
      <c r="K191" s="31" t="str">
        <f t="shared" si="54"/>
        <v>1</v>
      </c>
      <c r="L191" s="31">
        <f>J191*(2^C191)</f>
        <v>64</v>
      </c>
      <c r="M191" s="50"/>
    </row>
    <row r="192" spans="1:13" ht="15">
      <c r="A192" s="22"/>
      <c r="B192" s="22"/>
      <c r="C192" s="31">
        <v>3</v>
      </c>
      <c r="D192" s="31">
        <v>5</v>
      </c>
      <c r="E192" s="32">
        <f>D192+1-C192</f>
        <v>3</v>
      </c>
      <c r="F192" s="32" t="str">
        <f>CONCATENATE(E192,"'h",K192)</f>
        <v>3'h4</v>
      </c>
      <c r="G192" s="32" t="s">
        <v>68</v>
      </c>
      <c r="H192" s="31" t="s">
        <v>9677</v>
      </c>
      <c r="I192" s="63" t="s">
        <v>16843</v>
      </c>
      <c r="J192" s="31">
        <v>4</v>
      </c>
      <c r="K192" s="31" t="str">
        <f t="shared" si="54"/>
        <v>4</v>
      </c>
      <c r="L192" s="31">
        <f>J192*(2^C192)</f>
        <v>32</v>
      </c>
      <c r="M192" s="50"/>
    </row>
    <row r="193" spans="1:13" ht="15">
      <c r="A193" s="22"/>
      <c r="B193" s="22"/>
      <c r="C193" s="31">
        <v>0</v>
      </c>
      <c r="D193" s="31">
        <v>2</v>
      </c>
      <c r="E193" s="32">
        <f>D193+1-C193</f>
        <v>3</v>
      </c>
      <c r="F193" s="32" t="str">
        <f>CONCATENATE(E193,"'h",K193)</f>
        <v>3'h4</v>
      </c>
      <c r="G193" s="32" t="s">
        <v>68</v>
      </c>
      <c r="H193" s="31" t="s">
        <v>9678</v>
      </c>
      <c r="I193" s="37" t="s">
        <v>16844</v>
      </c>
      <c r="J193" s="31">
        <v>4</v>
      </c>
      <c r="K193" s="31" t="str">
        <f t="shared" si="54"/>
        <v>4</v>
      </c>
      <c r="L193" s="31">
        <f>J193*(2^C193)</f>
        <v>4</v>
      </c>
      <c r="M193" s="50"/>
    </row>
    <row r="194" spans="1:13" ht="15">
      <c r="A194" s="26"/>
      <c r="B194" s="27" t="s">
        <v>16845</v>
      </c>
      <c r="C194" s="26"/>
      <c r="D194" s="26"/>
      <c r="E194" s="26">
        <f>SUM(E195:E202)</f>
        <v>32</v>
      </c>
      <c r="F194" s="44" t="str">
        <f>CONCATENATE("32'h",K194)</f>
        <v>32'h33184210</v>
      </c>
      <c r="G194" s="44"/>
      <c r="H194" s="29" t="s">
        <v>16846</v>
      </c>
      <c r="I194" s="29"/>
      <c r="J194" s="26"/>
      <c r="K194" s="26" t="str">
        <f>LOWER(DEC2HEX(L194,8))</f>
        <v>33184210</v>
      </c>
      <c r="L194" s="26">
        <f>SUM(L195:L202)</f>
        <v>857227792</v>
      </c>
      <c r="M194" s="26"/>
    </row>
    <row r="195" spans="1:13" ht="15">
      <c r="A195" s="22"/>
      <c r="B195" s="22"/>
      <c r="C195" s="31">
        <v>31</v>
      </c>
      <c r="D195" s="31">
        <v>31</v>
      </c>
      <c r="E195" s="32">
        <f t="shared" ref="E195:E202" si="59">D195+1-C195</f>
        <v>1</v>
      </c>
      <c r="F195" s="32" t="str">
        <f t="shared" ref="F195:F202" si="60">CONCATENATE(E195,"'h",K195)</f>
        <v>1'h0</v>
      </c>
      <c r="G195" s="32" t="s">
        <v>16767</v>
      </c>
      <c r="H195" s="31" t="s">
        <v>10731</v>
      </c>
      <c r="I195" s="37" t="s">
        <v>16847</v>
      </c>
      <c r="J195" s="31">
        <v>0</v>
      </c>
      <c r="K195" s="31" t="str">
        <f t="shared" ref="K195:K202" si="61">LOWER(DEC2HEX((J195)))</f>
        <v>0</v>
      </c>
      <c r="L195" s="31">
        <f t="shared" ref="L195:L202" si="62">J195*(2^C195)</f>
        <v>0</v>
      </c>
      <c r="M195" s="50"/>
    </row>
    <row r="196" spans="1:13" ht="15">
      <c r="A196" s="22"/>
      <c r="B196" s="22"/>
      <c r="C196" s="31">
        <v>28</v>
      </c>
      <c r="D196" s="31">
        <v>30</v>
      </c>
      <c r="E196" s="32">
        <f t="shared" si="59"/>
        <v>3</v>
      </c>
      <c r="F196" s="32" t="str">
        <f t="shared" si="60"/>
        <v>3'h3</v>
      </c>
      <c r="G196" s="32" t="s">
        <v>68</v>
      </c>
      <c r="H196" s="31" t="s">
        <v>16848</v>
      </c>
      <c r="I196" s="63" t="s">
        <v>16849</v>
      </c>
      <c r="J196" s="31">
        <v>3</v>
      </c>
      <c r="K196" s="31" t="str">
        <f t="shared" si="61"/>
        <v>3</v>
      </c>
      <c r="L196" s="31">
        <f t="shared" si="62"/>
        <v>805306368</v>
      </c>
      <c r="M196" s="50"/>
    </row>
    <row r="197" spans="1:13" ht="15">
      <c r="A197" s="22"/>
      <c r="B197" s="22"/>
      <c r="C197" s="31">
        <v>23</v>
      </c>
      <c r="D197" s="31">
        <v>27</v>
      </c>
      <c r="E197" s="32">
        <f t="shared" si="59"/>
        <v>5</v>
      </c>
      <c r="F197" s="32" t="str">
        <f t="shared" si="60"/>
        <v>5'h6</v>
      </c>
      <c r="G197" s="32" t="s">
        <v>68</v>
      </c>
      <c r="H197" s="31" t="s">
        <v>9679</v>
      </c>
      <c r="I197" s="37"/>
      <c r="J197" s="31">
        <v>6</v>
      </c>
      <c r="K197" s="31" t="str">
        <f t="shared" si="61"/>
        <v>6</v>
      </c>
      <c r="L197" s="31">
        <f t="shared" si="62"/>
        <v>50331648</v>
      </c>
      <c r="M197" s="50"/>
    </row>
    <row r="198" spans="1:13" ht="15">
      <c r="A198" s="22"/>
      <c r="B198" s="22"/>
      <c r="C198" s="31">
        <v>18</v>
      </c>
      <c r="D198" s="31">
        <v>22</v>
      </c>
      <c r="E198" s="32">
        <f t="shared" si="59"/>
        <v>5</v>
      </c>
      <c r="F198" s="32" t="str">
        <f t="shared" si="60"/>
        <v>5'h6</v>
      </c>
      <c r="G198" s="32" t="s">
        <v>68</v>
      </c>
      <c r="H198" s="31" t="s">
        <v>9680</v>
      </c>
      <c r="I198" s="37"/>
      <c r="J198" s="31">
        <v>6</v>
      </c>
      <c r="K198" s="31" t="str">
        <f t="shared" si="61"/>
        <v>6</v>
      </c>
      <c r="L198" s="31">
        <f t="shared" si="62"/>
        <v>1572864</v>
      </c>
      <c r="M198" s="50"/>
    </row>
    <row r="199" spans="1:13" ht="15">
      <c r="A199" s="22"/>
      <c r="B199" s="22"/>
      <c r="C199" s="31">
        <v>15</v>
      </c>
      <c r="D199" s="31">
        <v>17</v>
      </c>
      <c r="E199" s="32">
        <f t="shared" si="59"/>
        <v>3</v>
      </c>
      <c r="F199" s="32" t="str">
        <f t="shared" si="60"/>
        <v>3'h0</v>
      </c>
      <c r="G199" s="32" t="s">
        <v>68</v>
      </c>
      <c r="H199" s="31" t="s">
        <v>9681</v>
      </c>
      <c r="I199" s="37" t="s">
        <v>16850</v>
      </c>
      <c r="J199" s="31">
        <v>0</v>
      </c>
      <c r="K199" s="31" t="str">
        <f t="shared" si="61"/>
        <v>0</v>
      </c>
      <c r="L199" s="31">
        <f t="shared" si="62"/>
        <v>0</v>
      </c>
      <c r="M199" s="50"/>
    </row>
    <row r="200" spans="1:13" ht="15">
      <c r="A200" s="22"/>
      <c r="B200" s="22"/>
      <c r="C200" s="31">
        <v>10</v>
      </c>
      <c r="D200" s="31">
        <v>14</v>
      </c>
      <c r="E200" s="32">
        <f t="shared" si="59"/>
        <v>5</v>
      </c>
      <c r="F200" s="32" t="str">
        <f t="shared" si="60"/>
        <v>5'h10</v>
      </c>
      <c r="G200" s="32" t="s">
        <v>68</v>
      </c>
      <c r="H200" s="31" t="s">
        <v>9682</v>
      </c>
      <c r="I200" s="63" t="s">
        <v>16851</v>
      </c>
      <c r="J200" s="31">
        <v>16</v>
      </c>
      <c r="K200" s="31" t="str">
        <f t="shared" si="61"/>
        <v>10</v>
      </c>
      <c r="L200" s="31">
        <f t="shared" si="62"/>
        <v>16384</v>
      </c>
      <c r="M200" s="50"/>
    </row>
    <row r="201" spans="1:13" ht="15">
      <c r="A201" s="22"/>
      <c r="B201" s="22"/>
      <c r="C201" s="31">
        <v>5</v>
      </c>
      <c r="D201" s="31">
        <v>9</v>
      </c>
      <c r="E201" s="32">
        <f t="shared" si="59"/>
        <v>5</v>
      </c>
      <c r="F201" s="32" t="str">
        <f t="shared" si="60"/>
        <v>5'h10</v>
      </c>
      <c r="G201" s="32" t="s">
        <v>68</v>
      </c>
      <c r="H201" s="31" t="s">
        <v>9683</v>
      </c>
      <c r="I201" s="63" t="s">
        <v>16852</v>
      </c>
      <c r="J201" s="31">
        <v>16</v>
      </c>
      <c r="K201" s="31" t="str">
        <f t="shared" si="61"/>
        <v>10</v>
      </c>
      <c r="L201" s="31">
        <f t="shared" si="62"/>
        <v>512</v>
      </c>
      <c r="M201" s="50"/>
    </row>
    <row r="202" spans="1:13" ht="15">
      <c r="A202" s="22"/>
      <c r="B202" s="22"/>
      <c r="C202" s="31">
        <v>0</v>
      </c>
      <c r="D202" s="31">
        <v>4</v>
      </c>
      <c r="E202" s="32">
        <f t="shared" si="59"/>
        <v>5</v>
      </c>
      <c r="F202" s="32" t="str">
        <f t="shared" si="60"/>
        <v>5'h10</v>
      </c>
      <c r="G202" s="32" t="s">
        <v>68</v>
      </c>
      <c r="H202" s="31" t="s">
        <v>9684</v>
      </c>
      <c r="I202" s="37" t="s">
        <v>16853</v>
      </c>
      <c r="J202" s="31">
        <v>16</v>
      </c>
      <c r="K202" s="31" t="str">
        <f t="shared" si="61"/>
        <v>10</v>
      </c>
      <c r="L202" s="31">
        <f t="shared" si="62"/>
        <v>16</v>
      </c>
      <c r="M202" s="50"/>
    </row>
    <row r="203" spans="1:13" ht="15">
      <c r="A203" s="26"/>
      <c r="B203" s="27" t="s">
        <v>16854</v>
      </c>
      <c r="C203" s="26"/>
      <c r="D203" s="26"/>
      <c r="E203" s="26">
        <f>SUM(E204:E211)</f>
        <v>32</v>
      </c>
      <c r="F203" s="44" t="str">
        <f>CONCATENATE("32'h",K203)</f>
        <v>32'h323923a1</v>
      </c>
      <c r="G203" s="44"/>
      <c r="H203" s="29" t="s">
        <v>16855</v>
      </c>
      <c r="I203" s="29"/>
      <c r="J203" s="26"/>
      <c r="K203" s="26" t="str">
        <f>LOWER(DEC2HEX(L203,8))</f>
        <v>323923a1</v>
      </c>
      <c r="L203" s="26">
        <f>SUM(L204:L211)</f>
        <v>842605473</v>
      </c>
      <c r="M203" s="26"/>
    </row>
    <row r="204" spans="1:13" ht="15">
      <c r="A204" s="22"/>
      <c r="B204" s="22"/>
      <c r="C204" s="31">
        <v>27</v>
      </c>
      <c r="D204" s="31">
        <v>31</v>
      </c>
      <c r="E204" s="32">
        <f t="shared" ref="E204:E211" si="63">D204+1-C204</f>
        <v>5</v>
      </c>
      <c r="F204" s="32" t="str">
        <f t="shared" ref="F204:F211" si="64">CONCATENATE(E204,"'h",K204)</f>
        <v>5'h6</v>
      </c>
      <c r="G204" s="32" t="s">
        <v>68</v>
      </c>
      <c r="H204" s="31" t="s">
        <v>9685</v>
      </c>
      <c r="I204" s="37"/>
      <c r="J204" s="31">
        <v>6</v>
      </c>
      <c r="K204" s="31" t="str">
        <f t="shared" ref="K204:K211" si="65">LOWER(DEC2HEX((J204)))</f>
        <v>6</v>
      </c>
      <c r="L204" s="31">
        <f t="shared" ref="L204:L211" si="66">J204*(2^C204)</f>
        <v>805306368</v>
      </c>
      <c r="M204" s="50"/>
    </row>
    <row r="205" spans="1:13" ht="15">
      <c r="A205" s="22"/>
      <c r="B205" s="22"/>
      <c r="C205" s="31">
        <v>24</v>
      </c>
      <c r="D205" s="31">
        <v>26</v>
      </c>
      <c r="E205" s="32">
        <f t="shared" si="63"/>
        <v>3</v>
      </c>
      <c r="F205" s="32" t="str">
        <f t="shared" si="64"/>
        <v>3'h2</v>
      </c>
      <c r="G205" s="32" t="s">
        <v>68</v>
      </c>
      <c r="H205" s="31" t="s">
        <v>9686</v>
      </c>
      <c r="I205" s="63"/>
      <c r="J205" s="31">
        <v>2</v>
      </c>
      <c r="K205" s="31" t="str">
        <f t="shared" si="65"/>
        <v>2</v>
      </c>
      <c r="L205" s="31">
        <f t="shared" si="66"/>
        <v>33554432</v>
      </c>
      <c r="M205" s="50"/>
    </row>
    <row r="206" spans="1:13" ht="15">
      <c r="A206" s="22"/>
      <c r="B206" s="22"/>
      <c r="C206" s="31">
        <v>19</v>
      </c>
      <c r="D206" s="31">
        <v>23</v>
      </c>
      <c r="E206" s="32">
        <f t="shared" si="63"/>
        <v>5</v>
      </c>
      <c r="F206" s="32" t="str">
        <f t="shared" si="64"/>
        <v>5'h7</v>
      </c>
      <c r="G206" s="32" t="s">
        <v>68</v>
      </c>
      <c r="H206" s="31" t="s">
        <v>9687</v>
      </c>
      <c r="I206" s="63"/>
      <c r="J206" s="31">
        <v>7</v>
      </c>
      <c r="K206" s="31" t="str">
        <f t="shared" si="65"/>
        <v>7</v>
      </c>
      <c r="L206" s="31">
        <f t="shared" si="66"/>
        <v>3670016</v>
      </c>
      <c r="M206" s="50"/>
    </row>
    <row r="207" spans="1:13" ht="15">
      <c r="A207" s="22"/>
      <c r="B207" s="22"/>
      <c r="C207" s="31">
        <v>14</v>
      </c>
      <c r="D207" s="31">
        <v>18</v>
      </c>
      <c r="E207" s="32">
        <f t="shared" si="63"/>
        <v>5</v>
      </c>
      <c r="F207" s="32" t="str">
        <f t="shared" si="64"/>
        <v>5'h4</v>
      </c>
      <c r="G207" s="32" t="s">
        <v>68</v>
      </c>
      <c r="H207" s="31" t="s">
        <v>9688</v>
      </c>
      <c r="I207" s="37"/>
      <c r="J207" s="31">
        <v>4</v>
      </c>
      <c r="K207" s="31" t="str">
        <f t="shared" si="65"/>
        <v>4</v>
      </c>
      <c r="L207" s="31">
        <f t="shared" si="66"/>
        <v>65536</v>
      </c>
      <c r="M207" s="50"/>
    </row>
    <row r="208" spans="1:13" ht="15">
      <c r="A208" s="22"/>
      <c r="B208" s="22"/>
      <c r="C208" s="31">
        <v>12</v>
      </c>
      <c r="D208" s="31">
        <v>13</v>
      </c>
      <c r="E208" s="32">
        <f t="shared" si="63"/>
        <v>2</v>
      </c>
      <c r="F208" s="32" t="str">
        <f t="shared" si="64"/>
        <v>2'h2</v>
      </c>
      <c r="G208" s="32" t="s">
        <v>68</v>
      </c>
      <c r="H208" s="31" t="s">
        <v>9689</v>
      </c>
      <c r="I208" s="37"/>
      <c r="J208" s="31">
        <v>2</v>
      </c>
      <c r="K208" s="31" t="str">
        <f t="shared" si="65"/>
        <v>2</v>
      </c>
      <c r="L208" s="31">
        <f t="shared" si="66"/>
        <v>8192</v>
      </c>
      <c r="M208" s="50"/>
    </row>
    <row r="209" spans="1:13" ht="15">
      <c r="A209" s="22"/>
      <c r="B209" s="22"/>
      <c r="C209" s="31">
        <v>7</v>
      </c>
      <c r="D209" s="31">
        <v>11</v>
      </c>
      <c r="E209" s="32">
        <f t="shared" si="63"/>
        <v>5</v>
      </c>
      <c r="F209" s="32" t="str">
        <f t="shared" si="64"/>
        <v>5'h7</v>
      </c>
      <c r="G209" s="32" t="s">
        <v>68</v>
      </c>
      <c r="H209" s="31" t="s">
        <v>9690</v>
      </c>
      <c r="I209" s="37"/>
      <c r="J209" s="31">
        <v>7</v>
      </c>
      <c r="K209" s="31" t="str">
        <f t="shared" si="65"/>
        <v>7</v>
      </c>
      <c r="L209" s="31">
        <f t="shared" si="66"/>
        <v>896</v>
      </c>
      <c r="M209" s="50"/>
    </row>
    <row r="210" spans="1:13" ht="15">
      <c r="A210" s="22"/>
      <c r="B210" s="22"/>
      <c r="C210" s="31">
        <v>2</v>
      </c>
      <c r="D210" s="31">
        <v>6</v>
      </c>
      <c r="E210" s="32">
        <f t="shared" si="63"/>
        <v>5</v>
      </c>
      <c r="F210" s="32" t="str">
        <f t="shared" si="64"/>
        <v>5'h8</v>
      </c>
      <c r="G210" s="32" t="s">
        <v>68</v>
      </c>
      <c r="H210" s="31" t="s">
        <v>9691</v>
      </c>
      <c r="I210" s="63"/>
      <c r="J210" s="31">
        <v>8</v>
      </c>
      <c r="K210" s="31" t="str">
        <f t="shared" si="65"/>
        <v>8</v>
      </c>
      <c r="L210" s="31">
        <f t="shared" si="66"/>
        <v>32</v>
      </c>
      <c r="M210" s="50"/>
    </row>
    <row r="211" spans="1:13" ht="15">
      <c r="A211" s="22"/>
      <c r="B211" s="22"/>
      <c r="C211" s="31">
        <v>0</v>
      </c>
      <c r="D211" s="31">
        <v>1</v>
      </c>
      <c r="E211" s="32">
        <f t="shared" si="63"/>
        <v>2</v>
      </c>
      <c r="F211" s="32" t="str">
        <f t="shared" si="64"/>
        <v>2'h1</v>
      </c>
      <c r="G211" s="32" t="s">
        <v>68</v>
      </c>
      <c r="H211" s="31" t="s">
        <v>9692</v>
      </c>
      <c r="I211" s="63"/>
      <c r="J211" s="31">
        <v>1</v>
      </c>
      <c r="K211" s="31" t="str">
        <f t="shared" si="65"/>
        <v>1</v>
      </c>
      <c r="L211" s="31">
        <f t="shared" si="66"/>
        <v>1</v>
      </c>
      <c r="M211" s="50"/>
    </row>
    <row r="212" spans="1:13" ht="15">
      <c r="A212" s="26"/>
      <c r="B212" s="27" t="s">
        <v>16856</v>
      </c>
      <c r="C212" s="26"/>
      <c r="D212" s="26"/>
      <c r="E212" s="26">
        <f>SUM(E213:E220)</f>
        <v>32</v>
      </c>
      <c r="F212" s="44" t="str">
        <f>CONCATENATE("32'h",K212)</f>
        <v>32'h5027b9e4</v>
      </c>
      <c r="G212" s="44"/>
      <c r="H212" s="29" t="s">
        <v>16857</v>
      </c>
      <c r="I212" s="29"/>
      <c r="J212" s="26"/>
      <c r="K212" s="26" t="str">
        <f>LOWER(DEC2HEX(L212,8))</f>
        <v>5027b9e4</v>
      </c>
      <c r="L212" s="26">
        <f>SUM(L213:L220)</f>
        <v>1344780772</v>
      </c>
      <c r="M212" s="26"/>
    </row>
    <row r="213" spans="1:13" ht="15">
      <c r="A213" s="22"/>
      <c r="B213" s="22"/>
      <c r="C213" s="31">
        <v>31</v>
      </c>
      <c r="D213" s="31">
        <v>31</v>
      </c>
      <c r="E213" s="32">
        <f t="shared" ref="E213:E220" si="67">D213+1-C213</f>
        <v>1</v>
      </c>
      <c r="F213" s="32" t="str">
        <f t="shared" ref="F213:F220" si="68">CONCATENATE(E213,"'h",K213)</f>
        <v>1'h0</v>
      </c>
      <c r="G213" s="32" t="s">
        <v>557</v>
      </c>
      <c r="H213" s="31" t="s">
        <v>10731</v>
      </c>
      <c r="I213" s="37" t="s">
        <v>16858</v>
      </c>
      <c r="J213" s="31">
        <v>0</v>
      </c>
      <c r="K213" s="31" t="str">
        <f t="shared" ref="K213:K220" si="69">LOWER(DEC2HEX((J213)))</f>
        <v>0</v>
      </c>
      <c r="L213" s="31">
        <f t="shared" ref="L213:L220" si="70">J213*(2^C213)</f>
        <v>0</v>
      </c>
      <c r="M213" s="50"/>
    </row>
    <row r="214" spans="1:13" ht="15">
      <c r="A214" s="22"/>
      <c r="B214" s="22"/>
      <c r="C214" s="31">
        <v>22</v>
      </c>
      <c r="D214" s="31">
        <v>30</v>
      </c>
      <c r="E214" s="32">
        <f t="shared" si="67"/>
        <v>9</v>
      </c>
      <c r="F214" s="32" t="str">
        <f t="shared" si="68"/>
        <v>9'h140</v>
      </c>
      <c r="G214" s="32" t="s">
        <v>68</v>
      </c>
      <c r="H214" s="31" t="s">
        <v>16859</v>
      </c>
      <c r="I214" s="37"/>
      <c r="J214" s="31">
        <v>320</v>
      </c>
      <c r="K214" s="31" t="str">
        <f t="shared" si="69"/>
        <v>140</v>
      </c>
      <c r="L214" s="31">
        <f t="shared" si="70"/>
        <v>1342177280</v>
      </c>
      <c r="M214" s="50"/>
    </row>
    <row r="215" spans="1:13" ht="15">
      <c r="A215" s="22"/>
      <c r="B215" s="22"/>
      <c r="C215" s="31">
        <v>21</v>
      </c>
      <c r="D215" s="31">
        <v>21</v>
      </c>
      <c r="E215" s="32">
        <f t="shared" si="67"/>
        <v>1</v>
      </c>
      <c r="F215" s="32" t="str">
        <f t="shared" si="68"/>
        <v>1'h1</v>
      </c>
      <c r="G215" s="32" t="s">
        <v>68</v>
      </c>
      <c r="H215" s="31" t="s">
        <v>16860</v>
      </c>
      <c r="I215" s="37"/>
      <c r="J215" s="31">
        <v>1</v>
      </c>
      <c r="K215" s="31" t="str">
        <f t="shared" si="69"/>
        <v>1</v>
      </c>
      <c r="L215" s="31">
        <f t="shared" si="70"/>
        <v>2097152</v>
      </c>
      <c r="M215" s="50"/>
    </row>
    <row r="216" spans="1:13" ht="15">
      <c r="A216" s="22"/>
      <c r="B216" s="22"/>
      <c r="C216" s="31">
        <v>15</v>
      </c>
      <c r="D216" s="31">
        <v>20</v>
      </c>
      <c r="E216" s="32">
        <f t="shared" si="67"/>
        <v>6</v>
      </c>
      <c r="F216" s="32" t="str">
        <f t="shared" si="68"/>
        <v>6'hf</v>
      </c>
      <c r="G216" s="32" t="s">
        <v>68</v>
      </c>
      <c r="H216" s="31" t="s">
        <v>16861</v>
      </c>
      <c r="I216" s="37"/>
      <c r="J216" s="31">
        <v>15</v>
      </c>
      <c r="K216" s="31" t="str">
        <f t="shared" si="69"/>
        <v>f</v>
      </c>
      <c r="L216" s="31">
        <f t="shared" si="70"/>
        <v>491520</v>
      </c>
      <c r="M216" s="50"/>
    </row>
    <row r="217" spans="1:13" ht="15">
      <c r="A217" s="22"/>
      <c r="B217" s="22"/>
      <c r="C217" s="31">
        <v>12</v>
      </c>
      <c r="D217" s="31">
        <v>14</v>
      </c>
      <c r="E217" s="32">
        <f t="shared" si="67"/>
        <v>3</v>
      </c>
      <c r="F217" s="32" t="str">
        <f t="shared" si="68"/>
        <v>3'h3</v>
      </c>
      <c r="G217" s="32" t="s">
        <v>68</v>
      </c>
      <c r="H217" s="31" t="s">
        <v>9693</v>
      </c>
      <c r="I217" s="37"/>
      <c r="J217" s="31">
        <v>3</v>
      </c>
      <c r="K217" s="31" t="str">
        <f t="shared" si="69"/>
        <v>3</v>
      </c>
      <c r="L217" s="31">
        <f t="shared" si="70"/>
        <v>12288</v>
      </c>
      <c r="M217" s="50"/>
    </row>
    <row r="218" spans="1:13" ht="15">
      <c r="A218" s="22"/>
      <c r="B218" s="22"/>
      <c r="C218" s="31">
        <v>11</v>
      </c>
      <c r="D218" s="31">
        <v>11</v>
      </c>
      <c r="E218" s="32">
        <f t="shared" si="67"/>
        <v>1</v>
      </c>
      <c r="F218" s="32" t="str">
        <f t="shared" si="68"/>
        <v>1'h1</v>
      </c>
      <c r="G218" s="32" t="s">
        <v>68</v>
      </c>
      <c r="H218" s="31" t="s">
        <v>9694</v>
      </c>
      <c r="I218" s="63"/>
      <c r="J218" s="31">
        <v>1</v>
      </c>
      <c r="K218" s="31" t="str">
        <f t="shared" si="69"/>
        <v>1</v>
      </c>
      <c r="L218" s="31">
        <f t="shared" si="70"/>
        <v>2048</v>
      </c>
      <c r="M218" s="50"/>
    </row>
    <row r="219" spans="1:13" ht="15">
      <c r="A219" s="22"/>
      <c r="B219" s="22"/>
      <c r="C219" s="31">
        <v>6</v>
      </c>
      <c r="D219" s="31">
        <v>10</v>
      </c>
      <c r="E219" s="32">
        <f t="shared" si="67"/>
        <v>5</v>
      </c>
      <c r="F219" s="32" t="str">
        <f t="shared" si="68"/>
        <v>5'h7</v>
      </c>
      <c r="G219" s="32" t="s">
        <v>68</v>
      </c>
      <c r="H219" s="31" t="s">
        <v>9695</v>
      </c>
      <c r="I219" s="63"/>
      <c r="J219" s="31">
        <v>7</v>
      </c>
      <c r="K219" s="31" t="str">
        <f t="shared" si="69"/>
        <v>7</v>
      </c>
      <c r="L219" s="31">
        <f t="shared" si="70"/>
        <v>448</v>
      </c>
      <c r="M219" s="50"/>
    </row>
    <row r="220" spans="1:13" ht="15">
      <c r="A220" s="22"/>
      <c r="B220" s="22"/>
      <c r="C220" s="31">
        <v>0</v>
      </c>
      <c r="D220" s="31">
        <v>5</v>
      </c>
      <c r="E220" s="32">
        <f t="shared" si="67"/>
        <v>6</v>
      </c>
      <c r="F220" s="32" t="str">
        <f t="shared" si="68"/>
        <v>6'h24</v>
      </c>
      <c r="G220" s="32" t="s">
        <v>68</v>
      </c>
      <c r="H220" s="31" t="s">
        <v>16862</v>
      </c>
      <c r="I220" s="37"/>
      <c r="J220" s="31">
        <v>36</v>
      </c>
      <c r="K220" s="31" t="str">
        <f t="shared" si="69"/>
        <v>24</v>
      </c>
      <c r="L220" s="31">
        <f t="shared" si="70"/>
        <v>36</v>
      </c>
      <c r="M220" s="50"/>
    </row>
    <row r="221" spans="1:13" ht="15">
      <c r="A221" s="26"/>
      <c r="B221" s="27" t="s">
        <v>10396</v>
      </c>
      <c r="C221" s="26"/>
      <c r="D221" s="26"/>
      <c r="E221" s="26">
        <f>SUM(E222:E228)</f>
        <v>32</v>
      </c>
      <c r="F221" s="44" t="str">
        <f>CONCATENATE("32'h",K221)</f>
        <v>32'h39e3295d</v>
      </c>
      <c r="G221" s="44"/>
      <c r="H221" s="29" t="s">
        <v>16863</v>
      </c>
      <c r="I221" s="29"/>
      <c r="J221" s="26"/>
      <c r="K221" s="26" t="str">
        <f>LOWER(DEC2HEX(L221,8))</f>
        <v>39e3295d</v>
      </c>
      <c r="L221" s="26">
        <f>SUM(L222:L228)</f>
        <v>971188573</v>
      </c>
      <c r="M221" s="26"/>
    </row>
    <row r="222" spans="1:13" ht="15">
      <c r="A222" s="22"/>
      <c r="B222" s="22"/>
      <c r="C222" s="31">
        <v>31</v>
      </c>
      <c r="D222" s="31">
        <v>31</v>
      </c>
      <c r="E222" s="32">
        <f t="shared" ref="E222:E228" si="71">D222+1-C222</f>
        <v>1</v>
      </c>
      <c r="F222" s="32" t="str">
        <f t="shared" ref="F222:F228" si="72">CONCATENATE(E222,"'h",K222)</f>
        <v>1'h0</v>
      </c>
      <c r="G222" s="32" t="s">
        <v>557</v>
      </c>
      <c r="H222" s="31" t="s">
        <v>16864</v>
      </c>
      <c r="I222" s="37" t="s">
        <v>11392</v>
      </c>
      <c r="J222" s="31">
        <v>0</v>
      </c>
      <c r="K222" s="31" t="str">
        <f t="shared" ref="K222:K228" si="73">LOWER(DEC2HEX((J222)))</f>
        <v>0</v>
      </c>
      <c r="L222" s="31">
        <f t="shared" ref="L222:L228" si="74">J222*(2^C222)</f>
        <v>0</v>
      </c>
      <c r="M222" s="50"/>
    </row>
    <row r="223" spans="1:13" ht="15">
      <c r="A223" s="22"/>
      <c r="B223" s="22"/>
      <c r="C223" s="31">
        <v>28</v>
      </c>
      <c r="D223" s="31">
        <v>30</v>
      </c>
      <c r="E223" s="32">
        <f t="shared" si="71"/>
        <v>3</v>
      </c>
      <c r="F223" s="32" t="str">
        <f t="shared" si="72"/>
        <v>3'h3</v>
      </c>
      <c r="G223" s="32" t="s">
        <v>68</v>
      </c>
      <c r="H223" s="31" t="s">
        <v>9696</v>
      </c>
      <c r="I223" s="37" t="s">
        <v>9697</v>
      </c>
      <c r="J223" s="31">
        <v>3</v>
      </c>
      <c r="K223" s="31" t="str">
        <f t="shared" si="73"/>
        <v>3</v>
      </c>
      <c r="L223" s="31">
        <f t="shared" si="74"/>
        <v>805306368</v>
      </c>
      <c r="M223" s="50"/>
    </row>
    <row r="224" spans="1:13" ht="15">
      <c r="A224" s="22"/>
      <c r="B224" s="22"/>
      <c r="C224" s="31">
        <v>20</v>
      </c>
      <c r="D224" s="31">
        <v>27</v>
      </c>
      <c r="E224" s="32">
        <f t="shared" si="71"/>
        <v>8</v>
      </c>
      <c r="F224" s="32" t="str">
        <f t="shared" si="72"/>
        <v>8'h9e</v>
      </c>
      <c r="G224" s="32" t="s">
        <v>68</v>
      </c>
      <c r="H224" s="31" t="s">
        <v>9698</v>
      </c>
      <c r="I224" s="63" t="s">
        <v>9657</v>
      </c>
      <c r="J224" s="31">
        <v>158</v>
      </c>
      <c r="K224" s="31" t="str">
        <f t="shared" si="73"/>
        <v>9e</v>
      </c>
      <c r="L224" s="31">
        <f t="shared" si="74"/>
        <v>165675008</v>
      </c>
      <c r="M224" s="50"/>
    </row>
    <row r="225" spans="1:13" ht="15">
      <c r="A225" s="22"/>
      <c r="B225" s="22"/>
      <c r="C225" s="31">
        <v>15</v>
      </c>
      <c r="D225" s="31">
        <v>19</v>
      </c>
      <c r="E225" s="32">
        <f t="shared" si="71"/>
        <v>5</v>
      </c>
      <c r="F225" s="32" t="str">
        <f t="shared" si="72"/>
        <v>5'h6</v>
      </c>
      <c r="G225" s="32" t="s">
        <v>68</v>
      </c>
      <c r="H225" s="31" t="s">
        <v>9699</v>
      </c>
      <c r="I225" s="63" t="s">
        <v>9700</v>
      </c>
      <c r="J225" s="31">
        <v>6</v>
      </c>
      <c r="K225" s="31" t="str">
        <f t="shared" si="73"/>
        <v>6</v>
      </c>
      <c r="L225" s="31">
        <f t="shared" si="74"/>
        <v>196608</v>
      </c>
      <c r="M225" s="50"/>
    </row>
    <row r="226" spans="1:13" ht="15">
      <c r="A226" s="22"/>
      <c r="B226" s="22"/>
      <c r="C226" s="31">
        <v>10</v>
      </c>
      <c r="D226" s="31">
        <v>14</v>
      </c>
      <c r="E226" s="32">
        <f t="shared" si="71"/>
        <v>5</v>
      </c>
      <c r="F226" s="32" t="str">
        <f t="shared" si="72"/>
        <v>5'ha</v>
      </c>
      <c r="G226" s="32" t="s">
        <v>68</v>
      </c>
      <c r="H226" s="31" t="s">
        <v>9701</v>
      </c>
      <c r="I226" s="37" t="s">
        <v>9700</v>
      </c>
      <c r="J226" s="31">
        <v>10</v>
      </c>
      <c r="K226" s="31" t="str">
        <f t="shared" si="73"/>
        <v>a</v>
      </c>
      <c r="L226" s="31">
        <f t="shared" si="74"/>
        <v>10240</v>
      </c>
      <c r="M226" s="50"/>
    </row>
    <row r="227" spans="1:13" ht="15">
      <c r="A227" s="22"/>
      <c r="B227" s="22"/>
      <c r="C227" s="31">
        <v>5</v>
      </c>
      <c r="D227" s="31">
        <v>9</v>
      </c>
      <c r="E227" s="32">
        <f t="shared" si="71"/>
        <v>5</v>
      </c>
      <c r="F227" s="32" t="str">
        <f t="shared" si="72"/>
        <v>5'ha</v>
      </c>
      <c r="G227" s="32" t="s">
        <v>68</v>
      </c>
      <c r="H227" s="31" t="s">
        <v>9702</v>
      </c>
      <c r="I227" s="63" t="s">
        <v>9700</v>
      </c>
      <c r="J227" s="31">
        <v>10</v>
      </c>
      <c r="K227" s="31" t="str">
        <f t="shared" si="73"/>
        <v>a</v>
      </c>
      <c r="L227" s="31">
        <f t="shared" si="74"/>
        <v>320</v>
      </c>
      <c r="M227" s="50"/>
    </row>
    <row r="228" spans="1:13" ht="15">
      <c r="A228" s="22"/>
      <c r="B228" s="22"/>
      <c r="C228" s="31">
        <v>0</v>
      </c>
      <c r="D228" s="31">
        <v>4</v>
      </c>
      <c r="E228" s="32">
        <f t="shared" si="71"/>
        <v>5</v>
      </c>
      <c r="F228" s="32" t="str">
        <f t="shared" si="72"/>
        <v>5'h1d</v>
      </c>
      <c r="G228" s="32" t="s">
        <v>68</v>
      </c>
      <c r="H228" s="31" t="s">
        <v>16865</v>
      </c>
      <c r="I228" s="37" t="s">
        <v>9703</v>
      </c>
      <c r="J228" s="31">
        <v>29</v>
      </c>
      <c r="K228" s="31" t="str">
        <f t="shared" si="73"/>
        <v>1d</v>
      </c>
      <c r="L228" s="31">
        <f t="shared" si="74"/>
        <v>29</v>
      </c>
      <c r="M228" s="50"/>
    </row>
    <row r="229" spans="1:13" ht="15">
      <c r="A229" s="26"/>
      <c r="B229" s="27" t="s">
        <v>16866</v>
      </c>
      <c r="C229" s="26"/>
      <c r="D229" s="26"/>
      <c r="E229" s="26">
        <f>SUM(E230:E238)</f>
        <v>32</v>
      </c>
      <c r="F229" s="44" t="str">
        <f>CONCATENATE("32'h",K229)</f>
        <v>32'h262f581e</v>
      </c>
      <c r="G229" s="44"/>
      <c r="H229" s="29" t="s">
        <v>16867</v>
      </c>
      <c r="I229" s="29"/>
      <c r="J229" s="26"/>
      <c r="K229" s="26" t="str">
        <f>LOWER(DEC2HEX(L229,8))</f>
        <v>262f581e</v>
      </c>
      <c r="L229" s="26">
        <f>SUM(L230:L238)</f>
        <v>640636958</v>
      </c>
      <c r="M229" s="26"/>
    </row>
    <row r="230" spans="1:13" ht="15">
      <c r="A230" s="22"/>
      <c r="B230" s="22"/>
      <c r="C230" s="31">
        <v>31</v>
      </c>
      <c r="D230" s="31">
        <v>31</v>
      </c>
      <c r="E230" s="32">
        <f t="shared" ref="E230:E238" si="75">D230+1-C230</f>
        <v>1</v>
      </c>
      <c r="F230" s="32" t="str">
        <f t="shared" ref="F230:F238" si="76">CONCATENATE(E230,"'h",K230)</f>
        <v>1'h0</v>
      </c>
      <c r="G230" s="32" t="s">
        <v>557</v>
      </c>
      <c r="H230" s="31" t="s">
        <v>10731</v>
      </c>
      <c r="I230" s="37" t="s">
        <v>11392</v>
      </c>
      <c r="J230" s="31">
        <v>0</v>
      </c>
      <c r="K230" s="31" t="str">
        <f t="shared" ref="K230:K238" si="77">LOWER(DEC2HEX((J230)))</f>
        <v>0</v>
      </c>
      <c r="L230" s="31">
        <f t="shared" ref="L230:L238" si="78">J230*(2^C230)</f>
        <v>0</v>
      </c>
      <c r="M230" s="26"/>
    </row>
    <row r="231" spans="1:13" ht="15">
      <c r="A231" s="22"/>
      <c r="B231" s="22"/>
      <c r="C231" s="31">
        <v>27</v>
      </c>
      <c r="D231" s="31">
        <v>30</v>
      </c>
      <c r="E231" s="32">
        <f t="shared" si="75"/>
        <v>4</v>
      </c>
      <c r="F231" s="32" t="str">
        <f t="shared" si="76"/>
        <v>4'h4</v>
      </c>
      <c r="G231" s="32" t="s">
        <v>68</v>
      </c>
      <c r="H231" s="31" t="s">
        <v>9704</v>
      </c>
      <c r="I231" s="37"/>
      <c r="J231" s="31">
        <v>4</v>
      </c>
      <c r="K231" s="31" t="str">
        <f t="shared" si="77"/>
        <v>4</v>
      </c>
      <c r="L231" s="31">
        <f t="shared" si="78"/>
        <v>536870912</v>
      </c>
      <c r="M231" s="50"/>
    </row>
    <row r="232" spans="1:13" ht="15">
      <c r="A232" s="22"/>
      <c r="B232" s="22"/>
      <c r="C232" s="31">
        <v>20</v>
      </c>
      <c r="D232" s="31">
        <v>26</v>
      </c>
      <c r="E232" s="32">
        <f t="shared" si="75"/>
        <v>7</v>
      </c>
      <c r="F232" s="32" t="str">
        <f t="shared" si="76"/>
        <v>7'h62</v>
      </c>
      <c r="G232" s="32" t="s">
        <v>68</v>
      </c>
      <c r="H232" s="31" t="s">
        <v>9705</v>
      </c>
      <c r="I232" s="37" t="s">
        <v>16868</v>
      </c>
      <c r="J232" s="31">
        <v>98</v>
      </c>
      <c r="K232" s="31" t="str">
        <f t="shared" si="77"/>
        <v>62</v>
      </c>
      <c r="L232" s="31">
        <f t="shared" si="78"/>
        <v>102760448</v>
      </c>
      <c r="M232" s="50"/>
    </row>
    <row r="233" spans="1:13" ht="15">
      <c r="A233" s="22"/>
      <c r="B233" s="22"/>
      <c r="C233" s="31">
        <v>19</v>
      </c>
      <c r="D233" s="31">
        <v>19</v>
      </c>
      <c r="E233" s="32">
        <f t="shared" si="75"/>
        <v>1</v>
      </c>
      <c r="F233" s="32" t="str">
        <f t="shared" si="76"/>
        <v>1'h1</v>
      </c>
      <c r="G233" s="32" t="s">
        <v>68</v>
      </c>
      <c r="H233" s="31" t="s">
        <v>9706</v>
      </c>
      <c r="I233" s="63"/>
      <c r="J233" s="31">
        <v>1</v>
      </c>
      <c r="K233" s="31" t="str">
        <f t="shared" si="77"/>
        <v>1</v>
      </c>
      <c r="L233" s="31">
        <f t="shared" si="78"/>
        <v>524288</v>
      </c>
      <c r="M233" s="50"/>
    </row>
    <row r="234" spans="1:13" ht="15">
      <c r="A234" s="22"/>
      <c r="B234" s="22"/>
      <c r="C234" s="31">
        <v>14</v>
      </c>
      <c r="D234" s="31">
        <v>18</v>
      </c>
      <c r="E234" s="32">
        <f t="shared" si="75"/>
        <v>5</v>
      </c>
      <c r="F234" s="32" t="str">
        <f t="shared" si="76"/>
        <v>5'h1d</v>
      </c>
      <c r="G234" s="32" t="s">
        <v>68</v>
      </c>
      <c r="H234" s="31" t="s">
        <v>9707</v>
      </c>
      <c r="I234" s="63" t="s">
        <v>16869</v>
      </c>
      <c r="J234" s="31">
        <v>29</v>
      </c>
      <c r="K234" s="31" t="str">
        <f t="shared" si="77"/>
        <v>1d</v>
      </c>
      <c r="L234" s="31">
        <f t="shared" si="78"/>
        <v>475136</v>
      </c>
      <c r="M234" s="50"/>
    </row>
    <row r="235" spans="1:13" ht="15">
      <c r="A235" s="22"/>
      <c r="B235" s="22"/>
      <c r="C235" s="31">
        <v>11</v>
      </c>
      <c r="D235" s="31">
        <v>13</v>
      </c>
      <c r="E235" s="32">
        <f t="shared" si="75"/>
        <v>3</v>
      </c>
      <c r="F235" s="32" t="str">
        <f t="shared" si="76"/>
        <v>3'h3</v>
      </c>
      <c r="G235" s="32" t="s">
        <v>68</v>
      </c>
      <c r="H235" s="31" t="s">
        <v>9708</v>
      </c>
      <c r="I235" s="37"/>
      <c r="J235" s="31">
        <v>3</v>
      </c>
      <c r="K235" s="31" t="str">
        <f t="shared" si="77"/>
        <v>3</v>
      </c>
      <c r="L235" s="31">
        <f t="shared" si="78"/>
        <v>6144</v>
      </c>
      <c r="M235" s="50"/>
    </row>
    <row r="236" spans="1:13" ht="15">
      <c r="A236" s="22"/>
      <c r="B236" s="22"/>
      <c r="C236" s="31">
        <v>7</v>
      </c>
      <c r="D236" s="31">
        <v>10</v>
      </c>
      <c r="E236" s="32">
        <f t="shared" si="75"/>
        <v>4</v>
      </c>
      <c r="F236" s="32" t="str">
        <f t="shared" si="76"/>
        <v>4'h0</v>
      </c>
      <c r="G236" s="32" t="s">
        <v>68</v>
      </c>
      <c r="H236" s="31" t="s">
        <v>9709</v>
      </c>
      <c r="I236" s="63"/>
      <c r="J236" s="31">
        <v>0</v>
      </c>
      <c r="K236" s="31" t="str">
        <f t="shared" si="77"/>
        <v>0</v>
      </c>
      <c r="L236" s="31">
        <f t="shared" si="78"/>
        <v>0</v>
      </c>
      <c r="M236" s="50"/>
    </row>
    <row r="237" spans="1:13" ht="15">
      <c r="A237" s="22"/>
      <c r="B237" s="22"/>
      <c r="C237" s="31">
        <v>2</v>
      </c>
      <c r="D237" s="31">
        <v>6</v>
      </c>
      <c r="E237" s="32">
        <f t="shared" si="75"/>
        <v>5</v>
      </c>
      <c r="F237" s="32" t="str">
        <f t="shared" si="76"/>
        <v>5'h7</v>
      </c>
      <c r="G237" s="32" t="s">
        <v>68</v>
      </c>
      <c r="H237" s="31" t="s">
        <v>9710</v>
      </c>
      <c r="I237" s="37"/>
      <c r="J237" s="31">
        <v>7</v>
      </c>
      <c r="K237" s="31" t="str">
        <f t="shared" si="77"/>
        <v>7</v>
      </c>
      <c r="L237" s="31">
        <f t="shared" si="78"/>
        <v>28</v>
      </c>
      <c r="M237" s="50"/>
    </row>
    <row r="238" spans="1:13" ht="15">
      <c r="A238" s="22"/>
      <c r="B238" s="22"/>
      <c r="C238" s="31">
        <v>0</v>
      </c>
      <c r="D238" s="31">
        <v>1</v>
      </c>
      <c r="E238" s="32">
        <f t="shared" si="75"/>
        <v>2</v>
      </c>
      <c r="F238" s="32" t="str">
        <f t="shared" si="76"/>
        <v>2'h2</v>
      </c>
      <c r="G238" s="32" t="s">
        <v>551</v>
      </c>
      <c r="H238" s="31" t="s">
        <v>16870</v>
      </c>
      <c r="I238" s="63"/>
      <c r="J238" s="31">
        <v>2</v>
      </c>
      <c r="K238" s="31" t="str">
        <f t="shared" si="77"/>
        <v>2</v>
      </c>
      <c r="L238" s="31">
        <f t="shared" si="78"/>
        <v>2</v>
      </c>
      <c r="M238" s="50"/>
    </row>
    <row r="239" spans="1:13" ht="15">
      <c r="A239" s="26"/>
      <c r="B239" s="27" t="s">
        <v>16871</v>
      </c>
      <c r="C239" s="26"/>
      <c r="D239" s="26"/>
      <c r="E239" s="26">
        <f>SUM(E240:E250)</f>
        <v>32</v>
      </c>
      <c r="F239" s="44" t="str">
        <f>CONCATENATE("32'h",K239)</f>
        <v>32'h244d24c0</v>
      </c>
      <c r="G239" s="44"/>
      <c r="H239" s="29" t="s">
        <v>16872</v>
      </c>
      <c r="I239" s="29"/>
      <c r="J239" s="26"/>
      <c r="K239" s="26" t="str">
        <f>LOWER(DEC2HEX(L239,8))</f>
        <v>244d24c0</v>
      </c>
      <c r="L239" s="26">
        <f>SUM(L240:L250)</f>
        <v>609035456</v>
      </c>
      <c r="M239" s="26"/>
    </row>
    <row r="240" spans="1:13" ht="15">
      <c r="A240" s="22"/>
      <c r="B240" s="22"/>
      <c r="C240" s="31">
        <v>31</v>
      </c>
      <c r="D240" s="31">
        <v>31</v>
      </c>
      <c r="E240" s="32">
        <f t="shared" ref="E240:E250" si="79">D240+1-C240</f>
        <v>1</v>
      </c>
      <c r="F240" s="32" t="str">
        <f t="shared" ref="F240:F250" si="80">CONCATENATE(E240,"'h",K240)</f>
        <v>1'h0</v>
      </c>
      <c r="G240" s="32" t="s">
        <v>16873</v>
      </c>
      <c r="H240" s="31" t="s">
        <v>16874</v>
      </c>
      <c r="I240" s="37" t="s">
        <v>16875</v>
      </c>
      <c r="J240" s="31">
        <v>0</v>
      </c>
      <c r="K240" s="31" t="str">
        <f t="shared" ref="K240:K250" si="81">LOWER(DEC2HEX((J240)))</f>
        <v>0</v>
      </c>
      <c r="L240" s="31">
        <f t="shared" ref="L240:L250" si="82">J240*(2^C240)</f>
        <v>0</v>
      </c>
      <c r="M240" s="50"/>
    </row>
    <row r="241" spans="1:13" ht="15">
      <c r="A241" s="22"/>
      <c r="B241" s="22"/>
      <c r="C241" s="31">
        <v>29</v>
      </c>
      <c r="D241" s="31">
        <v>30</v>
      </c>
      <c r="E241" s="32">
        <f>D241+1-C241</f>
        <v>2</v>
      </c>
      <c r="F241" s="32" t="str">
        <f>CONCATENATE(E241,"'h",K241)</f>
        <v>2'h1</v>
      </c>
      <c r="G241" s="32" t="s">
        <v>68</v>
      </c>
      <c r="H241" s="31" t="s">
        <v>16876</v>
      </c>
      <c r="I241" s="37"/>
      <c r="J241" s="31">
        <v>1</v>
      </c>
      <c r="K241" s="31" t="str">
        <f>LOWER(DEC2HEX((J241)))</f>
        <v>1</v>
      </c>
      <c r="L241" s="31">
        <f>J241*(2^C241)</f>
        <v>536870912</v>
      </c>
      <c r="M241" s="50"/>
    </row>
    <row r="242" spans="1:13" ht="15">
      <c r="A242" s="22"/>
      <c r="B242" s="22"/>
      <c r="C242" s="31">
        <v>24</v>
      </c>
      <c r="D242" s="31">
        <v>28</v>
      </c>
      <c r="E242" s="32">
        <f t="shared" si="79"/>
        <v>5</v>
      </c>
      <c r="F242" s="32" t="str">
        <f t="shared" si="80"/>
        <v>5'h4</v>
      </c>
      <c r="G242" s="32" t="s">
        <v>68</v>
      </c>
      <c r="H242" s="31" t="s">
        <v>9711</v>
      </c>
      <c r="I242" s="37" t="s">
        <v>9700</v>
      </c>
      <c r="J242" s="31">
        <v>4</v>
      </c>
      <c r="K242" s="31" t="str">
        <f t="shared" si="81"/>
        <v>4</v>
      </c>
      <c r="L242" s="31">
        <f t="shared" si="82"/>
        <v>67108864</v>
      </c>
      <c r="M242" s="50"/>
    </row>
    <row r="243" spans="1:13" ht="15">
      <c r="A243" s="22"/>
      <c r="B243" s="22"/>
      <c r="C243" s="31">
        <v>22</v>
      </c>
      <c r="D243" s="31">
        <v>23</v>
      </c>
      <c r="E243" s="32">
        <f t="shared" si="79"/>
        <v>2</v>
      </c>
      <c r="F243" s="32" t="str">
        <f t="shared" si="80"/>
        <v>2'h1</v>
      </c>
      <c r="G243" s="32" t="s">
        <v>68</v>
      </c>
      <c r="H243" s="31" t="s">
        <v>9712</v>
      </c>
      <c r="I243" s="63" t="s">
        <v>9713</v>
      </c>
      <c r="J243" s="31">
        <v>1</v>
      </c>
      <c r="K243" s="31" t="str">
        <f t="shared" si="81"/>
        <v>1</v>
      </c>
      <c r="L243" s="31">
        <f t="shared" si="82"/>
        <v>4194304</v>
      </c>
      <c r="M243" s="50"/>
    </row>
    <row r="244" spans="1:13" ht="15">
      <c r="A244" s="22"/>
      <c r="B244" s="22"/>
      <c r="C244" s="31">
        <v>19</v>
      </c>
      <c r="D244" s="31">
        <v>21</v>
      </c>
      <c r="E244" s="32">
        <f t="shared" si="79"/>
        <v>3</v>
      </c>
      <c r="F244" s="32" t="str">
        <f t="shared" si="80"/>
        <v>3'h1</v>
      </c>
      <c r="G244" s="32" t="s">
        <v>68</v>
      </c>
      <c r="H244" s="31" t="s">
        <v>9714</v>
      </c>
      <c r="I244" s="63" t="s">
        <v>9697</v>
      </c>
      <c r="J244" s="31">
        <v>1</v>
      </c>
      <c r="K244" s="31" t="str">
        <f t="shared" si="81"/>
        <v>1</v>
      </c>
      <c r="L244" s="31">
        <f t="shared" si="82"/>
        <v>524288</v>
      </c>
      <c r="M244" s="50"/>
    </row>
    <row r="245" spans="1:13" ht="15">
      <c r="A245" s="22"/>
      <c r="B245" s="22"/>
      <c r="C245" s="31">
        <v>16</v>
      </c>
      <c r="D245" s="31">
        <v>18</v>
      </c>
      <c r="E245" s="32">
        <f t="shared" si="79"/>
        <v>3</v>
      </c>
      <c r="F245" s="32" t="str">
        <f t="shared" si="80"/>
        <v>3'h5</v>
      </c>
      <c r="G245" s="32" t="s">
        <v>68</v>
      </c>
      <c r="H245" s="31" t="s">
        <v>9715</v>
      </c>
      <c r="I245" s="37" t="s">
        <v>9697</v>
      </c>
      <c r="J245" s="31">
        <v>5</v>
      </c>
      <c r="K245" s="31" t="str">
        <f t="shared" si="81"/>
        <v>5</v>
      </c>
      <c r="L245" s="31">
        <f t="shared" si="82"/>
        <v>327680</v>
      </c>
      <c r="M245" s="50"/>
    </row>
    <row r="246" spans="1:13" ht="15">
      <c r="A246" s="22"/>
      <c r="B246" s="22"/>
      <c r="C246" s="31">
        <v>13</v>
      </c>
      <c r="D246" s="31">
        <v>15</v>
      </c>
      <c r="E246" s="32">
        <f t="shared" si="79"/>
        <v>3</v>
      </c>
      <c r="F246" s="32" t="str">
        <f t="shared" si="80"/>
        <v>3'h1</v>
      </c>
      <c r="G246" s="32" t="s">
        <v>68</v>
      </c>
      <c r="H246" s="31" t="s">
        <v>9716</v>
      </c>
      <c r="I246" s="63" t="s">
        <v>9697</v>
      </c>
      <c r="J246" s="31">
        <v>1</v>
      </c>
      <c r="K246" s="31" t="str">
        <f t="shared" si="81"/>
        <v>1</v>
      </c>
      <c r="L246" s="31">
        <f t="shared" si="82"/>
        <v>8192</v>
      </c>
      <c r="M246" s="50"/>
    </row>
    <row r="247" spans="1:13" ht="15">
      <c r="A247" s="22"/>
      <c r="B247" s="22"/>
      <c r="C247" s="31">
        <v>10</v>
      </c>
      <c r="D247" s="31">
        <v>12</v>
      </c>
      <c r="E247" s="32">
        <f t="shared" si="79"/>
        <v>3</v>
      </c>
      <c r="F247" s="32" t="str">
        <f t="shared" si="80"/>
        <v>3'h1</v>
      </c>
      <c r="G247" s="32" t="s">
        <v>68</v>
      </c>
      <c r="H247" s="31" t="s">
        <v>9717</v>
      </c>
      <c r="I247" s="37" t="s">
        <v>9697</v>
      </c>
      <c r="J247" s="31">
        <v>1</v>
      </c>
      <c r="K247" s="31" t="str">
        <f t="shared" si="81"/>
        <v>1</v>
      </c>
      <c r="L247" s="31">
        <f t="shared" si="82"/>
        <v>1024</v>
      </c>
      <c r="M247" s="50"/>
    </row>
    <row r="248" spans="1:13" ht="15">
      <c r="A248" s="22"/>
      <c r="B248" s="22"/>
      <c r="C248" s="31">
        <v>6</v>
      </c>
      <c r="D248" s="31">
        <v>9</v>
      </c>
      <c r="E248" s="32">
        <f t="shared" si="79"/>
        <v>4</v>
      </c>
      <c r="F248" s="32" t="str">
        <f t="shared" si="80"/>
        <v>4'h3</v>
      </c>
      <c r="G248" s="32" t="s">
        <v>16877</v>
      </c>
      <c r="H248" s="31" t="s">
        <v>9718</v>
      </c>
      <c r="I248" s="63" t="s">
        <v>9719</v>
      </c>
      <c r="J248" s="31">
        <v>3</v>
      </c>
      <c r="K248" s="31" t="str">
        <f t="shared" si="81"/>
        <v>3</v>
      </c>
      <c r="L248" s="31">
        <f t="shared" si="82"/>
        <v>192</v>
      </c>
      <c r="M248" s="50"/>
    </row>
    <row r="249" spans="1:13" ht="15">
      <c r="A249" s="22"/>
      <c r="B249" s="22"/>
      <c r="C249" s="31">
        <v>3</v>
      </c>
      <c r="D249" s="31">
        <v>5</v>
      </c>
      <c r="E249" s="32">
        <f t="shared" si="79"/>
        <v>3</v>
      </c>
      <c r="F249" s="32" t="str">
        <f t="shared" si="80"/>
        <v>3'h0</v>
      </c>
      <c r="G249" s="32" t="s">
        <v>551</v>
      </c>
      <c r="H249" s="31" t="s">
        <v>9720</v>
      </c>
      <c r="I249" s="63" t="s">
        <v>9697</v>
      </c>
      <c r="J249" s="31">
        <v>0</v>
      </c>
      <c r="K249" s="31" t="str">
        <f t="shared" si="81"/>
        <v>0</v>
      </c>
      <c r="L249" s="31">
        <f t="shared" si="82"/>
        <v>0</v>
      </c>
      <c r="M249" s="50"/>
    </row>
    <row r="250" spans="1:13" ht="15">
      <c r="A250" s="22"/>
      <c r="B250" s="22"/>
      <c r="C250" s="31">
        <v>0</v>
      </c>
      <c r="D250" s="31">
        <v>2</v>
      </c>
      <c r="E250" s="32">
        <f t="shared" si="79"/>
        <v>3</v>
      </c>
      <c r="F250" s="32" t="str">
        <f t="shared" si="80"/>
        <v>3'h0</v>
      </c>
      <c r="G250" s="32" t="s">
        <v>551</v>
      </c>
      <c r="H250" s="31" t="s">
        <v>9721</v>
      </c>
      <c r="I250" s="63" t="s">
        <v>9697</v>
      </c>
      <c r="J250" s="31">
        <v>0</v>
      </c>
      <c r="K250" s="31" t="str">
        <f t="shared" si="81"/>
        <v>0</v>
      </c>
      <c r="L250" s="31">
        <f t="shared" si="82"/>
        <v>0</v>
      </c>
      <c r="M250" s="50"/>
    </row>
    <row r="251" spans="1:13" ht="15">
      <c r="A251" s="26"/>
      <c r="B251" s="27" t="s">
        <v>10399</v>
      </c>
      <c r="C251" s="26"/>
      <c r="D251" s="26"/>
      <c r="E251" s="26">
        <f>SUM(E252:E257)</f>
        <v>32</v>
      </c>
      <c r="F251" s="44" t="str">
        <f>CONCATENATE("32'h",K251)</f>
        <v>32'ha666869c</v>
      </c>
      <c r="G251" s="44"/>
      <c r="H251" s="29" t="s">
        <v>16878</v>
      </c>
      <c r="I251" s="29"/>
      <c r="J251" s="26"/>
      <c r="K251" s="26" t="str">
        <f>LOWER(DEC2HEX(L251,8))</f>
        <v>a666869c</v>
      </c>
      <c r="L251" s="26">
        <f>SUM(L252:L257)</f>
        <v>2791736988</v>
      </c>
      <c r="M251" s="26"/>
    </row>
    <row r="252" spans="1:13" ht="15">
      <c r="A252" s="22"/>
      <c r="B252" s="22"/>
      <c r="C252" s="31">
        <v>24</v>
      </c>
      <c r="D252" s="31">
        <v>31</v>
      </c>
      <c r="E252" s="32">
        <f t="shared" ref="E252:E257" si="83">D252+1-C252</f>
        <v>8</v>
      </c>
      <c r="F252" s="32" t="str">
        <f t="shared" ref="F252:F257" si="84">CONCATENATE(E252,"'h",K252)</f>
        <v>8'ha6</v>
      </c>
      <c r="G252" s="32" t="s">
        <v>68</v>
      </c>
      <c r="H252" s="31" t="s">
        <v>9722</v>
      </c>
      <c r="I252" s="37" t="s">
        <v>9657</v>
      </c>
      <c r="J252" s="31">
        <v>166</v>
      </c>
      <c r="K252" s="31" t="str">
        <f t="shared" ref="K252:K257" si="85">LOWER(DEC2HEX((J252)))</f>
        <v>a6</v>
      </c>
      <c r="L252" s="31">
        <f t="shared" ref="L252:L257" si="86">J252*(2^C252)</f>
        <v>2785017856</v>
      </c>
      <c r="M252" s="50"/>
    </row>
    <row r="253" spans="1:13" ht="15">
      <c r="A253" s="22"/>
      <c r="B253" s="22"/>
      <c r="C253" s="31">
        <v>20</v>
      </c>
      <c r="D253" s="31">
        <v>23</v>
      </c>
      <c r="E253" s="32">
        <f t="shared" si="83"/>
        <v>4</v>
      </c>
      <c r="F253" s="32" t="str">
        <f t="shared" si="84"/>
        <v>4'h6</v>
      </c>
      <c r="G253" s="32" t="s">
        <v>68</v>
      </c>
      <c r="H253" s="31" t="s">
        <v>9723</v>
      </c>
      <c r="I253" s="37" t="s">
        <v>9724</v>
      </c>
      <c r="J253" s="31">
        <v>6</v>
      </c>
      <c r="K253" s="31" t="str">
        <f t="shared" si="85"/>
        <v>6</v>
      </c>
      <c r="L253" s="31">
        <f t="shared" si="86"/>
        <v>6291456</v>
      </c>
      <c r="M253" s="50"/>
    </row>
    <row r="254" spans="1:13" ht="15">
      <c r="A254" s="22"/>
      <c r="B254" s="22"/>
      <c r="C254" s="31">
        <v>16</v>
      </c>
      <c r="D254" s="31">
        <v>19</v>
      </c>
      <c r="E254" s="32">
        <f t="shared" si="83"/>
        <v>4</v>
      </c>
      <c r="F254" s="32" t="str">
        <f t="shared" si="84"/>
        <v>4'h6</v>
      </c>
      <c r="G254" s="32" t="s">
        <v>68</v>
      </c>
      <c r="H254" s="31" t="s">
        <v>9725</v>
      </c>
      <c r="I254" s="63" t="s">
        <v>9724</v>
      </c>
      <c r="J254" s="31">
        <v>6</v>
      </c>
      <c r="K254" s="31" t="str">
        <f t="shared" si="85"/>
        <v>6</v>
      </c>
      <c r="L254" s="31">
        <f t="shared" si="86"/>
        <v>393216</v>
      </c>
      <c r="M254" s="50"/>
    </row>
    <row r="255" spans="1:13" ht="15">
      <c r="A255" s="22"/>
      <c r="B255" s="22"/>
      <c r="C255" s="31">
        <v>12</v>
      </c>
      <c r="D255" s="31">
        <v>15</v>
      </c>
      <c r="E255" s="32">
        <f t="shared" si="83"/>
        <v>4</v>
      </c>
      <c r="F255" s="32" t="str">
        <f t="shared" si="84"/>
        <v>4'h8</v>
      </c>
      <c r="G255" s="32" t="s">
        <v>68</v>
      </c>
      <c r="H255" s="31" t="s">
        <v>9726</v>
      </c>
      <c r="I255" s="63" t="s">
        <v>9724</v>
      </c>
      <c r="J255" s="31">
        <v>8</v>
      </c>
      <c r="K255" s="31" t="str">
        <f t="shared" si="85"/>
        <v>8</v>
      </c>
      <c r="L255" s="31">
        <f t="shared" si="86"/>
        <v>32768</v>
      </c>
      <c r="M255" s="50"/>
    </row>
    <row r="256" spans="1:13" ht="15">
      <c r="A256" s="22"/>
      <c r="B256" s="22"/>
      <c r="C256" s="31">
        <v>8</v>
      </c>
      <c r="D256" s="31">
        <v>11</v>
      </c>
      <c r="E256" s="32">
        <f t="shared" si="83"/>
        <v>4</v>
      </c>
      <c r="F256" s="32" t="str">
        <f t="shared" si="84"/>
        <v>4'h6</v>
      </c>
      <c r="G256" s="32" t="s">
        <v>68</v>
      </c>
      <c r="H256" s="31" t="s">
        <v>9727</v>
      </c>
      <c r="I256" s="37" t="s">
        <v>9724</v>
      </c>
      <c r="J256" s="31">
        <v>6</v>
      </c>
      <c r="K256" s="31" t="str">
        <f t="shared" si="85"/>
        <v>6</v>
      </c>
      <c r="L256" s="31">
        <f t="shared" si="86"/>
        <v>1536</v>
      </c>
      <c r="M256" s="50"/>
    </row>
    <row r="257" spans="1:13" ht="15">
      <c r="A257" s="22"/>
      <c r="B257" s="22"/>
      <c r="C257" s="31">
        <v>0</v>
      </c>
      <c r="D257" s="31">
        <v>7</v>
      </c>
      <c r="E257" s="32">
        <f t="shared" si="83"/>
        <v>8</v>
      </c>
      <c r="F257" s="32" t="str">
        <f t="shared" si="84"/>
        <v>8'h9c</v>
      </c>
      <c r="G257" s="32" t="s">
        <v>68</v>
      </c>
      <c r="H257" s="31" t="s">
        <v>9728</v>
      </c>
      <c r="I257" s="63" t="s">
        <v>9657</v>
      </c>
      <c r="J257" s="31">
        <v>156</v>
      </c>
      <c r="K257" s="31" t="str">
        <f t="shared" si="85"/>
        <v>9c</v>
      </c>
      <c r="L257" s="31">
        <f t="shared" si="86"/>
        <v>156</v>
      </c>
      <c r="M257" s="50"/>
    </row>
    <row r="258" spans="1:13" ht="15">
      <c r="A258" s="26"/>
      <c r="B258" s="27" t="s">
        <v>10400</v>
      </c>
      <c r="C258" s="26"/>
      <c r="D258" s="26"/>
      <c r="E258" s="26">
        <f>SUM(E259:E262)</f>
        <v>32</v>
      </c>
      <c r="F258" s="44" t="str">
        <f>CONCATENATE("32'h",K258)</f>
        <v>32'h835185ae</v>
      </c>
      <c r="G258" s="44"/>
      <c r="H258" s="29" t="s">
        <v>16879</v>
      </c>
      <c r="I258" s="29"/>
      <c r="J258" s="26"/>
      <c r="K258" s="26" t="str">
        <f>LOWER(DEC2HEX(L258,8))</f>
        <v>835185ae</v>
      </c>
      <c r="L258" s="26">
        <f>SUM(L259:L262)</f>
        <v>2203157934</v>
      </c>
      <c r="M258" s="26"/>
    </row>
    <row r="259" spans="1:13" ht="15">
      <c r="A259" s="22"/>
      <c r="B259" s="22"/>
      <c r="C259" s="31">
        <v>25</v>
      </c>
      <c r="D259" s="31">
        <v>31</v>
      </c>
      <c r="E259" s="32">
        <f>D259+1-C259</f>
        <v>7</v>
      </c>
      <c r="F259" s="32" t="str">
        <f>CONCATENATE(E259,"'h",K259)</f>
        <v>7'h41</v>
      </c>
      <c r="G259" s="32" t="s">
        <v>68</v>
      </c>
      <c r="H259" s="31" t="s">
        <v>9729</v>
      </c>
      <c r="I259" s="37" t="s">
        <v>9730</v>
      </c>
      <c r="J259" s="31">
        <v>65</v>
      </c>
      <c r="K259" s="31" t="str">
        <f>LOWER(DEC2HEX((J259)))</f>
        <v>41</v>
      </c>
      <c r="L259" s="31">
        <f>J259*(2^C259)</f>
        <v>2181038080</v>
      </c>
      <c r="M259" s="50"/>
    </row>
    <row r="260" spans="1:13" ht="15">
      <c r="A260" s="22"/>
      <c r="B260" s="22"/>
      <c r="C260" s="31">
        <v>12</v>
      </c>
      <c r="D260" s="31">
        <v>24</v>
      </c>
      <c r="E260" s="32">
        <f>D260+1-C260</f>
        <v>13</v>
      </c>
      <c r="F260" s="32" t="str">
        <f>CONCATENATE(E260,"'h",K260)</f>
        <v>13'h1518</v>
      </c>
      <c r="G260" s="32" t="s">
        <v>68</v>
      </c>
      <c r="H260" s="31" t="s">
        <v>9731</v>
      </c>
      <c r="I260" s="37" t="s">
        <v>9732</v>
      </c>
      <c r="J260" s="31">
        <v>5400</v>
      </c>
      <c r="K260" s="31" t="str">
        <f>LOWER(DEC2HEX((J260)))</f>
        <v>1518</v>
      </c>
      <c r="L260" s="31">
        <f>J260*(2^C260)</f>
        <v>22118400</v>
      </c>
      <c r="M260" s="50"/>
    </row>
    <row r="261" spans="1:13" ht="15">
      <c r="A261" s="22"/>
      <c r="B261" s="22"/>
      <c r="C261" s="31">
        <v>8</v>
      </c>
      <c r="D261" s="31">
        <v>11</v>
      </c>
      <c r="E261" s="32">
        <f>D261+1-C261</f>
        <v>4</v>
      </c>
      <c r="F261" s="32" t="str">
        <f>CONCATENATE(E261,"'h",K261)</f>
        <v>4'h5</v>
      </c>
      <c r="G261" s="32" t="s">
        <v>68</v>
      </c>
      <c r="H261" s="31" t="s">
        <v>9733</v>
      </c>
      <c r="I261" s="63" t="s">
        <v>9724</v>
      </c>
      <c r="J261" s="31">
        <v>5</v>
      </c>
      <c r="K261" s="31" t="str">
        <f>LOWER(DEC2HEX((J261)))</f>
        <v>5</v>
      </c>
      <c r="L261" s="31">
        <f>J261*(2^C261)</f>
        <v>1280</v>
      </c>
      <c r="M261" s="50"/>
    </row>
    <row r="262" spans="1:13" ht="15">
      <c r="A262" s="22"/>
      <c r="B262" s="22"/>
      <c r="C262" s="31">
        <v>0</v>
      </c>
      <c r="D262" s="31">
        <v>7</v>
      </c>
      <c r="E262" s="32">
        <f>D262+1-C262</f>
        <v>8</v>
      </c>
      <c r="F262" s="32" t="str">
        <f>CONCATENATE(E262,"'h",K262)</f>
        <v>8'hae</v>
      </c>
      <c r="G262" s="32" t="s">
        <v>68</v>
      </c>
      <c r="H262" s="31" t="s">
        <v>9734</v>
      </c>
      <c r="I262" s="63" t="s">
        <v>9657</v>
      </c>
      <c r="J262" s="31">
        <v>174</v>
      </c>
      <c r="K262" s="31" t="str">
        <f>LOWER(DEC2HEX((J262)))</f>
        <v>ae</v>
      </c>
      <c r="L262" s="31">
        <f>J262*(2^C262)</f>
        <v>174</v>
      </c>
      <c r="M262" s="50"/>
    </row>
    <row r="263" spans="1:13" ht="15">
      <c r="A263" s="26"/>
      <c r="B263" s="27" t="s">
        <v>10401</v>
      </c>
      <c r="C263" s="26"/>
      <c r="D263" s="26"/>
      <c r="E263" s="26">
        <f>SUM(E264:E269)</f>
        <v>32</v>
      </c>
      <c r="F263" s="44" t="str">
        <f>CONCATENATE("32'h",K263)</f>
        <v>32'h4ecb034a</v>
      </c>
      <c r="G263" s="44"/>
      <c r="H263" s="29" t="s">
        <v>16880</v>
      </c>
      <c r="I263" s="29"/>
      <c r="J263" s="26"/>
      <c r="K263" s="26" t="str">
        <f>LOWER(DEC2HEX(L263,8))</f>
        <v>4ecb034a</v>
      </c>
      <c r="L263" s="26">
        <f>SUM(L264:L269)</f>
        <v>1321927498</v>
      </c>
      <c r="M263" s="26"/>
    </row>
    <row r="264" spans="1:13" ht="15">
      <c r="A264" s="22"/>
      <c r="B264" s="22"/>
      <c r="C264" s="31">
        <v>31</v>
      </c>
      <c r="D264" s="31">
        <v>31</v>
      </c>
      <c r="E264" s="32">
        <f t="shared" ref="E264:E269" si="87">D264+1-C264</f>
        <v>1</v>
      </c>
      <c r="F264" s="32" t="str">
        <f t="shared" ref="F264:F269" si="88">CONCATENATE(E264,"'h",K264)</f>
        <v>1'h0</v>
      </c>
      <c r="G264" s="32" t="s">
        <v>557</v>
      </c>
      <c r="H264" s="31" t="s">
        <v>10731</v>
      </c>
      <c r="I264" s="37" t="s">
        <v>11392</v>
      </c>
      <c r="J264" s="31">
        <v>0</v>
      </c>
      <c r="K264" s="31" t="str">
        <f t="shared" ref="K264:K269" si="89">LOWER(DEC2HEX((J264)))</f>
        <v>0</v>
      </c>
      <c r="L264" s="31">
        <f t="shared" ref="L264:L269" si="90">J264*(2^C264)</f>
        <v>0</v>
      </c>
      <c r="M264" s="50"/>
    </row>
    <row r="265" spans="1:13" ht="15">
      <c r="A265" s="22"/>
      <c r="B265" s="22"/>
      <c r="C265" s="31">
        <v>24</v>
      </c>
      <c r="D265" s="31">
        <v>30</v>
      </c>
      <c r="E265" s="32">
        <f t="shared" si="87"/>
        <v>7</v>
      </c>
      <c r="F265" s="32" t="str">
        <f t="shared" si="88"/>
        <v>7'h4e</v>
      </c>
      <c r="G265" s="32" t="s">
        <v>68</v>
      </c>
      <c r="H265" s="31" t="s">
        <v>9735</v>
      </c>
      <c r="I265" s="37" t="s">
        <v>9736</v>
      </c>
      <c r="J265" s="31">
        <v>78</v>
      </c>
      <c r="K265" s="31" t="str">
        <f t="shared" si="89"/>
        <v>4e</v>
      </c>
      <c r="L265" s="31">
        <f t="shared" si="90"/>
        <v>1308622848</v>
      </c>
      <c r="M265" s="50"/>
    </row>
    <row r="266" spans="1:13" ht="15">
      <c r="A266" s="22"/>
      <c r="B266" s="22"/>
      <c r="C266" s="31">
        <v>17</v>
      </c>
      <c r="D266" s="31">
        <v>23</v>
      </c>
      <c r="E266" s="32">
        <f t="shared" si="87"/>
        <v>7</v>
      </c>
      <c r="F266" s="32" t="str">
        <f t="shared" si="88"/>
        <v>7'h65</v>
      </c>
      <c r="G266" s="32" t="s">
        <v>68</v>
      </c>
      <c r="H266" s="31" t="s">
        <v>9737</v>
      </c>
      <c r="I266" s="63" t="s">
        <v>9736</v>
      </c>
      <c r="J266" s="31">
        <v>101</v>
      </c>
      <c r="K266" s="31" t="str">
        <f t="shared" si="89"/>
        <v>65</v>
      </c>
      <c r="L266" s="31">
        <f t="shared" si="90"/>
        <v>13238272</v>
      </c>
      <c r="M266" s="50"/>
    </row>
    <row r="267" spans="1:13" ht="15">
      <c r="A267" s="22"/>
      <c r="B267" s="22"/>
      <c r="C267" s="31">
        <v>10</v>
      </c>
      <c r="D267" s="31">
        <v>16</v>
      </c>
      <c r="E267" s="32">
        <f t="shared" si="87"/>
        <v>7</v>
      </c>
      <c r="F267" s="32" t="str">
        <f t="shared" si="88"/>
        <v>7'h40</v>
      </c>
      <c r="G267" s="32" t="s">
        <v>68</v>
      </c>
      <c r="H267" s="31" t="s">
        <v>9738</v>
      </c>
      <c r="I267" s="63" t="s">
        <v>9736</v>
      </c>
      <c r="J267" s="31">
        <v>64</v>
      </c>
      <c r="K267" s="31" t="str">
        <f t="shared" si="89"/>
        <v>40</v>
      </c>
      <c r="L267" s="31">
        <f t="shared" si="90"/>
        <v>65536</v>
      </c>
      <c r="M267" s="50"/>
    </row>
    <row r="268" spans="1:13" ht="15">
      <c r="A268" s="22"/>
      <c r="B268" s="22"/>
      <c r="C268" s="31">
        <v>5</v>
      </c>
      <c r="D268" s="31">
        <v>9</v>
      </c>
      <c r="E268" s="32">
        <f t="shared" si="87"/>
        <v>5</v>
      </c>
      <c r="F268" s="32" t="str">
        <f t="shared" si="88"/>
        <v>5'h1a</v>
      </c>
      <c r="G268" s="32" t="s">
        <v>68</v>
      </c>
      <c r="H268" s="31" t="s">
        <v>9739</v>
      </c>
      <c r="I268" s="37" t="s">
        <v>9703</v>
      </c>
      <c r="J268" s="31">
        <v>26</v>
      </c>
      <c r="K268" s="31" t="str">
        <f t="shared" si="89"/>
        <v>1a</v>
      </c>
      <c r="L268" s="31">
        <f t="shared" si="90"/>
        <v>832</v>
      </c>
      <c r="M268" s="50"/>
    </row>
    <row r="269" spans="1:13" ht="15">
      <c r="A269" s="22"/>
      <c r="B269" s="22"/>
      <c r="C269" s="31">
        <v>0</v>
      </c>
      <c r="D269" s="31">
        <v>4</v>
      </c>
      <c r="E269" s="32">
        <f t="shared" si="87"/>
        <v>5</v>
      </c>
      <c r="F269" s="32" t="str">
        <f t="shared" si="88"/>
        <v>5'ha</v>
      </c>
      <c r="G269" s="32" t="s">
        <v>68</v>
      </c>
      <c r="H269" s="31" t="s">
        <v>9740</v>
      </c>
      <c r="I269" s="63" t="s">
        <v>9700</v>
      </c>
      <c r="J269" s="31">
        <v>10</v>
      </c>
      <c r="K269" s="31" t="str">
        <f t="shared" si="89"/>
        <v>a</v>
      </c>
      <c r="L269" s="31">
        <f t="shared" si="90"/>
        <v>10</v>
      </c>
      <c r="M269" s="50"/>
    </row>
    <row r="270" spans="1:13" ht="15">
      <c r="A270" s="26"/>
      <c r="B270" s="27" t="s">
        <v>950</v>
      </c>
      <c r="C270" s="26"/>
      <c r="D270" s="26"/>
      <c r="E270" s="26">
        <f>SUM(E271:E279)</f>
        <v>32</v>
      </c>
      <c r="F270" s="44" t="str">
        <f>CONCATENATE("32'h",K270)</f>
        <v>32'h799d6866</v>
      </c>
      <c r="G270" s="44"/>
      <c r="H270" s="29" t="s">
        <v>16881</v>
      </c>
      <c r="I270" s="29"/>
      <c r="J270" s="26"/>
      <c r="K270" s="26" t="str">
        <f>LOWER(DEC2HEX(L270,8))</f>
        <v>799d6866</v>
      </c>
      <c r="L270" s="26">
        <f>SUM(L271:L279)</f>
        <v>2040359014</v>
      </c>
      <c r="M270" s="26"/>
    </row>
    <row r="271" spans="1:13" ht="15">
      <c r="A271" s="22"/>
      <c r="B271" s="22"/>
      <c r="C271" s="31">
        <v>31</v>
      </c>
      <c r="D271" s="31">
        <v>31</v>
      </c>
      <c r="E271" s="32">
        <f t="shared" ref="E271:E279" si="91">D271+1-C271</f>
        <v>1</v>
      </c>
      <c r="F271" s="32" t="str">
        <f t="shared" ref="F271:F279" si="92">CONCATENATE(E271,"'h",K271)</f>
        <v>1'h0</v>
      </c>
      <c r="G271" s="32" t="s">
        <v>557</v>
      </c>
      <c r="H271" s="31" t="s">
        <v>16830</v>
      </c>
      <c r="I271" s="37" t="s">
        <v>16812</v>
      </c>
      <c r="J271" s="31">
        <v>0</v>
      </c>
      <c r="K271" s="31" t="str">
        <f t="shared" ref="K271:K279" si="93">LOWER(DEC2HEX((J271)))</f>
        <v>0</v>
      </c>
      <c r="L271" s="31">
        <f t="shared" ref="L271:L279" si="94">J271*(2^C271)</f>
        <v>0</v>
      </c>
      <c r="M271" s="50"/>
    </row>
    <row r="272" spans="1:13" ht="15">
      <c r="A272" s="22"/>
      <c r="B272" s="22"/>
      <c r="C272" s="31">
        <v>26</v>
      </c>
      <c r="D272" s="31">
        <v>30</v>
      </c>
      <c r="E272" s="32">
        <f>D272+1-C272</f>
        <v>5</v>
      </c>
      <c r="F272" s="32" t="str">
        <f>CONCATENATE(E272,"'h",K272)</f>
        <v>5'h1e</v>
      </c>
      <c r="G272" s="32" t="s">
        <v>68</v>
      </c>
      <c r="H272" s="31" t="s">
        <v>16882</v>
      </c>
      <c r="I272" s="37" t="s">
        <v>16883</v>
      </c>
      <c r="J272" s="31">
        <v>30</v>
      </c>
      <c r="K272" s="31" t="str">
        <f>LOWER(DEC2HEX((J272)))</f>
        <v>1e</v>
      </c>
      <c r="L272" s="31">
        <f>J272*(2^C272)</f>
        <v>2013265920</v>
      </c>
      <c r="M272" s="50"/>
    </row>
    <row r="273" spans="1:13" ht="15">
      <c r="A273" s="22"/>
      <c r="B273" s="22"/>
      <c r="C273" s="31">
        <v>23</v>
      </c>
      <c r="D273" s="31">
        <v>25</v>
      </c>
      <c r="E273" s="32">
        <f t="shared" si="91"/>
        <v>3</v>
      </c>
      <c r="F273" s="32" t="str">
        <f t="shared" si="92"/>
        <v>3'h3</v>
      </c>
      <c r="G273" s="32" t="s">
        <v>68</v>
      </c>
      <c r="H273" s="31" t="s">
        <v>9741</v>
      </c>
      <c r="I273" s="37" t="s">
        <v>9697</v>
      </c>
      <c r="J273" s="31">
        <v>3</v>
      </c>
      <c r="K273" s="31" t="str">
        <f t="shared" si="93"/>
        <v>3</v>
      </c>
      <c r="L273" s="31">
        <f t="shared" si="94"/>
        <v>25165824</v>
      </c>
      <c r="M273" s="50"/>
    </row>
    <row r="274" spans="1:13" ht="15">
      <c r="A274" s="22"/>
      <c r="B274" s="22"/>
      <c r="C274" s="31">
        <v>18</v>
      </c>
      <c r="D274" s="31">
        <v>22</v>
      </c>
      <c r="E274" s="32">
        <f t="shared" si="91"/>
        <v>5</v>
      </c>
      <c r="F274" s="32" t="str">
        <f t="shared" si="92"/>
        <v>5'h7</v>
      </c>
      <c r="G274" s="32" t="s">
        <v>68</v>
      </c>
      <c r="H274" s="31" t="s">
        <v>9742</v>
      </c>
      <c r="I274" s="63" t="s">
        <v>9700</v>
      </c>
      <c r="J274" s="31">
        <v>7</v>
      </c>
      <c r="K274" s="31" t="str">
        <f t="shared" si="93"/>
        <v>7</v>
      </c>
      <c r="L274" s="31">
        <f t="shared" si="94"/>
        <v>1835008</v>
      </c>
      <c r="M274" s="50"/>
    </row>
    <row r="275" spans="1:13" ht="15">
      <c r="A275" s="22"/>
      <c r="B275" s="22"/>
      <c r="C275" s="31">
        <v>13</v>
      </c>
      <c r="D275" s="31">
        <v>17</v>
      </c>
      <c r="E275" s="32">
        <f t="shared" si="91"/>
        <v>5</v>
      </c>
      <c r="F275" s="32" t="str">
        <f t="shared" si="92"/>
        <v>5'hb</v>
      </c>
      <c r="G275" s="32" t="s">
        <v>68</v>
      </c>
      <c r="H275" s="31" t="s">
        <v>9743</v>
      </c>
      <c r="I275" s="63" t="s">
        <v>9700</v>
      </c>
      <c r="J275" s="31">
        <v>11</v>
      </c>
      <c r="K275" s="31" t="str">
        <f t="shared" si="93"/>
        <v>b</v>
      </c>
      <c r="L275" s="31">
        <f t="shared" si="94"/>
        <v>90112</v>
      </c>
      <c r="M275" s="50"/>
    </row>
    <row r="276" spans="1:13" ht="15">
      <c r="A276" s="22"/>
      <c r="B276" s="22"/>
      <c r="C276" s="31">
        <v>9</v>
      </c>
      <c r="D276" s="31">
        <v>12</v>
      </c>
      <c r="E276" s="32">
        <f t="shared" si="91"/>
        <v>4</v>
      </c>
      <c r="F276" s="32" t="str">
        <f t="shared" si="92"/>
        <v>4'h4</v>
      </c>
      <c r="G276" s="32" t="s">
        <v>68</v>
      </c>
      <c r="H276" s="31" t="s">
        <v>9744</v>
      </c>
      <c r="I276" s="37" t="s">
        <v>9719</v>
      </c>
      <c r="J276" s="31">
        <v>4</v>
      </c>
      <c r="K276" s="31" t="str">
        <f t="shared" si="93"/>
        <v>4</v>
      </c>
      <c r="L276" s="31">
        <f t="shared" si="94"/>
        <v>2048</v>
      </c>
      <c r="M276" s="50"/>
    </row>
    <row r="277" spans="1:13" ht="15">
      <c r="A277" s="22"/>
      <c r="B277" s="22"/>
      <c r="C277" s="31">
        <v>8</v>
      </c>
      <c r="D277" s="31">
        <v>8</v>
      </c>
      <c r="E277" s="32">
        <f t="shared" si="91"/>
        <v>1</v>
      </c>
      <c r="F277" s="32" t="str">
        <f t="shared" si="92"/>
        <v>1'h0</v>
      </c>
      <c r="G277" s="32" t="s">
        <v>68</v>
      </c>
      <c r="H277" s="31" t="s">
        <v>9745</v>
      </c>
      <c r="I277" s="63" t="s">
        <v>9746</v>
      </c>
      <c r="J277" s="31">
        <v>0</v>
      </c>
      <c r="K277" s="31" t="str">
        <f t="shared" si="93"/>
        <v>0</v>
      </c>
      <c r="L277" s="31">
        <f t="shared" si="94"/>
        <v>0</v>
      </c>
      <c r="M277" s="50"/>
    </row>
    <row r="278" spans="1:13" ht="15">
      <c r="A278" s="22"/>
      <c r="B278" s="22"/>
      <c r="C278" s="31">
        <v>4</v>
      </c>
      <c r="D278" s="31">
        <v>7</v>
      </c>
      <c r="E278" s="32">
        <f t="shared" si="91"/>
        <v>4</v>
      </c>
      <c r="F278" s="32" t="str">
        <f t="shared" si="92"/>
        <v>4'h6</v>
      </c>
      <c r="G278" s="32" t="s">
        <v>68</v>
      </c>
      <c r="H278" s="31" t="s">
        <v>9747</v>
      </c>
      <c r="I278" s="37" t="s">
        <v>9724</v>
      </c>
      <c r="J278" s="31">
        <v>6</v>
      </c>
      <c r="K278" s="31" t="str">
        <f t="shared" si="93"/>
        <v>6</v>
      </c>
      <c r="L278" s="31">
        <f t="shared" si="94"/>
        <v>96</v>
      </c>
      <c r="M278" s="50"/>
    </row>
    <row r="279" spans="1:13" ht="15">
      <c r="A279" s="22"/>
      <c r="B279" s="22"/>
      <c r="C279" s="31">
        <v>0</v>
      </c>
      <c r="D279" s="31">
        <v>3</v>
      </c>
      <c r="E279" s="32">
        <f t="shared" si="91"/>
        <v>4</v>
      </c>
      <c r="F279" s="32" t="str">
        <f t="shared" si="92"/>
        <v>4'h6</v>
      </c>
      <c r="G279" s="32" t="s">
        <v>16884</v>
      </c>
      <c r="H279" s="31" t="s">
        <v>9748</v>
      </c>
      <c r="I279" s="63" t="s">
        <v>9724</v>
      </c>
      <c r="J279" s="31">
        <v>6</v>
      </c>
      <c r="K279" s="31" t="str">
        <f t="shared" si="93"/>
        <v>6</v>
      </c>
      <c r="L279" s="31">
        <f t="shared" si="94"/>
        <v>6</v>
      </c>
      <c r="M279" s="50"/>
    </row>
    <row r="280" spans="1:13" ht="15">
      <c r="A280" s="26"/>
      <c r="B280" s="27" t="s">
        <v>504</v>
      </c>
      <c r="C280" s="26"/>
      <c r="D280" s="26"/>
      <c r="E280" s="26">
        <f>SUM(E281:E287)</f>
        <v>32</v>
      </c>
      <c r="F280" s="44" t="str">
        <f>CONCATENATE("32'h",K280)</f>
        <v>32'h316d4cea</v>
      </c>
      <c r="G280" s="44"/>
      <c r="H280" s="29" t="s">
        <v>16885</v>
      </c>
      <c r="I280" s="29"/>
      <c r="J280" s="26"/>
      <c r="K280" s="26" t="str">
        <f>LOWER(DEC2HEX(L280,8))</f>
        <v>316d4cea</v>
      </c>
      <c r="L280" s="26">
        <f>SUM(L281:L287)</f>
        <v>829246698</v>
      </c>
      <c r="M280" s="26"/>
    </row>
    <row r="281" spans="1:13" ht="15">
      <c r="A281" s="22"/>
      <c r="B281" s="22"/>
      <c r="C281" s="31">
        <v>30</v>
      </c>
      <c r="D281" s="31">
        <v>31</v>
      </c>
      <c r="E281" s="32">
        <f t="shared" ref="E281:E287" si="95">D281+1-C281</f>
        <v>2</v>
      </c>
      <c r="F281" s="32" t="str">
        <f t="shared" ref="F281:F287" si="96">CONCATENATE(E281,"'h",K281)</f>
        <v>2'h0</v>
      </c>
      <c r="G281" s="32" t="s">
        <v>557</v>
      </c>
      <c r="H281" s="31" t="s">
        <v>16886</v>
      </c>
      <c r="I281" s="37" t="s">
        <v>11392</v>
      </c>
      <c r="J281" s="31">
        <v>0</v>
      </c>
      <c r="K281" s="31" t="str">
        <f t="shared" ref="K281:K287" si="97">LOWER(DEC2HEX((J281)))</f>
        <v>0</v>
      </c>
      <c r="L281" s="31">
        <f t="shared" ref="L281:L287" si="98">J281*(2^C281)</f>
        <v>0</v>
      </c>
      <c r="M281" s="50"/>
    </row>
    <row r="282" spans="1:13" ht="15">
      <c r="A282" s="22"/>
      <c r="B282" s="22"/>
      <c r="C282" s="31">
        <v>23</v>
      </c>
      <c r="D282" s="31">
        <v>29</v>
      </c>
      <c r="E282" s="32">
        <f t="shared" si="95"/>
        <v>7</v>
      </c>
      <c r="F282" s="32" t="str">
        <f t="shared" si="96"/>
        <v>7'h62</v>
      </c>
      <c r="G282" s="32" t="s">
        <v>68</v>
      </c>
      <c r="H282" s="31" t="s">
        <v>16887</v>
      </c>
      <c r="I282" s="37" t="s">
        <v>9736</v>
      </c>
      <c r="J282" s="31">
        <v>98</v>
      </c>
      <c r="K282" s="31" t="str">
        <f t="shared" si="97"/>
        <v>62</v>
      </c>
      <c r="L282" s="31">
        <f t="shared" si="98"/>
        <v>822083584</v>
      </c>
      <c r="M282" s="50"/>
    </row>
    <row r="283" spans="1:13" ht="15">
      <c r="A283" s="22"/>
      <c r="B283" s="22"/>
      <c r="C283" s="31">
        <v>18</v>
      </c>
      <c r="D283" s="31">
        <v>22</v>
      </c>
      <c r="E283" s="32">
        <f t="shared" si="95"/>
        <v>5</v>
      </c>
      <c r="F283" s="32" t="str">
        <f t="shared" si="96"/>
        <v>5'h1b</v>
      </c>
      <c r="G283" s="32" t="s">
        <v>68</v>
      </c>
      <c r="H283" s="31" t="s">
        <v>9749</v>
      </c>
      <c r="I283" s="63" t="s">
        <v>9703</v>
      </c>
      <c r="J283" s="31">
        <v>27</v>
      </c>
      <c r="K283" s="31" t="str">
        <f t="shared" si="97"/>
        <v>1b</v>
      </c>
      <c r="L283" s="31">
        <f t="shared" si="98"/>
        <v>7077888</v>
      </c>
      <c r="M283" s="50"/>
    </row>
    <row r="284" spans="1:13" ht="15">
      <c r="A284" s="22"/>
      <c r="B284" s="22"/>
      <c r="C284" s="31">
        <v>13</v>
      </c>
      <c r="D284" s="31">
        <v>17</v>
      </c>
      <c r="E284" s="32">
        <f t="shared" si="95"/>
        <v>5</v>
      </c>
      <c r="F284" s="32" t="str">
        <f t="shared" si="96"/>
        <v>5'ha</v>
      </c>
      <c r="G284" s="32" t="s">
        <v>68</v>
      </c>
      <c r="H284" s="31" t="s">
        <v>9750</v>
      </c>
      <c r="I284" s="63" t="s">
        <v>9700</v>
      </c>
      <c r="J284" s="31">
        <v>10</v>
      </c>
      <c r="K284" s="31" t="str">
        <f t="shared" si="97"/>
        <v>a</v>
      </c>
      <c r="L284" s="31">
        <f t="shared" si="98"/>
        <v>81920</v>
      </c>
      <c r="M284" s="50"/>
    </row>
    <row r="285" spans="1:13" ht="15">
      <c r="A285" s="22"/>
      <c r="B285" s="22"/>
      <c r="C285" s="31">
        <v>10</v>
      </c>
      <c r="D285" s="31">
        <v>12</v>
      </c>
      <c r="E285" s="32">
        <f t="shared" si="95"/>
        <v>3</v>
      </c>
      <c r="F285" s="32" t="str">
        <f t="shared" si="96"/>
        <v>3'h3</v>
      </c>
      <c r="G285" s="32" t="s">
        <v>68</v>
      </c>
      <c r="H285" s="31" t="s">
        <v>9751</v>
      </c>
      <c r="I285" s="37" t="s">
        <v>9697</v>
      </c>
      <c r="J285" s="31">
        <v>3</v>
      </c>
      <c r="K285" s="31" t="str">
        <f t="shared" si="97"/>
        <v>3</v>
      </c>
      <c r="L285" s="31">
        <f t="shared" si="98"/>
        <v>3072</v>
      </c>
      <c r="M285" s="50"/>
    </row>
    <row r="286" spans="1:13" ht="15">
      <c r="A286" s="22"/>
      <c r="B286" s="22"/>
      <c r="C286" s="31">
        <v>5</v>
      </c>
      <c r="D286" s="31">
        <v>9</v>
      </c>
      <c r="E286" s="32">
        <f t="shared" si="95"/>
        <v>5</v>
      </c>
      <c r="F286" s="32" t="str">
        <f t="shared" si="96"/>
        <v>5'h7</v>
      </c>
      <c r="G286" s="32" t="s">
        <v>68</v>
      </c>
      <c r="H286" s="31" t="s">
        <v>9752</v>
      </c>
      <c r="I286" s="63" t="s">
        <v>9700</v>
      </c>
      <c r="J286" s="31">
        <v>7</v>
      </c>
      <c r="K286" s="31" t="str">
        <f t="shared" si="97"/>
        <v>7</v>
      </c>
      <c r="L286" s="31">
        <f t="shared" si="98"/>
        <v>224</v>
      </c>
      <c r="M286" s="50"/>
    </row>
    <row r="287" spans="1:13" ht="15">
      <c r="A287" s="22"/>
      <c r="B287" s="22"/>
      <c r="C287" s="31">
        <v>0</v>
      </c>
      <c r="D287" s="31">
        <v>4</v>
      </c>
      <c r="E287" s="32">
        <f t="shared" si="95"/>
        <v>5</v>
      </c>
      <c r="F287" s="32" t="str">
        <f t="shared" si="96"/>
        <v>5'ha</v>
      </c>
      <c r="G287" s="32" t="s">
        <v>68</v>
      </c>
      <c r="H287" s="31" t="s">
        <v>9753</v>
      </c>
      <c r="I287" s="37" t="s">
        <v>9700</v>
      </c>
      <c r="J287" s="31">
        <v>10</v>
      </c>
      <c r="K287" s="31" t="str">
        <f t="shared" si="97"/>
        <v>a</v>
      </c>
      <c r="L287" s="31">
        <f t="shared" si="98"/>
        <v>10</v>
      </c>
      <c r="M287" s="50"/>
    </row>
    <row r="288" spans="1:13" ht="15">
      <c r="A288" s="26"/>
      <c r="B288" s="27" t="s">
        <v>16888</v>
      </c>
      <c r="C288" s="26"/>
      <c r="D288" s="26"/>
      <c r="E288" s="26">
        <f>SUM(E289:E295)</f>
        <v>32</v>
      </c>
      <c r="F288" s="44" t="str">
        <f>CONCATENATE("32'h",K288)</f>
        <v>32'h4f0f0000</v>
      </c>
      <c r="G288" s="44"/>
      <c r="H288" s="29" t="s">
        <v>16889</v>
      </c>
      <c r="I288" s="29"/>
      <c r="J288" s="26"/>
      <c r="K288" s="26" t="str">
        <f>LOWER(DEC2HEX(L288,8))</f>
        <v>4f0f0000</v>
      </c>
      <c r="L288" s="26">
        <f>SUM(L289:L295)</f>
        <v>1326383104</v>
      </c>
      <c r="M288" s="26"/>
    </row>
    <row r="289" spans="1:13" ht="15">
      <c r="A289" s="22"/>
      <c r="B289" s="22"/>
      <c r="C289" s="31">
        <v>31</v>
      </c>
      <c r="D289" s="31">
        <v>31</v>
      </c>
      <c r="E289" s="32">
        <f t="shared" ref="E289:E295" si="99">D289+1-C289</f>
        <v>1</v>
      </c>
      <c r="F289" s="32" t="str">
        <f>CONCATENATE(E289,"'h",K289)</f>
        <v>1'h0</v>
      </c>
      <c r="G289" s="32" t="s">
        <v>557</v>
      </c>
      <c r="H289" s="31" t="s">
        <v>16780</v>
      </c>
      <c r="I289" s="37" t="s">
        <v>16890</v>
      </c>
      <c r="J289" s="31">
        <v>0</v>
      </c>
      <c r="K289" s="31" t="str">
        <f>LOWER(DEC2HEX((J289)))</f>
        <v>0</v>
      </c>
      <c r="L289" s="31">
        <f>J289*(2^C289)</f>
        <v>0</v>
      </c>
      <c r="M289" s="50"/>
    </row>
    <row r="290" spans="1:13" ht="15">
      <c r="A290" s="22"/>
      <c r="B290" s="22"/>
      <c r="C290" s="31">
        <v>23</v>
      </c>
      <c r="D290" s="31">
        <v>30</v>
      </c>
      <c r="E290" s="32">
        <f t="shared" si="99"/>
        <v>8</v>
      </c>
      <c r="F290" s="32" t="str">
        <f t="shared" ref="F290:F295" si="100">CONCATENATE(E290,"'h",K290)</f>
        <v>8'h9e</v>
      </c>
      <c r="G290" s="32" t="s">
        <v>68</v>
      </c>
      <c r="H290" s="31" t="s">
        <v>9754</v>
      </c>
      <c r="I290" s="37" t="s">
        <v>9657</v>
      </c>
      <c r="J290" s="31">
        <v>158</v>
      </c>
      <c r="K290" s="31" t="str">
        <f t="shared" ref="K290:K295" si="101">LOWER(DEC2HEX((J290)))</f>
        <v>9e</v>
      </c>
      <c r="L290" s="31">
        <f t="shared" ref="L290:L295" si="102">J290*(2^C290)</f>
        <v>1325400064</v>
      </c>
      <c r="M290" s="50"/>
    </row>
    <row r="291" spans="1:13" ht="15">
      <c r="A291" s="22"/>
      <c r="B291" s="22"/>
      <c r="C291" s="31">
        <v>16</v>
      </c>
      <c r="D291" s="31">
        <v>22</v>
      </c>
      <c r="E291" s="32">
        <f t="shared" si="99"/>
        <v>7</v>
      </c>
      <c r="F291" s="32" t="str">
        <f t="shared" si="100"/>
        <v>7'hf</v>
      </c>
      <c r="G291" s="32" t="s">
        <v>68</v>
      </c>
      <c r="H291" s="31" t="s">
        <v>9755</v>
      </c>
      <c r="I291" s="63" t="s">
        <v>16891</v>
      </c>
      <c r="J291" s="31">
        <v>15</v>
      </c>
      <c r="K291" s="31" t="str">
        <f t="shared" si="101"/>
        <v>f</v>
      </c>
      <c r="L291" s="31">
        <f t="shared" si="102"/>
        <v>983040</v>
      </c>
      <c r="M291" s="50"/>
    </row>
    <row r="292" spans="1:13" ht="15">
      <c r="A292" s="22"/>
      <c r="B292" s="22"/>
      <c r="C292" s="31">
        <v>15</v>
      </c>
      <c r="D292" s="31">
        <v>15</v>
      </c>
      <c r="E292" s="32">
        <f t="shared" si="99"/>
        <v>1</v>
      </c>
      <c r="F292" s="32" t="str">
        <f t="shared" si="100"/>
        <v>1'h0</v>
      </c>
      <c r="G292" s="32" t="s">
        <v>68</v>
      </c>
      <c r="H292" s="31" t="s">
        <v>9756</v>
      </c>
      <c r="I292" s="63" t="s">
        <v>9746</v>
      </c>
      <c r="J292" s="31">
        <v>0</v>
      </c>
      <c r="K292" s="31" t="str">
        <f t="shared" si="101"/>
        <v>0</v>
      </c>
      <c r="L292" s="31">
        <f t="shared" si="102"/>
        <v>0</v>
      </c>
      <c r="M292" s="50"/>
    </row>
    <row r="293" spans="1:13" ht="15">
      <c r="A293" s="22"/>
      <c r="B293" s="22"/>
      <c r="C293" s="31">
        <v>10</v>
      </c>
      <c r="D293" s="31">
        <v>14</v>
      </c>
      <c r="E293" s="32">
        <f t="shared" si="99"/>
        <v>5</v>
      </c>
      <c r="F293" s="32" t="str">
        <f t="shared" si="100"/>
        <v>5'h0</v>
      </c>
      <c r="G293" s="32" t="s">
        <v>68</v>
      </c>
      <c r="H293" s="31" t="s">
        <v>9757</v>
      </c>
      <c r="I293" s="37" t="s">
        <v>9703</v>
      </c>
      <c r="J293" s="31">
        <v>0</v>
      </c>
      <c r="K293" s="31" t="str">
        <f t="shared" si="101"/>
        <v>0</v>
      </c>
      <c r="L293" s="31">
        <f t="shared" si="102"/>
        <v>0</v>
      </c>
      <c r="M293" s="50"/>
    </row>
    <row r="294" spans="1:13" ht="15">
      <c r="A294" s="22"/>
      <c r="B294" s="22"/>
      <c r="C294" s="31">
        <v>3</v>
      </c>
      <c r="D294" s="31">
        <v>9</v>
      </c>
      <c r="E294" s="32">
        <f t="shared" si="99"/>
        <v>7</v>
      </c>
      <c r="F294" s="32" t="str">
        <f t="shared" si="100"/>
        <v>7'h0</v>
      </c>
      <c r="G294" s="32" t="s">
        <v>68</v>
      </c>
      <c r="H294" s="31" t="s">
        <v>9758</v>
      </c>
      <c r="I294" s="63" t="s">
        <v>9736</v>
      </c>
      <c r="J294" s="31">
        <v>0</v>
      </c>
      <c r="K294" s="31" t="str">
        <f t="shared" si="101"/>
        <v>0</v>
      </c>
      <c r="L294" s="31">
        <f t="shared" si="102"/>
        <v>0</v>
      </c>
      <c r="M294" s="50"/>
    </row>
    <row r="295" spans="1:13" ht="15">
      <c r="A295" s="22"/>
      <c r="B295" s="22"/>
      <c r="C295" s="31">
        <v>0</v>
      </c>
      <c r="D295" s="31">
        <v>2</v>
      </c>
      <c r="E295" s="32">
        <f t="shared" si="99"/>
        <v>3</v>
      </c>
      <c r="F295" s="32" t="str">
        <f t="shared" si="100"/>
        <v>3'h0</v>
      </c>
      <c r="G295" s="32" t="s">
        <v>68</v>
      </c>
      <c r="H295" s="31" t="s">
        <v>9759</v>
      </c>
      <c r="I295" s="37" t="s">
        <v>9697</v>
      </c>
      <c r="J295" s="31">
        <v>0</v>
      </c>
      <c r="K295" s="31" t="str">
        <f t="shared" si="101"/>
        <v>0</v>
      </c>
      <c r="L295" s="31">
        <f t="shared" si="102"/>
        <v>0</v>
      </c>
      <c r="M295" s="50"/>
    </row>
    <row r="296" spans="1:13" ht="15">
      <c r="A296" s="26"/>
      <c r="B296" s="27" t="s">
        <v>16892</v>
      </c>
      <c r="C296" s="26"/>
      <c r="D296" s="26"/>
      <c r="E296" s="26">
        <f>SUM(E297:E303)</f>
        <v>32</v>
      </c>
      <c r="F296" s="44" t="str">
        <f>CONCATENATE("32'h",K296)</f>
        <v>32'h14d1111a</v>
      </c>
      <c r="G296" s="44"/>
      <c r="H296" s="29" t="s">
        <v>16893</v>
      </c>
      <c r="I296" s="29"/>
      <c r="J296" s="26"/>
      <c r="K296" s="26" t="str">
        <f>LOWER(DEC2HEX(L296,8))</f>
        <v>14d1111a</v>
      </c>
      <c r="L296" s="26">
        <f>SUM(L297:L303)</f>
        <v>349245722</v>
      </c>
      <c r="M296" s="26"/>
    </row>
    <row r="297" spans="1:13" ht="15">
      <c r="A297" s="22"/>
      <c r="B297" s="22"/>
      <c r="C297" s="31">
        <v>29</v>
      </c>
      <c r="D297" s="31">
        <v>31</v>
      </c>
      <c r="E297" s="32">
        <f t="shared" ref="E297:E303" si="103">D297+1-C297</f>
        <v>3</v>
      </c>
      <c r="F297" s="32" t="str">
        <f t="shared" ref="F297:F303" si="104">CONCATENATE(E297,"'h",K297)</f>
        <v>3'h0</v>
      </c>
      <c r="G297" s="32" t="s">
        <v>557</v>
      </c>
      <c r="H297" s="31" t="s">
        <v>10731</v>
      </c>
      <c r="I297" s="37" t="s">
        <v>16894</v>
      </c>
      <c r="J297" s="31">
        <v>0</v>
      </c>
      <c r="K297" s="31" t="str">
        <f t="shared" ref="K297:K303" si="105">LOWER(DEC2HEX((J297)))</f>
        <v>0</v>
      </c>
      <c r="L297" s="31">
        <f t="shared" ref="L297:L303" si="106">J297*(2^C297)</f>
        <v>0</v>
      </c>
      <c r="M297" s="50"/>
    </row>
    <row r="298" spans="1:13" ht="15">
      <c r="A298" s="22"/>
      <c r="B298" s="22"/>
      <c r="C298" s="31">
        <v>21</v>
      </c>
      <c r="D298" s="31">
        <v>28</v>
      </c>
      <c r="E298" s="32">
        <f t="shared" si="103"/>
        <v>8</v>
      </c>
      <c r="F298" s="32" t="str">
        <f t="shared" si="104"/>
        <v>8'ha6</v>
      </c>
      <c r="G298" s="32" t="s">
        <v>68</v>
      </c>
      <c r="H298" s="31" t="s">
        <v>9760</v>
      </c>
      <c r="I298" s="37" t="s">
        <v>9657</v>
      </c>
      <c r="J298" s="31">
        <v>166</v>
      </c>
      <c r="K298" s="31" t="str">
        <f t="shared" si="105"/>
        <v>a6</v>
      </c>
      <c r="L298" s="31">
        <f t="shared" si="106"/>
        <v>348127232</v>
      </c>
      <c r="M298" s="50"/>
    </row>
    <row r="299" spans="1:13" ht="15">
      <c r="A299" s="22"/>
      <c r="B299" s="22"/>
      <c r="C299" s="31">
        <v>17</v>
      </c>
      <c r="D299" s="31">
        <v>20</v>
      </c>
      <c r="E299" s="32">
        <f t="shared" si="103"/>
        <v>4</v>
      </c>
      <c r="F299" s="32" t="str">
        <f t="shared" si="104"/>
        <v>4'h8</v>
      </c>
      <c r="G299" s="32" t="s">
        <v>68</v>
      </c>
      <c r="H299" s="31" t="s">
        <v>9761</v>
      </c>
      <c r="I299" s="63" t="s">
        <v>9724</v>
      </c>
      <c r="J299" s="31">
        <v>8</v>
      </c>
      <c r="K299" s="31" t="str">
        <f t="shared" si="105"/>
        <v>8</v>
      </c>
      <c r="L299" s="31">
        <f t="shared" si="106"/>
        <v>1048576</v>
      </c>
      <c r="M299" s="50"/>
    </row>
    <row r="300" spans="1:13" ht="15">
      <c r="A300" s="22"/>
      <c r="B300" s="22"/>
      <c r="C300" s="31">
        <v>13</v>
      </c>
      <c r="D300" s="31">
        <v>16</v>
      </c>
      <c r="E300" s="32">
        <f t="shared" si="103"/>
        <v>4</v>
      </c>
      <c r="F300" s="32" t="str">
        <f t="shared" si="104"/>
        <v>4'h8</v>
      </c>
      <c r="G300" s="32" t="s">
        <v>68</v>
      </c>
      <c r="H300" s="31" t="s">
        <v>9762</v>
      </c>
      <c r="I300" s="63" t="s">
        <v>9724</v>
      </c>
      <c r="J300" s="31">
        <v>8</v>
      </c>
      <c r="K300" s="31" t="str">
        <f t="shared" si="105"/>
        <v>8</v>
      </c>
      <c r="L300" s="31">
        <f t="shared" si="106"/>
        <v>65536</v>
      </c>
      <c r="M300" s="50"/>
    </row>
    <row r="301" spans="1:13" ht="15">
      <c r="A301" s="22"/>
      <c r="B301" s="22"/>
      <c r="C301" s="31">
        <v>9</v>
      </c>
      <c r="D301" s="31">
        <v>12</v>
      </c>
      <c r="E301" s="32">
        <f t="shared" si="103"/>
        <v>4</v>
      </c>
      <c r="F301" s="32" t="str">
        <f t="shared" si="104"/>
        <v>4'h8</v>
      </c>
      <c r="G301" s="32" t="s">
        <v>68</v>
      </c>
      <c r="H301" s="31" t="s">
        <v>9763</v>
      </c>
      <c r="I301" s="37" t="s">
        <v>9724</v>
      </c>
      <c r="J301" s="31">
        <v>8</v>
      </c>
      <c r="K301" s="31" t="str">
        <f t="shared" si="105"/>
        <v>8</v>
      </c>
      <c r="L301" s="31">
        <f t="shared" si="106"/>
        <v>4096</v>
      </c>
      <c r="M301" s="50"/>
    </row>
    <row r="302" spans="1:13" ht="15">
      <c r="A302" s="22"/>
      <c r="B302" s="22"/>
      <c r="C302" s="31">
        <v>5</v>
      </c>
      <c r="D302" s="31">
        <v>8</v>
      </c>
      <c r="E302" s="32">
        <f t="shared" si="103"/>
        <v>4</v>
      </c>
      <c r="F302" s="32" t="str">
        <f t="shared" si="104"/>
        <v>4'h8</v>
      </c>
      <c r="G302" s="32" t="s">
        <v>68</v>
      </c>
      <c r="H302" s="31" t="s">
        <v>9764</v>
      </c>
      <c r="I302" s="63" t="s">
        <v>9724</v>
      </c>
      <c r="J302" s="31">
        <v>8</v>
      </c>
      <c r="K302" s="31" t="str">
        <f t="shared" si="105"/>
        <v>8</v>
      </c>
      <c r="L302" s="31">
        <f t="shared" si="106"/>
        <v>256</v>
      </c>
      <c r="M302" s="50"/>
    </row>
    <row r="303" spans="1:13" ht="15">
      <c r="A303" s="22"/>
      <c r="B303" s="22"/>
      <c r="C303" s="31">
        <v>0</v>
      </c>
      <c r="D303" s="31">
        <v>4</v>
      </c>
      <c r="E303" s="32">
        <f t="shared" si="103"/>
        <v>5</v>
      </c>
      <c r="F303" s="32" t="str">
        <f t="shared" si="104"/>
        <v>5'h1a</v>
      </c>
      <c r="G303" s="32" t="s">
        <v>68</v>
      </c>
      <c r="H303" s="31" t="s">
        <v>9765</v>
      </c>
      <c r="I303" s="37" t="s">
        <v>9700</v>
      </c>
      <c r="J303" s="31">
        <v>26</v>
      </c>
      <c r="K303" s="31" t="str">
        <f t="shared" si="105"/>
        <v>1a</v>
      </c>
      <c r="L303" s="31">
        <f t="shared" si="106"/>
        <v>26</v>
      </c>
      <c r="M303" s="50"/>
    </row>
    <row r="304" spans="1:13" ht="15">
      <c r="A304" s="26"/>
      <c r="B304" s="27" t="s">
        <v>16895</v>
      </c>
      <c r="C304" s="26"/>
      <c r="D304" s="26"/>
      <c r="E304" s="26">
        <f>SUM(E305:E312)</f>
        <v>32</v>
      </c>
      <c r="F304" s="44" t="str">
        <f>CONCATENATE("32'h",K304)</f>
        <v>32'h05150171</v>
      </c>
      <c r="G304" s="44"/>
      <c r="H304" s="29" t="s">
        <v>16896</v>
      </c>
      <c r="I304" s="29"/>
      <c r="J304" s="26"/>
      <c r="K304" s="26" t="str">
        <f>LOWER(DEC2HEX(L304,8))</f>
        <v>05150171</v>
      </c>
      <c r="L304" s="26">
        <f>SUM(L305:L312)</f>
        <v>85262705</v>
      </c>
      <c r="M304" s="26"/>
    </row>
    <row r="305" spans="1:13" ht="15">
      <c r="A305" s="22"/>
      <c r="B305" s="22"/>
      <c r="C305" s="31">
        <v>28</v>
      </c>
      <c r="D305" s="31">
        <v>31</v>
      </c>
      <c r="E305" s="32">
        <f>D305+1-C305</f>
        <v>4</v>
      </c>
      <c r="F305" s="32" t="str">
        <f>CONCATENATE(E305,"'h",K305)</f>
        <v>4'h0</v>
      </c>
      <c r="G305" s="32" t="s">
        <v>68</v>
      </c>
      <c r="H305" s="31" t="s">
        <v>16897</v>
      </c>
      <c r="I305" s="37"/>
      <c r="J305" s="31">
        <v>0</v>
      </c>
      <c r="K305" s="31" t="str">
        <f>LOWER(DEC2HEX((J305)))</f>
        <v>0</v>
      </c>
      <c r="L305" s="31">
        <f>J305*(2^C305)</f>
        <v>0</v>
      </c>
      <c r="M305" s="50"/>
    </row>
    <row r="306" spans="1:13" ht="15">
      <c r="A306" s="22"/>
      <c r="B306" s="22"/>
      <c r="C306" s="31">
        <v>23</v>
      </c>
      <c r="D306" s="31">
        <v>27</v>
      </c>
      <c r="E306" s="32">
        <f t="shared" ref="E306:E312" si="107">D306+1-C306</f>
        <v>5</v>
      </c>
      <c r="F306" s="32" t="str">
        <f t="shared" ref="F306:F312" si="108">CONCATENATE(E306,"'h",K306)</f>
        <v>5'ha</v>
      </c>
      <c r="G306" s="32" t="s">
        <v>68</v>
      </c>
      <c r="H306" s="31" t="s">
        <v>9766</v>
      </c>
      <c r="I306" s="37" t="s">
        <v>9700</v>
      </c>
      <c r="J306" s="31">
        <v>10</v>
      </c>
      <c r="K306" s="31" t="str">
        <f t="shared" ref="K306:K312" si="109">LOWER(DEC2HEX((J306)))</f>
        <v>a</v>
      </c>
      <c r="L306" s="31">
        <f t="shared" ref="L306:L312" si="110">J306*(2^C306)</f>
        <v>83886080</v>
      </c>
      <c r="M306" s="50"/>
    </row>
    <row r="307" spans="1:13" ht="15">
      <c r="A307" s="22"/>
      <c r="B307" s="22"/>
      <c r="C307" s="31">
        <v>18</v>
      </c>
      <c r="D307" s="31">
        <v>22</v>
      </c>
      <c r="E307" s="32">
        <f t="shared" si="107"/>
        <v>5</v>
      </c>
      <c r="F307" s="32" t="str">
        <f t="shared" si="108"/>
        <v>5'h5</v>
      </c>
      <c r="G307" s="32" t="s">
        <v>68</v>
      </c>
      <c r="H307" s="31" t="s">
        <v>9767</v>
      </c>
      <c r="I307" s="63" t="s">
        <v>9700</v>
      </c>
      <c r="J307" s="31">
        <v>5</v>
      </c>
      <c r="K307" s="31" t="str">
        <f t="shared" si="109"/>
        <v>5</v>
      </c>
      <c r="L307" s="31">
        <f t="shared" si="110"/>
        <v>1310720</v>
      </c>
      <c r="M307" s="50"/>
    </row>
    <row r="308" spans="1:13" ht="15">
      <c r="A308" s="22"/>
      <c r="B308" s="22"/>
      <c r="C308" s="31">
        <v>15</v>
      </c>
      <c r="D308" s="31">
        <v>17</v>
      </c>
      <c r="E308" s="32">
        <f t="shared" si="107"/>
        <v>3</v>
      </c>
      <c r="F308" s="32" t="str">
        <f t="shared" si="108"/>
        <v>3'h2</v>
      </c>
      <c r="G308" s="32" t="s">
        <v>68</v>
      </c>
      <c r="H308" s="31" t="s">
        <v>9768</v>
      </c>
      <c r="I308" s="63" t="s">
        <v>9697</v>
      </c>
      <c r="J308" s="31">
        <v>2</v>
      </c>
      <c r="K308" s="31" t="str">
        <f t="shared" si="109"/>
        <v>2</v>
      </c>
      <c r="L308" s="31">
        <f t="shared" si="110"/>
        <v>65536</v>
      </c>
      <c r="M308" s="50"/>
    </row>
    <row r="309" spans="1:13" ht="15">
      <c r="A309" s="22"/>
      <c r="B309" s="22"/>
      <c r="C309" s="31">
        <v>14</v>
      </c>
      <c r="D309" s="31">
        <v>14</v>
      </c>
      <c r="E309" s="32">
        <f t="shared" si="107"/>
        <v>1</v>
      </c>
      <c r="F309" s="32" t="str">
        <f t="shared" si="108"/>
        <v>1'h0</v>
      </c>
      <c r="G309" s="32" t="s">
        <v>68</v>
      </c>
      <c r="H309" s="31" t="s">
        <v>9769</v>
      </c>
      <c r="I309" s="37" t="s">
        <v>9746</v>
      </c>
      <c r="J309" s="31">
        <v>0</v>
      </c>
      <c r="K309" s="31" t="str">
        <f t="shared" si="109"/>
        <v>0</v>
      </c>
      <c r="L309" s="31">
        <f t="shared" si="110"/>
        <v>0</v>
      </c>
      <c r="M309" s="50"/>
    </row>
    <row r="310" spans="1:13" ht="15">
      <c r="A310" s="22"/>
      <c r="B310" s="22"/>
      <c r="C310" s="31">
        <v>11</v>
      </c>
      <c r="D310" s="31">
        <v>13</v>
      </c>
      <c r="E310" s="32">
        <f t="shared" si="107"/>
        <v>3</v>
      </c>
      <c r="F310" s="32" t="str">
        <f t="shared" si="108"/>
        <v>3'h0</v>
      </c>
      <c r="G310" s="32" t="s">
        <v>68</v>
      </c>
      <c r="H310" s="31" t="s">
        <v>9770</v>
      </c>
      <c r="I310" s="63" t="s">
        <v>9771</v>
      </c>
      <c r="J310" s="31">
        <v>0</v>
      </c>
      <c r="K310" s="31" t="str">
        <f t="shared" si="109"/>
        <v>0</v>
      </c>
      <c r="L310" s="31">
        <f t="shared" si="110"/>
        <v>0</v>
      </c>
      <c r="M310" s="50"/>
    </row>
    <row r="311" spans="1:13" ht="15">
      <c r="A311" s="22"/>
      <c r="B311" s="22"/>
      <c r="C311" s="31">
        <v>5</v>
      </c>
      <c r="D311" s="31">
        <v>10</v>
      </c>
      <c r="E311" s="32">
        <f t="shared" si="107"/>
        <v>6</v>
      </c>
      <c r="F311" s="32" t="str">
        <f t="shared" si="108"/>
        <v>6'hb</v>
      </c>
      <c r="G311" s="32" t="s">
        <v>68</v>
      </c>
      <c r="H311" s="31" t="s">
        <v>9772</v>
      </c>
      <c r="I311" s="37" t="s">
        <v>9664</v>
      </c>
      <c r="J311" s="31">
        <v>11</v>
      </c>
      <c r="K311" s="31" t="str">
        <f t="shared" si="109"/>
        <v>b</v>
      </c>
      <c r="L311" s="31">
        <f t="shared" si="110"/>
        <v>352</v>
      </c>
      <c r="M311" s="50"/>
    </row>
    <row r="312" spans="1:13" ht="15">
      <c r="A312" s="22"/>
      <c r="B312" s="22"/>
      <c r="C312" s="31">
        <v>0</v>
      </c>
      <c r="D312" s="31">
        <v>4</v>
      </c>
      <c r="E312" s="32">
        <f t="shared" si="107"/>
        <v>5</v>
      </c>
      <c r="F312" s="32" t="str">
        <f t="shared" si="108"/>
        <v>5'h11</v>
      </c>
      <c r="G312" s="32" t="s">
        <v>551</v>
      </c>
      <c r="H312" s="31" t="s">
        <v>9773</v>
      </c>
      <c r="I312" s="63" t="s">
        <v>9774</v>
      </c>
      <c r="J312" s="31">
        <v>17</v>
      </c>
      <c r="K312" s="31" t="str">
        <f t="shared" si="109"/>
        <v>11</v>
      </c>
      <c r="L312" s="31">
        <f t="shared" si="110"/>
        <v>17</v>
      </c>
      <c r="M312" s="50"/>
    </row>
    <row r="313" spans="1:13" ht="15">
      <c r="A313" s="26"/>
      <c r="B313" s="27" t="s">
        <v>16898</v>
      </c>
      <c r="C313" s="26"/>
      <c r="D313" s="26"/>
      <c r="E313" s="26">
        <f>SUM(E314:E320)</f>
        <v>32</v>
      </c>
      <c r="F313" s="44" t="str">
        <f>CONCATENATE("32'h",K313)</f>
        <v>32'h00000000</v>
      </c>
      <c r="G313" s="44"/>
      <c r="H313" s="29" t="s">
        <v>16899</v>
      </c>
      <c r="I313" s="29"/>
      <c r="J313" s="26"/>
      <c r="K313" s="26" t="str">
        <f>LOWER(DEC2HEX(L313,8))</f>
        <v>00000000</v>
      </c>
      <c r="L313" s="26">
        <f>SUM(L314:L320)</f>
        <v>0</v>
      </c>
      <c r="M313" s="26"/>
    </row>
    <row r="314" spans="1:13" ht="15">
      <c r="A314" s="22"/>
      <c r="B314" s="22"/>
      <c r="C314" s="31">
        <v>30</v>
      </c>
      <c r="D314" s="31">
        <v>31</v>
      </c>
      <c r="E314" s="32">
        <f t="shared" ref="E314:E320" si="111">D314+1-C314</f>
        <v>2</v>
      </c>
      <c r="F314" s="32" t="str">
        <f t="shared" ref="F314:F320" si="112">CONCATENATE(E314,"'h",K314)</f>
        <v>2'h0</v>
      </c>
      <c r="G314" s="32" t="s">
        <v>557</v>
      </c>
      <c r="H314" s="31" t="s">
        <v>16900</v>
      </c>
      <c r="I314" s="37" t="s">
        <v>16232</v>
      </c>
      <c r="J314" s="31">
        <v>0</v>
      </c>
      <c r="K314" s="31" t="str">
        <f t="shared" ref="K314:K320" si="113">LOWER(DEC2HEX((J314)))</f>
        <v>0</v>
      </c>
      <c r="L314" s="31">
        <f t="shared" ref="L314:L320" si="114">J314*(2^C314)</f>
        <v>0</v>
      </c>
      <c r="M314" s="50"/>
    </row>
    <row r="315" spans="1:13" ht="15">
      <c r="A315" s="22"/>
      <c r="B315" s="22"/>
      <c r="C315" s="31">
        <v>25</v>
      </c>
      <c r="D315" s="31">
        <v>29</v>
      </c>
      <c r="E315" s="32">
        <f t="shared" si="111"/>
        <v>5</v>
      </c>
      <c r="F315" s="32" t="str">
        <f t="shared" si="112"/>
        <v>5'h0</v>
      </c>
      <c r="G315" s="32" t="s">
        <v>68</v>
      </c>
      <c r="H315" s="31" t="s">
        <v>9775</v>
      </c>
      <c r="I315" s="37" t="s">
        <v>9776</v>
      </c>
      <c r="J315" s="31">
        <v>0</v>
      </c>
      <c r="K315" s="31" t="str">
        <f t="shared" si="113"/>
        <v>0</v>
      </c>
      <c r="L315" s="31">
        <f t="shared" si="114"/>
        <v>0</v>
      </c>
      <c r="M315" s="50"/>
    </row>
    <row r="316" spans="1:13" ht="15">
      <c r="A316" s="22"/>
      <c r="B316" s="22"/>
      <c r="C316" s="31">
        <v>20</v>
      </c>
      <c r="D316" s="31">
        <v>24</v>
      </c>
      <c r="E316" s="32">
        <f t="shared" si="111"/>
        <v>5</v>
      </c>
      <c r="F316" s="32" t="str">
        <f t="shared" si="112"/>
        <v>5'h0</v>
      </c>
      <c r="G316" s="32" t="s">
        <v>68</v>
      </c>
      <c r="H316" s="31" t="s">
        <v>16901</v>
      </c>
      <c r="I316" s="63" t="s">
        <v>9776</v>
      </c>
      <c r="J316" s="31">
        <v>0</v>
      </c>
      <c r="K316" s="31" t="str">
        <f t="shared" si="113"/>
        <v>0</v>
      </c>
      <c r="L316" s="31">
        <f t="shared" si="114"/>
        <v>0</v>
      </c>
      <c r="M316" s="50"/>
    </row>
    <row r="317" spans="1:13" ht="15">
      <c r="A317" s="22"/>
      <c r="B317" s="22"/>
      <c r="C317" s="31">
        <v>15</v>
      </c>
      <c r="D317" s="31">
        <v>19</v>
      </c>
      <c r="E317" s="32">
        <f t="shared" si="111"/>
        <v>5</v>
      </c>
      <c r="F317" s="32" t="str">
        <f t="shared" si="112"/>
        <v>5'h0</v>
      </c>
      <c r="G317" s="32" t="s">
        <v>68</v>
      </c>
      <c r="H317" s="31" t="s">
        <v>9777</v>
      </c>
      <c r="I317" s="63" t="s">
        <v>9776</v>
      </c>
      <c r="J317" s="31">
        <v>0</v>
      </c>
      <c r="K317" s="31" t="str">
        <f t="shared" si="113"/>
        <v>0</v>
      </c>
      <c r="L317" s="31">
        <f t="shared" si="114"/>
        <v>0</v>
      </c>
      <c r="M317" s="50"/>
    </row>
    <row r="318" spans="1:13" ht="15">
      <c r="A318" s="22"/>
      <c r="B318" s="22"/>
      <c r="C318" s="31">
        <v>10</v>
      </c>
      <c r="D318" s="31">
        <v>14</v>
      </c>
      <c r="E318" s="32">
        <f t="shared" si="111"/>
        <v>5</v>
      </c>
      <c r="F318" s="32" t="str">
        <f t="shared" si="112"/>
        <v>5'h0</v>
      </c>
      <c r="G318" s="32" t="s">
        <v>68</v>
      </c>
      <c r="H318" s="31" t="s">
        <v>9778</v>
      </c>
      <c r="I318" s="37" t="s">
        <v>9776</v>
      </c>
      <c r="J318" s="31">
        <v>0</v>
      </c>
      <c r="K318" s="31" t="str">
        <f t="shared" si="113"/>
        <v>0</v>
      </c>
      <c r="L318" s="31">
        <f t="shared" si="114"/>
        <v>0</v>
      </c>
      <c r="M318" s="50"/>
    </row>
    <row r="319" spans="1:13" ht="15">
      <c r="A319" s="22"/>
      <c r="B319" s="22"/>
      <c r="C319" s="31">
        <v>5</v>
      </c>
      <c r="D319" s="31">
        <v>9</v>
      </c>
      <c r="E319" s="32">
        <f t="shared" si="111"/>
        <v>5</v>
      </c>
      <c r="F319" s="32" t="str">
        <f t="shared" si="112"/>
        <v>5'h0</v>
      </c>
      <c r="G319" s="32" t="s">
        <v>68</v>
      </c>
      <c r="H319" s="31" t="s">
        <v>9779</v>
      </c>
      <c r="I319" s="63" t="s">
        <v>9776</v>
      </c>
      <c r="J319" s="31">
        <v>0</v>
      </c>
      <c r="K319" s="31" t="str">
        <f t="shared" si="113"/>
        <v>0</v>
      </c>
      <c r="L319" s="31">
        <f t="shared" si="114"/>
        <v>0</v>
      </c>
      <c r="M319" s="50"/>
    </row>
    <row r="320" spans="1:13" ht="15">
      <c r="A320" s="22"/>
      <c r="B320" s="22"/>
      <c r="C320" s="31">
        <v>0</v>
      </c>
      <c r="D320" s="31">
        <v>4</v>
      </c>
      <c r="E320" s="32">
        <f t="shared" si="111"/>
        <v>5</v>
      </c>
      <c r="F320" s="32" t="str">
        <f t="shared" si="112"/>
        <v>5'h0</v>
      </c>
      <c r="G320" s="32" t="s">
        <v>68</v>
      </c>
      <c r="H320" s="31" t="s">
        <v>9780</v>
      </c>
      <c r="I320" s="37" t="s">
        <v>9776</v>
      </c>
      <c r="J320" s="31">
        <v>0</v>
      </c>
      <c r="K320" s="31" t="str">
        <f t="shared" si="113"/>
        <v>0</v>
      </c>
      <c r="L320" s="31">
        <f t="shared" si="114"/>
        <v>0</v>
      </c>
      <c r="M320" s="50"/>
    </row>
    <row r="321" spans="1:13" ht="15">
      <c r="A321" s="26"/>
      <c r="B321" s="27" t="s">
        <v>16902</v>
      </c>
      <c r="C321" s="26"/>
      <c r="D321" s="26"/>
      <c r="E321" s="26">
        <f>SUM(E322:E328)</f>
        <v>32</v>
      </c>
      <c r="F321" s="44" t="str">
        <f>CONCATENATE("32'h",K321)</f>
        <v>32'h00000000</v>
      </c>
      <c r="G321" s="44"/>
      <c r="H321" s="29" t="s">
        <v>16903</v>
      </c>
      <c r="I321" s="29"/>
      <c r="J321" s="26"/>
      <c r="K321" s="26" t="str">
        <f>LOWER(DEC2HEX(L321,8))</f>
        <v>00000000</v>
      </c>
      <c r="L321" s="26">
        <f>SUM(L322:L328)</f>
        <v>0</v>
      </c>
      <c r="M321" s="26"/>
    </row>
    <row r="322" spans="1:13" ht="15">
      <c r="A322" s="22"/>
      <c r="B322" s="22"/>
      <c r="C322" s="31">
        <v>30</v>
      </c>
      <c r="D322" s="31">
        <v>31</v>
      </c>
      <c r="E322" s="32">
        <f t="shared" ref="E322:E328" si="115">D322+1-C322</f>
        <v>2</v>
      </c>
      <c r="F322" s="32" t="str">
        <f t="shared" ref="F322:F328" si="116">CONCATENATE(E322,"'h",K322)</f>
        <v>2'h0</v>
      </c>
      <c r="G322" s="32" t="s">
        <v>557</v>
      </c>
      <c r="H322" s="31" t="s">
        <v>16399</v>
      </c>
      <c r="I322" s="37" t="s">
        <v>11392</v>
      </c>
      <c r="J322" s="31">
        <v>0</v>
      </c>
      <c r="K322" s="31" t="str">
        <f t="shared" ref="K322:K328" si="117">LOWER(DEC2HEX((J322)))</f>
        <v>0</v>
      </c>
      <c r="L322" s="31">
        <f t="shared" ref="L322:L328" si="118">J322*(2^C322)</f>
        <v>0</v>
      </c>
      <c r="M322" s="50"/>
    </row>
    <row r="323" spans="1:13" ht="15">
      <c r="A323" s="22"/>
      <c r="B323" s="22"/>
      <c r="C323" s="31">
        <v>25</v>
      </c>
      <c r="D323" s="31">
        <v>29</v>
      </c>
      <c r="E323" s="32">
        <f t="shared" si="115"/>
        <v>5</v>
      </c>
      <c r="F323" s="32" t="str">
        <f t="shared" si="116"/>
        <v>5'h0</v>
      </c>
      <c r="G323" s="32" t="s">
        <v>68</v>
      </c>
      <c r="H323" s="31" t="s">
        <v>9781</v>
      </c>
      <c r="I323" s="37" t="s">
        <v>9776</v>
      </c>
      <c r="J323" s="31">
        <v>0</v>
      </c>
      <c r="K323" s="31" t="str">
        <f t="shared" si="117"/>
        <v>0</v>
      </c>
      <c r="L323" s="31">
        <f t="shared" si="118"/>
        <v>0</v>
      </c>
      <c r="M323" s="50"/>
    </row>
    <row r="324" spans="1:13" ht="15">
      <c r="A324" s="22"/>
      <c r="B324" s="22"/>
      <c r="C324" s="31">
        <v>20</v>
      </c>
      <c r="D324" s="31">
        <v>24</v>
      </c>
      <c r="E324" s="32">
        <f t="shared" si="115"/>
        <v>5</v>
      </c>
      <c r="F324" s="32" t="str">
        <f t="shared" si="116"/>
        <v>5'h0</v>
      </c>
      <c r="G324" s="32" t="s">
        <v>68</v>
      </c>
      <c r="H324" s="31" t="s">
        <v>9782</v>
      </c>
      <c r="I324" s="63" t="s">
        <v>9776</v>
      </c>
      <c r="J324" s="31">
        <v>0</v>
      </c>
      <c r="K324" s="31" t="str">
        <f t="shared" si="117"/>
        <v>0</v>
      </c>
      <c r="L324" s="31">
        <f t="shared" si="118"/>
        <v>0</v>
      </c>
      <c r="M324" s="50"/>
    </row>
    <row r="325" spans="1:13" ht="15">
      <c r="A325" s="22"/>
      <c r="B325" s="22"/>
      <c r="C325" s="31">
        <v>15</v>
      </c>
      <c r="D325" s="31">
        <v>19</v>
      </c>
      <c r="E325" s="32">
        <f t="shared" si="115"/>
        <v>5</v>
      </c>
      <c r="F325" s="32" t="str">
        <f t="shared" si="116"/>
        <v>5'h0</v>
      </c>
      <c r="G325" s="32" t="s">
        <v>68</v>
      </c>
      <c r="H325" s="31" t="s">
        <v>9783</v>
      </c>
      <c r="I325" s="63" t="s">
        <v>9776</v>
      </c>
      <c r="J325" s="31">
        <v>0</v>
      </c>
      <c r="K325" s="31" t="str">
        <f t="shared" si="117"/>
        <v>0</v>
      </c>
      <c r="L325" s="31">
        <f t="shared" si="118"/>
        <v>0</v>
      </c>
      <c r="M325" s="50"/>
    </row>
    <row r="326" spans="1:13" ht="15">
      <c r="A326" s="22"/>
      <c r="B326" s="22"/>
      <c r="C326" s="31">
        <v>10</v>
      </c>
      <c r="D326" s="31">
        <v>14</v>
      </c>
      <c r="E326" s="32">
        <f t="shared" si="115"/>
        <v>5</v>
      </c>
      <c r="F326" s="32" t="str">
        <f t="shared" si="116"/>
        <v>5'h0</v>
      </c>
      <c r="G326" s="32" t="s">
        <v>68</v>
      </c>
      <c r="H326" s="31" t="s">
        <v>9784</v>
      </c>
      <c r="I326" s="37" t="s">
        <v>9776</v>
      </c>
      <c r="J326" s="31">
        <v>0</v>
      </c>
      <c r="K326" s="31" t="str">
        <f t="shared" si="117"/>
        <v>0</v>
      </c>
      <c r="L326" s="31">
        <f t="shared" si="118"/>
        <v>0</v>
      </c>
      <c r="M326" s="50"/>
    </row>
    <row r="327" spans="1:13" ht="15">
      <c r="A327" s="22"/>
      <c r="B327" s="22"/>
      <c r="C327" s="31">
        <v>5</v>
      </c>
      <c r="D327" s="31">
        <v>9</v>
      </c>
      <c r="E327" s="32">
        <f t="shared" si="115"/>
        <v>5</v>
      </c>
      <c r="F327" s="32" t="str">
        <f t="shared" si="116"/>
        <v>5'h0</v>
      </c>
      <c r="G327" s="32" t="s">
        <v>68</v>
      </c>
      <c r="H327" s="31" t="s">
        <v>9785</v>
      </c>
      <c r="I327" s="63" t="s">
        <v>9776</v>
      </c>
      <c r="J327" s="31">
        <v>0</v>
      </c>
      <c r="K327" s="31" t="str">
        <f t="shared" si="117"/>
        <v>0</v>
      </c>
      <c r="L327" s="31">
        <f t="shared" si="118"/>
        <v>0</v>
      </c>
      <c r="M327" s="50"/>
    </row>
    <row r="328" spans="1:13" ht="15">
      <c r="A328" s="22"/>
      <c r="B328" s="22"/>
      <c r="C328" s="31">
        <v>0</v>
      </c>
      <c r="D328" s="31">
        <v>4</v>
      </c>
      <c r="E328" s="32">
        <f t="shared" si="115"/>
        <v>5</v>
      </c>
      <c r="F328" s="32" t="str">
        <f t="shared" si="116"/>
        <v>5'h0</v>
      </c>
      <c r="G328" s="32" t="s">
        <v>68</v>
      </c>
      <c r="H328" s="31" t="s">
        <v>9786</v>
      </c>
      <c r="I328" s="37" t="s">
        <v>9776</v>
      </c>
      <c r="J328" s="31">
        <v>0</v>
      </c>
      <c r="K328" s="31" t="str">
        <f t="shared" si="117"/>
        <v>0</v>
      </c>
      <c r="L328" s="31">
        <f t="shared" si="118"/>
        <v>0</v>
      </c>
      <c r="M328" s="50"/>
    </row>
    <row r="329" spans="1:13" ht="15">
      <c r="A329" s="26"/>
      <c r="B329" s="27" t="s">
        <v>10409</v>
      </c>
      <c r="C329" s="26"/>
      <c r="D329" s="26"/>
      <c r="E329" s="26">
        <f>SUM(E330:E336)</f>
        <v>32</v>
      </c>
      <c r="F329" s="44" t="str">
        <f>CONCATENATE("32'h",K329)</f>
        <v>32'h00000000</v>
      </c>
      <c r="G329" s="44"/>
      <c r="H329" s="29" t="s">
        <v>16904</v>
      </c>
      <c r="I329" s="29"/>
      <c r="J329" s="26"/>
      <c r="K329" s="26" t="str">
        <f>LOWER(DEC2HEX(L329,8))</f>
        <v>00000000</v>
      </c>
      <c r="L329" s="26">
        <f>SUM(L330:L336)</f>
        <v>0</v>
      </c>
      <c r="M329" s="26"/>
    </row>
    <row r="330" spans="1:13" ht="15">
      <c r="A330" s="22"/>
      <c r="B330" s="22"/>
      <c r="C330" s="31">
        <v>30</v>
      </c>
      <c r="D330" s="31">
        <v>31</v>
      </c>
      <c r="E330" s="32">
        <f t="shared" ref="E330:E336" si="119">D330+1-C330</f>
        <v>2</v>
      </c>
      <c r="F330" s="32" t="str">
        <f t="shared" ref="F330:F336" si="120">CONCATENATE(E330,"'h",K330)</f>
        <v>2'h0</v>
      </c>
      <c r="G330" s="32" t="s">
        <v>16196</v>
      </c>
      <c r="H330" s="31" t="s">
        <v>10731</v>
      </c>
      <c r="I330" s="37" t="s">
        <v>11392</v>
      </c>
      <c r="J330" s="31">
        <v>0</v>
      </c>
      <c r="K330" s="31" t="str">
        <f t="shared" ref="K330:K336" si="121">LOWER(DEC2HEX((J330)))</f>
        <v>0</v>
      </c>
      <c r="L330" s="31">
        <f t="shared" ref="L330:L336" si="122">J330*(2^C330)</f>
        <v>0</v>
      </c>
      <c r="M330" s="50"/>
    </row>
    <row r="331" spans="1:13" ht="15">
      <c r="A331" s="22"/>
      <c r="B331" s="22"/>
      <c r="C331" s="31">
        <v>25</v>
      </c>
      <c r="D331" s="31">
        <v>29</v>
      </c>
      <c r="E331" s="32">
        <f t="shared" si="119"/>
        <v>5</v>
      </c>
      <c r="F331" s="32" t="str">
        <f t="shared" si="120"/>
        <v>5'h0</v>
      </c>
      <c r="G331" s="32" t="s">
        <v>68</v>
      </c>
      <c r="H331" s="31" t="s">
        <v>9787</v>
      </c>
      <c r="I331" s="37" t="s">
        <v>9776</v>
      </c>
      <c r="J331" s="31">
        <v>0</v>
      </c>
      <c r="K331" s="31" t="str">
        <f t="shared" si="121"/>
        <v>0</v>
      </c>
      <c r="L331" s="31">
        <f t="shared" si="122"/>
        <v>0</v>
      </c>
      <c r="M331" s="50"/>
    </row>
    <row r="332" spans="1:13" ht="15">
      <c r="A332" s="22"/>
      <c r="B332" s="22"/>
      <c r="C332" s="31">
        <v>20</v>
      </c>
      <c r="D332" s="31">
        <v>24</v>
      </c>
      <c r="E332" s="32">
        <f t="shared" si="119"/>
        <v>5</v>
      </c>
      <c r="F332" s="32" t="str">
        <f t="shared" si="120"/>
        <v>5'h0</v>
      </c>
      <c r="G332" s="32" t="s">
        <v>68</v>
      </c>
      <c r="H332" s="31" t="s">
        <v>9788</v>
      </c>
      <c r="I332" s="63" t="s">
        <v>9776</v>
      </c>
      <c r="J332" s="31">
        <v>0</v>
      </c>
      <c r="K332" s="31" t="str">
        <f t="shared" si="121"/>
        <v>0</v>
      </c>
      <c r="L332" s="31">
        <f t="shared" si="122"/>
        <v>0</v>
      </c>
      <c r="M332" s="50"/>
    </row>
    <row r="333" spans="1:13" ht="15">
      <c r="A333" s="22"/>
      <c r="B333" s="22"/>
      <c r="C333" s="31">
        <v>15</v>
      </c>
      <c r="D333" s="31">
        <v>19</v>
      </c>
      <c r="E333" s="32">
        <f t="shared" si="119"/>
        <v>5</v>
      </c>
      <c r="F333" s="32" t="str">
        <f t="shared" si="120"/>
        <v>5'h0</v>
      </c>
      <c r="G333" s="32" t="s">
        <v>68</v>
      </c>
      <c r="H333" s="31" t="s">
        <v>9789</v>
      </c>
      <c r="I333" s="63" t="s">
        <v>9776</v>
      </c>
      <c r="J333" s="31">
        <v>0</v>
      </c>
      <c r="K333" s="31" t="str">
        <f t="shared" si="121"/>
        <v>0</v>
      </c>
      <c r="L333" s="31">
        <f t="shared" si="122"/>
        <v>0</v>
      </c>
      <c r="M333" s="50"/>
    </row>
    <row r="334" spans="1:13" ht="15">
      <c r="A334" s="22"/>
      <c r="B334" s="22"/>
      <c r="C334" s="31">
        <v>10</v>
      </c>
      <c r="D334" s="31">
        <v>14</v>
      </c>
      <c r="E334" s="32">
        <f t="shared" si="119"/>
        <v>5</v>
      </c>
      <c r="F334" s="32" t="str">
        <f t="shared" si="120"/>
        <v>5'h0</v>
      </c>
      <c r="G334" s="32" t="s">
        <v>68</v>
      </c>
      <c r="H334" s="31" t="s">
        <v>9790</v>
      </c>
      <c r="I334" s="37" t="s">
        <v>9776</v>
      </c>
      <c r="J334" s="31">
        <v>0</v>
      </c>
      <c r="K334" s="31" t="str">
        <f t="shared" si="121"/>
        <v>0</v>
      </c>
      <c r="L334" s="31">
        <f t="shared" si="122"/>
        <v>0</v>
      </c>
      <c r="M334" s="50"/>
    </row>
    <row r="335" spans="1:13" ht="15">
      <c r="A335" s="22"/>
      <c r="B335" s="22"/>
      <c r="C335" s="31">
        <v>5</v>
      </c>
      <c r="D335" s="31">
        <v>9</v>
      </c>
      <c r="E335" s="32">
        <f t="shared" si="119"/>
        <v>5</v>
      </c>
      <c r="F335" s="32" t="str">
        <f t="shared" si="120"/>
        <v>5'h0</v>
      </c>
      <c r="G335" s="32" t="s">
        <v>68</v>
      </c>
      <c r="H335" s="31" t="s">
        <v>9791</v>
      </c>
      <c r="I335" s="63" t="s">
        <v>9776</v>
      </c>
      <c r="J335" s="31">
        <v>0</v>
      </c>
      <c r="K335" s="31" t="str">
        <f t="shared" si="121"/>
        <v>0</v>
      </c>
      <c r="L335" s="31">
        <f t="shared" si="122"/>
        <v>0</v>
      </c>
      <c r="M335" s="50"/>
    </row>
    <row r="336" spans="1:13" ht="15">
      <c r="A336" s="22"/>
      <c r="B336" s="22"/>
      <c r="C336" s="31">
        <v>0</v>
      </c>
      <c r="D336" s="31">
        <v>4</v>
      </c>
      <c r="E336" s="32">
        <f t="shared" si="119"/>
        <v>5</v>
      </c>
      <c r="F336" s="32" t="str">
        <f t="shared" si="120"/>
        <v>5'h0</v>
      </c>
      <c r="G336" s="32" t="s">
        <v>68</v>
      </c>
      <c r="H336" s="31" t="s">
        <v>9792</v>
      </c>
      <c r="I336" s="37" t="s">
        <v>9776</v>
      </c>
      <c r="J336" s="31">
        <v>0</v>
      </c>
      <c r="K336" s="31" t="str">
        <f t="shared" si="121"/>
        <v>0</v>
      </c>
      <c r="L336" s="31">
        <f t="shared" si="122"/>
        <v>0</v>
      </c>
      <c r="M336" s="50"/>
    </row>
    <row r="337" spans="1:13" ht="15">
      <c r="A337" s="26"/>
      <c r="B337" s="27" t="s">
        <v>10410</v>
      </c>
      <c r="C337" s="26"/>
      <c r="D337" s="26"/>
      <c r="E337" s="26">
        <f>SUM(E338:E344)</f>
        <v>32</v>
      </c>
      <c r="F337" s="44" t="str">
        <f>CONCATENATE("32'h",K337)</f>
        <v>32'h00000000</v>
      </c>
      <c r="G337" s="44"/>
      <c r="H337" s="29" t="s">
        <v>16905</v>
      </c>
      <c r="I337" s="29"/>
      <c r="J337" s="26"/>
      <c r="K337" s="26" t="str">
        <f>LOWER(DEC2HEX(L337,8))</f>
        <v>00000000</v>
      </c>
      <c r="L337" s="26">
        <f>SUM(L338:L344)</f>
        <v>0</v>
      </c>
      <c r="M337" s="26"/>
    </row>
    <row r="338" spans="1:13" ht="15">
      <c r="A338" s="22"/>
      <c r="B338" s="22"/>
      <c r="C338" s="31">
        <v>30</v>
      </c>
      <c r="D338" s="31">
        <v>31</v>
      </c>
      <c r="E338" s="32">
        <f t="shared" ref="E338:E344" si="123">D338+1-C338</f>
        <v>2</v>
      </c>
      <c r="F338" s="32" t="str">
        <f t="shared" ref="F338:F344" si="124">CONCATENATE(E338,"'h",K338)</f>
        <v>2'h0</v>
      </c>
      <c r="G338" s="32" t="s">
        <v>557</v>
      </c>
      <c r="H338" s="31" t="s">
        <v>14522</v>
      </c>
      <c r="I338" s="37" t="s">
        <v>11392</v>
      </c>
      <c r="J338" s="31">
        <v>0</v>
      </c>
      <c r="K338" s="31" t="str">
        <f t="shared" ref="K338:K344" si="125">LOWER(DEC2HEX((J338)))</f>
        <v>0</v>
      </c>
      <c r="L338" s="31">
        <f t="shared" ref="L338:L344" si="126">J338*(2^C338)</f>
        <v>0</v>
      </c>
      <c r="M338" s="50"/>
    </row>
    <row r="339" spans="1:13" ht="15">
      <c r="A339" s="22"/>
      <c r="B339" s="22"/>
      <c r="C339" s="31">
        <v>25</v>
      </c>
      <c r="D339" s="31">
        <v>29</v>
      </c>
      <c r="E339" s="32">
        <f t="shared" si="123"/>
        <v>5</v>
      </c>
      <c r="F339" s="32" t="str">
        <f t="shared" si="124"/>
        <v>5'h0</v>
      </c>
      <c r="G339" s="32" t="s">
        <v>68</v>
      </c>
      <c r="H339" s="31" t="s">
        <v>9793</v>
      </c>
      <c r="I339" s="37" t="s">
        <v>9776</v>
      </c>
      <c r="J339" s="31">
        <v>0</v>
      </c>
      <c r="K339" s="31" t="str">
        <f t="shared" si="125"/>
        <v>0</v>
      </c>
      <c r="L339" s="31">
        <f t="shared" si="126"/>
        <v>0</v>
      </c>
      <c r="M339" s="50"/>
    </row>
    <row r="340" spans="1:13" ht="15">
      <c r="A340" s="22"/>
      <c r="B340" s="22"/>
      <c r="C340" s="31">
        <v>20</v>
      </c>
      <c r="D340" s="31">
        <v>24</v>
      </c>
      <c r="E340" s="32">
        <f t="shared" si="123"/>
        <v>5</v>
      </c>
      <c r="F340" s="32" t="str">
        <f t="shared" si="124"/>
        <v>5'h0</v>
      </c>
      <c r="G340" s="32" t="s">
        <v>68</v>
      </c>
      <c r="H340" s="31" t="s">
        <v>9794</v>
      </c>
      <c r="I340" s="63" t="s">
        <v>9776</v>
      </c>
      <c r="J340" s="31">
        <v>0</v>
      </c>
      <c r="K340" s="31" t="str">
        <f t="shared" si="125"/>
        <v>0</v>
      </c>
      <c r="L340" s="31">
        <f t="shared" si="126"/>
        <v>0</v>
      </c>
      <c r="M340" s="50"/>
    </row>
    <row r="341" spans="1:13" ht="15">
      <c r="A341" s="22"/>
      <c r="B341" s="22"/>
      <c r="C341" s="31">
        <v>15</v>
      </c>
      <c r="D341" s="31">
        <v>19</v>
      </c>
      <c r="E341" s="32">
        <f t="shared" si="123"/>
        <v>5</v>
      </c>
      <c r="F341" s="32" t="str">
        <f t="shared" si="124"/>
        <v>5'h0</v>
      </c>
      <c r="G341" s="32" t="s">
        <v>68</v>
      </c>
      <c r="H341" s="31" t="s">
        <v>9795</v>
      </c>
      <c r="I341" s="63" t="s">
        <v>9776</v>
      </c>
      <c r="J341" s="31">
        <v>0</v>
      </c>
      <c r="K341" s="31" t="str">
        <f t="shared" si="125"/>
        <v>0</v>
      </c>
      <c r="L341" s="31">
        <f t="shared" si="126"/>
        <v>0</v>
      </c>
      <c r="M341" s="50"/>
    </row>
    <row r="342" spans="1:13" ht="15">
      <c r="A342" s="22"/>
      <c r="B342" s="22"/>
      <c r="C342" s="31">
        <v>10</v>
      </c>
      <c r="D342" s="31">
        <v>14</v>
      </c>
      <c r="E342" s="32">
        <f t="shared" si="123"/>
        <v>5</v>
      </c>
      <c r="F342" s="32" t="str">
        <f t="shared" si="124"/>
        <v>5'h0</v>
      </c>
      <c r="G342" s="32" t="s">
        <v>68</v>
      </c>
      <c r="H342" s="31" t="s">
        <v>9796</v>
      </c>
      <c r="I342" s="37" t="s">
        <v>9776</v>
      </c>
      <c r="J342" s="31">
        <v>0</v>
      </c>
      <c r="K342" s="31" t="str">
        <f t="shared" si="125"/>
        <v>0</v>
      </c>
      <c r="L342" s="31">
        <f t="shared" si="126"/>
        <v>0</v>
      </c>
      <c r="M342" s="50"/>
    </row>
    <row r="343" spans="1:13" ht="15">
      <c r="A343" s="22"/>
      <c r="B343" s="22"/>
      <c r="C343" s="31">
        <v>5</v>
      </c>
      <c r="D343" s="31">
        <v>9</v>
      </c>
      <c r="E343" s="32">
        <f t="shared" si="123"/>
        <v>5</v>
      </c>
      <c r="F343" s="32" t="str">
        <f t="shared" si="124"/>
        <v>5'h0</v>
      </c>
      <c r="G343" s="32" t="s">
        <v>68</v>
      </c>
      <c r="H343" s="31" t="s">
        <v>9797</v>
      </c>
      <c r="I343" s="63" t="s">
        <v>9776</v>
      </c>
      <c r="J343" s="31">
        <v>0</v>
      </c>
      <c r="K343" s="31" t="str">
        <f t="shared" si="125"/>
        <v>0</v>
      </c>
      <c r="L343" s="31">
        <f t="shared" si="126"/>
        <v>0</v>
      </c>
      <c r="M343" s="50"/>
    </row>
    <row r="344" spans="1:13" ht="15">
      <c r="A344" s="22"/>
      <c r="B344" s="22"/>
      <c r="C344" s="31">
        <v>0</v>
      </c>
      <c r="D344" s="31">
        <v>4</v>
      </c>
      <c r="E344" s="32">
        <f t="shared" si="123"/>
        <v>5</v>
      </c>
      <c r="F344" s="32" t="str">
        <f t="shared" si="124"/>
        <v>5'h0</v>
      </c>
      <c r="G344" s="32" t="s">
        <v>68</v>
      </c>
      <c r="H344" s="31" t="s">
        <v>9798</v>
      </c>
      <c r="I344" s="37" t="s">
        <v>9776</v>
      </c>
      <c r="J344" s="31">
        <v>0</v>
      </c>
      <c r="K344" s="31" t="str">
        <f t="shared" si="125"/>
        <v>0</v>
      </c>
      <c r="L344" s="31">
        <f t="shared" si="126"/>
        <v>0</v>
      </c>
      <c r="M344" s="50"/>
    </row>
    <row r="345" spans="1:13" ht="15">
      <c r="A345" s="26"/>
      <c r="B345" s="27" t="s">
        <v>16906</v>
      </c>
      <c r="C345" s="26"/>
      <c r="D345" s="26"/>
      <c r="E345" s="26">
        <f>SUM(E346:E354)</f>
        <v>32</v>
      </c>
      <c r="F345" s="44" t="str">
        <f>CONCATENATE("32'h",K345)</f>
        <v>32'h00000000</v>
      </c>
      <c r="G345" s="44"/>
      <c r="H345" s="29" t="s">
        <v>16907</v>
      </c>
      <c r="I345" s="29"/>
      <c r="J345" s="26"/>
      <c r="K345" s="26" t="str">
        <f>LOWER(DEC2HEX(L345,8))</f>
        <v>00000000</v>
      </c>
      <c r="L345" s="26">
        <f>SUM(L346:L354)</f>
        <v>0</v>
      </c>
      <c r="M345" s="26"/>
    </row>
    <row r="346" spans="1:13" ht="15">
      <c r="A346" s="22"/>
      <c r="B346" s="22"/>
      <c r="C346" s="31">
        <v>30</v>
      </c>
      <c r="D346" s="31">
        <v>31</v>
      </c>
      <c r="E346" s="32">
        <f t="shared" ref="E346:E354" si="127">D346+1-C346</f>
        <v>2</v>
      </c>
      <c r="F346" s="32" t="str">
        <f t="shared" ref="F346:F354" si="128">CONCATENATE(E346,"'h",K346)</f>
        <v>2'h0</v>
      </c>
      <c r="G346" s="32" t="s">
        <v>16908</v>
      </c>
      <c r="H346" s="31" t="s">
        <v>10731</v>
      </c>
      <c r="I346" s="37" t="s">
        <v>11392</v>
      </c>
      <c r="J346" s="31">
        <v>0</v>
      </c>
      <c r="K346" s="31" t="str">
        <f t="shared" ref="K346:K354" si="129">LOWER(DEC2HEX((J346)))</f>
        <v>0</v>
      </c>
      <c r="L346" s="31">
        <f t="shared" ref="L346:L354" si="130">J346*(2^C346)</f>
        <v>0</v>
      </c>
      <c r="M346" s="50"/>
    </row>
    <row r="347" spans="1:13" ht="15">
      <c r="A347" s="22"/>
      <c r="B347" s="22"/>
      <c r="C347" s="31">
        <v>25</v>
      </c>
      <c r="D347" s="31">
        <v>29</v>
      </c>
      <c r="E347" s="32">
        <f t="shared" si="127"/>
        <v>5</v>
      </c>
      <c r="F347" s="32" t="str">
        <f t="shared" si="128"/>
        <v>5'h0</v>
      </c>
      <c r="G347" s="32" t="s">
        <v>68</v>
      </c>
      <c r="H347" s="31" t="s">
        <v>9799</v>
      </c>
      <c r="I347" s="37" t="s">
        <v>9776</v>
      </c>
      <c r="J347" s="31">
        <v>0</v>
      </c>
      <c r="K347" s="31" t="str">
        <f t="shared" si="129"/>
        <v>0</v>
      </c>
      <c r="L347" s="31">
        <f t="shared" si="130"/>
        <v>0</v>
      </c>
      <c r="M347" s="50"/>
    </row>
    <row r="348" spans="1:13" ht="15">
      <c r="A348" s="22"/>
      <c r="B348" s="22"/>
      <c r="C348" s="31">
        <v>20</v>
      </c>
      <c r="D348" s="31">
        <v>24</v>
      </c>
      <c r="E348" s="32">
        <f t="shared" si="127"/>
        <v>5</v>
      </c>
      <c r="F348" s="32" t="str">
        <f t="shared" si="128"/>
        <v>5'h0</v>
      </c>
      <c r="G348" s="32" t="s">
        <v>68</v>
      </c>
      <c r="H348" s="31" t="s">
        <v>9800</v>
      </c>
      <c r="I348" s="63" t="s">
        <v>9776</v>
      </c>
      <c r="J348" s="31">
        <v>0</v>
      </c>
      <c r="K348" s="31" t="str">
        <f t="shared" si="129"/>
        <v>0</v>
      </c>
      <c r="L348" s="31">
        <f t="shared" si="130"/>
        <v>0</v>
      </c>
      <c r="M348" s="50"/>
    </row>
    <row r="349" spans="1:13" ht="15">
      <c r="A349" s="22"/>
      <c r="B349" s="22"/>
      <c r="C349" s="31">
        <v>15</v>
      </c>
      <c r="D349" s="31">
        <v>19</v>
      </c>
      <c r="E349" s="32">
        <f t="shared" si="127"/>
        <v>5</v>
      </c>
      <c r="F349" s="32" t="str">
        <f t="shared" si="128"/>
        <v>5'h0</v>
      </c>
      <c r="G349" s="32" t="s">
        <v>68</v>
      </c>
      <c r="H349" s="31" t="s">
        <v>9801</v>
      </c>
      <c r="I349" s="63" t="s">
        <v>9776</v>
      </c>
      <c r="J349" s="31">
        <v>0</v>
      </c>
      <c r="K349" s="31" t="str">
        <f t="shared" si="129"/>
        <v>0</v>
      </c>
      <c r="L349" s="31">
        <f t="shared" si="130"/>
        <v>0</v>
      </c>
      <c r="M349" s="50"/>
    </row>
    <row r="350" spans="1:13" ht="15">
      <c r="A350" s="22"/>
      <c r="B350" s="22"/>
      <c r="C350" s="31">
        <v>12</v>
      </c>
      <c r="D350" s="31">
        <v>14</v>
      </c>
      <c r="E350" s="32">
        <f t="shared" si="127"/>
        <v>3</v>
      </c>
      <c r="F350" s="32" t="str">
        <f t="shared" si="128"/>
        <v>3'h0</v>
      </c>
      <c r="G350" s="32" t="s">
        <v>68</v>
      </c>
      <c r="H350" s="31" t="s">
        <v>9802</v>
      </c>
      <c r="I350" s="37" t="s">
        <v>9803</v>
      </c>
      <c r="J350" s="31">
        <v>0</v>
      </c>
      <c r="K350" s="31" t="str">
        <f t="shared" si="129"/>
        <v>0</v>
      </c>
      <c r="L350" s="31">
        <f t="shared" si="130"/>
        <v>0</v>
      </c>
      <c r="M350" s="50"/>
    </row>
    <row r="351" spans="1:13" ht="15">
      <c r="A351" s="22"/>
      <c r="B351" s="22"/>
      <c r="C351" s="31">
        <v>9</v>
      </c>
      <c r="D351" s="31">
        <v>11</v>
      </c>
      <c r="E351" s="32">
        <f t="shared" si="127"/>
        <v>3</v>
      </c>
      <c r="F351" s="32" t="str">
        <f t="shared" si="128"/>
        <v>3'h0</v>
      </c>
      <c r="G351" s="32" t="s">
        <v>68</v>
      </c>
      <c r="H351" s="31" t="s">
        <v>9804</v>
      </c>
      <c r="I351" s="63" t="s">
        <v>9803</v>
      </c>
      <c r="J351" s="31">
        <v>0</v>
      </c>
      <c r="K351" s="31" t="str">
        <f t="shared" si="129"/>
        <v>0</v>
      </c>
      <c r="L351" s="31">
        <f t="shared" si="130"/>
        <v>0</v>
      </c>
      <c r="M351" s="50"/>
    </row>
    <row r="352" spans="1:13" ht="15">
      <c r="A352" s="22"/>
      <c r="B352" s="22"/>
      <c r="C352" s="31">
        <v>6</v>
      </c>
      <c r="D352" s="31">
        <v>8</v>
      </c>
      <c r="E352" s="32">
        <f t="shared" si="127"/>
        <v>3</v>
      </c>
      <c r="F352" s="32" t="str">
        <f t="shared" si="128"/>
        <v>3'h0</v>
      </c>
      <c r="G352" s="32" t="s">
        <v>68</v>
      </c>
      <c r="H352" s="31" t="s">
        <v>9805</v>
      </c>
      <c r="I352" s="37" t="s">
        <v>9803</v>
      </c>
      <c r="J352" s="31">
        <v>0</v>
      </c>
      <c r="K352" s="31" t="str">
        <f t="shared" si="129"/>
        <v>0</v>
      </c>
      <c r="L352" s="31">
        <f t="shared" si="130"/>
        <v>0</v>
      </c>
      <c r="M352" s="50"/>
    </row>
    <row r="353" spans="1:13" ht="15">
      <c r="A353" s="22"/>
      <c r="B353" s="22"/>
      <c r="C353" s="31">
        <v>3</v>
      </c>
      <c r="D353" s="31">
        <v>5</v>
      </c>
      <c r="E353" s="32">
        <f t="shared" si="127"/>
        <v>3</v>
      </c>
      <c r="F353" s="32" t="str">
        <f t="shared" si="128"/>
        <v>3'h0</v>
      </c>
      <c r="G353" s="32" t="s">
        <v>68</v>
      </c>
      <c r="H353" s="31" t="s">
        <v>9806</v>
      </c>
      <c r="I353" s="63" t="s">
        <v>9803</v>
      </c>
      <c r="J353" s="31">
        <v>0</v>
      </c>
      <c r="K353" s="31" t="str">
        <f t="shared" si="129"/>
        <v>0</v>
      </c>
      <c r="L353" s="31">
        <f t="shared" si="130"/>
        <v>0</v>
      </c>
      <c r="M353" s="50"/>
    </row>
    <row r="354" spans="1:13" ht="15">
      <c r="A354" s="22"/>
      <c r="B354" s="22"/>
      <c r="C354" s="31">
        <v>0</v>
      </c>
      <c r="D354" s="31">
        <v>2</v>
      </c>
      <c r="E354" s="32">
        <f t="shared" si="127"/>
        <v>3</v>
      </c>
      <c r="F354" s="32" t="str">
        <f t="shared" si="128"/>
        <v>3'h0</v>
      </c>
      <c r="G354" s="32" t="s">
        <v>68</v>
      </c>
      <c r="H354" s="31" t="s">
        <v>9807</v>
      </c>
      <c r="I354" s="37" t="s">
        <v>9803</v>
      </c>
      <c r="J354" s="31">
        <v>0</v>
      </c>
      <c r="K354" s="31" t="str">
        <f t="shared" si="129"/>
        <v>0</v>
      </c>
      <c r="L354" s="31">
        <f t="shared" si="130"/>
        <v>0</v>
      </c>
      <c r="M354" s="50"/>
    </row>
    <row r="355" spans="1:13" ht="15">
      <c r="A355" s="26"/>
      <c r="B355" s="27" t="s">
        <v>10412</v>
      </c>
      <c r="C355" s="26"/>
      <c r="D355" s="26"/>
      <c r="E355" s="26">
        <f>SUM(E356:E366)</f>
        <v>32</v>
      </c>
      <c r="F355" s="44" t="str">
        <f>CONCATENATE("32'h",K355)</f>
        <v>32'h00000000</v>
      </c>
      <c r="G355" s="44"/>
      <c r="H355" s="29" t="s">
        <v>16909</v>
      </c>
      <c r="I355" s="29"/>
      <c r="J355" s="26"/>
      <c r="K355" s="26" t="str">
        <f>LOWER(DEC2HEX(L355,8))</f>
        <v>00000000</v>
      </c>
      <c r="L355" s="26">
        <f>SUM(L356:L366)</f>
        <v>0</v>
      </c>
      <c r="M355" s="26"/>
    </row>
    <row r="356" spans="1:13" ht="15">
      <c r="A356" s="22"/>
      <c r="B356" s="22"/>
      <c r="C356" s="31">
        <v>30</v>
      </c>
      <c r="D356" s="31">
        <v>31</v>
      </c>
      <c r="E356" s="32">
        <f t="shared" ref="E356:E366" si="131">D356+1-C356</f>
        <v>2</v>
      </c>
      <c r="F356" s="32" t="str">
        <f t="shared" ref="F356:F366" si="132">CONCATENATE(E356,"'h",K356)</f>
        <v>2'h0</v>
      </c>
      <c r="G356" s="32" t="s">
        <v>16908</v>
      </c>
      <c r="H356" s="31" t="s">
        <v>10731</v>
      </c>
      <c r="I356" s="37" t="s">
        <v>11392</v>
      </c>
      <c r="J356" s="31">
        <v>0</v>
      </c>
      <c r="K356" s="31" t="str">
        <f t="shared" ref="K356:K366" si="133">LOWER(DEC2HEX((J356)))</f>
        <v>0</v>
      </c>
      <c r="L356" s="31">
        <f t="shared" ref="L356:L366" si="134">J356*(2^C356)</f>
        <v>0</v>
      </c>
      <c r="M356" s="50"/>
    </row>
    <row r="357" spans="1:13" ht="15">
      <c r="A357" s="22"/>
      <c r="B357" s="22"/>
      <c r="C357" s="31">
        <v>27</v>
      </c>
      <c r="D357" s="31">
        <v>29</v>
      </c>
      <c r="E357" s="32">
        <f t="shared" si="131"/>
        <v>3</v>
      </c>
      <c r="F357" s="32" t="str">
        <f t="shared" si="132"/>
        <v>3'h0</v>
      </c>
      <c r="G357" s="32" t="s">
        <v>68</v>
      </c>
      <c r="H357" s="31" t="s">
        <v>9808</v>
      </c>
      <c r="I357" s="37" t="s">
        <v>9803</v>
      </c>
      <c r="J357" s="31">
        <v>0</v>
      </c>
      <c r="K357" s="31" t="str">
        <f t="shared" si="133"/>
        <v>0</v>
      </c>
      <c r="L357" s="31">
        <f t="shared" si="134"/>
        <v>0</v>
      </c>
      <c r="M357" s="50"/>
    </row>
    <row r="358" spans="1:13" ht="15">
      <c r="A358" s="22"/>
      <c r="B358" s="22"/>
      <c r="C358" s="31">
        <v>24</v>
      </c>
      <c r="D358" s="31">
        <v>26</v>
      </c>
      <c r="E358" s="32">
        <f t="shared" si="131"/>
        <v>3</v>
      </c>
      <c r="F358" s="32" t="str">
        <f t="shared" si="132"/>
        <v>3'h0</v>
      </c>
      <c r="G358" s="32" t="s">
        <v>68</v>
      </c>
      <c r="H358" s="31" t="s">
        <v>9809</v>
      </c>
      <c r="I358" s="63" t="s">
        <v>9803</v>
      </c>
      <c r="J358" s="31">
        <v>0</v>
      </c>
      <c r="K358" s="31" t="str">
        <f t="shared" si="133"/>
        <v>0</v>
      </c>
      <c r="L358" s="31">
        <f t="shared" si="134"/>
        <v>0</v>
      </c>
      <c r="M358" s="50"/>
    </row>
    <row r="359" spans="1:13" ht="15">
      <c r="A359" s="22"/>
      <c r="B359" s="22"/>
      <c r="C359" s="31">
        <v>21</v>
      </c>
      <c r="D359" s="31">
        <v>23</v>
      </c>
      <c r="E359" s="32">
        <f t="shared" si="131"/>
        <v>3</v>
      </c>
      <c r="F359" s="32" t="str">
        <f t="shared" si="132"/>
        <v>3'h0</v>
      </c>
      <c r="G359" s="32" t="s">
        <v>68</v>
      </c>
      <c r="H359" s="31" t="s">
        <v>9810</v>
      </c>
      <c r="I359" s="37" t="s">
        <v>9803</v>
      </c>
      <c r="J359" s="31">
        <v>0</v>
      </c>
      <c r="K359" s="31" t="str">
        <f t="shared" si="133"/>
        <v>0</v>
      </c>
      <c r="L359" s="31">
        <f t="shared" si="134"/>
        <v>0</v>
      </c>
      <c r="M359" s="50"/>
    </row>
    <row r="360" spans="1:13" ht="15">
      <c r="A360" s="22"/>
      <c r="B360" s="22"/>
      <c r="C360" s="31">
        <v>18</v>
      </c>
      <c r="D360" s="31">
        <v>20</v>
      </c>
      <c r="E360" s="32">
        <f t="shared" si="131"/>
        <v>3</v>
      </c>
      <c r="F360" s="32" t="str">
        <f t="shared" si="132"/>
        <v>3'h0</v>
      </c>
      <c r="G360" s="32" t="s">
        <v>68</v>
      </c>
      <c r="H360" s="31" t="s">
        <v>9811</v>
      </c>
      <c r="I360" s="63" t="s">
        <v>9803</v>
      </c>
      <c r="J360" s="31">
        <v>0</v>
      </c>
      <c r="K360" s="31" t="str">
        <f t="shared" si="133"/>
        <v>0</v>
      </c>
      <c r="L360" s="31">
        <f t="shared" si="134"/>
        <v>0</v>
      </c>
      <c r="M360" s="50"/>
    </row>
    <row r="361" spans="1:13" ht="15">
      <c r="A361" s="22"/>
      <c r="B361" s="22"/>
      <c r="C361" s="31">
        <v>15</v>
      </c>
      <c r="D361" s="31">
        <v>17</v>
      </c>
      <c r="E361" s="32">
        <f t="shared" si="131"/>
        <v>3</v>
      </c>
      <c r="F361" s="32" t="str">
        <f t="shared" si="132"/>
        <v>3'h0</v>
      </c>
      <c r="G361" s="32" t="s">
        <v>68</v>
      </c>
      <c r="H361" s="31" t="s">
        <v>9812</v>
      </c>
      <c r="I361" s="63" t="s">
        <v>9803</v>
      </c>
      <c r="J361" s="31">
        <v>0</v>
      </c>
      <c r="K361" s="31" t="str">
        <f t="shared" si="133"/>
        <v>0</v>
      </c>
      <c r="L361" s="31">
        <f t="shared" si="134"/>
        <v>0</v>
      </c>
      <c r="M361" s="50"/>
    </row>
    <row r="362" spans="1:13" ht="15">
      <c r="A362" s="22"/>
      <c r="B362" s="22"/>
      <c r="C362" s="31">
        <v>12</v>
      </c>
      <c r="D362" s="31">
        <v>14</v>
      </c>
      <c r="E362" s="32">
        <f t="shared" si="131"/>
        <v>3</v>
      </c>
      <c r="F362" s="32" t="str">
        <f t="shared" si="132"/>
        <v>3'h0</v>
      </c>
      <c r="G362" s="32" t="s">
        <v>68</v>
      </c>
      <c r="H362" s="31" t="s">
        <v>9813</v>
      </c>
      <c r="I362" s="37" t="s">
        <v>9803</v>
      </c>
      <c r="J362" s="31">
        <v>0</v>
      </c>
      <c r="K362" s="31" t="str">
        <f t="shared" si="133"/>
        <v>0</v>
      </c>
      <c r="L362" s="31">
        <f t="shared" si="134"/>
        <v>0</v>
      </c>
      <c r="M362" s="50"/>
    </row>
    <row r="363" spans="1:13" ht="15">
      <c r="A363" s="22"/>
      <c r="B363" s="22"/>
      <c r="C363" s="31">
        <v>9</v>
      </c>
      <c r="D363" s="31">
        <v>11</v>
      </c>
      <c r="E363" s="32">
        <f t="shared" si="131"/>
        <v>3</v>
      </c>
      <c r="F363" s="32" t="str">
        <f t="shared" si="132"/>
        <v>3'h0</v>
      </c>
      <c r="G363" s="32" t="s">
        <v>68</v>
      </c>
      <c r="H363" s="31" t="s">
        <v>9814</v>
      </c>
      <c r="I363" s="63" t="s">
        <v>9803</v>
      </c>
      <c r="J363" s="31">
        <v>0</v>
      </c>
      <c r="K363" s="31" t="str">
        <f t="shared" si="133"/>
        <v>0</v>
      </c>
      <c r="L363" s="31">
        <f t="shared" si="134"/>
        <v>0</v>
      </c>
      <c r="M363" s="50"/>
    </row>
    <row r="364" spans="1:13" ht="15">
      <c r="A364" s="22"/>
      <c r="B364" s="22"/>
      <c r="C364" s="31">
        <v>6</v>
      </c>
      <c r="D364" s="31">
        <v>8</v>
      </c>
      <c r="E364" s="32">
        <f t="shared" si="131"/>
        <v>3</v>
      </c>
      <c r="F364" s="32" t="str">
        <f t="shared" si="132"/>
        <v>3'h0</v>
      </c>
      <c r="G364" s="32" t="s">
        <v>68</v>
      </c>
      <c r="H364" s="31" t="s">
        <v>9815</v>
      </c>
      <c r="I364" s="37" t="s">
        <v>9803</v>
      </c>
      <c r="J364" s="31">
        <v>0</v>
      </c>
      <c r="K364" s="31" t="str">
        <f t="shared" si="133"/>
        <v>0</v>
      </c>
      <c r="L364" s="31">
        <f t="shared" si="134"/>
        <v>0</v>
      </c>
      <c r="M364" s="50"/>
    </row>
    <row r="365" spans="1:13" ht="15">
      <c r="A365" s="22"/>
      <c r="B365" s="22"/>
      <c r="C365" s="31">
        <v>3</v>
      </c>
      <c r="D365" s="31">
        <v>5</v>
      </c>
      <c r="E365" s="32">
        <f t="shared" si="131"/>
        <v>3</v>
      </c>
      <c r="F365" s="32" t="str">
        <f t="shared" si="132"/>
        <v>3'h0</v>
      </c>
      <c r="G365" s="32" t="s">
        <v>68</v>
      </c>
      <c r="H365" s="31" t="s">
        <v>9816</v>
      </c>
      <c r="I365" s="63" t="s">
        <v>9803</v>
      </c>
      <c r="J365" s="31">
        <v>0</v>
      </c>
      <c r="K365" s="31" t="str">
        <f t="shared" si="133"/>
        <v>0</v>
      </c>
      <c r="L365" s="31">
        <f t="shared" si="134"/>
        <v>0</v>
      </c>
      <c r="M365" s="50"/>
    </row>
    <row r="366" spans="1:13" ht="15">
      <c r="A366" s="22"/>
      <c r="B366" s="22"/>
      <c r="C366" s="31">
        <v>0</v>
      </c>
      <c r="D366" s="31">
        <v>2</v>
      </c>
      <c r="E366" s="32">
        <f t="shared" si="131"/>
        <v>3</v>
      </c>
      <c r="F366" s="32" t="str">
        <f t="shared" si="132"/>
        <v>3'h0</v>
      </c>
      <c r="G366" s="32" t="s">
        <v>68</v>
      </c>
      <c r="H366" s="31" t="s">
        <v>9817</v>
      </c>
      <c r="I366" s="37" t="s">
        <v>9803</v>
      </c>
      <c r="J366" s="31">
        <v>0</v>
      </c>
      <c r="K366" s="31" t="str">
        <f t="shared" si="133"/>
        <v>0</v>
      </c>
      <c r="L366" s="31">
        <f t="shared" si="134"/>
        <v>0</v>
      </c>
      <c r="M366" s="50"/>
    </row>
    <row r="367" spans="1:13" ht="15">
      <c r="A367" s="26"/>
      <c r="B367" s="27" t="s">
        <v>16910</v>
      </c>
      <c r="C367" s="26"/>
      <c r="D367" s="26"/>
      <c r="E367" s="26">
        <f>SUM(E368:E378)</f>
        <v>32</v>
      </c>
      <c r="F367" s="44" t="str">
        <f>CONCATENATE("32'h",K367)</f>
        <v>32'h00000000</v>
      </c>
      <c r="G367" s="44"/>
      <c r="H367" s="29" t="s">
        <v>16911</v>
      </c>
      <c r="I367" s="29"/>
      <c r="J367" s="26"/>
      <c r="K367" s="26" t="str">
        <f>LOWER(DEC2HEX(L367,8))</f>
        <v>00000000</v>
      </c>
      <c r="L367" s="26">
        <f>SUM(L368:L378)</f>
        <v>0</v>
      </c>
      <c r="M367" s="26"/>
    </row>
    <row r="368" spans="1:13" ht="15">
      <c r="A368" s="22"/>
      <c r="B368" s="22"/>
      <c r="C368" s="31">
        <v>30</v>
      </c>
      <c r="D368" s="31">
        <v>31</v>
      </c>
      <c r="E368" s="32">
        <f t="shared" ref="E368:E378" si="135">D368+1-C368</f>
        <v>2</v>
      </c>
      <c r="F368" s="32" t="str">
        <f t="shared" ref="F368:F378" si="136">CONCATENATE(E368,"'h",K368)</f>
        <v>2'h0</v>
      </c>
      <c r="G368" s="32" t="s">
        <v>16912</v>
      </c>
      <c r="H368" s="31" t="s">
        <v>16024</v>
      </c>
      <c r="I368" s="37" t="s">
        <v>16913</v>
      </c>
      <c r="J368" s="31">
        <v>0</v>
      </c>
      <c r="K368" s="31" t="str">
        <f t="shared" ref="K368:K378" si="137">LOWER(DEC2HEX((J368)))</f>
        <v>0</v>
      </c>
      <c r="L368" s="31">
        <f t="shared" ref="L368:L378" si="138">J368*(2^C368)</f>
        <v>0</v>
      </c>
      <c r="M368" s="50"/>
    </row>
    <row r="369" spans="1:13" ht="15">
      <c r="A369" s="22"/>
      <c r="B369" s="22"/>
      <c r="C369" s="31">
        <v>27</v>
      </c>
      <c r="D369" s="31">
        <v>29</v>
      </c>
      <c r="E369" s="32">
        <f t="shared" si="135"/>
        <v>3</v>
      </c>
      <c r="F369" s="32" t="str">
        <f t="shared" si="136"/>
        <v>3'h0</v>
      </c>
      <c r="G369" s="32" t="s">
        <v>68</v>
      </c>
      <c r="H369" s="31" t="s">
        <v>9818</v>
      </c>
      <c r="I369" s="37" t="s">
        <v>9803</v>
      </c>
      <c r="J369" s="31">
        <v>0</v>
      </c>
      <c r="K369" s="31" t="str">
        <f t="shared" si="137"/>
        <v>0</v>
      </c>
      <c r="L369" s="31">
        <f t="shared" si="138"/>
        <v>0</v>
      </c>
      <c r="M369" s="50"/>
    </row>
    <row r="370" spans="1:13" ht="15">
      <c r="A370" s="22"/>
      <c r="B370" s="22"/>
      <c r="C370" s="31">
        <v>24</v>
      </c>
      <c r="D370" s="31">
        <v>26</v>
      </c>
      <c r="E370" s="32">
        <f t="shared" si="135"/>
        <v>3</v>
      </c>
      <c r="F370" s="32" t="str">
        <f t="shared" si="136"/>
        <v>3'h0</v>
      </c>
      <c r="G370" s="32" t="s">
        <v>68</v>
      </c>
      <c r="H370" s="31" t="s">
        <v>9819</v>
      </c>
      <c r="I370" s="63" t="s">
        <v>9803</v>
      </c>
      <c r="J370" s="31">
        <v>0</v>
      </c>
      <c r="K370" s="31" t="str">
        <f t="shared" si="137"/>
        <v>0</v>
      </c>
      <c r="L370" s="31">
        <f t="shared" si="138"/>
        <v>0</v>
      </c>
      <c r="M370" s="50"/>
    </row>
    <row r="371" spans="1:13" ht="15">
      <c r="A371" s="22"/>
      <c r="B371" s="22"/>
      <c r="C371" s="31">
        <v>21</v>
      </c>
      <c r="D371" s="31">
        <v>23</v>
      </c>
      <c r="E371" s="32">
        <f t="shared" si="135"/>
        <v>3</v>
      </c>
      <c r="F371" s="32" t="str">
        <f t="shared" si="136"/>
        <v>3'h0</v>
      </c>
      <c r="G371" s="32" t="s">
        <v>68</v>
      </c>
      <c r="H371" s="31" t="s">
        <v>9820</v>
      </c>
      <c r="I371" s="37" t="s">
        <v>9803</v>
      </c>
      <c r="J371" s="31">
        <v>0</v>
      </c>
      <c r="K371" s="31" t="str">
        <f t="shared" si="137"/>
        <v>0</v>
      </c>
      <c r="L371" s="31">
        <f t="shared" si="138"/>
        <v>0</v>
      </c>
      <c r="M371" s="50"/>
    </row>
    <row r="372" spans="1:13" ht="15">
      <c r="A372" s="22"/>
      <c r="B372" s="22"/>
      <c r="C372" s="31">
        <v>18</v>
      </c>
      <c r="D372" s="31">
        <v>20</v>
      </c>
      <c r="E372" s="32">
        <f t="shared" si="135"/>
        <v>3</v>
      </c>
      <c r="F372" s="32" t="str">
        <f t="shared" si="136"/>
        <v>3'h0</v>
      </c>
      <c r="G372" s="32" t="s">
        <v>68</v>
      </c>
      <c r="H372" s="31" t="s">
        <v>9821</v>
      </c>
      <c r="I372" s="63" t="s">
        <v>9803</v>
      </c>
      <c r="J372" s="31">
        <v>0</v>
      </c>
      <c r="K372" s="31" t="str">
        <f t="shared" si="137"/>
        <v>0</v>
      </c>
      <c r="L372" s="31">
        <f t="shared" si="138"/>
        <v>0</v>
      </c>
      <c r="M372" s="50"/>
    </row>
    <row r="373" spans="1:13" ht="15">
      <c r="A373" s="22"/>
      <c r="B373" s="22"/>
      <c r="C373" s="31">
        <v>15</v>
      </c>
      <c r="D373" s="31">
        <v>17</v>
      </c>
      <c r="E373" s="32">
        <f t="shared" si="135"/>
        <v>3</v>
      </c>
      <c r="F373" s="32" t="str">
        <f t="shared" si="136"/>
        <v>3'h0</v>
      </c>
      <c r="G373" s="32" t="s">
        <v>68</v>
      </c>
      <c r="H373" s="31" t="s">
        <v>9822</v>
      </c>
      <c r="I373" s="63" t="s">
        <v>9803</v>
      </c>
      <c r="J373" s="31">
        <v>0</v>
      </c>
      <c r="K373" s="31" t="str">
        <f t="shared" si="137"/>
        <v>0</v>
      </c>
      <c r="L373" s="31">
        <f t="shared" si="138"/>
        <v>0</v>
      </c>
      <c r="M373" s="50"/>
    </row>
    <row r="374" spans="1:13" ht="15">
      <c r="A374" s="22"/>
      <c r="B374" s="22"/>
      <c r="C374" s="31">
        <v>12</v>
      </c>
      <c r="D374" s="31">
        <v>14</v>
      </c>
      <c r="E374" s="32">
        <f t="shared" si="135"/>
        <v>3</v>
      </c>
      <c r="F374" s="32" t="str">
        <f t="shared" si="136"/>
        <v>3'h0</v>
      </c>
      <c r="G374" s="32" t="s">
        <v>68</v>
      </c>
      <c r="H374" s="31" t="s">
        <v>9823</v>
      </c>
      <c r="I374" s="37" t="s">
        <v>9803</v>
      </c>
      <c r="J374" s="31">
        <v>0</v>
      </c>
      <c r="K374" s="31" t="str">
        <f t="shared" si="137"/>
        <v>0</v>
      </c>
      <c r="L374" s="31">
        <f t="shared" si="138"/>
        <v>0</v>
      </c>
      <c r="M374" s="50"/>
    </row>
    <row r="375" spans="1:13" ht="15">
      <c r="A375" s="22"/>
      <c r="B375" s="22"/>
      <c r="C375" s="31">
        <v>9</v>
      </c>
      <c r="D375" s="31">
        <v>11</v>
      </c>
      <c r="E375" s="32">
        <f t="shared" si="135"/>
        <v>3</v>
      </c>
      <c r="F375" s="32" t="str">
        <f t="shared" si="136"/>
        <v>3'h0</v>
      </c>
      <c r="G375" s="32" t="s">
        <v>68</v>
      </c>
      <c r="H375" s="31" t="s">
        <v>9824</v>
      </c>
      <c r="I375" s="63" t="s">
        <v>9803</v>
      </c>
      <c r="J375" s="31">
        <v>0</v>
      </c>
      <c r="K375" s="31" t="str">
        <f t="shared" si="137"/>
        <v>0</v>
      </c>
      <c r="L375" s="31">
        <f t="shared" si="138"/>
        <v>0</v>
      </c>
      <c r="M375" s="50"/>
    </row>
    <row r="376" spans="1:13" ht="15">
      <c r="A376" s="22"/>
      <c r="B376" s="22"/>
      <c r="C376" s="31">
        <v>6</v>
      </c>
      <c r="D376" s="31">
        <v>8</v>
      </c>
      <c r="E376" s="32">
        <f t="shared" si="135"/>
        <v>3</v>
      </c>
      <c r="F376" s="32" t="str">
        <f t="shared" si="136"/>
        <v>3'h0</v>
      </c>
      <c r="G376" s="32" t="s">
        <v>68</v>
      </c>
      <c r="H376" s="31" t="s">
        <v>9825</v>
      </c>
      <c r="I376" s="37" t="s">
        <v>9803</v>
      </c>
      <c r="J376" s="31">
        <v>0</v>
      </c>
      <c r="K376" s="31" t="str">
        <f t="shared" si="137"/>
        <v>0</v>
      </c>
      <c r="L376" s="31">
        <f t="shared" si="138"/>
        <v>0</v>
      </c>
      <c r="M376" s="50"/>
    </row>
    <row r="377" spans="1:13" ht="15">
      <c r="A377" s="22"/>
      <c r="B377" s="22"/>
      <c r="C377" s="31">
        <v>3</v>
      </c>
      <c r="D377" s="31">
        <v>5</v>
      </c>
      <c r="E377" s="32">
        <f t="shared" si="135"/>
        <v>3</v>
      </c>
      <c r="F377" s="32" t="str">
        <f t="shared" si="136"/>
        <v>3'h0</v>
      </c>
      <c r="G377" s="32" t="s">
        <v>68</v>
      </c>
      <c r="H377" s="31" t="s">
        <v>9826</v>
      </c>
      <c r="I377" s="63" t="s">
        <v>9803</v>
      </c>
      <c r="J377" s="31">
        <v>0</v>
      </c>
      <c r="K377" s="31" t="str">
        <f t="shared" si="137"/>
        <v>0</v>
      </c>
      <c r="L377" s="31">
        <f t="shared" si="138"/>
        <v>0</v>
      </c>
      <c r="M377" s="50"/>
    </row>
    <row r="378" spans="1:13" ht="15">
      <c r="A378" s="22"/>
      <c r="B378" s="22"/>
      <c r="C378" s="31">
        <v>0</v>
      </c>
      <c r="D378" s="31">
        <v>2</v>
      </c>
      <c r="E378" s="32">
        <f t="shared" si="135"/>
        <v>3</v>
      </c>
      <c r="F378" s="32" t="str">
        <f t="shared" si="136"/>
        <v>3'h0</v>
      </c>
      <c r="G378" s="32" t="s">
        <v>68</v>
      </c>
      <c r="H378" s="31" t="s">
        <v>9827</v>
      </c>
      <c r="I378" s="37" t="s">
        <v>9803</v>
      </c>
      <c r="J378" s="31">
        <v>0</v>
      </c>
      <c r="K378" s="31" t="str">
        <f t="shared" si="137"/>
        <v>0</v>
      </c>
      <c r="L378" s="31">
        <f t="shared" si="138"/>
        <v>0</v>
      </c>
      <c r="M378" s="50"/>
    </row>
    <row r="379" spans="1:13" ht="15">
      <c r="A379" s="26"/>
      <c r="B379" s="27" t="s">
        <v>10414</v>
      </c>
      <c r="C379" s="26"/>
      <c r="D379" s="26"/>
      <c r="E379" s="26">
        <f>SUM(E380:E390)</f>
        <v>32</v>
      </c>
      <c r="F379" s="44" t="str">
        <f>CONCATENATE("32'h",K379)</f>
        <v>32'h00000000</v>
      </c>
      <c r="G379" s="44"/>
      <c r="H379" s="29" t="s">
        <v>16914</v>
      </c>
      <c r="I379" s="29"/>
      <c r="J379" s="26"/>
      <c r="K379" s="26" t="str">
        <f>LOWER(DEC2HEX(L379,8))</f>
        <v>00000000</v>
      </c>
      <c r="L379" s="26">
        <f>SUM(L380:L390)</f>
        <v>0</v>
      </c>
      <c r="M379" s="26"/>
    </row>
    <row r="380" spans="1:13" ht="15">
      <c r="A380" s="22"/>
      <c r="B380" s="22"/>
      <c r="C380" s="31">
        <v>30</v>
      </c>
      <c r="D380" s="31">
        <v>31</v>
      </c>
      <c r="E380" s="32">
        <f t="shared" ref="E380:E390" si="139">D380+1-C380</f>
        <v>2</v>
      </c>
      <c r="F380" s="32" t="str">
        <f t="shared" ref="F380:F390" si="140">CONCATENATE(E380,"'h",K380)</f>
        <v>2'h0</v>
      </c>
      <c r="G380" s="32" t="s">
        <v>557</v>
      </c>
      <c r="H380" s="31" t="s">
        <v>16915</v>
      </c>
      <c r="I380" s="37" t="s">
        <v>16916</v>
      </c>
      <c r="J380" s="31">
        <v>0</v>
      </c>
      <c r="K380" s="31" t="str">
        <f t="shared" ref="K380:K390" si="141">LOWER(DEC2HEX((J380)))</f>
        <v>0</v>
      </c>
      <c r="L380" s="31">
        <f t="shared" ref="L380:L390" si="142">J380*(2^C380)</f>
        <v>0</v>
      </c>
      <c r="M380" s="50"/>
    </row>
    <row r="381" spans="1:13" ht="15">
      <c r="A381" s="22"/>
      <c r="B381" s="22"/>
      <c r="C381" s="31">
        <v>27</v>
      </c>
      <c r="D381" s="31">
        <v>29</v>
      </c>
      <c r="E381" s="32">
        <f t="shared" si="139"/>
        <v>3</v>
      </c>
      <c r="F381" s="32" t="str">
        <f t="shared" si="140"/>
        <v>3'h0</v>
      </c>
      <c r="G381" s="32" t="s">
        <v>68</v>
      </c>
      <c r="H381" s="31" t="s">
        <v>9828</v>
      </c>
      <c r="I381" s="37" t="s">
        <v>9803</v>
      </c>
      <c r="J381" s="31">
        <v>0</v>
      </c>
      <c r="K381" s="31" t="str">
        <f t="shared" si="141"/>
        <v>0</v>
      </c>
      <c r="L381" s="31">
        <f t="shared" si="142"/>
        <v>0</v>
      </c>
      <c r="M381" s="50"/>
    </row>
    <row r="382" spans="1:13" ht="15">
      <c r="A382" s="22"/>
      <c r="B382" s="22"/>
      <c r="C382" s="31">
        <v>24</v>
      </c>
      <c r="D382" s="31">
        <v>26</v>
      </c>
      <c r="E382" s="32">
        <f t="shared" si="139"/>
        <v>3</v>
      </c>
      <c r="F382" s="32" t="str">
        <f t="shared" si="140"/>
        <v>3'h0</v>
      </c>
      <c r="G382" s="32" t="s">
        <v>68</v>
      </c>
      <c r="H382" s="31" t="s">
        <v>9829</v>
      </c>
      <c r="I382" s="63" t="s">
        <v>9803</v>
      </c>
      <c r="J382" s="31">
        <v>0</v>
      </c>
      <c r="K382" s="31" t="str">
        <f t="shared" si="141"/>
        <v>0</v>
      </c>
      <c r="L382" s="31">
        <f t="shared" si="142"/>
        <v>0</v>
      </c>
      <c r="M382" s="50"/>
    </row>
    <row r="383" spans="1:13" ht="15">
      <c r="A383" s="22"/>
      <c r="B383" s="22"/>
      <c r="C383" s="31">
        <v>21</v>
      </c>
      <c r="D383" s="31">
        <v>23</v>
      </c>
      <c r="E383" s="32">
        <f t="shared" si="139"/>
        <v>3</v>
      </c>
      <c r="F383" s="32" t="str">
        <f t="shared" si="140"/>
        <v>3'h0</v>
      </c>
      <c r="G383" s="32" t="s">
        <v>68</v>
      </c>
      <c r="H383" s="31" t="s">
        <v>9830</v>
      </c>
      <c r="I383" s="37" t="s">
        <v>9803</v>
      </c>
      <c r="J383" s="31">
        <v>0</v>
      </c>
      <c r="K383" s="31" t="str">
        <f t="shared" si="141"/>
        <v>0</v>
      </c>
      <c r="L383" s="31">
        <f t="shared" si="142"/>
        <v>0</v>
      </c>
      <c r="M383" s="50"/>
    </row>
    <row r="384" spans="1:13" ht="15">
      <c r="A384" s="22"/>
      <c r="B384" s="22"/>
      <c r="C384" s="31">
        <v>18</v>
      </c>
      <c r="D384" s="31">
        <v>20</v>
      </c>
      <c r="E384" s="32">
        <f t="shared" si="139"/>
        <v>3</v>
      </c>
      <c r="F384" s="32" t="str">
        <f t="shared" si="140"/>
        <v>3'h0</v>
      </c>
      <c r="G384" s="32" t="s">
        <v>68</v>
      </c>
      <c r="H384" s="31" t="s">
        <v>9831</v>
      </c>
      <c r="I384" s="63" t="s">
        <v>9803</v>
      </c>
      <c r="J384" s="31">
        <v>0</v>
      </c>
      <c r="K384" s="31" t="str">
        <f t="shared" si="141"/>
        <v>0</v>
      </c>
      <c r="L384" s="31">
        <f t="shared" si="142"/>
        <v>0</v>
      </c>
      <c r="M384" s="50"/>
    </row>
    <row r="385" spans="1:13" ht="15">
      <c r="A385" s="22"/>
      <c r="B385" s="22"/>
      <c r="C385" s="31">
        <v>15</v>
      </c>
      <c r="D385" s="31">
        <v>17</v>
      </c>
      <c r="E385" s="32">
        <f t="shared" si="139"/>
        <v>3</v>
      </c>
      <c r="F385" s="32" t="str">
        <f t="shared" si="140"/>
        <v>3'h0</v>
      </c>
      <c r="G385" s="32" t="s">
        <v>68</v>
      </c>
      <c r="H385" s="31" t="s">
        <v>9832</v>
      </c>
      <c r="I385" s="63" t="s">
        <v>9803</v>
      </c>
      <c r="J385" s="31">
        <v>0</v>
      </c>
      <c r="K385" s="31" t="str">
        <f t="shared" si="141"/>
        <v>0</v>
      </c>
      <c r="L385" s="31">
        <f t="shared" si="142"/>
        <v>0</v>
      </c>
      <c r="M385" s="50"/>
    </row>
    <row r="386" spans="1:13" ht="15">
      <c r="A386" s="22"/>
      <c r="B386" s="22"/>
      <c r="C386" s="31">
        <v>12</v>
      </c>
      <c r="D386" s="31">
        <v>14</v>
      </c>
      <c r="E386" s="32">
        <f t="shared" si="139"/>
        <v>3</v>
      </c>
      <c r="F386" s="32" t="str">
        <f t="shared" si="140"/>
        <v>3'h0</v>
      </c>
      <c r="G386" s="32" t="s">
        <v>68</v>
      </c>
      <c r="H386" s="31" t="s">
        <v>9833</v>
      </c>
      <c r="I386" s="37" t="s">
        <v>9803</v>
      </c>
      <c r="J386" s="31">
        <v>0</v>
      </c>
      <c r="K386" s="31" t="str">
        <f t="shared" si="141"/>
        <v>0</v>
      </c>
      <c r="L386" s="31">
        <f t="shared" si="142"/>
        <v>0</v>
      </c>
      <c r="M386" s="50"/>
    </row>
    <row r="387" spans="1:13" ht="15">
      <c r="A387" s="22"/>
      <c r="B387" s="22"/>
      <c r="C387" s="31">
        <v>9</v>
      </c>
      <c r="D387" s="31">
        <v>11</v>
      </c>
      <c r="E387" s="32">
        <f t="shared" si="139"/>
        <v>3</v>
      </c>
      <c r="F387" s="32" t="str">
        <f t="shared" si="140"/>
        <v>3'h0</v>
      </c>
      <c r="G387" s="32" t="s">
        <v>68</v>
      </c>
      <c r="H387" s="31" t="s">
        <v>9834</v>
      </c>
      <c r="I387" s="63" t="s">
        <v>9803</v>
      </c>
      <c r="J387" s="31">
        <v>0</v>
      </c>
      <c r="K387" s="31" t="str">
        <f t="shared" si="141"/>
        <v>0</v>
      </c>
      <c r="L387" s="31">
        <f t="shared" si="142"/>
        <v>0</v>
      </c>
      <c r="M387" s="50"/>
    </row>
    <row r="388" spans="1:13" ht="15">
      <c r="A388" s="22"/>
      <c r="B388" s="22"/>
      <c r="C388" s="31">
        <v>6</v>
      </c>
      <c r="D388" s="31">
        <v>8</v>
      </c>
      <c r="E388" s="32">
        <f t="shared" si="139"/>
        <v>3</v>
      </c>
      <c r="F388" s="32" t="str">
        <f t="shared" si="140"/>
        <v>3'h0</v>
      </c>
      <c r="G388" s="32" t="s">
        <v>68</v>
      </c>
      <c r="H388" s="31" t="s">
        <v>9835</v>
      </c>
      <c r="I388" s="37" t="s">
        <v>9803</v>
      </c>
      <c r="J388" s="31">
        <v>0</v>
      </c>
      <c r="K388" s="31" t="str">
        <f t="shared" si="141"/>
        <v>0</v>
      </c>
      <c r="L388" s="31">
        <f t="shared" si="142"/>
        <v>0</v>
      </c>
      <c r="M388" s="50"/>
    </row>
    <row r="389" spans="1:13" ht="15">
      <c r="A389" s="22"/>
      <c r="B389" s="22"/>
      <c r="C389" s="31">
        <v>3</v>
      </c>
      <c r="D389" s="31">
        <v>5</v>
      </c>
      <c r="E389" s="32">
        <f t="shared" si="139"/>
        <v>3</v>
      </c>
      <c r="F389" s="32" t="str">
        <f t="shared" si="140"/>
        <v>3'h0</v>
      </c>
      <c r="G389" s="32" t="s">
        <v>68</v>
      </c>
      <c r="H389" s="31" t="s">
        <v>9836</v>
      </c>
      <c r="I389" s="63" t="s">
        <v>9803</v>
      </c>
      <c r="J389" s="31">
        <v>0</v>
      </c>
      <c r="K389" s="31" t="str">
        <f t="shared" si="141"/>
        <v>0</v>
      </c>
      <c r="L389" s="31">
        <f t="shared" si="142"/>
        <v>0</v>
      </c>
      <c r="M389" s="50"/>
    </row>
    <row r="390" spans="1:13" ht="15">
      <c r="A390" s="22"/>
      <c r="B390" s="22"/>
      <c r="C390" s="31">
        <v>0</v>
      </c>
      <c r="D390" s="31">
        <v>2</v>
      </c>
      <c r="E390" s="32">
        <f t="shared" si="139"/>
        <v>3</v>
      </c>
      <c r="F390" s="32" t="str">
        <f t="shared" si="140"/>
        <v>3'h0</v>
      </c>
      <c r="G390" s="32" t="s">
        <v>68</v>
      </c>
      <c r="H390" s="31" t="s">
        <v>9837</v>
      </c>
      <c r="I390" s="37" t="s">
        <v>9803</v>
      </c>
      <c r="J390" s="31">
        <v>0</v>
      </c>
      <c r="K390" s="31" t="str">
        <f t="shared" si="141"/>
        <v>0</v>
      </c>
      <c r="L390" s="31">
        <f t="shared" si="142"/>
        <v>0</v>
      </c>
      <c r="M390" s="50"/>
    </row>
    <row r="391" spans="1:13" ht="15">
      <c r="A391" s="26"/>
      <c r="B391" s="27" t="s">
        <v>16917</v>
      </c>
      <c r="C391" s="26"/>
      <c r="D391" s="26"/>
      <c r="E391" s="26">
        <f>SUM(E392:E402)</f>
        <v>32</v>
      </c>
      <c r="F391" s="44" t="str">
        <f>CONCATENATE("32'h",K391)</f>
        <v>32'h00000000</v>
      </c>
      <c r="G391" s="44"/>
      <c r="H391" s="29" t="s">
        <v>16918</v>
      </c>
      <c r="I391" s="29"/>
      <c r="J391" s="26"/>
      <c r="K391" s="26" t="str">
        <f>LOWER(DEC2HEX(L391,8))</f>
        <v>00000000</v>
      </c>
      <c r="L391" s="26">
        <f>SUM(L392:L402)</f>
        <v>0</v>
      </c>
      <c r="M391" s="26"/>
    </row>
    <row r="392" spans="1:13" ht="15">
      <c r="A392" s="22"/>
      <c r="B392" s="22"/>
      <c r="C392" s="31">
        <v>30</v>
      </c>
      <c r="D392" s="31">
        <v>31</v>
      </c>
      <c r="E392" s="32">
        <f t="shared" ref="E392:E402" si="143">D392+1-C392</f>
        <v>2</v>
      </c>
      <c r="F392" s="32" t="str">
        <f t="shared" ref="F392:F402" si="144">CONCATENATE(E392,"'h",K392)</f>
        <v>2'h0</v>
      </c>
      <c r="G392" s="32" t="s">
        <v>557</v>
      </c>
      <c r="H392" s="31" t="s">
        <v>16915</v>
      </c>
      <c r="I392" s="37" t="s">
        <v>16919</v>
      </c>
      <c r="J392" s="31">
        <v>0</v>
      </c>
      <c r="K392" s="31" t="str">
        <f t="shared" ref="K392:K402" si="145">LOWER(DEC2HEX((J392)))</f>
        <v>0</v>
      </c>
      <c r="L392" s="31">
        <f t="shared" ref="L392:L402" si="146">J392*(2^C392)</f>
        <v>0</v>
      </c>
      <c r="M392" s="50"/>
    </row>
    <row r="393" spans="1:13" ht="15">
      <c r="A393" s="22"/>
      <c r="B393" s="22"/>
      <c r="C393" s="31">
        <v>27</v>
      </c>
      <c r="D393" s="31">
        <v>29</v>
      </c>
      <c r="E393" s="32">
        <f t="shared" si="143"/>
        <v>3</v>
      </c>
      <c r="F393" s="32" t="str">
        <f t="shared" si="144"/>
        <v>3'h0</v>
      </c>
      <c r="G393" s="32" t="s">
        <v>68</v>
      </c>
      <c r="H393" s="31" t="s">
        <v>9838</v>
      </c>
      <c r="I393" s="37" t="s">
        <v>9803</v>
      </c>
      <c r="J393" s="31">
        <v>0</v>
      </c>
      <c r="K393" s="31" t="str">
        <f t="shared" si="145"/>
        <v>0</v>
      </c>
      <c r="L393" s="31">
        <f t="shared" si="146"/>
        <v>0</v>
      </c>
      <c r="M393" s="50"/>
    </row>
    <row r="394" spans="1:13" ht="15">
      <c r="A394" s="22"/>
      <c r="B394" s="22"/>
      <c r="C394" s="31">
        <v>24</v>
      </c>
      <c r="D394" s="31">
        <v>26</v>
      </c>
      <c r="E394" s="32">
        <f t="shared" si="143"/>
        <v>3</v>
      </c>
      <c r="F394" s="32" t="str">
        <f t="shared" si="144"/>
        <v>3'h0</v>
      </c>
      <c r="G394" s="32" t="s">
        <v>68</v>
      </c>
      <c r="H394" s="31" t="s">
        <v>9839</v>
      </c>
      <c r="I394" s="63" t="s">
        <v>9803</v>
      </c>
      <c r="J394" s="31">
        <v>0</v>
      </c>
      <c r="K394" s="31" t="str">
        <f t="shared" si="145"/>
        <v>0</v>
      </c>
      <c r="L394" s="31">
        <f t="shared" si="146"/>
        <v>0</v>
      </c>
      <c r="M394" s="50"/>
    </row>
    <row r="395" spans="1:13" ht="15">
      <c r="A395" s="22"/>
      <c r="B395" s="22"/>
      <c r="C395" s="31">
        <v>21</v>
      </c>
      <c r="D395" s="31">
        <v>23</v>
      </c>
      <c r="E395" s="32">
        <f t="shared" si="143"/>
        <v>3</v>
      </c>
      <c r="F395" s="32" t="str">
        <f t="shared" si="144"/>
        <v>3'h0</v>
      </c>
      <c r="G395" s="32" t="s">
        <v>68</v>
      </c>
      <c r="H395" s="31" t="s">
        <v>9840</v>
      </c>
      <c r="I395" s="37" t="s">
        <v>9803</v>
      </c>
      <c r="J395" s="31">
        <v>0</v>
      </c>
      <c r="K395" s="31" t="str">
        <f t="shared" si="145"/>
        <v>0</v>
      </c>
      <c r="L395" s="31">
        <f t="shared" si="146"/>
        <v>0</v>
      </c>
      <c r="M395" s="50"/>
    </row>
    <row r="396" spans="1:13" ht="15">
      <c r="A396" s="22"/>
      <c r="B396" s="22"/>
      <c r="C396" s="31">
        <v>18</v>
      </c>
      <c r="D396" s="31">
        <v>20</v>
      </c>
      <c r="E396" s="32">
        <f t="shared" si="143"/>
        <v>3</v>
      </c>
      <c r="F396" s="32" t="str">
        <f t="shared" si="144"/>
        <v>3'h0</v>
      </c>
      <c r="G396" s="32" t="s">
        <v>68</v>
      </c>
      <c r="H396" s="31" t="s">
        <v>9841</v>
      </c>
      <c r="I396" s="63" t="s">
        <v>9803</v>
      </c>
      <c r="J396" s="31">
        <v>0</v>
      </c>
      <c r="K396" s="31" t="str">
        <f t="shared" si="145"/>
        <v>0</v>
      </c>
      <c r="L396" s="31">
        <f t="shared" si="146"/>
        <v>0</v>
      </c>
      <c r="M396" s="50"/>
    </row>
    <row r="397" spans="1:13" ht="15">
      <c r="A397" s="22"/>
      <c r="B397" s="22"/>
      <c r="C397" s="31">
        <v>15</v>
      </c>
      <c r="D397" s="31">
        <v>17</v>
      </c>
      <c r="E397" s="32">
        <f t="shared" si="143"/>
        <v>3</v>
      </c>
      <c r="F397" s="32" t="str">
        <f t="shared" si="144"/>
        <v>3'h0</v>
      </c>
      <c r="G397" s="32" t="s">
        <v>68</v>
      </c>
      <c r="H397" s="31" t="s">
        <v>9842</v>
      </c>
      <c r="I397" s="63" t="s">
        <v>9803</v>
      </c>
      <c r="J397" s="31">
        <v>0</v>
      </c>
      <c r="K397" s="31" t="str">
        <f t="shared" si="145"/>
        <v>0</v>
      </c>
      <c r="L397" s="31">
        <f t="shared" si="146"/>
        <v>0</v>
      </c>
      <c r="M397" s="50"/>
    </row>
    <row r="398" spans="1:13" ht="15">
      <c r="A398" s="22"/>
      <c r="B398" s="22"/>
      <c r="C398" s="31">
        <v>12</v>
      </c>
      <c r="D398" s="31">
        <v>14</v>
      </c>
      <c r="E398" s="32">
        <f t="shared" si="143"/>
        <v>3</v>
      </c>
      <c r="F398" s="32" t="str">
        <f t="shared" si="144"/>
        <v>3'h0</v>
      </c>
      <c r="G398" s="32" t="s">
        <v>68</v>
      </c>
      <c r="H398" s="31" t="s">
        <v>9843</v>
      </c>
      <c r="I398" s="37" t="s">
        <v>9803</v>
      </c>
      <c r="J398" s="31">
        <v>0</v>
      </c>
      <c r="K398" s="31" t="str">
        <f t="shared" si="145"/>
        <v>0</v>
      </c>
      <c r="L398" s="31">
        <f t="shared" si="146"/>
        <v>0</v>
      </c>
      <c r="M398" s="50"/>
    </row>
    <row r="399" spans="1:13" ht="15">
      <c r="A399" s="22"/>
      <c r="B399" s="22"/>
      <c r="C399" s="31">
        <v>9</v>
      </c>
      <c r="D399" s="31">
        <v>11</v>
      </c>
      <c r="E399" s="32">
        <f t="shared" si="143"/>
        <v>3</v>
      </c>
      <c r="F399" s="32" t="str">
        <f t="shared" si="144"/>
        <v>3'h0</v>
      </c>
      <c r="G399" s="32" t="s">
        <v>68</v>
      </c>
      <c r="H399" s="31" t="s">
        <v>9844</v>
      </c>
      <c r="I399" s="63" t="s">
        <v>9803</v>
      </c>
      <c r="J399" s="31">
        <v>0</v>
      </c>
      <c r="K399" s="31" t="str">
        <f t="shared" si="145"/>
        <v>0</v>
      </c>
      <c r="L399" s="31">
        <f t="shared" si="146"/>
        <v>0</v>
      </c>
      <c r="M399" s="50"/>
    </row>
    <row r="400" spans="1:13" ht="15">
      <c r="A400" s="22"/>
      <c r="B400" s="22"/>
      <c r="C400" s="31">
        <v>6</v>
      </c>
      <c r="D400" s="31">
        <v>8</v>
      </c>
      <c r="E400" s="32">
        <f t="shared" si="143"/>
        <v>3</v>
      </c>
      <c r="F400" s="32" t="str">
        <f t="shared" si="144"/>
        <v>3'h0</v>
      </c>
      <c r="G400" s="32" t="s">
        <v>68</v>
      </c>
      <c r="H400" s="31" t="s">
        <v>9845</v>
      </c>
      <c r="I400" s="37" t="s">
        <v>9803</v>
      </c>
      <c r="J400" s="31">
        <v>0</v>
      </c>
      <c r="K400" s="31" t="str">
        <f t="shared" si="145"/>
        <v>0</v>
      </c>
      <c r="L400" s="31">
        <f t="shared" si="146"/>
        <v>0</v>
      </c>
      <c r="M400" s="50"/>
    </row>
    <row r="401" spans="1:13" ht="15">
      <c r="A401" s="22"/>
      <c r="B401" s="22"/>
      <c r="C401" s="31">
        <v>3</v>
      </c>
      <c r="D401" s="31">
        <v>5</v>
      </c>
      <c r="E401" s="32">
        <f t="shared" si="143"/>
        <v>3</v>
      </c>
      <c r="F401" s="32" t="str">
        <f t="shared" si="144"/>
        <v>3'h0</v>
      </c>
      <c r="G401" s="32" t="s">
        <v>68</v>
      </c>
      <c r="H401" s="31" t="s">
        <v>9846</v>
      </c>
      <c r="I401" s="63" t="s">
        <v>9803</v>
      </c>
      <c r="J401" s="31">
        <v>0</v>
      </c>
      <c r="K401" s="31" t="str">
        <f t="shared" si="145"/>
        <v>0</v>
      </c>
      <c r="L401" s="31">
        <f t="shared" si="146"/>
        <v>0</v>
      </c>
      <c r="M401" s="50"/>
    </row>
    <row r="402" spans="1:13" ht="15">
      <c r="A402" s="22"/>
      <c r="B402" s="22"/>
      <c r="C402" s="31">
        <v>0</v>
      </c>
      <c r="D402" s="31">
        <v>2</v>
      </c>
      <c r="E402" s="32">
        <f t="shared" si="143"/>
        <v>3</v>
      </c>
      <c r="F402" s="32" t="str">
        <f t="shared" si="144"/>
        <v>3'h0</v>
      </c>
      <c r="G402" s="32" t="s">
        <v>68</v>
      </c>
      <c r="H402" s="31" t="s">
        <v>9847</v>
      </c>
      <c r="I402" s="37" t="s">
        <v>9803</v>
      </c>
      <c r="J402" s="31">
        <v>0</v>
      </c>
      <c r="K402" s="31" t="str">
        <f t="shared" si="145"/>
        <v>0</v>
      </c>
      <c r="L402" s="31">
        <f t="shared" si="146"/>
        <v>0</v>
      </c>
      <c r="M402" s="50"/>
    </row>
    <row r="403" spans="1:13" ht="15">
      <c r="A403" s="26"/>
      <c r="B403" s="27" t="s">
        <v>10416</v>
      </c>
      <c r="C403" s="26"/>
      <c r="D403" s="26"/>
      <c r="E403" s="26">
        <f>SUM(E404:E414)</f>
        <v>32</v>
      </c>
      <c r="F403" s="44" t="str">
        <f>CONCATENATE("32'h",K403)</f>
        <v>32'h00000000</v>
      </c>
      <c r="G403" s="44"/>
      <c r="H403" s="29" t="s">
        <v>16920</v>
      </c>
      <c r="I403" s="29"/>
      <c r="J403" s="26"/>
      <c r="K403" s="26" t="str">
        <f>LOWER(DEC2HEX(L403,8))</f>
        <v>00000000</v>
      </c>
      <c r="L403" s="26">
        <f>SUM(L404:L414)</f>
        <v>0</v>
      </c>
      <c r="M403" s="26"/>
    </row>
    <row r="404" spans="1:13" ht="15">
      <c r="A404" s="22"/>
      <c r="B404" s="22"/>
      <c r="C404" s="31">
        <v>30</v>
      </c>
      <c r="D404" s="31">
        <v>31</v>
      </c>
      <c r="E404" s="32">
        <f t="shared" ref="E404:E414" si="147">D404+1-C404</f>
        <v>2</v>
      </c>
      <c r="F404" s="32" t="str">
        <f t="shared" ref="F404:F414" si="148">CONCATENATE(E404,"'h",K404)</f>
        <v>2'h0</v>
      </c>
      <c r="G404" s="32" t="s">
        <v>557</v>
      </c>
      <c r="H404" s="31" t="s">
        <v>16915</v>
      </c>
      <c r="I404" s="37" t="s">
        <v>11392</v>
      </c>
      <c r="J404" s="31">
        <v>0</v>
      </c>
      <c r="K404" s="31" t="str">
        <f t="shared" ref="K404:K414" si="149">LOWER(DEC2HEX((J404)))</f>
        <v>0</v>
      </c>
      <c r="L404" s="31">
        <f t="shared" ref="L404:L414" si="150">J404*(2^C404)</f>
        <v>0</v>
      </c>
      <c r="M404" s="50"/>
    </row>
    <row r="405" spans="1:13" ht="15">
      <c r="A405" s="22"/>
      <c r="B405" s="22"/>
      <c r="C405" s="31">
        <v>27</v>
      </c>
      <c r="D405" s="31">
        <v>29</v>
      </c>
      <c r="E405" s="32">
        <f t="shared" si="147"/>
        <v>3</v>
      </c>
      <c r="F405" s="32" t="str">
        <f t="shared" si="148"/>
        <v>3'h0</v>
      </c>
      <c r="G405" s="32" t="s">
        <v>68</v>
      </c>
      <c r="H405" s="31" t="s">
        <v>9848</v>
      </c>
      <c r="I405" s="37" t="s">
        <v>9803</v>
      </c>
      <c r="J405" s="31">
        <v>0</v>
      </c>
      <c r="K405" s="31" t="str">
        <f t="shared" si="149"/>
        <v>0</v>
      </c>
      <c r="L405" s="31">
        <f t="shared" si="150"/>
        <v>0</v>
      </c>
      <c r="M405" s="50"/>
    </row>
    <row r="406" spans="1:13" ht="15">
      <c r="A406" s="22"/>
      <c r="B406" s="22"/>
      <c r="C406" s="31">
        <v>24</v>
      </c>
      <c r="D406" s="31">
        <v>26</v>
      </c>
      <c r="E406" s="32">
        <f t="shared" si="147"/>
        <v>3</v>
      </c>
      <c r="F406" s="32" t="str">
        <f t="shared" si="148"/>
        <v>3'h0</v>
      </c>
      <c r="G406" s="32" t="s">
        <v>68</v>
      </c>
      <c r="H406" s="31" t="s">
        <v>9849</v>
      </c>
      <c r="I406" s="63" t="s">
        <v>9803</v>
      </c>
      <c r="J406" s="31">
        <v>0</v>
      </c>
      <c r="K406" s="31" t="str">
        <f t="shared" si="149"/>
        <v>0</v>
      </c>
      <c r="L406" s="31">
        <f t="shared" si="150"/>
        <v>0</v>
      </c>
      <c r="M406" s="50"/>
    </row>
    <row r="407" spans="1:13" ht="15">
      <c r="A407" s="22"/>
      <c r="B407" s="22"/>
      <c r="C407" s="31">
        <v>21</v>
      </c>
      <c r="D407" s="31">
        <v>23</v>
      </c>
      <c r="E407" s="32">
        <f t="shared" si="147"/>
        <v>3</v>
      </c>
      <c r="F407" s="32" t="str">
        <f t="shared" si="148"/>
        <v>3'h0</v>
      </c>
      <c r="G407" s="32" t="s">
        <v>68</v>
      </c>
      <c r="H407" s="31" t="s">
        <v>9850</v>
      </c>
      <c r="I407" s="37" t="s">
        <v>9803</v>
      </c>
      <c r="J407" s="31">
        <v>0</v>
      </c>
      <c r="K407" s="31" t="str">
        <f t="shared" si="149"/>
        <v>0</v>
      </c>
      <c r="L407" s="31">
        <f t="shared" si="150"/>
        <v>0</v>
      </c>
      <c r="M407" s="50"/>
    </row>
    <row r="408" spans="1:13" ht="15">
      <c r="A408" s="22"/>
      <c r="B408" s="22"/>
      <c r="C408" s="31">
        <v>18</v>
      </c>
      <c r="D408" s="31">
        <v>20</v>
      </c>
      <c r="E408" s="32">
        <f t="shared" si="147"/>
        <v>3</v>
      </c>
      <c r="F408" s="32" t="str">
        <f t="shared" si="148"/>
        <v>3'h0</v>
      </c>
      <c r="G408" s="32" t="s">
        <v>68</v>
      </c>
      <c r="H408" s="31" t="s">
        <v>9851</v>
      </c>
      <c r="I408" s="63" t="s">
        <v>9803</v>
      </c>
      <c r="J408" s="31">
        <v>0</v>
      </c>
      <c r="K408" s="31" t="str">
        <f t="shared" si="149"/>
        <v>0</v>
      </c>
      <c r="L408" s="31">
        <f t="shared" si="150"/>
        <v>0</v>
      </c>
      <c r="M408" s="50"/>
    </row>
    <row r="409" spans="1:13" ht="15">
      <c r="A409" s="22"/>
      <c r="B409" s="22"/>
      <c r="C409" s="31">
        <v>15</v>
      </c>
      <c r="D409" s="31">
        <v>17</v>
      </c>
      <c r="E409" s="32">
        <f t="shared" si="147"/>
        <v>3</v>
      </c>
      <c r="F409" s="32" t="str">
        <f t="shared" si="148"/>
        <v>3'h0</v>
      </c>
      <c r="G409" s="32" t="s">
        <v>68</v>
      </c>
      <c r="H409" s="31" t="s">
        <v>9852</v>
      </c>
      <c r="I409" s="63" t="s">
        <v>9803</v>
      </c>
      <c r="J409" s="31">
        <v>0</v>
      </c>
      <c r="K409" s="31" t="str">
        <f t="shared" si="149"/>
        <v>0</v>
      </c>
      <c r="L409" s="31">
        <f t="shared" si="150"/>
        <v>0</v>
      </c>
      <c r="M409" s="50"/>
    </row>
    <row r="410" spans="1:13" ht="15">
      <c r="A410" s="22"/>
      <c r="B410" s="22"/>
      <c r="C410" s="31">
        <v>12</v>
      </c>
      <c r="D410" s="31">
        <v>14</v>
      </c>
      <c r="E410" s="32">
        <f t="shared" si="147"/>
        <v>3</v>
      </c>
      <c r="F410" s="32" t="str">
        <f t="shared" si="148"/>
        <v>3'h0</v>
      </c>
      <c r="G410" s="32" t="s">
        <v>68</v>
      </c>
      <c r="H410" s="31" t="s">
        <v>9853</v>
      </c>
      <c r="I410" s="37" t="s">
        <v>9803</v>
      </c>
      <c r="J410" s="31">
        <v>0</v>
      </c>
      <c r="K410" s="31" t="str">
        <f t="shared" si="149"/>
        <v>0</v>
      </c>
      <c r="L410" s="31">
        <f t="shared" si="150"/>
        <v>0</v>
      </c>
      <c r="M410" s="50"/>
    </row>
    <row r="411" spans="1:13" ht="15">
      <c r="A411" s="22"/>
      <c r="B411" s="22"/>
      <c r="C411" s="31">
        <v>9</v>
      </c>
      <c r="D411" s="31">
        <v>11</v>
      </c>
      <c r="E411" s="32">
        <f t="shared" si="147"/>
        <v>3</v>
      </c>
      <c r="F411" s="32" t="str">
        <f t="shared" si="148"/>
        <v>3'h0</v>
      </c>
      <c r="G411" s="32" t="s">
        <v>68</v>
      </c>
      <c r="H411" s="31" t="s">
        <v>9854</v>
      </c>
      <c r="I411" s="63" t="s">
        <v>9803</v>
      </c>
      <c r="J411" s="31">
        <v>0</v>
      </c>
      <c r="K411" s="31" t="str">
        <f t="shared" si="149"/>
        <v>0</v>
      </c>
      <c r="L411" s="31">
        <f t="shared" si="150"/>
        <v>0</v>
      </c>
      <c r="M411" s="50"/>
    </row>
    <row r="412" spans="1:13" ht="15">
      <c r="A412" s="22"/>
      <c r="B412" s="22"/>
      <c r="C412" s="31">
        <v>6</v>
      </c>
      <c r="D412" s="31">
        <v>8</v>
      </c>
      <c r="E412" s="32">
        <f t="shared" si="147"/>
        <v>3</v>
      </c>
      <c r="F412" s="32" t="str">
        <f t="shared" si="148"/>
        <v>3'h0</v>
      </c>
      <c r="G412" s="32" t="s">
        <v>68</v>
      </c>
      <c r="H412" s="31" t="s">
        <v>9855</v>
      </c>
      <c r="I412" s="37" t="s">
        <v>9803</v>
      </c>
      <c r="J412" s="31">
        <v>0</v>
      </c>
      <c r="K412" s="31" t="str">
        <f t="shared" si="149"/>
        <v>0</v>
      </c>
      <c r="L412" s="31">
        <f t="shared" si="150"/>
        <v>0</v>
      </c>
      <c r="M412" s="50"/>
    </row>
    <row r="413" spans="1:13" ht="15">
      <c r="A413" s="22"/>
      <c r="B413" s="22"/>
      <c r="C413" s="31">
        <v>3</v>
      </c>
      <c r="D413" s="31">
        <v>5</v>
      </c>
      <c r="E413" s="32">
        <f t="shared" si="147"/>
        <v>3</v>
      </c>
      <c r="F413" s="32" t="str">
        <f t="shared" si="148"/>
        <v>3'h0</v>
      </c>
      <c r="G413" s="32" t="s">
        <v>68</v>
      </c>
      <c r="H413" s="31" t="s">
        <v>9856</v>
      </c>
      <c r="I413" s="63" t="s">
        <v>9803</v>
      </c>
      <c r="J413" s="31">
        <v>0</v>
      </c>
      <c r="K413" s="31" t="str">
        <f t="shared" si="149"/>
        <v>0</v>
      </c>
      <c r="L413" s="31">
        <f t="shared" si="150"/>
        <v>0</v>
      </c>
      <c r="M413" s="50"/>
    </row>
    <row r="414" spans="1:13" ht="15">
      <c r="A414" s="22"/>
      <c r="B414" s="22"/>
      <c r="C414" s="31">
        <v>0</v>
      </c>
      <c r="D414" s="31">
        <v>2</v>
      </c>
      <c r="E414" s="32">
        <f t="shared" si="147"/>
        <v>3</v>
      </c>
      <c r="F414" s="32" t="str">
        <f t="shared" si="148"/>
        <v>3'h0</v>
      </c>
      <c r="G414" s="32" t="s">
        <v>68</v>
      </c>
      <c r="H414" s="31" t="s">
        <v>9857</v>
      </c>
      <c r="I414" s="37" t="s">
        <v>9803</v>
      </c>
      <c r="J414" s="31">
        <v>0</v>
      </c>
      <c r="K414" s="31" t="str">
        <f t="shared" si="149"/>
        <v>0</v>
      </c>
      <c r="L414" s="31">
        <f t="shared" si="150"/>
        <v>0</v>
      </c>
      <c r="M414" s="50"/>
    </row>
    <row r="415" spans="1:13" ht="15">
      <c r="A415" s="26"/>
      <c r="B415" s="27" t="s">
        <v>10417</v>
      </c>
      <c r="C415" s="26"/>
      <c r="D415" s="26"/>
      <c r="E415" s="26">
        <f>SUM(E416:E426)</f>
        <v>32</v>
      </c>
      <c r="F415" s="44" t="str">
        <f>CONCATENATE("32'h",K415)</f>
        <v>32'h00000000</v>
      </c>
      <c r="G415" s="44"/>
      <c r="H415" s="29" t="s">
        <v>16168</v>
      </c>
      <c r="I415" s="29"/>
      <c r="J415" s="26"/>
      <c r="K415" s="26" t="str">
        <f>LOWER(DEC2HEX(L415,8))</f>
        <v>00000000</v>
      </c>
      <c r="L415" s="26">
        <f>SUM(L416:L426)</f>
        <v>0</v>
      </c>
      <c r="M415" s="26"/>
    </row>
    <row r="416" spans="1:13" ht="15">
      <c r="A416" s="22"/>
      <c r="B416" s="22"/>
      <c r="C416" s="31">
        <v>30</v>
      </c>
      <c r="D416" s="31">
        <v>31</v>
      </c>
      <c r="E416" s="32">
        <f t="shared" ref="E416:E426" si="151">D416+1-C416</f>
        <v>2</v>
      </c>
      <c r="F416" s="32" t="str">
        <f t="shared" ref="F416:F426" si="152">CONCATENATE(E416,"'h",K416)</f>
        <v>2'h0</v>
      </c>
      <c r="G416" s="32" t="s">
        <v>557</v>
      </c>
      <c r="H416" s="31" t="s">
        <v>10731</v>
      </c>
      <c r="I416" s="37" t="s">
        <v>16916</v>
      </c>
      <c r="J416" s="31">
        <v>0</v>
      </c>
      <c r="K416" s="31" t="str">
        <f t="shared" ref="K416:K426" si="153">LOWER(DEC2HEX((J416)))</f>
        <v>0</v>
      </c>
      <c r="L416" s="31">
        <f t="shared" ref="L416:L426" si="154">J416*(2^C416)</f>
        <v>0</v>
      </c>
      <c r="M416" s="50"/>
    </row>
    <row r="417" spans="1:13" ht="15">
      <c r="A417" s="22"/>
      <c r="B417" s="22"/>
      <c r="C417" s="31">
        <v>27</v>
      </c>
      <c r="D417" s="31">
        <v>29</v>
      </c>
      <c r="E417" s="32">
        <f t="shared" si="151"/>
        <v>3</v>
      </c>
      <c r="F417" s="32" t="str">
        <f t="shared" si="152"/>
        <v>3'h0</v>
      </c>
      <c r="G417" s="32" t="s">
        <v>68</v>
      </c>
      <c r="H417" s="31" t="s">
        <v>9858</v>
      </c>
      <c r="I417" s="37" t="s">
        <v>9803</v>
      </c>
      <c r="J417" s="31">
        <v>0</v>
      </c>
      <c r="K417" s="31" t="str">
        <f t="shared" si="153"/>
        <v>0</v>
      </c>
      <c r="L417" s="31">
        <f t="shared" si="154"/>
        <v>0</v>
      </c>
      <c r="M417" s="50"/>
    </row>
    <row r="418" spans="1:13" ht="15">
      <c r="A418" s="22"/>
      <c r="B418" s="22"/>
      <c r="C418" s="31">
        <v>24</v>
      </c>
      <c r="D418" s="31">
        <v>26</v>
      </c>
      <c r="E418" s="32">
        <f t="shared" si="151"/>
        <v>3</v>
      </c>
      <c r="F418" s="32" t="str">
        <f t="shared" si="152"/>
        <v>3'h0</v>
      </c>
      <c r="G418" s="32" t="s">
        <v>68</v>
      </c>
      <c r="H418" s="31" t="s">
        <v>9859</v>
      </c>
      <c r="I418" s="63" t="s">
        <v>9803</v>
      </c>
      <c r="J418" s="31">
        <v>0</v>
      </c>
      <c r="K418" s="31" t="str">
        <f t="shared" si="153"/>
        <v>0</v>
      </c>
      <c r="L418" s="31">
        <f t="shared" si="154"/>
        <v>0</v>
      </c>
      <c r="M418" s="50"/>
    </row>
    <row r="419" spans="1:13" ht="15">
      <c r="A419" s="22"/>
      <c r="B419" s="22"/>
      <c r="C419" s="31">
        <v>21</v>
      </c>
      <c r="D419" s="31">
        <v>23</v>
      </c>
      <c r="E419" s="32">
        <f t="shared" si="151"/>
        <v>3</v>
      </c>
      <c r="F419" s="32" t="str">
        <f t="shared" si="152"/>
        <v>3'h0</v>
      </c>
      <c r="G419" s="32" t="s">
        <v>68</v>
      </c>
      <c r="H419" s="31" t="s">
        <v>9860</v>
      </c>
      <c r="I419" s="37" t="s">
        <v>9803</v>
      </c>
      <c r="J419" s="31">
        <v>0</v>
      </c>
      <c r="K419" s="31" t="str">
        <f t="shared" si="153"/>
        <v>0</v>
      </c>
      <c r="L419" s="31">
        <f t="shared" si="154"/>
        <v>0</v>
      </c>
      <c r="M419" s="50"/>
    </row>
    <row r="420" spans="1:13" ht="15">
      <c r="A420" s="22"/>
      <c r="B420" s="22"/>
      <c r="C420" s="31">
        <v>18</v>
      </c>
      <c r="D420" s="31">
        <v>20</v>
      </c>
      <c r="E420" s="32">
        <f t="shared" si="151"/>
        <v>3</v>
      </c>
      <c r="F420" s="32" t="str">
        <f t="shared" si="152"/>
        <v>3'h0</v>
      </c>
      <c r="G420" s="32" t="s">
        <v>68</v>
      </c>
      <c r="H420" s="31" t="s">
        <v>9861</v>
      </c>
      <c r="I420" s="63" t="s">
        <v>9803</v>
      </c>
      <c r="J420" s="31">
        <v>0</v>
      </c>
      <c r="K420" s="31" t="str">
        <f t="shared" si="153"/>
        <v>0</v>
      </c>
      <c r="L420" s="31">
        <f t="shared" si="154"/>
        <v>0</v>
      </c>
      <c r="M420" s="50"/>
    </row>
    <row r="421" spans="1:13" ht="15">
      <c r="A421" s="22"/>
      <c r="B421" s="22"/>
      <c r="C421" s="31">
        <v>15</v>
      </c>
      <c r="D421" s="31">
        <v>17</v>
      </c>
      <c r="E421" s="32">
        <f t="shared" si="151"/>
        <v>3</v>
      </c>
      <c r="F421" s="32" t="str">
        <f t="shared" si="152"/>
        <v>3'h0</v>
      </c>
      <c r="G421" s="32" t="s">
        <v>68</v>
      </c>
      <c r="H421" s="31" t="s">
        <v>9862</v>
      </c>
      <c r="I421" s="63" t="s">
        <v>9803</v>
      </c>
      <c r="J421" s="31">
        <v>0</v>
      </c>
      <c r="K421" s="31" t="str">
        <f t="shared" si="153"/>
        <v>0</v>
      </c>
      <c r="L421" s="31">
        <f t="shared" si="154"/>
        <v>0</v>
      </c>
      <c r="M421" s="50"/>
    </row>
    <row r="422" spans="1:13" ht="15">
      <c r="A422" s="22"/>
      <c r="B422" s="22"/>
      <c r="C422" s="31">
        <v>12</v>
      </c>
      <c r="D422" s="31">
        <v>14</v>
      </c>
      <c r="E422" s="32">
        <f t="shared" si="151"/>
        <v>3</v>
      </c>
      <c r="F422" s="32" t="str">
        <f t="shared" si="152"/>
        <v>3'h0</v>
      </c>
      <c r="G422" s="32" t="s">
        <v>68</v>
      </c>
      <c r="H422" s="31" t="s">
        <v>9863</v>
      </c>
      <c r="I422" s="37" t="s">
        <v>9803</v>
      </c>
      <c r="J422" s="31">
        <v>0</v>
      </c>
      <c r="K422" s="31" t="str">
        <f t="shared" si="153"/>
        <v>0</v>
      </c>
      <c r="L422" s="31">
        <f t="shared" si="154"/>
        <v>0</v>
      </c>
      <c r="M422" s="50"/>
    </row>
    <row r="423" spans="1:13" ht="15">
      <c r="A423" s="22"/>
      <c r="B423" s="22"/>
      <c r="C423" s="31">
        <v>9</v>
      </c>
      <c r="D423" s="31">
        <v>11</v>
      </c>
      <c r="E423" s="32">
        <f t="shared" si="151"/>
        <v>3</v>
      </c>
      <c r="F423" s="32" t="str">
        <f t="shared" si="152"/>
        <v>3'h0</v>
      </c>
      <c r="G423" s="32" t="s">
        <v>68</v>
      </c>
      <c r="H423" s="31" t="s">
        <v>9864</v>
      </c>
      <c r="I423" s="63" t="s">
        <v>9803</v>
      </c>
      <c r="J423" s="31">
        <v>0</v>
      </c>
      <c r="K423" s="31" t="str">
        <f t="shared" si="153"/>
        <v>0</v>
      </c>
      <c r="L423" s="31">
        <f t="shared" si="154"/>
        <v>0</v>
      </c>
      <c r="M423" s="50"/>
    </row>
    <row r="424" spans="1:13" ht="15">
      <c r="A424" s="22"/>
      <c r="B424" s="22"/>
      <c r="C424" s="31">
        <v>6</v>
      </c>
      <c r="D424" s="31">
        <v>8</v>
      </c>
      <c r="E424" s="32">
        <f t="shared" si="151"/>
        <v>3</v>
      </c>
      <c r="F424" s="32" t="str">
        <f t="shared" si="152"/>
        <v>3'h0</v>
      </c>
      <c r="G424" s="32" t="s">
        <v>68</v>
      </c>
      <c r="H424" s="31" t="s">
        <v>9865</v>
      </c>
      <c r="I424" s="37" t="s">
        <v>9803</v>
      </c>
      <c r="J424" s="31">
        <v>0</v>
      </c>
      <c r="K424" s="31" t="str">
        <f t="shared" si="153"/>
        <v>0</v>
      </c>
      <c r="L424" s="31">
        <f t="shared" si="154"/>
        <v>0</v>
      </c>
      <c r="M424" s="50"/>
    </row>
    <row r="425" spans="1:13" ht="15">
      <c r="A425" s="22"/>
      <c r="B425" s="22"/>
      <c r="C425" s="31">
        <v>3</v>
      </c>
      <c r="D425" s="31">
        <v>5</v>
      </c>
      <c r="E425" s="32">
        <f t="shared" si="151"/>
        <v>3</v>
      </c>
      <c r="F425" s="32" t="str">
        <f t="shared" si="152"/>
        <v>3'h0</v>
      </c>
      <c r="G425" s="32" t="s">
        <v>68</v>
      </c>
      <c r="H425" s="31" t="s">
        <v>9866</v>
      </c>
      <c r="I425" s="63" t="s">
        <v>9803</v>
      </c>
      <c r="J425" s="31">
        <v>0</v>
      </c>
      <c r="K425" s="31" t="str">
        <f t="shared" si="153"/>
        <v>0</v>
      </c>
      <c r="L425" s="31">
        <f t="shared" si="154"/>
        <v>0</v>
      </c>
      <c r="M425" s="50"/>
    </row>
    <row r="426" spans="1:13" ht="15">
      <c r="A426" s="22"/>
      <c r="B426" s="22"/>
      <c r="C426" s="31">
        <v>0</v>
      </c>
      <c r="D426" s="31">
        <v>2</v>
      </c>
      <c r="E426" s="32">
        <f t="shared" si="151"/>
        <v>3</v>
      </c>
      <c r="F426" s="32" t="str">
        <f t="shared" si="152"/>
        <v>3'h0</v>
      </c>
      <c r="G426" s="32" t="s">
        <v>68</v>
      </c>
      <c r="H426" s="31" t="s">
        <v>9867</v>
      </c>
      <c r="I426" s="37" t="s">
        <v>9803</v>
      </c>
      <c r="J426" s="31">
        <v>0</v>
      </c>
      <c r="K426" s="31" t="str">
        <f t="shared" si="153"/>
        <v>0</v>
      </c>
      <c r="L426" s="31">
        <f t="shared" si="154"/>
        <v>0</v>
      </c>
      <c r="M426" s="50"/>
    </row>
    <row r="427" spans="1:13" ht="15">
      <c r="A427" s="26"/>
      <c r="B427" s="27" t="s">
        <v>16921</v>
      </c>
      <c r="C427" s="26"/>
      <c r="D427" s="26"/>
      <c r="E427" s="26">
        <f>SUM(E428:E438)</f>
        <v>32</v>
      </c>
      <c r="F427" s="44" t="str">
        <f>CONCATENATE("32'h",K427)</f>
        <v>32'h00000000</v>
      </c>
      <c r="G427" s="44"/>
      <c r="H427" s="29" t="s">
        <v>16922</v>
      </c>
      <c r="I427" s="29"/>
      <c r="J427" s="26"/>
      <c r="K427" s="26" t="str">
        <f>LOWER(DEC2HEX(L427,8))</f>
        <v>00000000</v>
      </c>
      <c r="L427" s="26">
        <f>SUM(L428:L438)</f>
        <v>0</v>
      </c>
      <c r="M427" s="26"/>
    </row>
    <row r="428" spans="1:13" ht="15">
      <c r="A428" s="22"/>
      <c r="B428" s="22"/>
      <c r="C428" s="31">
        <v>30</v>
      </c>
      <c r="D428" s="31">
        <v>31</v>
      </c>
      <c r="E428" s="32">
        <f t="shared" ref="E428:E438" si="155">D428+1-C428</f>
        <v>2</v>
      </c>
      <c r="F428" s="32" t="str">
        <f t="shared" ref="F428:F438" si="156">CONCATENATE(E428,"'h",K428)</f>
        <v>2'h0</v>
      </c>
      <c r="G428" s="32" t="s">
        <v>16923</v>
      </c>
      <c r="H428" s="31" t="s">
        <v>16924</v>
      </c>
      <c r="I428" s="37" t="s">
        <v>11392</v>
      </c>
      <c r="J428" s="31">
        <v>0</v>
      </c>
      <c r="K428" s="31" t="str">
        <f t="shared" ref="K428:K438" si="157">LOWER(DEC2HEX((J428)))</f>
        <v>0</v>
      </c>
      <c r="L428" s="31">
        <f t="shared" ref="L428:L438" si="158">J428*(2^C428)</f>
        <v>0</v>
      </c>
      <c r="M428" s="50"/>
    </row>
    <row r="429" spans="1:13" ht="15">
      <c r="A429" s="22"/>
      <c r="B429" s="22"/>
      <c r="C429" s="31">
        <v>27</v>
      </c>
      <c r="D429" s="31">
        <v>29</v>
      </c>
      <c r="E429" s="32">
        <f t="shared" si="155"/>
        <v>3</v>
      </c>
      <c r="F429" s="32" t="str">
        <f t="shared" si="156"/>
        <v>3'h0</v>
      </c>
      <c r="G429" s="32" t="s">
        <v>68</v>
      </c>
      <c r="H429" s="31" t="s">
        <v>9868</v>
      </c>
      <c r="I429" s="37" t="s">
        <v>9803</v>
      </c>
      <c r="J429" s="31">
        <v>0</v>
      </c>
      <c r="K429" s="31" t="str">
        <f t="shared" si="157"/>
        <v>0</v>
      </c>
      <c r="L429" s="31">
        <f t="shared" si="158"/>
        <v>0</v>
      </c>
      <c r="M429" s="50"/>
    </row>
    <row r="430" spans="1:13" ht="15">
      <c r="A430" s="22"/>
      <c r="B430" s="22"/>
      <c r="C430" s="31">
        <v>24</v>
      </c>
      <c r="D430" s="31">
        <v>26</v>
      </c>
      <c r="E430" s="32">
        <f t="shared" si="155"/>
        <v>3</v>
      </c>
      <c r="F430" s="32" t="str">
        <f t="shared" si="156"/>
        <v>3'h0</v>
      </c>
      <c r="G430" s="32" t="s">
        <v>68</v>
      </c>
      <c r="H430" s="31" t="s">
        <v>9869</v>
      </c>
      <c r="I430" s="63" t="s">
        <v>9803</v>
      </c>
      <c r="J430" s="31">
        <v>0</v>
      </c>
      <c r="K430" s="31" t="str">
        <f t="shared" si="157"/>
        <v>0</v>
      </c>
      <c r="L430" s="31">
        <f t="shared" si="158"/>
        <v>0</v>
      </c>
      <c r="M430" s="50"/>
    </row>
    <row r="431" spans="1:13" ht="15">
      <c r="A431" s="22"/>
      <c r="B431" s="22"/>
      <c r="C431" s="31">
        <v>21</v>
      </c>
      <c r="D431" s="31">
        <v>23</v>
      </c>
      <c r="E431" s="32">
        <f t="shared" si="155"/>
        <v>3</v>
      </c>
      <c r="F431" s="32" t="str">
        <f t="shared" si="156"/>
        <v>3'h0</v>
      </c>
      <c r="G431" s="32" t="s">
        <v>68</v>
      </c>
      <c r="H431" s="31" t="s">
        <v>9870</v>
      </c>
      <c r="I431" s="37" t="s">
        <v>9803</v>
      </c>
      <c r="J431" s="31">
        <v>0</v>
      </c>
      <c r="K431" s="31" t="str">
        <f t="shared" si="157"/>
        <v>0</v>
      </c>
      <c r="L431" s="31">
        <f t="shared" si="158"/>
        <v>0</v>
      </c>
      <c r="M431" s="50"/>
    </row>
    <row r="432" spans="1:13" ht="15">
      <c r="A432" s="22"/>
      <c r="B432" s="22"/>
      <c r="C432" s="31">
        <v>18</v>
      </c>
      <c r="D432" s="31">
        <v>20</v>
      </c>
      <c r="E432" s="32">
        <f t="shared" si="155"/>
        <v>3</v>
      </c>
      <c r="F432" s="32" t="str">
        <f t="shared" si="156"/>
        <v>3'h0</v>
      </c>
      <c r="G432" s="32" t="s">
        <v>68</v>
      </c>
      <c r="H432" s="31" t="s">
        <v>9871</v>
      </c>
      <c r="I432" s="63" t="s">
        <v>9803</v>
      </c>
      <c r="J432" s="31">
        <v>0</v>
      </c>
      <c r="K432" s="31" t="str">
        <f t="shared" si="157"/>
        <v>0</v>
      </c>
      <c r="L432" s="31">
        <f t="shared" si="158"/>
        <v>0</v>
      </c>
      <c r="M432" s="50"/>
    </row>
    <row r="433" spans="1:13" ht="15">
      <c r="A433" s="22"/>
      <c r="B433" s="22"/>
      <c r="C433" s="31">
        <v>15</v>
      </c>
      <c r="D433" s="31">
        <v>17</v>
      </c>
      <c r="E433" s="32">
        <f t="shared" si="155"/>
        <v>3</v>
      </c>
      <c r="F433" s="32" t="str">
        <f t="shared" si="156"/>
        <v>3'h0</v>
      </c>
      <c r="G433" s="32" t="s">
        <v>68</v>
      </c>
      <c r="H433" s="31" t="s">
        <v>9872</v>
      </c>
      <c r="I433" s="63" t="s">
        <v>9803</v>
      </c>
      <c r="J433" s="31">
        <v>0</v>
      </c>
      <c r="K433" s="31" t="str">
        <f t="shared" si="157"/>
        <v>0</v>
      </c>
      <c r="L433" s="31">
        <f t="shared" si="158"/>
        <v>0</v>
      </c>
      <c r="M433" s="50"/>
    </row>
    <row r="434" spans="1:13" ht="15">
      <c r="A434" s="22"/>
      <c r="B434" s="22"/>
      <c r="C434" s="31">
        <v>12</v>
      </c>
      <c r="D434" s="31">
        <v>14</v>
      </c>
      <c r="E434" s="32">
        <f t="shared" si="155"/>
        <v>3</v>
      </c>
      <c r="F434" s="32" t="str">
        <f t="shared" si="156"/>
        <v>3'h0</v>
      </c>
      <c r="G434" s="32" t="s">
        <v>68</v>
      </c>
      <c r="H434" s="31" t="s">
        <v>9873</v>
      </c>
      <c r="I434" s="37" t="s">
        <v>9803</v>
      </c>
      <c r="J434" s="31">
        <v>0</v>
      </c>
      <c r="K434" s="31" t="str">
        <f t="shared" si="157"/>
        <v>0</v>
      </c>
      <c r="L434" s="31">
        <f t="shared" si="158"/>
        <v>0</v>
      </c>
      <c r="M434" s="50"/>
    </row>
    <row r="435" spans="1:13" ht="15">
      <c r="A435" s="22"/>
      <c r="B435" s="22"/>
      <c r="C435" s="31">
        <v>9</v>
      </c>
      <c r="D435" s="31">
        <v>11</v>
      </c>
      <c r="E435" s="32">
        <f t="shared" si="155"/>
        <v>3</v>
      </c>
      <c r="F435" s="32" t="str">
        <f t="shared" si="156"/>
        <v>3'h0</v>
      </c>
      <c r="G435" s="32" t="s">
        <v>68</v>
      </c>
      <c r="H435" s="31" t="s">
        <v>9874</v>
      </c>
      <c r="I435" s="63" t="s">
        <v>9803</v>
      </c>
      <c r="J435" s="31">
        <v>0</v>
      </c>
      <c r="K435" s="31" t="str">
        <f t="shared" si="157"/>
        <v>0</v>
      </c>
      <c r="L435" s="31">
        <f t="shared" si="158"/>
        <v>0</v>
      </c>
      <c r="M435" s="50"/>
    </row>
    <row r="436" spans="1:13" ht="15">
      <c r="A436" s="22"/>
      <c r="B436" s="22"/>
      <c r="C436" s="31">
        <v>6</v>
      </c>
      <c r="D436" s="31">
        <v>8</v>
      </c>
      <c r="E436" s="32">
        <f t="shared" si="155"/>
        <v>3</v>
      </c>
      <c r="F436" s="32" t="str">
        <f t="shared" si="156"/>
        <v>3'h0</v>
      </c>
      <c r="G436" s="32" t="s">
        <v>68</v>
      </c>
      <c r="H436" s="31" t="s">
        <v>9875</v>
      </c>
      <c r="I436" s="37" t="s">
        <v>9803</v>
      </c>
      <c r="J436" s="31">
        <v>0</v>
      </c>
      <c r="K436" s="31" t="str">
        <f t="shared" si="157"/>
        <v>0</v>
      </c>
      <c r="L436" s="31">
        <f t="shared" si="158"/>
        <v>0</v>
      </c>
      <c r="M436" s="50"/>
    </row>
    <row r="437" spans="1:13" ht="15">
      <c r="A437" s="22"/>
      <c r="B437" s="22"/>
      <c r="C437" s="31">
        <v>3</v>
      </c>
      <c r="D437" s="31">
        <v>5</v>
      </c>
      <c r="E437" s="32">
        <f t="shared" si="155"/>
        <v>3</v>
      </c>
      <c r="F437" s="32" t="str">
        <f t="shared" si="156"/>
        <v>3'h0</v>
      </c>
      <c r="G437" s="32" t="s">
        <v>68</v>
      </c>
      <c r="H437" s="31" t="s">
        <v>9876</v>
      </c>
      <c r="I437" s="63" t="s">
        <v>9803</v>
      </c>
      <c r="J437" s="31">
        <v>0</v>
      </c>
      <c r="K437" s="31" t="str">
        <f t="shared" si="157"/>
        <v>0</v>
      </c>
      <c r="L437" s="31">
        <f t="shared" si="158"/>
        <v>0</v>
      </c>
      <c r="M437" s="50"/>
    </row>
    <row r="438" spans="1:13" ht="15">
      <c r="A438" s="22"/>
      <c r="B438" s="22"/>
      <c r="C438" s="31">
        <v>0</v>
      </c>
      <c r="D438" s="31">
        <v>2</v>
      </c>
      <c r="E438" s="32">
        <f t="shared" si="155"/>
        <v>3</v>
      </c>
      <c r="F438" s="32" t="str">
        <f t="shared" si="156"/>
        <v>3'h0</v>
      </c>
      <c r="G438" s="32" t="s">
        <v>68</v>
      </c>
      <c r="H438" s="31" t="s">
        <v>9877</v>
      </c>
      <c r="I438" s="37" t="s">
        <v>9803</v>
      </c>
      <c r="J438" s="31">
        <v>0</v>
      </c>
      <c r="K438" s="31" t="str">
        <f t="shared" si="157"/>
        <v>0</v>
      </c>
      <c r="L438" s="31">
        <f t="shared" si="158"/>
        <v>0</v>
      </c>
      <c r="M438" s="50"/>
    </row>
    <row r="439" spans="1:13" ht="15">
      <c r="A439" s="26"/>
      <c r="B439" s="27" t="s">
        <v>10419</v>
      </c>
      <c r="C439" s="26"/>
      <c r="D439" s="26"/>
      <c r="E439" s="26">
        <f>SUM(E440:E450)</f>
        <v>32</v>
      </c>
      <c r="F439" s="44" t="str">
        <f>CONCATENATE("32'h",K439)</f>
        <v>32'h00000000</v>
      </c>
      <c r="G439" s="44"/>
      <c r="H439" s="29" t="s">
        <v>16925</v>
      </c>
      <c r="I439" s="29"/>
      <c r="J439" s="26"/>
      <c r="K439" s="26" t="str">
        <f>LOWER(DEC2HEX(L439,8))</f>
        <v>00000000</v>
      </c>
      <c r="L439" s="26">
        <f>SUM(L440:L450)</f>
        <v>0</v>
      </c>
      <c r="M439" s="26"/>
    </row>
    <row r="440" spans="1:13" ht="15">
      <c r="A440" s="22"/>
      <c r="B440" s="22"/>
      <c r="C440" s="31">
        <v>30</v>
      </c>
      <c r="D440" s="31">
        <v>31</v>
      </c>
      <c r="E440" s="32">
        <f t="shared" ref="E440:E450" si="159">D440+1-C440</f>
        <v>2</v>
      </c>
      <c r="F440" s="32" t="str">
        <f t="shared" ref="F440:F450" si="160">CONCATENATE(E440,"'h",K440)</f>
        <v>2'h0</v>
      </c>
      <c r="G440" s="32" t="s">
        <v>557</v>
      </c>
      <c r="H440" s="31" t="s">
        <v>16926</v>
      </c>
      <c r="I440" s="37" t="s">
        <v>11392</v>
      </c>
      <c r="J440" s="31">
        <v>0</v>
      </c>
      <c r="K440" s="31" t="str">
        <f t="shared" ref="K440:K450" si="161">LOWER(DEC2HEX((J440)))</f>
        <v>0</v>
      </c>
      <c r="L440" s="31">
        <f t="shared" ref="L440:L450" si="162">J440*(2^C440)</f>
        <v>0</v>
      </c>
      <c r="M440" s="50"/>
    </row>
    <row r="441" spans="1:13" ht="15">
      <c r="A441" s="22"/>
      <c r="B441" s="22"/>
      <c r="C441" s="31">
        <v>27</v>
      </c>
      <c r="D441" s="31">
        <v>29</v>
      </c>
      <c r="E441" s="32">
        <f t="shared" si="159"/>
        <v>3</v>
      </c>
      <c r="F441" s="32" t="str">
        <f t="shared" si="160"/>
        <v>3'h0</v>
      </c>
      <c r="G441" s="32" t="s">
        <v>68</v>
      </c>
      <c r="H441" s="31" t="s">
        <v>9878</v>
      </c>
      <c r="I441" s="37" t="s">
        <v>9803</v>
      </c>
      <c r="J441" s="31">
        <v>0</v>
      </c>
      <c r="K441" s="31" t="str">
        <f t="shared" si="161"/>
        <v>0</v>
      </c>
      <c r="L441" s="31">
        <f t="shared" si="162"/>
        <v>0</v>
      </c>
      <c r="M441" s="50"/>
    </row>
    <row r="442" spans="1:13" ht="15">
      <c r="A442" s="22"/>
      <c r="B442" s="22"/>
      <c r="C442" s="31">
        <v>24</v>
      </c>
      <c r="D442" s="31">
        <v>26</v>
      </c>
      <c r="E442" s="32">
        <f t="shared" si="159"/>
        <v>3</v>
      </c>
      <c r="F442" s="32" t="str">
        <f t="shared" si="160"/>
        <v>3'h0</v>
      </c>
      <c r="G442" s="32" t="s">
        <v>68</v>
      </c>
      <c r="H442" s="31" t="s">
        <v>9879</v>
      </c>
      <c r="I442" s="63" t="s">
        <v>9803</v>
      </c>
      <c r="J442" s="31">
        <v>0</v>
      </c>
      <c r="K442" s="31" t="str">
        <f t="shared" si="161"/>
        <v>0</v>
      </c>
      <c r="L442" s="31">
        <f t="shared" si="162"/>
        <v>0</v>
      </c>
      <c r="M442" s="50"/>
    </row>
    <row r="443" spans="1:13" ht="15">
      <c r="A443" s="22"/>
      <c r="B443" s="22"/>
      <c r="C443" s="31">
        <v>21</v>
      </c>
      <c r="D443" s="31">
        <v>23</v>
      </c>
      <c r="E443" s="32">
        <f t="shared" si="159"/>
        <v>3</v>
      </c>
      <c r="F443" s="32" t="str">
        <f t="shared" si="160"/>
        <v>3'h0</v>
      </c>
      <c r="G443" s="32" t="s">
        <v>68</v>
      </c>
      <c r="H443" s="31" t="s">
        <v>9880</v>
      </c>
      <c r="I443" s="37" t="s">
        <v>9803</v>
      </c>
      <c r="J443" s="31">
        <v>0</v>
      </c>
      <c r="K443" s="31" t="str">
        <f t="shared" si="161"/>
        <v>0</v>
      </c>
      <c r="L443" s="31">
        <f t="shared" si="162"/>
        <v>0</v>
      </c>
      <c r="M443" s="50"/>
    </row>
    <row r="444" spans="1:13" ht="15">
      <c r="A444" s="22"/>
      <c r="B444" s="22"/>
      <c r="C444" s="31">
        <v>18</v>
      </c>
      <c r="D444" s="31">
        <v>20</v>
      </c>
      <c r="E444" s="32">
        <f t="shared" si="159"/>
        <v>3</v>
      </c>
      <c r="F444" s="32" t="str">
        <f t="shared" si="160"/>
        <v>3'h0</v>
      </c>
      <c r="G444" s="32" t="s">
        <v>68</v>
      </c>
      <c r="H444" s="31" t="s">
        <v>9881</v>
      </c>
      <c r="I444" s="63" t="s">
        <v>9803</v>
      </c>
      <c r="J444" s="31">
        <v>0</v>
      </c>
      <c r="K444" s="31" t="str">
        <f t="shared" si="161"/>
        <v>0</v>
      </c>
      <c r="L444" s="31">
        <f t="shared" si="162"/>
        <v>0</v>
      </c>
      <c r="M444" s="50"/>
    </row>
    <row r="445" spans="1:13" ht="15">
      <c r="A445" s="22"/>
      <c r="B445" s="22"/>
      <c r="C445" s="31">
        <v>15</v>
      </c>
      <c r="D445" s="31">
        <v>17</v>
      </c>
      <c r="E445" s="32">
        <f t="shared" si="159"/>
        <v>3</v>
      </c>
      <c r="F445" s="32" t="str">
        <f t="shared" si="160"/>
        <v>3'h0</v>
      </c>
      <c r="G445" s="32" t="s">
        <v>68</v>
      </c>
      <c r="H445" s="31" t="s">
        <v>9882</v>
      </c>
      <c r="I445" s="63" t="s">
        <v>9803</v>
      </c>
      <c r="J445" s="31">
        <v>0</v>
      </c>
      <c r="K445" s="31" t="str">
        <f t="shared" si="161"/>
        <v>0</v>
      </c>
      <c r="L445" s="31">
        <f t="shared" si="162"/>
        <v>0</v>
      </c>
      <c r="M445" s="50"/>
    </row>
    <row r="446" spans="1:13" ht="15">
      <c r="A446" s="22"/>
      <c r="B446" s="22"/>
      <c r="C446" s="31">
        <v>12</v>
      </c>
      <c r="D446" s="31">
        <v>14</v>
      </c>
      <c r="E446" s="32">
        <f t="shared" si="159"/>
        <v>3</v>
      </c>
      <c r="F446" s="32" t="str">
        <f t="shared" si="160"/>
        <v>3'h0</v>
      </c>
      <c r="G446" s="32" t="s">
        <v>68</v>
      </c>
      <c r="H446" s="31" t="s">
        <v>9883</v>
      </c>
      <c r="I446" s="37" t="s">
        <v>9803</v>
      </c>
      <c r="J446" s="31">
        <v>0</v>
      </c>
      <c r="K446" s="31" t="str">
        <f t="shared" si="161"/>
        <v>0</v>
      </c>
      <c r="L446" s="31">
        <f t="shared" si="162"/>
        <v>0</v>
      </c>
      <c r="M446" s="50"/>
    </row>
    <row r="447" spans="1:13" ht="15">
      <c r="A447" s="22"/>
      <c r="B447" s="22"/>
      <c r="C447" s="31">
        <v>9</v>
      </c>
      <c r="D447" s="31">
        <v>11</v>
      </c>
      <c r="E447" s="32">
        <f t="shared" si="159"/>
        <v>3</v>
      </c>
      <c r="F447" s="32" t="str">
        <f t="shared" si="160"/>
        <v>3'h0</v>
      </c>
      <c r="G447" s="32" t="s">
        <v>68</v>
      </c>
      <c r="H447" s="31" t="s">
        <v>9884</v>
      </c>
      <c r="I447" s="63" t="s">
        <v>9803</v>
      </c>
      <c r="J447" s="31">
        <v>0</v>
      </c>
      <c r="K447" s="31" t="str">
        <f t="shared" si="161"/>
        <v>0</v>
      </c>
      <c r="L447" s="31">
        <f t="shared" si="162"/>
        <v>0</v>
      </c>
      <c r="M447" s="50"/>
    </row>
    <row r="448" spans="1:13" ht="15">
      <c r="A448" s="22"/>
      <c r="B448" s="22"/>
      <c r="C448" s="31">
        <v>6</v>
      </c>
      <c r="D448" s="31">
        <v>8</v>
      </c>
      <c r="E448" s="32">
        <f t="shared" si="159"/>
        <v>3</v>
      </c>
      <c r="F448" s="32" t="str">
        <f t="shared" si="160"/>
        <v>3'h0</v>
      </c>
      <c r="G448" s="32" t="s">
        <v>68</v>
      </c>
      <c r="H448" s="31" t="s">
        <v>9885</v>
      </c>
      <c r="I448" s="37" t="s">
        <v>9803</v>
      </c>
      <c r="J448" s="31">
        <v>0</v>
      </c>
      <c r="K448" s="31" t="str">
        <f t="shared" si="161"/>
        <v>0</v>
      </c>
      <c r="L448" s="31">
        <f t="shared" si="162"/>
        <v>0</v>
      </c>
      <c r="M448" s="50"/>
    </row>
    <row r="449" spans="1:13" ht="15">
      <c r="A449" s="22"/>
      <c r="B449" s="22"/>
      <c r="C449" s="31">
        <v>3</v>
      </c>
      <c r="D449" s="31">
        <v>5</v>
      </c>
      <c r="E449" s="32">
        <f t="shared" si="159"/>
        <v>3</v>
      </c>
      <c r="F449" s="32" t="str">
        <f t="shared" si="160"/>
        <v>3'h0</v>
      </c>
      <c r="G449" s="32" t="s">
        <v>68</v>
      </c>
      <c r="H449" s="31" t="s">
        <v>9886</v>
      </c>
      <c r="I449" s="63" t="s">
        <v>9803</v>
      </c>
      <c r="J449" s="31">
        <v>0</v>
      </c>
      <c r="K449" s="31" t="str">
        <f t="shared" si="161"/>
        <v>0</v>
      </c>
      <c r="L449" s="31">
        <f t="shared" si="162"/>
        <v>0</v>
      </c>
      <c r="M449" s="50"/>
    </row>
    <row r="450" spans="1:13" ht="15">
      <c r="A450" s="22"/>
      <c r="B450" s="22"/>
      <c r="C450" s="31">
        <v>0</v>
      </c>
      <c r="D450" s="31">
        <v>2</v>
      </c>
      <c r="E450" s="32">
        <f t="shared" si="159"/>
        <v>3</v>
      </c>
      <c r="F450" s="32" t="str">
        <f t="shared" si="160"/>
        <v>3'h0</v>
      </c>
      <c r="G450" s="32" t="s">
        <v>68</v>
      </c>
      <c r="H450" s="31" t="s">
        <v>9887</v>
      </c>
      <c r="I450" s="37" t="s">
        <v>9803</v>
      </c>
      <c r="J450" s="31">
        <v>0</v>
      </c>
      <c r="K450" s="31" t="str">
        <f t="shared" si="161"/>
        <v>0</v>
      </c>
      <c r="L450" s="31">
        <f t="shared" si="162"/>
        <v>0</v>
      </c>
      <c r="M450" s="50"/>
    </row>
    <row r="451" spans="1:13" ht="15">
      <c r="A451" s="26"/>
      <c r="B451" s="27" t="s">
        <v>10420</v>
      </c>
      <c r="C451" s="26"/>
      <c r="D451" s="26"/>
      <c r="E451" s="26">
        <f>SUM(E452:E462)</f>
        <v>32</v>
      </c>
      <c r="F451" s="44" t="str">
        <f>CONCATENATE("32'h",K451)</f>
        <v>32'h00000000</v>
      </c>
      <c r="G451" s="44"/>
      <c r="H451" s="29" t="s">
        <v>16927</v>
      </c>
      <c r="I451" s="29"/>
      <c r="J451" s="26"/>
      <c r="K451" s="26" t="str">
        <f>LOWER(DEC2HEX(L451,8))</f>
        <v>00000000</v>
      </c>
      <c r="L451" s="26">
        <f>SUM(L452:L462)</f>
        <v>0</v>
      </c>
      <c r="M451" s="26"/>
    </row>
    <row r="452" spans="1:13" ht="15">
      <c r="A452" s="22"/>
      <c r="B452" s="22"/>
      <c r="C452" s="31">
        <v>30</v>
      </c>
      <c r="D452" s="31">
        <v>31</v>
      </c>
      <c r="E452" s="32">
        <f t="shared" ref="E452:E462" si="163">D452+1-C452</f>
        <v>2</v>
      </c>
      <c r="F452" s="32" t="str">
        <f t="shared" ref="F452:F462" si="164">CONCATENATE(E452,"'h",K452)</f>
        <v>2'h0</v>
      </c>
      <c r="G452" s="32" t="s">
        <v>557</v>
      </c>
      <c r="H452" s="31" t="s">
        <v>10731</v>
      </c>
      <c r="I452" s="37" t="s">
        <v>16821</v>
      </c>
      <c r="J452" s="31">
        <v>0</v>
      </c>
      <c r="K452" s="31" t="str">
        <f t="shared" ref="K452:K462" si="165">LOWER(DEC2HEX((J452)))</f>
        <v>0</v>
      </c>
      <c r="L452" s="31">
        <f t="shared" ref="L452:L462" si="166">J452*(2^C452)</f>
        <v>0</v>
      </c>
      <c r="M452" s="50"/>
    </row>
    <row r="453" spans="1:13" ht="15">
      <c r="A453" s="22"/>
      <c r="B453" s="22"/>
      <c r="C453" s="31">
        <v>27</v>
      </c>
      <c r="D453" s="31">
        <v>29</v>
      </c>
      <c r="E453" s="32">
        <f t="shared" si="163"/>
        <v>3</v>
      </c>
      <c r="F453" s="32" t="str">
        <f t="shared" si="164"/>
        <v>3'h0</v>
      </c>
      <c r="G453" s="32" t="s">
        <v>68</v>
      </c>
      <c r="H453" s="31" t="s">
        <v>9888</v>
      </c>
      <c r="I453" s="37" t="s">
        <v>9803</v>
      </c>
      <c r="J453" s="31">
        <v>0</v>
      </c>
      <c r="K453" s="31" t="str">
        <f t="shared" si="165"/>
        <v>0</v>
      </c>
      <c r="L453" s="31">
        <f t="shared" si="166"/>
        <v>0</v>
      </c>
      <c r="M453" s="50"/>
    </row>
    <row r="454" spans="1:13" ht="15">
      <c r="A454" s="22"/>
      <c r="B454" s="22"/>
      <c r="C454" s="31">
        <v>24</v>
      </c>
      <c r="D454" s="31">
        <v>26</v>
      </c>
      <c r="E454" s="32">
        <f t="shared" si="163"/>
        <v>3</v>
      </c>
      <c r="F454" s="32" t="str">
        <f t="shared" si="164"/>
        <v>3'h0</v>
      </c>
      <c r="G454" s="32" t="s">
        <v>68</v>
      </c>
      <c r="H454" s="31" t="s">
        <v>9889</v>
      </c>
      <c r="I454" s="63" t="s">
        <v>9803</v>
      </c>
      <c r="J454" s="31">
        <v>0</v>
      </c>
      <c r="K454" s="31" t="str">
        <f t="shared" si="165"/>
        <v>0</v>
      </c>
      <c r="L454" s="31">
        <f t="shared" si="166"/>
        <v>0</v>
      </c>
      <c r="M454" s="50"/>
    </row>
    <row r="455" spans="1:13" ht="15">
      <c r="A455" s="22"/>
      <c r="B455" s="22"/>
      <c r="C455" s="31">
        <v>21</v>
      </c>
      <c r="D455" s="31">
        <v>23</v>
      </c>
      <c r="E455" s="32">
        <f t="shared" si="163"/>
        <v>3</v>
      </c>
      <c r="F455" s="32" t="str">
        <f t="shared" si="164"/>
        <v>3'h0</v>
      </c>
      <c r="G455" s="32" t="s">
        <v>68</v>
      </c>
      <c r="H455" s="31" t="s">
        <v>9890</v>
      </c>
      <c r="I455" s="37" t="s">
        <v>9803</v>
      </c>
      <c r="J455" s="31">
        <v>0</v>
      </c>
      <c r="K455" s="31" t="str">
        <f t="shared" si="165"/>
        <v>0</v>
      </c>
      <c r="L455" s="31">
        <f t="shared" si="166"/>
        <v>0</v>
      </c>
      <c r="M455" s="50"/>
    </row>
    <row r="456" spans="1:13" ht="15">
      <c r="A456" s="22"/>
      <c r="B456" s="22"/>
      <c r="C456" s="31">
        <v>18</v>
      </c>
      <c r="D456" s="31">
        <v>20</v>
      </c>
      <c r="E456" s="32">
        <f t="shared" si="163"/>
        <v>3</v>
      </c>
      <c r="F456" s="32" t="str">
        <f t="shared" si="164"/>
        <v>3'h0</v>
      </c>
      <c r="G456" s="32" t="s">
        <v>68</v>
      </c>
      <c r="H456" s="31" t="s">
        <v>9891</v>
      </c>
      <c r="I456" s="63" t="s">
        <v>9803</v>
      </c>
      <c r="J456" s="31">
        <v>0</v>
      </c>
      <c r="K456" s="31" t="str">
        <f t="shared" si="165"/>
        <v>0</v>
      </c>
      <c r="L456" s="31">
        <f t="shared" si="166"/>
        <v>0</v>
      </c>
      <c r="M456" s="50"/>
    </row>
    <row r="457" spans="1:13" ht="15">
      <c r="A457" s="22"/>
      <c r="B457" s="22"/>
      <c r="C457" s="31">
        <v>15</v>
      </c>
      <c r="D457" s="31">
        <v>17</v>
      </c>
      <c r="E457" s="32">
        <f t="shared" si="163"/>
        <v>3</v>
      </c>
      <c r="F457" s="32" t="str">
        <f t="shared" si="164"/>
        <v>3'h0</v>
      </c>
      <c r="G457" s="32" t="s">
        <v>68</v>
      </c>
      <c r="H457" s="31" t="s">
        <v>9892</v>
      </c>
      <c r="I457" s="63" t="s">
        <v>9803</v>
      </c>
      <c r="J457" s="31">
        <v>0</v>
      </c>
      <c r="K457" s="31" t="str">
        <f t="shared" si="165"/>
        <v>0</v>
      </c>
      <c r="L457" s="31">
        <f t="shared" si="166"/>
        <v>0</v>
      </c>
      <c r="M457" s="50"/>
    </row>
    <row r="458" spans="1:13" ht="15">
      <c r="A458" s="22"/>
      <c r="B458" s="22"/>
      <c r="C458" s="31">
        <v>12</v>
      </c>
      <c r="D458" s="31">
        <v>14</v>
      </c>
      <c r="E458" s="32">
        <f t="shared" si="163"/>
        <v>3</v>
      </c>
      <c r="F458" s="32" t="str">
        <f t="shared" si="164"/>
        <v>3'h0</v>
      </c>
      <c r="G458" s="32" t="s">
        <v>68</v>
      </c>
      <c r="H458" s="31" t="s">
        <v>9893</v>
      </c>
      <c r="I458" s="37" t="s">
        <v>9803</v>
      </c>
      <c r="J458" s="31">
        <v>0</v>
      </c>
      <c r="K458" s="31" t="str">
        <f t="shared" si="165"/>
        <v>0</v>
      </c>
      <c r="L458" s="31">
        <f t="shared" si="166"/>
        <v>0</v>
      </c>
      <c r="M458" s="50"/>
    </row>
    <row r="459" spans="1:13" ht="15">
      <c r="A459" s="22"/>
      <c r="B459" s="22"/>
      <c r="C459" s="31">
        <v>9</v>
      </c>
      <c r="D459" s="31">
        <v>11</v>
      </c>
      <c r="E459" s="32">
        <f t="shared" si="163"/>
        <v>3</v>
      </c>
      <c r="F459" s="32" t="str">
        <f t="shared" si="164"/>
        <v>3'h0</v>
      </c>
      <c r="G459" s="32" t="s">
        <v>68</v>
      </c>
      <c r="H459" s="31" t="s">
        <v>9894</v>
      </c>
      <c r="I459" s="63" t="s">
        <v>9803</v>
      </c>
      <c r="J459" s="31">
        <v>0</v>
      </c>
      <c r="K459" s="31" t="str">
        <f t="shared" si="165"/>
        <v>0</v>
      </c>
      <c r="L459" s="31">
        <f t="shared" si="166"/>
        <v>0</v>
      </c>
      <c r="M459" s="50"/>
    </row>
    <row r="460" spans="1:13" ht="15">
      <c r="A460" s="22"/>
      <c r="B460" s="22"/>
      <c r="C460" s="31">
        <v>6</v>
      </c>
      <c r="D460" s="31">
        <v>8</v>
      </c>
      <c r="E460" s="32">
        <f t="shared" si="163"/>
        <v>3</v>
      </c>
      <c r="F460" s="32" t="str">
        <f t="shared" si="164"/>
        <v>3'h0</v>
      </c>
      <c r="G460" s="32" t="s">
        <v>68</v>
      </c>
      <c r="H460" s="31" t="s">
        <v>9895</v>
      </c>
      <c r="I460" s="37" t="s">
        <v>9803</v>
      </c>
      <c r="J460" s="31">
        <v>0</v>
      </c>
      <c r="K460" s="31" t="str">
        <f t="shared" si="165"/>
        <v>0</v>
      </c>
      <c r="L460" s="31">
        <f t="shared" si="166"/>
        <v>0</v>
      </c>
      <c r="M460" s="50"/>
    </row>
    <row r="461" spans="1:13" ht="15">
      <c r="A461" s="22"/>
      <c r="B461" s="22"/>
      <c r="C461" s="31">
        <v>3</v>
      </c>
      <c r="D461" s="31">
        <v>5</v>
      </c>
      <c r="E461" s="32">
        <f t="shared" si="163"/>
        <v>3</v>
      </c>
      <c r="F461" s="32" t="str">
        <f t="shared" si="164"/>
        <v>3'h0</v>
      </c>
      <c r="G461" s="32" t="s">
        <v>68</v>
      </c>
      <c r="H461" s="31" t="s">
        <v>9896</v>
      </c>
      <c r="I461" s="63" t="s">
        <v>9803</v>
      </c>
      <c r="J461" s="31">
        <v>0</v>
      </c>
      <c r="K461" s="31" t="str">
        <f t="shared" si="165"/>
        <v>0</v>
      </c>
      <c r="L461" s="31">
        <f t="shared" si="166"/>
        <v>0</v>
      </c>
      <c r="M461" s="50"/>
    </row>
    <row r="462" spans="1:13" ht="15">
      <c r="A462" s="22"/>
      <c r="B462" s="22"/>
      <c r="C462" s="31">
        <v>0</v>
      </c>
      <c r="D462" s="31">
        <v>2</v>
      </c>
      <c r="E462" s="32">
        <f t="shared" si="163"/>
        <v>3</v>
      </c>
      <c r="F462" s="32" t="str">
        <f t="shared" si="164"/>
        <v>3'h0</v>
      </c>
      <c r="G462" s="32" t="s">
        <v>68</v>
      </c>
      <c r="H462" s="31" t="s">
        <v>9897</v>
      </c>
      <c r="I462" s="37" t="s">
        <v>9803</v>
      </c>
      <c r="J462" s="31">
        <v>0</v>
      </c>
      <c r="K462" s="31" t="str">
        <f t="shared" si="165"/>
        <v>0</v>
      </c>
      <c r="L462" s="31">
        <f t="shared" si="166"/>
        <v>0</v>
      </c>
      <c r="M462" s="50"/>
    </row>
    <row r="463" spans="1:13" ht="15">
      <c r="A463" s="26"/>
      <c r="B463" s="27" t="s">
        <v>16928</v>
      </c>
      <c r="C463" s="26"/>
      <c r="D463" s="26"/>
      <c r="E463" s="26">
        <f>SUM(E464:E474)</f>
        <v>32</v>
      </c>
      <c r="F463" s="44" t="str">
        <f>CONCATENATE("32'h",K463)</f>
        <v>32'h00000000</v>
      </c>
      <c r="G463" s="44"/>
      <c r="H463" s="29" t="s">
        <v>16929</v>
      </c>
      <c r="I463" s="29"/>
      <c r="J463" s="26"/>
      <c r="K463" s="26" t="str">
        <f>LOWER(DEC2HEX(L463,8))</f>
        <v>00000000</v>
      </c>
      <c r="L463" s="26">
        <f>SUM(L464:L474)</f>
        <v>0</v>
      </c>
      <c r="M463" s="26"/>
    </row>
    <row r="464" spans="1:13" ht="15">
      <c r="A464" s="22"/>
      <c r="B464" s="22"/>
      <c r="C464" s="31">
        <v>30</v>
      </c>
      <c r="D464" s="31">
        <v>31</v>
      </c>
      <c r="E464" s="32">
        <f t="shared" ref="E464:E474" si="167">D464+1-C464</f>
        <v>2</v>
      </c>
      <c r="F464" s="32" t="str">
        <f t="shared" ref="F464:F474" si="168">CONCATENATE(E464,"'h",K464)</f>
        <v>2'h0</v>
      </c>
      <c r="G464" s="32" t="s">
        <v>557</v>
      </c>
      <c r="H464" s="31" t="s">
        <v>16930</v>
      </c>
      <c r="I464" s="37" t="s">
        <v>16931</v>
      </c>
      <c r="J464" s="31">
        <v>0</v>
      </c>
      <c r="K464" s="31" t="str">
        <f t="shared" ref="K464:K474" si="169">LOWER(DEC2HEX((J464)))</f>
        <v>0</v>
      </c>
      <c r="L464" s="31">
        <f t="shared" ref="L464:L474" si="170">J464*(2^C464)</f>
        <v>0</v>
      </c>
      <c r="M464" s="50"/>
    </row>
    <row r="465" spans="1:13" ht="15">
      <c r="A465" s="22"/>
      <c r="B465" s="22"/>
      <c r="C465" s="31">
        <v>27</v>
      </c>
      <c r="D465" s="31">
        <v>29</v>
      </c>
      <c r="E465" s="32">
        <f t="shared" si="167"/>
        <v>3</v>
      </c>
      <c r="F465" s="32" t="str">
        <f t="shared" si="168"/>
        <v>3'h0</v>
      </c>
      <c r="G465" s="32" t="s">
        <v>68</v>
      </c>
      <c r="H465" s="31" t="s">
        <v>9898</v>
      </c>
      <c r="I465" s="37" t="s">
        <v>9803</v>
      </c>
      <c r="J465" s="31">
        <v>0</v>
      </c>
      <c r="K465" s="31" t="str">
        <f t="shared" si="169"/>
        <v>0</v>
      </c>
      <c r="L465" s="31">
        <f t="shared" si="170"/>
        <v>0</v>
      </c>
      <c r="M465" s="50"/>
    </row>
    <row r="466" spans="1:13" ht="15">
      <c r="A466" s="22"/>
      <c r="B466" s="22"/>
      <c r="C466" s="31">
        <v>24</v>
      </c>
      <c r="D466" s="31">
        <v>26</v>
      </c>
      <c r="E466" s="32">
        <f t="shared" si="167"/>
        <v>3</v>
      </c>
      <c r="F466" s="32" t="str">
        <f t="shared" si="168"/>
        <v>3'h0</v>
      </c>
      <c r="G466" s="32" t="s">
        <v>68</v>
      </c>
      <c r="H466" s="31" t="s">
        <v>9899</v>
      </c>
      <c r="I466" s="63" t="s">
        <v>9803</v>
      </c>
      <c r="J466" s="31">
        <v>0</v>
      </c>
      <c r="K466" s="31" t="str">
        <f t="shared" si="169"/>
        <v>0</v>
      </c>
      <c r="L466" s="31">
        <f t="shared" si="170"/>
        <v>0</v>
      </c>
      <c r="M466" s="50"/>
    </row>
    <row r="467" spans="1:13" ht="15">
      <c r="A467" s="22"/>
      <c r="B467" s="22"/>
      <c r="C467" s="31">
        <v>21</v>
      </c>
      <c r="D467" s="31">
        <v>23</v>
      </c>
      <c r="E467" s="32">
        <f t="shared" si="167"/>
        <v>3</v>
      </c>
      <c r="F467" s="32" t="str">
        <f t="shared" si="168"/>
        <v>3'h0</v>
      </c>
      <c r="G467" s="32" t="s">
        <v>68</v>
      </c>
      <c r="H467" s="31" t="s">
        <v>9900</v>
      </c>
      <c r="I467" s="37" t="s">
        <v>9803</v>
      </c>
      <c r="J467" s="31">
        <v>0</v>
      </c>
      <c r="K467" s="31" t="str">
        <f t="shared" si="169"/>
        <v>0</v>
      </c>
      <c r="L467" s="31">
        <f t="shared" si="170"/>
        <v>0</v>
      </c>
      <c r="M467" s="50"/>
    </row>
    <row r="468" spans="1:13" ht="15">
      <c r="A468" s="22"/>
      <c r="B468" s="22"/>
      <c r="C468" s="31">
        <v>18</v>
      </c>
      <c r="D468" s="31">
        <v>20</v>
      </c>
      <c r="E468" s="32">
        <f t="shared" si="167"/>
        <v>3</v>
      </c>
      <c r="F468" s="32" t="str">
        <f t="shared" si="168"/>
        <v>3'h0</v>
      </c>
      <c r="G468" s="32" t="s">
        <v>68</v>
      </c>
      <c r="H468" s="31" t="s">
        <v>9901</v>
      </c>
      <c r="I468" s="63" t="s">
        <v>9803</v>
      </c>
      <c r="J468" s="31">
        <v>0</v>
      </c>
      <c r="K468" s="31" t="str">
        <f t="shared" si="169"/>
        <v>0</v>
      </c>
      <c r="L468" s="31">
        <f t="shared" si="170"/>
        <v>0</v>
      </c>
      <c r="M468" s="50"/>
    </row>
    <row r="469" spans="1:13" ht="15">
      <c r="A469" s="22"/>
      <c r="B469" s="22"/>
      <c r="C469" s="31">
        <v>15</v>
      </c>
      <c r="D469" s="31">
        <v>17</v>
      </c>
      <c r="E469" s="32">
        <f t="shared" si="167"/>
        <v>3</v>
      </c>
      <c r="F469" s="32" t="str">
        <f t="shared" si="168"/>
        <v>3'h0</v>
      </c>
      <c r="G469" s="32" t="s">
        <v>68</v>
      </c>
      <c r="H469" s="31" t="s">
        <v>9902</v>
      </c>
      <c r="I469" s="63" t="s">
        <v>9803</v>
      </c>
      <c r="J469" s="31">
        <v>0</v>
      </c>
      <c r="K469" s="31" t="str">
        <f t="shared" si="169"/>
        <v>0</v>
      </c>
      <c r="L469" s="31">
        <f t="shared" si="170"/>
        <v>0</v>
      </c>
      <c r="M469" s="50"/>
    </row>
    <row r="470" spans="1:13" ht="15">
      <c r="A470" s="22"/>
      <c r="B470" s="22"/>
      <c r="C470" s="31">
        <v>12</v>
      </c>
      <c r="D470" s="31">
        <v>14</v>
      </c>
      <c r="E470" s="32">
        <f t="shared" si="167"/>
        <v>3</v>
      </c>
      <c r="F470" s="32" t="str">
        <f t="shared" si="168"/>
        <v>3'h0</v>
      </c>
      <c r="G470" s="32" t="s">
        <v>68</v>
      </c>
      <c r="H470" s="31" t="s">
        <v>9903</v>
      </c>
      <c r="I470" s="37" t="s">
        <v>9803</v>
      </c>
      <c r="J470" s="31">
        <v>0</v>
      </c>
      <c r="K470" s="31" t="str">
        <f t="shared" si="169"/>
        <v>0</v>
      </c>
      <c r="L470" s="31">
        <f t="shared" si="170"/>
        <v>0</v>
      </c>
      <c r="M470" s="50"/>
    </row>
    <row r="471" spans="1:13" ht="15">
      <c r="A471" s="22"/>
      <c r="B471" s="22"/>
      <c r="C471" s="31">
        <v>9</v>
      </c>
      <c r="D471" s="31">
        <v>11</v>
      </c>
      <c r="E471" s="32">
        <f t="shared" si="167"/>
        <v>3</v>
      </c>
      <c r="F471" s="32" t="str">
        <f t="shared" si="168"/>
        <v>3'h0</v>
      </c>
      <c r="G471" s="32" t="s">
        <v>68</v>
      </c>
      <c r="H471" s="31" t="s">
        <v>9904</v>
      </c>
      <c r="I471" s="63" t="s">
        <v>9803</v>
      </c>
      <c r="J471" s="31">
        <v>0</v>
      </c>
      <c r="K471" s="31" t="str">
        <f t="shared" si="169"/>
        <v>0</v>
      </c>
      <c r="L471" s="31">
        <f t="shared" si="170"/>
        <v>0</v>
      </c>
      <c r="M471" s="50"/>
    </row>
    <row r="472" spans="1:13" ht="15">
      <c r="A472" s="22"/>
      <c r="B472" s="22"/>
      <c r="C472" s="31">
        <v>6</v>
      </c>
      <c r="D472" s="31">
        <v>8</v>
      </c>
      <c r="E472" s="32">
        <f t="shared" si="167"/>
        <v>3</v>
      </c>
      <c r="F472" s="32" t="str">
        <f t="shared" si="168"/>
        <v>3'h0</v>
      </c>
      <c r="G472" s="32" t="s">
        <v>68</v>
      </c>
      <c r="H472" s="31" t="s">
        <v>9905</v>
      </c>
      <c r="I472" s="37" t="s">
        <v>9803</v>
      </c>
      <c r="J472" s="31">
        <v>0</v>
      </c>
      <c r="K472" s="31" t="str">
        <f t="shared" si="169"/>
        <v>0</v>
      </c>
      <c r="L472" s="31">
        <f t="shared" si="170"/>
        <v>0</v>
      </c>
      <c r="M472" s="50"/>
    </row>
    <row r="473" spans="1:13" ht="15">
      <c r="A473" s="22"/>
      <c r="B473" s="22"/>
      <c r="C473" s="31">
        <v>3</v>
      </c>
      <c r="D473" s="31">
        <v>5</v>
      </c>
      <c r="E473" s="32">
        <f t="shared" si="167"/>
        <v>3</v>
      </c>
      <c r="F473" s="32" t="str">
        <f t="shared" si="168"/>
        <v>3'h0</v>
      </c>
      <c r="G473" s="32" t="s">
        <v>68</v>
      </c>
      <c r="H473" s="31" t="s">
        <v>9906</v>
      </c>
      <c r="I473" s="63" t="s">
        <v>9803</v>
      </c>
      <c r="J473" s="31">
        <v>0</v>
      </c>
      <c r="K473" s="31" t="str">
        <f t="shared" si="169"/>
        <v>0</v>
      </c>
      <c r="L473" s="31">
        <f t="shared" si="170"/>
        <v>0</v>
      </c>
      <c r="M473" s="50"/>
    </row>
    <row r="474" spans="1:13" ht="15">
      <c r="A474" s="22"/>
      <c r="B474" s="22"/>
      <c r="C474" s="31">
        <v>0</v>
      </c>
      <c r="D474" s="31">
        <v>2</v>
      </c>
      <c r="E474" s="32">
        <f t="shared" si="167"/>
        <v>3</v>
      </c>
      <c r="F474" s="32" t="str">
        <f t="shared" si="168"/>
        <v>3'h0</v>
      </c>
      <c r="G474" s="32" t="s">
        <v>68</v>
      </c>
      <c r="H474" s="31" t="s">
        <v>9907</v>
      </c>
      <c r="I474" s="37" t="s">
        <v>9803</v>
      </c>
      <c r="J474" s="31">
        <v>0</v>
      </c>
      <c r="K474" s="31" t="str">
        <f t="shared" si="169"/>
        <v>0</v>
      </c>
      <c r="L474" s="31">
        <f t="shared" si="170"/>
        <v>0</v>
      </c>
      <c r="M474" s="50"/>
    </row>
    <row r="475" spans="1:13" ht="15">
      <c r="A475" s="26"/>
      <c r="B475" s="27" t="s">
        <v>16932</v>
      </c>
      <c r="C475" s="26"/>
      <c r="D475" s="26"/>
      <c r="E475" s="26">
        <f>SUM(E476:E484)</f>
        <v>32</v>
      </c>
      <c r="F475" s="44" t="str">
        <f>CONCATENATE("32'h",K475)</f>
        <v>32'h000000c8</v>
      </c>
      <c r="G475" s="44"/>
      <c r="H475" s="29" t="s">
        <v>16933</v>
      </c>
      <c r="I475" s="29"/>
      <c r="J475" s="26"/>
      <c r="K475" s="26" t="str">
        <f>LOWER(DEC2HEX(L475,8))</f>
        <v>000000c8</v>
      </c>
      <c r="L475" s="26">
        <f>SUM(L476:L484)</f>
        <v>200</v>
      </c>
      <c r="M475" s="26"/>
    </row>
    <row r="476" spans="1:13" ht="15">
      <c r="A476" s="22"/>
      <c r="B476" s="22"/>
      <c r="C476" s="31">
        <v>30</v>
      </c>
      <c r="D476" s="31">
        <v>31</v>
      </c>
      <c r="E476" s="32">
        <f t="shared" ref="E476:E484" si="171">D476+1-C476</f>
        <v>2</v>
      </c>
      <c r="F476" s="32" t="str">
        <f t="shared" ref="F476:F484" si="172">CONCATENATE(E476,"'h",K476)</f>
        <v>2'h0</v>
      </c>
      <c r="G476" s="32" t="s">
        <v>16934</v>
      </c>
      <c r="H476" s="31" t="s">
        <v>10731</v>
      </c>
      <c r="I476" s="37" t="s">
        <v>16935</v>
      </c>
      <c r="J476" s="31">
        <v>0</v>
      </c>
      <c r="K476" s="31" t="str">
        <f t="shared" ref="K476:K484" si="173">LOWER(DEC2HEX((J476)))</f>
        <v>0</v>
      </c>
      <c r="L476" s="31">
        <f t="shared" ref="L476:L484" si="174">J476*(2^C476)</f>
        <v>0</v>
      </c>
      <c r="M476" s="50"/>
    </row>
    <row r="477" spans="1:13" ht="15">
      <c r="A477" s="22"/>
      <c r="B477" s="22"/>
      <c r="C477" s="31">
        <v>27</v>
      </c>
      <c r="D477" s="31">
        <v>29</v>
      </c>
      <c r="E477" s="32">
        <f t="shared" si="171"/>
        <v>3</v>
      </c>
      <c r="F477" s="32" t="str">
        <f t="shared" si="172"/>
        <v>3'h0</v>
      </c>
      <c r="G477" s="32" t="s">
        <v>68</v>
      </c>
      <c r="H477" s="31" t="s">
        <v>9908</v>
      </c>
      <c r="I477" s="37" t="s">
        <v>9803</v>
      </c>
      <c r="J477" s="31">
        <v>0</v>
      </c>
      <c r="K477" s="31" t="str">
        <f t="shared" si="173"/>
        <v>0</v>
      </c>
      <c r="L477" s="31">
        <f t="shared" si="174"/>
        <v>0</v>
      </c>
      <c r="M477" s="50"/>
    </row>
    <row r="478" spans="1:13" ht="15">
      <c r="A478" s="22"/>
      <c r="B478" s="22"/>
      <c r="C478" s="31">
        <v>24</v>
      </c>
      <c r="D478" s="31">
        <v>26</v>
      </c>
      <c r="E478" s="32">
        <f t="shared" si="171"/>
        <v>3</v>
      </c>
      <c r="F478" s="32" t="str">
        <f t="shared" si="172"/>
        <v>3'h0</v>
      </c>
      <c r="G478" s="32" t="s">
        <v>68</v>
      </c>
      <c r="H478" s="31" t="s">
        <v>9909</v>
      </c>
      <c r="I478" s="63" t="s">
        <v>9803</v>
      </c>
      <c r="J478" s="31">
        <v>0</v>
      </c>
      <c r="K478" s="31" t="str">
        <f t="shared" si="173"/>
        <v>0</v>
      </c>
      <c r="L478" s="31">
        <f t="shared" si="174"/>
        <v>0</v>
      </c>
      <c r="M478" s="50"/>
    </row>
    <row r="479" spans="1:13" ht="15">
      <c r="A479" s="22"/>
      <c r="B479" s="22"/>
      <c r="C479" s="31">
        <v>21</v>
      </c>
      <c r="D479" s="31">
        <v>23</v>
      </c>
      <c r="E479" s="32">
        <f t="shared" si="171"/>
        <v>3</v>
      </c>
      <c r="F479" s="32" t="str">
        <f t="shared" si="172"/>
        <v>3'h0</v>
      </c>
      <c r="G479" s="32" t="s">
        <v>68</v>
      </c>
      <c r="H479" s="31" t="s">
        <v>9910</v>
      </c>
      <c r="I479" s="37" t="s">
        <v>9803</v>
      </c>
      <c r="J479" s="31">
        <v>0</v>
      </c>
      <c r="K479" s="31" t="str">
        <f t="shared" si="173"/>
        <v>0</v>
      </c>
      <c r="L479" s="31">
        <f t="shared" si="174"/>
        <v>0</v>
      </c>
      <c r="M479" s="50"/>
    </row>
    <row r="480" spans="1:13" ht="15">
      <c r="A480" s="22"/>
      <c r="B480" s="22"/>
      <c r="C480" s="31">
        <v>18</v>
      </c>
      <c r="D480" s="31">
        <v>20</v>
      </c>
      <c r="E480" s="32">
        <f t="shared" si="171"/>
        <v>3</v>
      </c>
      <c r="F480" s="32" t="str">
        <f t="shared" si="172"/>
        <v>3'h0</v>
      </c>
      <c r="G480" s="32" t="s">
        <v>68</v>
      </c>
      <c r="H480" s="31" t="s">
        <v>9911</v>
      </c>
      <c r="I480" s="63" t="s">
        <v>9803</v>
      </c>
      <c r="J480" s="31">
        <v>0</v>
      </c>
      <c r="K480" s="31" t="str">
        <f t="shared" si="173"/>
        <v>0</v>
      </c>
      <c r="L480" s="31">
        <f t="shared" si="174"/>
        <v>0</v>
      </c>
      <c r="M480" s="50"/>
    </row>
    <row r="481" spans="1:13" ht="15">
      <c r="A481" s="22"/>
      <c r="B481" s="22"/>
      <c r="C481" s="31">
        <v>15</v>
      </c>
      <c r="D481" s="31">
        <v>17</v>
      </c>
      <c r="E481" s="32">
        <f t="shared" si="171"/>
        <v>3</v>
      </c>
      <c r="F481" s="32" t="str">
        <f t="shared" si="172"/>
        <v>3'h0</v>
      </c>
      <c r="G481" s="32" t="s">
        <v>68</v>
      </c>
      <c r="H481" s="31" t="s">
        <v>9912</v>
      </c>
      <c r="I481" s="63" t="s">
        <v>9803</v>
      </c>
      <c r="J481" s="31">
        <v>0</v>
      </c>
      <c r="K481" s="31" t="str">
        <f t="shared" si="173"/>
        <v>0</v>
      </c>
      <c r="L481" s="31">
        <f t="shared" si="174"/>
        <v>0</v>
      </c>
      <c r="M481" s="50"/>
    </row>
    <row r="482" spans="1:13" ht="15">
      <c r="A482" s="22"/>
      <c r="B482" s="22"/>
      <c r="C482" s="31">
        <v>12</v>
      </c>
      <c r="D482" s="31">
        <v>14</v>
      </c>
      <c r="E482" s="32">
        <f t="shared" si="171"/>
        <v>3</v>
      </c>
      <c r="F482" s="32" t="str">
        <f t="shared" si="172"/>
        <v>3'h0</v>
      </c>
      <c r="G482" s="32" t="s">
        <v>68</v>
      </c>
      <c r="H482" s="31" t="s">
        <v>9913</v>
      </c>
      <c r="I482" s="37" t="s">
        <v>9803</v>
      </c>
      <c r="J482" s="31">
        <v>0</v>
      </c>
      <c r="K482" s="31" t="str">
        <f t="shared" si="173"/>
        <v>0</v>
      </c>
      <c r="L482" s="31">
        <f t="shared" si="174"/>
        <v>0</v>
      </c>
      <c r="M482" s="50"/>
    </row>
    <row r="483" spans="1:13" ht="15">
      <c r="A483" s="22"/>
      <c r="B483" s="22"/>
      <c r="C483" s="31">
        <v>6</v>
      </c>
      <c r="D483" s="31">
        <v>11</v>
      </c>
      <c r="E483" s="32">
        <f t="shared" si="171"/>
        <v>6</v>
      </c>
      <c r="F483" s="32" t="str">
        <f t="shared" si="172"/>
        <v>6'h3</v>
      </c>
      <c r="G483" s="32" t="s">
        <v>68</v>
      </c>
      <c r="H483" s="31" t="s">
        <v>9914</v>
      </c>
      <c r="I483" s="63" t="s">
        <v>9915</v>
      </c>
      <c r="J483" s="31">
        <v>3</v>
      </c>
      <c r="K483" s="31" t="str">
        <f t="shared" si="173"/>
        <v>3</v>
      </c>
      <c r="L483" s="31">
        <f t="shared" si="174"/>
        <v>192</v>
      </c>
      <c r="M483" s="50"/>
    </row>
    <row r="484" spans="1:13" ht="15">
      <c r="A484" s="22"/>
      <c r="B484" s="22"/>
      <c r="C484" s="31">
        <v>0</v>
      </c>
      <c r="D484" s="31">
        <v>5</v>
      </c>
      <c r="E484" s="32">
        <f t="shared" si="171"/>
        <v>6</v>
      </c>
      <c r="F484" s="32" t="str">
        <f t="shared" si="172"/>
        <v>6'h8</v>
      </c>
      <c r="G484" s="32" t="s">
        <v>68</v>
      </c>
      <c r="H484" s="31" t="s">
        <v>9916</v>
      </c>
      <c r="I484" s="37" t="s">
        <v>9915</v>
      </c>
      <c r="J484" s="31">
        <v>8</v>
      </c>
      <c r="K484" s="31" t="str">
        <f t="shared" si="173"/>
        <v>8</v>
      </c>
      <c r="L484" s="31">
        <f t="shared" si="174"/>
        <v>8</v>
      </c>
      <c r="M484" s="50"/>
    </row>
    <row r="485" spans="1:13" ht="15">
      <c r="A485" s="26"/>
      <c r="B485" s="27" t="s">
        <v>16936</v>
      </c>
      <c r="C485" s="26"/>
      <c r="D485" s="26"/>
      <c r="E485" s="26">
        <f>SUM(E486:E491)</f>
        <v>32</v>
      </c>
      <c r="F485" s="44" t="str">
        <f>CONCATENATE("32'h",K485)</f>
        <v>32'h0d497721</v>
      </c>
      <c r="G485" s="44"/>
      <c r="H485" s="29" t="s">
        <v>16937</v>
      </c>
      <c r="I485" s="29"/>
      <c r="J485" s="26"/>
      <c r="K485" s="26" t="str">
        <f>LOWER(DEC2HEX(L485,8))</f>
        <v>0d497721</v>
      </c>
      <c r="L485" s="26">
        <f>SUM(L486:L491)</f>
        <v>222918433</v>
      </c>
      <c r="M485" s="26"/>
    </row>
    <row r="486" spans="1:13" ht="15">
      <c r="A486" s="22"/>
      <c r="B486" s="22"/>
      <c r="C486" s="31">
        <v>30</v>
      </c>
      <c r="D486" s="31">
        <v>31</v>
      </c>
      <c r="E486" s="32">
        <f t="shared" ref="E486:E491" si="175">D486+1-C486</f>
        <v>2</v>
      </c>
      <c r="F486" s="32" t="str">
        <f t="shared" ref="F486:F491" si="176">CONCATENATE(E486,"'h",K486)</f>
        <v>2'h0</v>
      </c>
      <c r="G486" s="32" t="s">
        <v>16938</v>
      </c>
      <c r="H486" s="31" t="s">
        <v>16939</v>
      </c>
      <c r="I486" s="37" t="s">
        <v>16931</v>
      </c>
      <c r="J486" s="31">
        <v>0</v>
      </c>
      <c r="K486" s="31" t="str">
        <f t="shared" ref="K486:K491" si="177">LOWER(DEC2HEX((J486)))</f>
        <v>0</v>
      </c>
      <c r="L486" s="31">
        <f t="shared" ref="L486:L491" si="178">J486*(2^C486)</f>
        <v>0</v>
      </c>
      <c r="M486" s="50"/>
    </row>
    <row r="487" spans="1:13" ht="15">
      <c r="A487" s="22"/>
      <c r="B487" s="22"/>
      <c r="C487" s="31">
        <v>24</v>
      </c>
      <c r="D487" s="31">
        <v>29</v>
      </c>
      <c r="E487" s="32">
        <f t="shared" si="175"/>
        <v>6</v>
      </c>
      <c r="F487" s="32" t="str">
        <f t="shared" si="176"/>
        <v>6'hd</v>
      </c>
      <c r="G487" s="32" t="s">
        <v>68</v>
      </c>
      <c r="H487" s="31" t="s">
        <v>9917</v>
      </c>
      <c r="I487" s="63" t="s">
        <v>9915</v>
      </c>
      <c r="J487" s="31">
        <v>13</v>
      </c>
      <c r="K487" s="31" t="str">
        <f t="shared" si="177"/>
        <v>d</v>
      </c>
      <c r="L487" s="31">
        <f t="shared" si="178"/>
        <v>218103808</v>
      </c>
      <c r="M487" s="50"/>
    </row>
    <row r="488" spans="1:13" ht="15">
      <c r="A488" s="22"/>
      <c r="B488" s="22"/>
      <c r="C488" s="31">
        <v>18</v>
      </c>
      <c r="D488" s="31">
        <v>23</v>
      </c>
      <c r="E488" s="32">
        <f t="shared" si="175"/>
        <v>6</v>
      </c>
      <c r="F488" s="32" t="str">
        <f t="shared" si="176"/>
        <v>6'h12</v>
      </c>
      <c r="G488" s="32" t="s">
        <v>68</v>
      </c>
      <c r="H488" s="31" t="s">
        <v>9918</v>
      </c>
      <c r="I488" s="37" t="s">
        <v>9915</v>
      </c>
      <c r="J488" s="31">
        <v>18</v>
      </c>
      <c r="K488" s="31" t="str">
        <f t="shared" si="177"/>
        <v>12</v>
      </c>
      <c r="L488" s="31">
        <f t="shared" si="178"/>
        <v>4718592</v>
      </c>
      <c r="M488" s="50"/>
    </row>
    <row r="489" spans="1:13" ht="15">
      <c r="A489" s="22"/>
      <c r="B489" s="22"/>
      <c r="C489" s="31">
        <v>12</v>
      </c>
      <c r="D489" s="31">
        <v>17</v>
      </c>
      <c r="E489" s="32">
        <f t="shared" si="175"/>
        <v>6</v>
      </c>
      <c r="F489" s="32" t="str">
        <f t="shared" si="176"/>
        <v>6'h17</v>
      </c>
      <c r="G489" s="32" t="s">
        <v>68</v>
      </c>
      <c r="H489" s="31" t="s">
        <v>9919</v>
      </c>
      <c r="I489" s="63" t="s">
        <v>9915</v>
      </c>
      <c r="J489" s="31">
        <v>23</v>
      </c>
      <c r="K489" s="31" t="str">
        <f t="shared" si="177"/>
        <v>17</v>
      </c>
      <c r="L489" s="31">
        <f t="shared" si="178"/>
        <v>94208</v>
      </c>
      <c r="M489" s="50"/>
    </row>
    <row r="490" spans="1:13" ht="15">
      <c r="A490" s="22"/>
      <c r="B490" s="22"/>
      <c r="C490" s="31">
        <v>6</v>
      </c>
      <c r="D490" s="31">
        <v>11</v>
      </c>
      <c r="E490" s="32">
        <f t="shared" si="175"/>
        <v>6</v>
      </c>
      <c r="F490" s="32" t="str">
        <f t="shared" si="176"/>
        <v>6'h1c</v>
      </c>
      <c r="G490" s="32" t="s">
        <v>68</v>
      </c>
      <c r="H490" s="31" t="s">
        <v>9920</v>
      </c>
      <c r="I490" s="37" t="s">
        <v>9915</v>
      </c>
      <c r="J490" s="31">
        <v>28</v>
      </c>
      <c r="K490" s="31" t="str">
        <f t="shared" si="177"/>
        <v>1c</v>
      </c>
      <c r="L490" s="31">
        <f t="shared" si="178"/>
        <v>1792</v>
      </c>
      <c r="M490" s="50"/>
    </row>
    <row r="491" spans="1:13" ht="15">
      <c r="A491" s="22"/>
      <c r="B491" s="22"/>
      <c r="C491" s="31">
        <v>0</v>
      </c>
      <c r="D491" s="31">
        <v>5</v>
      </c>
      <c r="E491" s="32">
        <f t="shared" si="175"/>
        <v>6</v>
      </c>
      <c r="F491" s="32" t="str">
        <f t="shared" si="176"/>
        <v>6'h21</v>
      </c>
      <c r="G491" s="32" t="s">
        <v>68</v>
      </c>
      <c r="H491" s="31" t="s">
        <v>9921</v>
      </c>
      <c r="I491" s="37" t="s">
        <v>9915</v>
      </c>
      <c r="J491" s="31">
        <v>33</v>
      </c>
      <c r="K491" s="31" t="str">
        <f t="shared" si="177"/>
        <v>21</v>
      </c>
      <c r="L491" s="31">
        <f t="shared" si="178"/>
        <v>33</v>
      </c>
      <c r="M491" s="50"/>
    </row>
    <row r="492" spans="1:13" ht="15">
      <c r="A492" s="26"/>
      <c r="B492" s="27" t="s">
        <v>16940</v>
      </c>
      <c r="C492" s="26"/>
      <c r="D492" s="26"/>
      <c r="E492" s="26">
        <f>SUM(E493:E496)</f>
        <v>32</v>
      </c>
      <c r="F492" s="44" t="str">
        <f>CONCATENATE("32'h",K492)</f>
        <v>32'h000ba9ab</v>
      </c>
      <c r="G492" s="44"/>
      <c r="H492" s="29" t="s">
        <v>16941</v>
      </c>
      <c r="I492" s="29"/>
      <c r="J492" s="26"/>
      <c r="K492" s="26" t="str">
        <f>LOWER(DEC2HEX(L492,8))</f>
        <v>000ba9ab</v>
      </c>
      <c r="L492" s="26">
        <f>SUM(L493:L496)</f>
        <v>764331</v>
      </c>
      <c r="M492" s="26"/>
    </row>
    <row r="493" spans="1:13" ht="15">
      <c r="A493" s="22"/>
      <c r="B493" s="22"/>
      <c r="C493" s="31">
        <v>20</v>
      </c>
      <c r="D493" s="31">
        <v>31</v>
      </c>
      <c r="E493" s="32">
        <f>D493+1-C493</f>
        <v>12</v>
      </c>
      <c r="F493" s="32" t="str">
        <f>CONCATENATE(E493,"'h",K493)</f>
        <v>12'h0</v>
      </c>
      <c r="G493" s="32" t="s">
        <v>16938</v>
      </c>
      <c r="H493" s="31" t="s">
        <v>16303</v>
      </c>
      <c r="I493" s="37" t="s">
        <v>16942</v>
      </c>
      <c r="J493" s="31">
        <v>0</v>
      </c>
      <c r="K493" s="31" t="str">
        <f>LOWER(DEC2HEX((J493)))</f>
        <v>0</v>
      </c>
      <c r="L493" s="31">
        <f>J493*(2^C493)</f>
        <v>0</v>
      </c>
      <c r="M493" s="50"/>
    </row>
    <row r="494" spans="1:13" ht="15">
      <c r="A494" s="22"/>
      <c r="B494" s="22"/>
      <c r="C494" s="31">
        <v>12</v>
      </c>
      <c r="D494" s="31">
        <v>19</v>
      </c>
      <c r="E494" s="32">
        <f>D494+1-C494</f>
        <v>8</v>
      </c>
      <c r="F494" s="32" t="str">
        <f>CONCATENATE(E494,"'h",K494)</f>
        <v>8'hba</v>
      </c>
      <c r="G494" s="32" t="s">
        <v>68</v>
      </c>
      <c r="H494" s="31" t="s">
        <v>16943</v>
      </c>
      <c r="I494" s="37" t="s">
        <v>16944</v>
      </c>
      <c r="J494" s="31">
        <v>186</v>
      </c>
      <c r="K494" s="31" t="str">
        <f>LOWER(DEC2HEX((J494)))</f>
        <v>ba</v>
      </c>
      <c r="L494" s="31">
        <f>J494*(2^C494)</f>
        <v>761856</v>
      </c>
      <c r="M494" s="50"/>
    </row>
    <row r="495" spans="1:13" ht="15">
      <c r="A495" s="22"/>
      <c r="B495" s="22"/>
      <c r="C495" s="31">
        <v>6</v>
      </c>
      <c r="D495" s="31">
        <v>11</v>
      </c>
      <c r="E495" s="32">
        <f>D495+1-C495</f>
        <v>6</v>
      </c>
      <c r="F495" s="32" t="str">
        <f>CONCATENATE(E495,"'h",K495)</f>
        <v>6'h26</v>
      </c>
      <c r="G495" s="32" t="s">
        <v>68</v>
      </c>
      <c r="H495" s="31" t="s">
        <v>9922</v>
      </c>
      <c r="I495" s="63" t="s">
        <v>9915</v>
      </c>
      <c r="J495" s="31">
        <v>38</v>
      </c>
      <c r="K495" s="31" t="str">
        <f>LOWER(DEC2HEX((J495)))</f>
        <v>26</v>
      </c>
      <c r="L495" s="31">
        <f>J495*(2^C495)</f>
        <v>2432</v>
      </c>
      <c r="M495" s="50"/>
    </row>
    <row r="496" spans="1:13" ht="15">
      <c r="A496" s="22"/>
      <c r="B496" s="22"/>
      <c r="C496" s="31">
        <v>0</v>
      </c>
      <c r="D496" s="31">
        <v>5</v>
      </c>
      <c r="E496" s="32">
        <f>D496+1-C496</f>
        <v>6</v>
      </c>
      <c r="F496" s="32" t="str">
        <f>CONCATENATE(E496,"'h",K496)</f>
        <v>6'h2b</v>
      </c>
      <c r="G496" s="32" t="s">
        <v>68</v>
      </c>
      <c r="H496" s="31" t="s">
        <v>9923</v>
      </c>
      <c r="I496" s="37" t="s">
        <v>9915</v>
      </c>
      <c r="J496" s="31">
        <v>43</v>
      </c>
      <c r="K496" s="31" t="str">
        <f>LOWER(DEC2HEX((J496)))</f>
        <v>2b</v>
      </c>
      <c r="L496" s="31">
        <f>J496*(2^C496)</f>
        <v>43</v>
      </c>
      <c r="M496" s="50"/>
    </row>
    <row r="497" spans="1:13" ht="15">
      <c r="A497" s="26"/>
      <c r="B497" s="27" t="s">
        <v>16945</v>
      </c>
      <c r="C497" s="26"/>
      <c r="D497" s="26"/>
      <c r="E497" s="26">
        <f>SUM(E498:E502)</f>
        <v>32</v>
      </c>
      <c r="F497" s="44" t="str">
        <f>CONCATENATE("32'h",K497)</f>
        <v>32'h17502b8a</v>
      </c>
      <c r="G497" s="44"/>
      <c r="H497" s="29" t="s">
        <v>16946</v>
      </c>
      <c r="I497" s="29"/>
      <c r="J497" s="26"/>
      <c r="K497" s="26" t="str">
        <f>LOWER(DEC2HEX(L497,8))</f>
        <v>17502b8a</v>
      </c>
      <c r="L497" s="26">
        <f>SUM(L498:L502)</f>
        <v>391129994</v>
      </c>
      <c r="M497" s="26"/>
    </row>
    <row r="498" spans="1:13" ht="15">
      <c r="A498" s="22"/>
      <c r="B498" s="22"/>
      <c r="C498" s="31">
        <v>29</v>
      </c>
      <c r="D498" s="31">
        <v>31</v>
      </c>
      <c r="E498" s="32">
        <f>D498+1-C498</f>
        <v>3</v>
      </c>
      <c r="F498" s="32" t="str">
        <f>CONCATENATE(E498,"'h",K498)</f>
        <v>3'h0</v>
      </c>
      <c r="G498" s="32" t="s">
        <v>16923</v>
      </c>
      <c r="H498" s="31" t="s">
        <v>16947</v>
      </c>
      <c r="I498" s="37" t="s">
        <v>16948</v>
      </c>
      <c r="J498" s="31">
        <v>0</v>
      </c>
      <c r="K498" s="31" t="str">
        <f>LOWER(DEC2HEX((J498)))</f>
        <v>0</v>
      </c>
      <c r="L498" s="31">
        <f>J498*(2^C498)</f>
        <v>0</v>
      </c>
      <c r="M498" s="50"/>
    </row>
    <row r="499" spans="1:13" ht="15">
      <c r="A499" s="22"/>
      <c r="B499" s="22"/>
      <c r="C499" s="31">
        <v>21</v>
      </c>
      <c r="D499" s="31">
        <v>28</v>
      </c>
      <c r="E499" s="32">
        <f>D499+1-C499</f>
        <v>8</v>
      </c>
      <c r="F499" s="32" t="str">
        <f>CONCATENATE(E499,"'h",K499)</f>
        <v>8'hba</v>
      </c>
      <c r="G499" s="32" t="s">
        <v>68</v>
      </c>
      <c r="H499" s="31" t="s">
        <v>16949</v>
      </c>
      <c r="I499" s="63" t="s">
        <v>16950</v>
      </c>
      <c r="J499" s="31">
        <v>186</v>
      </c>
      <c r="K499" s="31" t="str">
        <f>LOWER(DEC2HEX((J499)))</f>
        <v>ba</v>
      </c>
      <c r="L499" s="31">
        <f>J499*(2^C499)</f>
        <v>390070272</v>
      </c>
      <c r="M499" s="50"/>
    </row>
    <row r="500" spans="1:13" ht="15">
      <c r="A500" s="22"/>
      <c r="B500" s="22"/>
      <c r="C500" s="31">
        <v>14</v>
      </c>
      <c r="D500" s="31">
        <v>20</v>
      </c>
      <c r="E500" s="32">
        <f>D500+1-C500</f>
        <v>7</v>
      </c>
      <c r="F500" s="32" t="str">
        <f>CONCATENATE(E500,"'h",K500)</f>
        <v>7'h40</v>
      </c>
      <c r="G500" s="32" t="s">
        <v>68</v>
      </c>
      <c r="H500" s="31" t="s">
        <v>16951</v>
      </c>
      <c r="I500" s="63" t="s">
        <v>16952</v>
      </c>
      <c r="J500" s="31">
        <v>64</v>
      </c>
      <c r="K500" s="31" t="str">
        <f>LOWER(DEC2HEX((J500)))</f>
        <v>40</v>
      </c>
      <c r="L500" s="31">
        <f>J500*(2^C500)</f>
        <v>1048576</v>
      </c>
      <c r="M500" s="50"/>
    </row>
    <row r="501" spans="1:13" ht="15">
      <c r="A501" s="22"/>
      <c r="B501" s="22"/>
      <c r="C501" s="31">
        <v>6</v>
      </c>
      <c r="D501" s="31">
        <v>13</v>
      </c>
      <c r="E501" s="32">
        <f>D501+1-C501</f>
        <v>8</v>
      </c>
      <c r="F501" s="32" t="str">
        <f>CONCATENATE(E501,"'h",K501)</f>
        <v>8'hae</v>
      </c>
      <c r="G501" s="32" t="s">
        <v>68</v>
      </c>
      <c r="H501" s="31" t="s">
        <v>16953</v>
      </c>
      <c r="I501" s="63" t="s">
        <v>16954</v>
      </c>
      <c r="J501" s="31">
        <v>174</v>
      </c>
      <c r="K501" s="31" t="str">
        <f>LOWER(DEC2HEX((J501)))</f>
        <v>ae</v>
      </c>
      <c r="L501" s="31">
        <f>J501*(2^C501)</f>
        <v>11136</v>
      </c>
      <c r="M501" s="50"/>
    </row>
    <row r="502" spans="1:13" ht="15">
      <c r="A502" s="22"/>
      <c r="B502" s="22"/>
      <c r="C502" s="31">
        <v>0</v>
      </c>
      <c r="D502" s="31">
        <v>5</v>
      </c>
      <c r="E502" s="32">
        <f>D502+1-C502</f>
        <v>6</v>
      </c>
      <c r="F502" s="32" t="str">
        <f>CONCATENATE(E502,"'h",K502)</f>
        <v>6'ha</v>
      </c>
      <c r="G502" s="32" t="s">
        <v>68</v>
      </c>
      <c r="H502" s="31" t="s">
        <v>16955</v>
      </c>
      <c r="I502" s="63" t="s">
        <v>16956</v>
      </c>
      <c r="J502" s="31">
        <v>10</v>
      </c>
      <c r="K502" s="31" t="str">
        <f>LOWER(DEC2HEX((J502)))</f>
        <v>a</v>
      </c>
      <c r="L502" s="31">
        <f>J502*(2^C502)</f>
        <v>10</v>
      </c>
      <c r="M502" s="50"/>
    </row>
    <row r="503" spans="1:13" ht="15">
      <c r="A503" s="26"/>
      <c r="B503" s="27" t="s">
        <v>16957</v>
      </c>
      <c r="C503" s="26"/>
      <c r="D503" s="26"/>
      <c r="E503" s="26">
        <f>SUM(E504:E508)</f>
        <v>32</v>
      </c>
      <c r="F503" s="44" t="str">
        <f>CONCATENATE("32'h",K503)</f>
        <v>32'h0010a489</v>
      </c>
      <c r="G503" s="44"/>
      <c r="H503" s="29" t="s">
        <v>16958</v>
      </c>
      <c r="I503" s="29"/>
      <c r="J503" s="26"/>
      <c r="K503" s="26" t="str">
        <f>LOWER(DEC2HEX(L503,8))</f>
        <v>0010a489</v>
      </c>
      <c r="L503" s="26">
        <f>SUM(L504:L508)</f>
        <v>1090697</v>
      </c>
      <c r="M503" s="26"/>
    </row>
    <row r="504" spans="1:13" ht="15">
      <c r="A504" s="22"/>
      <c r="B504" s="22"/>
      <c r="C504" s="31">
        <v>21</v>
      </c>
      <c r="D504" s="31">
        <v>31</v>
      </c>
      <c r="E504" s="32">
        <f>D504+1-C504</f>
        <v>11</v>
      </c>
      <c r="F504" s="32" t="str">
        <f>CONCATENATE(E504,"'h",K504)</f>
        <v>11'h0</v>
      </c>
      <c r="G504" s="32" t="s">
        <v>16764</v>
      </c>
      <c r="H504" s="31" t="s">
        <v>14180</v>
      </c>
      <c r="I504" s="37" t="s">
        <v>16959</v>
      </c>
      <c r="J504" s="31">
        <v>0</v>
      </c>
      <c r="K504" s="31" t="str">
        <f>LOWER(DEC2HEX((J504)))</f>
        <v>0</v>
      </c>
      <c r="L504" s="31">
        <f>J504*(2^C504)</f>
        <v>0</v>
      </c>
      <c r="M504" s="50"/>
    </row>
    <row r="505" spans="1:13" ht="15">
      <c r="A505" s="22"/>
      <c r="B505" s="22"/>
      <c r="C505" s="31">
        <v>17</v>
      </c>
      <c r="D505" s="31">
        <v>20</v>
      </c>
      <c r="E505" s="32">
        <f>D505+1-C505</f>
        <v>4</v>
      </c>
      <c r="F505" s="32" t="str">
        <f>CONCATENATE(E505,"'h",K505)</f>
        <v>4'h8</v>
      </c>
      <c r="G505" s="32" t="s">
        <v>68</v>
      </c>
      <c r="H505" s="31" t="s">
        <v>13041</v>
      </c>
      <c r="I505" s="37" t="s">
        <v>16960</v>
      </c>
      <c r="J505" s="31">
        <v>8</v>
      </c>
      <c r="K505" s="31" t="str">
        <f>LOWER(DEC2HEX((J505)))</f>
        <v>8</v>
      </c>
      <c r="L505" s="31">
        <f>J505*(2^C505)</f>
        <v>1048576</v>
      </c>
      <c r="M505" s="50"/>
    </row>
    <row r="506" spans="1:13" ht="15">
      <c r="A506" s="22"/>
      <c r="B506" s="22"/>
      <c r="C506" s="31">
        <v>9</v>
      </c>
      <c r="D506" s="31">
        <v>16</v>
      </c>
      <c r="E506" s="32">
        <f>D506+1-C506</f>
        <v>8</v>
      </c>
      <c r="F506" s="32" t="str">
        <f>CONCATENATE(E506,"'h",K506)</f>
        <v>8'h52</v>
      </c>
      <c r="G506" s="32" t="s">
        <v>68</v>
      </c>
      <c r="H506" s="31" t="s">
        <v>13042</v>
      </c>
      <c r="I506" s="37" t="s">
        <v>16961</v>
      </c>
      <c r="J506" s="31">
        <v>82</v>
      </c>
      <c r="K506" s="31" t="str">
        <f>LOWER(DEC2HEX((J506)))</f>
        <v>52</v>
      </c>
      <c r="L506" s="31">
        <f>J506*(2^C506)</f>
        <v>41984</v>
      </c>
      <c r="M506" s="50"/>
    </row>
    <row r="507" spans="1:13" ht="15">
      <c r="A507" s="22"/>
      <c r="B507" s="22"/>
      <c r="C507" s="31">
        <v>1</v>
      </c>
      <c r="D507" s="31">
        <v>8</v>
      </c>
      <c r="E507" s="32">
        <f>D507+1-C507</f>
        <v>8</v>
      </c>
      <c r="F507" s="32" t="str">
        <f>CONCATENATE(E507,"'h",K507)</f>
        <v>8'h44</v>
      </c>
      <c r="G507" s="32" t="s">
        <v>68</v>
      </c>
      <c r="H507" s="31" t="s">
        <v>13043</v>
      </c>
      <c r="I507" s="37" t="s">
        <v>16962</v>
      </c>
      <c r="J507" s="31">
        <v>68</v>
      </c>
      <c r="K507" s="31" t="str">
        <f>LOWER(DEC2HEX((J507)))</f>
        <v>44</v>
      </c>
      <c r="L507" s="31">
        <f>J507*(2^C507)</f>
        <v>136</v>
      </c>
      <c r="M507" s="50"/>
    </row>
    <row r="508" spans="1:13" ht="15">
      <c r="A508" s="22"/>
      <c r="B508" s="22"/>
      <c r="C508" s="31">
        <v>0</v>
      </c>
      <c r="D508" s="31">
        <v>0</v>
      </c>
      <c r="E508" s="32">
        <f>D508+1-C508</f>
        <v>1</v>
      </c>
      <c r="F508" s="32" t="str">
        <f>CONCATENATE(E508,"'h",K508)</f>
        <v>1'h1</v>
      </c>
      <c r="G508" s="32" t="s">
        <v>68</v>
      </c>
      <c r="H508" s="31" t="s">
        <v>13044</v>
      </c>
      <c r="I508" s="63"/>
      <c r="J508" s="31">
        <v>1</v>
      </c>
      <c r="K508" s="31" t="str">
        <f>LOWER(DEC2HEX((J508)))</f>
        <v>1</v>
      </c>
      <c r="L508" s="31">
        <f>J508*(2^C508)</f>
        <v>1</v>
      </c>
      <c r="M508" s="50"/>
    </row>
    <row r="509" spans="1:13" ht="15">
      <c r="A509" s="26"/>
      <c r="B509" s="27" t="s">
        <v>16963</v>
      </c>
      <c r="C509" s="26"/>
      <c r="D509" s="26"/>
      <c r="E509" s="26">
        <f>SUM(E510:E514)</f>
        <v>32</v>
      </c>
      <c r="F509" s="44" t="str">
        <f>CONCATENATE("32'h",K509)</f>
        <v>32'h0010a495</v>
      </c>
      <c r="G509" s="44"/>
      <c r="H509" s="29" t="s">
        <v>16964</v>
      </c>
      <c r="I509" s="29"/>
      <c r="J509" s="26"/>
      <c r="K509" s="26" t="str">
        <f>LOWER(DEC2HEX(L509,8))</f>
        <v>0010a495</v>
      </c>
      <c r="L509" s="26">
        <f>SUM(L510:L514)</f>
        <v>1090709</v>
      </c>
      <c r="M509" s="26"/>
    </row>
    <row r="510" spans="1:13" ht="15">
      <c r="A510" s="22"/>
      <c r="B510" s="22"/>
      <c r="C510" s="31">
        <v>21</v>
      </c>
      <c r="D510" s="31">
        <v>31</v>
      </c>
      <c r="E510" s="32">
        <f>D510+1-C510</f>
        <v>11</v>
      </c>
      <c r="F510" s="32" t="str">
        <f>CONCATENATE(E510,"'h",K510)</f>
        <v>11'h0</v>
      </c>
      <c r="G510" s="32" t="s">
        <v>16764</v>
      </c>
      <c r="H510" s="31" t="s">
        <v>16965</v>
      </c>
      <c r="I510" s="37" t="s">
        <v>11392</v>
      </c>
      <c r="J510" s="31">
        <v>0</v>
      </c>
      <c r="K510" s="31" t="str">
        <f>LOWER(DEC2HEX((J510)))</f>
        <v>0</v>
      </c>
      <c r="L510" s="31">
        <f>J510*(2^C510)</f>
        <v>0</v>
      </c>
      <c r="M510" s="50"/>
    </row>
    <row r="511" spans="1:13" ht="15">
      <c r="A511" s="22"/>
      <c r="B511" s="22"/>
      <c r="C511" s="31">
        <v>17</v>
      </c>
      <c r="D511" s="31">
        <v>20</v>
      </c>
      <c r="E511" s="32">
        <f>D511+1-C511</f>
        <v>4</v>
      </c>
      <c r="F511" s="32" t="str">
        <f>CONCATENATE(E511,"'h",K511)</f>
        <v>4'h8</v>
      </c>
      <c r="G511" s="32" t="s">
        <v>68</v>
      </c>
      <c r="H511" s="31" t="s">
        <v>13045</v>
      </c>
      <c r="I511" s="37" t="s">
        <v>16966</v>
      </c>
      <c r="J511" s="31">
        <v>8</v>
      </c>
      <c r="K511" s="31" t="str">
        <f>LOWER(DEC2HEX((J511)))</f>
        <v>8</v>
      </c>
      <c r="L511" s="31">
        <f>J511*(2^C511)</f>
        <v>1048576</v>
      </c>
      <c r="M511" s="50"/>
    </row>
    <row r="512" spans="1:13" ht="15">
      <c r="A512" s="22"/>
      <c r="B512" s="22"/>
      <c r="C512" s="31">
        <v>9</v>
      </c>
      <c r="D512" s="31">
        <v>16</v>
      </c>
      <c r="E512" s="32">
        <f>D512+1-C512</f>
        <v>8</v>
      </c>
      <c r="F512" s="32" t="str">
        <f>CONCATENATE(E512,"'h",K512)</f>
        <v>8'h52</v>
      </c>
      <c r="G512" s="32" t="s">
        <v>68</v>
      </c>
      <c r="H512" s="31" t="s">
        <v>13046</v>
      </c>
      <c r="I512" s="37" t="s">
        <v>16967</v>
      </c>
      <c r="J512" s="31">
        <v>82</v>
      </c>
      <c r="K512" s="31" t="str">
        <f>LOWER(DEC2HEX((J512)))</f>
        <v>52</v>
      </c>
      <c r="L512" s="31">
        <f>J512*(2^C512)</f>
        <v>41984</v>
      </c>
      <c r="M512" s="50"/>
    </row>
    <row r="513" spans="1:13" ht="15">
      <c r="A513" s="22"/>
      <c r="B513" s="22"/>
      <c r="C513" s="31">
        <v>1</v>
      </c>
      <c r="D513" s="31">
        <v>8</v>
      </c>
      <c r="E513" s="32">
        <f>D513+1-C513</f>
        <v>8</v>
      </c>
      <c r="F513" s="32" t="str">
        <f>CONCATENATE(E513,"'h",K513)</f>
        <v>8'h4a</v>
      </c>
      <c r="G513" s="32" t="s">
        <v>68</v>
      </c>
      <c r="H513" s="31" t="s">
        <v>13047</v>
      </c>
      <c r="I513" s="37" t="s">
        <v>16961</v>
      </c>
      <c r="J513" s="31">
        <v>74</v>
      </c>
      <c r="K513" s="31" t="str">
        <f>LOWER(DEC2HEX((J513)))</f>
        <v>4a</v>
      </c>
      <c r="L513" s="31">
        <f>J513*(2^C513)</f>
        <v>148</v>
      </c>
      <c r="M513" s="50"/>
    </row>
    <row r="514" spans="1:13" ht="15">
      <c r="A514" s="22"/>
      <c r="B514" s="22"/>
      <c r="C514" s="31">
        <v>0</v>
      </c>
      <c r="D514" s="31">
        <v>0</v>
      </c>
      <c r="E514" s="32">
        <f>D514+1-C514</f>
        <v>1</v>
      </c>
      <c r="F514" s="32" t="str">
        <f>CONCATENATE(E514,"'h",K514)</f>
        <v>1'h1</v>
      </c>
      <c r="G514" s="32" t="s">
        <v>68</v>
      </c>
      <c r="H514" s="31" t="s">
        <v>13048</v>
      </c>
      <c r="I514" s="63"/>
      <c r="J514" s="31">
        <v>1</v>
      </c>
      <c r="K514" s="31" t="str">
        <f>LOWER(DEC2HEX((J514)))</f>
        <v>1</v>
      </c>
      <c r="L514" s="31">
        <f>J514*(2^C514)</f>
        <v>1</v>
      </c>
      <c r="M514" s="50"/>
    </row>
    <row r="515" spans="1:13" ht="15">
      <c r="A515" s="26"/>
      <c r="B515" s="27" t="s">
        <v>10505</v>
      </c>
      <c r="C515" s="26"/>
      <c r="D515" s="26"/>
      <c r="E515" s="26">
        <f>SUM(E516:E518)</f>
        <v>32</v>
      </c>
      <c r="F515" s="44" t="str">
        <f>CONCATENATE("32'h",K515)</f>
        <v>32'h0000009b</v>
      </c>
      <c r="G515" s="44"/>
      <c r="H515" s="29" t="s">
        <v>16968</v>
      </c>
      <c r="I515" s="29"/>
      <c r="J515" s="26"/>
      <c r="K515" s="26" t="str">
        <f>LOWER(DEC2HEX(L515,8))</f>
        <v>0000009b</v>
      </c>
      <c r="L515" s="26">
        <f>SUM(L516:L518)</f>
        <v>155</v>
      </c>
      <c r="M515" s="26"/>
    </row>
    <row r="516" spans="1:13" ht="15">
      <c r="A516" s="22"/>
      <c r="B516" s="22"/>
      <c r="C516" s="31">
        <v>8</v>
      </c>
      <c r="D516" s="31">
        <v>31</v>
      </c>
      <c r="E516" s="32">
        <f>D516+1-C516</f>
        <v>24</v>
      </c>
      <c r="F516" s="32" t="str">
        <f>CONCATENATE(E516,"'h",K516)</f>
        <v>24'h0</v>
      </c>
      <c r="G516" s="32" t="s">
        <v>16969</v>
      </c>
      <c r="H516" s="31" t="s">
        <v>16970</v>
      </c>
      <c r="I516" s="37" t="s">
        <v>11392</v>
      </c>
      <c r="J516" s="31">
        <v>0</v>
      </c>
      <c r="K516" s="31" t="str">
        <f>LOWER(DEC2HEX((J516)))</f>
        <v>0</v>
      </c>
      <c r="L516" s="31">
        <f>J516*(2^C516)</f>
        <v>0</v>
      </c>
      <c r="M516" s="50"/>
    </row>
    <row r="517" spans="1:13" ht="15">
      <c r="A517" s="22"/>
      <c r="B517" s="22"/>
      <c r="C517" s="31">
        <v>4</v>
      </c>
      <c r="D517" s="31">
        <v>7</v>
      </c>
      <c r="E517" s="32">
        <f>D517+1-C517</f>
        <v>4</v>
      </c>
      <c r="F517" s="32" t="str">
        <f>CONCATENATE(E517,"'h",K517)</f>
        <v>4'h9</v>
      </c>
      <c r="G517" s="32" t="s">
        <v>68</v>
      </c>
      <c r="H517" s="31" t="s">
        <v>16971</v>
      </c>
      <c r="I517" s="37" t="s">
        <v>16972</v>
      </c>
      <c r="J517" s="31">
        <v>9</v>
      </c>
      <c r="K517" s="31" t="str">
        <f>LOWER(DEC2HEX((J517)))</f>
        <v>9</v>
      </c>
      <c r="L517" s="31">
        <f>J517*(2^C517)</f>
        <v>144</v>
      </c>
      <c r="M517" s="50"/>
    </row>
    <row r="518" spans="1:13" ht="15">
      <c r="A518" s="22"/>
      <c r="B518" s="22"/>
      <c r="C518" s="31">
        <v>0</v>
      </c>
      <c r="D518" s="31">
        <v>3</v>
      </c>
      <c r="E518" s="32">
        <f>D518+1-C518</f>
        <v>4</v>
      </c>
      <c r="F518" s="32" t="str">
        <f>CONCATENATE(E518,"'h",K518)</f>
        <v>4'hb</v>
      </c>
      <c r="G518" s="32" t="s">
        <v>68</v>
      </c>
      <c r="H518" s="31" t="s">
        <v>16973</v>
      </c>
      <c r="I518" s="37" t="s">
        <v>16974</v>
      </c>
      <c r="J518" s="31">
        <v>11</v>
      </c>
      <c r="K518" s="31" t="str">
        <f>LOWER(DEC2HEX((J518)))</f>
        <v>b</v>
      </c>
      <c r="L518" s="31">
        <f>J518*(2^C518)</f>
        <v>11</v>
      </c>
      <c r="M518" s="50"/>
    </row>
    <row r="519" spans="1:13" ht="15">
      <c r="A519" s="26"/>
      <c r="B519" s="27" t="s">
        <v>10508</v>
      </c>
      <c r="C519" s="26"/>
      <c r="D519" s="26"/>
      <c r="E519" s="26">
        <f>SUM(E520:E521)</f>
        <v>32</v>
      </c>
      <c r="F519" s="44" t="str">
        <f>CONCATENATE("32'h",K519)</f>
        <v>32'h00000210</v>
      </c>
      <c r="G519" s="44"/>
      <c r="H519" s="29" t="s">
        <v>16975</v>
      </c>
      <c r="I519" s="29"/>
      <c r="J519" s="26"/>
      <c r="K519" s="26" t="str">
        <f>LOWER(DEC2HEX(L519,8))</f>
        <v>00000210</v>
      </c>
      <c r="L519" s="26">
        <f>SUM(L520:L521)</f>
        <v>528</v>
      </c>
      <c r="M519" s="26"/>
    </row>
    <row r="520" spans="1:13" ht="15">
      <c r="A520" s="22"/>
      <c r="B520" s="22"/>
      <c r="C520" s="31">
        <v>10</v>
      </c>
      <c r="D520" s="31">
        <v>31</v>
      </c>
      <c r="E520" s="32">
        <f>D520+1-C520</f>
        <v>22</v>
      </c>
      <c r="F520" s="32" t="str">
        <f>CONCATENATE(E520,"'h",K520)</f>
        <v>22'h0</v>
      </c>
      <c r="G520" s="32" t="s">
        <v>16976</v>
      </c>
      <c r="H520" s="31" t="s">
        <v>16970</v>
      </c>
      <c r="I520" s="37" t="s">
        <v>16185</v>
      </c>
      <c r="J520" s="31">
        <v>0</v>
      </c>
      <c r="K520" s="31" t="str">
        <f>LOWER(DEC2HEX((J520)))</f>
        <v>0</v>
      </c>
      <c r="L520" s="31">
        <f>J520*(2^C520)</f>
        <v>0</v>
      </c>
      <c r="M520" s="50"/>
    </row>
    <row r="521" spans="1:13" ht="15">
      <c r="A521" s="22"/>
      <c r="B521" s="22"/>
      <c r="C521" s="31">
        <v>0</v>
      </c>
      <c r="D521" s="31">
        <v>9</v>
      </c>
      <c r="E521" s="32">
        <f>D521+1-C521</f>
        <v>10</v>
      </c>
      <c r="F521" s="32" t="str">
        <f>CONCATENATE(E521,"'h",K521)</f>
        <v>10'h210</v>
      </c>
      <c r="G521" s="32" t="s">
        <v>68</v>
      </c>
      <c r="H521" s="31" t="s">
        <v>16977</v>
      </c>
      <c r="I521" s="37" t="s">
        <v>16978</v>
      </c>
      <c r="J521" s="31">
        <v>528</v>
      </c>
      <c r="K521" s="31" t="str">
        <f>LOWER(DEC2HEX((J521)))</f>
        <v>210</v>
      </c>
      <c r="L521" s="31">
        <f>J521*(2^C521)</f>
        <v>528</v>
      </c>
      <c r="M521" s="50"/>
    </row>
    <row r="522" spans="1:13" ht="15">
      <c r="A522" s="26"/>
      <c r="B522" s="27" t="s">
        <v>16979</v>
      </c>
      <c r="C522" s="26"/>
      <c r="D522" s="26"/>
      <c r="E522" s="26">
        <f>SUM(E523:E524)</f>
        <v>32</v>
      </c>
      <c r="F522" s="44" t="str">
        <f>CONCATENATE("32'h",K522)</f>
        <v>32'h00000001</v>
      </c>
      <c r="G522" s="44"/>
      <c r="H522" s="29" t="s">
        <v>16980</v>
      </c>
      <c r="I522" s="29"/>
      <c r="J522" s="26"/>
      <c r="K522" s="26" t="str">
        <f>LOWER(DEC2HEX(L522,8))</f>
        <v>00000001</v>
      </c>
      <c r="L522" s="26">
        <f>SUM(L523:L524)</f>
        <v>1</v>
      </c>
      <c r="M522" s="26"/>
    </row>
    <row r="523" spans="1:13" ht="15">
      <c r="A523" s="22"/>
      <c r="B523" s="22"/>
      <c r="C523" s="31">
        <v>1</v>
      </c>
      <c r="D523" s="31">
        <v>31</v>
      </c>
      <c r="E523" s="32">
        <f>D523+1-C523</f>
        <v>31</v>
      </c>
      <c r="F523" s="32" t="str">
        <f>CONCATENATE(E523,"'h",K523)</f>
        <v>31'h0</v>
      </c>
      <c r="G523" s="32" t="s">
        <v>16981</v>
      </c>
      <c r="H523" s="31" t="s">
        <v>16982</v>
      </c>
      <c r="I523" s="37" t="s">
        <v>16983</v>
      </c>
      <c r="J523" s="31">
        <v>0</v>
      </c>
      <c r="K523" s="31" t="str">
        <f>LOWER(DEC2HEX((J523)))</f>
        <v>0</v>
      </c>
      <c r="L523" s="31">
        <f>J523*(2^C523)</f>
        <v>0</v>
      </c>
      <c r="M523" s="50"/>
    </row>
    <row r="524" spans="1:13" ht="15">
      <c r="A524" s="22"/>
      <c r="B524" s="22"/>
      <c r="C524" s="31">
        <v>0</v>
      </c>
      <c r="D524" s="31">
        <v>0</v>
      </c>
      <c r="E524" s="32">
        <f>D524+1-C524</f>
        <v>1</v>
      </c>
      <c r="F524" s="32" t="str">
        <f>CONCATENATE(E524,"'h",K524)</f>
        <v>1'h1</v>
      </c>
      <c r="G524" s="32" t="s">
        <v>16984</v>
      </c>
      <c r="H524" s="31" t="s">
        <v>16985</v>
      </c>
      <c r="I524" s="63"/>
      <c r="J524" s="31">
        <v>1</v>
      </c>
      <c r="K524" s="31" t="str">
        <f>LOWER(DEC2HEX((J524)))</f>
        <v>1</v>
      </c>
      <c r="L524" s="31">
        <f>J524*(2^C524)</f>
        <v>1</v>
      </c>
      <c r="M524" s="50"/>
    </row>
    <row r="525" spans="1:13" ht="15">
      <c r="A525" s="26"/>
      <c r="B525" s="27" t="s">
        <v>16986</v>
      </c>
      <c r="C525" s="26"/>
      <c r="D525" s="26"/>
      <c r="E525" s="26">
        <f>SUM(E526:E527)</f>
        <v>32</v>
      </c>
      <c r="F525" s="44" t="str">
        <f>CONCATENATE("32'h",K525)</f>
        <v>32'h00000001</v>
      </c>
      <c r="G525" s="44"/>
      <c r="H525" s="29" t="s">
        <v>16987</v>
      </c>
      <c r="I525" s="29"/>
      <c r="J525" s="26"/>
      <c r="K525" s="26" t="str">
        <f>LOWER(DEC2HEX(L525,8))</f>
        <v>00000001</v>
      </c>
      <c r="L525" s="26">
        <f>SUM(L526:L527)</f>
        <v>1</v>
      </c>
      <c r="M525" s="26"/>
    </row>
    <row r="526" spans="1:13" ht="15">
      <c r="A526" s="22"/>
      <c r="B526" s="22"/>
      <c r="C526" s="31">
        <v>1</v>
      </c>
      <c r="D526" s="31">
        <v>31</v>
      </c>
      <c r="E526" s="32">
        <f>D526+1-C526</f>
        <v>31</v>
      </c>
      <c r="F526" s="32" t="str">
        <f>CONCATENATE(E526,"'h",K526)</f>
        <v>31'h0</v>
      </c>
      <c r="G526" s="32" t="s">
        <v>16988</v>
      </c>
      <c r="H526" s="31" t="s">
        <v>16989</v>
      </c>
      <c r="I526" s="37" t="s">
        <v>16990</v>
      </c>
      <c r="J526" s="31">
        <v>0</v>
      </c>
      <c r="K526" s="31" t="str">
        <f>LOWER(DEC2HEX((J526)))</f>
        <v>0</v>
      </c>
      <c r="L526" s="31">
        <f>J526*(2^C526)</f>
        <v>0</v>
      </c>
      <c r="M526" s="50"/>
    </row>
    <row r="527" spans="1:13" ht="15">
      <c r="A527" s="22"/>
      <c r="B527" s="22"/>
      <c r="C527" s="31">
        <v>0</v>
      </c>
      <c r="D527" s="31">
        <v>0</v>
      </c>
      <c r="E527" s="32">
        <f>D527+1-C527</f>
        <v>1</v>
      </c>
      <c r="F527" s="32" t="str">
        <f>CONCATENATE(E527,"'h",K527)</f>
        <v>1'h1</v>
      </c>
      <c r="G527" s="32" t="s">
        <v>16991</v>
      </c>
      <c r="H527" s="31" t="s">
        <v>16992</v>
      </c>
      <c r="I527" s="63"/>
      <c r="J527" s="31">
        <v>1</v>
      </c>
      <c r="K527" s="31" t="str">
        <f>LOWER(DEC2HEX((J527)))</f>
        <v>1</v>
      </c>
      <c r="L527" s="31">
        <f>J527*(2^C527)</f>
        <v>1</v>
      </c>
      <c r="M527" s="50"/>
    </row>
    <row r="528" spans="1:13" ht="15">
      <c r="A528" s="26"/>
      <c r="B528" s="27" t="s">
        <v>16993</v>
      </c>
      <c r="C528" s="26"/>
      <c r="D528" s="26"/>
      <c r="E528" s="26">
        <f>SUM(E529:E532)</f>
        <v>32</v>
      </c>
      <c r="F528" s="44" t="str">
        <f>CONCATENATE("32'h",K528)</f>
        <v>32'h00730220</v>
      </c>
      <c r="G528" s="44"/>
      <c r="H528" s="29" t="s">
        <v>16994</v>
      </c>
      <c r="I528" s="29"/>
      <c r="J528" s="26"/>
      <c r="K528" s="26" t="str">
        <f>LOWER(DEC2HEX(L528,8))</f>
        <v>00730220</v>
      </c>
      <c r="L528" s="26">
        <f>SUM(L529:L532)</f>
        <v>7537184</v>
      </c>
      <c r="M528" s="26"/>
    </row>
    <row r="529" spans="1:13" ht="15">
      <c r="A529" s="22"/>
      <c r="B529" s="22"/>
      <c r="C529" s="31">
        <v>24</v>
      </c>
      <c r="D529" s="31">
        <v>31</v>
      </c>
      <c r="E529" s="32">
        <f>D529+1-C529</f>
        <v>8</v>
      </c>
      <c r="F529" s="32" t="str">
        <f>CONCATENATE(E529,"'h",K529)</f>
        <v>8'h0</v>
      </c>
      <c r="G529" s="32" t="s">
        <v>16767</v>
      </c>
      <c r="H529" s="31" t="s">
        <v>14180</v>
      </c>
      <c r="I529" s="37" t="s">
        <v>16185</v>
      </c>
      <c r="J529" s="31">
        <v>0</v>
      </c>
      <c r="K529" s="31" t="str">
        <f>LOWER(DEC2HEX((J529)))</f>
        <v>0</v>
      </c>
      <c r="L529" s="31">
        <f>J529*(2^C529)</f>
        <v>0</v>
      </c>
      <c r="M529" s="50"/>
    </row>
    <row r="530" spans="1:13" ht="15">
      <c r="A530" s="22"/>
      <c r="B530" s="22"/>
      <c r="C530" s="31">
        <v>16</v>
      </c>
      <c r="D530" s="31">
        <v>23</v>
      </c>
      <c r="E530" s="32">
        <f>D530+1-C530</f>
        <v>8</v>
      </c>
      <c r="F530" s="32" t="str">
        <f>CONCATENATE(E530,"'h",K530)</f>
        <v>8'h73</v>
      </c>
      <c r="G530" s="32" t="s">
        <v>551</v>
      </c>
      <c r="H530" s="31" t="s">
        <v>16995</v>
      </c>
      <c r="I530" s="63" t="s">
        <v>16996</v>
      </c>
      <c r="J530" s="31">
        <v>115</v>
      </c>
      <c r="K530" s="31" t="str">
        <f>LOWER(DEC2HEX((J530)))</f>
        <v>73</v>
      </c>
      <c r="L530" s="31">
        <f>J530*(2^C530)</f>
        <v>7536640</v>
      </c>
      <c r="M530" s="50"/>
    </row>
    <row r="531" spans="1:13" ht="15">
      <c r="A531" s="22"/>
      <c r="B531" s="22"/>
      <c r="C531" s="31">
        <v>10</v>
      </c>
      <c r="D531" s="31">
        <v>15</v>
      </c>
      <c r="E531" s="32">
        <f>D531+1-C531</f>
        <v>6</v>
      </c>
      <c r="F531" s="32" t="str">
        <f>CONCATENATE(E531,"'h",K531)</f>
        <v>6'h0</v>
      </c>
      <c r="G531" s="32" t="s">
        <v>16981</v>
      </c>
      <c r="H531" s="31" t="s">
        <v>16997</v>
      </c>
      <c r="I531" s="37" t="s">
        <v>16998</v>
      </c>
      <c r="J531" s="31">
        <v>0</v>
      </c>
      <c r="K531" s="31" t="str">
        <f>LOWER(DEC2HEX((J531)))</f>
        <v>0</v>
      </c>
      <c r="L531" s="31">
        <f>J531*(2^C531)</f>
        <v>0</v>
      </c>
      <c r="M531" s="50"/>
    </row>
    <row r="532" spans="1:13" ht="15">
      <c r="A532" s="22"/>
      <c r="B532" s="22"/>
      <c r="C532" s="31">
        <v>0</v>
      </c>
      <c r="D532" s="31">
        <v>9</v>
      </c>
      <c r="E532" s="32">
        <f>D532+1-C532</f>
        <v>10</v>
      </c>
      <c r="F532" s="32" t="str">
        <f>CONCATENATE(E532,"'h",K532)</f>
        <v>10'h220</v>
      </c>
      <c r="G532" s="32" t="s">
        <v>16999</v>
      </c>
      <c r="H532" s="31" t="s">
        <v>17000</v>
      </c>
      <c r="I532" s="63" t="s">
        <v>17001</v>
      </c>
      <c r="J532" s="31">
        <v>544</v>
      </c>
      <c r="K532" s="31" t="str">
        <f>LOWER(DEC2HEX((J532)))</f>
        <v>220</v>
      </c>
      <c r="L532" s="31">
        <f>J532*(2^C532)</f>
        <v>544</v>
      </c>
      <c r="M532" s="50"/>
    </row>
    <row r="533" spans="1:13" ht="15">
      <c r="A533" s="26"/>
      <c r="B533" s="27" t="s">
        <v>17002</v>
      </c>
      <c r="C533" s="26"/>
      <c r="D533" s="26"/>
      <c r="E533" s="26">
        <f>SUM(E534:E541)</f>
        <v>32</v>
      </c>
      <c r="F533" s="44" t="str">
        <f>CONCATENATE("32'h",K533)</f>
        <v>32'h060a0a02</v>
      </c>
      <c r="G533" s="44"/>
      <c r="H533" s="29" t="s">
        <v>17003</v>
      </c>
      <c r="I533" s="29"/>
      <c r="J533" s="26"/>
      <c r="K533" s="26" t="str">
        <f>LOWER(DEC2HEX(L533,8))</f>
        <v>060a0a02</v>
      </c>
      <c r="L533" s="26">
        <f>SUM(L534:L541)</f>
        <v>101321218</v>
      </c>
      <c r="M533" s="26"/>
    </row>
    <row r="534" spans="1:13" ht="15">
      <c r="A534" s="22"/>
      <c r="B534" s="22"/>
      <c r="C534" s="31">
        <v>29</v>
      </c>
      <c r="D534" s="31">
        <v>31</v>
      </c>
      <c r="E534" s="32">
        <f t="shared" ref="E534:E541" si="179">D534+1-C534</f>
        <v>3</v>
      </c>
      <c r="F534" s="32" t="str">
        <f t="shared" ref="F534:F541" si="180">CONCATENATE(E534,"'h",K534)</f>
        <v>3'h0</v>
      </c>
      <c r="G534" s="32" t="s">
        <v>16824</v>
      </c>
      <c r="H534" s="31" t="s">
        <v>16830</v>
      </c>
      <c r="I534" s="37" t="s">
        <v>17004</v>
      </c>
      <c r="J534" s="31">
        <v>0</v>
      </c>
      <c r="K534" s="31" t="str">
        <f t="shared" ref="K534:K541" si="181">LOWER(DEC2HEX((J534)))</f>
        <v>0</v>
      </c>
      <c r="L534" s="31">
        <f t="shared" ref="L534:L541" si="182">J534*(2^C534)</f>
        <v>0</v>
      </c>
      <c r="M534" s="50"/>
    </row>
    <row r="535" spans="1:13" ht="15">
      <c r="A535" s="22"/>
      <c r="B535" s="22"/>
      <c r="C535" s="31">
        <v>24</v>
      </c>
      <c r="D535" s="31">
        <v>28</v>
      </c>
      <c r="E535" s="32">
        <f t="shared" si="179"/>
        <v>5</v>
      </c>
      <c r="F535" s="32" t="str">
        <f t="shared" si="180"/>
        <v>5'h6</v>
      </c>
      <c r="G535" s="32" t="s">
        <v>17005</v>
      </c>
      <c r="H535" s="31" t="s">
        <v>17006</v>
      </c>
      <c r="I535" s="63"/>
      <c r="J535" s="31">
        <v>6</v>
      </c>
      <c r="K535" s="31" t="str">
        <f t="shared" si="181"/>
        <v>6</v>
      </c>
      <c r="L535" s="31">
        <f t="shared" si="182"/>
        <v>100663296</v>
      </c>
      <c r="M535" s="50"/>
    </row>
    <row r="536" spans="1:13" ht="15">
      <c r="A536" s="22"/>
      <c r="B536" s="22"/>
      <c r="C536" s="31">
        <v>20</v>
      </c>
      <c r="D536" s="31">
        <v>23</v>
      </c>
      <c r="E536" s="32">
        <f t="shared" si="179"/>
        <v>4</v>
      </c>
      <c r="F536" s="32" t="str">
        <f t="shared" si="180"/>
        <v>4'h0</v>
      </c>
      <c r="G536" s="32" t="s">
        <v>557</v>
      </c>
      <c r="H536" s="31" t="s">
        <v>16997</v>
      </c>
      <c r="I536" s="37" t="s">
        <v>17007</v>
      </c>
      <c r="J536" s="31">
        <v>0</v>
      </c>
      <c r="K536" s="31" t="str">
        <f t="shared" si="181"/>
        <v>0</v>
      </c>
      <c r="L536" s="31">
        <f t="shared" si="182"/>
        <v>0</v>
      </c>
      <c r="M536" s="50"/>
    </row>
    <row r="537" spans="1:13" ht="15">
      <c r="A537" s="22"/>
      <c r="B537" s="22"/>
      <c r="C537" s="31">
        <v>16</v>
      </c>
      <c r="D537" s="31">
        <v>19</v>
      </c>
      <c r="E537" s="32">
        <f t="shared" si="179"/>
        <v>4</v>
      </c>
      <c r="F537" s="32" t="str">
        <f t="shared" si="180"/>
        <v>4'ha</v>
      </c>
      <c r="G537" s="32" t="s">
        <v>17008</v>
      </c>
      <c r="H537" s="31" t="s">
        <v>17009</v>
      </c>
      <c r="I537" s="63"/>
      <c r="J537" s="31">
        <v>10</v>
      </c>
      <c r="K537" s="31" t="str">
        <f t="shared" si="181"/>
        <v>a</v>
      </c>
      <c r="L537" s="31">
        <f t="shared" si="182"/>
        <v>655360</v>
      </c>
      <c r="M537" s="50"/>
    </row>
    <row r="538" spans="1:13" ht="15">
      <c r="A538" s="22"/>
      <c r="B538" s="22"/>
      <c r="C538" s="31">
        <v>12</v>
      </c>
      <c r="D538" s="31">
        <v>15</v>
      </c>
      <c r="E538" s="32">
        <f t="shared" si="179"/>
        <v>4</v>
      </c>
      <c r="F538" s="32" t="str">
        <f t="shared" si="180"/>
        <v>4'h0</v>
      </c>
      <c r="G538" s="32" t="s">
        <v>17010</v>
      </c>
      <c r="H538" s="31" t="s">
        <v>17011</v>
      </c>
      <c r="I538" s="37" t="s">
        <v>17012</v>
      </c>
      <c r="J538" s="31">
        <v>0</v>
      </c>
      <c r="K538" s="31" t="str">
        <f t="shared" si="181"/>
        <v>0</v>
      </c>
      <c r="L538" s="31">
        <f t="shared" si="182"/>
        <v>0</v>
      </c>
      <c r="M538" s="50"/>
    </row>
    <row r="539" spans="1:13" ht="15">
      <c r="A539" s="22"/>
      <c r="B539" s="22"/>
      <c r="C539" s="31">
        <v>8</v>
      </c>
      <c r="D539" s="31">
        <v>11</v>
      </c>
      <c r="E539" s="32">
        <f t="shared" si="179"/>
        <v>4</v>
      </c>
      <c r="F539" s="32" t="str">
        <f t="shared" si="180"/>
        <v>4'ha</v>
      </c>
      <c r="G539" s="32" t="s">
        <v>17013</v>
      </c>
      <c r="H539" s="31" t="s">
        <v>17014</v>
      </c>
      <c r="I539" s="63"/>
      <c r="J539" s="31">
        <v>10</v>
      </c>
      <c r="K539" s="31" t="str">
        <f t="shared" si="181"/>
        <v>a</v>
      </c>
      <c r="L539" s="31">
        <f t="shared" si="182"/>
        <v>2560</v>
      </c>
      <c r="M539" s="50"/>
    </row>
    <row r="540" spans="1:13" ht="15">
      <c r="A540" s="22"/>
      <c r="B540" s="22"/>
      <c r="C540" s="31">
        <v>2</v>
      </c>
      <c r="D540" s="31">
        <v>7</v>
      </c>
      <c r="E540" s="32">
        <f t="shared" si="179"/>
        <v>6</v>
      </c>
      <c r="F540" s="32" t="str">
        <f t="shared" si="180"/>
        <v>6'h0</v>
      </c>
      <c r="G540" s="32" t="s">
        <v>557</v>
      </c>
      <c r="H540" s="31" t="s">
        <v>17015</v>
      </c>
      <c r="I540" s="37" t="s">
        <v>17016</v>
      </c>
      <c r="J540" s="31">
        <v>0</v>
      </c>
      <c r="K540" s="31" t="str">
        <f t="shared" si="181"/>
        <v>0</v>
      </c>
      <c r="L540" s="31">
        <f t="shared" si="182"/>
        <v>0</v>
      </c>
      <c r="M540" s="50"/>
    </row>
    <row r="541" spans="1:13" ht="15">
      <c r="A541" s="22"/>
      <c r="B541" s="22"/>
      <c r="C541" s="31">
        <v>0</v>
      </c>
      <c r="D541" s="31">
        <v>1</v>
      </c>
      <c r="E541" s="32">
        <f t="shared" si="179"/>
        <v>2</v>
      </c>
      <c r="F541" s="32" t="str">
        <f t="shared" si="180"/>
        <v>2'h2</v>
      </c>
      <c r="G541" s="32" t="s">
        <v>16396</v>
      </c>
      <c r="H541" s="31" t="s">
        <v>17017</v>
      </c>
      <c r="I541" s="63"/>
      <c r="J541" s="31">
        <v>2</v>
      </c>
      <c r="K541" s="31" t="str">
        <f t="shared" si="181"/>
        <v>2</v>
      </c>
      <c r="L541" s="31">
        <f t="shared" si="182"/>
        <v>2</v>
      </c>
      <c r="M541" s="50"/>
    </row>
    <row r="542" spans="1:13" ht="15">
      <c r="A542" s="26"/>
      <c r="B542" s="27" t="s">
        <v>17018</v>
      </c>
      <c r="C542" s="26"/>
      <c r="D542" s="26"/>
      <c r="E542" s="26">
        <f>SUM(E543:E544)</f>
        <v>32</v>
      </c>
      <c r="F542" s="44" t="str">
        <f>CONCATENATE("32'h",K542)</f>
        <v>32'h00000014</v>
      </c>
      <c r="G542" s="44"/>
      <c r="H542" s="29" t="s">
        <v>17019</v>
      </c>
      <c r="I542" s="29"/>
      <c r="J542" s="26"/>
      <c r="K542" s="26" t="str">
        <f>LOWER(DEC2HEX(L542,8))</f>
        <v>00000014</v>
      </c>
      <c r="L542" s="26">
        <f>SUM(L543:L544)</f>
        <v>20</v>
      </c>
      <c r="M542" s="26"/>
    </row>
    <row r="543" spans="1:13" ht="15">
      <c r="A543" s="22"/>
      <c r="B543" s="22"/>
      <c r="C543" s="31">
        <v>6</v>
      </c>
      <c r="D543" s="31">
        <v>31</v>
      </c>
      <c r="E543" s="32">
        <f>D543+1-C543</f>
        <v>26</v>
      </c>
      <c r="F543" s="32" t="str">
        <f>CONCATENATE(E543,"'h",K543)</f>
        <v>26'h0</v>
      </c>
      <c r="G543" s="32" t="s">
        <v>16792</v>
      </c>
      <c r="H543" s="31" t="s">
        <v>17020</v>
      </c>
      <c r="I543" s="37" t="s">
        <v>17012</v>
      </c>
      <c r="J543" s="31">
        <v>0</v>
      </c>
      <c r="K543" s="31" t="str">
        <f>LOWER(DEC2HEX((J543)))</f>
        <v>0</v>
      </c>
      <c r="L543" s="31">
        <f>J543*(2^C543)</f>
        <v>0</v>
      </c>
      <c r="M543" s="50"/>
    </row>
    <row r="544" spans="1:13" ht="15">
      <c r="A544" s="22"/>
      <c r="B544" s="22"/>
      <c r="C544" s="31">
        <v>0</v>
      </c>
      <c r="D544" s="31">
        <v>5</v>
      </c>
      <c r="E544" s="32">
        <f>D544+1-C544</f>
        <v>6</v>
      </c>
      <c r="F544" s="32" t="str">
        <f>CONCATENATE(E544,"'h",K544)</f>
        <v>6'h14</v>
      </c>
      <c r="G544" s="32" t="s">
        <v>551</v>
      </c>
      <c r="H544" s="31" t="s">
        <v>17021</v>
      </c>
      <c r="I544" s="63"/>
      <c r="J544" s="31">
        <v>20</v>
      </c>
      <c r="K544" s="31" t="str">
        <f>LOWER(DEC2HEX((J544)))</f>
        <v>14</v>
      </c>
      <c r="L544" s="31">
        <f>J544*(2^C544)</f>
        <v>20</v>
      </c>
      <c r="M544" s="50"/>
    </row>
    <row r="545" spans="1:13" ht="15">
      <c r="A545" s="26"/>
      <c r="B545" s="27" t="s">
        <v>17022</v>
      </c>
      <c r="C545" s="26"/>
      <c r="D545" s="26"/>
      <c r="E545" s="26">
        <f>SUM(E546:E548)</f>
        <v>32</v>
      </c>
      <c r="F545" s="44" t="str">
        <f>CONCATENATE("32'h",K545)</f>
        <v>32'h000080b3</v>
      </c>
      <c r="G545" s="44"/>
      <c r="H545" s="29" t="s">
        <v>17023</v>
      </c>
      <c r="I545" s="29"/>
      <c r="J545" s="26"/>
      <c r="K545" s="26" t="str">
        <f>LOWER(DEC2HEX(L545,8))</f>
        <v>000080b3</v>
      </c>
      <c r="L545" s="26">
        <f>SUM(L546:L548)</f>
        <v>32947</v>
      </c>
      <c r="M545" s="26"/>
    </row>
    <row r="546" spans="1:13" ht="15">
      <c r="A546" s="22"/>
      <c r="B546" s="22"/>
      <c r="C546" s="31">
        <v>16</v>
      </c>
      <c r="D546" s="31">
        <v>31</v>
      </c>
      <c r="E546" s="32">
        <f>D546+1-C546</f>
        <v>16</v>
      </c>
      <c r="F546" s="32" t="str">
        <f>CONCATENATE(E546,"'h",K546)</f>
        <v>16'h0</v>
      </c>
      <c r="G546" s="32" t="s">
        <v>17024</v>
      </c>
      <c r="H546" s="31" t="s">
        <v>16864</v>
      </c>
      <c r="I546" s="37" t="s">
        <v>17007</v>
      </c>
      <c r="J546" s="31">
        <v>0</v>
      </c>
      <c r="K546" s="31" t="str">
        <f>LOWER(DEC2HEX((J546)))</f>
        <v>0</v>
      </c>
      <c r="L546" s="31">
        <f>J546*(2^C546)</f>
        <v>0</v>
      </c>
      <c r="M546" s="50"/>
    </row>
    <row r="547" spans="1:13" ht="15">
      <c r="A547" s="22"/>
      <c r="B547" s="22"/>
      <c r="C547" s="31">
        <v>8</v>
      </c>
      <c r="D547" s="31">
        <v>15</v>
      </c>
      <c r="E547" s="32">
        <f>D547+1-C547</f>
        <v>8</v>
      </c>
      <c r="F547" s="32" t="str">
        <f>CONCATENATE(E547,"'h",K547)</f>
        <v>8'h80</v>
      </c>
      <c r="G547" s="32" t="s">
        <v>551</v>
      </c>
      <c r="H547" s="31" t="s">
        <v>17025</v>
      </c>
      <c r="I547" s="63" t="s">
        <v>17026</v>
      </c>
      <c r="J547" s="31">
        <v>128</v>
      </c>
      <c r="K547" s="31" t="str">
        <f>LOWER(DEC2HEX((J547)))</f>
        <v>80</v>
      </c>
      <c r="L547" s="31">
        <f>J547*(2^C547)</f>
        <v>32768</v>
      </c>
      <c r="M547" s="50"/>
    </row>
    <row r="548" spans="1:13" ht="15">
      <c r="A548" s="22"/>
      <c r="B548" s="22"/>
      <c r="C548" s="31">
        <v>0</v>
      </c>
      <c r="D548" s="31">
        <v>7</v>
      </c>
      <c r="E548" s="32">
        <f>D548+1-C548</f>
        <v>8</v>
      </c>
      <c r="F548" s="32" t="str">
        <f>CONCATENATE(E548,"'h",K548)</f>
        <v>8'hb3</v>
      </c>
      <c r="G548" s="32" t="s">
        <v>17027</v>
      </c>
      <c r="H548" s="31" t="s">
        <v>17028</v>
      </c>
      <c r="I548" s="63" t="s">
        <v>17029</v>
      </c>
      <c r="J548" s="31">
        <v>179</v>
      </c>
      <c r="K548" s="31" t="str">
        <f>LOWER(DEC2HEX((J548)))</f>
        <v>b3</v>
      </c>
      <c r="L548" s="31">
        <f>J548*(2^C548)</f>
        <v>179</v>
      </c>
      <c r="M548" s="50"/>
    </row>
    <row r="549" spans="1:13" ht="15">
      <c r="A549" s="26"/>
      <c r="B549" s="27" t="s">
        <v>17030</v>
      </c>
      <c r="C549" s="26"/>
      <c r="D549" s="26"/>
      <c r="E549" s="26">
        <f>SUM(E550:E551)</f>
        <v>32</v>
      </c>
      <c r="F549" s="44" t="str">
        <f>CONCATENATE("32'h",K549)</f>
        <v>32'h0000002c</v>
      </c>
      <c r="G549" s="44"/>
      <c r="H549" s="29" t="s">
        <v>17031</v>
      </c>
      <c r="I549" s="29"/>
      <c r="J549" s="26"/>
      <c r="K549" s="26" t="str">
        <f>LOWER(DEC2HEX(L549,8))</f>
        <v>0000002c</v>
      </c>
      <c r="L549" s="26">
        <f>SUM(L550:L551)</f>
        <v>44</v>
      </c>
      <c r="M549" s="26"/>
    </row>
    <row r="550" spans="1:13" ht="15">
      <c r="A550" s="22"/>
      <c r="B550" s="22"/>
      <c r="C550" s="31">
        <v>6</v>
      </c>
      <c r="D550" s="31">
        <v>31</v>
      </c>
      <c r="E550" s="32">
        <f>D550+1-C550</f>
        <v>26</v>
      </c>
      <c r="F550" s="32" t="str">
        <f>CONCATENATE(E550,"'h",K550)</f>
        <v>26'h0</v>
      </c>
      <c r="G550" s="32" t="s">
        <v>16722</v>
      </c>
      <c r="H550" s="31" t="s">
        <v>17032</v>
      </c>
      <c r="I550" s="37" t="s">
        <v>17033</v>
      </c>
      <c r="J550" s="31">
        <v>0</v>
      </c>
      <c r="K550" s="31" t="str">
        <f>LOWER(DEC2HEX((J550)))</f>
        <v>0</v>
      </c>
      <c r="L550" s="31">
        <f>J550*(2^C550)</f>
        <v>0</v>
      </c>
      <c r="M550" s="50"/>
    </row>
    <row r="551" spans="1:13" ht="15">
      <c r="A551" s="22"/>
      <c r="B551" s="22"/>
      <c r="C551" s="31">
        <v>0</v>
      </c>
      <c r="D551" s="31">
        <v>5</v>
      </c>
      <c r="E551" s="32">
        <f>D551+1-C551</f>
        <v>6</v>
      </c>
      <c r="F551" s="32" t="str">
        <f>CONCATENATE(E551,"'h",K551)</f>
        <v>6'h2c</v>
      </c>
      <c r="G551" s="32" t="s">
        <v>17034</v>
      </c>
      <c r="H551" s="31" t="s">
        <v>17035</v>
      </c>
      <c r="I551" s="63"/>
      <c r="J551" s="31">
        <v>44</v>
      </c>
      <c r="K551" s="31" t="str">
        <f>LOWER(DEC2HEX((J551)))</f>
        <v>2c</v>
      </c>
      <c r="L551" s="31">
        <f>J551*(2^C551)</f>
        <v>44</v>
      </c>
      <c r="M551" s="50"/>
    </row>
    <row r="552" spans="1:13" ht="15">
      <c r="A552" s="26"/>
      <c r="B552" s="27" t="s">
        <v>17036</v>
      </c>
      <c r="C552" s="26"/>
      <c r="D552" s="26"/>
      <c r="E552" s="26">
        <f>SUM(E553:E554)</f>
        <v>32</v>
      </c>
      <c r="F552" s="44" t="str">
        <f>CONCATENATE("32'h",K552)</f>
        <v>32'h00000001</v>
      </c>
      <c r="G552" s="44"/>
      <c r="H552" s="29" t="s">
        <v>17037</v>
      </c>
      <c r="I552" s="29"/>
      <c r="J552" s="26"/>
      <c r="K552" s="26" t="str">
        <f>LOWER(DEC2HEX(L552,8))</f>
        <v>00000001</v>
      </c>
      <c r="L552" s="26">
        <f>SUM(L553:L554)</f>
        <v>1</v>
      </c>
      <c r="M552" s="26"/>
    </row>
    <row r="553" spans="1:13" ht="15">
      <c r="A553" s="22"/>
      <c r="B553" s="22"/>
      <c r="C553" s="31">
        <v>1</v>
      </c>
      <c r="D553" s="31">
        <v>31</v>
      </c>
      <c r="E553" s="32">
        <f>D553+1-C553</f>
        <v>31</v>
      </c>
      <c r="F553" s="32" t="str">
        <f>CONCATENATE(E553,"'h",K553)</f>
        <v>31'h0</v>
      </c>
      <c r="G553" s="32" t="s">
        <v>16722</v>
      </c>
      <c r="H553" s="31" t="s">
        <v>17032</v>
      </c>
      <c r="I553" s="37" t="s">
        <v>17033</v>
      </c>
      <c r="J553" s="31">
        <v>0</v>
      </c>
      <c r="K553" s="31" t="str">
        <f>LOWER(DEC2HEX((J553)))</f>
        <v>0</v>
      </c>
      <c r="L553" s="31">
        <f>J553*(2^C553)</f>
        <v>0</v>
      </c>
      <c r="M553" s="50"/>
    </row>
    <row r="554" spans="1:13" ht="15">
      <c r="A554" s="22"/>
      <c r="B554" s="22"/>
      <c r="C554" s="31">
        <v>0</v>
      </c>
      <c r="D554" s="31">
        <v>0</v>
      </c>
      <c r="E554" s="32">
        <f>D554+1-C554</f>
        <v>1</v>
      </c>
      <c r="F554" s="32" t="str">
        <f>CONCATENATE(E554,"'h",K554)</f>
        <v>1'h1</v>
      </c>
      <c r="G554" s="32" t="s">
        <v>16712</v>
      </c>
      <c r="H554" s="31" t="s">
        <v>17038</v>
      </c>
      <c r="I554" s="63"/>
      <c r="J554" s="31">
        <v>1</v>
      </c>
      <c r="K554" s="31" t="str">
        <f>LOWER(DEC2HEX((J554)))</f>
        <v>1</v>
      </c>
      <c r="L554" s="31">
        <f>J554*(2^C554)</f>
        <v>1</v>
      </c>
      <c r="M554" s="50"/>
    </row>
    <row r="555" spans="1:13" ht="15">
      <c r="A555" s="26"/>
      <c r="B555" s="27" t="s">
        <v>17039</v>
      </c>
      <c r="C555" s="26"/>
      <c r="D555" s="26"/>
      <c r="E555" s="26">
        <f>SUM(E556:E557)</f>
        <v>32</v>
      </c>
      <c r="F555" s="44" t="str">
        <f>CONCATENATE("32'h",K555)</f>
        <v>32'h00000001</v>
      </c>
      <c r="G555" s="44"/>
      <c r="H555" s="29" t="s">
        <v>17040</v>
      </c>
      <c r="I555" s="29"/>
      <c r="J555" s="26"/>
      <c r="K555" s="26" t="str">
        <f>LOWER(DEC2HEX(L555,8))</f>
        <v>00000001</v>
      </c>
      <c r="L555" s="26">
        <f>SUM(L556:L557)</f>
        <v>1</v>
      </c>
      <c r="M555" s="26"/>
    </row>
    <row r="556" spans="1:13" ht="15">
      <c r="A556" s="22"/>
      <c r="B556" s="22"/>
      <c r="C556" s="31">
        <v>1</v>
      </c>
      <c r="D556" s="31">
        <v>31</v>
      </c>
      <c r="E556" s="32">
        <f>D556+1-C556</f>
        <v>31</v>
      </c>
      <c r="F556" s="32" t="str">
        <f>CONCATENATE(E556,"'h",K556)</f>
        <v>31'h0</v>
      </c>
      <c r="G556" s="32" t="s">
        <v>16722</v>
      </c>
      <c r="H556" s="31" t="s">
        <v>17032</v>
      </c>
      <c r="I556" s="37" t="s">
        <v>17033</v>
      </c>
      <c r="J556" s="31">
        <v>0</v>
      </c>
      <c r="K556" s="31" t="str">
        <f>LOWER(DEC2HEX((J556)))</f>
        <v>0</v>
      </c>
      <c r="L556" s="31">
        <f>J556*(2^C556)</f>
        <v>0</v>
      </c>
      <c r="M556" s="50"/>
    </row>
    <row r="557" spans="1:13" ht="15">
      <c r="A557" s="22"/>
      <c r="B557" s="22"/>
      <c r="C557" s="31">
        <v>0</v>
      </c>
      <c r="D557" s="31">
        <v>0</v>
      </c>
      <c r="E557" s="32">
        <f>D557+1-C557</f>
        <v>1</v>
      </c>
      <c r="F557" s="32" t="str">
        <f>CONCATENATE(E557,"'h",K557)</f>
        <v>1'h1</v>
      </c>
      <c r="G557" s="32" t="s">
        <v>16712</v>
      </c>
      <c r="H557" s="31" t="s">
        <v>17041</v>
      </c>
      <c r="I557" s="63"/>
      <c r="J557" s="31">
        <v>1</v>
      </c>
      <c r="K557" s="31" t="str">
        <f>LOWER(DEC2HEX((J557)))</f>
        <v>1</v>
      </c>
      <c r="L557" s="31">
        <f>J557*(2^C557)</f>
        <v>1</v>
      </c>
      <c r="M557" s="50"/>
    </row>
    <row r="558" spans="1:13" ht="15">
      <c r="A558" s="26"/>
      <c r="B558" s="27" t="s">
        <v>17042</v>
      </c>
      <c r="C558" s="26"/>
      <c r="D558" s="26"/>
      <c r="E558" s="26">
        <f>SUM(E559:E562)</f>
        <v>32</v>
      </c>
      <c r="F558" s="44" t="str">
        <f>CONCATENATE("32'h",K558)</f>
        <v>32'h006e01ec</v>
      </c>
      <c r="G558" s="44"/>
      <c r="H558" s="29" t="s">
        <v>17043</v>
      </c>
      <c r="I558" s="29"/>
      <c r="J558" s="26"/>
      <c r="K558" s="26" t="str">
        <f>LOWER(DEC2HEX(L558,8))</f>
        <v>006e01ec</v>
      </c>
      <c r="L558" s="26">
        <f>SUM(L559:L562)</f>
        <v>7209452</v>
      </c>
      <c r="M558" s="26"/>
    </row>
    <row r="559" spans="1:13" ht="15">
      <c r="A559" s="22"/>
      <c r="B559" s="22"/>
      <c r="C559" s="31">
        <v>24</v>
      </c>
      <c r="D559" s="31">
        <v>31</v>
      </c>
      <c r="E559" s="32">
        <f>D559+1-C559</f>
        <v>8</v>
      </c>
      <c r="F559" s="32" t="str">
        <f>CONCATENATE(E559,"'h",K559)</f>
        <v>8'h0</v>
      </c>
      <c r="G559" s="32" t="s">
        <v>16722</v>
      </c>
      <c r="H559" s="31" t="s">
        <v>17044</v>
      </c>
      <c r="I559" s="37" t="s">
        <v>17045</v>
      </c>
      <c r="J559" s="31">
        <v>0</v>
      </c>
      <c r="K559" s="31" t="str">
        <f>LOWER(DEC2HEX((J559)))</f>
        <v>0</v>
      </c>
      <c r="L559" s="31">
        <f>J559*(2^C559)</f>
        <v>0</v>
      </c>
      <c r="M559" s="50"/>
    </row>
    <row r="560" spans="1:13" ht="15">
      <c r="A560" s="22"/>
      <c r="B560" s="22"/>
      <c r="C560" s="31">
        <v>16</v>
      </c>
      <c r="D560" s="31">
        <v>23</v>
      </c>
      <c r="E560" s="32">
        <f>D560+1-C560</f>
        <v>8</v>
      </c>
      <c r="F560" s="32" t="str">
        <f>CONCATENATE(E560,"'h",K560)</f>
        <v>8'h6e</v>
      </c>
      <c r="G560" s="32" t="s">
        <v>16712</v>
      </c>
      <c r="H560" s="31" t="s">
        <v>17046</v>
      </c>
      <c r="I560" s="63" t="s">
        <v>17047</v>
      </c>
      <c r="J560" s="31">
        <v>110</v>
      </c>
      <c r="K560" s="31" t="str">
        <f>LOWER(DEC2HEX((J560)))</f>
        <v>6e</v>
      </c>
      <c r="L560" s="31">
        <f>J560*(2^C560)</f>
        <v>7208960</v>
      </c>
      <c r="M560" s="50"/>
    </row>
    <row r="561" spans="1:13" ht="15">
      <c r="A561" s="22"/>
      <c r="B561" s="22"/>
      <c r="C561" s="31">
        <v>10</v>
      </c>
      <c r="D561" s="31">
        <v>15</v>
      </c>
      <c r="E561" s="32">
        <f>D561+1-C561</f>
        <v>6</v>
      </c>
      <c r="F561" s="32" t="str">
        <f>CONCATENATE(E561,"'h",K561)</f>
        <v>6'h0</v>
      </c>
      <c r="G561" s="32" t="s">
        <v>16722</v>
      </c>
      <c r="H561" s="31" t="s">
        <v>17032</v>
      </c>
      <c r="I561" s="37" t="s">
        <v>17033</v>
      </c>
      <c r="J561" s="31">
        <v>0</v>
      </c>
      <c r="K561" s="31" t="str">
        <f>LOWER(DEC2HEX((J561)))</f>
        <v>0</v>
      </c>
      <c r="L561" s="31">
        <f>J561*(2^C561)</f>
        <v>0</v>
      </c>
      <c r="M561" s="50"/>
    </row>
    <row r="562" spans="1:13" ht="15">
      <c r="A562" s="22"/>
      <c r="B562" s="22"/>
      <c r="C562" s="31">
        <v>0</v>
      </c>
      <c r="D562" s="31">
        <v>9</v>
      </c>
      <c r="E562" s="32">
        <f>D562+1-C562</f>
        <v>10</v>
      </c>
      <c r="F562" s="32" t="str">
        <f>CONCATENATE(E562,"'h",K562)</f>
        <v>10'h1ec</v>
      </c>
      <c r="G562" s="32" t="s">
        <v>16712</v>
      </c>
      <c r="H562" s="31" t="s">
        <v>17048</v>
      </c>
      <c r="I562" s="63" t="s">
        <v>17049</v>
      </c>
      <c r="J562" s="31">
        <v>492</v>
      </c>
      <c r="K562" s="31" t="str">
        <f>LOWER(DEC2HEX((J562)))</f>
        <v>1ec</v>
      </c>
      <c r="L562" s="31">
        <f>J562*(2^C562)</f>
        <v>492</v>
      </c>
      <c r="M562" s="50"/>
    </row>
    <row r="563" spans="1:13" ht="15">
      <c r="A563" s="26"/>
      <c r="B563" s="27" t="s">
        <v>17050</v>
      </c>
      <c r="C563" s="26"/>
      <c r="D563" s="26"/>
      <c r="E563" s="26">
        <f>SUM(E564:E567)</f>
        <v>32</v>
      </c>
      <c r="F563" s="44" t="str">
        <f>CONCATENATE("32'h",K563)</f>
        <v>32'h00760214</v>
      </c>
      <c r="G563" s="44"/>
      <c r="H563" s="29" t="s">
        <v>17051</v>
      </c>
      <c r="I563" s="29"/>
      <c r="J563" s="26"/>
      <c r="K563" s="26" t="str">
        <f>LOWER(DEC2HEX(L563,8))</f>
        <v>00760214</v>
      </c>
      <c r="L563" s="26">
        <f>SUM(L564:L567)</f>
        <v>7733780</v>
      </c>
      <c r="M563" s="26"/>
    </row>
    <row r="564" spans="1:13" ht="15">
      <c r="A564" s="22"/>
      <c r="B564" s="22"/>
      <c r="C564" s="31">
        <v>24</v>
      </c>
      <c r="D564" s="31">
        <v>31</v>
      </c>
      <c r="E564" s="32">
        <f>D564+1-C564</f>
        <v>8</v>
      </c>
      <c r="F564" s="32" t="str">
        <f>CONCATENATE(E564,"'h",K564)</f>
        <v>8'h0</v>
      </c>
      <c r="G564" s="32" t="s">
        <v>17052</v>
      </c>
      <c r="H564" s="31" t="s">
        <v>17032</v>
      </c>
      <c r="I564" s="37" t="s">
        <v>17033</v>
      </c>
      <c r="J564" s="31">
        <v>0</v>
      </c>
      <c r="K564" s="31" t="str">
        <f>LOWER(DEC2HEX((J564)))</f>
        <v>0</v>
      </c>
      <c r="L564" s="31">
        <f>J564*(2^C564)</f>
        <v>0</v>
      </c>
      <c r="M564" s="50"/>
    </row>
    <row r="565" spans="1:13" ht="15">
      <c r="A565" s="22"/>
      <c r="B565" s="22"/>
      <c r="C565" s="31">
        <v>16</v>
      </c>
      <c r="D565" s="31">
        <v>23</v>
      </c>
      <c r="E565" s="32">
        <f>D565+1-C565</f>
        <v>8</v>
      </c>
      <c r="F565" s="32" t="str">
        <f>CONCATENATE(E565,"'h",K565)</f>
        <v>8'h76</v>
      </c>
      <c r="G565" s="32" t="s">
        <v>16712</v>
      </c>
      <c r="H565" s="31" t="s">
        <v>17053</v>
      </c>
      <c r="I565" s="63" t="s">
        <v>17054</v>
      </c>
      <c r="J565" s="31">
        <v>118</v>
      </c>
      <c r="K565" s="31" t="str">
        <f>LOWER(DEC2HEX((J565)))</f>
        <v>76</v>
      </c>
      <c r="L565" s="31">
        <f>J565*(2^C565)</f>
        <v>7733248</v>
      </c>
      <c r="M565" s="50"/>
    </row>
    <row r="566" spans="1:13" ht="15">
      <c r="A566" s="22"/>
      <c r="B566" s="22"/>
      <c r="C566" s="31">
        <v>10</v>
      </c>
      <c r="D566" s="31">
        <v>15</v>
      </c>
      <c r="E566" s="32">
        <f>D566+1-C566</f>
        <v>6</v>
      </c>
      <c r="F566" s="32" t="str">
        <f>CONCATENATE(E566,"'h",K566)</f>
        <v>6'h0</v>
      </c>
      <c r="G566" s="32" t="s">
        <v>16233</v>
      </c>
      <c r="H566" s="31" t="s">
        <v>16250</v>
      </c>
      <c r="I566" s="37" t="s">
        <v>16264</v>
      </c>
      <c r="J566" s="31">
        <v>0</v>
      </c>
      <c r="K566" s="31" t="str">
        <f>LOWER(DEC2HEX((J566)))</f>
        <v>0</v>
      </c>
      <c r="L566" s="31">
        <f>J566*(2^C566)</f>
        <v>0</v>
      </c>
      <c r="M566" s="50"/>
    </row>
    <row r="567" spans="1:13" ht="15">
      <c r="A567" s="22"/>
      <c r="B567" s="22"/>
      <c r="C567" s="31">
        <v>0</v>
      </c>
      <c r="D567" s="31">
        <v>9</v>
      </c>
      <c r="E567" s="32">
        <f>D567+1-C567</f>
        <v>10</v>
      </c>
      <c r="F567" s="32" t="str">
        <f>CONCATENATE(E567,"'h",K567)</f>
        <v>10'h214</v>
      </c>
      <c r="G567" s="32" t="s">
        <v>17055</v>
      </c>
      <c r="H567" s="31" t="s">
        <v>17056</v>
      </c>
      <c r="I567" s="63" t="s">
        <v>17057</v>
      </c>
      <c r="J567" s="31">
        <v>532</v>
      </c>
      <c r="K567" s="31" t="str">
        <f>LOWER(DEC2HEX((J567)))</f>
        <v>214</v>
      </c>
      <c r="L567" s="31">
        <f>J567*(2^C567)</f>
        <v>532</v>
      </c>
      <c r="M567" s="50"/>
    </row>
    <row r="568" spans="1:13" ht="15">
      <c r="A568" s="26"/>
      <c r="B568" s="27" t="s">
        <v>17058</v>
      </c>
      <c r="C568" s="26"/>
      <c r="D568" s="26"/>
      <c r="E568" s="26">
        <f>SUM(E569:E574)</f>
        <v>32</v>
      </c>
      <c r="F568" s="44" t="str">
        <f>CONCATENATE("32'h",K568)</f>
        <v>32'h00100003</v>
      </c>
      <c r="G568" s="44"/>
      <c r="H568" s="29" t="s">
        <v>17059</v>
      </c>
      <c r="I568" s="29"/>
      <c r="J568" s="26"/>
      <c r="K568" s="26" t="str">
        <f>LOWER(DEC2HEX(L568,8))</f>
        <v>00100003</v>
      </c>
      <c r="L568" s="26">
        <f>SUM(L569:L574)</f>
        <v>1048579</v>
      </c>
      <c r="M568" s="26"/>
    </row>
    <row r="569" spans="1:13" ht="15">
      <c r="A569" s="22"/>
      <c r="B569" s="22"/>
      <c r="C569" s="31">
        <v>21</v>
      </c>
      <c r="D569" s="31">
        <v>31</v>
      </c>
      <c r="E569" s="32">
        <f t="shared" ref="E569:E574" si="183">D569+1-C569</f>
        <v>11</v>
      </c>
      <c r="F569" s="32" t="str">
        <f t="shared" ref="F569:F574" si="184">CONCATENATE(E569,"'h",K569)</f>
        <v>11'h0</v>
      </c>
      <c r="G569" s="32" t="s">
        <v>17060</v>
      </c>
      <c r="H569" s="31" t="s">
        <v>17061</v>
      </c>
      <c r="I569" s="37" t="s">
        <v>17062</v>
      </c>
      <c r="J569" s="31">
        <v>0</v>
      </c>
      <c r="K569" s="31" t="str">
        <f t="shared" ref="K569:K574" si="185">LOWER(DEC2HEX((J569)))</f>
        <v>0</v>
      </c>
      <c r="L569" s="31">
        <f t="shared" ref="L569:L574" si="186">J569*(2^C569)</f>
        <v>0</v>
      </c>
      <c r="M569" s="50"/>
    </row>
    <row r="570" spans="1:13" ht="15">
      <c r="A570" s="22"/>
      <c r="B570" s="22"/>
      <c r="C570" s="31">
        <v>16</v>
      </c>
      <c r="D570" s="31">
        <v>20</v>
      </c>
      <c r="E570" s="32">
        <f t="shared" si="183"/>
        <v>5</v>
      </c>
      <c r="F570" s="32" t="str">
        <f t="shared" si="184"/>
        <v>5'h10</v>
      </c>
      <c r="G570" s="32" t="s">
        <v>16712</v>
      </c>
      <c r="H570" s="31" t="s">
        <v>17063</v>
      </c>
      <c r="I570" s="63"/>
      <c r="J570" s="31">
        <v>16</v>
      </c>
      <c r="K570" s="31" t="str">
        <f t="shared" si="185"/>
        <v>10</v>
      </c>
      <c r="L570" s="31">
        <f t="shared" si="186"/>
        <v>1048576</v>
      </c>
      <c r="M570" s="50"/>
    </row>
    <row r="571" spans="1:13" ht="15">
      <c r="A571" s="22"/>
      <c r="B571" s="22"/>
      <c r="C571" s="31">
        <v>12</v>
      </c>
      <c r="D571" s="31">
        <v>15</v>
      </c>
      <c r="E571" s="32">
        <f t="shared" si="183"/>
        <v>4</v>
      </c>
      <c r="F571" s="32" t="str">
        <f t="shared" si="184"/>
        <v>4'h0</v>
      </c>
      <c r="G571" s="32" t="s">
        <v>17064</v>
      </c>
      <c r="H571" s="31" t="s">
        <v>17032</v>
      </c>
      <c r="I571" s="37" t="s">
        <v>17033</v>
      </c>
      <c r="J571" s="31">
        <v>0</v>
      </c>
      <c r="K571" s="31" t="str">
        <f t="shared" si="185"/>
        <v>0</v>
      </c>
      <c r="L571" s="31">
        <f t="shared" si="186"/>
        <v>0</v>
      </c>
      <c r="M571" s="50"/>
    </row>
    <row r="572" spans="1:13" ht="15">
      <c r="A572" s="22"/>
      <c r="B572" s="22"/>
      <c r="C572" s="31">
        <v>8</v>
      </c>
      <c r="D572" s="31">
        <v>11</v>
      </c>
      <c r="E572" s="32">
        <f t="shared" si="183"/>
        <v>4</v>
      </c>
      <c r="F572" s="32" t="str">
        <f t="shared" si="184"/>
        <v>4'h0</v>
      </c>
      <c r="G572" s="32" t="s">
        <v>17065</v>
      </c>
      <c r="H572" s="31" t="s">
        <v>17066</v>
      </c>
      <c r="I572" s="63"/>
      <c r="J572" s="31">
        <v>0</v>
      </c>
      <c r="K572" s="31" t="str">
        <f t="shared" si="185"/>
        <v>0</v>
      </c>
      <c r="L572" s="31">
        <f t="shared" si="186"/>
        <v>0</v>
      </c>
      <c r="M572" s="50"/>
    </row>
    <row r="573" spans="1:13" ht="15">
      <c r="A573" s="22"/>
      <c r="B573" s="22"/>
      <c r="C573" s="31">
        <v>2</v>
      </c>
      <c r="D573" s="31">
        <v>7</v>
      </c>
      <c r="E573" s="32">
        <f t="shared" si="183"/>
        <v>6</v>
      </c>
      <c r="F573" s="32" t="str">
        <f t="shared" si="184"/>
        <v>6'h0</v>
      </c>
      <c r="G573" s="32" t="s">
        <v>17067</v>
      </c>
      <c r="H573" s="31" t="s">
        <v>17044</v>
      </c>
      <c r="I573" s="37" t="s">
        <v>17033</v>
      </c>
      <c r="J573" s="31">
        <v>0</v>
      </c>
      <c r="K573" s="31" t="str">
        <f t="shared" si="185"/>
        <v>0</v>
      </c>
      <c r="L573" s="31">
        <f t="shared" si="186"/>
        <v>0</v>
      </c>
      <c r="M573" s="50"/>
    </row>
    <row r="574" spans="1:13" ht="15">
      <c r="A574" s="22"/>
      <c r="B574" s="22"/>
      <c r="C574" s="31">
        <v>0</v>
      </c>
      <c r="D574" s="31">
        <v>1</v>
      </c>
      <c r="E574" s="32">
        <f t="shared" si="183"/>
        <v>2</v>
      </c>
      <c r="F574" s="32" t="str">
        <f t="shared" si="184"/>
        <v>2'h3</v>
      </c>
      <c r="G574" s="32" t="s">
        <v>17068</v>
      </c>
      <c r="H574" s="31" t="s">
        <v>17069</v>
      </c>
      <c r="I574" s="63"/>
      <c r="J574" s="31">
        <v>3</v>
      </c>
      <c r="K574" s="31" t="str">
        <f t="shared" si="185"/>
        <v>3</v>
      </c>
      <c r="L574" s="31">
        <f t="shared" si="186"/>
        <v>3</v>
      </c>
      <c r="M574" s="50"/>
    </row>
    <row r="575" spans="1:13" ht="15">
      <c r="A575" s="26"/>
      <c r="B575" s="27" t="s">
        <v>17070</v>
      </c>
      <c r="C575" s="26"/>
      <c r="D575" s="26"/>
      <c r="E575" s="26">
        <f>SUM(E576:E577)</f>
        <v>32</v>
      </c>
      <c r="F575" s="44" t="str">
        <f>CONCATENATE("32'h",K575)</f>
        <v>32'h0000002b</v>
      </c>
      <c r="G575" s="44"/>
      <c r="H575" s="29" t="s">
        <v>17071</v>
      </c>
      <c r="I575" s="29"/>
      <c r="J575" s="26"/>
      <c r="K575" s="26" t="str">
        <f>LOWER(DEC2HEX(L575,8))</f>
        <v>0000002b</v>
      </c>
      <c r="L575" s="26">
        <f>SUM(L576:L577)</f>
        <v>43</v>
      </c>
      <c r="M575" s="26"/>
    </row>
    <row r="576" spans="1:13" ht="15">
      <c r="A576" s="22"/>
      <c r="B576" s="22"/>
      <c r="C576" s="31">
        <v>6</v>
      </c>
      <c r="D576" s="31">
        <v>31</v>
      </c>
      <c r="E576" s="32">
        <f>D576+1-C576</f>
        <v>26</v>
      </c>
      <c r="F576" s="32" t="str">
        <f>CONCATENATE(E576,"'h",K576)</f>
        <v>26'h0</v>
      </c>
      <c r="G576" s="32" t="s">
        <v>17060</v>
      </c>
      <c r="H576" s="31" t="s">
        <v>17061</v>
      </c>
      <c r="I576" s="37" t="s">
        <v>17062</v>
      </c>
      <c r="J576" s="31">
        <v>0</v>
      </c>
      <c r="K576" s="31" t="str">
        <f>LOWER(DEC2HEX((J576)))</f>
        <v>0</v>
      </c>
      <c r="L576" s="31">
        <f>J576*(2^C576)</f>
        <v>0</v>
      </c>
      <c r="M576" s="50"/>
    </row>
    <row r="577" spans="1:13" ht="15">
      <c r="A577" s="22"/>
      <c r="B577" s="22"/>
      <c r="C577" s="31">
        <v>0</v>
      </c>
      <c r="D577" s="31">
        <v>5</v>
      </c>
      <c r="E577" s="32">
        <f>D577+1-C577</f>
        <v>6</v>
      </c>
      <c r="F577" s="32" t="str">
        <f>CONCATENATE(E577,"'h",K577)</f>
        <v>6'h2b</v>
      </c>
      <c r="G577" s="32" t="s">
        <v>17072</v>
      </c>
      <c r="H577" s="31" t="s">
        <v>17073</v>
      </c>
      <c r="I577" s="63"/>
      <c r="J577" s="31">
        <v>43</v>
      </c>
      <c r="K577" s="31" t="str">
        <f>LOWER(DEC2HEX((J577)))</f>
        <v>2b</v>
      </c>
      <c r="L577" s="31">
        <f>J577*(2^C577)</f>
        <v>43</v>
      </c>
      <c r="M577" s="50"/>
    </row>
    <row r="578" spans="1:13" ht="15">
      <c r="A578" s="26"/>
      <c r="B578" s="27" t="s">
        <v>17074</v>
      </c>
      <c r="C578" s="26"/>
      <c r="D578" s="26"/>
      <c r="E578" s="26">
        <f>SUM(E579:E582)</f>
        <v>32</v>
      </c>
      <c r="F578" s="44" t="str">
        <f>CONCATENATE("32'h",K578)</f>
        <v>32'h80a6739d</v>
      </c>
      <c r="G578" s="44"/>
      <c r="H578" s="29" t="s">
        <v>17075</v>
      </c>
      <c r="I578" s="29"/>
      <c r="J578" s="26"/>
      <c r="K578" s="26" t="str">
        <f>LOWER(DEC2HEX(L578,8))</f>
        <v>80a6739d</v>
      </c>
      <c r="L578" s="26">
        <f>SUM(L579:L582)</f>
        <v>2158392221</v>
      </c>
      <c r="M578" s="26"/>
    </row>
    <row r="579" spans="1:13" ht="15">
      <c r="A579" s="22"/>
      <c r="B579" s="22"/>
      <c r="C579" s="31">
        <v>24</v>
      </c>
      <c r="D579" s="31">
        <v>31</v>
      </c>
      <c r="E579" s="32">
        <f>D579+1-C579</f>
        <v>8</v>
      </c>
      <c r="F579" s="32" t="str">
        <f>CONCATENATE(E579,"'h",K579)</f>
        <v>8'h80</v>
      </c>
      <c r="G579" s="32" t="s">
        <v>16712</v>
      </c>
      <c r="H579" s="31" t="s">
        <v>17076</v>
      </c>
      <c r="I579" s="63" t="s">
        <v>17077</v>
      </c>
      <c r="J579" s="31">
        <v>128</v>
      </c>
      <c r="K579" s="31" t="str">
        <f>LOWER(DEC2HEX((J579)))</f>
        <v>80</v>
      </c>
      <c r="L579" s="31">
        <f>J579*(2^C579)</f>
        <v>2147483648</v>
      </c>
      <c r="M579" s="50"/>
    </row>
    <row r="580" spans="1:13" ht="15">
      <c r="A580" s="22"/>
      <c r="B580" s="22"/>
      <c r="C580" s="31">
        <v>16</v>
      </c>
      <c r="D580" s="31">
        <v>23</v>
      </c>
      <c r="E580" s="32">
        <f>D580+1-C580</f>
        <v>8</v>
      </c>
      <c r="F580" s="32" t="str">
        <f>CONCATENATE(E580,"'h",K580)</f>
        <v>8'ha6</v>
      </c>
      <c r="G580" s="32" t="s">
        <v>17078</v>
      </c>
      <c r="H580" s="31" t="s">
        <v>17079</v>
      </c>
      <c r="I580" s="63" t="s">
        <v>17080</v>
      </c>
      <c r="J580" s="31">
        <v>166</v>
      </c>
      <c r="K580" s="31" t="str">
        <f>LOWER(DEC2HEX((J580)))</f>
        <v>a6</v>
      </c>
      <c r="L580" s="31">
        <f>J580*(2^C580)</f>
        <v>10878976</v>
      </c>
      <c r="M580" s="50"/>
    </row>
    <row r="581" spans="1:13" ht="15">
      <c r="A581" s="22"/>
      <c r="B581" s="22"/>
      <c r="C581" s="31">
        <v>8</v>
      </c>
      <c r="D581" s="31">
        <v>15</v>
      </c>
      <c r="E581" s="32">
        <f>D581+1-C581</f>
        <v>8</v>
      </c>
      <c r="F581" s="32" t="str">
        <f>CONCATENATE(E581,"'h",K581)</f>
        <v>8'h73</v>
      </c>
      <c r="G581" s="32" t="s">
        <v>16760</v>
      </c>
      <c r="H581" s="31" t="s">
        <v>17081</v>
      </c>
      <c r="I581" s="63" t="s">
        <v>17082</v>
      </c>
      <c r="J581" s="31">
        <v>115</v>
      </c>
      <c r="K581" s="31" t="str">
        <f>LOWER(DEC2HEX((J581)))</f>
        <v>73</v>
      </c>
      <c r="L581" s="31">
        <f>J581*(2^C581)</f>
        <v>29440</v>
      </c>
      <c r="M581" s="50"/>
    </row>
    <row r="582" spans="1:13" ht="15">
      <c r="A582" s="22"/>
      <c r="B582" s="22"/>
      <c r="C582" s="31">
        <v>0</v>
      </c>
      <c r="D582" s="31">
        <v>7</v>
      </c>
      <c r="E582" s="32">
        <f>D582+1-C582</f>
        <v>8</v>
      </c>
      <c r="F582" s="32" t="str">
        <f>CONCATENATE(E582,"'h",K582)</f>
        <v>8'h9d</v>
      </c>
      <c r="G582" s="32" t="s">
        <v>551</v>
      </c>
      <c r="H582" s="31" t="s">
        <v>17083</v>
      </c>
      <c r="I582" s="63" t="s">
        <v>17084</v>
      </c>
      <c r="J582" s="31">
        <v>157</v>
      </c>
      <c r="K582" s="31" t="str">
        <f>LOWER(DEC2HEX((J582)))</f>
        <v>9d</v>
      </c>
      <c r="L582" s="31">
        <f>J582*(2^C582)</f>
        <v>157</v>
      </c>
      <c r="M582" s="50"/>
    </row>
    <row r="583" spans="1:13" ht="15">
      <c r="A583" s="26"/>
      <c r="B583" s="27" t="s">
        <v>17085</v>
      </c>
      <c r="C583" s="26"/>
      <c r="D583" s="26"/>
      <c r="E583" s="26">
        <f>SUM(E584:E585)</f>
        <v>32</v>
      </c>
      <c r="F583" s="44" t="str">
        <f>CONCATENATE("32'h",K583)</f>
        <v>32'h00000028</v>
      </c>
      <c r="G583" s="44"/>
      <c r="H583" s="29" t="s">
        <v>17086</v>
      </c>
      <c r="I583" s="29"/>
      <c r="J583" s="26"/>
      <c r="K583" s="26" t="str">
        <f>LOWER(DEC2HEX(L583,8))</f>
        <v>00000028</v>
      </c>
      <c r="L583" s="26">
        <f>SUM(L584:L585)</f>
        <v>40</v>
      </c>
      <c r="M583" s="26"/>
    </row>
    <row r="584" spans="1:13" ht="15">
      <c r="A584" s="22"/>
      <c r="B584" s="22"/>
      <c r="C584" s="31">
        <v>6</v>
      </c>
      <c r="D584" s="31">
        <v>31</v>
      </c>
      <c r="E584" s="32">
        <f>D584+1-C584</f>
        <v>26</v>
      </c>
      <c r="F584" s="32" t="str">
        <f>CONCATENATE(E584,"'h",K584)</f>
        <v>26'h0</v>
      </c>
      <c r="G584" s="32" t="s">
        <v>17087</v>
      </c>
      <c r="H584" s="31" t="s">
        <v>10731</v>
      </c>
      <c r="I584" s="37" t="s">
        <v>16916</v>
      </c>
      <c r="J584" s="31">
        <v>0</v>
      </c>
      <c r="K584" s="31" t="str">
        <f>LOWER(DEC2HEX((J584)))</f>
        <v>0</v>
      </c>
      <c r="L584" s="31">
        <f>J584*(2^C584)</f>
        <v>0</v>
      </c>
      <c r="M584" s="50"/>
    </row>
    <row r="585" spans="1:13" ht="15">
      <c r="A585" s="22"/>
      <c r="B585" s="22"/>
      <c r="C585" s="31">
        <v>0</v>
      </c>
      <c r="D585" s="31">
        <v>5</v>
      </c>
      <c r="E585" s="32">
        <f>D585+1-C585</f>
        <v>6</v>
      </c>
      <c r="F585" s="32" t="str">
        <f>CONCATENATE(E585,"'h",K585)</f>
        <v>6'h28</v>
      </c>
      <c r="G585" s="32" t="s">
        <v>551</v>
      </c>
      <c r="H585" s="31" t="s">
        <v>17088</v>
      </c>
      <c r="I585" s="63"/>
      <c r="J585" s="31">
        <v>40</v>
      </c>
      <c r="K585" s="31" t="str">
        <f>LOWER(DEC2HEX((J585)))</f>
        <v>28</v>
      </c>
      <c r="L585" s="31">
        <f>J585*(2^C585)</f>
        <v>40</v>
      </c>
      <c r="M585" s="50"/>
    </row>
    <row r="586" spans="1:13" ht="15">
      <c r="A586" s="26"/>
      <c r="B586" s="27" t="s">
        <v>9475</v>
      </c>
      <c r="C586" s="26"/>
      <c r="D586" s="26"/>
      <c r="E586" s="26">
        <f>SUM(E587:E588)</f>
        <v>32</v>
      </c>
      <c r="F586" s="44" t="str">
        <f>CONCATENATE("32'h",K586)</f>
        <v>32'h00000000</v>
      </c>
      <c r="G586" s="44"/>
      <c r="H586" s="29" t="s">
        <v>17089</v>
      </c>
      <c r="I586" s="29"/>
      <c r="J586" s="26"/>
      <c r="K586" s="26" t="str">
        <f>LOWER(DEC2HEX(L586,8))</f>
        <v>00000000</v>
      </c>
      <c r="L586" s="26">
        <f>SUM(L587:L588)</f>
        <v>0</v>
      </c>
      <c r="M586" s="26"/>
    </row>
    <row r="587" spans="1:13" ht="15">
      <c r="A587" s="22"/>
      <c r="B587" s="22"/>
      <c r="C587" s="31">
        <v>1</v>
      </c>
      <c r="D587" s="31">
        <v>31</v>
      </c>
      <c r="E587" s="32">
        <f>D587+1-C587</f>
        <v>31</v>
      </c>
      <c r="F587" s="32" t="str">
        <f>CONCATENATE(E587,"'h",K587)</f>
        <v>31'h0</v>
      </c>
      <c r="G587" s="32" t="s">
        <v>557</v>
      </c>
      <c r="H587" s="31" t="s">
        <v>10731</v>
      </c>
      <c r="I587" s="37" t="s">
        <v>11392</v>
      </c>
      <c r="J587" s="31">
        <v>0</v>
      </c>
      <c r="K587" s="31" t="str">
        <f>LOWER(DEC2HEX((J587)))</f>
        <v>0</v>
      </c>
      <c r="L587" s="31">
        <f>J587*(2^C587)</f>
        <v>0</v>
      </c>
      <c r="M587" s="50"/>
    </row>
    <row r="588" spans="1:13" ht="15">
      <c r="A588" s="22"/>
      <c r="B588" s="22"/>
      <c r="C588" s="31">
        <v>0</v>
      </c>
      <c r="D588" s="31">
        <v>0</v>
      </c>
      <c r="E588" s="32">
        <f>D588+1-C588</f>
        <v>1</v>
      </c>
      <c r="F588" s="32" t="str">
        <f>CONCATENATE(E588,"'h",K588)</f>
        <v>1'h0</v>
      </c>
      <c r="G588" s="32" t="s">
        <v>551</v>
      </c>
      <c r="H588" s="31" t="s">
        <v>17090</v>
      </c>
      <c r="I588" s="63"/>
      <c r="J588" s="31">
        <v>0</v>
      </c>
      <c r="K588" s="31" t="str">
        <f>LOWER(DEC2HEX((J588)))</f>
        <v>0</v>
      </c>
      <c r="L588" s="31">
        <f>J588*(2^C588)</f>
        <v>0</v>
      </c>
      <c r="M588" s="50"/>
    </row>
    <row r="589" spans="1:13" ht="15">
      <c r="A589" s="26"/>
      <c r="B589" s="27" t="s">
        <v>9476</v>
      </c>
      <c r="C589" s="26"/>
      <c r="D589" s="26"/>
      <c r="E589" s="26">
        <f>SUM(E590:E591)</f>
        <v>32</v>
      </c>
      <c r="F589" s="44" t="str">
        <f>CONCATENATE("32'h",K589)</f>
        <v>32'h0000000c</v>
      </c>
      <c r="G589" s="44"/>
      <c r="H589" s="29" t="s">
        <v>17091</v>
      </c>
      <c r="I589" s="29"/>
      <c r="J589" s="26"/>
      <c r="K589" s="26" t="str">
        <f>LOWER(DEC2HEX(L589,8))</f>
        <v>0000000c</v>
      </c>
      <c r="L589" s="26">
        <f>SUM(L590:L591)</f>
        <v>12</v>
      </c>
      <c r="M589" s="26"/>
    </row>
    <row r="590" spans="1:13" ht="15">
      <c r="A590" s="22"/>
      <c r="B590" s="22"/>
      <c r="C590" s="31">
        <v>4</v>
      </c>
      <c r="D590" s="31">
        <v>31</v>
      </c>
      <c r="E590" s="32">
        <f>D590+1-C590</f>
        <v>28</v>
      </c>
      <c r="F590" s="32" t="str">
        <f>CONCATENATE(E590,"'h",K590)</f>
        <v>28'h0</v>
      </c>
      <c r="G590" s="32" t="s">
        <v>557</v>
      </c>
      <c r="H590" s="31" t="s">
        <v>10731</v>
      </c>
      <c r="I590" s="37" t="s">
        <v>11392</v>
      </c>
      <c r="J590" s="31">
        <v>0</v>
      </c>
      <c r="K590" s="31" t="str">
        <f>LOWER(DEC2HEX((J590)))</f>
        <v>0</v>
      </c>
      <c r="L590" s="31">
        <f>J590*(2^C590)</f>
        <v>0</v>
      </c>
      <c r="M590" s="50"/>
    </row>
    <row r="591" spans="1:13" ht="15">
      <c r="A591" s="22"/>
      <c r="B591" s="22"/>
      <c r="C591" s="31">
        <v>0</v>
      </c>
      <c r="D591" s="31">
        <v>3</v>
      </c>
      <c r="E591" s="32">
        <f>D591+1-C591</f>
        <v>4</v>
      </c>
      <c r="F591" s="32" t="str">
        <f>CONCATENATE(E591,"'h",K591)</f>
        <v>4'hc</v>
      </c>
      <c r="G591" s="32" t="s">
        <v>551</v>
      </c>
      <c r="H591" s="31" t="s">
        <v>17092</v>
      </c>
      <c r="I591" s="63" t="s">
        <v>17093</v>
      </c>
      <c r="J591" s="31">
        <v>12</v>
      </c>
      <c r="K591" s="31" t="str">
        <f>LOWER(DEC2HEX((J591)))</f>
        <v>c</v>
      </c>
      <c r="L591" s="31">
        <f>J591*(2^C591)</f>
        <v>12</v>
      </c>
      <c r="M591" s="50"/>
    </row>
    <row r="592" spans="1:13" ht="15">
      <c r="A592" s="26"/>
      <c r="B592" s="27" t="s">
        <v>17094</v>
      </c>
      <c r="C592" s="26"/>
      <c r="D592" s="26"/>
      <c r="E592" s="26">
        <f>SUM(E593)</f>
        <v>32</v>
      </c>
      <c r="F592" s="44" t="str">
        <f>CONCATENATE("32'h",K592)</f>
        <v>32'h00000000</v>
      </c>
      <c r="G592" s="44"/>
      <c r="H592" s="29" t="s">
        <v>17095</v>
      </c>
      <c r="I592" s="29"/>
      <c r="J592" s="26"/>
      <c r="K592" s="26" t="str">
        <f>LOWER(DEC2HEX(L592,8))</f>
        <v>00000000</v>
      </c>
      <c r="L592" s="26">
        <f>SUM(L593:L593)</f>
        <v>0</v>
      </c>
      <c r="M592" s="26"/>
    </row>
    <row r="593" spans="1:13" ht="15">
      <c r="A593" s="22"/>
      <c r="B593" s="22"/>
      <c r="C593" s="31">
        <v>0</v>
      </c>
      <c r="D593" s="31">
        <v>31</v>
      </c>
      <c r="E593" s="32">
        <f>D593+1-C593</f>
        <v>32</v>
      </c>
      <c r="F593" s="32" t="str">
        <f>CONCATENATE(E593,"'h",K593)</f>
        <v>32'h0</v>
      </c>
      <c r="G593" s="32" t="s">
        <v>16923</v>
      </c>
      <c r="H593" s="31" t="s">
        <v>17096</v>
      </c>
      <c r="I593" s="37" t="s">
        <v>16916</v>
      </c>
      <c r="J593" s="31">
        <v>0</v>
      </c>
      <c r="K593" s="31" t="str">
        <f>LOWER(DEC2HEX((J593)))</f>
        <v>0</v>
      </c>
      <c r="L593" s="31">
        <f>J593*(2^C593)</f>
        <v>0</v>
      </c>
      <c r="M593" s="50"/>
    </row>
    <row r="594" spans="1:13" ht="15">
      <c r="A594" s="26"/>
      <c r="B594" s="27" t="s">
        <v>17097</v>
      </c>
      <c r="C594" s="26"/>
      <c r="D594" s="26"/>
      <c r="E594" s="26">
        <f>SUM(E595:E595)</f>
        <v>32</v>
      </c>
      <c r="F594" s="44" t="str">
        <f>CONCATENATE("32'h",K594)</f>
        <v>32'h00000000</v>
      </c>
      <c r="G594" s="44"/>
      <c r="H594" s="29" t="s">
        <v>17098</v>
      </c>
      <c r="I594" s="29"/>
      <c r="J594" s="26"/>
      <c r="K594" s="26" t="str">
        <f>LOWER(DEC2HEX(L594,8))</f>
        <v>00000000</v>
      </c>
      <c r="L594" s="26">
        <f>SUM(L595:L595)</f>
        <v>0</v>
      </c>
      <c r="M594" s="26"/>
    </row>
    <row r="595" spans="1:13" ht="15">
      <c r="A595" s="22"/>
      <c r="B595" s="22"/>
      <c r="C595" s="31">
        <v>0</v>
      </c>
      <c r="D595" s="31">
        <v>31</v>
      </c>
      <c r="E595" s="32">
        <f>D595+1-C595</f>
        <v>32</v>
      </c>
      <c r="F595" s="32" t="str">
        <f>CONCATENATE(E595,"'h",K595)</f>
        <v>32'h0</v>
      </c>
      <c r="G595" s="32" t="s">
        <v>16923</v>
      </c>
      <c r="H595" s="31" t="s">
        <v>16915</v>
      </c>
      <c r="I595" s="37" t="s">
        <v>11392</v>
      </c>
      <c r="J595" s="31">
        <v>0</v>
      </c>
      <c r="K595" s="31" t="str">
        <f>LOWER(DEC2HEX((J595)))</f>
        <v>0</v>
      </c>
      <c r="L595" s="31">
        <f>J595*(2^C595)</f>
        <v>0</v>
      </c>
      <c r="M595" s="50"/>
    </row>
    <row r="596" spans="1:13" ht="15">
      <c r="A596" s="26"/>
      <c r="B596" s="27" t="s">
        <v>17099</v>
      </c>
      <c r="C596" s="26"/>
      <c r="D596" s="26"/>
      <c r="E596" s="26">
        <f>SUM(E597:E599)</f>
        <v>32</v>
      </c>
      <c r="F596" s="44" t="str">
        <f>CONCATENATE("32'h",K596)</f>
        <v>32'h00000000</v>
      </c>
      <c r="G596" s="44"/>
      <c r="H596" s="29" t="s">
        <v>17100</v>
      </c>
      <c r="I596" s="29"/>
      <c r="J596" s="26"/>
      <c r="K596" s="26" t="str">
        <f>LOWER(DEC2HEX(L596,8))</f>
        <v>00000000</v>
      </c>
      <c r="L596" s="26">
        <f>SUM(L597:L599)</f>
        <v>0</v>
      </c>
      <c r="M596" s="26"/>
    </row>
    <row r="597" spans="1:13" ht="15">
      <c r="A597" s="22"/>
      <c r="B597" s="22"/>
      <c r="C597" s="31">
        <v>2</v>
      </c>
      <c r="D597" s="31">
        <v>31</v>
      </c>
      <c r="E597" s="32">
        <f>D597+1-C597</f>
        <v>30</v>
      </c>
      <c r="F597" s="32" t="str">
        <f>CONCATENATE(E597,"'h",K597)</f>
        <v>30'h0</v>
      </c>
      <c r="G597" s="32" t="s">
        <v>17087</v>
      </c>
      <c r="H597" s="31" t="s">
        <v>10731</v>
      </c>
      <c r="I597" s="37" t="s">
        <v>17101</v>
      </c>
      <c r="J597" s="31">
        <v>0</v>
      </c>
      <c r="K597" s="31" t="str">
        <f>LOWER(DEC2HEX((J597)))</f>
        <v>0</v>
      </c>
      <c r="L597" s="31">
        <f>J597*(2^C597)</f>
        <v>0</v>
      </c>
      <c r="M597" s="50"/>
    </row>
    <row r="598" spans="1:13" ht="30">
      <c r="A598" s="22"/>
      <c r="B598" s="22"/>
      <c r="C598" s="31">
        <v>1</v>
      </c>
      <c r="D598" s="31">
        <v>1</v>
      </c>
      <c r="E598" s="32">
        <f>D598+1-C598</f>
        <v>1</v>
      </c>
      <c r="F598" s="32" t="str">
        <f>CONCATENATE(E598,"'h",K598)</f>
        <v>1'h0</v>
      </c>
      <c r="G598" s="32" t="s">
        <v>68</v>
      </c>
      <c r="H598" s="31" t="s">
        <v>17102</v>
      </c>
      <c r="I598" s="63" t="s">
        <v>17103</v>
      </c>
      <c r="J598" s="31">
        <v>0</v>
      </c>
      <c r="K598" s="31" t="str">
        <f>LOWER(DEC2HEX((J598)))</f>
        <v>0</v>
      </c>
      <c r="L598" s="31">
        <f>J598*(2^C598)</f>
        <v>0</v>
      </c>
      <c r="M598" s="50"/>
    </row>
    <row r="599" spans="1:13" ht="45">
      <c r="A599" s="22"/>
      <c r="B599" s="22"/>
      <c r="C599" s="31">
        <v>0</v>
      </c>
      <c r="D599" s="31">
        <v>0</v>
      </c>
      <c r="E599" s="32">
        <f>D599+1-C599</f>
        <v>1</v>
      </c>
      <c r="F599" s="32" t="str">
        <f>CONCATENATE(E599,"'h",K599)</f>
        <v>1'h0</v>
      </c>
      <c r="G599" s="32" t="s">
        <v>68</v>
      </c>
      <c r="H599" s="31" t="s">
        <v>16169</v>
      </c>
      <c r="I599" s="63" t="s">
        <v>17104</v>
      </c>
      <c r="J599" s="31">
        <v>0</v>
      </c>
      <c r="K599" s="31" t="str">
        <f>LOWER(DEC2HEX((J599)))</f>
        <v>0</v>
      </c>
      <c r="L599" s="31">
        <f>J599*(2^C599)</f>
        <v>0</v>
      </c>
      <c r="M599" s="50"/>
    </row>
    <row r="600" spans="1:13" ht="15">
      <c r="A600" s="26"/>
      <c r="B600" s="27" t="s">
        <v>17105</v>
      </c>
      <c r="C600" s="26"/>
      <c r="D600" s="26"/>
      <c r="E600" s="26">
        <f>SUM(E601:E601)</f>
        <v>32</v>
      </c>
      <c r="F600" s="44" t="str">
        <f>CONCATENATE("32'h",K600)</f>
        <v>32'h00000000</v>
      </c>
      <c r="G600" s="44"/>
      <c r="H600" s="29" t="s">
        <v>17106</v>
      </c>
      <c r="I600" s="29"/>
      <c r="J600" s="26"/>
      <c r="K600" s="26" t="str">
        <f>LOWER(DEC2HEX(L600,8))</f>
        <v>00000000</v>
      </c>
      <c r="L600" s="26">
        <f>SUM(L601:L601)</f>
        <v>0</v>
      </c>
      <c r="M600" s="26"/>
    </row>
    <row r="601" spans="1:13" ht="15">
      <c r="A601" s="22"/>
      <c r="B601" s="22"/>
      <c r="C601" s="31">
        <v>0</v>
      </c>
      <c r="D601" s="31">
        <v>31</v>
      </c>
      <c r="E601" s="32">
        <f>D601+1-C601</f>
        <v>32</v>
      </c>
      <c r="F601" s="32" t="str">
        <f>CONCATENATE(E601,"'h",K601)</f>
        <v>32'h0</v>
      </c>
      <c r="G601" s="32" t="s">
        <v>557</v>
      </c>
      <c r="H601" s="31" t="s">
        <v>10731</v>
      </c>
      <c r="I601" s="37" t="s">
        <v>11392</v>
      </c>
      <c r="J601" s="31">
        <v>0</v>
      </c>
      <c r="K601" s="31" t="str">
        <f>LOWER(DEC2HEX((J601)))</f>
        <v>0</v>
      </c>
      <c r="L601" s="31">
        <f>J601*(2^C601)</f>
        <v>0</v>
      </c>
      <c r="M601" s="50"/>
    </row>
    <row r="602" spans="1:13" ht="15">
      <c r="A602" s="26"/>
      <c r="B602" s="27" t="s">
        <v>17107</v>
      </c>
      <c r="C602" s="26"/>
      <c r="D602" s="26"/>
      <c r="E602" s="26">
        <f>SUM(E603:E606)</f>
        <v>32</v>
      </c>
      <c r="F602" s="44" t="str">
        <f>CONCATENATE("32'h",K602)</f>
        <v>32'h00000000</v>
      </c>
      <c r="G602" s="44"/>
      <c r="H602" s="29" t="s">
        <v>17108</v>
      </c>
      <c r="I602" s="29"/>
      <c r="J602" s="26"/>
      <c r="K602" s="26" t="str">
        <f>LOWER(DEC2HEX(L602,8))</f>
        <v>00000000</v>
      </c>
      <c r="L602" s="26">
        <f>SUM(L603:L606)</f>
        <v>0</v>
      </c>
      <c r="M602" s="26"/>
    </row>
    <row r="603" spans="1:13" ht="15">
      <c r="A603" s="22"/>
      <c r="B603" s="22"/>
      <c r="C603" s="31">
        <v>3</v>
      </c>
      <c r="D603" s="31">
        <v>31</v>
      </c>
      <c r="E603" s="32">
        <f>D603+1-C603</f>
        <v>29</v>
      </c>
      <c r="F603" s="32" t="str">
        <f>CONCATENATE(E603,"'h",K603)</f>
        <v>29'h0</v>
      </c>
      <c r="G603" s="32" t="s">
        <v>557</v>
      </c>
      <c r="H603" s="31" t="s">
        <v>10731</v>
      </c>
      <c r="I603" s="37" t="s">
        <v>11392</v>
      </c>
      <c r="J603" s="31">
        <v>0</v>
      </c>
      <c r="K603" s="31" t="str">
        <f>LOWER(DEC2HEX((J603)))</f>
        <v>0</v>
      </c>
      <c r="L603" s="31">
        <f>J603*(2^C603)</f>
        <v>0</v>
      </c>
      <c r="M603" s="50"/>
    </row>
    <row r="604" spans="1:13" ht="60">
      <c r="A604" s="92"/>
      <c r="B604" s="98"/>
      <c r="C604" s="88">
        <v>2</v>
      </c>
      <c r="D604" s="88">
        <v>2</v>
      </c>
      <c r="E604" s="91">
        <f>D604+1-C604</f>
        <v>1</v>
      </c>
      <c r="F604" s="91" t="str">
        <f>CONCATENATE(E604,"'h",K604)</f>
        <v>1'h0</v>
      </c>
      <c r="G604" s="32" t="s">
        <v>557</v>
      </c>
      <c r="H604" s="97" t="s">
        <v>17109</v>
      </c>
      <c r="I604" s="89" t="s">
        <v>17110</v>
      </c>
      <c r="J604" s="88">
        <v>0</v>
      </c>
      <c r="K604" s="88" t="str">
        <f>LOWER(DEC2HEX((J604)))</f>
        <v>0</v>
      </c>
      <c r="L604" s="88">
        <f>J604*(2^C604)</f>
        <v>0</v>
      </c>
      <c r="M604" s="87"/>
    </row>
    <row r="605" spans="1:13" ht="15">
      <c r="A605" s="22"/>
      <c r="B605" s="22"/>
      <c r="C605" s="31">
        <v>1</v>
      </c>
      <c r="D605" s="31">
        <v>1</v>
      </c>
      <c r="E605" s="32">
        <f>D605+1-C605</f>
        <v>1</v>
      </c>
      <c r="F605" s="32" t="str">
        <f>CONCATENATE(E605,"'h",K605)</f>
        <v>1'h0</v>
      </c>
      <c r="G605" s="32" t="s">
        <v>557</v>
      </c>
      <c r="H605" s="31" t="s">
        <v>16915</v>
      </c>
      <c r="I605" s="37" t="s">
        <v>16916</v>
      </c>
      <c r="J605" s="31">
        <v>0</v>
      </c>
      <c r="K605" s="31" t="str">
        <f>LOWER(DEC2HEX((J605)))</f>
        <v>0</v>
      </c>
      <c r="L605" s="31">
        <f>J605*(2^C605)</f>
        <v>0</v>
      </c>
      <c r="M605" s="50"/>
    </row>
    <row r="606" spans="1:13" ht="60">
      <c r="A606" s="92"/>
      <c r="B606" s="98"/>
      <c r="C606" s="88">
        <v>0</v>
      </c>
      <c r="D606" s="88">
        <v>0</v>
      </c>
      <c r="E606" s="91">
        <f>D606+1-C606</f>
        <v>1</v>
      </c>
      <c r="F606" s="91" t="str">
        <f>CONCATENATE(E606,"'h",K606)</f>
        <v>1'h0</v>
      </c>
      <c r="G606" s="32" t="s">
        <v>17087</v>
      </c>
      <c r="H606" s="97" t="s">
        <v>9924</v>
      </c>
      <c r="I606" s="89" t="s">
        <v>1728</v>
      </c>
      <c r="J606" s="88">
        <v>0</v>
      </c>
      <c r="K606" s="88" t="str">
        <f>LOWER(DEC2HEX((J606)))</f>
        <v>0</v>
      </c>
      <c r="L606" s="88">
        <f>J606*(2^C606)</f>
        <v>0</v>
      </c>
      <c r="M606" s="87"/>
    </row>
    <row r="607" spans="1:13" ht="15">
      <c r="A607" s="26"/>
      <c r="B607" s="27" t="s">
        <v>15003</v>
      </c>
      <c r="C607" s="26"/>
      <c r="D607" s="26"/>
      <c r="E607" s="26">
        <f>SUM(E608:E616)</f>
        <v>32</v>
      </c>
      <c r="F607" s="44" t="str">
        <f>CONCATENATE("32'h",K607)</f>
        <v>32'h00000000</v>
      </c>
      <c r="G607" s="44"/>
      <c r="H607" s="29" t="s">
        <v>17111</v>
      </c>
      <c r="I607" s="29"/>
      <c r="J607" s="26"/>
      <c r="K607" s="26" t="str">
        <f>LOWER(DEC2HEX(L607,8))</f>
        <v>00000000</v>
      </c>
      <c r="L607" s="26">
        <f>SUM(L608:L616)</f>
        <v>0</v>
      </c>
      <c r="M607" s="26"/>
    </row>
    <row r="608" spans="1:13" ht="15">
      <c r="A608" s="22"/>
      <c r="B608" s="22"/>
      <c r="C608" s="31">
        <v>8</v>
      </c>
      <c r="D608" s="31">
        <v>31</v>
      </c>
      <c r="E608" s="32">
        <f t="shared" ref="E608:E616" si="187">D608+1-C608</f>
        <v>24</v>
      </c>
      <c r="F608" s="32" t="str">
        <f t="shared" ref="F608:F616" si="188">CONCATENATE(E608,"'h",K608)</f>
        <v>24'h0</v>
      </c>
      <c r="G608" s="32" t="s">
        <v>557</v>
      </c>
      <c r="H608" s="31" t="s">
        <v>10731</v>
      </c>
      <c r="I608" s="37" t="s">
        <v>11392</v>
      </c>
      <c r="J608" s="31">
        <v>0</v>
      </c>
      <c r="K608" s="31" t="str">
        <f t="shared" ref="K608:K616" si="189">LOWER(DEC2HEX((J608)))</f>
        <v>0</v>
      </c>
      <c r="L608" s="31">
        <f t="shared" ref="L608:L616" si="190">J608*(2^C608)</f>
        <v>0</v>
      </c>
      <c r="M608" s="50"/>
    </row>
    <row r="609" spans="1:13" ht="15">
      <c r="A609" s="22"/>
      <c r="B609" s="22"/>
      <c r="C609" s="31">
        <v>7</v>
      </c>
      <c r="D609" s="31">
        <v>7</v>
      </c>
      <c r="E609" s="32">
        <f t="shared" si="187"/>
        <v>1</v>
      </c>
      <c r="F609" s="32" t="str">
        <f t="shared" si="188"/>
        <v>1'h0</v>
      </c>
      <c r="G609" s="32" t="s">
        <v>551</v>
      </c>
      <c r="H609" s="31" t="s">
        <v>17112</v>
      </c>
      <c r="I609" s="37" t="s">
        <v>17113</v>
      </c>
      <c r="J609" s="31">
        <v>0</v>
      </c>
      <c r="K609" s="31" t="str">
        <f t="shared" si="189"/>
        <v>0</v>
      </c>
      <c r="L609" s="31">
        <f t="shared" si="190"/>
        <v>0</v>
      </c>
      <c r="M609" s="50"/>
    </row>
    <row r="610" spans="1:13" ht="15">
      <c r="A610" s="92"/>
      <c r="B610" s="98"/>
      <c r="C610" s="88">
        <v>6</v>
      </c>
      <c r="D610" s="88">
        <v>6</v>
      </c>
      <c r="E610" s="91">
        <f t="shared" si="187"/>
        <v>1</v>
      </c>
      <c r="F610" s="91" t="str">
        <f t="shared" si="188"/>
        <v>1'h0</v>
      </c>
      <c r="G610" s="32" t="s">
        <v>551</v>
      </c>
      <c r="H610" s="97" t="s">
        <v>17114</v>
      </c>
      <c r="I610" s="89" t="s">
        <v>17115</v>
      </c>
      <c r="J610" s="88">
        <v>0</v>
      </c>
      <c r="K610" s="88" t="str">
        <f t="shared" si="189"/>
        <v>0</v>
      </c>
      <c r="L610" s="88">
        <f t="shared" si="190"/>
        <v>0</v>
      </c>
      <c r="M610" s="87"/>
    </row>
    <row r="611" spans="1:13" ht="15">
      <c r="A611" s="92"/>
      <c r="B611" s="98"/>
      <c r="C611" s="88">
        <v>5</v>
      </c>
      <c r="D611" s="88">
        <v>5</v>
      </c>
      <c r="E611" s="91">
        <f t="shared" si="187"/>
        <v>1</v>
      </c>
      <c r="F611" s="91" t="str">
        <f t="shared" si="188"/>
        <v>1'h0</v>
      </c>
      <c r="G611" s="32" t="s">
        <v>551</v>
      </c>
      <c r="H611" s="97" t="s">
        <v>17116</v>
      </c>
      <c r="I611" s="89" t="s">
        <v>17117</v>
      </c>
      <c r="J611" s="88">
        <v>0</v>
      </c>
      <c r="K611" s="88" t="str">
        <f t="shared" si="189"/>
        <v>0</v>
      </c>
      <c r="L611" s="88">
        <f t="shared" si="190"/>
        <v>0</v>
      </c>
      <c r="M611" s="87"/>
    </row>
    <row r="612" spans="1:13" ht="15">
      <c r="A612" s="92"/>
      <c r="B612" s="98"/>
      <c r="C612" s="88">
        <v>4</v>
      </c>
      <c r="D612" s="88">
        <v>4</v>
      </c>
      <c r="E612" s="91">
        <f t="shared" si="187"/>
        <v>1</v>
      </c>
      <c r="F612" s="91" t="str">
        <f t="shared" si="188"/>
        <v>1'h0</v>
      </c>
      <c r="G612" s="32" t="s">
        <v>551</v>
      </c>
      <c r="H612" s="97" t="s">
        <v>17118</v>
      </c>
      <c r="I612" s="89" t="s">
        <v>17119</v>
      </c>
      <c r="J612" s="88">
        <v>0</v>
      </c>
      <c r="K612" s="88" t="str">
        <f t="shared" si="189"/>
        <v>0</v>
      </c>
      <c r="L612" s="88">
        <f t="shared" si="190"/>
        <v>0</v>
      </c>
      <c r="M612" s="87"/>
    </row>
    <row r="613" spans="1:13" ht="15">
      <c r="A613" s="92"/>
      <c r="B613" s="98"/>
      <c r="C613" s="88">
        <v>3</v>
      </c>
      <c r="D613" s="88">
        <v>3</v>
      </c>
      <c r="E613" s="91">
        <f t="shared" si="187"/>
        <v>1</v>
      </c>
      <c r="F613" s="91" t="str">
        <f t="shared" si="188"/>
        <v>1'h0</v>
      </c>
      <c r="G613" s="32" t="s">
        <v>551</v>
      </c>
      <c r="H613" s="97" t="s">
        <v>17120</v>
      </c>
      <c r="I613" s="89" t="s">
        <v>17121</v>
      </c>
      <c r="J613" s="88">
        <v>0</v>
      </c>
      <c r="K613" s="88" t="str">
        <f t="shared" si="189"/>
        <v>0</v>
      </c>
      <c r="L613" s="88">
        <f t="shared" si="190"/>
        <v>0</v>
      </c>
      <c r="M613" s="87"/>
    </row>
    <row r="614" spans="1:13" ht="15">
      <c r="A614" s="92"/>
      <c r="B614" s="98"/>
      <c r="C614" s="88">
        <v>2</v>
      </c>
      <c r="D614" s="88">
        <v>2</v>
      </c>
      <c r="E614" s="91">
        <f t="shared" si="187"/>
        <v>1</v>
      </c>
      <c r="F614" s="91" t="str">
        <f t="shared" si="188"/>
        <v>1'h0</v>
      </c>
      <c r="G614" s="32" t="s">
        <v>551</v>
      </c>
      <c r="H614" s="97" t="s">
        <v>17122</v>
      </c>
      <c r="I614" s="89" t="s">
        <v>17123</v>
      </c>
      <c r="J614" s="88">
        <v>0</v>
      </c>
      <c r="K614" s="88" t="str">
        <f t="shared" si="189"/>
        <v>0</v>
      </c>
      <c r="L614" s="88">
        <f t="shared" si="190"/>
        <v>0</v>
      </c>
      <c r="M614" s="87"/>
    </row>
    <row r="615" spans="1:13" ht="15">
      <c r="A615" s="22"/>
      <c r="B615" s="22"/>
      <c r="C615" s="31">
        <v>1</v>
      </c>
      <c r="D615" s="31">
        <v>1</v>
      </c>
      <c r="E615" s="32">
        <f t="shared" si="187"/>
        <v>1</v>
      </c>
      <c r="F615" s="32" t="str">
        <f t="shared" si="188"/>
        <v>1'h0</v>
      </c>
      <c r="G615" s="32" t="s">
        <v>551</v>
      </c>
      <c r="H615" s="31" t="s">
        <v>17124</v>
      </c>
      <c r="I615" s="89" t="s">
        <v>17125</v>
      </c>
      <c r="J615" s="31">
        <v>0</v>
      </c>
      <c r="K615" s="31" t="str">
        <f t="shared" si="189"/>
        <v>0</v>
      </c>
      <c r="L615" s="31">
        <f t="shared" si="190"/>
        <v>0</v>
      </c>
      <c r="M615" s="50"/>
    </row>
    <row r="616" spans="1:13" ht="15">
      <c r="A616" s="92"/>
      <c r="B616" s="98"/>
      <c r="C616" s="88">
        <v>0</v>
      </c>
      <c r="D616" s="88">
        <v>0</v>
      </c>
      <c r="E616" s="32">
        <f t="shared" si="187"/>
        <v>1</v>
      </c>
      <c r="F616" s="32" t="str">
        <f t="shared" si="188"/>
        <v>1'h0</v>
      </c>
      <c r="G616" s="32" t="s">
        <v>551</v>
      </c>
      <c r="H616" s="97" t="s">
        <v>17126</v>
      </c>
      <c r="I616" s="89" t="s">
        <v>17127</v>
      </c>
      <c r="J616" s="88">
        <v>0</v>
      </c>
      <c r="K616" s="31" t="str">
        <f t="shared" si="189"/>
        <v>0</v>
      </c>
      <c r="L616" s="31">
        <f t="shared" si="190"/>
        <v>0</v>
      </c>
      <c r="M616" s="87"/>
    </row>
    <row r="617" spans="1:13" ht="15">
      <c r="A617" s="26"/>
      <c r="B617" s="27" t="s">
        <v>17128</v>
      </c>
      <c r="C617" s="26"/>
      <c r="D617" s="26"/>
      <c r="E617" s="26">
        <f>SUM(E618:E621)</f>
        <v>32</v>
      </c>
      <c r="F617" s="44" t="str">
        <f>CONCATENATE("32'h",K617)</f>
        <v>32'h00028005</v>
      </c>
      <c r="G617" s="44"/>
      <c r="H617" s="29" t="s">
        <v>17129</v>
      </c>
      <c r="I617" s="29"/>
      <c r="J617" s="26"/>
      <c r="K617" s="26" t="str">
        <f>LOWER(DEC2HEX(L617,8))</f>
        <v>00028005</v>
      </c>
      <c r="L617" s="26">
        <f>SUM(L618:L621)</f>
        <v>163845</v>
      </c>
      <c r="M617" s="26"/>
    </row>
    <row r="618" spans="1:13" ht="15">
      <c r="A618" s="22"/>
      <c r="B618" s="22"/>
      <c r="C618" s="31">
        <v>21</v>
      </c>
      <c r="D618" s="31">
        <v>31</v>
      </c>
      <c r="E618" s="32">
        <f>D618+1-C618</f>
        <v>11</v>
      </c>
      <c r="F618" s="32" t="str">
        <f>CONCATENATE(E618,"'h",K618)</f>
        <v>11'h0</v>
      </c>
      <c r="G618" s="32" t="s">
        <v>16923</v>
      </c>
      <c r="H618" s="31" t="s">
        <v>16915</v>
      </c>
      <c r="I618" s="37" t="s">
        <v>16916</v>
      </c>
      <c r="J618" s="31">
        <v>0</v>
      </c>
      <c r="K618" s="31" t="str">
        <f>LOWER(DEC2HEX((J618)))</f>
        <v>0</v>
      </c>
      <c r="L618" s="31">
        <f>J618*(2^C618)</f>
        <v>0</v>
      </c>
      <c r="M618" s="50"/>
    </row>
    <row r="619" spans="1:13" ht="30">
      <c r="A619" s="92"/>
      <c r="B619" s="98"/>
      <c r="C619" s="88">
        <v>11</v>
      </c>
      <c r="D619" s="88">
        <v>20</v>
      </c>
      <c r="E619" s="91">
        <f>D619+1-C619</f>
        <v>10</v>
      </c>
      <c r="F619" s="91" t="str">
        <f>CONCATENATE(E619,"'h",K619)</f>
        <v>10'h50</v>
      </c>
      <c r="G619" s="32" t="s">
        <v>551</v>
      </c>
      <c r="H619" s="97" t="s">
        <v>17130</v>
      </c>
      <c r="I619" s="89" t="s">
        <v>17131</v>
      </c>
      <c r="J619" s="88">
        <v>80</v>
      </c>
      <c r="K619" s="88" t="str">
        <f>LOWER(DEC2HEX((J619)))</f>
        <v>50</v>
      </c>
      <c r="L619" s="88">
        <f>J619*(2^C619)</f>
        <v>163840</v>
      </c>
      <c r="M619" s="87"/>
    </row>
    <row r="620" spans="1:13" ht="15">
      <c r="A620" s="22"/>
      <c r="B620" s="22"/>
      <c r="C620" s="31">
        <v>10</v>
      </c>
      <c r="D620" s="31">
        <v>10</v>
      </c>
      <c r="E620" s="32">
        <f>D620+1-C620</f>
        <v>1</v>
      </c>
      <c r="F620" s="32" t="str">
        <f>CONCATENATE(E620,"'h",K620)</f>
        <v>1'h0</v>
      </c>
      <c r="G620" s="32" t="s">
        <v>557</v>
      </c>
      <c r="H620" s="31" t="s">
        <v>10731</v>
      </c>
      <c r="I620" s="37" t="s">
        <v>16916</v>
      </c>
      <c r="J620" s="31">
        <v>0</v>
      </c>
      <c r="K620" s="31" t="str">
        <f>LOWER(DEC2HEX((J620)))</f>
        <v>0</v>
      </c>
      <c r="L620" s="31">
        <f>J620*(2^C620)</f>
        <v>0</v>
      </c>
      <c r="M620" s="50"/>
    </row>
    <row r="621" spans="1:13" ht="30">
      <c r="A621" s="92"/>
      <c r="B621" s="98"/>
      <c r="C621" s="88">
        <v>0</v>
      </c>
      <c r="D621" s="88">
        <v>9</v>
      </c>
      <c r="E621" s="91">
        <f>D621+1-C621</f>
        <v>10</v>
      </c>
      <c r="F621" s="91" t="str">
        <f>CONCATENATE(E621,"'h",K621)</f>
        <v>10'h5</v>
      </c>
      <c r="G621" s="32" t="s">
        <v>551</v>
      </c>
      <c r="H621" s="97" t="s">
        <v>17132</v>
      </c>
      <c r="I621" s="89" t="s">
        <v>17133</v>
      </c>
      <c r="J621" s="88">
        <v>5</v>
      </c>
      <c r="K621" s="88" t="str">
        <f>LOWER(DEC2HEX((J621)))</f>
        <v>5</v>
      </c>
      <c r="L621" s="88">
        <f>J621*(2^C621)</f>
        <v>5</v>
      </c>
      <c r="M621" s="87"/>
    </row>
    <row r="622" spans="1:13" ht="15">
      <c r="A622" s="26"/>
      <c r="B622" s="27" t="s">
        <v>17134</v>
      </c>
      <c r="C622" s="26"/>
      <c r="D622" s="26"/>
      <c r="E622" s="26">
        <f>SUM(E623:E626)</f>
        <v>32</v>
      </c>
      <c r="F622" s="44" t="str">
        <f>CONCATENATE("32'h",K622)</f>
        <v>32'h00028005</v>
      </c>
      <c r="G622" s="44"/>
      <c r="H622" s="29" t="s">
        <v>17135</v>
      </c>
      <c r="I622" s="29"/>
      <c r="J622" s="26"/>
      <c r="K622" s="26" t="str">
        <f>LOWER(DEC2HEX(L622,8))</f>
        <v>00028005</v>
      </c>
      <c r="L622" s="26">
        <f>SUM(L623:L626)</f>
        <v>163845</v>
      </c>
      <c r="M622" s="26"/>
    </row>
    <row r="623" spans="1:13" ht="15">
      <c r="A623" s="22"/>
      <c r="B623" s="22"/>
      <c r="C623" s="31">
        <v>21</v>
      </c>
      <c r="D623" s="31">
        <v>31</v>
      </c>
      <c r="E623" s="32">
        <f>D623+1-C623</f>
        <v>11</v>
      </c>
      <c r="F623" s="32" t="str">
        <f>CONCATENATE(E623,"'h",K623)</f>
        <v>11'h0</v>
      </c>
      <c r="G623" s="32" t="s">
        <v>557</v>
      </c>
      <c r="H623" s="31" t="s">
        <v>16930</v>
      </c>
      <c r="I623" s="37" t="s">
        <v>11392</v>
      </c>
      <c r="J623" s="31">
        <v>0</v>
      </c>
      <c r="K623" s="31" t="str">
        <f>LOWER(DEC2HEX((J623)))</f>
        <v>0</v>
      </c>
      <c r="L623" s="31">
        <f>J623*(2^C623)</f>
        <v>0</v>
      </c>
      <c r="M623" s="50"/>
    </row>
    <row r="624" spans="1:13" ht="30">
      <c r="A624" s="92"/>
      <c r="B624" s="98"/>
      <c r="C624" s="88">
        <v>11</v>
      </c>
      <c r="D624" s="88">
        <v>20</v>
      </c>
      <c r="E624" s="91">
        <f>D624+1-C624</f>
        <v>10</v>
      </c>
      <c r="F624" s="91" t="str">
        <f>CONCATENATE(E624,"'h",K624)</f>
        <v>10'h50</v>
      </c>
      <c r="G624" s="32" t="s">
        <v>551</v>
      </c>
      <c r="H624" s="97" t="s">
        <v>17136</v>
      </c>
      <c r="I624" s="89" t="s">
        <v>17137</v>
      </c>
      <c r="J624" s="88">
        <v>80</v>
      </c>
      <c r="K624" s="88" t="str">
        <f>LOWER(DEC2HEX((J624)))</f>
        <v>50</v>
      </c>
      <c r="L624" s="88">
        <f>J624*(2^C624)</f>
        <v>163840</v>
      </c>
      <c r="M624" s="87"/>
    </row>
    <row r="625" spans="1:13" ht="15">
      <c r="A625" s="22"/>
      <c r="B625" s="22"/>
      <c r="C625" s="31">
        <v>10</v>
      </c>
      <c r="D625" s="31">
        <v>10</v>
      </c>
      <c r="E625" s="32">
        <f>D625+1-C625</f>
        <v>1</v>
      </c>
      <c r="F625" s="32" t="str">
        <f>CONCATENATE(E625,"'h",K625)</f>
        <v>1'h0</v>
      </c>
      <c r="G625" s="32" t="s">
        <v>17138</v>
      </c>
      <c r="H625" s="31" t="s">
        <v>10731</v>
      </c>
      <c r="I625" s="37" t="s">
        <v>17139</v>
      </c>
      <c r="J625" s="31">
        <v>0</v>
      </c>
      <c r="K625" s="31" t="str">
        <f>LOWER(DEC2HEX((J625)))</f>
        <v>0</v>
      </c>
      <c r="L625" s="31">
        <f>J625*(2^C625)</f>
        <v>0</v>
      </c>
      <c r="M625" s="50"/>
    </row>
    <row r="626" spans="1:13" ht="30">
      <c r="A626" s="92"/>
      <c r="B626" s="98"/>
      <c r="C626" s="88">
        <v>0</v>
      </c>
      <c r="D626" s="88">
        <v>9</v>
      </c>
      <c r="E626" s="91">
        <f>D626+1-C626</f>
        <v>10</v>
      </c>
      <c r="F626" s="91" t="str">
        <f>CONCATENATE(E626,"'h",K626)</f>
        <v>10'h5</v>
      </c>
      <c r="G626" s="32" t="s">
        <v>551</v>
      </c>
      <c r="H626" s="97" t="s">
        <v>17140</v>
      </c>
      <c r="I626" s="89" t="s">
        <v>17141</v>
      </c>
      <c r="J626" s="88">
        <v>5</v>
      </c>
      <c r="K626" s="88" t="str">
        <f>LOWER(DEC2HEX((J626)))</f>
        <v>5</v>
      </c>
      <c r="L626" s="88">
        <f>J626*(2^C626)</f>
        <v>5</v>
      </c>
      <c r="M626" s="87"/>
    </row>
    <row r="627" spans="1:13" ht="15">
      <c r="A627" s="26"/>
      <c r="B627" s="27" t="s">
        <v>17142</v>
      </c>
      <c r="C627" s="26"/>
      <c r="D627" s="26"/>
      <c r="E627" s="26">
        <f>SUM(E628:E631)</f>
        <v>32</v>
      </c>
      <c r="F627" s="44" t="str">
        <f>CONCATENATE("32'h",K627)</f>
        <v>32'h00028005</v>
      </c>
      <c r="G627" s="44"/>
      <c r="H627" s="29" t="s">
        <v>17143</v>
      </c>
      <c r="I627" s="29"/>
      <c r="J627" s="26"/>
      <c r="K627" s="26" t="str">
        <f>LOWER(DEC2HEX(L627,8))</f>
        <v>00028005</v>
      </c>
      <c r="L627" s="26">
        <f>SUM(L628:L631)</f>
        <v>163845</v>
      </c>
      <c r="M627" s="26"/>
    </row>
    <row r="628" spans="1:13" ht="15">
      <c r="A628" s="22"/>
      <c r="B628" s="22"/>
      <c r="C628" s="31">
        <v>21</v>
      </c>
      <c r="D628" s="31">
        <v>31</v>
      </c>
      <c r="E628" s="32">
        <f>D628+1-C628</f>
        <v>11</v>
      </c>
      <c r="F628" s="32" t="str">
        <f>CONCATENATE(E628,"'h",K628)</f>
        <v>11'h0</v>
      </c>
      <c r="G628" s="32" t="s">
        <v>557</v>
      </c>
      <c r="H628" s="31" t="s">
        <v>16930</v>
      </c>
      <c r="I628" s="37" t="s">
        <v>16931</v>
      </c>
      <c r="J628" s="31">
        <v>0</v>
      </c>
      <c r="K628" s="31" t="str">
        <f>LOWER(DEC2HEX((J628)))</f>
        <v>0</v>
      </c>
      <c r="L628" s="31">
        <f>J628*(2^C628)</f>
        <v>0</v>
      </c>
      <c r="M628" s="50"/>
    </row>
    <row r="629" spans="1:13" ht="15">
      <c r="A629" s="92"/>
      <c r="B629" s="98"/>
      <c r="C629" s="88">
        <v>11</v>
      </c>
      <c r="D629" s="88">
        <v>20</v>
      </c>
      <c r="E629" s="91">
        <f>D629+1-C629</f>
        <v>10</v>
      </c>
      <c r="F629" s="91" t="str">
        <f>CONCATENATE(E629,"'h",K629)</f>
        <v>10'h50</v>
      </c>
      <c r="G629" s="32" t="s">
        <v>17144</v>
      </c>
      <c r="H629" s="97" t="s">
        <v>17145</v>
      </c>
      <c r="I629" s="89" t="s">
        <v>17146</v>
      </c>
      <c r="J629" s="88">
        <v>80</v>
      </c>
      <c r="K629" s="88" t="str">
        <f>LOWER(DEC2HEX((J629)))</f>
        <v>50</v>
      </c>
      <c r="L629" s="88">
        <f>J629*(2^C629)</f>
        <v>163840</v>
      </c>
      <c r="M629" s="87"/>
    </row>
    <row r="630" spans="1:13" ht="15">
      <c r="A630" s="22"/>
      <c r="B630" s="22"/>
      <c r="C630" s="31">
        <v>10</v>
      </c>
      <c r="D630" s="31">
        <v>10</v>
      </c>
      <c r="E630" s="32">
        <f>D630+1-C630</f>
        <v>1</v>
      </c>
      <c r="F630" s="32" t="str">
        <f>CONCATENATE(E630,"'h",K630)</f>
        <v>1'h0</v>
      </c>
      <c r="G630" s="32" t="s">
        <v>557</v>
      </c>
      <c r="H630" s="31" t="s">
        <v>10731</v>
      </c>
      <c r="I630" s="37" t="s">
        <v>11392</v>
      </c>
      <c r="J630" s="31">
        <v>0</v>
      </c>
      <c r="K630" s="31" t="str">
        <f>LOWER(DEC2HEX((J630)))</f>
        <v>0</v>
      </c>
      <c r="L630" s="31">
        <f>J630*(2^C630)</f>
        <v>0</v>
      </c>
      <c r="M630" s="50"/>
    </row>
    <row r="631" spans="1:13" ht="15">
      <c r="A631" s="92"/>
      <c r="B631" s="98"/>
      <c r="C631" s="88">
        <v>0</v>
      </c>
      <c r="D631" s="88">
        <v>9</v>
      </c>
      <c r="E631" s="91">
        <f>D631+1-C631</f>
        <v>10</v>
      </c>
      <c r="F631" s="91" t="str">
        <f>CONCATENATE(E631,"'h",K631)</f>
        <v>10'h5</v>
      </c>
      <c r="G631" s="32" t="s">
        <v>551</v>
      </c>
      <c r="H631" s="97" t="s">
        <v>17147</v>
      </c>
      <c r="I631" s="89" t="s">
        <v>17148</v>
      </c>
      <c r="J631" s="88">
        <v>5</v>
      </c>
      <c r="K631" s="88" t="str">
        <f>LOWER(DEC2HEX((J631)))</f>
        <v>5</v>
      </c>
      <c r="L631" s="88">
        <f>J631*(2^C631)</f>
        <v>5</v>
      </c>
      <c r="M631" s="87"/>
    </row>
    <row r="632" spans="1:13" ht="15">
      <c r="A632" s="26"/>
      <c r="B632" s="27" t="s">
        <v>9479</v>
      </c>
      <c r="C632" s="26"/>
      <c r="D632" s="26"/>
      <c r="E632" s="26">
        <f>SUM(E633:E637)</f>
        <v>32</v>
      </c>
      <c r="F632" s="44" t="str">
        <f>CONCATENATE("32'h",K632)</f>
        <v>32'h00001800</v>
      </c>
      <c r="G632" s="44"/>
      <c r="H632" s="29" t="s">
        <v>17149</v>
      </c>
      <c r="I632" s="29"/>
      <c r="J632" s="26"/>
      <c r="K632" s="26" t="str">
        <f>LOWER(DEC2HEX(L632,8))</f>
        <v>00001800</v>
      </c>
      <c r="L632" s="26">
        <f>SUM(L633:L637)</f>
        <v>6144</v>
      </c>
      <c r="M632" s="26"/>
    </row>
    <row r="633" spans="1:13" ht="15">
      <c r="A633" s="22"/>
      <c r="B633" s="22"/>
      <c r="C633" s="31">
        <v>14</v>
      </c>
      <c r="D633" s="31">
        <v>31</v>
      </c>
      <c r="E633" s="32">
        <f>D633+1-C633</f>
        <v>18</v>
      </c>
      <c r="F633" s="32" t="str">
        <f>CONCATENATE(E633,"'h",K633)</f>
        <v>18'h0</v>
      </c>
      <c r="G633" s="32" t="s">
        <v>557</v>
      </c>
      <c r="H633" s="31" t="s">
        <v>10731</v>
      </c>
      <c r="I633" s="37" t="s">
        <v>17150</v>
      </c>
      <c r="J633" s="31">
        <v>0</v>
      </c>
      <c r="K633" s="31" t="str">
        <f>LOWER(DEC2HEX((J633)))</f>
        <v>0</v>
      </c>
      <c r="L633" s="31">
        <f>J633*(2^C633)</f>
        <v>0</v>
      </c>
      <c r="M633" s="50"/>
    </row>
    <row r="634" spans="1:13" ht="15">
      <c r="A634" s="92"/>
      <c r="B634" s="98"/>
      <c r="C634" s="88">
        <v>12</v>
      </c>
      <c r="D634" s="88">
        <v>13</v>
      </c>
      <c r="E634" s="91">
        <f>D634+1-C634</f>
        <v>2</v>
      </c>
      <c r="F634" s="91" t="str">
        <f>CONCATENATE(E634,"'h",K634)</f>
        <v>2'h1</v>
      </c>
      <c r="G634" s="32" t="s">
        <v>16760</v>
      </c>
      <c r="H634" s="97" t="s">
        <v>17151</v>
      </c>
      <c r="I634" s="89" t="s">
        <v>17152</v>
      </c>
      <c r="J634" s="88">
        <v>1</v>
      </c>
      <c r="K634" s="88" t="str">
        <f>LOWER(DEC2HEX((J634)))</f>
        <v>1</v>
      </c>
      <c r="L634" s="88">
        <f>J634*(2^C634)</f>
        <v>4096</v>
      </c>
      <c r="M634" s="87"/>
    </row>
    <row r="635" spans="1:13" ht="30">
      <c r="A635" s="92"/>
      <c r="B635" s="98"/>
      <c r="C635" s="88">
        <v>11</v>
      </c>
      <c r="D635" s="88">
        <v>11</v>
      </c>
      <c r="E635" s="91">
        <f>D635+1-C635</f>
        <v>1</v>
      </c>
      <c r="F635" s="91" t="str">
        <f>CONCATENATE(E635,"'h",K635)</f>
        <v>1'h1</v>
      </c>
      <c r="G635" s="32" t="s">
        <v>17153</v>
      </c>
      <c r="H635" s="97" t="s">
        <v>17154</v>
      </c>
      <c r="I635" s="89" t="s">
        <v>17155</v>
      </c>
      <c r="J635" s="88">
        <v>1</v>
      </c>
      <c r="K635" s="88" t="str">
        <f>LOWER(DEC2HEX((J635)))</f>
        <v>1</v>
      </c>
      <c r="L635" s="88">
        <f>J635*(2^C635)</f>
        <v>2048</v>
      </c>
      <c r="M635" s="87"/>
    </row>
    <row r="636" spans="1:13" ht="15">
      <c r="A636" s="22"/>
      <c r="B636" s="22"/>
      <c r="C636" s="31">
        <v>10</v>
      </c>
      <c r="D636" s="31">
        <v>10</v>
      </c>
      <c r="E636" s="32">
        <f>D636+1-C636</f>
        <v>1</v>
      </c>
      <c r="F636" s="32" t="str">
        <f>CONCATENATE(E636,"'h",K636)</f>
        <v>1'h0</v>
      </c>
      <c r="G636" s="32" t="s">
        <v>16923</v>
      </c>
      <c r="H636" s="31" t="s">
        <v>10731</v>
      </c>
      <c r="I636" s="37" t="s">
        <v>17156</v>
      </c>
      <c r="J636" s="31">
        <v>0</v>
      </c>
      <c r="K636" s="31" t="str">
        <f>LOWER(DEC2HEX((J636)))</f>
        <v>0</v>
      </c>
      <c r="L636" s="31">
        <f>J636*(2^C636)</f>
        <v>0</v>
      </c>
      <c r="M636" s="50"/>
    </row>
    <row r="637" spans="1:13" ht="15">
      <c r="A637" s="92"/>
      <c r="B637" s="98"/>
      <c r="C637" s="88">
        <v>0</v>
      </c>
      <c r="D637" s="88">
        <v>9</v>
      </c>
      <c r="E637" s="91">
        <f>D637+1-C637</f>
        <v>10</v>
      </c>
      <c r="F637" s="91" t="str">
        <f>CONCATENATE(E637,"'h",K637)</f>
        <v>10'h0</v>
      </c>
      <c r="G637" s="32" t="s">
        <v>17153</v>
      </c>
      <c r="H637" s="97" t="s">
        <v>16170</v>
      </c>
      <c r="I637" s="89" t="s">
        <v>17157</v>
      </c>
      <c r="J637" s="88">
        <v>0</v>
      </c>
      <c r="K637" s="88" t="str">
        <f>LOWER(DEC2HEX((J637)))</f>
        <v>0</v>
      </c>
      <c r="L637" s="88">
        <f>J637*(2^C637)</f>
        <v>0</v>
      </c>
      <c r="M637" s="87"/>
    </row>
    <row r="638" spans="1:13" ht="15">
      <c r="A638" s="26"/>
      <c r="B638" s="27" t="s">
        <v>17158</v>
      </c>
      <c r="C638" s="26"/>
      <c r="D638" s="26"/>
      <c r="E638" s="26">
        <f>SUM(E639:E641)</f>
        <v>32</v>
      </c>
      <c r="F638" s="44" t="str">
        <f>CONCATENATE("32'h",K638)</f>
        <v>32'h0000000a</v>
      </c>
      <c r="G638" s="44"/>
      <c r="H638" s="29" t="s">
        <v>16171</v>
      </c>
      <c r="I638" s="29"/>
      <c r="J638" s="26"/>
      <c r="K638" s="26" t="str">
        <f>LOWER(DEC2HEX(L638,8))</f>
        <v>0000000a</v>
      </c>
      <c r="L638" s="26">
        <f>SUM(L639:L641)</f>
        <v>10</v>
      </c>
      <c r="M638" s="26"/>
    </row>
    <row r="639" spans="1:13" ht="15">
      <c r="A639" s="22"/>
      <c r="B639" s="22"/>
      <c r="C639" s="31">
        <v>5</v>
      </c>
      <c r="D639" s="31">
        <v>31</v>
      </c>
      <c r="E639" s="32">
        <f>D639+1-C639</f>
        <v>27</v>
      </c>
      <c r="F639" s="32" t="str">
        <f>CONCATENATE(E639,"'h",K639)</f>
        <v>27'h0</v>
      </c>
      <c r="G639" s="32" t="s">
        <v>16923</v>
      </c>
      <c r="H639" s="31" t="s">
        <v>10731</v>
      </c>
      <c r="I639" s="37" t="s">
        <v>17150</v>
      </c>
      <c r="J639" s="31">
        <v>0</v>
      </c>
      <c r="K639" s="31" t="str">
        <f>LOWER(DEC2HEX((J639)))</f>
        <v>0</v>
      </c>
      <c r="L639" s="31">
        <f>J639*(2^C639)</f>
        <v>0</v>
      </c>
      <c r="M639" s="50"/>
    </row>
    <row r="640" spans="1:13" ht="45">
      <c r="A640" s="22"/>
      <c r="B640" s="22"/>
      <c r="C640" s="31">
        <v>3</v>
      </c>
      <c r="D640" s="31">
        <v>4</v>
      </c>
      <c r="E640" s="32">
        <f>D640+1-C640</f>
        <v>2</v>
      </c>
      <c r="F640" s="32" t="str">
        <f>CONCATENATE(E640,"'h",K640)</f>
        <v>2'h1</v>
      </c>
      <c r="G640" s="32" t="s">
        <v>68</v>
      </c>
      <c r="H640" s="31" t="s">
        <v>16172</v>
      </c>
      <c r="I640" s="63" t="s">
        <v>17159</v>
      </c>
      <c r="J640" s="31">
        <v>1</v>
      </c>
      <c r="K640" s="31" t="str">
        <f>LOWER(DEC2HEX((J640)))</f>
        <v>1</v>
      </c>
      <c r="L640" s="31">
        <f>J640*(2^C640)</f>
        <v>8</v>
      </c>
      <c r="M640" s="50"/>
    </row>
    <row r="641" spans="1:13" ht="45">
      <c r="A641" s="22"/>
      <c r="B641" s="22"/>
      <c r="C641" s="31">
        <v>0</v>
      </c>
      <c r="D641" s="31">
        <v>2</v>
      </c>
      <c r="E641" s="32">
        <f>D641+1-C641</f>
        <v>3</v>
      </c>
      <c r="F641" s="32" t="str">
        <f>CONCATENATE(E641,"'h",K641)</f>
        <v>3'h2</v>
      </c>
      <c r="G641" s="32" t="s">
        <v>68</v>
      </c>
      <c r="H641" s="31" t="s">
        <v>17160</v>
      </c>
      <c r="I641" s="63" t="s">
        <v>17161</v>
      </c>
      <c r="J641" s="31">
        <v>2</v>
      </c>
      <c r="K641" s="31" t="str">
        <f>LOWER(DEC2HEX((J641)))</f>
        <v>2</v>
      </c>
      <c r="L641" s="31">
        <f>J641*(2^C641)</f>
        <v>2</v>
      </c>
      <c r="M641" s="50"/>
    </row>
    <row r="642" spans="1:13" ht="15">
      <c r="A642" s="26"/>
      <c r="B642" s="27" t="s">
        <v>9483</v>
      </c>
      <c r="C642" s="26"/>
      <c r="D642" s="26"/>
      <c r="E642" s="26">
        <f>SUM(E643:E653)</f>
        <v>32</v>
      </c>
      <c r="F642" s="44" t="str">
        <f>CONCATENATE("32'h",K642)</f>
        <v>32'h0fffaaaa</v>
      </c>
      <c r="G642" s="44"/>
      <c r="H642" s="29" t="s">
        <v>17162</v>
      </c>
      <c r="I642" s="29"/>
      <c r="J642" s="26"/>
      <c r="K642" s="26" t="str">
        <f>LOWER(DEC2HEX(L642,8))</f>
        <v>0fffaaaa</v>
      </c>
      <c r="L642" s="26">
        <f>SUM(L643:L653)</f>
        <v>268413610</v>
      </c>
      <c r="M642" s="26"/>
    </row>
    <row r="643" spans="1:13" ht="15">
      <c r="A643" s="22"/>
      <c r="B643" s="22"/>
      <c r="C643" s="31">
        <v>28</v>
      </c>
      <c r="D643" s="31">
        <v>31</v>
      </c>
      <c r="E643" s="32">
        <f t="shared" ref="E643:E653" si="191">D643+1-C643</f>
        <v>4</v>
      </c>
      <c r="F643" s="32" t="str">
        <f t="shared" ref="F643:F653" si="192">CONCATENATE(E643,"'h",K643)</f>
        <v>4'h0</v>
      </c>
      <c r="G643" s="32" t="s">
        <v>557</v>
      </c>
      <c r="H643" s="31" t="s">
        <v>10731</v>
      </c>
      <c r="I643" s="37" t="s">
        <v>17163</v>
      </c>
      <c r="J643" s="31">
        <v>0</v>
      </c>
      <c r="K643" s="31" t="str">
        <f t="shared" ref="K643:K653" si="193">LOWER(DEC2HEX((J643)))</f>
        <v>0</v>
      </c>
      <c r="L643" s="31">
        <f t="shared" ref="L643:L653" si="194">J643*(2^C643)</f>
        <v>0</v>
      </c>
      <c r="M643" s="50"/>
    </row>
    <row r="644" spans="1:13" ht="45">
      <c r="A644" s="22"/>
      <c r="B644" s="22"/>
      <c r="C644" s="31">
        <v>24</v>
      </c>
      <c r="D644" s="31">
        <v>27</v>
      </c>
      <c r="E644" s="32">
        <f t="shared" si="191"/>
        <v>4</v>
      </c>
      <c r="F644" s="32" t="str">
        <f t="shared" si="192"/>
        <v>4'hf</v>
      </c>
      <c r="G644" s="32" t="s">
        <v>68</v>
      </c>
      <c r="H644" s="31" t="s">
        <v>16173</v>
      </c>
      <c r="I644" s="63" t="s">
        <v>16174</v>
      </c>
      <c r="J644" s="31">
        <v>15</v>
      </c>
      <c r="K644" s="31" t="str">
        <f t="shared" si="193"/>
        <v>f</v>
      </c>
      <c r="L644" s="31">
        <f t="shared" si="194"/>
        <v>251658240</v>
      </c>
      <c r="M644" s="50"/>
    </row>
    <row r="645" spans="1:13" ht="45">
      <c r="A645" s="22"/>
      <c r="B645" s="22"/>
      <c r="C645" s="31">
        <v>20</v>
      </c>
      <c r="D645" s="31">
        <v>23</v>
      </c>
      <c r="E645" s="32">
        <f t="shared" si="191"/>
        <v>4</v>
      </c>
      <c r="F645" s="32" t="str">
        <f t="shared" si="192"/>
        <v>4'hf</v>
      </c>
      <c r="G645" s="32" t="s">
        <v>68</v>
      </c>
      <c r="H645" s="31" t="s">
        <v>17164</v>
      </c>
      <c r="I645" s="63" t="s">
        <v>16175</v>
      </c>
      <c r="J645" s="31">
        <v>15</v>
      </c>
      <c r="K645" s="31" t="str">
        <f t="shared" si="193"/>
        <v>f</v>
      </c>
      <c r="L645" s="31">
        <f t="shared" si="194"/>
        <v>15728640</v>
      </c>
      <c r="M645" s="50"/>
    </row>
    <row r="646" spans="1:13" ht="45">
      <c r="A646" s="22"/>
      <c r="B646" s="22"/>
      <c r="C646" s="31">
        <v>19</v>
      </c>
      <c r="D646" s="31">
        <v>19</v>
      </c>
      <c r="E646" s="32">
        <f t="shared" si="191"/>
        <v>1</v>
      </c>
      <c r="F646" s="32" t="str">
        <f t="shared" si="192"/>
        <v>1'h1</v>
      </c>
      <c r="G646" s="32" t="s">
        <v>68</v>
      </c>
      <c r="H646" s="31" t="s">
        <v>17165</v>
      </c>
      <c r="I646" s="63" t="s">
        <v>17166</v>
      </c>
      <c r="J646" s="31">
        <v>1</v>
      </c>
      <c r="K646" s="31" t="str">
        <f t="shared" si="193"/>
        <v>1</v>
      </c>
      <c r="L646" s="31">
        <f t="shared" si="194"/>
        <v>524288</v>
      </c>
      <c r="M646" s="50"/>
    </row>
    <row r="647" spans="1:13" ht="45">
      <c r="A647" s="22"/>
      <c r="B647" s="22"/>
      <c r="C647" s="31">
        <v>18</v>
      </c>
      <c r="D647" s="31">
        <v>18</v>
      </c>
      <c r="E647" s="32">
        <f t="shared" si="191"/>
        <v>1</v>
      </c>
      <c r="F647" s="32" t="str">
        <f t="shared" si="192"/>
        <v>1'h1</v>
      </c>
      <c r="G647" s="32" t="s">
        <v>68</v>
      </c>
      <c r="H647" s="31" t="s">
        <v>17167</v>
      </c>
      <c r="I647" s="63" t="s">
        <v>17168</v>
      </c>
      <c r="J647" s="31">
        <v>1</v>
      </c>
      <c r="K647" s="31" t="str">
        <f t="shared" si="193"/>
        <v>1</v>
      </c>
      <c r="L647" s="31">
        <f t="shared" si="194"/>
        <v>262144</v>
      </c>
      <c r="M647" s="50"/>
    </row>
    <row r="648" spans="1:13" ht="45">
      <c r="A648" s="22"/>
      <c r="B648" s="22"/>
      <c r="C648" s="31">
        <v>17</v>
      </c>
      <c r="D648" s="31">
        <v>17</v>
      </c>
      <c r="E648" s="32">
        <f t="shared" si="191"/>
        <v>1</v>
      </c>
      <c r="F648" s="32" t="str">
        <f t="shared" si="192"/>
        <v>1'h1</v>
      </c>
      <c r="G648" s="32" t="s">
        <v>68</v>
      </c>
      <c r="H648" s="31" t="s">
        <v>17169</v>
      </c>
      <c r="I648" s="63" t="s">
        <v>16176</v>
      </c>
      <c r="J648" s="31">
        <v>1</v>
      </c>
      <c r="K648" s="31" t="str">
        <f t="shared" si="193"/>
        <v>1</v>
      </c>
      <c r="L648" s="31">
        <f t="shared" si="194"/>
        <v>131072</v>
      </c>
      <c r="M648" s="50"/>
    </row>
    <row r="649" spans="1:13" ht="45">
      <c r="A649" s="22"/>
      <c r="B649" s="22"/>
      <c r="C649" s="31">
        <v>16</v>
      </c>
      <c r="D649" s="31">
        <v>16</v>
      </c>
      <c r="E649" s="32">
        <f t="shared" si="191"/>
        <v>1</v>
      </c>
      <c r="F649" s="32" t="str">
        <f t="shared" si="192"/>
        <v>1'h1</v>
      </c>
      <c r="G649" s="32" t="s">
        <v>68</v>
      </c>
      <c r="H649" s="31" t="s">
        <v>16177</v>
      </c>
      <c r="I649" s="63" t="s">
        <v>16178</v>
      </c>
      <c r="J649" s="31">
        <v>1</v>
      </c>
      <c r="K649" s="31" t="str">
        <f t="shared" si="193"/>
        <v>1</v>
      </c>
      <c r="L649" s="31">
        <f t="shared" si="194"/>
        <v>65536</v>
      </c>
      <c r="M649" s="50"/>
    </row>
    <row r="650" spans="1:13" ht="15">
      <c r="A650" s="22"/>
      <c r="B650" s="22"/>
      <c r="C650" s="31">
        <v>12</v>
      </c>
      <c r="D650" s="31">
        <v>15</v>
      </c>
      <c r="E650" s="32">
        <f t="shared" si="191"/>
        <v>4</v>
      </c>
      <c r="F650" s="32" t="str">
        <f t="shared" si="192"/>
        <v>4'ha</v>
      </c>
      <c r="G650" s="32" t="s">
        <v>68</v>
      </c>
      <c r="H650" s="31" t="s">
        <v>17170</v>
      </c>
      <c r="I650" s="63"/>
      <c r="J650" s="31">
        <v>10</v>
      </c>
      <c r="K650" s="31" t="str">
        <f t="shared" si="193"/>
        <v>a</v>
      </c>
      <c r="L650" s="31">
        <f t="shared" si="194"/>
        <v>40960</v>
      </c>
      <c r="M650" s="50"/>
    </row>
    <row r="651" spans="1:13" ht="15">
      <c r="A651" s="22"/>
      <c r="B651" s="22"/>
      <c r="C651" s="31">
        <v>8</v>
      </c>
      <c r="D651" s="31">
        <v>11</v>
      </c>
      <c r="E651" s="32">
        <f t="shared" si="191"/>
        <v>4</v>
      </c>
      <c r="F651" s="32" t="str">
        <f t="shared" si="192"/>
        <v>4'ha</v>
      </c>
      <c r="G651" s="32" t="s">
        <v>68</v>
      </c>
      <c r="H651" s="31" t="s">
        <v>16179</v>
      </c>
      <c r="I651" s="63"/>
      <c r="J651" s="31">
        <v>10</v>
      </c>
      <c r="K651" s="31" t="str">
        <f t="shared" si="193"/>
        <v>a</v>
      </c>
      <c r="L651" s="31">
        <f t="shared" si="194"/>
        <v>2560</v>
      </c>
      <c r="M651" s="50"/>
    </row>
    <row r="652" spans="1:13" ht="15">
      <c r="A652" s="22"/>
      <c r="B652" s="22"/>
      <c r="C652" s="31">
        <v>4</v>
      </c>
      <c r="D652" s="31">
        <v>7</v>
      </c>
      <c r="E652" s="32">
        <f t="shared" si="191"/>
        <v>4</v>
      </c>
      <c r="F652" s="32" t="str">
        <f t="shared" si="192"/>
        <v>4'ha</v>
      </c>
      <c r="G652" s="32" t="s">
        <v>68</v>
      </c>
      <c r="H652" s="31" t="s">
        <v>16180</v>
      </c>
      <c r="I652" s="63"/>
      <c r="J652" s="31">
        <v>10</v>
      </c>
      <c r="K652" s="31" t="str">
        <f t="shared" si="193"/>
        <v>a</v>
      </c>
      <c r="L652" s="31">
        <f t="shared" si="194"/>
        <v>160</v>
      </c>
      <c r="M652" s="50"/>
    </row>
    <row r="653" spans="1:13" ht="15">
      <c r="A653" s="22"/>
      <c r="B653" s="22"/>
      <c r="C653" s="31">
        <v>0</v>
      </c>
      <c r="D653" s="31">
        <v>3</v>
      </c>
      <c r="E653" s="32">
        <f t="shared" si="191"/>
        <v>4</v>
      </c>
      <c r="F653" s="32" t="str">
        <f t="shared" si="192"/>
        <v>4'ha</v>
      </c>
      <c r="G653" s="32" t="s">
        <v>68</v>
      </c>
      <c r="H653" s="31" t="s">
        <v>16181</v>
      </c>
      <c r="I653" s="63"/>
      <c r="J653" s="31">
        <v>10</v>
      </c>
      <c r="K653" s="31" t="str">
        <f t="shared" si="193"/>
        <v>a</v>
      </c>
      <c r="L653" s="31">
        <f t="shared" si="194"/>
        <v>10</v>
      </c>
      <c r="M653" s="50"/>
    </row>
    <row r="654" spans="1:13" ht="15">
      <c r="A654" s="26"/>
      <c r="B654" s="27" t="s">
        <v>16182</v>
      </c>
      <c r="C654" s="26"/>
      <c r="D654" s="26"/>
      <c r="E654" s="26">
        <f>SUM(E655:E655)</f>
        <v>32</v>
      </c>
      <c r="F654" s="44" t="str">
        <f>CONCATENATE("32'h",K654)</f>
        <v>32'h00000000</v>
      </c>
      <c r="G654" s="44"/>
      <c r="H654" s="29" t="s">
        <v>17171</v>
      </c>
      <c r="I654" s="29"/>
      <c r="J654" s="26"/>
      <c r="K654" s="26" t="str">
        <f>LOWER(DEC2HEX(L654,8))</f>
        <v>00000000</v>
      </c>
      <c r="L654" s="26">
        <f>SUM(L655:L655)</f>
        <v>0</v>
      </c>
      <c r="M654" s="26"/>
    </row>
    <row r="655" spans="1:13" ht="15">
      <c r="A655" s="22"/>
      <c r="B655" s="22"/>
      <c r="C655" s="31">
        <v>0</v>
      </c>
      <c r="D655" s="31">
        <v>31</v>
      </c>
      <c r="E655" s="32">
        <f>D655+1-C655</f>
        <v>32</v>
      </c>
      <c r="F655" s="32" t="str">
        <f>CONCATENATE(E655,"'h",K655)</f>
        <v>32'h0</v>
      </c>
      <c r="G655" s="32" t="s">
        <v>17172</v>
      </c>
      <c r="H655" s="31" t="s">
        <v>17173</v>
      </c>
      <c r="I655" s="37" t="s">
        <v>17150</v>
      </c>
      <c r="J655" s="31">
        <v>0</v>
      </c>
      <c r="K655" s="31" t="str">
        <f>LOWER(DEC2HEX((J655)))</f>
        <v>0</v>
      </c>
      <c r="L655" s="31">
        <f>J655*(2^C655)</f>
        <v>0</v>
      </c>
      <c r="M655" s="50"/>
    </row>
    <row r="656" spans="1:13" ht="15">
      <c r="A656" s="26"/>
      <c r="B656" s="27" t="s">
        <v>17174</v>
      </c>
      <c r="C656" s="26"/>
      <c r="D656" s="26"/>
      <c r="E656" s="26">
        <f>SUM(E657:E657)</f>
        <v>32</v>
      </c>
      <c r="F656" s="44" t="str">
        <f>CONCATENATE("32'h",K656)</f>
        <v>32'h00088b80</v>
      </c>
      <c r="G656" s="44"/>
      <c r="H656" s="29" t="s">
        <v>17175</v>
      </c>
      <c r="I656" s="29"/>
      <c r="J656" s="26"/>
      <c r="K656" s="26" t="str">
        <f>LOWER(DEC2HEX(L656,8))</f>
        <v>00088b80</v>
      </c>
      <c r="L656" s="26">
        <f>SUM(L657:L657)</f>
        <v>560000</v>
      </c>
      <c r="M656" s="26"/>
    </row>
    <row r="657" spans="1:13" ht="15">
      <c r="A657" s="22"/>
      <c r="B657" s="22"/>
      <c r="C657" s="31">
        <v>0</v>
      </c>
      <c r="D657" s="31">
        <v>31</v>
      </c>
      <c r="E657" s="32">
        <f>D657+1-C657</f>
        <v>32</v>
      </c>
      <c r="F657" s="32" t="str">
        <f>CONCATENATE(E657,"'h",K657)</f>
        <v>32'h88b80</v>
      </c>
      <c r="G657" s="32" t="s">
        <v>68</v>
      </c>
      <c r="H657" s="31" t="s">
        <v>16183</v>
      </c>
      <c r="I657" s="63"/>
      <c r="J657" s="31">
        <v>560000</v>
      </c>
      <c r="K657" s="31" t="str">
        <f>LOWER(DEC2HEX((J657)))</f>
        <v>88b80</v>
      </c>
      <c r="L657" s="31">
        <f>J657*(2^C657)</f>
        <v>560000</v>
      </c>
      <c r="M657" s="50"/>
    </row>
    <row r="658" spans="1:13" ht="15">
      <c r="A658" s="26"/>
      <c r="B658" s="27" t="s">
        <v>16184</v>
      </c>
      <c r="C658" s="26"/>
      <c r="D658" s="26"/>
      <c r="E658" s="26">
        <f>SUM(E659:E662)</f>
        <v>32</v>
      </c>
      <c r="F658" s="44" t="str">
        <f>CONCATENATE("32'h",K658)</f>
        <v>32'h01b5c2bf</v>
      </c>
      <c r="G658" s="44"/>
      <c r="H658" s="29" t="s">
        <v>17176</v>
      </c>
      <c r="I658" s="29"/>
      <c r="J658" s="26"/>
      <c r="K658" s="26" t="str">
        <f>LOWER(DEC2HEX(L658,8))</f>
        <v>01b5c2bf</v>
      </c>
      <c r="L658" s="26">
        <f>SUM(L659:L662)</f>
        <v>28689087</v>
      </c>
      <c r="M658" s="26"/>
    </row>
    <row r="659" spans="1:13" ht="15">
      <c r="A659" s="22"/>
      <c r="B659" s="22"/>
      <c r="C659" s="31">
        <v>25</v>
      </c>
      <c r="D659" s="31">
        <v>31</v>
      </c>
      <c r="E659" s="32">
        <f>D659+1-C659</f>
        <v>7</v>
      </c>
      <c r="F659" s="32" t="str">
        <f>CONCATENATE(E659,"'h",K659)</f>
        <v>7'h0</v>
      </c>
      <c r="G659" s="32" t="s">
        <v>557</v>
      </c>
      <c r="H659" s="31" t="s">
        <v>17177</v>
      </c>
      <c r="I659" s="37" t="s">
        <v>11392</v>
      </c>
      <c r="J659" s="31">
        <v>0</v>
      </c>
      <c r="K659" s="31" t="str">
        <f>LOWER(DEC2HEX((J659)))</f>
        <v>0</v>
      </c>
      <c r="L659" s="31">
        <f>J659*(2^C659)</f>
        <v>0</v>
      </c>
      <c r="M659" s="50"/>
    </row>
    <row r="660" spans="1:13" ht="15">
      <c r="A660" s="22"/>
      <c r="B660" s="22"/>
      <c r="C660" s="31">
        <v>16</v>
      </c>
      <c r="D660" s="31">
        <v>24</v>
      </c>
      <c r="E660" s="32">
        <f>D660+1-C660</f>
        <v>9</v>
      </c>
      <c r="F660" s="32" t="str">
        <f>CONCATENATE(E660,"'h",K660)</f>
        <v>9'h1b5</v>
      </c>
      <c r="G660" s="32" t="s">
        <v>68</v>
      </c>
      <c r="H660" s="31" t="s">
        <v>16186</v>
      </c>
      <c r="I660" s="63"/>
      <c r="J660" s="31">
        <v>437</v>
      </c>
      <c r="K660" s="31" t="str">
        <f>LOWER(DEC2HEX((J660)))</f>
        <v>1b5</v>
      </c>
      <c r="L660" s="31">
        <f>J660*(2^C660)</f>
        <v>28639232</v>
      </c>
      <c r="M660" s="50"/>
    </row>
    <row r="661" spans="1:13" ht="15">
      <c r="A661" s="22"/>
      <c r="B661" s="22"/>
      <c r="C661" s="31">
        <v>8</v>
      </c>
      <c r="D661" s="31">
        <v>15</v>
      </c>
      <c r="E661" s="32">
        <f>D661+1-C661</f>
        <v>8</v>
      </c>
      <c r="F661" s="32" t="str">
        <f>CONCATENATE(E661,"'h",K661)</f>
        <v>8'hc2</v>
      </c>
      <c r="G661" s="32" t="s">
        <v>68</v>
      </c>
      <c r="H661" s="31" t="s">
        <v>17178</v>
      </c>
      <c r="I661" s="63"/>
      <c r="J661" s="31">
        <v>194</v>
      </c>
      <c r="K661" s="31" t="str">
        <f>LOWER(DEC2HEX((J661)))</f>
        <v>c2</v>
      </c>
      <c r="L661" s="31">
        <f>J661*(2^C661)</f>
        <v>49664</v>
      </c>
      <c r="M661" s="50"/>
    </row>
    <row r="662" spans="1:13" ht="15">
      <c r="A662" s="22"/>
      <c r="B662" s="22"/>
      <c r="C662" s="31">
        <v>0</v>
      </c>
      <c r="D662" s="31">
        <v>7</v>
      </c>
      <c r="E662" s="32">
        <f>D662+1-C662</f>
        <v>8</v>
      </c>
      <c r="F662" s="32" t="str">
        <f>CONCATENATE(E662,"'h",K662)</f>
        <v>8'hbf</v>
      </c>
      <c r="G662" s="32" t="s">
        <v>68</v>
      </c>
      <c r="H662" s="31" t="s">
        <v>17179</v>
      </c>
      <c r="I662" s="63"/>
      <c r="J662" s="31">
        <v>191</v>
      </c>
      <c r="K662" s="31" t="str">
        <f>LOWER(DEC2HEX((J662)))</f>
        <v>bf</v>
      </c>
      <c r="L662" s="31">
        <f>J662*(2^C662)</f>
        <v>191</v>
      </c>
      <c r="M662" s="50"/>
    </row>
    <row r="663" spans="1:13" ht="15">
      <c r="A663" s="26"/>
      <c r="B663" s="27" t="s">
        <v>17180</v>
      </c>
      <c r="C663" s="26"/>
      <c r="D663" s="26"/>
      <c r="E663" s="26">
        <f>SUM(E664:E668)</f>
        <v>32</v>
      </c>
      <c r="F663" s="44" t="str">
        <f>CONCATENATE("32'h",K663)</f>
        <v>32'h0171715c</v>
      </c>
      <c r="G663" s="44"/>
      <c r="H663" s="29" t="s">
        <v>17181</v>
      </c>
      <c r="I663" s="29"/>
      <c r="J663" s="26"/>
      <c r="K663" s="26" t="str">
        <f>LOWER(DEC2HEX(L663,8))</f>
        <v>0171715c</v>
      </c>
      <c r="L663" s="26">
        <f>SUM(L664:L668)</f>
        <v>24211804</v>
      </c>
      <c r="M663" s="26"/>
    </row>
    <row r="664" spans="1:13" ht="15">
      <c r="A664" s="22"/>
      <c r="B664" s="22"/>
      <c r="C664" s="31">
        <v>25</v>
      </c>
      <c r="D664" s="31">
        <v>31</v>
      </c>
      <c r="E664" s="32">
        <f>D664+1-C664</f>
        <v>7</v>
      </c>
      <c r="F664" s="32" t="str">
        <f>CONCATENATE(E664,"'h",K664)</f>
        <v>7'h0</v>
      </c>
      <c r="G664" s="32" t="s">
        <v>557</v>
      </c>
      <c r="H664" s="31" t="s">
        <v>17177</v>
      </c>
      <c r="I664" s="37" t="s">
        <v>11392</v>
      </c>
      <c r="J664" s="31">
        <v>0</v>
      </c>
      <c r="K664" s="31" t="str">
        <f>LOWER(DEC2HEX((J664)))</f>
        <v>0</v>
      </c>
      <c r="L664" s="31">
        <f>J664*(2^C664)</f>
        <v>0</v>
      </c>
      <c r="M664" s="50"/>
    </row>
    <row r="665" spans="1:13" ht="15">
      <c r="A665" s="22"/>
      <c r="B665" s="22"/>
      <c r="C665" s="31">
        <v>17</v>
      </c>
      <c r="D665" s="31">
        <v>24</v>
      </c>
      <c r="E665" s="32">
        <f>D665+1-C665</f>
        <v>8</v>
      </c>
      <c r="F665" s="32" t="str">
        <f>CONCATENATE(E665,"'h",K665)</f>
        <v>8'hb8</v>
      </c>
      <c r="G665" s="32" t="s">
        <v>68</v>
      </c>
      <c r="H665" s="31" t="s">
        <v>17182</v>
      </c>
      <c r="I665" s="63" t="s">
        <v>17183</v>
      </c>
      <c r="J665" s="31">
        <v>184</v>
      </c>
      <c r="K665" s="31" t="str">
        <f>LOWER(DEC2HEX((J665)))</f>
        <v>b8</v>
      </c>
      <c r="L665" s="31">
        <f>J665*(2^C665)</f>
        <v>24117248</v>
      </c>
      <c r="M665" s="50"/>
    </row>
    <row r="666" spans="1:13" ht="15">
      <c r="A666" s="22"/>
      <c r="B666" s="22"/>
      <c r="C666" s="31">
        <v>9</v>
      </c>
      <c r="D666" s="31">
        <v>16</v>
      </c>
      <c r="E666" s="32">
        <f>D666+1-C666</f>
        <v>8</v>
      </c>
      <c r="F666" s="32" t="str">
        <f>CONCATENATE(E666,"'h",K666)</f>
        <v>8'hb8</v>
      </c>
      <c r="G666" s="32" t="s">
        <v>68</v>
      </c>
      <c r="H666" s="31" t="s">
        <v>16187</v>
      </c>
      <c r="I666" s="63" t="s">
        <v>17184</v>
      </c>
      <c r="J666" s="31">
        <v>184</v>
      </c>
      <c r="K666" s="31" t="str">
        <f>LOWER(DEC2HEX((J666)))</f>
        <v>b8</v>
      </c>
      <c r="L666" s="31">
        <f>J666*(2^C666)</f>
        <v>94208</v>
      </c>
      <c r="M666" s="50"/>
    </row>
    <row r="667" spans="1:13" ht="15">
      <c r="A667" s="22"/>
      <c r="B667" s="22"/>
      <c r="C667" s="31">
        <v>1</v>
      </c>
      <c r="D667" s="31">
        <v>8</v>
      </c>
      <c r="E667" s="32">
        <f>D667+1-C667</f>
        <v>8</v>
      </c>
      <c r="F667" s="32" t="str">
        <f>CONCATENATE(E667,"'h",K667)</f>
        <v>8'hae</v>
      </c>
      <c r="G667" s="32" t="s">
        <v>68</v>
      </c>
      <c r="H667" s="31" t="s">
        <v>17185</v>
      </c>
      <c r="I667" s="63" t="s">
        <v>16188</v>
      </c>
      <c r="J667" s="31">
        <v>174</v>
      </c>
      <c r="K667" s="31" t="str">
        <f>LOWER(DEC2HEX((J667)))</f>
        <v>ae</v>
      </c>
      <c r="L667" s="31">
        <f>J667*(2^C667)</f>
        <v>348</v>
      </c>
      <c r="M667" s="50"/>
    </row>
    <row r="668" spans="1:13" ht="45">
      <c r="A668" s="22"/>
      <c r="B668" s="22"/>
      <c r="C668" s="31">
        <v>0</v>
      </c>
      <c r="D668" s="31">
        <v>0</v>
      </c>
      <c r="E668" s="32">
        <f>D668+1-C668</f>
        <v>1</v>
      </c>
      <c r="F668" s="32" t="str">
        <f>CONCATENATE(E668,"'h",K668)</f>
        <v>1'h0</v>
      </c>
      <c r="G668" s="32" t="s">
        <v>68</v>
      </c>
      <c r="H668" s="31" t="s">
        <v>17186</v>
      </c>
      <c r="I668" s="63" t="s">
        <v>17187</v>
      </c>
      <c r="J668" s="31">
        <v>0</v>
      </c>
      <c r="K668" s="31" t="str">
        <f>LOWER(DEC2HEX((J668)))</f>
        <v>0</v>
      </c>
      <c r="L668" s="31">
        <f>J668*(2^C668)</f>
        <v>0</v>
      </c>
      <c r="M668" s="50"/>
    </row>
    <row r="669" spans="1:13" ht="15">
      <c r="A669" s="26"/>
      <c r="B669" s="27" t="s">
        <v>17188</v>
      </c>
      <c r="C669" s="26"/>
      <c r="D669" s="26"/>
      <c r="E669" s="26">
        <f>SUM(E670:E673)</f>
        <v>32</v>
      </c>
      <c r="F669" s="44" t="str">
        <f>CONCATENATE("32'h",K669)</f>
        <v>32'h00000000</v>
      </c>
      <c r="G669" s="44"/>
      <c r="H669" s="29" t="s">
        <v>17189</v>
      </c>
      <c r="I669" s="29"/>
      <c r="J669" s="26"/>
      <c r="K669" s="26" t="str">
        <f>LOWER(DEC2HEX(L669,8))</f>
        <v>00000000</v>
      </c>
      <c r="L669" s="26">
        <f>SUM(L670:L673)</f>
        <v>0</v>
      </c>
      <c r="M669" s="26"/>
    </row>
    <row r="670" spans="1:13" ht="15">
      <c r="A670" s="22"/>
      <c r="B670" s="22"/>
      <c r="C670" s="31">
        <v>3</v>
      </c>
      <c r="D670" s="31">
        <v>31</v>
      </c>
      <c r="E670" s="32">
        <f>D670+1-C670</f>
        <v>29</v>
      </c>
      <c r="F670" s="32" t="str">
        <f>CONCATENATE(E670,"'h",K670)</f>
        <v>29'h0</v>
      </c>
      <c r="G670" s="32" t="s">
        <v>557</v>
      </c>
      <c r="H670" s="31" t="s">
        <v>17190</v>
      </c>
      <c r="I670" s="37" t="s">
        <v>17191</v>
      </c>
      <c r="J670" s="31">
        <v>0</v>
      </c>
      <c r="K670" s="31" t="str">
        <f>LOWER(DEC2HEX((J670)))</f>
        <v>0</v>
      </c>
      <c r="L670" s="31">
        <f>J670*(2^C670)</f>
        <v>0</v>
      </c>
      <c r="M670" s="50"/>
    </row>
    <row r="671" spans="1:13" ht="30">
      <c r="A671" s="92"/>
      <c r="B671" s="98"/>
      <c r="C671" s="88">
        <v>2</v>
      </c>
      <c r="D671" s="88">
        <v>2</v>
      </c>
      <c r="E671" s="91">
        <f>D671+1-C671</f>
        <v>1</v>
      </c>
      <c r="F671" s="91" t="str">
        <f>CONCATENATE(E671,"'h",K671)</f>
        <v>1'h0</v>
      </c>
      <c r="G671" s="91" t="s">
        <v>10733</v>
      </c>
      <c r="H671" s="97" t="s">
        <v>16189</v>
      </c>
      <c r="I671" s="89" t="s">
        <v>17192</v>
      </c>
      <c r="J671" s="88">
        <v>0</v>
      </c>
      <c r="K671" s="88" t="str">
        <f>LOWER(DEC2HEX((J671)))</f>
        <v>0</v>
      </c>
      <c r="L671" s="88">
        <f>J671*(2^C671)</f>
        <v>0</v>
      </c>
      <c r="M671" s="87"/>
    </row>
    <row r="672" spans="1:13" ht="15">
      <c r="A672" s="22"/>
      <c r="B672" s="22"/>
      <c r="C672" s="31">
        <v>1</v>
      </c>
      <c r="D672" s="31">
        <v>1</v>
      </c>
      <c r="E672" s="32">
        <f>D672+1-C672</f>
        <v>1</v>
      </c>
      <c r="F672" s="32" t="str">
        <f>CONCATENATE(E672,"'h",K672)</f>
        <v>1'h0</v>
      </c>
      <c r="G672" s="32" t="s">
        <v>557</v>
      </c>
      <c r="H672" s="31" t="s">
        <v>10731</v>
      </c>
      <c r="I672" s="37" t="s">
        <v>16916</v>
      </c>
      <c r="J672" s="31">
        <v>0</v>
      </c>
      <c r="K672" s="31" t="str">
        <f>LOWER(DEC2HEX((J672)))</f>
        <v>0</v>
      </c>
      <c r="L672" s="31">
        <f>J672*(2^C672)</f>
        <v>0</v>
      </c>
      <c r="M672" s="50"/>
    </row>
    <row r="673" spans="1:13" ht="30">
      <c r="A673" s="92"/>
      <c r="B673" s="98"/>
      <c r="C673" s="88">
        <v>0</v>
      </c>
      <c r="D673" s="88">
        <v>0</v>
      </c>
      <c r="E673" s="91">
        <f>D673+1-C673</f>
        <v>1</v>
      </c>
      <c r="F673" s="91" t="str">
        <f>CONCATENATE(E673,"'h",K673)</f>
        <v>1'h0</v>
      </c>
      <c r="G673" s="91" t="s">
        <v>10733</v>
      </c>
      <c r="H673" s="97" t="s">
        <v>17193</v>
      </c>
      <c r="I673" s="89" t="s">
        <v>16190</v>
      </c>
      <c r="J673" s="88">
        <v>0</v>
      </c>
      <c r="K673" s="88" t="str">
        <f>LOWER(DEC2HEX((J673)))</f>
        <v>0</v>
      </c>
      <c r="L673" s="88">
        <f>J673*(2^C673)</f>
        <v>0</v>
      </c>
      <c r="M673" s="87"/>
    </row>
    <row r="674" spans="1:13" ht="15">
      <c r="A674" s="26"/>
      <c r="B674" s="27" t="s">
        <v>16191</v>
      </c>
      <c r="C674" s="26"/>
      <c r="D674" s="26"/>
      <c r="E674" s="26">
        <f>SUM(E675:E675)</f>
        <v>32</v>
      </c>
      <c r="F674" s="44" t="str">
        <f>CONCATENATE("32'h",K674)</f>
        <v>32'h00000000</v>
      </c>
      <c r="G674" s="44"/>
      <c r="H674" s="29" t="s">
        <v>17194</v>
      </c>
      <c r="I674" s="29"/>
      <c r="J674" s="26"/>
      <c r="K674" s="26" t="str">
        <f>LOWER(DEC2HEX(L674,8))</f>
        <v>00000000</v>
      </c>
      <c r="L674" s="26">
        <f>SUM(L675:L675)</f>
        <v>0</v>
      </c>
      <c r="M674" s="26"/>
    </row>
    <row r="675" spans="1:13" ht="15">
      <c r="A675" s="22"/>
      <c r="B675" s="22"/>
      <c r="C675" s="31">
        <v>0</v>
      </c>
      <c r="D675" s="31">
        <v>31</v>
      </c>
      <c r="E675" s="32">
        <f>D675+1-C675</f>
        <v>32</v>
      </c>
      <c r="F675" s="32" t="str">
        <f>CONCATENATE(E675,"'h",K675)</f>
        <v>32'h0</v>
      </c>
      <c r="G675" s="32" t="s">
        <v>557</v>
      </c>
      <c r="H675" s="31" t="s">
        <v>17195</v>
      </c>
      <c r="I675" s="37" t="s">
        <v>11392</v>
      </c>
      <c r="J675" s="31">
        <v>0</v>
      </c>
      <c r="K675" s="31" t="str">
        <f>LOWER(DEC2HEX((J675)))</f>
        <v>0</v>
      </c>
      <c r="L675" s="31">
        <f>J675*(2^C675)</f>
        <v>0</v>
      </c>
      <c r="M675" s="50"/>
    </row>
    <row r="676" spans="1:13" ht="15">
      <c r="A676" s="26"/>
      <c r="B676" s="27" t="s">
        <v>17196</v>
      </c>
      <c r="C676" s="26"/>
      <c r="D676" s="26"/>
      <c r="E676" s="26">
        <f>SUM(E677:E677)</f>
        <v>32</v>
      </c>
      <c r="F676" s="44" t="str">
        <f>CONCATENATE("32'h",K676)</f>
        <v>32'h00000000</v>
      </c>
      <c r="G676" s="44"/>
      <c r="H676" s="29" t="s">
        <v>17197</v>
      </c>
      <c r="I676" s="29"/>
      <c r="J676" s="26"/>
      <c r="K676" s="26" t="str">
        <f>LOWER(DEC2HEX(L676,8))</f>
        <v>00000000</v>
      </c>
      <c r="L676" s="26">
        <f>SUM(L677:L677)</f>
        <v>0</v>
      </c>
      <c r="M676" s="26"/>
    </row>
    <row r="677" spans="1:13" ht="15">
      <c r="A677" s="22"/>
      <c r="B677" s="22"/>
      <c r="C677" s="31">
        <v>0</v>
      </c>
      <c r="D677" s="31">
        <v>31</v>
      </c>
      <c r="E677" s="32">
        <f>D677+1-C677</f>
        <v>32</v>
      </c>
      <c r="F677" s="32" t="str">
        <f>CONCATENATE(E677,"'h",K677)</f>
        <v>32'h0</v>
      </c>
      <c r="G677" s="32" t="s">
        <v>557</v>
      </c>
      <c r="H677" s="31" t="s">
        <v>10731</v>
      </c>
      <c r="I677" s="37" t="s">
        <v>11392</v>
      </c>
      <c r="J677" s="31">
        <v>0</v>
      </c>
      <c r="K677" s="31" t="str">
        <f>LOWER(DEC2HEX((J677)))</f>
        <v>0</v>
      </c>
      <c r="L677" s="31">
        <f>J677*(2^C677)</f>
        <v>0</v>
      </c>
      <c r="M677" s="50"/>
    </row>
    <row r="678" spans="1:13" s="340" customFormat="1" ht="15">
      <c r="A678" s="26"/>
      <c r="B678" s="27" t="s">
        <v>9503</v>
      </c>
      <c r="C678" s="26"/>
      <c r="D678" s="26"/>
      <c r="E678" s="26">
        <f>SUM(E679:E681)</f>
        <v>32</v>
      </c>
      <c r="F678" s="44" t="str">
        <f>CONCATENATE("32'h",K678)</f>
        <v>32'h00003208</v>
      </c>
      <c r="G678" s="44"/>
      <c r="H678" s="29" t="s">
        <v>17198</v>
      </c>
      <c r="I678" s="29"/>
      <c r="J678" s="26"/>
      <c r="K678" s="26" t="str">
        <f>LOWER(DEC2HEX(L678,8))</f>
        <v>00003208</v>
      </c>
      <c r="L678" s="26">
        <f>SUM(L679:L681)</f>
        <v>12808</v>
      </c>
      <c r="M678" s="26"/>
    </row>
    <row r="679" spans="1:13" s="340" customFormat="1" ht="15">
      <c r="A679" s="22"/>
      <c r="B679" s="22"/>
      <c r="C679" s="31">
        <v>16</v>
      </c>
      <c r="D679" s="31">
        <v>31</v>
      </c>
      <c r="E679" s="32">
        <f>D679+1-C679</f>
        <v>16</v>
      </c>
      <c r="F679" s="32" t="str">
        <f>CONCATENATE(E679,"'h",K679)</f>
        <v>16'h0</v>
      </c>
      <c r="G679" s="32" t="s">
        <v>557</v>
      </c>
      <c r="H679" s="31" t="s">
        <v>17177</v>
      </c>
      <c r="I679" s="37" t="s">
        <v>11392</v>
      </c>
      <c r="J679" s="31">
        <v>0</v>
      </c>
      <c r="K679" s="31" t="str">
        <f>LOWER(DEC2HEX((J679)))</f>
        <v>0</v>
      </c>
      <c r="L679" s="31">
        <f>J679*(2^C679)</f>
        <v>0</v>
      </c>
      <c r="M679" s="50"/>
    </row>
    <row r="680" spans="1:13" s="340" customFormat="1" ht="15">
      <c r="A680" s="92"/>
      <c r="B680" s="98"/>
      <c r="C680" s="31">
        <v>8</v>
      </c>
      <c r="D680" s="31">
        <v>15</v>
      </c>
      <c r="E680" s="91">
        <f>D680+1-C680</f>
        <v>8</v>
      </c>
      <c r="F680" s="91" t="str">
        <f>CONCATENATE(E680,"'h",K680)</f>
        <v>8'h32</v>
      </c>
      <c r="G680" s="32" t="s">
        <v>68</v>
      </c>
      <c r="H680" s="97" t="s">
        <v>17199</v>
      </c>
      <c r="I680" s="89" t="s">
        <v>17200</v>
      </c>
      <c r="J680" s="88">
        <v>50</v>
      </c>
      <c r="K680" s="88" t="str">
        <f>LOWER(DEC2HEX((J680)))</f>
        <v>32</v>
      </c>
      <c r="L680" s="88">
        <f>J680*(2^C680)</f>
        <v>12800</v>
      </c>
      <c r="M680" s="87"/>
    </row>
    <row r="681" spans="1:13" s="340" customFormat="1" ht="15">
      <c r="A681" s="22"/>
      <c r="B681" s="22"/>
      <c r="C681" s="88">
        <v>0</v>
      </c>
      <c r="D681" s="88">
        <v>7</v>
      </c>
      <c r="E681" s="91">
        <f>D681+1-C681</f>
        <v>8</v>
      </c>
      <c r="F681" s="32" t="str">
        <f>CONCATENATE(E681,"'h",K681)</f>
        <v>8'h8</v>
      </c>
      <c r="G681" s="32" t="s">
        <v>68</v>
      </c>
      <c r="H681" s="97" t="s">
        <v>17201</v>
      </c>
      <c r="I681" s="89" t="s">
        <v>17202</v>
      </c>
      <c r="J681" s="31">
        <v>8</v>
      </c>
      <c r="K681" s="31" t="str">
        <f>LOWER(DEC2HEX((J681)))</f>
        <v>8</v>
      </c>
      <c r="L681" s="31">
        <f>J681*(2^C681)</f>
        <v>8</v>
      </c>
      <c r="M681" s="50"/>
    </row>
    <row r="682" spans="1:13" ht="15">
      <c r="A682" s="26"/>
      <c r="B682" s="27" t="s">
        <v>9505</v>
      </c>
      <c r="C682" s="26"/>
      <c r="D682" s="26"/>
      <c r="E682" s="26">
        <f>SUM(E683:E685)</f>
        <v>32</v>
      </c>
      <c r="F682" s="44" t="str">
        <f>CONCATENATE("32'h",K682)</f>
        <v>32'h00000000</v>
      </c>
      <c r="G682" s="44"/>
      <c r="H682" s="281" t="s">
        <v>17203</v>
      </c>
      <c r="I682" s="29"/>
      <c r="J682" s="26"/>
      <c r="K682" s="26" t="str">
        <f>LOWER(DEC2HEX(L682,8))</f>
        <v>00000000</v>
      </c>
      <c r="L682" s="26">
        <f>SUM(L683:L685)</f>
        <v>0</v>
      </c>
      <c r="M682" s="26"/>
    </row>
    <row r="683" spans="1:13" ht="15">
      <c r="A683" s="22"/>
      <c r="B683" s="30"/>
      <c r="C683" s="31">
        <v>2</v>
      </c>
      <c r="D683" s="31">
        <v>31</v>
      </c>
      <c r="E683" s="32">
        <f>D683+1-C683</f>
        <v>30</v>
      </c>
      <c r="F683" s="32" t="str">
        <f>CONCATENATE(E683,"'h",K683)</f>
        <v>30'h0</v>
      </c>
      <c r="G683" s="32" t="s">
        <v>73</v>
      </c>
      <c r="H683" s="282" t="s">
        <v>20</v>
      </c>
      <c r="I683" s="37" t="s">
        <v>861</v>
      </c>
      <c r="J683" s="31">
        <v>0</v>
      </c>
      <c r="K683" s="31" t="str">
        <f>LOWER(DEC2HEX((J683)))</f>
        <v>0</v>
      </c>
      <c r="L683" s="31">
        <f>J683*(2^C683)</f>
        <v>0</v>
      </c>
      <c r="M683" s="35"/>
    </row>
    <row r="684" spans="1:13" ht="15">
      <c r="A684" s="22"/>
      <c r="B684" s="30"/>
      <c r="C684" s="31">
        <v>1</v>
      </c>
      <c r="D684" s="31">
        <v>1</v>
      </c>
      <c r="E684" s="32">
        <f>D684+1-C684</f>
        <v>1</v>
      </c>
      <c r="F684" s="32" t="str">
        <f>CONCATENATE(E684,"'h",K684)</f>
        <v>1'h0</v>
      </c>
      <c r="G684" s="32" t="s">
        <v>68</v>
      </c>
      <c r="H684" s="282" t="s">
        <v>16192</v>
      </c>
      <c r="I684" s="37" t="s">
        <v>11393</v>
      </c>
      <c r="J684" s="31">
        <v>0</v>
      </c>
      <c r="K684" s="88" t="str">
        <f>LOWER(DEC2HEX((J684)))</f>
        <v>0</v>
      </c>
      <c r="L684" s="31">
        <f>J684*(2^C684)</f>
        <v>0</v>
      </c>
      <c r="M684" s="50"/>
    </row>
    <row r="685" spans="1:13" ht="15">
      <c r="A685" s="22"/>
      <c r="B685" s="30"/>
      <c r="C685" s="31">
        <v>0</v>
      </c>
      <c r="D685" s="31">
        <v>0</v>
      </c>
      <c r="E685" s="32">
        <f>D685+1-C685</f>
        <v>1</v>
      </c>
      <c r="F685" s="32" t="str">
        <f>CONCATENATE(E685,"'h",K685)</f>
        <v>1'h0</v>
      </c>
      <c r="G685" s="32" t="s">
        <v>68</v>
      </c>
      <c r="H685" s="282" t="s">
        <v>17204</v>
      </c>
      <c r="I685" s="51" t="s">
        <v>16193</v>
      </c>
      <c r="J685" s="31">
        <v>0</v>
      </c>
      <c r="K685" s="88" t="str">
        <f>LOWER(DEC2HEX((J685)))</f>
        <v>0</v>
      </c>
      <c r="L685" s="31">
        <f>J685*(2^C685)</f>
        <v>0</v>
      </c>
      <c r="M685" s="50"/>
    </row>
    <row r="686" spans="1:13" ht="15">
      <c r="A686" s="26"/>
      <c r="B686" s="27" t="s">
        <v>16194</v>
      </c>
      <c r="C686" s="26"/>
      <c r="D686" s="26"/>
      <c r="E686" s="26">
        <f>SUM(E687:E695)</f>
        <v>32</v>
      </c>
      <c r="F686" s="44" t="str">
        <f>CONCATENATE("32'h",K686)</f>
        <v>32'h00000000</v>
      </c>
      <c r="G686" s="44"/>
      <c r="H686" s="29" t="s">
        <v>16195</v>
      </c>
      <c r="I686" s="29"/>
      <c r="J686" s="26"/>
      <c r="K686" s="26" t="str">
        <f>LOWER(DEC2HEX(L686,8))</f>
        <v>00000000</v>
      </c>
      <c r="L686" s="26">
        <f>SUM(L687:L695)</f>
        <v>0</v>
      </c>
      <c r="M686" s="26"/>
    </row>
    <row r="687" spans="1:13" ht="15">
      <c r="A687" s="22"/>
      <c r="B687" s="22"/>
      <c r="C687" s="31">
        <v>8</v>
      </c>
      <c r="D687" s="31">
        <v>31</v>
      </c>
      <c r="E687" s="32">
        <f t="shared" ref="E687:E695" si="195">D687+1-C687</f>
        <v>24</v>
      </c>
      <c r="F687" s="32" t="str">
        <f t="shared" ref="F687:F695" si="196">CONCATENATE(E687,"'h",K687)</f>
        <v>24'h0</v>
      </c>
      <c r="G687" s="32" t="s">
        <v>557</v>
      </c>
      <c r="H687" s="31" t="s">
        <v>10731</v>
      </c>
      <c r="I687" s="37" t="s">
        <v>17150</v>
      </c>
      <c r="J687" s="31">
        <v>0</v>
      </c>
      <c r="K687" s="31" t="str">
        <f t="shared" ref="K687:K695" si="197">LOWER(DEC2HEX((J687)))</f>
        <v>0</v>
      </c>
      <c r="L687" s="31">
        <f t="shared" ref="L687:L695" si="198">J687*(2^C687)</f>
        <v>0</v>
      </c>
      <c r="M687" s="50"/>
    </row>
    <row r="688" spans="1:13" ht="15">
      <c r="A688" s="22"/>
      <c r="B688" s="22"/>
      <c r="C688" s="31">
        <v>7</v>
      </c>
      <c r="D688" s="31">
        <v>7</v>
      </c>
      <c r="E688" s="32">
        <f>D688+1-C688</f>
        <v>1</v>
      </c>
      <c r="F688" s="32" t="str">
        <f t="shared" si="196"/>
        <v>1'h0</v>
      </c>
      <c r="G688" s="91" t="s">
        <v>10733</v>
      </c>
      <c r="H688" s="31" t="s">
        <v>17205</v>
      </c>
      <c r="I688" s="89" t="s">
        <v>17206</v>
      </c>
      <c r="J688" s="31">
        <v>0</v>
      </c>
      <c r="K688" s="31" t="str">
        <f t="shared" si="197"/>
        <v>0</v>
      </c>
      <c r="L688" s="31">
        <f t="shared" si="198"/>
        <v>0</v>
      </c>
      <c r="M688" s="50"/>
    </row>
    <row r="689" spans="1:13" ht="15">
      <c r="A689" s="92"/>
      <c r="B689" s="98"/>
      <c r="C689" s="88">
        <v>6</v>
      </c>
      <c r="D689" s="88">
        <v>6</v>
      </c>
      <c r="E689" s="91">
        <f t="shared" si="195"/>
        <v>1</v>
      </c>
      <c r="F689" s="91" t="str">
        <f t="shared" si="196"/>
        <v>1'h0</v>
      </c>
      <c r="G689" s="91" t="s">
        <v>17207</v>
      </c>
      <c r="H689" s="97" t="s">
        <v>10289</v>
      </c>
      <c r="I689" s="89" t="s">
        <v>17208</v>
      </c>
      <c r="J689" s="88">
        <v>0</v>
      </c>
      <c r="K689" s="88" t="str">
        <f t="shared" si="197"/>
        <v>0</v>
      </c>
      <c r="L689" s="88">
        <f t="shared" si="198"/>
        <v>0</v>
      </c>
      <c r="M689" s="87"/>
    </row>
    <row r="690" spans="1:13" ht="15">
      <c r="A690" s="92"/>
      <c r="B690" s="98"/>
      <c r="C690" s="88">
        <v>5</v>
      </c>
      <c r="D690" s="88">
        <v>5</v>
      </c>
      <c r="E690" s="91">
        <f t="shared" si="195"/>
        <v>1</v>
      </c>
      <c r="F690" s="91" t="str">
        <f t="shared" si="196"/>
        <v>1'h0</v>
      </c>
      <c r="G690" s="91" t="s">
        <v>17209</v>
      </c>
      <c r="H690" s="97" t="s">
        <v>10290</v>
      </c>
      <c r="I690" s="89" t="s">
        <v>17210</v>
      </c>
      <c r="J690" s="88">
        <v>0</v>
      </c>
      <c r="K690" s="88" t="str">
        <f t="shared" si="197"/>
        <v>0</v>
      </c>
      <c r="L690" s="88">
        <f t="shared" si="198"/>
        <v>0</v>
      </c>
      <c r="M690" s="87"/>
    </row>
    <row r="691" spans="1:13" ht="15">
      <c r="A691" s="92"/>
      <c r="B691" s="98"/>
      <c r="C691" s="88">
        <v>4</v>
      </c>
      <c r="D691" s="88">
        <v>4</v>
      </c>
      <c r="E691" s="91">
        <f t="shared" si="195"/>
        <v>1</v>
      </c>
      <c r="F691" s="91" t="str">
        <f t="shared" si="196"/>
        <v>1'h0</v>
      </c>
      <c r="G691" s="91" t="s">
        <v>17211</v>
      </c>
      <c r="H691" s="97" t="s">
        <v>10291</v>
      </c>
      <c r="I691" s="89" t="s">
        <v>17208</v>
      </c>
      <c r="J691" s="88">
        <v>0</v>
      </c>
      <c r="K691" s="88" t="str">
        <f t="shared" si="197"/>
        <v>0</v>
      </c>
      <c r="L691" s="88">
        <f t="shared" si="198"/>
        <v>0</v>
      </c>
      <c r="M691" s="87"/>
    </row>
    <row r="692" spans="1:13" ht="15">
      <c r="A692" s="92"/>
      <c r="B692" s="98"/>
      <c r="C692" s="88">
        <v>3</v>
      </c>
      <c r="D692" s="88">
        <v>3</v>
      </c>
      <c r="E692" s="91">
        <f t="shared" si="195"/>
        <v>1</v>
      </c>
      <c r="F692" s="91" t="str">
        <f t="shared" si="196"/>
        <v>1'h0</v>
      </c>
      <c r="G692" s="91" t="s">
        <v>17211</v>
      </c>
      <c r="H692" s="97" t="s">
        <v>10292</v>
      </c>
      <c r="I692" s="89" t="s">
        <v>17206</v>
      </c>
      <c r="J692" s="88">
        <v>0</v>
      </c>
      <c r="K692" s="88" t="str">
        <f t="shared" si="197"/>
        <v>0</v>
      </c>
      <c r="L692" s="88">
        <f t="shared" si="198"/>
        <v>0</v>
      </c>
      <c r="M692" s="87"/>
    </row>
    <row r="693" spans="1:13" ht="15">
      <c r="A693" s="92"/>
      <c r="B693" s="98"/>
      <c r="C693" s="88">
        <v>2</v>
      </c>
      <c r="D693" s="88">
        <v>2</v>
      </c>
      <c r="E693" s="91">
        <f t="shared" si="195"/>
        <v>1</v>
      </c>
      <c r="F693" s="91" t="str">
        <f t="shared" si="196"/>
        <v>1'h0</v>
      </c>
      <c r="G693" s="91" t="s">
        <v>17211</v>
      </c>
      <c r="H693" s="97" t="s">
        <v>10293</v>
      </c>
      <c r="I693" s="89" t="s">
        <v>17208</v>
      </c>
      <c r="J693" s="88">
        <v>0</v>
      </c>
      <c r="K693" s="88" t="str">
        <f t="shared" si="197"/>
        <v>0</v>
      </c>
      <c r="L693" s="88">
        <f t="shared" si="198"/>
        <v>0</v>
      </c>
      <c r="M693" s="87"/>
    </row>
    <row r="694" spans="1:13" ht="15">
      <c r="A694" s="22"/>
      <c r="B694" s="22"/>
      <c r="C694" s="31">
        <v>1</v>
      </c>
      <c r="D694" s="31">
        <v>1</v>
      </c>
      <c r="E694" s="32">
        <f t="shared" si="195"/>
        <v>1</v>
      </c>
      <c r="F694" s="32" t="str">
        <f t="shared" si="196"/>
        <v>1'h0</v>
      </c>
      <c r="G694" s="91" t="s">
        <v>17212</v>
      </c>
      <c r="H694" s="31" t="s">
        <v>10294</v>
      </c>
      <c r="I694" s="89" t="s">
        <v>17213</v>
      </c>
      <c r="J694" s="31">
        <v>0</v>
      </c>
      <c r="K694" s="31" t="str">
        <f t="shared" si="197"/>
        <v>0</v>
      </c>
      <c r="L694" s="31">
        <f t="shared" si="198"/>
        <v>0</v>
      </c>
      <c r="M694" s="50"/>
    </row>
    <row r="695" spans="1:13" ht="15">
      <c r="A695" s="92"/>
      <c r="B695" s="98"/>
      <c r="C695" s="88">
        <v>0</v>
      </c>
      <c r="D695" s="88">
        <v>0</v>
      </c>
      <c r="E695" s="32">
        <f t="shared" si="195"/>
        <v>1</v>
      </c>
      <c r="F695" s="32" t="str">
        <f t="shared" si="196"/>
        <v>1'h0</v>
      </c>
      <c r="G695" s="91" t="s">
        <v>17211</v>
      </c>
      <c r="H695" s="97" t="s">
        <v>10295</v>
      </c>
      <c r="I695" s="89" t="s">
        <v>17206</v>
      </c>
      <c r="J695" s="88">
        <v>0</v>
      </c>
      <c r="K695" s="31" t="str">
        <f t="shared" si="197"/>
        <v>0</v>
      </c>
      <c r="L695" s="31">
        <f t="shared" si="198"/>
        <v>0</v>
      </c>
      <c r="M695" s="87"/>
    </row>
    <row r="696" spans="1:13" ht="15">
      <c r="A696" s="26"/>
      <c r="B696" s="27" t="s">
        <v>17214</v>
      </c>
      <c r="C696" s="26"/>
      <c r="D696" s="26"/>
      <c r="E696" s="26">
        <f>SUM(E697:E697)</f>
        <v>32</v>
      </c>
      <c r="F696" s="44" t="str">
        <f>CONCATENATE("32'h",K696)</f>
        <v>32'h00000000</v>
      </c>
      <c r="G696" s="44"/>
      <c r="H696" s="29" t="s">
        <v>17215</v>
      </c>
      <c r="I696" s="29"/>
      <c r="J696" s="26"/>
      <c r="K696" s="26" t="str">
        <f>LOWER(DEC2HEX(L696,8))</f>
        <v>00000000</v>
      </c>
      <c r="L696" s="26">
        <f>SUM(L697:L697)</f>
        <v>0</v>
      </c>
      <c r="M696" s="26"/>
    </row>
    <row r="697" spans="1:13" ht="15">
      <c r="A697" s="22"/>
      <c r="B697" s="22"/>
      <c r="C697" s="31">
        <v>0</v>
      </c>
      <c r="D697" s="31">
        <v>31</v>
      </c>
      <c r="E697" s="32">
        <f>D697+1-C697</f>
        <v>32</v>
      </c>
      <c r="F697" s="32" t="str">
        <f>CONCATENATE(E697,"'h",K697)</f>
        <v>32'h0</v>
      </c>
      <c r="G697" s="32" t="s">
        <v>557</v>
      </c>
      <c r="H697" s="31" t="s">
        <v>10731</v>
      </c>
      <c r="I697" s="37" t="s">
        <v>11392</v>
      </c>
      <c r="J697" s="31">
        <v>0</v>
      </c>
      <c r="K697" s="31" t="str">
        <f>LOWER(DEC2HEX((J697)))</f>
        <v>0</v>
      </c>
      <c r="L697" s="31">
        <f>J697*(2^C697)</f>
        <v>0</v>
      </c>
      <c r="M697" s="50"/>
    </row>
    <row r="698" spans="1:13" ht="15">
      <c r="A698" s="26"/>
      <c r="B698" s="27" t="s">
        <v>17216</v>
      </c>
      <c r="C698" s="26"/>
      <c r="D698" s="26"/>
      <c r="E698" s="26">
        <f>SUM(E699:E707)</f>
        <v>32</v>
      </c>
      <c r="F698" s="44" t="str">
        <f>CONCATENATE("32'h",K698)</f>
        <v>32'h00000000</v>
      </c>
      <c r="G698" s="44"/>
      <c r="H698" s="29" t="s">
        <v>17217</v>
      </c>
      <c r="I698" s="29"/>
      <c r="J698" s="26"/>
      <c r="K698" s="26" t="str">
        <f>LOWER(DEC2HEX(L698,8))</f>
        <v>00000000</v>
      </c>
      <c r="L698" s="26">
        <f>SUM(L699:L707)</f>
        <v>0</v>
      </c>
      <c r="M698" s="26"/>
    </row>
    <row r="699" spans="1:13" ht="15">
      <c r="A699" s="22"/>
      <c r="B699" s="22"/>
      <c r="C699" s="31">
        <v>8</v>
      </c>
      <c r="D699" s="31">
        <v>31</v>
      </c>
      <c r="E699" s="32">
        <f t="shared" ref="E699:E707" si="199">D699+1-C699</f>
        <v>24</v>
      </c>
      <c r="F699" s="32" t="str">
        <f t="shared" ref="F699:F707" si="200">CONCATENATE(E699,"'h",K699)</f>
        <v>24'h0</v>
      </c>
      <c r="G699" s="32" t="s">
        <v>557</v>
      </c>
      <c r="H699" s="31" t="s">
        <v>16915</v>
      </c>
      <c r="I699" s="37" t="s">
        <v>11392</v>
      </c>
      <c r="J699" s="31">
        <v>0</v>
      </c>
      <c r="K699" s="31" t="str">
        <f t="shared" ref="K699:K707" si="201">LOWER(DEC2HEX((J699)))</f>
        <v>0</v>
      </c>
      <c r="L699" s="31">
        <f t="shared" ref="L699:L707" si="202">J699*(2^C699)</f>
        <v>0</v>
      </c>
      <c r="M699" s="50"/>
    </row>
    <row r="700" spans="1:13" ht="15">
      <c r="A700" s="22"/>
      <c r="B700" s="22"/>
      <c r="C700" s="31">
        <v>7</v>
      </c>
      <c r="D700" s="31">
        <v>7</v>
      </c>
      <c r="E700" s="91">
        <f>D700+1-C700</f>
        <v>1</v>
      </c>
      <c r="F700" s="91" t="str">
        <f>CONCATENATE(E700,"'h",K700)</f>
        <v>1'h0</v>
      </c>
      <c r="G700" s="32" t="s">
        <v>557</v>
      </c>
      <c r="H700" s="31" t="s">
        <v>17218</v>
      </c>
      <c r="I700" s="89" t="s">
        <v>10296</v>
      </c>
      <c r="J700" s="31">
        <v>0</v>
      </c>
      <c r="K700" s="31">
        <v>0</v>
      </c>
      <c r="L700" s="31">
        <v>0</v>
      </c>
      <c r="M700" s="50"/>
    </row>
    <row r="701" spans="1:13" ht="15">
      <c r="A701" s="92"/>
      <c r="B701" s="98"/>
      <c r="C701" s="88">
        <v>6</v>
      </c>
      <c r="D701" s="88">
        <v>6</v>
      </c>
      <c r="E701" s="91">
        <f t="shared" si="199"/>
        <v>1</v>
      </c>
      <c r="F701" s="91" t="str">
        <f t="shared" si="200"/>
        <v>1'h0</v>
      </c>
      <c r="G701" s="32" t="s">
        <v>16923</v>
      </c>
      <c r="H701" s="97" t="s">
        <v>17219</v>
      </c>
      <c r="I701" s="89" t="s">
        <v>10296</v>
      </c>
      <c r="J701" s="88">
        <v>0</v>
      </c>
      <c r="K701" s="88" t="str">
        <f t="shared" si="201"/>
        <v>0</v>
      </c>
      <c r="L701" s="88">
        <f t="shared" si="202"/>
        <v>0</v>
      </c>
      <c r="M701" s="87"/>
    </row>
    <row r="702" spans="1:13" s="340" customFormat="1" ht="15">
      <c r="A702" s="92"/>
      <c r="B702" s="98"/>
      <c r="C702" s="88">
        <v>5</v>
      </c>
      <c r="D702" s="88">
        <v>5</v>
      </c>
      <c r="E702" s="91">
        <f t="shared" si="199"/>
        <v>1</v>
      </c>
      <c r="F702" s="91" t="str">
        <f t="shared" si="200"/>
        <v>1'h0</v>
      </c>
      <c r="G702" s="32" t="s">
        <v>557</v>
      </c>
      <c r="H702" s="97" t="s">
        <v>17220</v>
      </c>
      <c r="I702" s="89" t="s">
        <v>10296</v>
      </c>
      <c r="J702" s="88">
        <v>0</v>
      </c>
      <c r="K702" s="88" t="str">
        <f t="shared" si="201"/>
        <v>0</v>
      </c>
      <c r="L702" s="88">
        <f t="shared" si="202"/>
        <v>0</v>
      </c>
      <c r="M702" s="87"/>
    </row>
    <row r="703" spans="1:13" s="340" customFormat="1" ht="15">
      <c r="A703" s="92"/>
      <c r="B703" s="98"/>
      <c r="C703" s="88">
        <v>4</v>
      </c>
      <c r="D703" s="88">
        <v>4</v>
      </c>
      <c r="E703" s="91">
        <f t="shared" si="199"/>
        <v>1</v>
      </c>
      <c r="F703" s="91" t="str">
        <f t="shared" si="200"/>
        <v>1'h0</v>
      </c>
      <c r="G703" s="32" t="s">
        <v>16923</v>
      </c>
      <c r="H703" s="97" t="s">
        <v>11394</v>
      </c>
      <c r="I703" s="89" t="s">
        <v>10296</v>
      </c>
      <c r="J703" s="88">
        <v>0</v>
      </c>
      <c r="K703" s="88" t="str">
        <f t="shared" si="201"/>
        <v>0</v>
      </c>
      <c r="L703" s="88">
        <f t="shared" si="202"/>
        <v>0</v>
      </c>
      <c r="M703" s="87"/>
    </row>
    <row r="704" spans="1:13" s="340" customFormat="1" ht="15">
      <c r="A704" s="92"/>
      <c r="B704" s="98"/>
      <c r="C704" s="88">
        <v>3</v>
      </c>
      <c r="D704" s="88">
        <v>3</v>
      </c>
      <c r="E704" s="91">
        <f t="shared" si="199"/>
        <v>1</v>
      </c>
      <c r="F704" s="91" t="str">
        <f t="shared" si="200"/>
        <v>1'h0</v>
      </c>
      <c r="G704" s="32" t="s">
        <v>557</v>
      </c>
      <c r="H704" s="97" t="s">
        <v>10302</v>
      </c>
      <c r="I704" s="89" t="s">
        <v>10296</v>
      </c>
      <c r="J704" s="88">
        <v>0</v>
      </c>
      <c r="K704" s="88" t="str">
        <f t="shared" si="201"/>
        <v>0</v>
      </c>
      <c r="L704" s="88">
        <f t="shared" si="202"/>
        <v>0</v>
      </c>
      <c r="M704" s="87"/>
    </row>
    <row r="705" spans="1:13" s="340" customFormat="1" ht="15">
      <c r="A705" s="92"/>
      <c r="B705" s="98"/>
      <c r="C705" s="88">
        <v>2</v>
      </c>
      <c r="D705" s="88">
        <v>2</v>
      </c>
      <c r="E705" s="91">
        <f t="shared" si="199"/>
        <v>1</v>
      </c>
      <c r="F705" s="91" t="str">
        <f t="shared" si="200"/>
        <v>1'h0</v>
      </c>
      <c r="G705" s="32" t="s">
        <v>17221</v>
      </c>
      <c r="H705" s="97" t="s">
        <v>10303</v>
      </c>
      <c r="I705" s="89" t="s">
        <v>10296</v>
      </c>
      <c r="J705" s="88">
        <v>0</v>
      </c>
      <c r="K705" s="88" t="str">
        <f t="shared" si="201"/>
        <v>0</v>
      </c>
      <c r="L705" s="88">
        <f t="shared" si="202"/>
        <v>0</v>
      </c>
      <c r="M705" s="87"/>
    </row>
    <row r="706" spans="1:13" s="340" customFormat="1" ht="15">
      <c r="A706" s="22"/>
      <c r="B706" s="22"/>
      <c r="C706" s="31">
        <v>1</v>
      </c>
      <c r="D706" s="31">
        <v>1</v>
      </c>
      <c r="E706" s="32">
        <f t="shared" si="199"/>
        <v>1</v>
      </c>
      <c r="F706" s="32" t="str">
        <f t="shared" si="200"/>
        <v>1'h0</v>
      </c>
      <c r="G706" s="32" t="s">
        <v>16923</v>
      </c>
      <c r="H706" s="31" t="s">
        <v>16197</v>
      </c>
      <c r="I706" s="89" t="s">
        <v>10296</v>
      </c>
      <c r="J706" s="31">
        <v>0</v>
      </c>
      <c r="K706" s="31" t="str">
        <f t="shared" si="201"/>
        <v>0</v>
      </c>
      <c r="L706" s="31">
        <f t="shared" si="202"/>
        <v>0</v>
      </c>
      <c r="M706" s="50"/>
    </row>
    <row r="707" spans="1:13" s="340" customFormat="1" ht="15">
      <c r="A707" s="92"/>
      <c r="B707" s="98"/>
      <c r="C707" s="88">
        <v>0</v>
      </c>
      <c r="D707" s="88">
        <v>0</v>
      </c>
      <c r="E707" s="32">
        <f t="shared" si="199"/>
        <v>1</v>
      </c>
      <c r="F707" s="32" t="str">
        <f t="shared" si="200"/>
        <v>1'h0</v>
      </c>
      <c r="G707" s="32" t="s">
        <v>557</v>
      </c>
      <c r="H707" s="97" t="s">
        <v>16198</v>
      </c>
      <c r="I707" s="89" t="s">
        <v>17222</v>
      </c>
      <c r="J707" s="88">
        <v>0</v>
      </c>
      <c r="K707" s="31" t="str">
        <f t="shared" si="201"/>
        <v>0</v>
      </c>
      <c r="L707" s="31">
        <f t="shared" si="202"/>
        <v>0</v>
      </c>
      <c r="M707" s="87"/>
    </row>
    <row r="708" spans="1:13" s="340" customFormat="1" ht="15">
      <c r="A708" s="26"/>
      <c r="B708" s="27" t="s">
        <v>17223</v>
      </c>
      <c r="C708" s="26"/>
      <c r="D708" s="26"/>
      <c r="E708" s="26">
        <f>SUM(E709:E716)</f>
        <v>32</v>
      </c>
      <c r="F708" s="44" t="str">
        <f>CONCATENATE("32'h",K708)</f>
        <v>32'h11201000</v>
      </c>
      <c r="G708" s="44"/>
      <c r="H708" s="281" t="s">
        <v>17224</v>
      </c>
      <c r="I708" s="29"/>
      <c r="J708" s="26"/>
      <c r="K708" s="26" t="str">
        <f>LOWER(DEC2HEX(L708,8))</f>
        <v>11201000</v>
      </c>
      <c r="L708" s="26">
        <f>SUM(L709:L716)</f>
        <v>287313920</v>
      </c>
      <c r="M708" s="26"/>
    </row>
    <row r="709" spans="1:13" s="340" customFormat="1" ht="15">
      <c r="A709" s="22"/>
      <c r="B709" s="30"/>
      <c r="C709" s="31">
        <v>28</v>
      </c>
      <c r="D709" s="31">
        <v>31</v>
      </c>
      <c r="E709" s="32">
        <f t="shared" ref="E709:E716" si="203">D709+1-C709</f>
        <v>4</v>
      </c>
      <c r="F709" s="32" t="str">
        <f t="shared" ref="F709:F716" si="204">CONCATENATE(E709,"'h",K709)</f>
        <v>4'h1</v>
      </c>
      <c r="G709" s="32" t="s">
        <v>68</v>
      </c>
      <c r="H709" s="282" t="s">
        <v>17225</v>
      </c>
      <c r="I709" s="37"/>
      <c r="J709" s="31">
        <v>1</v>
      </c>
      <c r="K709" s="88" t="str">
        <f t="shared" ref="K709:K716" si="205">LOWER(DEC2HEX((J709)))</f>
        <v>1</v>
      </c>
      <c r="L709" s="31">
        <f t="shared" ref="L709:L716" si="206">J709*(2^C709)</f>
        <v>268435456</v>
      </c>
      <c r="M709" s="50"/>
    </row>
    <row r="710" spans="1:13" s="340" customFormat="1" ht="15">
      <c r="A710" s="22"/>
      <c r="B710" s="30"/>
      <c r="C710" s="31">
        <v>24</v>
      </c>
      <c r="D710" s="31">
        <v>27</v>
      </c>
      <c r="E710" s="32">
        <f t="shared" si="203"/>
        <v>4</v>
      </c>
      <c r="F710" s="32" t="str">
        <f t="shared" si="204"/>
        <v>4'h1</v>
      </c>
      <c r="G710" s="32" t="s">
        <v>68</v>
      </c>
      <c r="H710" s="282" t="s">
        <v>10297</v>
      </c>
      <c r="I710" s="283"/>
      <c r="J710" s="31">
        <v>1</v>
      </c>
      <c r="K710" s="88" t="str">
        <f t="shared" si="205"/>
        <v>1</v>
      </c>
      <c r="L710" s="31">
        <f t="shared" si="206"/>
        <v>16777216</v>
      </c>
      <c r="M710" s="50"/>
    </row>
    <row r="711" spans="1:13" s="340" customFormat="1" ht="15">
      <c r="A711" s="22"/>
      <c r="B711" s="30"/>
      <c r="C711" s="31">
        <v>20</v>
      </c>
      <c r="D711" s="31">
        <v>23</v>
      </c>
      <c r="E711" s="32">
        <f t="shared" si="203"/>
        <v>4</v>
      </c>
      <c r="F711" s="32" t="str">
        <f t="shared" si="204"/>
        <v>4'h2</v>
      </c>
      <c r="G711" s="32" t="s">
        <v>68</v>
      </c>
      <c r="H711" s="282" t="s">
        <v>17226</v>
      </c>
      <c r="I711" s="51"/>
      <c r="J711" s="31">
        <v>2</v>
      </c>
      <c r="K711" s="88" t="str">
        <f t="shared" si="205"/>
        <v>2</v>
      </c>
      <c r="L711" s="31">
        <f t="shared" si="206"/>
        <v>2097152</v>
      </c>
      <c r="M711" s="50"/>
    </row>
    <row r="712" spans="1:13" s="340" customFormat="1" ht="15">
      <c r="A712" s="22"/>
      <c r="B712" s="30"/>
      <c r="C712" s="31">
        <v>16</v>
      </c>
      <c r="D712" s="31">
        <v>19</v>
      </c>
      <c r="E712" s="32">
        <f t="shared" si="203"/>
        <v>4</v>
      </c>
      <c r="F712" s="32" t="str">
        <f t="shared" si="204"/>
        <v>4'h0</v>
      </c>
      <c r="G712" s="32" t="s">
        <v>68</v>
      </c>
      <c r="H712" s="282" t="s">
        <v>16199</v>
      </c>
      <c r="I712" s="51"/>
      <c r="J712" s="31">
        <v>0</v>
      </c>
      <c r="K712" s="88" t="str">
        <f t="shared" si="205"/>
        <v>0</v>
      </c>
      <c r="L712" s="31">
        <f t="shared" si="206"/>
        <v>0</v>
      </c>
      <c r="M712" s="50"/>
    </row>
    <row r="713" spans="1:13" s="340" customFormat="1" ht="15">
      <c r="A713" s="22"/>
      <c r="B713" s="30"/>
      <c r="C713" s="31">
        <v>12</v>
      </c>
      <c r="D713" s="31">
        <v>15</v>
      </c>
      <c r="E713" s="32">
        <f t="shared" si="203"/>
        <v>4</v>
      </c>
      <c r="F713" s="32" t="str">
        <f t="shared" si="204"/>
        <v>4'h1</v>
      </c>
      <c r="G713" s="32" t="s">
        <v>68</v>
      </c>
      <c r="H713" s="282" t="s">
        <v>16200</v>
      </c>
      <c r="I713" s="37"/>
      <c r="J713" s="31">
        <v>1</v>
      </c>
      <c r="K713" s="88" t="str">
        <f t="shared" si="205"/>
        <v>1</v>
      </c>
      <c r="L713" s="31">
        <f t="shared" si="206"/>
        <v>4096</v>
      </c>
      <c r="M713" s="50"/>
    </row>
    <row r="714" spans="1:13" s="340" customFormat="1" ht="15">
      <c r="A714" s="22"/>
      <c r="B714" s="30"/>
      <c r="C714" s="31">
        <v>8</v>
      </c>
      <c r="D714" s="31">
        <v>11</v>
      </c>
      <c r="E714" s="32">
        <f t="shared" si="203"/>
        <v>4</v>
      </c>
      <c r="F714" s="32" t="str">
        <f t="shared" si="204"/>
        <v>4'h0</v>
      </c>
      <c r="G714" s="32" t="s">
        <v>68</v>
      </c>
      <c r="H714" s="282" t="s">
        <v>16201</v>
      </c>
      <c r="I714" s="283"/>
      <c r="J714" s="31">
        <v>0</v>
      </c>
      <c r="K714" s="88" t="str">
        <f t="shared" si="205"/>
        <v>0</v>
      </c>
      <c r="L714" s="31">
        <f t="shared" si="206"/>
        <v>0</v>
      </c>
      <c r="M714" s="50"/>
    </row>
    <row r="715" spans="1:13" s="340" customFormat="1" ht="15">
      <c r="A715" s="22"/>
      <c r="B715" s="30"/>
      <c r="C715" s="31">
        <v>4</v>
      </c>
      <c r="D715" s="31">
        <v>7</v>
      </c>
      <c r="E715" s="32">
        <f t="shared" si="203"/>
        <v>4</v>
      </c>
      <c r="F715" s="32" t="str">
        <f t="shared" si="204"/>
        <v>4'h0</v>
      </c>
      <c r="G715" s="32" t="s">
        <v>68</v>
      </c>
      <c r="H715" s="282" t="s">
        <v>16202</v>
      </c>
      <c r="I715" s="51" t="s">
        <v>10298</v>
      </c>
      <c r="J715" s="31">
        <v>0</v>
      </c>
      <c r="K715" s="88" t="str">
        <f t="shared" si="205"/>
        <v>0</v>
      </c>
      <c r="L715" s="31">
        <f t="shared" si="206"/>
        <v>0</v>
      </c>
      <c r="M715" s="50"/>
    </row>
    <row r="716" spans="1:13" s="340" customFormat="1" ht="15">
      <c r="A716" s="22"/>
      <c r="B716" s="30"/>
      <c r="C716" s="31">
        <v>0</v>
      </c>
      <c r="D716" s="31">
        <v>3</v>
      </c>
      <c r="E716" s="32">
        <f t="shared" si="203"/>
        <v>4</v>
      </c>
      <c r="F716" s="32" t="str">
        <f t="shared" si="204"/>
        <v>4'h0</v>
      </c>
      <c r="G716" s="32" t="s">
        <v>68</v>
      </c>
      <c r="H716" s="282" t="s">
        <v>16203</v>
      </c>
      <c r="I716" s="51" t="s">
        <v>17227</v>
      </c>
      <c r="J716" s="31">
        <v>0</v>
      </c>
      <c r="K716" s="88" t="str">
        <f t="shared" si="205"/>
        <v>0</v>
      </c>
      <c r="L716" s="31">
        <f t="shared" si="206"/>
        <v>0</v>
      </c>
      <c r="M716" s="50"/>
    </row>
    <row r="717" spans="1:13" s="340" customFormat="1" ht="15">
      <c r="A717" s="26"/>
      <c r="B717" s="27" t="s">
        <v>17228</v>
      </c>
      <c r="C717" s="26"/>
      <c r="D717" s="26"/>
      <c r="E717" s="26">
        <f>SUM(E718:E725)</f>
        <v>32</v>
      </c>
      <c r="F717" s="44" t="str">
        <f>CONCATENATE("32'h",K717)</f>
        <v>32'h32223121</v>
      </c>
      <c r="G717" s="44"/>
      <c r="H717" s="281" t="s">
        <v>17229</v>
      </c>
      <c r="I717" s="29"/>
      <c r="J717" s="26"/>
      <c r="K717" s="26" t="str">
        <f>LOWER(DEC2HEX(L717,8))</f>
        <v>32223121</v>
      </c>
      <c r="L717" s="26">
        <f>SUM(L718:L725)</f>
        <v>841101601</v>
      </c>
      <c r="M717" s="26"/>
    </row>
    <row r="718" spans="1:13" s="340" customFormat="1" ht="15">
      <c r="A718" s="22"/>
      <c r="B718" s="30"/>
      <c r="C718" s="31">
        <v>28</v>
      </c>
      <c r="D718" s="31">
        <v>31</v>
      </c>
      <c r="E718" s="32">
        <f t="shared" ref="E718:E725" si="207">D718+1-C718</f>
        <v>4</v>
      </c>
      <c r="F718" s="32" t="str">
        <f t="shared" ref="F718:F725" si="208">CONCATENATE(E718,"'h",K718)</f>
        <v>4'h3</v>
      </c>
      <c r="G718" s="32" t="s">
        <v>68</v>
      </c>
      <c r="H718" s="282" t="s">
        <v>17230</v>
      </c>
      <c r="I718" s="37"/>
      <c r="J718" s="31">
        <v>3</v>
      </c>
      <c r="K718" s="88" t="str">
        <f t="shared" ref="K718:K725" si="209">LOWER(DEC2HEX((J718)))</f>
        <v>3</v>
      </c>
      <c r="L718" s="31">
        <f t="shared" ref="L718:L725" si="210">J718*(2^C718)</f>
        <v>805306368</v>
      </c>
      <c r="M718" s="50"/>
    </row>
    <row r="719" spans="1:13" s="340" customFormat="1" ht="15">
      <c r="A719" s="22"/>
      <c r="B719" s="30"/>
      <c r="C719" s="31">
        <v>24</v>
      </c>
      <c r="D719" s="31">
        <v>27</v>
      </c>
      <c r="E719" s="32">
        <f t="shared" si="207"/>
        <v>4</v>
      </c>
      <c r="F719" s="32" t="str">
        <f t="shared" si="208"/>
        <v>4'h2</v>
      </c>
      <c r="G719" s="32" t="s">
        <v>68</v>
      </c>
      <c r="H719" s="282" t="s">
        <v>10304</v>
      </c>
      <c r="I719" s="283"/>
      <c r="J719" s="31">
        <v>2</v>
      </c>
      <c r="K719" s="88" t="str">
        <f t="shared" si="209"/>
        <v>2</v>
      </c>
      <c r="L719" s="31">
        <f t="shared" si="210"/>
        <v>33554432</v>
      </c>
      <c r="M719" s="50"/>
    </row>
    <row r="720" spans="1:13" s="340" customFormat="1" ht="15">
      <c r="A720" s="22"/>
      <c r="B720" s="30"/>
      <c r="C720" s="31">
        <v>20</v>
      </c>
      <c r="D720" s="31">
        <v>23</v>
      </c>
      <c r="E720" s="32">
        <f t="shared" si="207"/>
        <v>4</v>
      </c>
      <c r="F720" s="32" t="str">
        <f t="shared" si="208"/>
        <v>4'h2</v>
      </c>
      <c r="G720" s="32" t="s">
        <v>68</v>
      </c>
      <c r="H720" s="282" t="s">
        <v>16204</v>
      </c>
      <c r="I720" s="51"/>
      <c r="J720" s="31">
        <v>2</v>
      </c>
      <c r="K720" s="88" t="str">
        <f t="shared" si="209"/>
        <v>2</v>
      </c>
      <c r="L720" s="31">
        <f t="shared" si="210"/>
        <v>2097152</v>
      </c>
      <c r="M720" s="50"/>
    </row>
    <row r="721" spans="1:13" s="340" customFormat="1" ht="15">
      <c r="A721" s="22"/>
      <c r="B721" s="30"/>
      <c r="C721" s="31">
        <v>16</v>
      </c>
      <c r="D721" s="31">
        <v>19</v>
      </c>
      <c r="E721" s="32">
        <f t="shared" si="207"/>
        <v>4</v>
      </c>
      <c r="F721" s="32" t="str">
        <f t="shared" si="208"/>
        <v>4'h2</v>
      </c>
      <c r="G721" s="32" t="s">
        <v>68</v>
      </c>
      <c r="H721" s="282" t="s">
        <v>17231</v>
      </c>
      <c r="I721" s="51"/>
      <c r="J721" s="31">
        <v>2</v>
      </c>
      <c r="K721" s="88" t="str">
        <f t="shared" si="209"/>
        <v>2</v>
      </c>
      <c r="L721" s="31">
        <f t="shared" si="210"/>
        <v>131072</v>
      </c>
      <c r="M721" s="50"/>
    </row>
    <row r="722" spans="1:13" s="340" customFormat="1" ht="15">
      <c r="A722" s="22"/>
      <c r="B722" s="30"/>
      <c r="C722" s="31">
        <v>12</v>
      </c>
      <c r="D722" s="31">
        <v>15</v>
      </c>
      <c r="E722" s="32">
        <f t="shared" si="207"/>
        <v>4</v>
      </c>
      <c r="F722" s="32" t="str">
        <f t="shared" si="208"/>
        <v>4'h3</v>
      </c>
      <c r="G722" s="32" t="s">
        <v>68</v>
      </c>
      <c r="H722" s="282" t="s">
        <v>17232</v>
      </c>
      <c r="I722" s="37"/>
      <c r="J722" s="31">
        <v>3</v>
      </c>
      <c r="K722" s="88" t="str">
        <f t="shared" si="209"/>
        <v>3</v>
      </c>
      <c r="L722" s="31">
        <f t="shared" si="210"/>
        <v>12288</v>
      </c>
      <c r="M722" s="50"/>
    </row>
    <row r="723" spans="1:13" s="340" customFormat="1" ht="15">
      <c r="A723" s="22"/>
      <c r="B723" s="30"/>
      <c r="C723" s="31">
        <v>8</v>
      </c>
      <c r="D723" s="31">
        <v>11</v>
      </c>
      <c r="E723" s="32">
        <f t="shared" si="207"/>
        <v>4</v>
      </c>
      <c r="F723" s="32" t="str">
        <f t="shared" si="208"/>
        <v>4'h1</v>
      </c>
      <c r="G723" s="32" t="s">
        <v>68</v>
      </c>
      <c r="H723" s="282" t="s">
        <v>16205</v>
      </c>
      <c r="I723" s="283"/>
      <c r="J723" s="31">
        <v>1</v>
      </c>
      <c r="K723" s="88" t="str">
        <f t="shared" si="209"/>
        <v>1</v>
      </c>
      <c r="L723" s="31">
        <f t="shared" si="210"/>
        <v>256</v>
      </c>
      <c r="M723" s="50"/>
    </row>
    <row r="724" spans="1:13" s="340" customFormat="1" ht="15">
      <c r="A724" s="22"/>
      <c r="B724" s="30"/>
      <c r="C724" s="31">
        <v>4</v>
      </c>
      <c r="D724" s="31">
        <v>7</v>
      </c>
      <c r="E724" s="32">
        <f t="shared" si="207"/>
        <v>4</v>
      </c>
      <c r="F724" s="32" t="str">
        <f t="shared" si="208"/>
        <v>4'h2</v>
      </c>
      <c r="G724" s="32" t="s">
        <v>68</v>
      </c>
      <c r="H724" s="282" t="s">
        <v>16206</v>
      </c>
      <c r="I724" s="51" t="s">
        <v>17233</v>
      </c>
      <c r="J724" s="31">
        <v>2</v>
      </c>
      <c r="K724" s="88" t="str">
        <f t="shared" si="209"/>
        <v>2</v>
      </c>
      <c r="L724" s="31">
        <f t="shared" si="210"/>
        <v>32</v>
      </c>
      <c r="M724" s="50"/>
    </row>
    <row r="725" spans="1:13" s="340" customFormat="1" ht="15">
      <c r="A725" s="22"/>
      <c r="B725" s="30"/>
      <c r="C725" s="31">
        <v>0</v>
      </c>
      <c r="D725" s="31">
        <v>3</v>
      </c>
      <c r="E725" s="32">
        <f t="shared" si="207"/>
        <v>4</v>
      </c>
      <c r="F725" s="32" t="str">
        <f t="shared" si="208"/>
        <v>4'h1</v>
      </c>
      <c r="G725" s="32" t="s">
        <v>68</v>
      </c>
      <c r="H725" s="282" t="s">
        <v>17234</v>
      </c>
      <c r="I725" s="51" t="s">
        <v>10299</v>
      </c>
      <c r="J725" s="31">
        <v>1</v>
      </c>
      <c r="K725" s="88" t="str">
        <f t="shared" si="209"/>
        <v>1</v>
      </c>
      <c r="L725" s="31">
        <f t="shared" si="210"/>
        <v>1</v>
      </c>
      <c r="M725" s="50"/>
    </row>
    <row r="726" spans="1:13" s="340" customFormat="1" ht="15">
      <c r="A726" s="26"/>
      <c r="B726" s="27" t="s">
        <v>10313</v>
      </c>
      <c r="C726" s="26"/>
      <c r="D726" s="26"/>
      <c r="E726" s="26">
        <f>SUM(E727:E734)</f>
        <v>32</v>
      </c>
      <c r="F726" s="44" t="str">
        <f>CONCATENATE("32'h",K726)</f>
        <v>32'h34243323</v>
      </c>
      <c r="G726" s="44"/>
      <c r="H726" s="281" t="s">
        <v>16207</v>
      </c>
      <c r="I726" s="29"/>
      <c r="J726" s="26"/>
      <c r="K726" s="26" t="str">
        <f>LOWER(DEC2HEX(L726,8))</f>
        <v>34243323</v>
      </c>
      <c r="L726" s="26">
        <f>SUM(L727:L734)</f>
        <v>874787619</v>
      </c>
      <c r="M726" s="26"/>
    </row>
    <row r="727" spans="1:13" s="340" customFormat="1" ht="15">
      <c r="A727" s="22"/>
      <c r="B727" s="30"/>
      <c r="C727" s="31">
        <v>28</v>
      </c>
      <c r="D727" s="31">
        <v>31</v>
      </c>
      <c r="E727" s="32">
        <f t="shared" ref="E727:E734" si="211">D727+1-C727</f>
        <v>4</v>
      </c>
      <c r="F727" s="32" t="str">
        <f t="shared" ref="F727:F734" si="212">CONCATENATE(E727,"'h",K727)</f>
        <v>4'h3</v>
      </c>
      <c r="G727" s="32" t="s">
        <v>68</v>
      </c>
      <c r="H727" s="282" t="s">
        <v>17235</v>
      </c>
      <c r="I727" s="37"/>
      <c r="J727" s="31">
        <v>3</v>
      </c>
      <c r="K727" s="88" t="str">
        <f t="shared" ref="K727:K734" si="213">LOWER(DEC2HEX((J727)))</f>
        <v>3</v>
      </c>
      <c r="L727" s="31">
        <f t="shared" ref="L727:L734" si="214">J727*(2^C727)</f>
        <v>805306368</v>
      </c>
      <c r="M727" s="50"/>
    </row>
    <row r="728" spans="1:13" s="340" customFormat="1" ht="15">
      <c r="A728" s="22"/>
      <c r="B728" s="30"/>
      <c r="C728" s="31">
        <v>24</v>
      </c>
      <c r="D728" s="31">
        <v>27</v>
      </c>
      <c r="E728" s="32">
        <f t="shared" si="211"/>
        <v>4</v>
      </c>
      <c r="F728" s="32" t="str">
        <f t="shared" si="212"/>
        <v>4'h4</v>
      </c>
      <c r="G728" s="32" t="s">
        <v>68</v>
      </c>
      <c r="H728" s="282" t="s">
        <v>17236</v>
      </c>
      <c r="I728" s="283"/>
      <c r="J728" s="31">
        <v>4</v>
      </c>
      <c r="K728" s="88" t="str">
        <f t="shared" si="213"/>
        <v>4</v>
      </c>
      <c r="L728" s="31">
        <f t="shared" si="214"/>
        <v>67108864</v>
      </c>
      <c r="M728" s="50"/>
    </row>
    <row r="729" spans="1:13" s="340" customFormat="1" ht="15">
      <c r="A729" s="22"/>
      <c r="B729" s="30"/>
      <c r="C729" s="31">
        <v>20</v>
      </c>
      <c r="D729" s="31">
        <v>23</v>
      </c>
      <c r="E729" s="32">
        <f t="shared" si="211"/>
        <v>4</v>
      </c>
      <c r="F729" s="32" t="str">
        <f t="shared" si="212"/>
        <v>4'h2</v>
      </c>
      <c r="G729" s="32" t="s">
        <v>68</v>
      </c>
      <c r="H729" s="282" t="s">
        <v>16208</v>
      </c>
      <c r="I729" s="51"/>
      <c r="J729" s="31">
        <v>2</v>
      </c>
      <c r="K729" s="88" t="str">
        <f t="shared" si="213"/>
        <v>2</v>
      </c>
      <c r="L729" s="31">
        <f t="shared" si="214"/>
        <v>2097152</v>
      </c>
      <c r="M729" s="50"/>
    </row>
    <row r="730" spans="1:13" s="340" customFormat="1" ht="15">
      <c r="A730" s="22"/>
      <c r="B730" s="30"/>
      <c r="C730" s="31">
        <v>16</v>
      </c>
      <c r="D730" s="31">
        <v>19</v>
      </c>
      <c r="E730" s="32">
        <f t="shared" si="211"/>
        <v>4</v>
      </c>
      <c r="F730" s="32" t="str">
        <f t="shared" si="212"/>
        <v>4'h4</v>
      </c>
      <c r="G730" s="32" t="s">
        <v>68</v>
      </c>
      <c r="H730" s="282" t="s">
        <v>16209</v>
      </c>
      <c r="I730" s="51"/>
      <c r="J730" s="31">
        <v>4</v>
      </c>
      <c r="K730" s="88" t="str">
        <f t="shared" si="213"/>
        <v>4</v>
      </c>
      <c r="L730" s="31">
        <f t="shared" si="214"/>
        <v>262144</v>
      </c>
      <c r="M730" s="50"/>
    </row>
    <row r="731" spans="1:13" s="340" customFormat="1" ht="15">
      <c r="A731" s="22"/>
      <c r="B731" s="30"/>
      <c r="C731" s="31">
        <v>12</v>
      </c>
      <c r="D731" s="31">
        <v>15</v>
      </c>
      <c r="E731" s="32">
        <f t="shared" si="211"/>
        <v>4</v>
      </c>
      <c r="F731" s="32" t="str">
        <f t="shared" si="212"/>
        <v>4'h3</v>
      </c>
      <c r="G731" s="32" t="s">
        <v>68</v>
      </c>
      <c r="H731" s="282" t="s">
        <v>16210</v>
      </c>
      <c r="I731" s="37"/>
      <c r="J731" s="31">
        <v>3</v>
      </c>
      <c r="K731" s="88" t="str">
        <f t="shared" si="213"/>
        <v>3</v>
      </c>
      <c r="L731" s="31">
        <f t="shared" si="214"/>
        <v>12288</v>
      </c>
      <c r="M731" s="50"/>
    </row>
    <row r="732" spans="1:13" s="340" customFormat="1" ht="15">
      <c r="A732" s="22"/>
      <c r="B732" s="30"/>
      <c r="C732" s="31">
        <v>8</v>
      </c>
      <c r="D732" s="31">
        <v>11</v>
      </c>
      <c r="E732" s="32">
        <f t="shared" si="211"/>
        <v>4</v>
      </c>
      <c r="F732" s="32" t="str">
        <f t="shared" si="212"/>
        <v>4'h3</v>
      </c>
      <c r="G732" s="32" t="s">
        <v>68</v>
      </c>
      <c r="H732" s="282" t="s">
        <v>11395</v>
      </c>
      <c r="I732" s="283"/>
      <c r="J732" s="31">
        <v>3</v>
      </c>
      <c r="K732" s="88" t="str">
        <f t="shared" si="213"/>
        <v>3</v>
      </c>
      <c r="L732" s="31">
        <f t="shared" si="214"/>
        <v>768</v>
      </c>
      <c r="M732" s="50"/>
    </row>
    <row r="733" spans="1:13" s="340" customFormat="1" ht="15">
      <c r="A733" s="22"/>
      <c r="B733" s="30"/>
      <c r="C733" s="31">
        <v>4</v>
      </c>
      <c r="D733" s="31">
        <v>7</v>
      </c>
      <c r="E733" s="32">
        <f t="shared" si="211"/>
        <v>4</v>
      </c>
      <c r="F733" s="32" t="str">
        <f t="shared" si="212"/>
        <v>4'h2</v>
      </c>
      <c r="G733" s="32" t="s">
        <v>68</v>
      </c>
      <c r="H733" s="282" t="s">
        <v>16211</v>
      </c>
      <c r="I733" s="51" t="s">
        <v>10298</v>
      </c>
      <c r="J733" s="31">
        <v>2</v>
      </c>
      <c r="K733" s="88" t="str">
        <f t="shared" si="213"/>
        <v>2</v>
      </c>
      <c r="L733" s="31">
        <f t="shared" si="214"/>
        <v>32</v>
      </c>
      <c r="M733" s="50"/>
    </row>
    <row r="734" spans="1:13" s="340" customFormat="1" ht="15">
      <c r="A734" s="22"/>
      <c r="B734" s="30"/>
      <c r="C734" s="31">
        <v>0</v>
      </c>
      <c r="D734" s="31">
        <v>3</v>
      </c>
      <c r="E734" s="32">
        <f t="shared" si="211"/>
        <v>4</v>
      </c>
      <c r="F734" s="32" t="str">
        <f t="shared" si="212"/>
        <v>4'h3</v>
      </c>
      <c r="G734" s="32" t="s">
        <v>68</v>
      </c>
      <c r="H734" s="282" t="s">
        <v>11396</v>
      </c>
      <c r="I734" s="51" t="s">
        <v>17227</v>
      </c>
      <c r="J734" s="31">
        <v>3</v>
      </c>
      <c r="K734" s="88" t="str">
        <f t="shared" si="213"/>
        <v>3</v>
      </c>
      <c r="L734" s="31">
        <f t="shared" si="214"/>
        <v>3</v>
      </c>
      <c r="M734" s="50"/>
    </row>
    <row r="735" spans="1:13" s="340" customFormat="1" ht="15">
      <c r="A735" s="26"/>
      <c r="B735" s="27" t="s">
        <v>10315</v>
      </c>
      <c r="C735" s="26"/>
      <c r="D735" s="26"/>
      <c r="E735" s="26">
        <f>SUM(E736:E743)</f>
        <v>32</v>
      </c>
      <c r="F735" s="44" t="str">
        <f>CONCATENATE("32'h",K735)</f>
        <v>32'h36263525</v>
      </c>
      <c r="G735" s="44"/>
      <c r="H735" s="281" t="s">
        <v>16212</v>
      </c>
      <c r="I735" s="29"/>
      <c r="J735" s="26"/>
      <c r="K735" s="26" t="str">
        <f>LOWER(DEC2HEX(L735,8))</f>
        <v>36263525</v>
      </c>
      <c r="L735" s="26">
        <f>SUM(L736:L743)</f>
        <v>908473637</v>
      </c>
      <c r="M735" s="26"/>
    </row>
    <row r="736" spans="1:13" s="340" customFormat="1" ht="15">
      <c r="A736" s="22"/>
      <c r="B736" s="30"/>
      <c r="C736" s="31">
        <v>28</v>
      </c>
      <c r="D736" s="31">
        <v>31</v>
      </c>
      <c r="E736" s="32">
        <f t="shared" ref="E736:E743" si="215">D736+1-C736</f>
        <v>4</v>
      </c>
      <c r="F736" s="32" t="str">
        <f t="shared" ref="F736:F743" si="216">CONCATENATE(E736,"'h",K736)</f>
        <v>4'h3</v>
      </c>
      <c r="G736" s="32" t="s">
        <v>68</v>
      </c>
      <c r="H736" s="282" t="s">
        <v>10305</v>
      </c>
      <c r="I736" s="37"/>
      <c r="J736" s="31">
        <v>3</v>
      </c>
      <c r="K736" s="88" t="str">
        <f t="shared" ref="K736:K743" si="217">LOWER(DEC2HEX((J736)))</f>
        <v>3</v>
      </c>
      <c r="L736" s="31">
        <f t="shared" ref="L736:L743" si="218">J736*(2^C736)</f>
        <v>805306368</v>
      </c>
      <c r="M736" s="50"/>
    </row>
    <row r="737" spans="1:13" s="340" customFormat="1" ht="15">
      <c r="A737" s="22"/>
      <c r="B737" s="30"/>
      <c r="C737" s="31">
        <v>24</v>
      </c>
      <c r="D737" s="31">
        <v>27</v>
      </c>
      <c r="E737" s="32">
        <f t="shared" si="215"/>
        <v>4</v>
      </c>
      <c r="F737" s="32" t="str">
        <f t="shared" si="216"/>
        <v>4'h6</v>
      </c>
      <c r="G737" s="32" t="s">
        <v>68</v>
      </c>
      <c r="H737" s="282" t="s">
        <v>10300</v>
      </c>
      <c r="I737" s="283"/>
      <c r="J737" s="31">
        <v>6</v>
      </c>
      <c r="K737" s="88" t="str">
        <f t="shared" si="217"/>
        <v>6</v>
      </c>
      <c r="L737" s="31">
        <f t="shared" si="218"/>
        <v>100663296</v>
      </c>
      <c r="M737" s="50"/>
    </row>
    <row r="738" spans="1:13" s="340" customFormat="1" ht="15">
      <c r="A738" s="22"/>
      <c r="B738" s="30"/>
      <c r="C738" s="31">
        <v>20</v>
      </c>
      <c r="D738" s="31">
        <v>23</v>
      </c>
      <c r="E738" s="32">
        <f t="shared" si="215"/>
        <v>4</v>
      </c>
      <c r="F738" s="32" t="str">
        <f t="shared" si="216"/>
        <v>4'h2</v>
      </c>
      <c r="G738" s="32" t="s">
        <v>68</v>
      </c>
      <c r="H738" s="282" t="s">
        <v>17237</v>
      </c>
      <c r="I738" s="51"/>
      <c r="J738" s="31">
        <v>2</v>
      </c>
      <c r="K738" s="88" t="str">
        <f t="shared" si="217"/>
        <v>2</v>
      </c>
      <c r="L738" s="31">
        <f t="shared" si="218"/>
        <v>2097152</v>
      </c>
      <c r="M738" s="50"/>
    </row>
    <row r="739" spans="1:13" s="340" customFormat="1" ht="15">
      <c r="A739" s="22"/>
      <c r="B739" s="30"/>
      <c r="C739" s="31">
        <v>16</v>
      </c>
      <c r="D739" s="31">
        <v>19</v>
      </c>
      <c r="E739" s="32">
        <f t="shared" si="215"/>
        <v>4</v>
      </c>
      <c r="F739" s="32" t="str">
        <f t="shared" si="216"/>
        <v>4'h6</v>
      </c>
      <c r="G739" s="32" t="s">
        <v>68</v>
      </c>
      <c r="H739" s="282" t="s">
        <v>17238</v>
      </c>
      <c r="I739" s="51"/>
      <c r="J739" s="31">
        <v>6</v>
      </c>
      <c r="K739" s="88" t="str">
        <f t="shared" si="217"/>
        <v>6</v>
      </c>
      <c r="L739" s="31">
        <f t="shared" si="218"/>
        <v>393216</v>
      </c>
      <c r="M739" s="50"/>
    </row>
    <row r="740" spans="1:13" s="340" customFormat="1" ht="15">
      <c r="A740" s="22"/>
      <c r="B740" s="30"/>
      <c r="C740" s="31">
        <v>12</v>
      </c>
      <c r="D740" s="31">
        <v>15</v>
      </c>
      <c r="E740" s="32">
        <f t="shared" si="215"/>
        <v>4</v>
      </c>
      <c r="F740" s="32" t="str">
        <f t="shared" si="216"/>
        <v>4'h3</v>
      </c>
      <c r="G740" s="32" t="s">
        <v>68</v>
      </c>
      <c r="H740" s="282" t="s">
        <v>17239</v>
      </c>
      <c r="I740" s="37"/>
      <c r="J740" s="31">
        <v>3</v>
      </c>
      <c r="K740" s="88" t="str">
        <f t="shared" si="217"/>
        <v>3</v>
      </c>
      <c r="L740" s="31">
        <f t="shared" si="218"/>
        <v>12288</v>
      </c>
      <c r="M740" s="50"/>
    </row>
    <row r="741" spans="1:13" s="340" customFormat="1" ht="15">
      <c r="A741" s="22"/>
      <c r="B741" s="30"/>
      <c r="C741" s="31">
        <v>8</v>
      </c>
      <c r="D741" s="31">
        <v>11</v>
      </c>
      <c r="E741" s="32">
        <f t="shared" si="215"/>
        <v>4</v>
      </c>
      <c r="F741" s="32" t="str">
        <f t="shared" si="216"/>
        <v>4'h5</v>
      </c>
      <c r="G741" s="32" t="s">
        <v>68</v>
      </c>
      <c r="H741" s="282" t="s">
        <v>17240</v>
      </c>
      <c r="I741" s="283"/>
      <c r="J741" s="31">
        <v>5</v>
      </c>
      <c r="K741" s="88" t="str">
        <f t="shared" si="217"/>
        <v>5</v>
      </c>
      <c r="L741" s="31">
        <f t="shared" si="218"/>
        <v>1280</v>
      </c>
      <c r="M741" s="50"/>
    </row>
    <row r="742" spans="1:13" s="340" customFormat="1" ht="15">
      <c r="A742" s="22"/>
      <c r="B742" s="30"/>
      <c r="C742" s="31">
        <v>4</v>
      </c>
      <c r="D742" s="31">
        <v>7</v>
      </c>
      <c r="E742" s="32">
        <f t="shared" si="215"/>
        <v>4</v>
      </c>
      <c r="F742" s="32" t="str">
        <f t="shared" si="216"/>
        <v>4'h2</v>
      </c>
      <c r="G742" s="32" t="s">
        <v>68</v>
      </c>
      <c r="H742" s="282" t="s">
        <v>17241</v>
      </c>
      <c r="I742" s="51" t="s">
        <v>17242</v>
      </c>
      <c r="J742" s="31">
        <v>2</v>
      </c>
      <c r="K742" s="88" t="str">
        <f t="shared" si="217"/>
        <v>2</v>
      </c>
      <c r="L742" s="31">
        <f t="shared" si="218"/>
        <v>32</v>
      </c>
      <c r="M742" s="50"/>
    </row>
    <row r="743" spans="1:13" s="340" customFormat="1" ht="15">
      <c r="A743" s="22"/>
      <c r="B743" s="30"/>
      <c r="C743" s="31">
        <v>0</v>
      </c>
      <c r="D743" s="31">
        <v>3</v>
      </c>
      <c r="E743" s="32">
        <f t="shared" si="215"/>
        <v>4</v>
      </c>
      <c r="F743" s="32" t="str">
        <f t="shared" si="216"/>
        <v>4'h5</v>
      </c>
      <c r="G743" s="32" t="s">
        <v>68</v>
      </c>
      <c r="H743" s="282" t="s">
        <v>17243</v>
      </c>
      <c r="I743" s="51" t="s">
        <v>17244</v>
      </c>
      <c r="J743" s="31">
        <v>5</v>
      </c>
      <c r="K743" s="88" t="str">
        <f t="shared" si="217"/>
        <v>5</v>
      </c>
      <c r="L743" s="31">
        <f t="shared" si="218"/>
        <v>5</v>
      </c>
      <c r="M743" s="50"/>
    </row>
    <row r="744" spans="1:13" s="340" customFormat="1" ht="15">
      <c r="A744" s="26"/>
      <c r="B744" s="27" t="s">
        <v>17245</v>
      </c>
      <c r="C744" s="26"/>
      <c r="D744" s="26"/>
      <c r="E744" s="26">
        <f>SUM(E745:E752)</f>
        <v>32</v>
      </c>
      <c r="F744" s="44" t="str">
        <f>CONCATENATE("32'h",K744)</f>
        <v>32'h38283727</v>
      </c>
      <c r="G744" s="44"/>
      <c r="H744" s="281" t="s">
        <v>17246</v>
      </c>
      <c r="I744" s="29"/>
      <c r="J744" s="26"/>
      <c r="K744" s="26" t="str">
        <f>LOWER(DEC2HEX(L744,8))</f>
        <v>38283727</v>
      </c>
      <c r="L744" s="26">
        <f>SUM(L745:L752)</f>
        <v>942159655</v>
      </c>
      <c r="M744" s="26"/>
    </row>
    <row r="745" spans="1:13" s="340" customFormat="1" ht="15">
      <c r="A745" s="22"/>
      <c r="B745" s="30"/>
      <c r="C745" s="31">
        <v>28</v>
      </c>
      <c r="D745" s="31">
        <v>31</v>
      </c>
      <c r="E745" s="32">
        <f t="shared" ref="E745:E752" si="219">D745+1-C745</f>
        <v>4</v>
      </c>
      <c r="F745" s="32" t="str">
        <f t="shared" ref="F745:F752" si="220">CONCATENATE(E745,"'h",K745)</f>
        <v>4'h3</v>
      </c>
      <c r="G745" s="32" t="s">
        <v>68</v>
      </c>
      <c r="H745" s="282" t="s">
        <v>11397</v>
      </c>
      <c r="I745" s="37"/>
      <c r="J745" s="31">
        <v>3</v>
      </c>
      <c r="K745" s="88" t="str">
        <f t="shared" ref="K745:K752" si="221">LOWER(DEC2HEX((J745)))</f>
        <v>3</v>
      </c>
      <c r="L745" s="31">
        <f t="shared" ref="L745:L752" si="222">J745*(2^C745)</f>
        <v>805306368</v>
      </c>
      <c r="M745" s="50"/>
    </row>
    <row r="746" spans="1:13" s="340" customFormat="1" ht="15">
      <c r="A746" s="22"/>
      <c r="B746" s="30"/>
      <c r="C746" s="31">
        <v>24</v>
      </c>
      <c r="D746" s="31">
        <v>27</v>
      </c>
      <c r="E746" s="32">
        <f t="shared" si="219"/>
        <v>4</v>
      </c>
      <c r="F746" s="32" t="str">
        <f t="shared" si="220"/>
        <v>4'h8</v>
      </c>
      <c r="G746" s="32" t="s">
        <v>68</v>
      </c>
      <c r="H746" s="282" t="s">
        <v>17247</v>
      </c>
      <c r="I746" s="283"/>
      <c r="J746" s="31">
        <v>8</v>
      </c>
      <c r="K746" s="88" t="str">
        <f t="shared" si="221"/>
        <v>8</v>
      </c>
      <c r="L746" s="31">
        <f t="shared" si="222"/>
        <v>134217728</v>
      </c>
      <c r="M746" s="50"/>
    </row>
    <row r="747" spans="1:13" s="340" customFormat="1" ht="15">
      <c r="A747" s="22"/>
      <c r="B747" s="30"/>
      <c r="C747" s="31">
        <v>20</v>
      </c>
      <c r="D747" s="31">
        <v>23</v>
      </c>
      <c r="E747" s="32">
        <f t="shared" si="219"/>
        <v>4</v>
      </c>
      <c r="F747" s="32" t="str">
        <f t="shared" si="220"/>
        <v>4'h2</v>
      </c>
      <c r="G747" s="32" t="s">
        <v>68</v>
      </c>
      <c r="H747" s="282" t="s">
        <v>17248</v>
      </c>
      <c r="I747" s="51"/>
      <c r="J747" s="31">
        <v>2</v>
      </c>
      <c r="K747" s="88" t="str">
        <f t="shared" si="221"/>
        <v>2</v>
      </c>
      <c r="L747" s="31">
        <f t="shared" si="222"/>
        <v>2097152</v>
      </c>
      <c r="M747" s="50"/>
    </row>
    <row r="748" spans="1:13" s="340" customFormat="1" ht="15">
      <c r="A748" s="22"/>
      <c r="B748" s="30"/>
      <c r="C748" s="31">
        <v>16</v>
      </c>
      <c r="D748" s="31">
        <v>19</v>
      </c>
      <c r="E748" s="32">
        <f t="shared" si="219"/>
        <v>4</v>
      </c>
      <c r="F748" s="32" t="str">
        <f t="shared" si="220"/>
        <v>4'h8</v>
      </c>
      <c r="G748" s="32" t="s">
        <v>68</v>
      </c>
      <c r="H748" s="282" t="s">
        <v>17249</v>
      </c>
      <c r="I748" s="51"/>
      <c r="J748" s="31">
        <v>8</v>
      </c>
      <c r="K748" s="88" t="str">
        <f t="shared" si="221"/>
        <v>8</v>
      </c>
      <c r="L748" s="31">
        <f t="shared" si="222"/>
        <v>524288</v>
      </c>
      <c r="M748" s="50"/>
    </row>
    <row r="749" spans="1:13" s="340" customFormat="1" ht="15">
      <c r="A749" s="22"/>
      <c r="B749" s="30"/>
      <c r="C749" s="31">
        <v>12</v>
      </c>
      <c r="D749" s="31">
        <v>15</v>
      </c>
      <c r="E749" s="32">
        <f t="shared" si="219"/>
        <v>4</v>
      </c>
      <c r="F749" s="32" t="str">
        <f t="shared" si="220"/>
        <v>4'h3</v>
      </c>
      <c r="G749" s="32" t="s">
        <v>68</v>
      </c>
      <c r="H749" s="282" t="s">
        <v>17250</v>
      </c>
      <c r="I749" s="37"/>
      <c r="J749" s="31">
        <v>3</v>
      </c>
      <c r="K749" s="88" t="str">
        <f t="shared" si="221"/>
        <v>3</v>
      </c>
      <c r="L749" s="31">
        <f t="shared" si="222"/>
        <v>12288</v>
      </c>
      <c r="M749" s="50"/>
    </row>
    <row r="750" spans="1:13" s="340" customFormat="1" ht="15">
      <c r="A750" s="22"/>
      <c r="B750" s="30"/>
      <c r="C750" s="31">
        <v>8</v>
      </c>
      <c r="D750" s="31">
        <v>11</v>
      </c>
      <c r="E750" s="32">
        <f t="shared" si="219"/>
        <v>4</v>
      </c>
      <c r="F750" s="32" t="str">
        <f t="shared" si="220"/>
        <v>4'h7</v>
      </c>
      <c r="G750" s="32" t="s">
        <v>68</v>
      </c>
      <c r="H750" s="282" t="s">
        <v>10301</v>
      </c>
      <c r="I750" s="283"/>
      <c r="J750" s="31">
        <v>7</v>
      </c>
      <c r="K750" s="88" t="str">
        <f t="shared" si="221"/>
        <v>7</v>
      </c>
      <c r="L750" s="31">
        <f t="shared" si="222"/>
        <v>1792</v>
      </c>
      <c r="M750" s="50"/>
    </row>
    <row r="751" spans="1:13" s="340" customFormat="1" ht="15">
      <c r="A751" s="22"/>
      <c r="B751" s="30"/>
      <c r="C751" s="31">
        <v>4</v>
      </c>
      <c r="D751" s="31">
        <v>7</v>
      </c>
      <c r="E751" s="32">
        <f t="shared" si="219"/>
        <v>4</v>
      </c>
      <c r="F751" s="32" t="str">
        <f t="shared" si="220"/>
        <v>4'h2</v>
      </c>
      <c r="G751" s="32" t="s">
        <v>68</v>
      </c>
      <c r="H751" s="282" t="s">
        <v>17251</v>
      </c>
      <c r="I751" s="51" t="s">
        <v>10298</v>
      </c>
      <c r="J751" s="31">
        <v>2</v>
      </c>
      <c r="K751" s="88" t="str">
        <f t="shared" si="221"/>
        <v>2</v>
      </c>
      <c r="L751" s="31">
        <f t="shared" si="222"/>
        <v>32</v>
      </c>
      <c r="M751" s="50"/>
    </row>
    <row r="752" spans="1:13" s="340" customFormat="1" ht="15">
      <c r="A752" s="22"/>
      <c r="B752" s="30"/>
      <c r="C752" s="31">
        <v>0</v>
      </c>
      <c r="D752" s="31">
        <v>3</v>
      </c>
      <c r="E752" s="32">
        <f t="shared" si="219"/>
        <v>4</v>
      </c>
      <c r="F752" s="32" t="str">
        <f t="shared" si="220"/>
        <v>4'h7</v>
      </c>
      <c r="G752" s="32" t="s">
        <v>68</v>
      </c>
      <c r="H752" s="282" t="s">
        <v>17252</v>
      </c>
      <c r="I752" s="51" t="s">
        <v>17253</v>
      </c>
      <c r="J752" s="31">
        <v>7</v>
      </c>
      <c r="K752" s="88" t="str">
        <f t="shared" si="221"/>
        <v>7</v>
      </c>
      <c r="L752" s="31">
        <f t="shared" si="222"/>
        <v>7</v>
      </c>
      <c r="M752" s="50"/>
    </row>
    <row r="753" spans="1:13" s="340" customFormat="1" ht="15">
      <c r="A753" s="26"/>
      <c r="B753" s="27" t="s">
        <v>17254</v>
      </c>
      <c r="C753" s="26"/>
      <c r="D753" s="26"/>
      <c r="E753" s="26">
        <f>SUM(E754:E761)</f>
        <v>32</v>
      </c>
      <c r="F753" s="44" t="str">
        <f>CONCATENATE("32'h",K753)</f>
        <v>32'h3a2a3929</v>
      </c>
      <c r="G753" s="44"/>
      <c r="H753" s="281" t="s">
        <v>16213</v>
      </c>
      <c r="I753" s="29"/>
      <c r="J753" s="26"/>
      <c r="K753" s="26" t="str">
        <f>LOWER(DEC2HEX(L753,8))</f>
        <v>3a2a3929</v>
      </c>
      <c r="L753" s="26">
        <f>SUM(L754:L761)</f>
        <v>975845673</v>
      </c>
      <c r="M753" s="26"/>
    </row>
    <row r="754" spans="1:13" s="340" customFormat="1" ht="15">
      <c r="A754" s="22"/>
      <c r="B754" s="30"/>
      <c r="C754" s="31">
        <v>28</v>
      </c>
      <c r="D754" s="31">
        <v>31</v>
      </c>
      <c r="E754" s="32">
        <f t="shared" ref="E754:E761" si="223">D754+1-C754</f>
        <v>4</v>
      </c>
      <c r="F754" s="32" t="str">
        <f t="shared" ref="F754:F761" si="224">CONCATENATE(E754,"'h",K754)</f>
        <v>4'h3</v>
      </c>
      <c r="G754" s="32" t="s">
        <v>68</v>
      </c>
      <c r="H754" s="282" t="s">
        <v>17255</v>
      </c>
      <c r="I754" s="37"/>
      <c r="J754" s="31">
        <v>3</v>
      </c>
      <c r="K754" s="88" t="str">
        <f t="shared" ref="K754:K761" si="225">LOWER(DEC2HEX((J754)))</f>
        <v>3</v>
      </c>
      <c r="L754" s="31">
        <f t="shared" ref="L754:L761" si="226">J754*(2^C754)</f>
        <v>805306368</v>
      </c>
      <c r="M754" s="50"/>
    </row>
    <row r="755" spans="1:13" s="340" customFormat="1" ht="15">
      <c r="A755" s="22"/>
      <c r="B755" s="30"/>
      <c r="C755" s="31">
        <v>24</v>
      </c>
      <c r="D755" s="31">
        <v>27</v>
      </c>
      <c r="E755" s="32">
        <f t="shared" si="223"/>
        <v>4</v>
      </c>
      <c r="F755" s="32" t="str">
        <f t="shared" si="224"/>
        <v>4'ha</v>
      </c>
      <c r="G755" s="32" t="s">
        <v>68</v>
      </c>
      <c r="H755" s="282" t="s">
        <v>10306</v>
      </c>
      <c r="I755" s="283"/>
      <c r="J755" s="31">
        <v>10</v>
      </c>
      <c r="K755" s="88" t="str">
        <f t="shared" si="225"/>
        <v>a</v>
      </c>
      <c r="L755" s="31">
        <f t="shared" si="226"/>
        <v>167772160</v>
      </c>
      <c r="M755" s="50"/>
    </row>
    <row r="756" spans="1:13" s="340" customFormat="1" ht="15">
      <c r="A756" s="22"/>
      <c r="B756" s="30"/>
      <c r="C756" s="31">
        <v>20</v>
      </c>
      <c r="D756" s="31">
        <v>23</v>
      </c>
      <c r="E756" s="32">
        <f t="shared" si="223"/>
        <v>4</v>
      </c>
      <c r="F756" s="32" t="str">
        <f t="shared" si="224"/>
        <v>4'h2</v>
      </c>
      <c r="G756" s="32" t="s">
        <v>68</v>
      </c>
      <c r="H756" s="282" t="s">
        <v>17256</v>
      </c>
      <c r="I756" s="51"/>
      <c r="J756" s="31">
        <v>2</v>
      </c>
      <c r="K756" s="88" t="str">
        <f t="shared" si="225"/>
        <v>2</v>
      </c>
      <c r="L756" s="31">
        <f t="shared" si="226"/>
        <v>2097152</v>
      </c>
      <c r="M756" s="50"/>
    </row>
    <row r="757" spans="1:13" s="340" customFormat="1" ht="15">
      <c r="A757" s="22"/>
      <c r="B757" s="30"/>
      <c r="C757" s="31">
        <v>16</v>
      </c>
      <c r="D757" s="31">
        <v>19</v>
      </c>
      <c r="E757" s="32">
        <f t="shared" si="223"/>
        <v>4</v>
      </c>
      <c r="F757" s="32" t="str">
        <f t="shared" si="224"/>
        <v>4'ha</v>
      </c>
      <c r="G757" s="32" t="s">
        <v>68</v>
      </c>
      <c r="H757" s="282" t="s">
        <v>17257</v>
      </c>
      <c r="I757" s="51"/>
      <c r="J757" s="31">
        <v>10</v>
      </c>
      <c r="K757" s="88" t="str">
        <f t="shared" si="225"/>
        <v>a</v>
      </c>
      <c r="L757" s="31">
        <f t="shared" si="226"/>
        <v>655360</v>
      </c>
      <c r="M757" s="50"/>
    </row>
    <row r="758" spans="1:13" s="340" customFormat="1" ht="15">
      <c r="A758" s="22"/>
      <c r="B758" s="30"/>
      <c r="C758" s="31">
        <v>12</v>
      </c>
      <c r="D758" s="31">
        <v>15</v>
      </c>
      <c r="E758" s="32">
        <f t="shared" si="223"/>
        <v>4</v>
      </c>
      <c r="F758" s="32" t="str">
        <f t="shared" si="224"/>
        <v>4'h3</v>
      </c>
      <c r="G758" s="32" t="s">
        <v>68</v>
      </c>
      <c r="H758" s="282" t="s">
        <v>17258</v>
      </c>
      <c r="I758" s="37"/>
      <c r="J758" s="31">
        <v>3</v>
      </c>
      <c r="K758" s="88" t="str">
        <f t="shared" si="225"/>
        <v>3</v>
      </c>
      <c r="L758" s="31">
        <f t="shared" si="226"/>
        <v>12288</v>
      </c>
      <c r="M758" s="50"/>
    </row>
    <row r="759" spans="1:13" s="340" customFormat="1" ht="15">
      <c r="A759" s="22"/>
      <c r="B759" s="30"/>
      <c r="C759" s="31">
        <v>8</v>
      </c>
      <c r="D759" s="31">
        <v>11</v>
      </c>
      <c r="E759" s="32">
        <f t="shared" si="223"/>
        <v>4</v>
      </c>
      <c r="F759" s="32" t="str">
        <f t="shared" si="224"/>
        <v>4'h9</v>
      </c>
      <c r="G759" s="32" t="s">
        <v>68</v>
      </c>
      <c r="H759" s="282" t="s">
        <v>16214</v>
      </c>
      <c r="I759" s="283"/>
      <c r="J759" s="31">
        <v>9</v>
      </c>
      <c r="K759" s="88" t="str">
        <f t="shared" si="225"/>
        <v>9</v>
      </c>
      <c r="L759" s="31">
        <f t="shared" si="226"/>
        <v>2304</v>
      </c>
      <c r="M759" s="50"/>
    </row>
    <row r="760" spans="1:13" s="340" customFormat="1" ht="15">
      <c r="A760" s="22"/>
      <c r="B760" s="30"/>
      <c r="C760" s="31">
        <v>4</v>
      </c>
      <c r="D760" s="31">
        <v>7</v>
      </c>
      <c r="E760" s="32">
        <f t="shared" si="223"/>
        <v>4</v>
      </c>
      <c r="F760" s="32" t="str">
        <f t="shared" si="224"/>
        <v>4'h2</v>
      </c>
      <c r="G760" s="32" t="s">
        <v>68</v>
      </c>
      <c r="H760" s="282" t="s">
        <v>11398</v>
      </c>
      <c r="I760" s="51" t="s">
        <v>17242</v>
      </c>
      <c r="J760" s="31">
        <v>2</v>
      </c>
      <c r="K760" s="88" t="str">
        <f t="shared" si="225"/>
        <v>2</v>
      </c>
      <c r="L760" s="31">
        <f t="shared" si="226"/>
        <v>32</v>
      </c>
      <c r="M760" s="50"/>
    </row>
    <row r="761" spans="1:13" s="340" customFormat="1" ht="15">
      <c r="A761" s="22"/>
      <c r="B761" s="30"/>
      <c r="C761" s="31">
        <v>0</v>
      </c>
      <c r="D761" s="31">
        <v>3</v>
      </c>
      <c r="E761" s="32">
        <f t="shared" si="223"/>
        <v>4</v>
      </c>
      <c r="F761" s="32" t="str">
        <f t="shared" si="224"/>
        <v>4'h9</v>
      </c>
      <c r="G761" s="32" t="s">
        <v>68</v>
      </c>
      <c r="H761" s="282" t="s">
        <v>16215</v>
      </c>
      <c r="I761" s="51" t="s">
        <v>10299</v>
      </c>
      <c r="J761" s="31">
        <v>9</v>
      </c>
      <c r="K761" s="88" t="str">
        <f t="shared" si="225"/>
        <v>9</v>
      </c>
      <c r="L761" s="31">
        <f t="shared" si="226"/>
        <v>9</v>
      </c>
      <c r="M761" s="50"/>
    </row>
    <row r="762" spans="1:13" s="340" customFormat="1" ht="15">
      <c r="A762" s="26"/>
      <c r="B762" s="27" t="s">
        <v>10316</v>
      </c>
      <c r="C762" s="26"/>
      <c r="D762" s="26"/>
      <c r="E762" s="26">
        <f>SUM(E763:E770)</f>
        <v>32</v>
      </c>
      <c r="F762" s="44" t="str">
        <f>CONCATENATE("32'h",K762)</f>
        <v>32'h3c2c3b2b</v>
      </c>
      <c r="G762" s="44"/>
      <c r="H762" s="281" t="s">
        <v>17259</v>
      </c>
      <c r="I762" s="29"/>
      <c r="J762" s="26"/>
      <c r="K762" s="26" t="str">
        <f>LOWER(DEC2HEX(L762,8))</f>
        <v>3c2c3b2b</v>
      </c>
      <c r="L762" s="26">
        <f>SUM(L763:L770)</f>
        <v>1009531691</v>
      </c>
      <c r="M762" s="26"/>
    </row>
    <row r="763" spans="1:13" s="340" customFormat="1" ht="15">
      <c r="A763" s="22"/>
      <c r="B763" s="30"/>
      <c r="C763" s="31">
        <v>28</v>
      </c>
      <c r="D763" s="31">
        <v>31</v>
      </c>
      <c r="E763" s="32">
        <f t="shared" ref="E763:E770" si="227">D763+1-C763</f>
        <v>4</v>
      </c>
      <c r="F763" s="32" t="str">
        <f t="shared" ref="F763:F770" si="228">CONCATENATE(E763,"'h",K763)</f>
        <v>4'h3</v>
      </c>
      <c r="G763" s="32" t="s">
        <v>68</v>
      </c>
      <c r="H763" s="282" t="s">
        <v>17260</v>
      </c>
      <c r="I763" s="37"/>
      <c r="J763" s="31">
        <v>3</v>
      </c>
      <c r="K763" s="88" t="str">
        <f t="shared" ref="K763:K770" si="229">LOWER(DEC2HEX((J763)))</f>
        <v>3</v>
      </c>
      <c r="L763" s="31">
        <f t="shared" ref="L763:L770" si="230">J763*(2^C763)</f>
        <v>805306368</v>
      </c>
      <c r="M763" s="50"/>
    </row>
    <row r="764" spans="1:13" s="340" customFormat="1" ht="15">
      <c r="A764" s="22"/>
      <c r="B764" s="30"/>
      <c r="C764" s="31">
        <v>24</v>
      </c>
      <c r="D764" s="31">
        <v>27</v>
      </c>
      <c r="E764" s="32">
        <f t="shared" si="227"/>
        <v>4</v>
      </c>
      <c r="F764" s="32" t="str">
        <f t="shared" si="228"/>
        <v>4'hc</v>
      </c>
      <c r="G764" s="32" t="s">
        <v>68</v>
      </c>
      <c r="H764" s="282" t="s">
        <v>17261</v>
      </c>
      <c r="I764" s="283"/>
      <c r="J764" s="31">
        <v>12</v>
      </c>
      <c r="K764" s="88" t="str">
        <f t="shared" si="229"/>
        <v>c</v>
      </c>
      <c r="L764" s="31">
        <f t="shared" si="230"/>
        <v>201326592</v>
      </c>
      <c r="M764" s="50"/>
    </row>
    <row r="765" spans="1:13" s="340" customFormat="1" ht="15">
      <c r="A765" s="22"/>
      <c r="B765" s="30"/>
      <c r="C765" s="31">
        <v>20</v>
      </c>
      <c r="D765" s="31">
        <v>23</v>
      </c>
      <c r="E765" s="32">
        <f t="shared" si="227"/>
        <v>4</v>
      </c>
      <c r="F765" s="32" t="str">
        <f t="shared" si="228"/>
        <v>4'h2</v>
      </c>
      <c r="G765" s="32" t="s">
        <v>68</v>
      </c>
      <c r="H765" s="282" t="s">
        <v>17262</v>
      </c>
      <c r="I765" s="51"/>
      <c r="J765" s="31">
        <v>2</v>
      </c>
      <c r="K765" s="88" t="str">
        <f t="shared" si="229"/>
        <v>2</v>
      </c>
      <c r="L765" s="31">
        <f t="shared" si="230"/>
        <v>2097152</v>
      </c>
      <c r="M765" s="50"/>
    </row>
    <row r="766" spans="1:13" s="340" customFormat="1" ht="15">
      <c r="A766" s="22"/>
      <c r="B766" s="30"/>
      <c r="C766" s="31">
        <v>16</v>
      </c>
      <c r="D766" s="31">
        <v>19</v>
      </c>
      <c r="E766" s="32">
        <f t="shared" si="227"/>
        <v>4</v>
      </c>
      <c r="F766" s="32" t="str">
        <f t="shared" si="228"/>
        <v>4'hc</v>
      </c>
      <c r="G766" s="32" t="s">
        <v>68</v>
      </c>
      <c r="H766" s="282" t="s">
        <v>10307</v>
      </c>
      <c r="I766" s="51"/>
      <c r="J766" s="31">
        <v>12</v>
      </c>
      <c r="K766" s="88" t="str">
        <f t="shared" si="229"/>
        <v>c</v>
      </c>
      <c r="L766" s="31">
        <f t="shared" si="230"/>
        <v>786432</v>
      </c>
      <c r="M766" s="50"/>
    </row>
    <row r="767" spans="1:13" s="340" customFormat="1" ht="15">
      <c r="A767" s="22"/>
      <c r="B767" s="30"/>
      <c r="C767" s="31">
        <v>12</v>
      </c>
      <c r="D767" s="31">
        <v>15</v>
      </c>
      <c r="E767" s="32">
        <f t="shared" si="227"/>
        <v>4</v>
      </c>
      <c r="F767" s="32" t="str">
        <f t="shared" si="228"/>
        <v>4'h3</v>
      </c>
      <c r="G767" s="32" t="s">
        <v>68</v>
      </c>
      <c r="H767" s="282" t="s">
        <v>17263</v>
      </c>
      <c r="I767" s="37"/>
      <c r="J767" s="31">
        <v>3</v>
      </c>
      <c r="K767" s="88" t="str">
        <f t="shared" si="229"/>
        <v>3</v>
      </c>
      <c r="L767" s="31">
        <f t="shared" si="230"/>
        <v>12288</v>
      </c>
      <c r="M767" s="50"/>
    </row>
    <row r="768" spans="1:13" s="340" customFormat="1" ht="15">
      <c r="A768" s="22"/>
      <c r="B768" s="30"/>
      <c r="C768" s="31">
        <v>8</v>
      </c>
      <c r="D768" s="31">
        <v>11</v>
      </c>
      <c r="E768" s="32">
        <f t="shared" si="227"/>
        <v>4</v>
      </c>
      <c r="F768" s="32" t="str">
        <f t="shared" si="228"/>
        <v>4'hb</v>
      </c>
      <c r="G768" s="32" t="s">
        <v>68</v>
      </c>
      <c r="H768" s="282" t="s">
        <v>11399</v>
      </c>
      <c r="I768" s="283"/>
      <c r="J768" s="31">
        <v>11</v>
      </c>
      <c r="K768" s="88" t="str">
        <f t="shared" si="229"/>
        <v>b</v>
      </c>
      <c r="L768" s="31">
        <f t="shared" si="230"/>
        <v>2816</v>
      </c>
      <c r="M768" s="50"/>
    </row>
    <row r="769" spans="1:13" s="340" customFormat="1" ht="15">
      <c r="A769" s="22"/>
      <c r="B769" s="30"/>
      <c r="C769" s="31">
        <v>4</v>
      </c>
      <c r="D769" s="31">
        <v>7</v>
      </c>
      <c r="E769" s="32">
        <f t="shared" si="227"/>
        <v>4</v>
      </c>
      <c r="F769" s="32" t="str">
        <f t="shared" si="228"/>
        <v>4'h2</v>
      </c>
      <c r="G769" s="32" t="s">
        <v>68</v>
      </c>
      <c r="H769" s="282" t="s">
        <v>13049</v>
      </c>
      <c r="I769" s="51" t="s">
        <v>10298</v>
      </c>
      <c r="J769" s="31">
        <v>2</v>
      </c>
      <c r="K769" s="88" t="str">
        <f t="shared" si="229"/>
        <v>2</v>
      </c>
      <c r="L769" s="31">
        <f t="shared" si="230"/>
        <v>32</v>
      </c>
      <c r="M769" s="50"/>
    </row>
    <row r="770" spans="1:13" s="340" customFormat="1" ht="15">
      <c r="A770" s="22"/>
      <c r="B770" s="30"/>
      <c r="C770" s="31">
        <v>0</v>
      </c>
      <c r="D770" s="31">
        <v>3</v>
      </c>
      <c r="E770" s="32">
        <f t="shared" si="227"/>
        <v>4</v>
      </c>
      <c r="F770" s="32" t="str">
        <f t="shared" si="228"/>
        <v>4'hb</v>
      </c>
      <c r="G770" s="32" t="s">
        <v>68</v>
      </c>
      <c r="H770" s="282" t="s">
        <v>10308</v>
      </c>
      <c r="I770" s="51" t="s">
        <v>10299</v>
      </c>
      <c r="J770" s="31">
        <v>11</v>
      </c>
      <c r="K770" s="88" t="str">
        <f t="shared" si="229"/>
        <v>b</v>
      </c>
      <c r="L770" s="31">
        <f t="shared" si="230"/>
        <v>11</v>
      </c>
      <c r="M770" s="50"/>
    </row>
    <row r="771" spans="1:13" s="340" customFormat="1" ht="15">
      <c r="A771" s="26"/>
      <c r="B771" s="27" t="s">
        <v>17264</v>
      </c>
      <c r="C771" s="26"/>
      <c r="D771" s="26"/>
      <c r="E771" s="26">
        <f>SUM(E772:E779)</f>
        <v>32</v>
      </c>
      <c r="F771" s="44" t="str">
        <f>CONCATENATE("32'h",K771)</f>
        <v>32'h5d4d3d2d</v>
      </c>
      <c r="G771" s="44"/>
      <c r="H771" s="281" t="s">
        <v>17265</v>
      </c>
      <c r="I771" s="29"/>
      <c r="J771" s="26"/>
      <c r="K771" s="26" t="str">
        <f>LOWER(DEC2HEX(L771,8))</f>
        <v>5d4d3d2d</v>
      </c>
      <c r="L771" s="26">
        <f>SUM(L772:L779)</f>
        <v>1565343021</v>
      </c>
      <c r="M771" s="26"/>
    </row>
    <row r="772" spans="1:13" s="340" customFormat="1" ht="15">
      <c r="A772" s="22"/>
      <c r="B772" s="30"/>
      <c r="C772" s="31">
        <v>28</v>
      </c>
      <c r="D772" s="31">
        <v>31</v>
      </c>
      <c r="E772" s="32">
        <f t="shared" ref="E772:E779" si="231">D772+1-C772</f>
        <v>4</v>
      </c>
      <c r="F772" s="32" t="str">
        <f t="shared" ref="F772:F779" si="232">CONCATENATE(E772,"'h",K772)</f>
        <v>4'h5</v>
      </c>
      <c r="G772" s="32" t="s">
        <v>68</v>
      </c>
      <c r="H772" s="282" t="s">
        <v>17266</v>
      </c>
      <c r="I772" s="37"/>
      <c r="J772" s="31">
        <v>5</v>
      </c>
      <c r="K772" s="88" t="str">
        <f t="shared" ref="K772:K779" si="233">LOWER(DEC2HEX((J772)))</f>
        <v>5</v>
      </c>
      <c r="L772" s="31">
        <f t="shared" ref="L772:L779" si="234">J772*(2^C772)</f>
        <v>1342177280</v>
      </c>
      <c r="M772" s="50"/>
    </row>
    <row r="773" spans="1:13" s="340" customFormat="1" ht="15">
      <c r="A773" s="22"/>
      <c r="B773" s="30"/>
      <c r="C773" s="31">
        <v>24</v>
      </c>
      <c r="D773" s="31">
        <v>27</v>
      </c>
      <c r="E773" s="32">
        <f t="shared" si="231"/>
        <v>4</v>
      </c>
      <c r="F773" s="32" t="str">
        <f t="shared" si="232"/>
        <v>4'hd</v>
      </c>
      <c r="G773" s="32" t="s">
        <v>68</v>
      </c>
      <c r="H773" s="282" t="s">
        <v>17267</v>
      </c>
      <c r="I773" s="283"/>
      <c r="J773" s="31">
        <v>13</v>
      </c>
      <c r="K773" s="88" t="str">
        <f t="shared" si="233"/>
        <v>d</v>
      </c>
      <c r="L773" s="31">
        <f t="shared" si="234"/>
        <v>218103808</v>
      </c>
      <c r="M773" s="50"/>
    </row>
    <row r="774" spans="1:13" s="340" customFormat="1" ht="15">
      <c r="A774" s="22"/>
      <c r="B774" s="30"/>
      <c r="C774" s="31">
        <v>20</v>
      </c>
      <c r="D774" s="31">
        <v>23</v>
      </c>
      <c r="E774" s="32">
        <f t="shared" si="231"/>
        <v>4</v>
      </c>
      <c r="F774" s="32" t="str">
        <f t="shared" si="232"/>
        <v>4'h4</v>
      </c>
      <c r="G774" s="32" t="s">
        <v>68</v>
      </c>
      <c r="H774" s="282" t="s">
        <v>16216</v>
      </c>
      <c r="I774" s="51"/>
      <c r="J774" s="31">
        <v>4</v>
      </c>
      <c r="K774" s="88" t="str">
        <f t="shared" si="233"/>
        <v>4</v>
      </c>
      <c r="L774" s="31">
        <f t="shared" si="234"/>
        <v>4194304</v>
      </c>
      <c r="M774" s="50"/>
    </row>
    <row r="775" spans="1:13" s="340" customFormat="1" ht="15">
      <c r="A775" s="22"/>
      <c r="B775" s="30"/>
      <c r="C775" s="31">
        <v>16</v>
      </c>
      <c r="D775" s="31">
        <v>19</v>
      </c>
      <c r="E775" s="32">
        <f t="shared" si="231"/>
        <v>4</v>
      </c>
      <c r="F775" s="32" t="str">
        <f t="shared" si="232"/>
        <v>4'hd</v>
      </c>
      <c r="G775" s="32" t="s">
        <v>68</v>
      </c>
      <c r="H775" s="282" t="s">
        <v>11400</v>
      </c>
      <c r="I775" s="51"/>
      <c r="J775" s="31">
        <v>13</v>
      </c>
      <c r="K775" s="88" t="str">
        <f t="shared" si="233"/>
        <v>d</v>
      </c>
      <c r="L775" s="31">
        <f t="shared" si="234"/>
        <v>851968</v>
      </c>
      <c r="M775" s="50"/>
    </row>
    <row r="776" spans="1:13" s="340" customFormat="1" ht="15">
      <c r="A776" s="22"/>
      <c r="B776" s="30"/>
      <c r="C776" s="31">
        <v>12</v>
      </c>
      <c r="D776" s="31">
        <v>15</v>
      </c>
      <c r="E776" s="32">
        <f t="shared" si="231"/>
        <v>4</v>
      </c>
      <c r="F776" s="32" t="str">
        <f t="shared" si="232"/>
        <v>4'h3</v>
      </c>
      <c r="G776" s="32" t="s">
        <v>68</v>
      </c>
      <c r="H776" s="282" t="s">
        <v>17268</v>
      </c>
      <c r="I776" s="37"/>
      <c r="J776" s="31">
        <v>3</v>
      </c>
      <c r="K776" s="88" t="str">
        <f t="shared" si="233"/>
        <v>3</v>
      </c>
      <c r="L776" s="31">
        <f t="shared" si="234"/>
        <v>12288</v>
      </c>
      <c r="M776" s="50"/>
    </row>
    <row r="777" spans="1:13" s="340" customFormat="1" ht="15">
      <c r="A777" s="22"/>
      <c r="B777" s="30"/>
      <c r="C777" s="31">
        <v>8</v>
      </c>
      <c r="D777" s="31">
        <v>11</v>
      </c>
      <c r="E777" s="32">
        <f t="shared" si="231"/>
        <v>4</v>
      </c>
      <c r="F777" s="32" t="str">
        <f t="shared" si="232"/>
        <v>4'hd</v>
      </c>
      <c r="G777" s="32" t="s">
        <v>68</v>
      </c>
      <c r="H777" s="282" t="s">
        <v>16217</v>
      </c>
      <c r="I777" s="283"/>
      <c r="J777" s="31">
        <v>13</v>
      </c>
      <c r="K777" s="88" t="str">
        <f t="shared" si="233"/>
        <v>d</v>
      </c>
      <c r="L777" s="31">
        <f t="shared" si="234"/>
        <v>3328</v>
      </c>
      <c r="M777" s="50"/>
    </row>
    <row r="778" spans="1:13" s="340" customFormat="1" ht="15">
      <c r="A778" s="22"/>
      <c r="B778" s="30"/>
      <c r="C778" s="31">
        <v>4</v>
      </c>
      <c r="D778" s="31">
        <v>7</v>
      </c>
      <c r="E778" s="32">
        <f t="shared" si="231"/>
        <v>4</v>
      </c>
      <c r="F778" s="32" t="str">
        <f t="shared" si="232"/>
        <v>4'h2</v>
      </c>
      <c r="G778" s="32" t="s">
        <v>68</v>
      </c>
      <c r="H778" s="282" t="s">
        <v>17269</v>
      </c>
      <c r="I778" s="51" t="s">
        <v>10298</v>
      </c>
      <c r="J778" s="31">
        <v>2</v>
      </c>
      <c r="K778" s="88" t="str">
        <f t="shared" si="233"/>
        <v>2</v>
      </c>
      <c r="L778" s="31">
        <f t="shared" si="234"/>
        <v>32</v>
      </c>
      <c r="M778" s="50"/>
    </row>
    <row r="779" spans="1:13" s="340" customFormat="1" ht="15">
      <c r="A779" s="22"/>
      <c r="B779" s="30"/>
      <c r="C779" s="31">
        <v>0</v>
      </c>
      <c r="D779" s="31">
        <v>3</v>
      </c>
      <c r="E779" s="32">
        <f t="shared" si="231"/>
        <v>4</v>
      </c>
      <c r="F779" s="32" t="str">
        <f t="shared" si="232"/>
        <v>4'hd</v>
      </c>
      <c r="G779" s="32" t="s">
        <v>68</v>
      </c>
      <c r="H779" s="282" t="s">
        <v>17270</v>
      </c>
      <c r="I779" s="51" t="s">
        <v>10299</v>
      </c>
      <c r="J779" s="31">
        <v>13</v>
      </c>
      <c r="K779" s="88" t="str">
        <f t="shared" si="233"/>
        <v>d</v>
      </c>
      <c r="L779" s="31">
        <f t="shared" si="234"/>
        <v>13</v>
      </c>
      <c r="M779" s="50"/>
    </row>
    <row r="780" spans="1:13" s="340" customFormat="1" ht="15">
      <c r="A780" s="26"/>
      <c r="B780" s="27" t="s">
        <v>10317</v>
      </c>
      <c r="C780" s="26"/>
      <c r="D780" s="26"/>
      <c r="E780" s="26">
        <f>SUM(E781:E788)</f>
        <v>32</v>
      </c>
      <c r="F780" s="44" t="str">
        <f>CONCATENATE("32'h",K780)</f>
        <v>32'h9d8d7d6d</v>
      </c>
      <c r="G780" s="44"/>
      <c r="H780" s="281" t="s">
        <v>17271</v>
      </c>
      <c r="I780" s="29"/>
      <c r="J780" s="26"/>
      <c r="K780" s="26" t="str">
        <f>LOWER(DEC2HEX(L780,8))</f>
        <v>9d8d7d6d</v>
      </c>
      <c r="L780" s="26">
        <f>SUM(L781:L788)</f>
        <v>2643295597</v>
      </c>
      <c r="M780" s="26"/>
    </row>
    <row r="781" spans="1:13" s="340" customFormat="1" ht="15">
      <c r="A781" s="22"/>
      <c r="B781" s="30"/>
      <c r="C781" s="31">
        <v>28</v>
      </c>
      <c r="D781" s="31">
        <v>31</v>
      </c>
      <c r="E781" s="32">
        <f t="shared" ref="E781:E788" si="235">D781+1-C781</f>
        <v>4</v>
      </c>
      <c r="F781" s="32" t="str">
        <f t="shared" ref="F781:F788" si="236">CONCATENATE(E781,"'h",K781)</f>
        <v>4'h9</v>
      </c>
      <c r="G781" s="32" t="s">
        <v>68</v>
      </c>
      <c r="H781" s="282" t="s">
        <v>11401</v>
      </c>
      <c r="I781" s="37"/>
      <c r="J781" s="31">
        <v>9</v>
      </c>
      <c r="K781" s="88" t="str">
        <f t="shared" ref="K781:K787" si="237">LOWER(DEC2HEX((J781)))</f>
        <v>9</v>
      </c>
      <c r="L781" s="31">
        <f t="shared" ref="L781:L787" si="238">J781*(2^C781)</f>
        <v>2415919104</v>
      </c>
      <c r="M781" s="50"/>
    </row>
    <row r="782" spans="1:13" s="340" customFormat="1" ht="15">
      <c r="A782" s="22"/>
      <c r="B782" s="30"/>
      <c r="C782" s="31">
        <v>24</v>
      </c>
      <c r="D782" s="31">
        <v>27</v>
      </c>
      <c r="E782" s="32">
        <f t="shared" si="235"/>
        <v>4</v>
      </c>
      <c r="F782" s="32" t="str">
        <f t="shared" si="236"/>
        <v>4'hd</v>
      </c>
      <c r="G782" s="32" t="s">
        <v>68</v>
      </c>
      <c r="H782" s="282" t="s">
        <v>16218</v>
      </c>
      <c r="I782" s="283"/>
      <c r="J782" s="31">
        <v>13</v>
      </c>
      <c r="K782" s="88" t="str">
        <f t="shared" si="237"/>
        <v>d</v>
      </c>
      <c r="L782" s="31">
        <f t="shared" si="238"/>
        <v>218103808</v>
      </c>
      <c r="M782" s="50"/>
    </row>
    <row r="783" spans="1:13" s="340" customFormat="1" ht="15">
      <c r="A783" s="22"/>
      <c r="B783" s="30"/>
      <c r="C783" s="31">
        <v>20</v>
      </c>
      <c r="D783" s="31">
        <v>23</v>
      </c>
      <c r="E783" s="32">
        <f t="shared" si="235"/>
        <v>4</v>
      </c>
      <c r="F783" s="32" t="str">
        <f t="shared" si="236"/>
        <v>4'h8</v>
      </c>
      <c r="G783" s="32" t="s">
        <v>68</v>
      </c>
      <c r="H783" s="282" t="s">
        <v>17272</v>
      </c>
      <c r="I783" s="51"/>
      <c r="J783" s="31">
        <v>8</v>
      </c>
      <c r="K783" s="88" t="str">
        <f t="shared" si="237"/>
        <v>8</v>
      </c>
      <c r="L783" s="31">
        <f t="shared" si="238"/>
        <v>8388608</v>
      </c>
      <c r="M783" s="50"/>
    </row>
    <row r="784" spans="1:13" s="340" customFormat="1" ht="15">
      <c r="A784" s="22"/>
      <c r="B784" s="30"/>
      <c r="C784" s="31">
        <v>16</v>
      </c>
      <c r="D784" s="31">
        <v>19</v>
      </c>
      <c r="E784" s="32">
        <f t="shared" si="235"/>
        <v>4</v>
      </c>
      <c r="F784" s="32" t="str">
        <f t="shared" si="236"/>
        <v>4'hd</v>
      </c>
      <c r="G784" s="32" t="s">
        <v>68</v>
      </c>
      <c r="H784" s="282" t="s">
        <v>16219</v>
      </c>
      <c r="I784" s="51"/>
      <c r="J784" s="31">
        <v>13</v>
      </c>
      <c r="K784" s="88" t="str">
        <f t="shared" si="237"/>
        <v>d</v>
      </c>
      <c r="L784" s="31">
        <f t="shared" si="238"/>
        <v>851968</v>
      </c>
      <c r="M784" s="50"/>
    </row>
    <row r="785" spans="1:14" s="340" customFormat="1" ht="15">
      <c r="A785" s="22"/>
      <c r="B785" s="30"/>
      <c r="C785" s="31">
        <v>12</v>
      </c>
      <c r="D785" s="31">
        <v>15</v>
      </c>
      <c r="E785" s="32">
        <f t="shared" si="235"/>
        <v>4</v>
      </c>
      <c r="F785" s="32" t="str">
        <f t="shared" si="236"/>
        <v>4'h7</v>
      </c>
      <c r="G785" s="32" t="s">
        <v>68</v>
      </c>
      <c r="H785" s="282" t="s">
        <v>17273</v>
      </c>
      <c r="I785" s="37"/>
      <c r="J785" s="31">
        <v>7</v>
      </c>
      <c r="K785" s="88" t="str">
        <f t="shared" si="237"/>
        <v>7</v>
      </c>
      <c r="L785" s="31">
        <f t="shared" si="238"/>
        <v>28672</v>
      </c>
      <c r="M785" s="50"/>
    </row>
    <row r="786" spans="1:14" s="340" customFormat="1" ht="15">
      <c r="A786" s="22"/>
      <c r="B786" s="30"/>
      <c r="C786" s="31">
        <v>8</v>
      </c>
      <c r="D786" s="31">
        <v>11</v>
      </c>
      <c r="E786" s="32">
        <f t="shared" si="235"/>
        <v>4</v>
      </c>
      <c r="F786" s="32" t="str">
        <f t="shared" si="236"/>
        <v>4'hd</v>
      </c>
      <c r="G786" s="32" t="s">
        <v>68</v>
      </c>
      <c r="H786" s="282" t="s">
        <v>17274</v>
      </c>
      <c r="I786" s="283"/>
      <c r="J786" s="31">
        <v>13</v>
      </c>
      <c r="K786" s="88" t="str">
        <f t="shared" si="237"/>
        <v>d</v>
      </c>
      <c r="L786" s="31">
        <f t="shared" si="238"/>
        <v>3328</v>
      </c>
      <c r="M786" s="50"/>
    </row>
    <row r="787" spans="1:14" ht="15">
      <c r="A787" s="22"/>
      <c r="B787" s="30"/>
      <c r="C787" s="31">
        <v>4</v>
      </c>
      <c r="D787" s="31">
        <v>7</v>
      </c>
      <c r="E787" s="32">
        <f t="shared" si="235"/>
        <v>4</v>
      </c>
      <c r="F787" s="32" t="str">
        <f t="shared" si="236"/>
        <v>4'h6</v>
      </c>
      <c r="G787" s="32" t="s">
        <v>68</v>
      </c>
      <c r="H787" s="282" t="s">
        <v>17275</v>
      </c>
      <c r="I787" s="51" t="s">
        <v>10298</v>
      </c>
      <c r="J787" s="31">
        <v>6</v>
      </c>
      <c r="K787" s="88" t="str">
        <f t="shared" si="237"/>
        <v>6</v>
      </c>
      <c r="L787" s="31">
        <f t="shared" si="238"/>
        <v>96</v>
      </c>
      <c r="M787" s="50"/>
    </row>
    <row r="788" spans="1:14" ht="15">
      <c r="A788" s="22"/>
      <c r="B788" s="30"/>
      <c r="C788" s="31">
        <v>0</v>
      </c>
      <c r="D788" s="31">
        <v>3</v>
      </c>
      <c r="E788" s="32">
        <f t="shared" si="235"/>
        <v>4</v>
      </c>
      <c r="F788" s="32" t="str">
        <f t="shared" si="236"/>
        <v>4'hd</v>
      </c>
      <c r="G788" s="32" t="s">
        <v>68</v>
      </c>
      <c r="H788" s="282" t="s">
        <v>17276</v>
      </c>
      <c r="I788" s="51" t="s">
        <v>17227</v>
      </c>
      <c r="J788" s="31">
        <v>13</v>
      </c>
      <c r="K788" s="88" t="str">
        <f>LOWER(DEC2HEX((J788)))</f>
        <v>d</v>
      </c>
      <c r="L788" s="31">
        <f>J788*(2^C788)</f>
        <v>13</v>
      </c>
      <c r="M788" s="50"/>
    </row>
    <row r="789" spans="1:14" ht="15">
      <c r="A789" s="26"/>
      <c r="B789" s="27" t="s">
        <v>17277</v>
      </c>
      <c r="C789" s="26"/>
      <c r="D789" s="26"/>
      <c r="E789" s="26">
        <f>SUM(E790:E793)</f>
        <v>32</v>
      </c>
      <c r="F789" s="44" t="str">
        <f>CONCATENATE("32'h",K789)</f>
        <v>32'h000052ad</v>
      </c>
      <c r="G789" s="44"/>
      <c r="H789" s="281" t="s">
        <v>13050</v>
      </c>
      <c r="I789" s="29"/>
      <c r="J789" s="26"/>
      <c r="K789" s="26" t="str">
        <f>LOWER(DEC2HEX(L789,8))</f>
        <v>000052ad</v>
      </c>
      <c r="L789" s="26">
        <f>SUM(L790:L793)</f>
        <v>21165</v>
      </c>
      <c r="M789" s="26"/>
    </row>
    <row r="790" spans="1:14" ht="15">
      <c r="A790" s="22"/>
      <c r="B790" s="30"/>
      <c r="C790" s="31">
        <v>19</v>
      </c>
      <c r="D790" s="31">
        <v>31</v>
      </c>
      <c r="E790" s="32">
        <f>D790+1-C790</f>
        <v>13</v>
      </c>
      <c r="F790" s="32" t="str">
        <f>CONCATENATE(E790,"'h",K790)</f>
        <v>13'h0</v>
      </c>
      <c r="G790" s="32" t="s">
        <v>557</v>
      </c>
      <c r="H790" s="282" t="s">
        <v>16915</v>
      </c>
      <c r="I790" s="37"/>
      <c r="J790" s="31">
        <v>0</v>
      </c>
      <c r="K790" s="88" t="str">
        <f>LOWER(DEC2HEX((J790)))</f>
        <v>0</v>
      </c>
      <c r="L790" s="31">
        <f>J790*(2^C790)</f>
        <v>0</v>
      </c>
      <c r="M790" s="50"/>
    </row>
    <row r="791" spans="1:14" ht="15">
      <c r="A791" s="22"/>
      <c r="B791" s="30"/>
      <c r="C791" s="31">
        <v>8</v>
      </c>
      <c r="D791" s="31">
        <v>18</v>
      </c>
      <c r="E791" s="32">
        <f>D791+1-C791</f>
        <v>11</v>
      </c>
      <c r="F791" s="32" t="str">
        <f>CONCATENATE(E791,"'h",K791)</f>
        <v>11'h52</v>
      </c>
      <c r="G791" s="32" t="s">
        <v>68</v>
      </c>
      <c r="H791" s="282" t="s">
        <v>17278</v>
      </c>
      <c r="I791" s="51" t="s">
        <v>17279</v>
      </c>
      <c r="J791" s="31">
        <v>82</v>
      </c>
      <c r="K791" s="88" t="str">
        <f>LOWER(DEC2HEX((J791)))</f>
        <v>52</v>
      </c>
      <c r="L791" s="31">
        <f>J791*(2^C791)</f>
        <v>20992</v>
      </c>
      <c r="M791" s="50"/>
    </row>
    <row r="792" spans="1:14" ht="15">
      <c r="A792" s="22"/>
      <c r="B792" s="30"/>
      <c r="C792" s="31">
        <v>4</v>
      </c>
      <c r="D792" s="31">
        <v>7</v>
      </c>
      <c r="E792" s="32">
        <f>D792+1-C792</f>
        <v>4</v>
      </c>
      <c r="F792" s="32" t="str">
        <f>CONCATENATE(E792,"'h",K792)</f>
        <v>4'ha</v>
      </c>
      <c r="G792" s="32" t="s">
        <v>68</v>
      </c>
      <c r="H792" s="282" t="s">
        <v>16220</v>
      </c>
      <c r="I792" s="51" t="s">
        <v>17280</v>
      </c>
      <c r="J792" s="31">
        <v>10</v>
      </c>
      <c r="K792" s="88" t="str">
        <f>LOWER(DEC2HEX((J792)))</f>
        <v>a</v>
      </c>
      <c r="L792" s="31">
        <f>J792*(2^C792)</f>
        <v>160</v>
      </c>
      <c r="M792" s="50"/>
    </row>
    <row r="793" spans="1:14" ht="15">
      <c r="A793" s="22"/>
      <c r="B793" s="30"/>
      <c r="C793" s="31">
        <v>0</v>
      </c>
      <c r="D793" s="31">
        <v>3</v>
      </c>
      <c r="E793" s="32">
        <f>D793+1-C793</f>
        <v>4</v>
      </c>
      <c r="F793" s="32" t="str">
        <f>CONCATENATE(E793,"'h",K793)</f>
        <v>4'hd</v>
      </c>
      <c r="G793" s="32" t="s">
        <v>68</v>
      </c>
      <c r="H793" s="282" t="s">
        <v>16221</v>
      </c>
      <c r="I793" s="51" t="s">
        <v>10299</v>
      </c>
      <c r="J793" s="31">
        <v>13</v>
      </c>
      <c r="K793" s="88" t="str">
        <f>LOWER(DEC2HEX((J793)))</f>
        <v>d</v>
      </c>
      <c r="L793" s="31">
        <f>J793*(2^C793)</f>
        <v>13</v>
      </c>
      <c r="M793" s="50"/>
    </row>
    <row r="794" spans="1:14" ht="15">
      <c r="A794" s="26"/>
      <c r="B794" s="27" t="s">
        <v>16222</v>
      </c>
      <c r="C794" s="26"/>
      <c r="D794" s="26"/>
      <c r="E794" s="26">
        <f>SUM(E795:E805)</f>
        <v>32</v>
      </c>
      <c r="F794" s="44" t="str">
        <f>CONCATENATE("32'h",K794)</f>
        <v>32'h001364a0</v>
      </c>
      <c r="G794" s="44"/>
      <c r="H794" s="29" t="s">
        <v>16223</v>
      </c>
      <c r="I794" s="29"/>
      <c r="J794" s="26"/>
      <c r="K794" s="26" t="str">
        <f>LOWER(DEC2HEX(L794,8))</f>
        <v>001364a0</v>
      </c>
      <c r="L794" s="26">
        <f>SUM(L795:L800)</f>
        <v>1270944</v>
      </c>
      <c r="M794" s="26"/>
    </row>
    <row r="795" spans="1:14" ht="15">
      <c r="A795" s="34"/>
      <c r="B795" s="34"/>
      <c r="C795" s="35">
        <v>23</v>
      </c>
      <c r="D795" s="35">
        <v>31</v>
      </c>
      <c r="E795" s="35">
        <f t="shared" ref="E795:E805" si="239">D795+1-C795</f>
        <v>9</v>
      </c>
      <c r="F795" s="35" t="str">
        <f t="shared" ref="F795:F805" si="240">CONCATENATE(E795,"'h",K795)</f>
        <v>9'h0</v>
      </c>
      <c r="G795" s="35" t="s">
        <v>16923</v>
      </c>
      <c r="H795" s="35" t="s">
        <v>16915</v>
      </c>
      <c r="I795" s="356" t="s">
        <v>11392</v>
      </c>
      <c r="J795" s="35">
        <v>0</v>
      </c>
      <c r="K795" s="35" t="str">
        <f t="shared" ref="K795:K805" si="241">LOWER(DEC2HEX((J795)))</f>
        <v>0</v>
      </c>
      <c r="L795" s="35">
        <f t="shared" ref="L795:L805" si="242">J795*(2^C795)</f>
        <v>0</v>
      </c>
      <c r="M795" s="357"/>
    </row>
    <row r="796" spans="1:14" ht="15">
      <c r="A796" s="34"/>
      <c r="B796" s="34"/>
      <c r="C796" s="34">
        <v>16</v>
      </c>
      <c r="D796" s="34">
        <v>22</v>
      </c>
      <c r="E796" s="34">
        <f>D796+1-C796</f>
        <v>7</v>
      </c>
      <c r="F796" s="34" t="str">
        <f>CONCATENATE(E796,"'h",K796)</f>
        <v>7'h13</v>
      </c>
      <c r="G796" s="34" t="s">
        <v>68</v>
      </c>
      <c r="H796" s="35" t="s">
        <v>16224</v>
      </c>
      <c r="I796" s="359" t="s">
        <v>13051</v>
      </c>
      <c r="J796" s="35">
        <v>19</v>
      </c>
      <c r="K796" s="35" t="str">
        <f>LOWER(DEC2HEX((J796)))</f>
        <v>13</v>
      </c>
      <c r="L796" s="35">
        <f>J796*(2^C796)</f>
        <v>1245184</v>
      </c>
      <c r="M796" s="357"/>
    </row>
    <row r="797" spans="1:14" ht="15">
      <c r="A797" s="34"/>
      <c r="B797" s="34"/>
      <c r="C797" s="34">
        <v>15</v>
      </c>
      <c r="D797" s="34">
        <v>15</v>
      </c>
      <c r="E797" s="34">
        <f t="shared" si="239"/>
        <v>1</v>
      </c>
      <c r="F797" s="34" t="str">
        <f t="shared" si="240"/>
        <v>1'h0</v>
      </c>
      <c r="G797" s="34" t="s">
        <v>68</v>
      </c>
      <c r="H797" s="35" t="s">
        <v>17281</v>
      </c>
      <c r="I797" s="359"/>
      <c r="J797" s="35">
        <v>0</v>
      </c>
      <c r="K797" s="35" t="str">
        <f t="shared" si="241"/>
        <v>0</v>
      </c>
      <c r="L797" s="35">
        <f t="shared" si="242"/>
        <v>0</v>
      </c>
      <c r="M797" s="357"/>
    </row>
    <row r="798" spans="1:14" ht="15">
      <c r="A798" s="34"/>
      <c r="B798" s="34"/>
      <c r="C798" s="34">
        <v>8</v>
      </c>
      <c r="D798" s="34">
        <v>14</v>
      </c>
      <c r="E798" s="34">
        <f t="shared" si="239"/>
        <v>7</v>
      </c>
      <c r="F798" s="34" t="str">
        <f t="shared" si="240"/>
        <v>7'h64</v>
      </c>
      <c r="G798" s="34" t="s">
        <v>68</v>
      </c>
      <c r="H798" s="35" t="s">
        <v>17282</v>
      </c>
      <c r="I798" s="359" t="s">
        <v>13051</v>
      </c>
      <c r="J798" s="35">
        <v>100</v>
      </c>
      <c r="K798" s="35" t="str">
        <f t="shared" si="241"/>
        <v>64</v>
      </c>
      <c r="L798" s="35">
        <f t="shared" si="242"/>
        <v>25600</v>
      </c>
      <c r="M798" s="357"/>
    </row>
    <row r="799" spans="1:14" ht="45">
      <c r="A799" s="34"/>
      <c r="B799" s="34"/>
      <c r="C799" s="35">
        <v>7</v>
      </c>
      <c r="D799" s="35">
        <v>7</v>
      </c>
      <c r="E799" s="35">
        <f t="shared" si="239"/>
        <v>1</v>
      </c>
      <c r="F799" s="35" t="str">
        <f t="shared" si="240"/>
        <v>1'h1</v>
      </c>
      <c r="G799" s="35" t="s">
        <v>68</v>
      </c>
      <c r="H799" s="35" t="s">
        <v>12999</v>
      </c>
      <c r="I799" s="360" t="s">
        <v>17283</v>
      </c>
      <c r="J799" s="35">
        <v>1</v>
      </c>
      <c r="K799" s="35" t="str">
        <f t="shared" si="241"/>
        <v>1</v>
      </c>
      <c r="L799" s="35">
        <f t="shared" si="242"/>
        <v>128</v>
      </c>
      <c r="M799" s="357"/>
      <c r="N799" s="358"/>
    </row>
    <row r="800" spans="1:14" ht="30">
      <c r="A800" s="34"/>
      <c r="B800" s="34"/>
      <c r="C800" s="35">
        <v>5</v>
      </c>
      <c r="D800" s="35">
        <v>6</v>
      </c>
      <c r="E800" s="35">
        <f t="shared" si="239"/>
        <v>2</v>
      </c>
      <c r="F800" s="35" t="str">
        <f t="shared" si="240"/>
        <v>2'h1</v>
      </c>
      <c r="G800" s="35" t="s">
        <v>68</v>
      </c>
      <c r="H800" s="35" t="s">
        <v>11384</v>
      </c>
      <c r="I800" s="360" t="s">
        <v>11383</v>
      </c>
      <c r="J800" s="35">
        <v>1</v>
      </c>
      <c r="K800" s="35" t="str">
        <f t="shared" si="241"/>
        <v>1</v>
      </c>
      <c r="L800" s="35">
        <f t="shared" si="242"/>
        <v>32</v>
      </c>
      <c r="M800" s="357"/>
      <c r="N800" s="358"/>
    </row>
    <row r="801" spans="1:16" ht="15">
      <c r="A801" s="34"/>
      <c r="B801" s="34"/>
      <c r="C801" s="34">
        <v>4</v>
      </c>
      <c r="D801" s="34">
        <v>4</v>
      </c>
      <c r="E801" s="34">
        <f t="shared" si="239"/>
        <v>1</v>
      </c>
      <c r="F801" s="34" t="str">
        <f t="shared" si="240"/>
        <v>1'h0</v>
      </c>
      <c r="G801" s="34" t="s">
        <v>68</v>
      </c>
      <c r="H801" s="35" t="s">
        <v>17284</v>
      </c>
      <c r="I801" s="359"/>
      <c r="J801" s="35">
        <v>0</v>
      </c>
      <c r="K801" s="35" t="str">
        <f t="shared" si="241"/>
        <v>0</v>
      </c>
      <c r="L801" s="35">
        <f t="shared" si="242"/>
        <v>0</v>
      </c>
      <c r="M801" s="357"/>
      <c r="N801" s="358"/>
    </row>
    <row r="802" spans="1:16" ht="15">
      <c r="A802" s="34"/>
      <c r="B802" s="34"/>
      <c r="C802" s="35">
        <v>3</v>
      </c>
      <c r="D802" s="35">
        <v>3</v>
      </c>
      <c r="E802" s="35">
        <f t="shared" si="239"/>
        <v>1</v>
      </c>
      <c r="F802" s="35" t="str">
        <f t="shared" si="240"/>
        <v>1'h0</v>
      </c>
      <c r="G802" s="35" t="s">
        <v>68</v>
      </c>
      <c r="H802" s="35" t="s">
        <v>17285</v>
      </c>
      <c r="I802" s="360" t="s">
        <v>17286</v>
      </c>
      <c r="J802" s="35">
        <v>0</v>
      </c>
      <c r="K802" s="35" t="str">
        <f t="shared" si="241"/>
        <v>0</v>
      </c>
      <c r="L802" s="35">
        <f t="shared" si="242"/>
        <v>0</v>
      </c>
      <c r="M802" s="357"/>
      <c r="N802" s="358"/>
    </row>
    <row r="803" spans="1:16" ht="15">
      <c r="A803" s="34"/>
      <c r="B803" s="34"/>
      <c r="C803" s="34">
        <v>2</v>
      </c>
      <c r="D803" s="34">
        <v>2</v>
      </c>
      <c r="E803" s="34">
        <f t="shared" si="239"/>
        <v>1</v>
      </c>
      <c r="F803" s="34" t="str">
        <f t="shared" si="240"/>
        <v>1'h0</v>
      </c>
      <c r="G803" s="34" t="s">
        <v>68</v>
      </c>
      <c r="H803" s="35" t="s">
        <v>13001</v>
      </c>
      <c r="I803" s="359"/>
      <c r="J803" s="35">
        <v>0</v>
      </c>
      <c r="K803" s="35" t="str">
        <f t="shared" si="241"/>
        <v>0</v>
      </c>
      <c r="L803" s="35">
        <f t="shared" si="242"/>
        <v>0</v>
      </c>
      <c r="M803" s="357"/>
    </row>
    <row r="804" spans="1:16" ht="15">
      <c r="A804" s="34"/>
      <c r="B804" s="34"/>
      <c r="C804" s="35">
        <v>1</v>
      </c>
      <c r="D804" s="35">
        <v>1</v>
      </c>
      <c r="E804" s="35">
        <f t="shared" si="239"/>
        <v>1</v>
      </c>
      <c r="F804" s="35" t="str">
        <f t="shared" si="240"/>
        <v>1'h0</v>
      </c>
      <c r="G804" s="35" t="s">
        <v>68</v>
      </c>
      <c r="H804" s="35" t="s">
        <v>14158</v>
      </c>
      <c r="I804" s="360" t="s">
        <v>17287</v>
      </c>
      <c r="J804" s="35">
        <v>0</v>
      </c>
      <c r="K804" s="35" t="str">
        <f t="shared" si="241"/>
        <v>0</v>
      </c>
      <c r="L804" s="35">
        <f t="shared" si="242"/>
        <v>0</v>
      </c>
      <c r="M804" s="357"/>
      <c r="N804" s="358"/>
      <c r="O804" s="358"/>
      <c r="P804" s="358"/>
    </row>
    <row r="805" spans="1:16" ht="15">
      <c r="A805" s="34"/>
      <c r="B805" s="34"/>
      <c r="C805" s="34">
        <v>0</v>
      </c>
      <c r="D805" s="34">
        <v>0</v>
      </c>
      <c r="E805" s="34">
        <f t="shared" si="239"/>
        <v>1</v>
      </c>
      <c r="F805" s="34" t="str">
        <f t="shared" si="240"/>
        <v>1'h0</v>
      </c>
      <c r="G805" s="34" t="s">
        <v>68</v>
      </c>
      <c r="H805" s="35" t="s">
        <v>17288</v>
      </c>
      <c r="I805" s="359"/>
      <c r="J805" s="35">
        <v>0</v>
      </c>
      <c r="K805" s="35" t="str">
        <f t="shared" si="241"/>
        <v>0</v>
      </c>
      <c r="L805" s="35">
        <f t="shared" si="242"/>
        <v>0</v>
      </c>
      <c r="M805" s="26"/>
      <c r="N805" s="358"/>
      <c r="O805" s="358"/>
      <c r="P805" s="358"/>
    </row>
    <row r="806" spans="1:16" ht="15">
      <c r="A806" s="26"/>
      <c r="B806" s="27" t="s">
        <v>17289</v>
      </c>
      <c r="C806" s="26"/>
      <c r="D806" s="26"/>
      <c r="E806" s="26">
        <f>SUM(E807:E810)</f>
        <v>32</v>
      </c>
      <c r="F806" s="44" t="str">
        <f>CONCATENATE("32'h",K806)</f>
        <v>32'h00500050</v>
      </c>
      <c r="G806" s="44"/>
      <c r="H806" s="29" t="s">
        <v>17290</v>
      </c>
      <c r="I806" s="29"/>
      <c r="J806" s="26"/>
      <c r="K806" s="26" t="str">
        <f>LOWER(DEC2HEX(L806,8))</f>
        <v>00500050</v>
      </c>
      <c r="L806" s="26">
        <f>SUM(L807:L810)</f>
        <v>5242960</v>
      </c>
      <c r="M806" s="357"/>
      <c r="N806" s="358"/>
      <c r="O806" s="358"/>
      <c r="P806" s="358"/>
    </row>
    <row r="807" spans="1:16" ht="15">
      <c r="A807" s="34"/>
      <c r="B807" s="34"/>
      <c r="C807" s="35">
        <v>28</v>
      </c>
      <c r="D807" s="35">
        <v>31</v>
      </c>
      <c r="E807" s="35">
        <f>D807+1-C807</f>
        <v>4</v>
      </c>
      <c r="F807" s="35" t="str">
        <f>CONCATENATE(E807,"'h",K807)</f>
        <v>4'h0</v>
      </c>
      <c r="G807" s="35" t="s">
        <v>557</v>
      </c>
      <c r="H807" s="35" t="s">
        <v>17177</v>
      </c>
      <c r="I807" s="356" t="s">
        <v>17150</v>
      </c>
      <c r="J807" s="35">
        <v>0</v>
      </c>
      <c r="K807" s="35" t="str">
        <f>LOWER(DEC2HEX((J807)))</f>
        <v>0</v>
      </c>
      <c r="L807" s="35">
        <f>J807*(2^C807)</f>
        <v>0</v>
      </c>
      <c r="M807" s="357"/>
      <c r="N807" s="358"/>
      <c r="O807" s="358"/>
      <c r="P807" s="358"/>
    </row>
    <row r="808" spans="1:16" ht="30">
      <c r="A808" s="34"/>
      <c r="B808" s="34"/>
      <c r="C808" s="35">
        <v>16</v>
      </c>
      <c r="D808" s="35">
        <v>27</v>
      </c>
      <c r="E808" s="35">
        <f>D808+1-C808</f>
        <v>12</v>
      </c>
      <c r="F808" s="35" t="str">
        <f>CONCATENATE(E808,"'h",K808)</f>
        <v>12'h50</v>
      </c>
      <c r="G808" s="35" t="s">
        <v>68</v>
      </c>
      <c r="H808" s="360" t="s">
        <v>11385</v>
      </c>
      <c r="I808" s="360" t="s">
        <v>17291</v>
      </c>
      <c r="J808" s="35">
        <v>80</v>
      </c>
      <c r="K808" s="35" t="str">
        <f>LOWER(DEC2HEX((J808)))</f>
        <v>50</v>
      </c>
      <c r="L808" s="35">
        <f>J808*(2^C808)</f>
        <v>5242880</v>
      </c>
      <c r="M808" s="357"/>
    </row>
    <row r="809" spans="1:16" ht="15">
      <c r="A809" s="34"/>
      <c r="B809" s="34"/>
      <c r="C809" s="35">
        <v>12</v>
      </c>
      <c r="D809" s="35">
        <v>15</v>
      </c>
      <c r="E809" s="35">
        <f>D809+1-C809</f>
        <v>4</v>
      </c>
      <c r="F809" s="35" t="str">
        <f>CONCATENATE(E809,"'h",K809)</f>
        <v>4'h0</v>
      </c>
      <c r="G809" s="35" t="s">
        <v>17292</v>
      </c>
      <c r="H809" s="35" t="s">
        <v>10731</v>
      </c>
      <c r="I809" s="356" t="s">
        <v>11392</v>
      </c>
      <c r="J809" s="35">
        <v>0</v>
      </c>
      <c r="K809" s="35" t="str">
        <f>LOWER(DEC2HEX((J809)))</f>
        <v>0</v>
      </c>
      <c r="L809" s="35">
        <f>J809*(2^C809)</f>
        <v>0</v>
      </c>
      <c r="M809" s="357"/>
    </row>
    <row r="810" spans="1:16" ht="30">
      <c r="A810" s="34"/>
      <c r="B810" s="34"/>
      <c r="C810" s="35">
        <v>0</v>
      </c>
      <c r="D810" s="35">
        <v>11</v>
      </c>
      <c r="E810" s="35">
        <f>D810+1-C810</f>
        <v>12</v>
      </c>
      <c r="F810" s="35" t="str">
        <f>CONCATENATE(E810,"'h",K810)</f>
        <v>12'h50</v>
      </c>
      <c r="G810" s="35" t="s">
        <v>68</v>
      </c>
      <c r="H810" s="360" t="s">
        <v>11386</v>
      </c>
      <c r="I810" s="360" t="s">
        <v>17293</v>
      </c>
      <c r="J810" s="35">
        <v>80</v>
      </c>
      <c r="K810" s="35" t="str">
        <f>LOWER(DEC2HEX((J810)))</f>
        <v>50</v>
      </c>
      <c r="L810" s="35">
        <f>J810*(2^C810)</f>
        <v>80</v>
      </c>
      <c r="M810" s="26"/>
    </row>
    <row r="811" spans="1:16" ht="15">
      <c r="A811" s="26"/>
      <c r="B811" s="27" t="s">
        <v>17294</v>
      </c>
      <c r="C811" s="26"/>
      <c r="D811" s="26"/>
      <c r="E811" s="26">
        <f>SUM(E812:E815)</f>
        <v>32</v>
      </c>
      <c r="F811" s="44" t="str">
        <f>CONCATENATE("32'h",K811)</f>
        <v>32'h004f004f</v>
      </c>
      <c r="G811" s="44"/>
      <c r="H811" s="29" t="s">
        <v>17295</v>
      </c>
      <c r="I811" s="29"/>
      <c r="J811" s="26"/>
      <c r="K811" s="26" t="str">
        <f>LOWER(DEC2HEX(L811,8))</f>
        <v>004f004f</v>
      </c>
      <c r="L811" s="26">
        <f>SUM(L812:L815)</f>
        <v>5177423</v>
      </c>
      <c r="M811" s="357"/>
    </row>
    <row r="812" spans="1:16" ht="15">
      <c r="A812" s="34"/>
      <c r="B812" s="34"/>
      <c r="C812" s="35">
        <v>28</v>
      </c>
      <c r="D812" s="35">
        <v>31</v>
      </c>
      <c r="E812" s="35">
        <f>D812+1-C812</f>
        <v>4</v>
      </c>
      <c r="F812" s="35" t="str">
        <f>CONCATENATE(E812,"'h",K812)</f>
        <v>4'h0</v>
      </c>
      <c r="G812" s="35" t="s">
        <v>557</v>
      </c>
      <c r="H812" s="35" t="s">
        <v>10731</v>
      </c>
      <c r="I812" s="356" t="s">
        <v>11392</v>
      </c>
      <c r="J812" s="35">
        <v>0</v>
      </c>
      <c r="K812" s="35" t="str">
        <f>LOWER(DEC2HEX((J812)))</f>
        <v>0</v>
      </c>
      <c r="L812" s="35">
        <f>J812*(2^C812)</f>
        <v>0</v>
      </c>
      <c r="M812" s="357"/>
    </row>
    <row r="813" spans="1:16" ht="45">
      <c r="A813" s="34"/>
      <c r="B813" s="34"/>
      <c r="C813" s="35">
        <v>16</v>
      </c>
      <c r="D813" s="35">
        <v>27</v>
      </c>
      <c r="E813" s="35">
        <f>D813+1-C813</f>
        <v>12</v>
      </c>
      <c r="F813" s="35" t="str">
        <f>CONCATENATE(E813,"'h",K813)</f>
        <v>12'h4f</v>
      </c>
      <c r="G813" s="35" t="s">
        <v>68</v>
      </c>
      <c r="H813" s="35" t="s">
        <v>17296</v>
      </c>
      <c r="I813" s="360" t="s">
        <v>11388</v>
      </c>
      <c r="J813" s="35">
        <v>79</v>
      </c>
      <c r="K813" s="35" t="str">
        <f>LOWER(DEC2HEX((J813)))</f>
        <v>4f</v>
      </c>
      <c r="L813" s="35">
        <f>J813*(2^C813)</f>
        <v>5177344</v>
      </c>
      <c r="M813" s="357"/>
    </row>
    <row r="814" spans="1:16" ht="15">
      <c r="A814" s="34"/>
      <c r="B814" s="34"/>
      <c r="C814" s="35">
        <v>12</v>
      </c>
      <c r="D814" s="35">
        <v>15</v>
      </c>
      <c r="E814" s="35">
        <f>D814+1-C814</f>
        <v>4</v>
      </c>
      <c r="F814" s="35" t="str">
        <f>CONCATENATE(E814,"'h",K814)</f>
        <v>4'h0</v>
      </c>
      <c r="G814" s="35" t="s">
        <v>557</v>
      </c>
      <c r="H814" s="35" t="s">
        <v>10731</v>
      </c>
      <c r="I814" s="356" t="s">
        <v>17297</v>
      </c>
      <c r="J814" s="35">
        <v>0</v>
      </c>
      <c r="K814" s="35" t="str">
        <f>LOWER(DEC2HEX((J814)))</f>
        <v>0</v>
      </c>
      <c r="L814" s="35">
        <f>J814*(2^C814)</f>
        <v>0</v>
      </c>
      <c r="M814" s="357"/>
    </row>
    <row r="815" spans="1:16" ht="45">
      <c r="A815" s="34"/>
      <c r="B815" s="34"/>
      <c r="C815" s="35">
        <v>0</v>
      </c>
      <c r="D815" s="35">
        <v>11</v>
      </c>
      <c r="E815" s="35">
        <f>D815+1-C815</f>
        <v>12</v>
      </c>
      <c r="F815" s="35" t="str">
        <f>CONCATENATE(E815,"'h",K815)</f>
        <v>12'h4f</v>
      </c>
      <c r="G815" s="35" t="s">
        <v>68</v>
      </c>
      <c r="H815" s="35" t="s">
        <v>17298</v>
      </c>
      <c r="I815" s="360" t="s">
        <v>17299</v>
      </c>
      <c r="J815" s="35">
        <v>79</v>
      </c>
      <c r="K815" s="35" t="str">
        <f>LOWER(DEC2HEX((J815)))</f>
        <v>4f</v>
      </c>
      <c r="L815" s="35">
        <f>J815*(2^C815)</f>
        <v>79</v>
      </c>
      <c r="M815" s="26"/>
    </row>
    <row r="816" spans="1:16" ht="15">
      <c r="A816" s="26"/>
      <c r="B816" s="27" t="s">
        <v>17300</v>
      </c>
      <c r="C816" s="26"/>
      <c r="D816" s="26"/>
      <c r="E816" s="26">
        <f>SUM(E817:E819)</f>
        <v>32</v>
      </c>
      <c r="F816" s="44" t="str">
        <f>CONCATENATE("32'h",K816)</f>
        <v>32'h0022d12f</v>
      </c>
      <c r="G816" s="44"/>
      <c r="H816" s="29" t="s">
        <v>17301</v>
      </c>
      <c r="I816" s="29"/>
      <c r="J816" s="26"/>
      <c r="K816" s="26" t="str">
        <f>LOWER(DEC2HEX(L816,8))</f>
        <v>0022d12f</v>
      </c>
      <c r="L816" s="26">
        <f>SUM(L817:L819)</f>
        <v>2281775</v>
      </c>
      <c r="M816" s="357"/>
    </row>
    <row r="817" spans="1:13" ht="15">
      <c r="A817" s="34"/>
      <c r="B817" s="34"/>
      <c r="C817" s="35">
        <v>23</v>
      </c>
      <c r="D817" s="35">
        <v>31</v>
      </c>
      <c r="E817" s="35">
        <f>D817+1-C817</f>
        <v>9</v>
      </c>
      <c r="F817" s="35" t="str">
        <f>CONCATENATE(E817,"'h",K817)</f>
        <v>9'h0</v>
      </c>
      <c r="G817" s="35" t="s">
        <v>557</v>
      </c>
      <c r="H817" s="35" t="s">
        <v>10731</v>
      </c>
      <c r="I817" s="356" t="s">
        <v>11392</v>
      </c>
      <c r="J817" s="35">
        <v>0</v>
      </c>
      <c r="K817" s="35" t="str">
        <f>LOWER(DEC2HEX((J817)))</f>
        <v>0</v>
      </c>
      <c r="L817" s="35">
        <f>J817*(2^C817)</f>
        <v>0</v>
      </c>
      <c r="M817" s="357"/>
    </row>
    <row r="818" spans="1:13" ht="15">
      <c r="A818" s="34"/>
      <c r="B818" s="34"/>
      <c r="C818" s="35">
        <v>12</v>
      </c>
      <c r="D818" s="35">
        <v>22</v>
      </c>
      <c r="E818" s="35">
        <f>D818+1-C818</f>
        <v>11</v>
      </c>
      <c r="F818" s="35" t="str">
        <f>CONCATENATE(E818,"'h",K818)</f>
        <v>11'h22d</v>
      </c>
      <c r="G818" s="35" t="s">
        <v>68</v>
      </c>
      <c r="H818" s="35" t="s">
        <v>17302</v>
      </c>
      <c r="I818" s="360" t="s">
        <v>17303</v>
      </c>
      <c r="J818" s="35">
        <v>557</v>
      </c>
      <c r="K818" s="35" t="str">
        <f>LOWER(DEC2HEX((J818)))</f>
        <v>22d</v>
      </c>
      <c r="L818" s="35">
        <f>J818*(2^C818)</f>
        <v>2281472</v>
      </c>
      <c r="M818" s="357"/>
    </row>
    <row r="819" spans="1:13" ht="15">
      <c r="A819" s="34"/>
      <c r="B819" s="34"/>
      <c r="C819" s="35">
        <v>0</v>
      </c>
      <c r="D819" s="35">
        <v>11</v>
      </c>
      <c r="E819" s="35">
        <f>D819+1-C819</f>
        <v>12</v>
      </c>
      <c r="F819" s="35" t="str">
        <f>CONCATENATE(E819,"'h",K819)</f>
        <v>12'h12f</v>
      </c>
      <c r="G819" s="35" t="s">
        <v>68</v>
      </c>
      <c r="H819" s="35" t="s">
        <v>17304</v>
      </c>
      <c r="I819" s="360" t="s">
        <v>17305</v>
      </c>
      <c r="J819" s="35">
        <v>303</v>
      </c>
      <c r="K819" s="35" t="str">
        <f>LOWER(DEC2HEX((J819)))</f>
        <v>12f</v>
      </c>
      <c r="L819" s="35">
        <f>J819*(2^C819)</f>
        <v>303</v>
      </c>
      <c r="M819" s="26"/>
    </row>
    <row r="820" spans="1:13" ht="15">
      <c r="A820" s="26"/>
      <c r="B820" s="27" t="s">
        <v>17306</v>
      </c>
      <c r="C820" s="26"/>
      <c r="D820" s="26"/>
      <c r="E820" s="26">
        <f>SUM(E821:E823)</f>
        <v>32</v>
      </c>
      <c r="F820" s="44" t="str">
        <f>CONCATENATE("32'h",K820)</f>
        <v>32'h002bd1e0</v>
      </c>
      <c r="G820" s="44"/>
      <c r="H820" s="29" t="s">
        <v>17307</v>
      </c>
      <c r="I820" s="29"/>
      <c r="J820" s="26"/>
      <c r="K820" s="26" t="str">
        <f>LOWER(DEC2HEX(L820,8))</f>
        <v>002bd1e0</v>
      </c>
      <c r="L820" s="26">
        <f>SUM(L821:L823)</f>
        <v>2871776</v>
      </c>
      <c r="M820" s="357"/>
    </row>
    <row r="821" spans="1:13" ht="15">
      <c r="A821" s="34"/>
      <c r="B821" s="34"/>
      <c r="C821" s="35">
        <v>23</v>
      </c>
      <c r="D821" s="35">
        <v>31</v>
      </c>
      <c r="E821" s="35">
        <f>D821+1-C821</f>
        <v>9</v>
      </c>
      <c r="F821" s="35" t="str">
        <f>CONCATENATE(E821,"'h",K821)</f>
        <v>9'h0</v>
      </c>
      <c r="G821" s="35" t="s">
        <v>557</v>
      </c>
      <c r="H821" s="35" t="s">
        <v>10731</v>
      </c>
      <c r="I821" s="356" t="s">
        <v>11392</v>
      </c>
      <c r="J821" s="35">
        <v>0</v>
      </c>
      <c r="K821" s="35" t="str">
        <f>LOWER(DEC2HEX((J821)))</f>
        <v>0</v>
      </c>
      <c r="L821" s="35">
        <f>J821*(2^C821)</f>
        <v>0</v>
      </c>
      <c r="M821" s="357"/>
    </row>
    <row r="822" spans="1:13" ht="15">
      <c r="A822" s="34"/>
      <c r="B822" s="34"/>
      <c r="C822" s="35">
        <v>12</v>
      </c>
      <c r="D822" s="35">
        <v>22</v>
      </c>
      <c r="E822" s="35">
        <f>D822+1-C822</f>
        <v>11</v>
      </c>
      <c r="F822" s="35" t="str">
        <f>CONCATENATE(E822,"'h",K822)</f>
        <v>11'h2bd</v>
      </c>
      <c r="G822" s="35" t="s">
        <v>68</v>
      </c>
      <c r="H822" s="35" t="s">
        <v>17308</v>
      </c>
      <c r="I822" s="360" t="s">
        <v>17309</v>
      </c>
      <c r="J822" s="35">
        <v>701</v>
      </c>
      <c r="K822" s="35" t="str">
        <f>LOWER(DEC2HEX((J822)))</f>
        <v>2bd</v>
      </c>
      <c r="L822" s="35">
        <f>J822*(2^C822)</f>
        <v>2871296</v>
      </c>
      <c r="M822" s="357"/>
    </row>
    <row r="823" spans="1:13" ht="15">
      <c r="A823" s="34"/>
      <c r="B823" s="34"/>
      <c r="C823" s="35">
        <v>0</v>
      </c>
      <c r="D823" s="35">
        <v>11</v>
      </c>
      <c r="E823" s="35">
        <f>D823+1-C823</f>
        <v>12</v>
      </c>
      <c r="F823" s="35" t="str">
        <f>CONCATENATE(E823,"'h",K823)</f>
        <v>12'h1e0</v>
      </c>
      <c r="G823" s="35" t="s">
        <v>68</v>
      </c>
      <c r="H823" s="35" t="s">
        <v>17310</v>
      </c>
      <c r="I823" s="360" t="s">
        <v>17311</v>
      </c>
      <c r="J823" s="35">
        <v>480</v>
      </c>
      <c r="K823" s="35" t="str">
        <f>LOWER(DEC2HEX((J823)))</f>
        <v>1e0</v>
      </c>
      <c r="L823" s="35">
        <f>J823*(2^C823)</f>
        <v>480</v>
      </c>
      <c r="M823" s="26"/>
    </row>
    <row r="824" spans="1:13" ht="15">
      <c r="A824" s="26"/>
      <c r="B824" s="27" t="s">
        <v>17312</v>
      </c>
      <c r="C824" s="26"/>
      <c r="D824" s="26"/>
      <c r="E824" s="26">
        <f>SUM(E825:E827)</f>
        <v>32</v>
      </c>
      <c r="F824" s="44" t="str">
        <f>CONCATENATE("32'h",K824)</f>
        <v>32'h002bd1e0</v>
      </c>
      <c r="G824" s="44"/>
      <c r="H824" s="29" t="s">
        <v>17313</v>
      </c>
      <c r="I824" s="29"/>
      <c r="J824" s="26"/>
      <c r="K824" s="26" t="str">
        <f>LOWER(DEC2HEX(L824,8))</f>
        <v>002bd1e0</v>
      </c>
      <c r="L824" s="26">
        <f>SUM(L825:L827)</f>
        <v>2871776</v>
      </c>
      <c r="M824" s="357"/>
    </row>
    <row r="825" spans="1:13" ht="15">
      <c r="A825" s="34"/>
      <c r="B825" s="34"/>
      <c r="C825" s="35">
        <v>23</v>
      </c>
      <c r="D825" s="35">
        <v>31</v>
      </c>
      <c r="E825" s="35">
        <f>D825+1-C825</f>
        <v>9</v>
      </c>
      <c r="F825" s="35" t="str">
        <f>CONCATENATE(E825,"'h",K825)</f>
        <v>9'h0</v>
      </c>
      <c r="G825" s="35" t="s">
        <v>557</v>
      </c>
      <c r="H825" s="35" t="s">
        <v>17096</v>
      </c>
      <c r="I825" s="356" t="s">
        <v>11392</v>
      </c>
      <c r="J825" s="35">
        <v>0</v>
      </c>
      <c r="K825" s="35" t="str">
        <f>LOWER(DEC2HEX((J825)))</f>
        <v>0</v>
      </c>
      <c r="L825" s="35">
        <f>J825*(2^C825)</f>
        <v>0</v>
      </c>
      <c r="M825" s="357"/>
    </row>
    <row r="826" spans="1:13" ht="15">
      <c r="A826" s="34"/>
      <c r="B826" s="34"/>
      <c r="C826" s="35">
        <v>12</v>
      </c>
      <c r="D826" s="35">
        <v>22</v>
      </c>
      <c r="E826" s="35">
        <f>D826+1-C826</f>
        <v>11</v>
      </c>
      <c r="F826" s="35" t="str">
        <f>CONCATENATE(E826,"'h",K826)</f>
        <v>11'h2bd</v>
      </c>
      <c r="G826" s="35" t="s">
        <v>68</v>
      </c>
      <c r="H826" s="35" t="s">
        <v>17314</v>
      </c>
      <c r="I826" s="360" t="s">
        <v>17315</v>
      </c>
      <c r="J826" s="35">
        <v>701</v>
      </c>
      <c r="K826" s="35" t="str">
        <f>LOWER(DEC2HEX((J826)))</f>
        <v>2bd</v>
      </c>
      <c r="L826" s="35">
        <f>J826*(2^C826)</f>
        <v>2871296</v>
      </c>
      <c r="M826" s="357"/>
    </row>
    <row r="827" spans="1:13" ht="15">
      <c r="A827" s="34"/>
      <c r="B827" s="34"/>
      <c r="C827" s="35">
        <v>0</v>
      </c>
      <c r="D827" s="35">
        <v>11</v>
      </c>
      <c r="E827" s="35">
        <f>D827+1-C827</f>
        <v>12</v>
      </c>
      <c r="F827" s="35" t="str">
        <f>CONCATENATE(E827,"'h",K827)</f>
        <v>12'h1e0</v>
      </c>
      <c r="G827" s="35" t="s">
        <v>68</v>
      </c>
      <c r="H827" s="35" t="s">
        <v>17316</v>
      </c>
      <c r="I827" s="360" t="s">
        <v>17317</v>
      </c>
      <c r="J827" s="35">
        <v>480</v>
      </c>
      <c r="K827" s="35" t="str">
        <f>LOWER(DEC2HEX((J827)))</f>
        <v>1e0</v>
      </c>
      <c r="L827" s="35">
        <f>J827*(2^C827)</f>
        <v>480</v>
      </c>
      <c r="M827" s="26"/>
    </row>
    <row r="828" spans="1:13" ht="15">
      <c r="A828" s="26"/>
      <c r="B828" s="27" t="s">
        <v>17318</v>
      </c>
      <c r="C828" s="26"/>
      <c r="D828" s="26"/>
      <c r="E828" s="26">
        <f>SUM(E829:E831)</f>
        <v>32</v>
      </c>
      <c r="F828" s="44" t="str">
        <f>CONCATENATE("32'h",K828)</f>
        <v>32'h0031325c</v>
      </c>
      <c r="G828" s="44"/>
      <c r="H828" s="29" t="s">
        <v>17319</v>
      </c>
      <c r="I828" s="29"/>
      <c r="J828" s="26"/>
      <c r="K828" s="26" t="str">
        <f>LOWER(DEC2HEX(L828,8))</f>
        <v>0031325c</v>
      </c>
      <c r="L828" s="26">
        <f>SUM(L829:L831)</f>
        <v>3224156</v>
      </c>
      <c r="M828" s="357"/>
    </row>
    <row r="829" spans="1:13" ht="15">
      <c r="A829" s="34"/>
      <c r="B829" s="34"/>
      <c r="C829" s="35">
        <v>23</v>
      </c>
      <c r="D829" s="35">
        <v>31</v>
      </c>
      <c r="E829" s="35">
        <f>D829+1-C829</f>
        <v>9</v>
      </c>
      <c r="F829" s="35" t="str">
        <f>CONCATENATE(E829,"'h",K829)</f>
        <v>9'h0</v>
      </c>
      <c r="G829" s="35" t="s">
        <v>17292</v>
      </c>
      <c r="H829" s="35" t="s">
        <v>10731</v>
      </c>
      <c r="I829" s="356" t="s">
        <v>17320</v>
      </c>
      <c r="J829" s="35">
        <v>0</v>
      </c>
      <c r="K829" s="35" t="str">
        <f>LOWER(DEC2HEX((J829)))</f>
        <v>0</v>
      </c>
      <c r="L829" s="35">
        <f>J829*(2^C829)</f>
        <v>0</v>
      </c>
      <c r="M829" s="357"/>
    </row>
    <row r="830" spans="1:13" ht="15">
      <c r="A830" s="34"/>
      <c r="B830" s="34"/>
      <c r="C830" s="35">
        <v>12</v>
      </c>
      <c r="D830" s="35">
        <v>22</v>
      </c>
      <c r="E830" s="35">
        <f>D830+1-C830</f>
        <v>11</v>
      </c>
      <c r="F830" s="35" t="str">
        <f>CONCATENATE(E830,"'h",K830)</f>
        <v>11'h313</v>
      </c>
      <c r="G830" s="35" t="s">
        <v>68</v>
      </c>
      <c r="H830" s="35" t="s">
        <v>17321</v>
      </c>
      <c r="I830" s="360" t="s">
        <v>17322</v>
      </c>
      <c r="J830" s="35">
        <v>787</v>
      </c>
      <c r="K830" s="35" t="str">
        <f>LOWER(DEC2HEX((J830)))</f>
        <v>313</v>
      </c>
      <c r="L830" s="35">
        <f>J830*(2^C830)</f>
        <v>3223552</v>
      </c>
      <c r="M830" s="357"/>
    </row>
    <row r="831" spans="1:13" ht="15">
      <c r="A831" s="34"/>
      <c r="B831" s="34"/>
      <c r="C831" s="35">
        <v>0</v>
      </c>
      <c r="D831" s="35">
        <v>11</v>
      </c>
      <c r="E831" s="35">
        <f>D831+1-C831</f>
        <v>12</v>
      </c>
      <c r="F831" s="35" t="str">
        <f>CONCATENATE(E831,"'h",K831)</f>
        <v>12'h25c</v>
      </c>
      <c r="G831" s="35" t="s">
        <v>68</v>
      </c>
      <c r="H831" s="35" t="s">
        <v>17323</v>
      </c>
      <c r="I831" s="360" t="s">
        <v>17324</v>
      </c>
      <c r="J831" s="35">
        <v>604</v>
      </c>
      <c r="K831" s="35" t="str">
        <f>LOWER(DEC2HEX((J831)))</f>
        <v>25c</v>
      </c>
      <c r="L831" s="35">
        <f>J831*(2^C831)</f>
        <v>604</v>
      </c>
      <c r="M831" s="26"/>
    </row>
    <row r="832" spans="1:13" ht="15">
      <c r="A832" s="26"/>
      <c r="B832" s="27" t="s">
        <v>17325</v>
      </c>
      <c r="C832" s="26"/>
      <c r="D832" s="26"/>
      <c r="E832" s="26">
        <f>SUM(E833:E835)</f>
        <v>32</v>
      </c>
      <c r="F832" s="44" t="str">
        <f>CONCATENATE("32'h",K832)</f>
        <v>32'h0031325c</v>
      </c>
      <c r="G832" s="44"/>
      <c r="H832" s="29" t="s">
        <v>17326</v>
      </c>
      <c r="I832" s="29"/>
      <c r="J832" s="26"/>
      <c r="K832" s="26" t="str">
        <f>LOWER(DEC2HEX(L832,8))</f>
        <v>0031325c</v>
      </c>
      <c r="L832" s="26">
        <f>SUM(L833:L835)</f>
        <v>3224156</v>
      </c>
      <c r="M832" s="357"/>
    </row>
    <row r="833" spans="1:13" ht="15">
      <c r="A833" s="34"/>
      <c r="B833" s="34"/>
      <c r="C833" s="35">
        <v>23</v>
      </c>
      <c r="D833" s="35">
        <v>31</v>
      </c>
      <c r="E833" s="35">
        <f>D833+1-C833</f>
        <v>9</v>
      </c>
      <c r="F833" s="35" t="str">
        <f>CONCATENATE(E833,"'h",K833)</f>
        <v>9'h0</v>
      </c>
      <c r="G833" s="35" t="s">
        <v>557</v>
      </c>
      <c r="H833" s="35" t="s">
        <v>10731</v>
      </c>
      <c r="I833" s="356" t="s">
        <v>11392</v>
      </c>
      <c r="J833" s="35">
        <v>0</v>
      </c>
      <c r="K833" s="35" t="str">
        <f>LOWER(DEC2HEX((J833)))</f>
        <v>0</v>
      </c>
      <c r="L833" s="35">
        <f>J833*(2^C833)</f>
        <v>0</v>
      </c>
      <c r="M833" s="357"/>
    </row>
    <row r="834" spans="1:13" ht="15">
      <c r="A834" s="34"/>
      <c r="B834" s="34"/>
      <c r="C834" s="35">
        <v>12</v>
      </c>
      <c r="D834" s="35">
        <v>22</v>
      </c>
      <c r="E834" s="35">
        <f>D834+1-C834</f>
        <v>11</v>
      </c>
      <c r="F834" s="35" t="str">
        <f>CONCATENATE(E834,"'h",K834)</f>
        <v>11'h313</v>
      </c>
      <c r="G834" s="35" t="s">
        <v>68</v>
      </c>
      <c r="H834" s="35" t="s">
        <v>17327</v>
      </c>
      <c r="I834" s="360" t="s">
        <v>17328</v>
      </c>
      <c r="J834" s="35">
        <v>787</v>
      </c>
      <c r="K834" s="35" t="str">
        <f>LOWER(DEC2HEX((J834)))</f>
        <v>313</v>
      </c>
      <c r="L834" s="35">
        <f>J834*(2^C834)</f>
        <v>3223552</v>
      </c>
      <c r="M834" s="357"/>
    </row>
    <row r="835" spans="1:13" ht="15">
      <c r="A835" s="34"/>
      <c r="B835" s="34"/>
      <c r="C835" s="35">
        <v>0</v>
      </c>
      <c r="D835" s="35">
        <v>11</v>
      </c>
      <c r="E835" s="35">
        <f>D835+1-C835</f>
        <v>12</v>
      </c>
      <c r="F835" s="35" t="str">
        <f>CONCATENATE(E835,"'h",K835)</f>
        <v>12'h25c</v>
      </c>
      <c r="G835" s="35" t="s">
        <v>68</v>
      </c>
      <c r="H835" s="35" t="s">
        <v>17329</v>
      </c>
      <c r="I835" s="360" t="s">
        <v>17330</v>
      </c>
      <c r="J835" s="35">
        <v>604</v>
      </c>
      <c r="K835" s="35" t="str">
        <f>LOWER(DEC2HEX((J835)))</f>
        <v>25c</v>
      </c>
      <c r="L835" s="35">
        <f>J835*(2^C835)</f>
        <v>604</v>
      </c>
      <c r="M835" s="26"/>
    </row>
    <row r="836" spans="1:13" ht="15">
      <c r="A836" s="26"/>
      <c r="B836" s="27" t="s">
        <v>17331</v>
      </c>
      <c r="C836" s="26"/>
      <c r="D836" s="26"/>
      <c r="E836" s="26">
        <f>SUM(E837:E839)</f>
        <v>32</v>
      </c>
      <c r="F836" s="44" t="str">
        <f>CONCATENATE("32'h",K836)</f>
        <v>32'h0031325c</v>
      </c>
      <c r="G836" s="44"/>
      <c r="H836" s="29" t="s">
        <v>17332</v>
      </c>
      <c r="I836" s="29"/>
      <c r="J836" s="26"/>
      <c r="K836" s="26" t="str">
        <f>LOWER(DEC2HEX(L836,8))</f>
        <v>0031325c</v>
      </c>
      <c r="L836" s="26">
        <f>SUM(L837:L839)</f>
        <v>3224156</v>
      </c>
      <c r="M836" s="357"/>
    </row>
    <row r="837" spans="1:13" ht="15">
      <c r="A837" s="34"/>
      <c r="B837" s="34"/>
      <c r="C837" s="35">
        <v>23</v>
      </c>
      <c r="D837" s="35">
        <v>31</v>
      </c>
      <c r="E837" s="35">
        <f>D837+1-C837</f>
        <v>9</v>
      </c>
      <c r="F837" s="35" t="str">
        <f>CONCATENATE(E837,"'h",K837)</f>
        <v>9'h0</v>
      </c>
      <c r="G837" s="35" t="s">
        <v>16923</v>
      </c>
      <c r="H837" s="35" t="s">
        <v>10731</v>
      </c>
      <c r="I837" s="356" t="s">
        <v>16916</v>
      </c>
      <c r="J837" s="35">
        <v>0</v>
      </c>
      <c r="K837" s="35" t="str">
        <f>LOWER(DEC2HEX((J837)))</f>
        <v>0</v>
      </c>
      <c r="L837" s="35">
        <f>J837*(2^C837)</f>
        <v>0</v>
      </c>
      <c r="M837" s="357"/>
    </row>
    <row r="838" spans="1:13" ht="15">
      <c r="A838" s="34"/>
      <c r="B838" s="34"/>
      <c r="C838" s="35">
        <v>12</v>
      </c>
      <c r="D838" s="35">
        <v>22</v>
      </c>
      <c r="E838" s="35">
        <f>D838+1-C838</f>
        <v>11</v>
      </c>
      <c r="F838" s="35" t="str">
        <f>CONCATENATE(E838,"'h",K838)</f>
        <v>11'h313</v>
      </c>
      <c r="G838" s="35" t="s">
        <v>68</v>
      </c>
      <c r="H838" s="35" t="s">
        <v>17333</v>
      </c>
      <c r="I838" s="360" t="s">
        <v>17334</v>
      </c>
      <c r="J838" s="35">
        <v>787</v>
      </c>
      <c r="K838" s="35" t="str">
        <f>LOWER(DEC2HEX((J838)))</f>
        <v>313</v>
      </c>
      <c r="L838" s="35">
        <f>J838*(2^C838)</f>
        <v>3223552</v>
      </c>
      <c r="M838" s="357"/>
    </row>
    <row r="839" spans="1:13" ht="15">
      <c r="A839" s="34"/>
      <c r="B839" s="34"/>
      <c r="C839" s="35">
        <v>0</v>
      </c>
      <c r="D839" s="35">
        <v>11</v>
      </c>
      <c r="E839" s="35">
        <f>D839+1-C839</f>
        <v>12</v>
      </c>
      <c r="F839" s="35" t="str">
        <f>CONCATENATE(E839,"'h",K839)</f>
        <v>12'h25c</v>
      </c>
      <c r="G839" s="35" t="s">
        <v>68</v>
      </c>
      <c r="H839" s="35" t="s">
        <v>17335</v>
      </c>
      <c r="I839" s="360" t="s">
        <v>17336</v>
      </c>
      <c r="J839" s="35">
        <v>604</v>
      </c>
      <c r="K839" s="35" t="str">
        <f>LOWER(DEC2HEX((J839)))</f>
        <v>25c</v>
      </c>
      <c r="L839" s="35">
        <f>J839*(2^C839)</f>
        <v>604</v>
      </c>
      <c r="M839" s="26"/>
    </row>
    <row r="840" spans="1:13" ht="15">
      <c r="A840" s="26"/>
      <c r="B840" s="27" t="s">
        <v>17337</v>
      </c>
      <c r="C840" s="26"/>
      <c r="D840" s="26"/>
      <c r="E840" s="26">
        <f>SUM(E841:E843)</f>
        <v>32</v>
      </c>
      <c r="F840" s="44" t="str">
        <f>CONCATENATE("32'h",K840)</f>
        <v>32'h003412a6</v>
      </c>
      <c r="G840" s="44"/>
      <c r="H840" s="29" t="s">
        <v>17338</v>
      </c>
      <c r="I840" s="29"/>
      <c r="J840" s="26"/>
      <c r="K840" s="26" t="str">
        <f>LOWER(DEC2HEX(L840,8))</f>
        <v>003412a6</v>
      </c>
      <c r="L840" s="26">
        <f>SUM(L841:L843)</f>
        <v>3412646</v>
      </c>
      <c r="M840" s="357"/>
    </row>
    <row r="841" spans="1:13" ht="15">
      <c r="A841" s="34"/>
      <c r="B841" s="34"/>
      <c r="C841" s="35">
        <v>23</v>
      </c>
      <c r="D841" s="35">
        <v>31</v>
      </c>
      <c r="E841" s="35">
        <f>D841+1-C841</f>
        <v>9</v>
      </c>
      <c r="F841" s="35" t="str">
        <f>CONCATENATE(E841,"'h",K841)</f>
        <v>9'h0</v>
      </c>
      <c r="G841" s="35" t="s">
        <v>557</v>
      </c>
      <c r="H841" s="35" t="s">
        <v>10731</v>
      </c>
      <c r="I841" s="356" t="s">
        <v>16916</v>
      </c>
      <c r="J841" s="35">
        <v>0</v>
      </c>
      <c r="K841" s="35" t="str">
        <f>LOWER(DEC2HEX((J841)))</f>
        <v>0</v>
      </c>
      <c r="L841" s="35">
        <f>J841*(2^C841)</f>
        <v>0</v>
      </c>
      <c r="M841" s="357"/>
    </row>
    <row r="842" spans="1:13" ht="15">
      <c r="A842" s="34"/>
      <c r="B842" s="34"/>
      <c r="C842" s="35">
        <v>12</v>
      </c>
      <c r="D842" s="35">
        <v>22</v>
      </c>
      <c r="E842" s="35">
        <f>D842+1-C842</f>
        <v>11</v>
      </c>
      <c r="F842" s="35" t="str">
        <f>CONCATENATE(E842,"'h",K842)</f>
        <v>11'h341</v>
      </c>
      <c r="G842" s="35" t="s">
        <v>68</v>
      </c>
      <c r="H842" s="35" t="s">
        <v>17339</v>
      </c>
      <c r="I842" s="360" t="s">
        <v>17340</v>
      </c>
      <c r="J842" s="35">
        <v>833</v>
      </c>
      <c r="K842" s="35" t="str">
        <f>LOWER(DEC2HEX((J842)))</f>
        <v>341</v>
      </c>
      <c r="L842" s="35">
        <f>J842*(2^C842)</f>
        <v>3411968</v>
      </c>
      <c r="M842" s="357"/>
    </row>
    <row r="843" spans="1:13" ht="15">
      <c r="A843" s="34"/>
      <c r="B843" s="34"/>
      <c r="C843" s="35">
        <v>0</v>
      </c>
      <c r="D843" s="35">
        <v>11</v>
      </c>
      <c r="E843" s="35">
        <f>D843+1-C843</f>
        <v>12</v>
      </c>
      <c r="F843" s="35" t="str">
        <f>CONCATENATE(E843,"'h",K843)</f>
        <v>12'h2a6</v>
      </c>
      <c r="G843" s="35" t="s">
        <v>68</v>
      </c>
      <c r="H843" s="35" t="s">
        <v>17341</v>
      </c>
      <c r="I843" s="360" t="s">
        <v>17342</v>
      </c>
      <c r="J843" s="35">
        <v>678</v>
      </c>
      <c r="K843" s="35" t="str">
        <f>LOWER(DEC2HEX((J843)))</f>
        <v>2a6</v>
      </c>
      <c r="L843" s="35">
        <f>J843*(2^C843)</f>
        <v>678</v>
      </c>
      <c r="M843" s="26"/>
    </row>
    <row r="844" spans="1:13" ht="15">
      <c r="A844" s="26"/>
      <c r="B844" s="27" t="s">
        <v>17343</v>
      </c>
      <c r="C844" s="26"/>
      <c r="D844" s="26"/>
      <c r="E844" s="26">
        <f>SUM(E845:E847)</f>
        <v>32</v>
      </c>
      <c r="F844" s="44" t="str">
        <f>CONCATENATE("32'h",K844)</f>
        <v>32'h003412a6</v>
      </c>
      <c r="G844" s="44"/>
      <c r="H844" s="29" t="s">
        <v>16225</v>
      </c>
      <c r="I844" s="29"/>
      <c r="J844" s="26"/>
      <c r="K844" s="26" t="str">
        <f>LOWER(DEC2HEX(L844,8))</f>
        <v>003412a6</v>
      </c>
      <c r="L844" s="26">
        <f>SUM(L845:L847)</f>
        <v>3412646</v>
      </c>
      <c r="M844" s="357"/>
    </row>
    <row r="845" spans="1:13" ht="15">
      <c r="A845" s="34"/>
      <c r="B845" s="34"/>
      <c r="C845" s="35">
        <v>23</v>
      </c>
      <c r="D845" s="35">
        <v>31</v>
      </c>
      <c r="E845" s="35">
        <f>D845+1-C845</f>
        <v>9</v>
      </c>
      <c r="F845" s="35" t="str">
        <f>CONCATENATE(E845,"'h",K845)</f>
        <v>9'h0</v>
      </c>
      <c r="G845" s="35" t="s">
        <v>16923</v>
      </c>
      <c r="H845" s="35" t="s">
        <v>10731</v>
      </c>
      <c r="I845" s="356" t="s">
        <v>11392</v>
      </c>
      <c r="J845" s="35">
        <v>0</v>
      </c>
      <c r="K845" s="35" t="str">
        <f>LOWER(DEC2HEX((J845)))</f>
        <v>0</v>
      </c>
      <c r="L845" s="35">
        <f>J845*(2^C845)</f>
        <v>0</v>
      </c>
      <c r="M845" s="357"/>
    </row>
    <row r="846" spans="1:13" ht="15">
      <c r="A846" s="34"/>
      <c r="B846" s="34"/>
      <c r="C846" s="35">
        <v>12</v>
      </c>
      <c r="D846" s="35">
        <v>22</v>
      </c>
      <c r="E846" s="35">
        <f>D846+1-C846</f>
        <v>11</v>
      </c>
      <c r="F846" s="35" t="str">
        <f>CONCATENATE(E846,"'h",K846)</f>
        <v>11'h341</v>
      </c>
      <c r="G846" s="35" t="s">
        <v>68</v>
      </c>
      <c r="H846" s="35" t="s">
        <v>17344</v>
      </c>
      <c r="I846" s="360" t="s">
        <v>17345</v>
      </c>
      <c r="J846" s="35">
        <v>833</v>
      </c>
      <c r="K846" s="35" t="str">
        <f>LOWER(DEC2HEX((J846)))</f>
        <v>341</v>
      </c>
      <c r="L846" s="35">
        <f>J846*(2^C846)</f>
        <v>3411968</v>
      </c>
      <c r="M846" s="357"/>
    </row>
    <row r="847" spans="1:13" ht="15">
      <c r="A847" s="34"/>
      <c r="B847" s="34"/>
      <c r="C847" s="35">
        <v>0</v>
      </c>
      <c r="D847" s="35">
        <v>11</v>
      </c>
      <c r="E847" s="35">
        <f>D847+1-C847</f>
        <v>12</v>
      </c>
      <c r="F847" s="35" t="str">
        <f>CONCATENATE(E847,"'h",K847)</f>
        <v>12'h2a6</v>
      </c>
      <c r="G847" s="35" t="s">
        <v>68</v>
      </c>
      <c r="H847" s="35" t="s">
        <v>17346</v>
      </c>
      <c r="I847" s="360" t="s">
        <v>17347</v>
      </c>
      <c r="J847" s="35">
        <v>678</v>
      </c>
      <c r="K847" s="35" t="str">
        <f>LOWER(DEC2HEX((J847)))</f>
        <v>2a6</v>
      </c>
      <c r="L847" s="35">
        <f>J847*(2^C847)</f>
        <v>678</v>
      </c>
      <c r="M847" s="26"/>
    </row>
    <row r="848" spans="1:13" ht="15">
      <c r="A848" s="26"/>
      <c r="B848" s="27" t="s">
        <v>16226</v>
      </c>
      <c r="C848" s="26"/>
      <c r="D848" s="26"/>
      <c r="E848" s="26">
        <f>SUM(E849:E851)</f>
        <v>32</v>
      </c>
      <c r="F848" s="44" t="str">
        <f>CONCATENATE("32'h",K848)</f>
        <v>32'h0022d12f</v>
      </c>
      <c r="G848" s="44"/>
      <c r="H848" s="29" t="s">
        <v>17348</v>
      </c>
      <c r="I848" s="29"/>
      <c r="J848" s="26"/>
      <c r="K848" s="26" t="str">
        <f>LOWER(DEC2HEX(L848,8))</f>
        <v>0022d12f</v>
      </c>
      <c r="L848" s="26">
        <f>SUM(L849:L851)</f>
        <v>2281775</v>
      </c>
      <c r="M848" s="357"/>
    </row>
    <row r="849" spans="1:13" ht="15">
      <c r="A849" s="34"/>
      <c r="B849" s="34"/>
      <c r="C849" s="35">
        <v>23</v>
      </c>
      <c r="D849" s="35">
        <v>31</v>
      </c>
      <c r="E849" s="35">
        <f>D849+1-C849</f>
        <v>9</v>
      </c>
      <c r="F849" s="35" t="str">
        <f>CONCATENATE(E849,"'h",K849)</f>
        <v>9'h0</v>
      </c>
      <c r="G849" s="35" t="s">
        <v>557</v>
      </c>
      <c r="H849" s="35" t="s">
        <v>17349</v>
      </c>
      <c r="I849" s="356" t="s">
        <v>16916</v>
      </c>
      <c r="J849" s="35">
        <v>0</v>
      </c>
      <c r="K849" s="35" t="str">
        <f>LOWER(DEC2HEX((J849)))</f>
        <v>0</v>
      </c>
      <c r="L849" s="35">
        <f>J849*(2^C849)</f>
        <v>0</v>
      </c>
      <c r="M849" s="357"/>
    </row>
    <row r="850" spans="1:13" ht="15">
      <c r="A850" s="34"/>
      <c r="B850" s="34"/>
      <c r="C850" s="35">
        <v>12</v>
      </c>
      <c r="D850" s="35">
        <v>22</v>
      </c>
      <c r="E850" s="35">
        <f>D850+1-C850</f>
        <v>11</v>
      </c>
      <c r="F850" s="35" t="str">
        <f>CONCATENATE(E850,"'h",K850)</f>
        <v>11'h22d</v>
      </c>
      <c r="G850" s="35" t="s">
        <v>68</v>
      </c>
      <c r="H850" s="35" t="s">
        <v>17350</v>
      </c>
      <c r="I850" s="360" t="s">
        <v>17351</v>
      </c>
      <c r="J850" s="35">
        <v>557</v>
      </c>
      <c r="K850" s="35" t="str">
        <f>LOWER(DEC2HEX((J850)))</f>
        <v>22d</v>
      </c>
      <c r="L850" s="35">
        <f>J850*(2^C850)</f>
        <v>2281472</v>
      </c>
      <c r="M850" s="357"/>
    </row>
    <row r="851" spans="1:13" ht="15">
      <c r="A851" s="34"/>
      <c r="B851" s="34"/>
      <c r="C851" s="35">
        <v>0</v>
      </c>
      <c r="D851" s="35">
        <v>11</v>
      </c>
      <c r="E851" s="35">
        <f>D851+1-C851</f>
        <v>12</v>
      </c>
      <c r="F851" s="35" t="str">
        <f>CONCATENATE(E851,"'h",K851)</f>
        <v>12'h12f</v>
      </c>
      <c r="G851" s="35" t="s">
        <v>68</v>
      </c>
      <c r="H851" s="35" t="s">
        <v>17352</v>
      </c>
      <c r="I851" s="360" t="s">
        <v>17353</v>
      </c>
      <c r="J851" s="35">
        <v>303</v>
      </c>
      <c r="K851" s="35" t="str">
        <f>LOWER(DEC2HEX((J851)))</f>
        <v>12f</v>
      </c>
      <c r="L851" s="35">
        <f>J851*(2^C851)</f>
        <v>303</v>
      </c>
      <c r="M851" s="26"/>
    </row>
    <row r="852" spans="1:13" ht="15">
      <c r="A852" s="26"/>
      <c r="B852" s="27" t="s">
        <v>16227</v>
      </c>
      <c r="C852" s="26"/>
      <c r="D852" s="26"/>
      <c r="E852" s="26">
        <f>SUM(E853:E855)</f>
        <v>32</v>
      </c>
      <c r="F852" s="44" t="str">
        <f>CONCATENATE("32'h",K852)</f>
        <v>32'h002bd1e0</v>
      </c>
      <c r="G852" s="44"/>
      <c r="H852" s="29" t="s">
        <v>17354</v>
      </c>
      <c r="I852" s="29"/>
      <c r="J852" s="26"/>
      <c r="K852" s="26" t="str">
        <f>LOWER(DEC2HEX(L852,8))</f>
        <v>002bd1e0</v>
      </c>
      <c r="L852" s="26">
        <f>SUM(L853:L855)</f>
        <v>2871776</v>
      </c>
      <c r="M852" s="357"/>
    </row>
    <row r="853" spans="1:13" ht="15">
      <c r="A853" s="34"/>
      <c r="B853" s="34"/>
      <c r="C853" s="35">
        <v>23</v>
      </c>
      <c r="D853" s="35">
        <v>31</v>
      </c>
      <c r="E853" s="35">
        <f>D853+1-C853</f>
        <v>9</v>
      </c>
      <c r="F853" s="35" t="str">
        <f>CONCATENATE(E853,"'h",K853)</f>
        <v>9'h0</v>
      </c>
      <c r="G853" s="35" t="s">
        <v>557</v>
      </c>
      <c r="H853" s="35" t="s">
        <v>10731</v>
      </c>
      <c r="I853" s="356" t="s">
        <v>17355</v>
      </c>
      <c r="J853" s="35">
        <v>0</v>
      </c>
      <c r="K853" s="35" t="str">
        <f>LOWER(DEC2HEX((J853)))</f>
        <v>0</v>
      </c>
      <c r="L853" s="35">
        <f>J853*(2^C853)</f>
        <v>0</v>
      </c>
      <c r="M853" s="357"/>
    </row>
    <row r="854" spans="1:13" ht="15">
      <c r="A854" s="34"/>
      <c r="B854" s="34"/>
      <c r="C854" s="35">
        <v>12</v>
      </c>
      <c r="D854" s="35">
        <v>22</v>
      </c>
      <c r="E854" s="35">
        <f>D854+1-C854</f>
        <v>11</v>
      </c>
      <c r="F854" s="35" t="str">
        <f>CONCATENATE(E854,"'h",K854)</f>
        <v>11'h2bd</v>
      </c>
      <c r="G854" s="35" t="s">
        <v>68</v>
      </c>
      <c r="H854" s="35" t="s">
        <v>17356</v>
      </c>
      <c r="I854" s="360" t="s">
        <v>17357</v>
      </c>
      <c r="J854" s="35">
        <v>701</v>
      </c>
      <c r="K854" s="35" t="str">
        <f>LOWER(DEC2HEX((J854)))</f>
        <v>2bd</v>
      </c>
      <c r="L854" s="35">
        <f>J854*(2^C854)</f>
        <v>2871296</v>
      </c>
      <c r="M854" s="357"/>
    </row>
    <row r="855" spans="1:13" ht="15">
      <c r="A855" s="34"/>
      <c r="B855" s="34"/>
      <c r="C855" s="35">
        <v>0</v>
      </c>
      <c r="D855" s="35">
        <v>11</v>
      </c>
      <c r="E855" s="35">
        <f>D855+1-C855</f>
        <v>12</v>
      </c>
      <c r="F855" s="35" t="str">
        <f>CONCATENATE(E855,"'h",K855)</f>
        <v>12'h1e0</v>
      </c>
      <c r="G855" s="35" t="s">
        <v>68</v>
      </c>
      <c r="H855" s="35" t="s">
        <v>17358</v>
      </c>
      <c r="I855" s="360" t="s">
        <v>17359</v>
      </c>
      <c r="J855" s="35">
        <v>480</v>
      </c>
      <c r="K855" s="35" t="str">
        <f>LOWER(DEC2HEX((J855)))</f>
        <v>1e0</v>
      </c>
      <c r="L855" s="35">
        <f>J855*(2^C855)</f>
        <v>480</v>
      </c>
      <c r="M855" s="26"/>
    </row>
    <row r="856" spans="1:13" ht="15">
      <c r="A856" s="26"/>
      <c r="B856" s="27" t="s">
        <v>16228</v>
      </c>
      <c r="C856" s="26"/>
      <c r="D856" s="26"/>
      <c r="E856" s="26">
        <f>SUM(E857:E859)</f>
        <v>32</v>
      </c>
      <c r="F856" s="44" t="str">
        <f>CONCATENATE("32'h",K856)</f>
        <v>32'h0031325c</v>
      </c>
      <c r="G856" s="44"/>
      <c r="H856" s="29" t="s">
        <v>17360</v>
      </c>
      <c r="I856" s="29"/>
      <c r="J856" s="26"/>
      <c r="K856" s="26" t="str">
        <f>LOWER(DEC2HEX(L856,8))</f>
        <v>0031325c</v>
      </c>
      <c r="L856" s="26">
        <f>SUM(L857:L859)</f>
        <v>3224156</v>
      </c>
      <c r="M856" s="357"/>
    </row>
    <row r="857" spans="1:13" ht="15">
      <c r="A857" s="34"/>
      <c r="B857" s="34"/>
      <c r="C857" s="35">
        <v>23</v>
      </c>
      <c r="D857" s="35">
        <v>31</v>
      </c>
      <c r="E857" s="35">
        <f>D857+1-C857</f>
        <v>9</v>
      </c>
      <c r="F857" s="35" t="str">
        <f>CONCATENATE(E857,"'h",K857)</f>
        <v>9'h0</v>
      </c>
      <c r="G857" s="35" t="s">
        <v>557</v>
      </c>
      <c r="H857" s="35" t="s">
        <v>10731</v>
      </c>
      <c r="I857" s="356" t="s">
        <v>11392</v>
      </c>
      <c r="J857" s="35">
        <v>0</v>
      </c>
      <c r="K857" s="35" t="str">
        <f>LOWER(DEC2HEX((J857)))</f>
        <v>0</v>
      </c>
      <c r="L857" s="35">
        <f>J857*(2^C857)</f>
        <v>0</v>
      </c>
      <c r="M857" s="357"/>
    </row>
    <row r="858" spans="1:13" ht="15">
      <c r="A858" s="34"/>
      <c r="B858" s="34"/>
      <c r="C858" s="35">
        <v>12</v>
      </c>
      <c r="D858" s="35">
        <v>22</v>
      </c>
      <c r="E858" s="35">
        <f>D858+1-C858</f>
        <v>11</v>
      </c>
      <c r="F858" s="35" t="str">
        <f>CONCATENATE(E858,"'h",K858)</f>
        <v>11'h313</v>
      </c>
      <c r="G858" s="35" t="s">
        <v>68</v>
      </c>
      <c r="H858" s="35" t="s">
        <v>16229</v>
      </c>
      <c r="I858" s="360" t="s">
        <v>17361</v>
      </c>
      <c r="J858" s="35">
        <v>787</v>
      </c>
      <c r="K858" s="35" t="str">
        <f>LOWER(DEC2HEX((J858)))</f>
        <v>313</v>
      </c>
      <c r="L858" s="35">
        <f>J858*(2^C858)</f>
        <v>3223552</v>
      </c>
      <c r="M858" s="357"/>
    </row>
    <row r="859" spans="1:13" ht="15">
      <c r="A859" s="34"/>
      <c r="B859" s="34"/>
      <c r="C859" s="35">
        <v>0</v>
      </c>
      <c r="D859" s="35">
        <v>11</v>
      </c>
      <c r="E859" s="35">
        <f>D859+1-C859</f>
        <v>12</v>
      </c>
      <c r="F859" s="35" t="str">
        <f>CONCATENATE(E859,"'h",K859)</f>
        <v>12'h25c</v>
      </c>
      <c r="G859" s="35" t="s">
        <v>68</v>
      </c>
      <c r="H859" s="35" t="s">
        <v>17362</v>
      </c>
      <c r="I859" s="360" t="s">
        <v>16075</v>
      </c>
      <c r="J859" s="35">
        <v>604</v>
      </c>
      <c r="K859" s="35" t="str">
        <f>LOWER(DEC2HEX((J859)))</f>
        <v>25c</v>
      </c>
      <c r="L859" s="35">
        <f>J859*(2^C859)</f>
        <v>604</v>
      </c>
      <c r="M859" s="26"/>
    </row>
    <row r="860" spans="1:13" ht="15">
      <c r="A860" s="26"/>
      <c r="B860" s="27" t="s">
        <v>16230</v>
      </c>
      <c r="C860" s="26"/>
      <c r="D860" s="26"/>
      <c r="E860" s="26">
        <f>SUM(E861:E863)</f>
        <v>32</v>
      </c>
      <c r="F860" s="44" t="str">
        <f>CONCATENATE("32'h",K860)</f>
        <v>32'h0031325c</v>
      </c>
      <c r="G860" s="44"/>
      <c r="H860" s="29" t="s">
        <v>17363</v>
      </c>
      <c r="I860" s="29"/>
      <c r="J860" s="26"/>
      <c r="K860" s="26" t="str">
        <f>LOWER(DEC2HEX(L860,8))</f>
        <v>0031325c</v>
      </c>
      <c r="L860" s="26">
        <f>SUM(L861:L863)</f>
        <v>3224156</v>
      </c>
      <c r="M860" s="357"/>
    </row>
    <row r="861" spans="1:13" ht="15">
      <c r="A861" s="34"/>
      <c r="B861" s="34"/>
      <c r="C861" s="35">
        <v>23</v>
      </c>
      <c r="D861" s="35">
        <v>31</v>
      </c>
      <c r="E861" s="35">
        <f>D861+1-C861</f>
        <v>9</v>
      </c>
      <c r="F861" s="35" t="str">
        <f>CONCATENATE(E861,"'h",K861)</f>
        <v>9'h0</v>
      </c>
      <c r="G861" s="35" t="s">
        <v>557</v>
      </c>
      <c r="H861" s="35" t="s">
        <v>16915</v>
      </c>
      <c r="I861" s="356" t="s">
        <v>16916</v>
      </c>
      <c r="J861" s="35">
        <v>0</v>
      </c>
      <c r="K861" s="35" t="str">
        <f>LOWER(DEC2HEX((J861)))</f>
        <v>0</v>
      </c>
      <c r="L861" s="35">
        <f>J861*(2^C861)</f>
        <v>0</v>
      </c>
      <c r="M861" s="357"/>
    </row>
    <row r="862" spans="1:13" ht="15">
      <c r="A862" s="34"/>
      <c r="B862" s="34"/>
      <c r="C862" s="35">
        <v>12</v>
      </c>
      <c r="D862" s="35">
        <v>22</v>
      </c>
      <c r="E862" s="35">
        <f>D862+1-C862</f>
        <v>11</v>
      </c>
      <c r="F862" s="35" t="str">
        <f>CONCATENATE(E862,"'h",K862)</f>
        <v>11'h313</v>
      </c>
      <c r="G862" s="35" t="s">
        <v>68</v>
      </c>
      <c r="H862" s="35" t="s">
        <v>16231</v>
      </c>
      <c r="I862" s="360" t="s">
        <v>16076</v>
      </c>
      <c r="J862" s="35">
        <v>787</v>
      </c>
      <c r="K862" s="35" t="str">
        <f>LOWER(DEC2HEX((J862)))</f>
        <v>313</v>
      </c>
      <c r="L862" s="35">
        <f>J862*(2^C862)</f>
        <v>3223552</v>
      </c>
      <c r="M862" s="357"/>
    </row>
    <row r="863" spans="1:13" ht="15">
      <c r="A863" s="34"/>
      <c r="B863" s="34"/>
      <c r="C863" s="35">
        <v>0</v>
      </c>
      <c r="D863" s="35">
        <v>11</v>
      </c>
      <c r="E863" s="35">
        <f>D863+1-C863</f>
        <v>12</v>
      </c>
      <c r="F863" s="35" t="str">
        <f>CONCATENATE(E863,"'h",K863)</f>
        <v>12'h25c</v>
      </c>
      <c r="G863" s="35" t="s">
        <v>68</v>
      </c>
      <c r="H863" s="35" t="s">
        <v>17364</v>
      </c>
      <c r="I863" s="360" t="s">
        <v>17365</v>
      </c>
      <c r="J863" s="35">
        <v>604</v>
      </c>
      <c r="K863" s="35" t="str">
        <f>LOWER(DEC2HEX((J863)))</f>
        <v>25c</v>
      </c>
      <c r="L863" s="35">
        <f>J863*(2^C863)</f>
        <v>604</v>
      </c>
      <c r="M863" s="26"/>
    </row>
    <row r="864" spans="1:13" ht="15">
      <c r="A864" s="26"/>
      <c r="B864" s="27" t="s">
        <v>17366</v>
      </c>
      <c r="C864" s="26"/>
      <c r="D864" s="26"/>
      <c r="E864" s="26">
        <f>SUM(E865:E867)</f>
        <v>32</v>
      </c>
      <c r="F864" s="44" t="str">
        <f>CONCATENATE("32'h",K864)</f>
        <v>32'h0031325c</v>
      </c>
      <c r="G864" s="44"/>
      <c r="H864" s="29" t="s">
        <v>17367</v>
      </c>
      <c r="I864" s="29"/>
      <c r="J864" s="26"/>
      <c r="K864" s="26" t="str">
        <f>LOWER(DEC2HEX(L864,8))</f>
        <v>0031325c</v>
      </c>
      <c r="L864" s="26">
        <f>SUM(L865:L867)</f>
        <v>3224156</v>
      </c>
      <c r="M864" s="357"/>
    </row>
    <row r="865" spans="1:13" ht="15">
      <c r="A865" s="34"/>
      <c r="B865" s="34"/>
      <c r="C865" s="35">
        <v>23</v>
      </c>
      <c r="D865" s="35">
        <v>31</v>
      </c>
      <c r="E865" s="35">
        <f>D865+1-C865</f>
        <v>9</v>
      </c>
      <c r="F865" s="35" t="str">
        <f>CONCATENATE(E865,"'h",K865)</f>
        <v>9'h0</v>
      </c>
      <c r="G865" s="35" t="s">
        <v>557</v>
      </c>
      <c r="H865" s="35" t="s">
        <v>16915</v>
      </c>
      <c r="I865" s="356" t="s">
        <v>17355</v>
      </c>
      <c r="J865" s="35">
        <v>0</v>
      </c>
      <c r="K865" s="35" t="str">
        <f>LOWER(DEC2HEX((J865)))</f>
        <v>0</v>
      </c>
      <c r="L865" s="35">
        <f>J865*(2^C865)</f>
        <v>0</v>
      </c>
      <c r="M865" s="357"/>
    </row>
    <row r="866" spans="1:13" ht="15">
      <c r="A866" s="34"/>
      <c r="B866" s="34"/>
      <c r="C866" s="35">
        <v>12</v>
      </c>
      <c r="D866" s="35">
        <v>22</v>
      </c>
      <c r="E866" s="35">
        <f>D866+1-C866</f>
        <v>11</v>
      </c>
      <c r="F866" s="35" t="str">
        <f>CONCATENATE(E866,"'h",K866)</f>
        <v>11'h313</v>
      </c>
      <c r="G866" s="35" t="s">
        <v>68</v>
      </c>
      <c r="H866" s="35" t="s">
        <v>16077</v>
      </c>
      <c r="I866" s="360" t="s">
        <v>17368</v>
      </c>
      <c r="J866" s="35">
        <v>787</v>
      </c>
      <c r="K866" s="35" t="str">
        <f>LOWER(DEC2HEX((J866)))</f>
        <v>313</v>
      </c>
      <c r="L866" s="35">
        <f>J866*(2^C866)</f>
        <v>3223552</v>
      </c>
      <c r="M866" s="357"/>
    </row>
    <row r="867" spans="1:13" ht="15">
      <c r="A867" s="34"/>
      <c r="B867" s="34"/>
      <c r="C867" s="35">
        <v>0</v>
      </c>
      <c r="D867" s="35">
        <v>11</v>
      </c>
      <c r="E867" s="35">
        <f>D867+1-C867</f>
        <v>12</v>
      </c>
      <c r="F867" s="35" t="str">
        <f>CONCATENATE(E867,"'h",K867)</f>
        <v>12'h25c</v>
      </c>
      <c r="G867" s="35" t="s">
        <v>68</v>
      </c>
      <c r="H867" s="35" t="s">
        <v>17369</v>
      </c>
      <c r="I867" s="360" t="s">
        <v>17370</v>
      </c>
      <c r="J867" s="35">
        <v>604</v>
      </c>
      <c r="K867" s="35" t="str">
        <f>LOWER(DEC2HEX((J867)))</f>
        <v>25c</v>
      </c>
      <c r="L867" s="35">
        <f>J867*(2^C867)</f>
        <v>604</v>
      </c>
      <c r="M867" s="26"/>
    </row>
    <row r="868" spans="1:13" ht="15">
      <c r="A868" s="26"/>
      <c r="B868" s="27" t="s">
        <v>17371</v>
      </c>
      <c r="C868" s="26"/>
      <c r="D868" s="26"/>
      <c r="E868" s="26">
        <f>SUM(E869:E871)</f>
        <v>32</v>
      </c>
      <c r="F868" s="44" t="str">
        <f>CONCATENATE("32'h",K868)</f>
        <v>32'h005a87ff</v>
      </c>
      <c r="G868" s="44"/>
      <c r="H868" s="29" t="s">
        <v>17372</v>
      </c>
      <c r="I868" s="29"/>
      <c r="J868" s="26"/>
      <c r="K868" s="26" t="str">
        <f>LOWER(DEC2HEX(L868,8))</f>
        <v>005a87ff</v>
      </c>
      <c r="L868" s="26">
        <f>SUM(L869:L871)</f>
        <v>5933055</v>
      </c>
      <c r="M868" s="357"/>
    </row>
    <row r="869" spans="1:13" ht="15">
      <c r="A869" s="34"/>
      <c r="B869" s="34"/>
      <c r="C869" s="35">
        <v>23</v>
      </c>
      <c r="D869" s="35">
        <v>31</v>
      </c>
      <c r="E869" s="35">
        <f>D869+1-C869</f>
        <v>9</v>
      </c>
      <c r="F869" s="35" t="str">
        <f>CONCATENATE(E869,"'h",K869)</f>
        <v>9'h0</v>
      </c>
      <c r="G869" s="35" t="s">
        <v>557</v>
      </c>
      <c r="H869" s="35" t="s">
        <v>10731</v>
      </c>
      <c r="I869" s="356" t="s">
        <v>11392</v>
      </c>
      <c r="J869" s="35">
        <v>0</v>
      </c>
      <c r="K869" s="35" t="str">
        <f>LOWER(DEC2HEX((J869)))</f>
        <v>0</v>
      </c>
      <c r="L869" s="35">
        <f>J869*(2^C869)</f>
        <v>0</v>
      </c>
      <c r="M869" s="357"/>
    </row>
    <row r="870" spans="1:13" ht="15">
      <c r="A870" s="34"/>
      <c r="B870" s="34"/>
      <c r="C870" s="35">
        <v>12</v>
      </c>
      <c r="D870" s="35">
        <v>22</v>
      </c>
      <c r="E870" s="35">
        <f>D870+1-C870</f>
        <v>11</v>
      </c>
      <c r="F870" s="35" t="str">
        <f>CONCATENATE(E870,"'h",K870)</f>
        <v>11'h5a8</v>
      </c>
      <c r="G870" s="35" t="s">
        <v>68</v>
      </c>
      <c r="H870" s="35" t="s">
        <v>17373</v>
      </c>
      <c r="I870" s="360" t="s">
        <v>17374</v>
      </c>
      <c r="J870" s="35">
        <v>1448</v>
      </c>
      <c r="K870" s="35" t="str">
        <f>LOWER(DEC2HEX((J870)))</f>
        <v>5a8</v>
      </c>
      <c r="L870" s="35">
        <f>J870*(2^C870)</f>
        <v>5931008</v>
      </c>
      <c r="M870" s="357"/>
    </row>
    <row r="871" spans="1:13" ht="15">
      <c r="A871" s="34"/>
      <c r="B871" s="34"/>
      <c r="C871" s="35">
        <v>0</v>
      </c>
      <c r="D871" s="35">
        <v>11</v>
      </c>
      <c r="E871" s="35">
        <f>D871+1-C871</f>
        <v>12</v>
      </c>
      <c r="F871" s="35" t="str">
        <f>CONCATENATE(E871,"'h",K871)</f>
        <v>12'h7ff</v>
      </c>
      <c r="G871" s="35" t="s">
        <v>68</v>
      </c>
      <c r="H871" s="35" t="s">
        <v>17375</v>
      </c>
      <c r="I871" s="360" t="s">
        <v>17376</v>
      </c>
      <c r="J871" s="35">
        <v>2047</v>
      </c>
      <c r="K871" s="35" t="str">
        <f>LOWER(DEC2HEX((J871)))</f>
        <v>7ff</v>
      </c>
      <c r="L871" s="35">
        <f>J871*(2^C871)</f>
        <v>2047</v>
      </c>
      <c r="M871" s="26"/>
    </row>
    <row r="872" spans="1:13" ht="15">
      <c r="A872" s="26"/>
      <c r="B872" s="27" t="s">
        <v>17377</v>
      </c>
      <c r="C872" s="26"/>
      <c r="D872" s="26"/>
      <c r="E872" s="26">
        <f>SUM(E873:E876)</f>
        <v>32</v>
      </c>
      <c r="F872" s="44" t="str">
        <f>CONCATENATE("32'h",K872)</f>
        <v>32'h77a174f9</v>
      </c>
      <c r="G872" s="44"/>
      <c r="H872" s="29" t="s">
        <v>17378</v>
      </c>
      <c r="I872" s="29"/>
      <c r="J872" s="26"/>
      <c r="K872" s="26" t="str">
        <f>LOWER(DEC2HEX(L872,8))</f>
        <v>77a174f9</v>
      </c>
      <c r="L872" s="26">
        <f>SUM(L873:L876)</f>
        <v>2007069945</v>
      </c>
      <c r="M872" s="357"/>
    </row>
    <row r="873" spans="1:13" ht="15">
      <c r="A873" s="34"/>
      <c r="B873" s="34"/>
      <c r="C873" s="35">
        <v>31</v>
      </c>
      <c r="D873" s="35">
        <v>31</v>
      </c>
      <c r="E873" s="35">
        <f>D873+1-C873</f>
        <v>1</v>
      </c>
      <c r="F873" s="35" t="str">
        <f>CONCATENATE(E873,"'h",K873)</f>
        <v>1'h0</v>
      </c>
      <c r="G873" s="35" t="s">
        <v>557</v>
      </c>
      <c r="H873" s="35" t="s">
        <v>10731</v>
      </c>
      <c r="I873" s="356" t="s">
        <v>16916</v>
      </c>
      <c r="J873" s="35">
        <v>0</v>
      </c>
      <c r="K873" s="35" t="str">
        <f>LOWER(DEC2HEX((J873)))</f>
        <v>0</v>
      </c>
      <c r="L873" s="35">
        <f>J873*(2^C873)</f>
        <v>0</v>
      </c>
      <c r="M873" s="357"/>
    </row>
    <row r="874" spans="1:13" ht="15">
      <c r="A874" s="34"/>
      <c r="B874" s="34"/>
      <c r="C874" s="35">
        <v>16</v>
      </c>
      <c r="D874" s="35">
        <v>30</v>
      </c>
      <c r="E874" s="35">
        <f>D874+1-C874</f>
        <v>15</v>
      </c>
      <c r="F874" s="35" t="str">
        <f>CONCATENATE(E874,"'h",K874)</f>
        <v>15'h77a1</v>
      </c>
      <c r="G874" s="35" t="s">
        <v>68</v>
      </c>
      <c r="H874" s="35" t="s">
        <v>17379</v>
      </c>
      <c r="I874" s="360" t="s">
        <v>17380</v>
      </c>
      <c r="J874" s="35">
        <v>30625</v>
      </c>
      <c r="K874" s="35" t="str">
        <f>LOWER(DEC2HEX((J874)))</f>
        <v>77a1</v>
      </c>
      <c r="L874" s="35">
        <f>J874*(2^C874)</f>
        <v>2007040000</v>
      </c>
      <c r="M874" s="357"/>
    </row>
    <row r="875" spans="1:13" ht="15">
      <c r="A875" s="34"/>
      <c r="B875" s="34"/>
      <c r="C875" s="35">
        <v>15</v>
      </c>
      <c r="D875" s="35">
        <v>15</v>
      </c>
      <c r="E875" s="35">
        <f>D875+1-C875</f>
        <v>1</v>
      </c>
      <c r="F875" s="35" t="str">
        <f>CONCATENATE(E875,"'h",K875)</f>
        <v>1'h0</v>
      </c>
      <c r="G875" s="35" t="s">
        <v>557</v>
      </c>
      <c r="H875" s="35" t="s">
        <v>16915</v>
      </c>
      <c r="I875" s="356" t="s">
        <v>11392</v>
      </c>
      <c r="J875" s="35">
        <v>0</v>
      </c>
      <c r="K875" s="35" t="str">
        <f>LOWER(DEC2HEX((J875)))</f>
        <v>0</v>
      </c>
      <c r="L875" s="35">
        <f>J875*(2^C875)</f>
        <v>0</v>
      </c>
      <c r="M875" s="357"/>
    </row>
    <row r="876" spans="1:13" ht="15">
      <c r="A876" s="34"/>
      <c r="B876" s="34"/>
      <c r="C876" s="35">
        <v>0</v>
      </c>
      <c r="D876" s="35">
        <v>14</v>
      </c>
      <c r="E876" s="35">
        <f>D876+1-C876</f>
        <v>15</v>
      </c>
      <c r="F876" s="35" t="str">
        <f>CONCATENATE(E876,"'h",K876)</f>
        <v>15'h74f9</v>
      </c>
      <c r="G876" s="35" t="s">
        <v>68</v>
      </c>
      <c r="H876" s="35" t="s">
        <v>17381</v>
      </c>
      <c r="I876" s="360" t="s">
        <v>17382</v>
      </c>
      <c r="J876" s="35">
        <v>29945</v>
      </c>
      <c r="K876" s="35" t="str">
        <f>LOWER(DEC2HEX((J876)))</f>
        <v>74f9</v>
      </c>
      <c r="L876" s="35">
        <f>J876*(2^C876)</f>
        <v>29945</v>
      </c>
      <c r="M876" s="26"/>
    </row>
    <row r="877" spans="1:13" ht="15">
      <c r="A877" s="26"/>
      <c r="B877" s="27" t="s">
        <v>17383</v>
      </c>
      <c r="C877" s="26"/>
      <c r="D877" s="26"/>
      <c r="E877" s="26">
        <f>SUM(E878:E881)</f>
        <v>32</v>
      </c>
      <c r="F877" s="44" t="str">
        <f>CONCATENATE("32'h",K877)</f>
        <v>32'h78f577a1</v>
      </c>
      <c r="G877" s="44"/>
      <c r="H877" s="29" t="s">
        <v>17384</v>
      </c>
      <c r="I877" s="29"/>
      <c r="J877" s="26"/>
      <c r="K877" s="26" t="str">
        <f>LOWER(DEC2HEX(L877,8))</f>
        <v>78f577a1</v>
      </c>
      <c r="L877" s="26">
        <f>SUM(L878:L881)</f>
        <v>2029352865</v>
      </c>
      <c r="M877" s="357"/>
    </row>
    <row r="878" spans="1:13" ht="15">
      <c r="A878" s="34"/>
      <c r="B878" s="34"/>
      <c r="C878" s="35">
        <v>31</v>
      </c>
      <c r="D878" s="35">
        <v>31</v>
      </c>
      <c r="E878" s="35">
        <f>D878+1-C878</f>
        <v>1</v>
      </c>
      <c r="F878" s="35" t="str">
        <f>CONCATENATE(E878,"'h",K878)</f>
        <v>1'h0</v>
      </c>
      <c r="G878" s="35" t="s">
        <v>16923</v>
      </c>
      <c r="H878" s="35" t="s">
        <v>10731</v>
      </c>
      <c r="I878" s="356" t="s">
        <v>11392</v>
      </c>
      <c r="J878" s="35">
        <v>0</v>
      </c>
      <c r="K878" s="35" t="str">
        <f>LOWER(DEC2HEX((J878)))</f>
        <v>0</v>
      </c>
      <c r="L878" s="35">
        <f>J878*(2^C878)</f>
        <v>0</v>
      </c>
      <c r="M878" s="357"/>
    </row>
    <row r="879" spans="1:13" ht="15">
      <c r="A879" s="34"/>
      <c r="B879" s="34"/>
      <c r="C879" s="35">
        <v>16</v>
      </c>
      <c r="D879" s="35">
        <v>30</v>
      </c>
      <c r="E879" s="35">
        <f>D879+1-C879</f>
        <v>15</v>
      </c>
      <c r="F879" s="35" t="str">
        <f>CONCATENATE(E879,"'h",K879)</f>
        <v>15'h78f5</v>
      </c>
      <c r="G879" s="35" t="s">
        <v>68</v>
      </c>
      <c r="H879" s="35" t="s">
        <v>17385</v>
      </c>
      <c r="I879" s="360" t="s">
        <v>17386</v>
      </c>
      <c r="J879" s="35">
        <v>30965</v>
      </c>
      <c r="K879" s="35" t="str">
        <f>LOWER(DEC2HEX((J879)))</f>
        <v>78f5</v>
      </c>
      <c r="L879" s="35">
        <f>J879*(2^C879)</f>
        <v>2029322240</v>
      </c>
      <c r="M879" s="357"/>
    </row>
    <row r="880" spans="1:13" ht="15">
      <c r="A880" s="34"/>
      <c r="B880" s="34"/>
      <c r="C880" s="35">
        <v>15</v>
      </c>
      <c r="D880" s="35">
        <v>15</v>
      </c>
      <c r="E880" s="35">
        <f>D880+1-C880</f>
        <v>1</v>
      </c>
      <c r="F880" s="35" t="str">
        <f>CONCATENATE(E880,"'h",K880)</f>
        <v>1'h0</v>
      </c>
      <c r="G880" s="35" t="s">
        <v>16923</v>
      </c>
      <c r="H880" s="35" t="s">
        <v>16915</v>
      </c>
      <c r="I880" s="356" t="s">
        <v>16916</v>
      </c>
      <c r="J880" s="35">
        <v>0</v>
      </c>
      <c r="K880" s="35" t="str">
        <f>LOWER(DEC2HEX((J880)))</f>
        <v>0</v>
      </c>
      <c r="L880" s="35">
        <f>J880*(2^C880)</f>
        <v>0</v>
      </c>
      <c r="M880" s="357"/>
    </row>
    <row r="881" spans="1:13" ht="15">
      <c r="A881" s="34"/>
      <c r="B881" s="34"/>
      <c r="C881" s="35">
        <v>0</v>
      </c>
      <c r="D881" s="35">
        <v>14</v>
      </c>
      <c r="E881" s="35">
        <f>D881+1-C881</f>
        <v>15</v>
      </c>
      <c r="F881" s="35" t="str">
        <f>CONCATENATE(E881,"'h",K881)</f>
        <v>15'h77a1</v>
      </c>
      <c r="G881" s="35" t="s">
        <v>68</v>
      </c>
      <c r="H881" s="35" t="s">
        <v>17387</v>
      </c>
      <c r="I881" s="360" t="s">
        <v>17388</v>
      </c>
      <c r="J881" s="35">
        <v>30625</v>
      </c>
      <c r="K881" s="35" t="str">
        <f>LOWER(DEC2HEX((J881)))</f>
        <v>77a1</v>
      </c>
      <c r="L881" s="35">
        <f>J881*(2^C881)</f>
        <v>30625</v>
      </c>
      <c r="M881" s="26"/>
    </row>
    <row r="882" spans="1:13" ht="15">
      <c r="A882" s="26"/>
      <c r="B882" s="27" t="s">
        <v>17389</v>
      </c>
      <c r="C882" s="26"/>
      <c r="D882" s="26"/>
      <c r="E882" s="26">
        <f>SUM(E883:E886)</f>
        <v>32</v>
      </c>
      <c r="F882" s="44" t="str">
        <f>CONCATENATE("32'h",K882)</f>
        <v>32'h78f578f5</v>
      </c>
      <c r="G882" s="44"/>
      <c r="H882" s="29" t="s">
        <v>17390</v>
      </c>
      <c r="I882" s="29"/>
      <c r="J882" s="26"/>
      <c r="K882" s="26" t="str">
        <f>LOWER(DEC2HEX(L882,8))</f>
        <v>78f578f5</v>
      </c>
      <c r="L882" s="26">
        <f>SUM(L883:L886)</f>
        <v>2029353205</v>
      </c>
      <c r="M882" s="357"/>
    </row>
    <row r="883" spans="1:13" ht="15">
      <c r="A883" s="34"/>
      <c r="B883" s="34"/>
      <c r="C883" s="35">
        <v>31</v>
      </c>
      <c r="D883" s="35">
        <v>31</v>
      </c>
      <c r="E883" s="35">
        <f>D883+1-C883</f>
        <v>1</v>
      </c>
      <c r="F883" s="35" t="str">
        <f>CONCATENATE(E883,"'h",K883)</f>
        <v>1'h0</v>
      </c>
      <c r="G883" s="35" t="s">
        <v>557</v>
      </c>
      <c r="H883" s="35" t="s">
        <v>16915</v>
      </c>
      <c r="I883" s="356" t="s">
        <v>11392</v>
      </c>
      <c r="J883" s="35">
        <v>0</v>
      </c>
      <c r="K883" s="35" t="str">
        <f>LOWER(DEC2HEX((J883)))</f>
        <v>0</v>
      </c>
      <c r="L883" s="35">
        <f>J883*(2^C883)</f>
        <v>0</v>
      </c>
      <c r="M883" s="357"/>
    </row>
    <row r="884" spans="1:13" ht="15">
      <c r="A884" s="34"/>
      <c r="B884" s="34"/>
      <c r="C884" s="35">
        <v>16</v>
      </c>
      <c r="D884" s="35">
        <v>30</v>
      </c>
      <c r="E884" s="35">
        <f>D884+1-C884</f>
        <v>15</v>
      </c>
      <c r="F884" s="35" t="str">
        <f>CONCATENATE(E884,"'h",K884)</f>
        <v>15'h78f5</v>
      </c>
      <c r="G884" s="35" t="s">
        <v>68</v>
      </c>
      <c r="H884" s="35" t="s">
        <v>17391</v>
      </c>
      <c r="I884" s="360" t="s">
        <v>17392</v>
      </c>
      <c r="J884" s="35">
        <v>30965</v>
      </c>
      <c r="K884" s="35" t="str">
        <f>LOWER(DEC2HEX((J884)))</f>
        <v>78f5</v>
      </c>
      <c r="L884" s="35">
        <f>J884*(2^C884)</f>
        <v>2029322240</v>
      </c>
      <c r="M884" s="357"/>
    </row>
    <row r="885" spans="1:13" ht="15">
      <c r="A885" s="34"/>
      <c r="B885" s="34"/>
      <c r="C885" s="35">
        <v>15</v>
      </c>
      <c r="D885" s="35">
        <v>15</v>
      </c>
      <c r="E885" s="35">
        <f>D885+1-C885</f>
        <v>1</v>
      </c>
      <c r="F885" s="35" t="str">
        <f>CONCATENATE(E885,"'h",K885)</f>
        <v>1'h0</v>
      </c>
      <c r="G885" s="35" t="s">
        <v>557</v>
      </c>
      <c r="H885" s="35" t="s">
        <v>10731</v>
      </c>
      <c r="I885" s="356" t="s">
        <v>16916</v>
      </c>
      <c r="J885" s="35">
        <v>0</v>
      </c>
      <c r="K885" s="35" t="str">
        <f>LOWER(DEC2HEX((J885)))</f>
        <v>0</v>
      </c>
      <c r="L885" s="35">
        <f>J885*(2^C885)</f>
        <v>0</v>
      </c>
      <c r="M885" s="357"/>
    </row>
    <row r="886" spans="1:13" ht="15">
      <c r="A886" s="34"/>
      <c r="B886" s="34"/>
      <c r="C886" s="35">
        <v>0</v>
      </c>
      <c r="D886" s="35">
        <v>14</v>
      </c>
      <c r="E886" s="35">
        <f>D886+1-C886</f>
        <v>15</v>
      </c>
      <c r="F886" s="35" t="str">
        <f>CONCATENATE(E886,"'h",K886)</f>
        <v>15'h78f5</v>
      </c>
      <c r="G886" s="35" t="s">
        <v>68</v>
      </c>
      <c r="H886" s="35" t="s">
        <v>17393</v>
      </c>
      <c r="I886" s="360" t="s">
        <v>17394</v>
      </c>
      <c r="J886" s="35">
        <v>30965</v>
      </c>
      <c r="K886" s="35" t="str">
        <f>LOWER(DEC2HEX((J886)))</f>
        <v>78f5</v>
      </c>
      <c r="L886" s="35">
        <f>J886*(2^C886)</f>
        <v>30965</v>
      </c>
      <c r="M886" s="26"/>
    </row>
    <row r="887" spans="1:13" ht="15">
      <c r="A887" s="26"/>
      <c r="B887" s="27" t="s">
        <v>17395</v>
      </c>
      <c r="C887" s="26"/>
      <c r="D887" s="26"/>
      <c r="E887" s="26">
        <f>SUM(E888:E891)</f>
        <v>32</v>
      </c>
      <c r="F887" s="44" t="str">
        <f>CONCATENATE("32'h",K887)</f>
        <v>32'h799f799f</v>
      </c>
      <c r="G887" s="44"/>
      <c r="H887" s="29" t="s">
        <v>17396</v>
      </c>
      <c r="I887" s="29"/>
      <c r="J887" s="26"/>
      <c r="K887" s="26" t="str">
        <f>LOWER(DEC2HEX(L887,8))</f>
        <v>799f799f</v>
      </c>
      <c r="L887" s="26">
        <f>SUM(L888:L891)</f>
        <v>2040494495</v>
      </c>
      <c r="M887" s="357"/>
    </row>
    <row r="888" spans="1:13" ht="15">
      <c r="A888" s="34"/>
      <c r="B888" s="34"/>
      <c r="C888" s="35">
        <v>31</v>
      </c>
      <c r="D888" s="35">
        <v>31</v>
      </c>
      <c r="E888" s="35">
        <f>D888+1-C888</f>
        <v>1</v>
      </c>
      <c r="F888" s="35" t="str">
        <f>CONCATENATE(E888,"'h",K888)</f>
        <v>1'h0</v>
      </c>
      <c r="G888" s="35" t="s">
        <v>16923</v>
      </c>
      <c r="H888" s="35" t="s">
        <v>17397</v>
      </c>
      <c r="I888" s="356" t="s">
        <v>11392</v>
      </c>
      <c r="J888" s="35">
        <v>0</v>
      </c>
      <c r="K888" s="35" t="str">
        <f>LOWER(DEC2HEX((J888)))</f>
        <v>0</v>
      </c>
      <c r="L888" s="35">
        <f>J888*(2^C888)</f>
        <v>0</v>
      </c>
      <c r="M888" s="357"/>
    </row>
    <row r="889" spans="1:13" ht="15">
      <c r="A889" s="34"/>
      <c r="B889" s="34"/>
      <c r="C889" s="35">
        <v>16</v>
      </c>
      <c r="D889" s="35">
        <v>30</v>
      </c>
      <c r="E889" s="35">
        <f>D889+1-C889</f>
        <v>15</v>
      </c>
      <c r="F889" s="35" t="str">
        <f>CONCATENATE(E889,"'h",K889)</f>
        <v>15'h799f</v>
      </c>
      <c r="G889" s="35" t="s">
        <v>68</v>
      </c>
      <c r="H889" s="35" t="s">
        <v>17398</v>
      </c>
      <c r="I889" s="360" t="s">
        <v>17399</v>
      </c>
      <c r="J889" s="35">
        <v>31135</v>
      </c>
      <c r="K889" s="35" t="str">
        <f>LOWER(DEC2HEX((J889)))</f>
        <v>799f</v>
      </c>
      <c r="L889" s="35">
        <f>J889*(2^C889)</f>
        <v>2040463360</v>
      </c>
      <c r="M889" s="357"/>
    </row>
    <row r="890" spans="1:13" ht="15">
      <c r="A890" s="34"/>
      <c r="B890" s="34"/>
      <c r="C890" s="35">
        <v>15</v>
      </c>
      <c r="D890" s="35">
        <v>15</v>
      </c>
      <c r="E890" s="35">
        <f>D890+1-C890</f>
        <v>1</v>
      </c>
      <c r="F890" s="35" t="str">
        <f>CONCATENATE(E890,"'h",K890)</f>
        <v>1'h0</v>
      </c>
      <c r="G890" s="35" t="s">
        <v>17400</v>
      </c>
      <c r="H890" s="35" t="s">
        <v>17401</v>
      </c>
      <c r="I890" s="356" t="s">
        <v>16916</v>
      </c>
      <c r="J890" s="35">
        <v>0</v>
      </c>
      <c r="K890" s="35" t="str">
        <f>LOWER(DEC2HEX((J890)))</f>
        <v>0</v>
      </c>
      <c r="L890" s="35">
        <f>J890*(2^C890)</f>
        <v>0</v>
      </c>
      <c r="M890" s="357"/>
    </row>
    <row r="891" spans="1:13" ht="15">
      <c r="A891" s="34"/>
      <c r="B891" s="34"/>
      <c r="C891" s="35">
        <v>0</v>
      </c>
      <c r="D891" s="35">
        <v>14</v>
      </c>
      <c r="E891" s="35">
        <f>D891+1-C891</f>
        <v>15</v>
      </c>
      <c r="F891" s="35" t="str">
        <f>CONCATENATE(E891,"'h",K891)</f>
        <v>15'h799f</v>
      </c>
      <c r="G891" s="35" t="s">
        <v>68</v>
      </c>
      <c r="H891" s="35" t="s">
        <v>17402</v>
      </c>
      <c r="I891" s="360" t="s">
        <v>17403</v>
      </c>
      <c r="J891" s="35">
        <v>31135</v>
      </c>
      <c r="K891" s="35" t="str">
        <f>LOWER(DEC2HEX((J891)))</f>
        <v>799f</v>
      </c>
      <c r="L891" s="35">
        <f>J891*(2^C891)</f>
        <v>31135</v>
      </c>
      <c r="M891" s="26"/>
    </row>
    <row r="892" spans="1:13" ht="15">
      <c r="A892" s="26"/>
      <c r="B892" s="27" t="s">
        <v>17404</v>
      </c>
      <c r="C892" s="26"/>
      <c r="D892" s="26"/>
      <c r="E892" s="26">
        <f>SUM(E893:E896)</f>
        <v>32</v>
      </c>
      <c r="F892" s="44" t="str">
        <f>CONCATENATE("32'h",K892)</f>
        <v>32'h77a174f9</v>
      </c>
      <c r="G892" s="44"/>
      <c r="H892" s="29" t="s">
        <v>17405</v>
      </c>
      <c r="I892" s="29"/>
      <c r="J892" s="26"/>
      <c r="K892" s="26" t="str">
        <f>LOWER(DEC2HEX(L892,8))</f>
        <v>77a174f9</v>
      </c>
      <c r="L892" s="26">
        <f>SUM(L893:L896)</f>
        <v>2007069945</v>
      </c>
      <c r="M892" s="357"/>
    </row>
    <row r="893" spans="1:13" ht="15">
      <c r="A893" s="34"/>
      <c r="B893" s="34"/>
      <c r="C893" s="35">
        <v>31</v>
      </c>
      <c r="D893" s="35">
        <v>31</v>
      </c>
      <c r="E893" s="35">
        <f>D893+1-C893</f>
        <v>1</v>
      </c>
      <c r="F893" s="35" t="str">
        <f>CONCATENATE(E893,"'h",K893)</f>
        <v>1'h0</v>
      </c>
      <c r="G893" s="35" t="s">
        <v>17406</v>
      </c>
      <c r="H893" s="35" t="s">
        <v>10731</v>
      </c>
      <c r="I893" s="356" t="s">
        <v>16919</v>
      </c>
      <c r="J893" s="35">
        <v>0</v>
      </c>
      <c r="K893" s="35" t="str">
        <f>LOWER(DEC2HEX((J893)))</f>
        <v>0</v>
      </c>
      <c r="L893" s="35">
        <f>J893*(2^C893)</f>
        <v>0</v>
      </c>
      <c r="M893" s="357"/>
    </row>
    <row r="894" spans="1:13" ht="15">
      <c r="A894" s="34"/>
      <c r="B894" s="34"/>
      <c r="C894" s="35">
        <v>16</v>
      </c>
      <c r="D894" s="35">
        <v>30</v>
      </c>
      <c r="E894" s="35">
        <f>D894+1-C894</f>
        <v>15</v>
      </c>
      <c r="F894" s="35" t="str">
        <f>CONCATENATE(E894,"'h",K894)</f>
        <v>15'h77a1</v>
      </c>
      <c r="G894" s="35" t="s">
        <v>68</v>
      </c>
      <c r="H894" s="35" t="s">
        <v>17407</v>
      </c>
      <c r="I894" s="360" t="s">
        <v>17408</v>
      </c>
      <c r="J894" s="35">
        <v>30625</v>
      </c>
      <c r="K894" s="35" t="str">
        <f>LOWER(DEC2HEX((J894)))</f>
        <v>77a1</v>
      </c>
      <c r="L894" s="35">
        <f>J894*(2^C894)</f>
        <v>2007040000</v>
      </c>
      <c r="M894" s="357"/>
    </row>
    <row r="895" spans="1:13" ht="15">
      <c r="A895" s="34"/>
      <c r="B895" s="34"/>
      <c r="C895" s="35">
        <v>15</v>
      </c>
      <c r="D895" s="35">
        <v>15</v>
      </c>
      <c r="E895" s="35">
        <f>D895+1-C895</f>
        <v>1</v>
      </c>
      <c r="F895" s="35" t="str">
        <f>CONCATENATE(E895,"'h",K895)</f>
        <v>1'h0</v>
      </c>
      <c r="G895" s="35" t="s">
        <v>17087</v>
      </c>
      <c r="H895" s="35" t="s">
        <v>17096</v>
      </c>
      <c r="I895" s="356" t="s">
        <v>17101</v>
      </c>
      <c r="J895" s="35">
        <v>0</v>
      </c>
      <c r="K895" s="35" t="str">
        <f>LOWER(DEC2HEX((J895)))</f>
        <v>0</v>
      </c>
      <c r="L895" s="35">
        <f>J895*(2^C895)</f>
        <v>0</v>
      </c>
      <c r="M895" s="357"/>
    </row>
    <row r="896" spans="1:13" ht="15">
      <c r="A896" s="34"/>
      <c r="B896" s="34"/>
      <c r="C896" s="35">
        <v>0</v>
      </c>
      <c r="D896" s="35">
        <v>14</v>
      </c>
      <c r="E896" s="35">
        <f>D896+1-C896</f>
        <v>15</v>
      </c>
      <c r="F896" s="35" t="str">
        <f>CONCATENATE(E896,"'h",K896)</f>
        <v>15'h74f9</v>
      </c>
      <c r="G896" s="35" t="s">
        <v>68</v>
      </c>
      <c r="H896" s="35" t="s">
        <v>17409</v>
      </c>
      <c r="I896" s="360" t="s">
        <v>17410</v>
      </c>
      <c r="J896" s="35">
        <v>29945</v>
      </c>
      <c r="K896" s="35" t="str">
        <f>LOWER(DEC2HEX((J896)))</f>
        <v>74f9</v>
      </c>
      <c r="L896" s="35">
        <f>J896*(2^C896)</f>
        <v>29945</v>
      </c>
      <c r="M896" s="26"/>
    </row>
    <row r="897" spans="1:13" ht="15">
      <c r="A897" s="26"/>
      <c r="B897" s="27" t="s">
        <v>17411</v>
      </c>
      <c r="C897" s="26"/>
      <c r="D897" s="26"/>
      <c r="E897" s="26">
        <f>SUM(E898:E901)</f>
        <v>32</v>
      </c>
      <c r="F897" s="44" t="str">
        <f>CONCATENATE("32'h",K897)</f>
        <v>32'h78f578f5</v>
      </c>
      <c r="G897" s="44"/>
      <c r="H897" s="29" t="s">
        <v>17412</v>
      </c>
      <c r="I897" s="29"/>
      <c r="J897" s="26"/>
      <c r="K897" s="26" t="str">
        <f>LOWER(DEC2HEX(L897,8))</f>
        <v>78f578f5</v>
      </c>
      <c r="L897" s="26">
        <f>SUM(L898:L901)</f>
        <v>2029353205</v>
      </c>
      <c r="M897" s="357"/>
    </row>
    <row r="898" spans="1:13" ht="15">
      <c r="A898" s="34"/>
      <c r="B898" s="34"/>
      <c r="C898" s="35">
        <v>31</v>
      </c>
      <c r="D898" s="35">
        <v>31</v>
      </c>
      <c r="E898" s="35">
        <f>D898+1-C898</f>
        <v>1</v>
      </c>
      <c r="F898" s="35" t="str">
        <f>CONCATENATE(E898,"'h",K898)</f>
        <v>1'h0</v>
      </c>
      <c r="G898" s="35" t="s">
        <v>17087</v>
      </c>
      <c r="H898" s="35" t="s">
        <v>10731</v>
      </c>
      <c r="I898" s="356" t="s">
        <v>11392</v>
      </c>
      <c r="J898" s="35">
        <v>0</v>
      </c>
      <c r="K898" s="35" t="str">
        <f>LOWER(DEC2HEX((J898)))</f>
        <v>0</v>
      </c>
      <c r="L898" s="35">
        <f>J898*(2^C898)</f>
        <v>0</v>
      </c>
      <c r="M898" s="357"/>
    </row>
    <row r="899" spans="1:13" ht="15">
      <c r="A899" s="34"/>
      <c r="B899" s="34"/>
      <c r="C899" s="35">
        <v>16</v>
      </c>
      <c r="D899" s="35">
        <v>30</v>
      </c>
      <c r="E899" s="35">
        <f>D899+1-C899</f>
        <v>15</v>
      </c>
      <c r="F899" s="35" t="str">
        <f>CONCATENATE(E899,"'h",K899)</f>
        <v>15'h78f5</v>
      </c>
      <c r="G899" s="35" t="s">
        <v>68</v>
      </c>
      <c r="H899" s="35" t="s">
        <v>17413</v>
      </c>
      <c r="I899" s="360" t="s">
        <v>17414</v>
      </c>
      <c r="J899" s="35">
        <v>30965</v>
      </c>
      <c r="K899" s="35" t="str">
        <f>LOWER(DEC2HEX((J899)))</f>
        <v>78f5</v>
      </c>
      <c r="L899" s="35">
        <f>J899*(2^C899)</f>
        <v>2029322240</v>
      </c>
      <c r="M899" s="357"/>
    </row>
    <row r="900" spans="1:13" ht="15">
      <c r="A900" s="34"/>
      <c r="B900" s="34"/>
      <c r="C900" s="35">
        <v>15</v>
      </c>
      <c r="D900" s="35">
        <v>15</v>
      </c>
      <c r="E900" s="35">
        <f>D900+1-C900</f>
        <v>1</v>
      </c>
      <c r="F900" s="35" t="str">
        <f>CONCATENATE(E900,"'h",K900)</f>
        <v>1'h0</v>
      </c>
      <c r="G900" s="35" t="s">
        <v>16923</v>
      </c>
      <c r="H900" s="35" t="s">
        <v>10731</v>
      </c>
      <c r="I900" s="356" t="s">
        <v>17101</v>
      </c>
      <c r="J900" s="35">
        <v>0</v>
      </c>
      <c r="K900" s="35" t="str">
        <f>LOWER(DEC2HEX((J900)))</f>
        <v>0</v>
      </c>
      <c r="L900" s="35">
        <f>J900*(2^C900)</f>
        <v>0</v>
      </c>
      <c r="M900" s="357"/>
    </row>
    <row r="901" spans="1:13" ht="15">
      <c r="A901" s="34"/>
      <c r="B901" s="34"/>
      <c r="C901" s="35">
        <v>0</v>
      </c>
      <c r="D901" s="35">
        <v>14</v>
      </c>
      <c r="E901" s="35">
        <f>D901+1-C901</f>
        <v>15</v>
      </c>
      <c r="F901" s="35" t="str">
        <f>CONCATENATE(E901,"'h",K901)</f>
        <v>15'h78f5</v>
      </c>
      <c r="G901" s="35" t="s">
        <v>68</v>
      </c>
      <c r="H901" s="35" t="s">
        <v>17415</v>
      </c>
      <c r="I901" s="360" t="s">
        <v>17416</v>
      </c>
      <c r="J901" s="35">
        <v>30965</v>
      </c>
      <c r="K901" s="35" t="str">
        <f>LOWER(DEC2HEX((J901)))</f>
        <v>78f5</v>
      </c>
      <c r="L901" s="35">
        <f>J901*(2^C901)</f>
        <v>30965</v>
      </c>
      <c r="M901" s="26"/>
    </row>
    <row r="902" spans="1:13" ht="15">
      <c r="A902" s="26"/>
      <c r="B902" s="27" t="s">
        <v>17417</v>
      </c>
      <c r="C902" s="26"/>
      <c r="D902" s="26"/>
      <c r="E902" s="26">
        <f>SUM(E903:E906)</f>
        <v>32</v>
      </c>
      <c r="F902" s="44" t="str">
        <f>CONCATENATE("32'h",K902)</f>
        <v>32'h000078f5</v>
      </c>
      <c r="G902" s="44"/>
      <c r="H902" s="29" t="s">
        <v>17418</v>
      </c>
      <c r="I902" s="29"/>
      <c r="J902" s="26"/>
      <c r="K902" s="26" t="str">
        <f>LOWER(DEC2HEX(L902,8))</f>
        <v>000078f5</v>
      </c>
      <c r="L902" s="26">
        <f>SUM(L903:L906)</f>
        <v>30965</v>
      </c>
      <c r="M902" s="357"/>
    </row>
    <row r="903" spans="1:13" ht="15">
      <c r="A903" s="34"/>
      <c r="B903" s="34"/>
      <c r="C903" s="35">
        <v>31</v>
      </c>
      <c r="D903" s="35">
        <v>31</v>
      </c>
      <c r="E903" s="35">
        <f>D903+1-C903</f>
        <v>1</v>
      </c>
      <c r="F903" s="35" t="str">
        <f>CONCATENATE(E903,"'h",K903)</f>
        <v>1'h0</v>
      </c>
      <c r="G903" s="35" t="s">
        <v>16923</v>
      </c>
      <c r="H903" s="35" t="s">
        <v>17397</v>
      </c>
      <c r="I903" s="356" t="s">
        <v>16916</v>
      </c>
      <c r="J903" s="35">
        <v>0</v>
      </c>
      <c r="K903" s="35" t="str">
        <f>LOWER(DEC2HEX((J903)))</f>
        <v>0</v>
      </c>
      <c r="L903" s="35">
        <f>J903*(2^C903)</f>
        <v>0</v>
      </c>
      <c r="M903" s="357"/>
    </row>
    <row r="904" spans="1:13" ht="15">
      <c r="A904" s="34"/>
      <c r="B904" s="34"/>
      <c r="C904" s="35">
        <v>16</v>
      </c>
      <c r="D904" s="35">
        <v>30</v>
      </c>
      <c r="E904" s="35">
        <f>D904+1-C904</f>
        <v>15</v>
      </c>
      <c r="F904" s="35" t="str">
        <f>CONCATENATE(E904,"'h",K904)</f>
        <v>15'h0</v>
      </c>
      <c r="G904" s="35" t="s">
        <v>68</v>
      </c>
      <c r="H904" s="35" t="s">
        <v>17419</v>
      </c>
      <c r="I904" s="360" t="s">
        <v>17420</v>
      </c>
      <c r="J904" s="35">
        <v>0</v>
      </c>
      <c r="K904" s="35" t="str">
        <f>LOWER(DEC2HEX((J904)))</f>
        <v>0</v>
      </c>
      <c r="L904" s="35">
        <f>J904*(2^C904)</f>
        <v>0</v>
      </c>
      <c r="M904" s="357"/>
    </row>
    <row r="905" spans="1:13" ht="15">
      <c r="A905" s="34"/>
      <c r="B905" s="34"/>
      <c r="C905" s="35">
        <v>15</v>
      </c>
      <c r="D905" s="35">
        <v>15</v>
      </c>
      <c r="E905" s="35">
        <f>D905+1-C905</f>
        <v>1</v>
      </c>
      <c r="F905" s="35" t="str">
        <f>CONCATENATE(E905,"'h",K905)</f>
        <v>1'h0</v>
      </c>
      <c r="G905" s="35" t="s">
        <v>16923</v>
      </c>
      <c r="H905" s="35" t="s">
        <v>10731</v>
      </c>
      <c r="I905" s="356" t="s">
        <v>16916</v>
      </c>
      <c r="J905" s="35">
        <v>0</v>
      </c>
      <c r="K905" s="35" t="str">
        <f>LOWER(DEC2HEX((J905)))</f>
        <v>0</v>
      </c>
      <c r="L905" s="35">
        <f>J905*(2^C905)</f>
        <v>0</v>
      </c>
      <c r="M905" s="357"/>
    </row>
    <row r="906" spans="1:13" ht="15">
      <c r="A906" s="34"/>
      <c r="B906" s="34"/>
      <c r="C906" s="35">
        <v>0</v>
      </c>
      <c r="D906" s="35">
        <v>14</v>
      </c>
      <c r="E906" s="35">
        <f>D906+1-C906</f>
        <v>15</v>
      </c>
      <c r="F906" s="35" t="str">
        <f>CONCATENATE(E906,"'h",K906)</f>
        <v>15'h78f5</v>
      </c>
      <c r="G906" s="35" t="s">
        <v>68</v>
      </c>
      <c r="H906" s="35" t="s">
        <v>17421</v>
      </c>
      <c r="I906" s="360" t="s">
        <v>17422</v>
      </c>
      <c r="J906" s="35">
        <v>30965</v>
      </c>
      <c r="K906" s="35" t="str">
        <f>LOWER(DEC2HEX((J906)))</f>
        <v>78f5</v>
      </c>
      <c r="L906" s="35">
        <f>J906*(2^C906)</f>
        <v>30965</v>
      </c>
      <c r="M906" s="26"/>
    </row>
    <row r="907" spans="1:13" ht="15">
      <c r="A907" s="26"/>
      <c r="B907" s="27" t="s">
        <v>16234</v>
      </c>
      <c r="C907" s="26"/>
      <c r="D907" s="26"/>
      <c r="E907" s="26">
        <f>SUM(E908:E911)</f>
        <v>32</v>
      </c>
      <c r="F907" s="44" t="str">
        <f>CONCATENATE("32'h",K907)</f>
        <v>32'h007e1fe4</v>
      </c>
      <c r="G907" s="44"/>
      <c r="H907" s="29" t="s">
        <v>17423</v>
      </c>
      <c r="I907" s="29"/>
      <c r="J907" s="26"/>
      <c r="K907" s="26" t="str">
        <f>LOWER(DEC2HEX(L907,8))</f>
        <v>007e1fe4</v>
      </c>
      <c r="L907" s="26">
        <f>SUM(L908:L911)</f>
        <v>8265700</v>
      </c>
      <c r="M907" s="357"/>
    </row>
    <row r="908" spans="1:13" ht="15">
      <c r="A908" s="34"/>
      <c r="B908" s="34"/>
      <c r="C908" s="35">
        <v>29</v>
      </c>
      <c r="D908" s="35">
        <v>31</v>
      </c>
      <c r="E908" s="35">
        <f>D908+1-C908</f>
        <v>3</v>
      </c>
      <c r="F908" s="35" t="str">
        <f>CONCATENATE(E908,"'h",K908)</f>
        <v>3'h0</v>
      </c>
      <c r="G908" s="35" t="s">
        <v>557</v>
      </c>
      <c r="H908" s="35" t="s">
        <v>10731</v>
      </c>
      <c r="I908" s="356" t="s">
        <v>17424</v>
      </c>
      <c r="J908" s="35">
        <v>0</v>
      </c>
      <c r="K908" s="35" t="str">
        <f>LOWER(DEC2HEX((J908)))</f>
        <v>0</v>
      </c>
      <c r="L908" s="35">
        <f>J908*(2^C908)</f>
        <v>0</v>
      </c>
      <c r="M908" s="357"/>
    </row>
    <row r="909" spans="1:13" ht="15">
      <c r="A909" s="34"/>
      <c r="B909" s="34"/>
      <c r="C909" s="35">
        <v>16</v>
      </c>
      <c r="D909" s="35">
        <v>28</v>
      </c>
      <c r="E909" s="35">
        <f>D909+1-C909</f>
        <v>13</v>
      </c>
      <c r="F909" s="35" t="str">
        <f>CONCATENATE(E909,"'h",K909)</f>
        <v>13'h7e</v>
      </c>
      <c r="G909" s="35" t="s">
        <v>68</v>
      </c>
      <c r="H909" s="35" t="s">
        <v>17425</v>
      </c>
      <c r="I909" s="360" t="s">
        <v>16235</v>
      </c>
      <c r="J909" s="35">
        <v>126</v>
      </c>
      <c r="K909" s="35" t="str">
        <f>LOWER(DEC2HEX((J909)))</f>
        <v>7e</v>
      </c>
      <c r="L909" s="35">
        <f>J909*(2^C909)</f>
        <v>8257536</v>
      </c>
      <c r="M909" s="357"/>
    </row>
    <row r="910" spans="1:13" ht="15">
      <c r="A910" s="34"/>
      <c r="B910" s="34"/>
      <c r="C910" s="35">
        <v>13</v>
      </c>
      <c r="D910" s="35">
        <v>15</v>
      </c>
      <c r="E910" s="35">
        <f>D910+1-C910</f>
        <v>3</v>
      </c>
      <c r="F910" s="35" t="str">
        <f>CONCATENATE(E910,"'h",K910)</f>
        <v>3'h0</v>
      </c>
      <c r="G910" s="35" t="s">
        <v>557</v>
      </c>
      <c r="H910" s="35" t="s">
        <v>10731</v>
      </c>
      <c r="I910" s="356" t="s">
        <v>16916</v>
      </c>
      <c r="J910" s="35">
        <v>0</v>
      </c>
      <c r="K910" s="35" t="str">
        <f>LOWER(DEC2HEX((J910)))</f>
        <v>0</v>
      </c>
      <c r="L910" s="35">
        <f>J910*(2^C910)</f>
        <v>0</v>
      </c>
      <c r="M910" s="357"/>
    </row>
    <row r="911" spans="1:13" ht="15">
      <c r="A911" s="34"/>
      <c r="B911" s="34"/>
      <c r="C911" s="35">
        <v>0</v>
      </c>
      <c r="D911" s="35">
        <v>12</v>
      </c>
      <c r="E911" s="35">
        <f>D911+1-C911</f>
        <v>13</v>
      </c>
      <c r="F911" s="35" t="str">
        <f>CONCATENATE(E911,"'h",K911)</f>
        <v>13'h1fe4</v>
      </c>
      <c r="G911" s="35" t="s">
        <v>68</v>
      </c>
      <c r="H911" s="35" t="s">
        <v>17426</v>
      </c>
      <c r="I911" s="360" t="s">
        <v>16235</v>
      </c>
      <c r="J911" s="35">
        <v>8164</v>
      </c>
      <c r="K911" s="35" t="str">
        <f>LOWER(DEC2HEX((J911)))</f>
        <v>1fe4</v>
      </c>
      <c r="L911" s="35">
        <f>J911*(2^C911)</f>
        <v>8164</v>
      </c>
      <c r="M911" s="26"/>
    </row>
    <row r="912" spans="1:13" ht="15">
      <c r="A912" s="26"/>
      <c r="B912" s="27" t="s">
        <v>17427</v>
      </c>
      <c r="C912" s="26"/>
      <c r="D912" s="26"/>
      <c r="E912" s="26">
        <f>SUM(E913:E916)</f>
        <v>32</v>
      </c>
      <c r="F912" s="44" t="str">
        <f>CONCATENATE("32'h",K912)</f>
        <v>32'h1f56001d</v>
      </c>
      <c r="G912" s="44"/>
      <c r="H912" s="29" t="s">
        <v>16236</v>
      </c>
      <c r="I912" s="29"/>
      <c r="J912" s="26"/>
      <c r="K912" s="26" t="str">
        <f>LOWER(DEC2HEX(L912,8))</f>
        <v>1f56001d</v>
      </c>
      <c r="L912" s="26">
        <f>SUM(L913:L916)</f>
        <v>525729821</v>
      </c>
      <c r="M912" s="357"/>
    </row>
    <row r="913" spans="1:13" ht="15">
      <c r="A913" s="34"/>
      <c r="B913" s="34"/>
      <c r="C913" s="35">
        <v>29</v>
      </c>
      <c r="D913" s="35">
        <v>31</v>
      </c>
      <c r="E913" s="35">
        <f>D913+1-C913</f>
        <v>3</v>
      </c>
      <c r="F913" s="35" t="str">
        <f>CONCATENATE(E913,"'h",K913)</f>
        <v>3'h0</v>
      </c>
      <c r="G913" s="35" t="s">
        <v>557</v>
      </c>
      <c r="H913" s="35" t="s">
        <v>17401</v>
      </c>
      <c r="I913" s="356" t="s">
        <v>11392</v>
      </c>
      <c r="J913" s="35">
        <v>0</v>
      </c>
      <c r="K913" s="35" t="str">
        <f>LOWER(DEC2HEX((J913)))</f>
        <v>0</v>
      </c>
      <c r="L913" s="35">
        <f>J913*(2^C913)</f>
        <v>0</v>
      </c>
      <c r="M913" s="357"/>
    </row>
    <row r="914" spans="1:13" ht="15">
      <c r="A914" s="34"/>
      <c r="B914" s="34"/>
      <c r="C914" s="35">
        <v>16</v>
      </c>
      <c r="D914" s="35">
        <v>28</v>
      </c>
      <c r="E914" s="35">
        <f>D914+1-C914</f>
        <v>13</v>
      </c>
      <c r="F914" s="35" t="str">
        <f>CONCATENATE(E914,"'h",K914)</f>
        <v>13'h1f56</v>
      </c>
      <c r="G914" s="35" t="s">
        <v>68</v>
      </c>
      <c r="H914" s="35" t="s">
        <v>17428</v>
      </c>
      <c r="I914" s="360" t="s">
        <v>17429</v>
      </c>
      <c r="J914" s="35">
        <v>8022</v>
      </c>
      <c r="K914" s="35" t="str">
        <f>LOWER(DEC2HEX((J914)))</f>
        <v>1f56</v>
      </c>
      <c r="L914" s="35">
        <f>J914*(2^C914)</f>
        <v>525729792</v>
      </c>
      <c r="M914" s="357"/>
    </row>
    <row r="915" spans="1:13" ht="15">
      <c r="A915" s="34"/>
      <c r="B915" s="34"/>
      <c r="C915" s="35">
        <v>13</v>
      </c>
      <c r="D915" s="35">
        <v>15</v>
      </c>
      <c r="E915" s="35">
        <f>D915+1-C915</f>
        <v>3</v>
      </c>
      <c r="F915" s="35" t="str">
        <f>CONCATENATE(E915,"'h",K915)</f>
        <v>3'h0</v>
      </c>
      <c r="G915" s="35" t="s">
        <v>557</v>
      </c>
      <c r="H915" s="35" t="s">
        <v>17349</v>
      </c>
      <c r="I915" s="356" t="s">
        <v>16916</v>
      </c>
      <c r="J915" s="35">
        <v>0</v>
      </c>
      <c r="K915" s="35" t="str">
        <f>LOWER(DEC2HEX((J915)))</f>
        <v>0</v>
      </c>
      <c r="L915" s="35">
        <f>J915*(2^C915)</f>
        <v>0</v>
      </c>
      <c r="M915" s="357"/>
    </row>
    <row r="916" spans="1:13" ht="15">
      <c r="A916" s="34"/>
      <c r="B916" s="34"/>
      <c r="C916" s="35">
        <v>0</v>
      </c>
      <c r="D916" s="35">
        <v>12</v>
      </c>
      <c r="E916" s="35">
        <f>D916+1-C916</f>
        <v>13</v>
      </c>
      <c r="F916" s="35" t="str">
        <f>CONCATENATE(E916,"'h",K916)</f>
        <v>13'h1d</v>
      </c>
      <c r="G916" s="35" t="s">
        <v>68</v>
      </c>
      <c r="H916" s="35" t="s">
        <v>17430</v>
      </c>
      <c r="I916" s="360" t="s">
        <v>16235</v>
      </c>
      <c r="J916" s="35">
        <v>29</v>
      </c>
      <c r="K916" s="35" t="str">
        <f>LOWER(DEC2HEX((J916)))</f>
        <v>1d</v>
      </c>
      <c r="L916" s="35">
        <f>J916*(2^C916)</f>
        <v>29</v>
      </c>
      <c r="M916" s="26"/>
    </row>
    <row r="917" spans="1:13" ht="15">
      <c r="A917" s="26"/>
      <c r="B917" s="27" t="s">
        <v>16237</v>
      </c>
      <c r="C917" s="26"/>
      <c r="D917" s="26"/>
      <c r="E917" s="26">
        <f>SUM(E918:E921)</f>
        <v>32</v>
      </c>
      <c r="F917" s="44" t="str">
        <f>CONCATENATE("32'h",K917)</f>
        <v>32'h00f71fe2</v>
      </c>
      <c r="G917" s="44"/>
      <c r="H917" s="29" t="s">
        <v>17431</v>
      </c>
      <c r="I917" s="29"/>
      <c r="J917" s="26"/>
      <c r="K917" s="26" t="str">
        <f>LOWER(DEC2HEX(L917,8))</f>
        <v>00f71fe2</v>
      </c>
      <c r="L917" s="26">
        <f>SUM(L918:L921)</f>
        <v>16195554</v>
      </c>
      <c r="M917" s="357"/>
    </row>
    <row r="918" spans="1:13" ht="15">
      <c r="A918" s="34"/>
      <c r="B918" s="34"/>
      <c r="C918" s="35">
        <v>29</v>
      </c>
      <c r="D918" s="35">
        <v>31</v>
      </c>
      <c r="E918" s="35">
        <f>D918+1-C918</f>
        <v>3</v>
      </c>
      <c r="F918" s="35" t="str">
        <f>CONCATENATE(E918,"'h",K918)</f>
        <v>3'h0</v>
      </c>
      <c r="G918" s="35" t="s">
        <v>557</v>
      </c>
      <c r="H918" s="35" t="s">
        <v>10731</v>
      </c>
      <c r="I918" s="356" t="s">
        <v>16916</v>
      </c>
      <c r="J918" s="35">
        <v>0</v>
      </c>
      <c r="K918" s="35" t="str">
        <f>LOWER(DEC2HEX((J918)))</f>
        <v>0</v>
      </c>
      <c r="L918" s="35">
        <f>J918*(2^C918)</f>
        <v>0</v>
      </c>
      <c r="M918" s="357"/>
    </row>
    <row r="919" spans="1:13" ht="15">
      <c r="A919" s="34"/>
      <c r="B919" s="34"/>
      <c r="C919" s="35">
        <v>16</v>
      </c>
      <c r="D919" s="35">
        <v>28</v>
      </c>
      <c r="E919" s="35">
        <f>D919+1-C919</f>
        <v>13</v>
      </c>
      <c r="F919" s="35" t="str">
        <f>CONCATENATE(E919,"'h",K919)</f>
        <v>13'hf7</v>
      </c>
      <c r="G919" s="35" t="s">
        <v>68</v>
      </c>
      <c r="H919" s="35" t="s">
        <v>16238</v>
      </c>
      <c r="I919" s="360" t="s">
        <v>16235</v>
      </c>
      <c r="J919" s="35">
        <v>247</v>
      </c>
      <c r="K919" s="35" t="str">
        <f>LOWER(DEC2HEX((J919)))</f>
        <v>f7</v>
      </c>
      <c r="L919" s="35">
        <f>J919*(2^C919)</f>
        <v>16187392</v>
      </c>
      <c r="M919" s="357"/>
    </row>
    <row r="920" spans="1:13" ht="15">
      <c r="A920" s="34"/>
      <c r="B920" s="34"/>
      <c r="C920" s="35">
        <v>13</v>
      </c>
      <c r="D920" s="35">
        <v>15</v>
      </c>
      <c r="E920" s="35">
        <f>D920+1-C920</f>
        <v>3</v>
      </c>
      <c r="F920" s="35" t="str">
        <f>CONCATENATE(E920,"'h",K920)</f>
        <v>3'h0</v>
      </c>
      <c r="G920" s="35" t="s">
        <v>557</v>
      </c>
      <c r="H920" s="35" t="s">
        <v>10731</v>
      </c>
      <c r="I920" s="356" t="s">
        <v>17424</v>
      </c>
      <c r="J920" s="35">
        <v>0</v>
      </c>
      <c r="K920" s="35" t="str">
        <f>LOWER(DEC2HEX((J920)))</f>
        <v>0</v>
      </c>
      <c r="L920" s="35">
        <f>J920*(2^C920)</f>
        <v>0</v>
      </c>
      <c r="M920" s="357"/>
    </row>
    <row r="921" spans="1:13" ht="15">
      <c r="A921" s="34"/>
      <c r="B921" s="34"/>
      <c r="C921" s="35">
        <v>0</v>
      </c>
      <c r="D921" s="35">
        <v>12</v>
      </c>
      <c r="E921" s="35">
        <f>D921+1-C921</f>
        <v>13</v>
      </c>
      <c r="F921" s="35" t="str">
        <f>CONCATENATE(E921,"'h",K921)</f>
        <v>13'h1fe2</v>
      </c>
      <c r="G921" s="35" t="s">
        <v>68</v>
      </c>
      <c r="H921" s="35" t="s">
        <v>17432</v>
      </c>
      <c r="I921" s="360" t="s">
        <v>16235</v>
      </c>
      <c r="J921" s="35">
        <v>8162</v>
      </c>
      <c r="K921" s="35" t="str">
        <f>LOWER(DEC2HEX((J921)))</f>
        <v>1fe2</v>
      </c>
      <c r="L921" s="35">
        <f>J921*(2^C921)</f>
        <v>8162</v>
      </c>
      <c r="M921" s="26"/>
    </row>
    <row r="922" spans="1:13" ht="15">
      <c r="A922" s="26"/>
      <c r="B922" s="27" t="s">
        <v>17433</v>
      </c>
      <c r="C922" s="26"/>
      <c r="D922" s="26"/>
      <c r="E922" s="26">
        <f>SUM(E923:E926)</f>
        <v>32</v>
      </c>
      <c r="F922" s="44" t="str">
        <f>CONCATENATE("32'h",K922)</f>
        <v>32'h1e5a001f</v>
      </c>
      <c r="G922" s="44"/>
      <c r="H922" s="29" t="s">
        <v>17434</v>
      </c>
      <c r="I922" s="29"/>
      <c r="J922" s="26"/>
      <c r="K922" s="26" t="str">
        <f>LOWER(DEC2HEX(L922,8))</f>
        <v>1e5a001f</v>
      </c>
      <c r="L922" s="26">
        <f>SUM(L923:L926)</f>
        <v>509214751</v>
      </c>
      <c r="M922" s="357"/>
    </row>
    <row r="923" spans="1:13" ht="15">
      <c r="A923" s="34"/>
      <c r="B923" s="34"/>
      <c r="C923" s="35">
        <v>29</v>
      </c>
      <c r="D923" s="35">
        <v>31</v>
      </c>
      <c r="E923" s="35">
        <f>D923+1-C923</f>
        <v>3</v>
      </c>
      <c r="F923" s="35" t="str">
        <f>CONCATENATE(E923,"'h",K923)</f>
        <v>3'h0</v>
      </c>
      <c r="G923" s="35" t="s">
        <v>557</v>
      </c>
      <c r="H923" s="35" t="s">
        <v>10731</v>
      </c>
      <c r="I923" s="356" t="s">
        <v>11392</v>
      </c>
      <c r="J923" s="35">
        <v>0</v>
      </c>
      <c r="K923" s="35" t="str">
        <f>LOWER(DEC2HEX((J923)))</f>
        <v>0</v>
      </c>
      <c r="L923" s="35">
        <f>J923*(2^C923)</f>
        <v>0</v>
      </c>
      <c r="M923" s="357"/>
    </row>
    <row r="924" spans="1:13" ht="15">
      <c r="A924" s="34"/>
      <c r="B924" s="34"/>
      <c r="C924" s="35">
        <v>16</v>
      </c>
      <c r="D924" s="35">
        <v>28</v>
      </c>
      <c r="E924" s="35">
        <f>D924+1-C924</f>
        <v>13</v>
      </c>
      <c r="F924" s="35" t="str">
        <f>CONCATENATE(E924,"'h",K924)</f>
        <v>13'h1e5a</v>
      </c>
      <c r="G924" s="35" t="s">
        <v>68</v>
      </c>
      <c r="H924" s="35" t="s">
        <v>17435</v>
      </c>
      <c r="I924" s="360" t="s">
        <v>16235</v>
      </c>
      <c r="J924" s="35">
        <v>7770</v>
      </c>
      <c r="K924" s="35" t="str">
        <f>LOWER(DEC2HEX((J924)))</f>
        <v>1e5a</v>
      </c>
      <c r="L924" s="35">
        <f>J924*(2^C924)</f>
        <v>509214720</v>
      </c>
      <c r="M924" s="357"/>
    </row>
    <row r="925" spans="1:13" ht="15">
      <c r="A925" s="34"/>
      <c r="B925" s="34"/>
      <c r="C925" s="35">
        <v>13</v>
      </c>
      <c r="D925" s="35">
        <v>15</v>
      </c>
      <c r="E925" s="35">
        <f>D925+1-C925</f>
        <v>3</v>
      </c>
      <c r="F925" s="35" t="str">
        <f>CONCATENATE(E925,"'h",K925)</f>
        <v>3'h0</v>
      </c>
      <c r="G925" s="35" t="s">
        <v>557</v>
      </c>
      <c r="H925" s="35" t="s">
        <v>17349</v>
      </c>
      <c r="I925" s="356" t="s">
        <v>17436</v>
      </c>
      <c r="J925" s="35">
        <v>0</v>
      </c>
      <c r="K925" s="35" t="str">
        <f>LOWER(DEC2HEX((J925)))</f>
        <v>0</v>
      </c>
      <c r="L925" s="35">
        <f>J925*(2^C925)</f>
        <v>0</v>
      </c>
      <c r="M925" s="357"/>
    </row>
    <row r="926" spans="1:13" ht="15">
      <c r="A926" s="34"/>
      <c r="B926" s="34"/>
      <c r="C926" s="35">
        <v>0</v>
      </c>
      <c r="D926" s="35">
        <v>12</v>
      </c>
      <c r="E926" s="35">
        <f>D926+1-C926</f>
        <v>13</v>
      </c>
      <c r="F926" s="35" t="str">
        <f>CONCATENATE(E926,"'h",K926)</f>
        <v>13'h1f</v>
      </c>
      <c r="G926" s="35" t="s">
        <v>68</v>
      </c>
      <c r="H926" s="35" t="s">
        <v>17437</v>
      </c>
      <c r="I926" s="360" t="s">
        <v>16235</v>
      </c>
      <c r="J926" s="35">
        <v>31</v>
      </c>
      <c r="K926" s="35" t="str">
        <f>LOWER(DEC2HEX((J926)))</f>
        <v>1f</v>
      </c>
      <c r="L926" s="35">
        <f>J926*(2^C926)</f>
        <v>31</v>
      </c>
      <c r="M926" s="26"/>
    </row>
    <row r="927" spans="1:13" ht="15">
      <c r="A927" s="26"/>
      <c r="B927" s="27" t="s">
        <v>17438</v>
      </c>
      <c r="C927" s="26"/>
      <c r="D927" s="26"/>
      <c r="E927" s="26">
        <f>SUM(E928:E931)</f>
        <v>32</v>
      </c>
      <c r="F927" s="44" t="str">
        <f>CONCATENATE("32'h",K927)</f>
        <v>32'h05021fe1</v>
      </c>
      <c r="G927" s="44"/>
      <c r="H927" s="29" t="s">
        <v>17439</v>
      </c>
      <c r="I927" s="29"/>
      <c r="J927" s="26"/>
      <c r="K927" s="26" t="str">
        <f>LOWER(DEC2HEX(L927,8))</f>
        <v>05021fe1</v>
      </c>
      <c r="L927" s="26">
        <f>SUM(L928:L931)</f>
        <v>84025313</v>
      </c>
      <c r="M927" s="357"/>
    </row>
    <row r="928" spans="1:13" ht="15">
      <c r="A928" s="34"/>
      <c r="B928" s="34"/>
      <c r="C928" s="35">
        <v>29</v>
      </c>
      <c r="D928" s="35">
        <v>31</v>
      </c>
      <c r="E928" s="35">
        <f>D928+1-C928</f>
        <v>3</v>
      </c>
      <c r="F928" s="35" t="str">
        <f>CONCATENATE(E928,"'h",K928)</f>
        <v>3'h0</v>
      </c>
      <c r="G928" s="35" t="s">
        <v>557</v>
      </c>
      <c r="H928" s="35" t="s">
        <v>10731</v>
      </c>
      <c r="I928" s="356" t="s">
        <v>11392</v>
      </c>
      <c r="J928" s="35">
        <v>0</v>
      </c>
      <c r="K928" s="35" t="str">
        <f>LOWER(DEC2HEX((J928)))</f>
        <v>0</v>
      </c>
      <c r="L928" s="35">
        <f>J928*(2^C928)</f>
        <v>0</v>
      </c>
      <c r="M928" s="357"/>
    </row>
    <row r="929" spans="1:13" ht="15">
      <c r="A929" s="34"/>
      <c r="B929" s="34"/>
      <c r="C929" s="35">
        <v>16</v>
      </c>
      <c r="D929" s="35">
        <v>28</v>
      </c>
      <c r="E929" s="35">
        <f>D929+1-C929</f>
        <v>13</v>
      </c>
      <c r="F929" s="35" t="str">
        <f>CONCATENATE(E929,"'h",K929)</f>
        <v>13'h502</v>
      </c>
      <c r="G929" s="35" t="s">
        <v>68</v>
      </c>
      <c r="H929" s="35" t="s">
        <v>17440</v>
      </c>
      <c r="I929" s="360" t="s">
        <v>16235</v>
      </c>
      <c r="J929" s="35">
        <v>1282</v>
      </c>
      <c r="K929" s="35" t="str">
        <f>LOWER(DEC2HEX((J929)))</f>
        <v>502</v>
      </c>
      <c r="L929" s="35">
        <f>J929*(2^C929)</f>
        <v>84017152</v>
      </c>
      <c r="M929" s="357"/>
    </row>
    <row r="930" spans="1:13" ht="15">
      <c r="A930" s="34"/>
      <c r="B930" s="34"/>
      <c r="C930" s="35">
        <v>13</v>
      </c>
      <c r="D930" s="35">
        <v>15</v>
      </c>
      <c r="E930" s="35">
        <f>D930+1-C930</f>
        <v>3</v>
      </c>
      <c r="F930" s="35" t="str">
        <f>CONCATENATE(E930,"'h",K930)</f>
        <v>3'h0</v>
      </c>
      <c r="G930" s="35" t="s">
        <v>557</v>
      </c>
      <c r="H930" s="35" t="s">
        <v>17441</v>
      </c>
      <c r="I930" s="356" t="s">
        <v>11392</v>
      </c>
      <c r="J930" s="35">
        <v>0</v>
      </c>
      <c r="K930" s="35" t="str">
        <f>LOWER(DEC2HEX((J930)))</f>
        <v>0</v>
      </c>
      <c r="L930" s="35">
        <f>J930*(2^C930)</f>
        <v>0</v>
      </c>
      <c r="M930" s="357"/>
    </row>
    <row r="931" spans="1:13" ht="15">
      <c r="A931" s="34"/>
      <c r="B931" s="34"/>
      <c r="C931" s="35">
        <v>0</v>
      </c>
      <c r="D931" s="35">
        <v>12</v>
      </c>
      <c r="E931" s="35">
        <f>D931+1-C931</f>
        <v>13</v>
      </c>
      <c r="F931" s="35" t="str">
        <f>CONCATENATE(E931,"'h",K931)</f>
        <v>13'h1fe1</v>
      </c>
      <c r="G931" s="35" t="s">
        <v>68</v>
      </c>
      <c r="H931" s="35" t="s">
        <v>16239</v>
      </c>
      <c r="I931" s="360" t="s">
        <v>16235</v>
      </c>
      <c r="J931" s="35">
        <v>8161</v>
      </c>
      <c r="K931" s="35" t="str">
        <f>LOWER(DEC2HEX((J931)))</f>
        <v>1fe1</v>
      </c>
      <c r="L931" s="35">
        <f>J931*(2^C931)</f>
        <v>8161</v>
      </c>
      <c r="M931" s="26"/>
    </row>
    <row r="932" spans="1:13" ht="15">
      <c r="A932" s="26"/>
      <c r="B932" s="27" t="s">
        <v>16240</v>
      </c>
      <c r="C932" s="26"/>
      <c r="D932" s="26"/>
      <c r="E932" s="26">
        <f>SUM(E933:E936)</f>
        <v>32</v>
      </c>
      <c r="F932" s="44" t="str">
        <f>CONCATENATE("32'h",K932)</f>
        <v>32'h00000800</v>
      </c>
      <c r="G932" s="44"/>
      <c r="H932" s="29" t="s">
        <v>17442</v>
      </c>
      <c r="I932" s="29"/>
      <c r="J932" s="26"/>
      <c r="K932" s="26" t="str">
        <f>LOWER(DEC2HEX(L932,8))</f>
        <v>00000800</v>
      </c>
      <c r="L932" s="26">
        <f>SUM(L933:L936)</f>
        <v>2048</v>
      </c>
      <c r="M932" s="357"/>
    </row>
    <row r="933" spans="1:13" ht="15">
      <c r="A933" s="34"/>
      <c r="B933" s="34"/>
      <c r="C933" s="35">
        <v>29</v>
      </c>
      <c r="D933" s="35">
        <v>31</v>
      </c>
      <c r="E933" s="35">
        <f>D933+1-C933</f>
        <v>3</v>
      </c>
      <c r="F933" s="35" t="str">
        <f>CONCATENATE(E933,"'h",K933)</f>
        <v>3'h0</v>
      </c>
      <c r="G933" s="35" t="s">
        <v>557</v>
      </c>
      <c r="H933" s="35" t="s">
        <v>10731</v>
      </c>
      <c r="I933" s="356" t="s">
        <v>11392</v>
      </c>
      <c r="J933" s="35">
        <v>0</v>
      </c>
      <c r="K933" s="35" t="str">
        <f>LOWER(DEC2HEX((J933)))</f>
        <v>0</v>
      </c>
      <c r="L933" s="35">
        <f>J933*(2^C933)</f>
        <v>0</v>
      </c>
      <c r="M933" s="357"/>
    </row>
    <row r="934" spans="1:13" ht="15">
      <c r="A934" s="34"/>
      <c r="B934" s="34"/>
      <c r="C934" s="35">
        <v>16</v>
      </c>
      <c r="D934" s="35">
        <v>28</v>
      </c>
      <c r="E934" s="35">
        <f>D934+1-C934</f>
        <v>13</v>
      </c>
      <c r="F934" s="35" t="str">
        <f>CONCATENATE(E934,"'h",K934)</f>
        <v>13'h0</v>
      </c>
      <c r="G934" s="35" t="s">
        <v>68</v>
      </c>
      <c r="H934" s="35" t="s">
        <v>17443</v>
      </c>
      <c r="I934" s="360" t="s">
        <v>16235</v>
      </c>
      <c r="J934" s="35">
        <v>0</v>
      </c>
      <c r="K934" s="35" t="str">
        <f>LOWER(DEC2HEX((J934)))</f>
        <v>0</v>
      </c>
      <c r="L934" s="35">
        <f>J934*(2^C934)</f>
        <v>0</v>
      </c>
      <c r="M934" s="357"/>
    </row>
    <row r="935" spans="1:13" ht="15">
      <c r="A935" s="34"/>
      <c r="B935" s="34"/>
      <c r="C935" s="35">
        <v>13</v>
      </c>
      <c r="D935" s="35">
        <v>15</v>
      </c>
      <c r="E935" s="35">
        <f>D935+1-C935</f>
        <v>3</v>
      </c>
      <c r="F935" s="35" t="str">
        <f>CONCATENATE(E935,"'h",K935)</f>
        <v>3'h0</v>
      </c>
      <c r="G935" s="35" t="s">
        <v>557</v>
      </c>
      <c r="H935" s="35" t="s">
        <v>10731</v>
      </c>
      <c r="I935" s="356" t="s">
        <v>11392</v>
      </c>
      <c r="J935" s="35">
        <v>0</v>
      </c>
      <c r="K935" s="35" t="str">
        <f>LOWER(DEC2HEX((J935)))</f>
        <v>0</v>
      </c>
      <c r="L935" s="35">
        <f>J935*(2^C935)</f>
        <v>0</v>
      </c>
      <c r="M935" s="357"/>
    </row>
    <row r="936" spans="1:13" ht="15">
      <c r="A936" s="34"/>
      <c r="B936" s="34"/>
      <c r="C936" s="35">
        <v>0</v>
      </c>
      <c r="D936" s="35">
        <v>12</v>
      </c>
      <c r="E936" s="35">
        <f>D936+1-C936</f>
        <v>13</v>
      </c>
      <c r="F936" s="35" t="str">
        <f>CONCATENATE(E936,"'h",K936)</f>
        <v>13'h800</v>
      </c>
      <c r="G936" s="35" t="s">
        <v>68</v>
      </c>
      <c r="H936" s="35" t="s">
        <v>17444</v>
      </c>
      <c r="I936" s="360" t="s">
        <v>17445</v>
      </c>
      <c r="J936" s="35">
        <v>2048</v>
      </c>
      <c r="K936" s="35" t="str">
        <f>LOWER(DEC2HEX((J936)))</f>
        <v>800</v>
      </c>
      <c r="L936" s="35">
        <f>J936*(2^C936)</f>
        <v>2048</v>
      </c>
      <c r="M936" s="26"/>
    </row>
    <row r="937" spans="1:13" ht="15">
      <c r="A937" s="26"/>
      <c r="B937" s="27" t="s">
        <v>16241</v>
      </c>
      <c r="C937" s="26"/>
      <c r="D937" s="26"/>
      <c r="E937" s="26">
        <f>SUM(E938:E941)</f>
        <v>32</v>
      </c>
      <c r="F937" s="44" t="str">
        <f>CONCATENATE("32'h",K937)</f>
        <v>32'h00000000</v>
      </c>
      <c r="G937" s="44"/>
      <c r="H937" s="29" t="s">
        <v>17446</v>
      </c>
      <c r="I937" s="29"/>
      <c r="J937" s="26"/>
      <c r="K937" s="26" t="str">
        <f>LOWER(DEC2HEX(L937,8))</f>
        <v>00000000</v>
      </c>
      <c r="L937" s="26">
        <f>SUM(L938:L941)</f>
        <v>0</v>
      </c>
      <c r="M937" s="357"/>
    </row>
    <row r="938" spans="1:13" ht="15">
      <c r="A938" s="34"/>
      <c r="B938" s="34"/>
      <c r="C938" s="35">
        <v>29</v>
      </c>
      <c r="D938" s="35">
        <v>31</v>
      </c>
      <c r="E938" s="35">
        <f>D938+1-C938</f>
        <v>3</v>
      </c>
      <c r="F938" s="35" t="str">
        <f>CONCATENATE(E938,"'h",K938)</f>
        <v>3'h0</v>
      </c>
      <c r="G938" s="35" t="s">
        <v>557</v>
      </c>
      <c r="H938" s="35" t="s">
        <v>17447</v>
      </c>
      <c r="I938" s="356" t="s">
        <v>11392</v>
      </c>
      <c r="J938" s="35">
        <v>0</v>
      </c>
      <c r="K938" s="35" t="str">
        <f>LOWER(DEC2HEX((J938)))</f>
        <v>0</v>
      </c>
      <c r="L938" s="35">
        <f>J938*(2^C938)</f>
        <v>0</v>
      </c>
      <c r="M938" s="357"/>
    </row>
    <row r="939" spans="1:13" ht="15">
      <c r="A939" s="34"/>
      <c r="B939" s="34"/>
      <c r="C939" s="35">
        <v>16</v>
      </c>
      <c r="D939" s="35">
        <v>28</v>
      </c>
      <c r="E939" s="35">
        <f>D939+1-C939</f>
        <v>13</v>
      </c>
      <c r="F939" s="35" t="str">
        <f>CONCATENATE(E939,"'h",K939)</f>
        <v>13'h0</v>
      </c>
      <c r="G939" s="35" t="s">
        <v>68</v>
      </c>
      <c r="H939" s="35" t="s">
        <v>16242</v>
      </c>
      <c r="I939" s="360" t="s">
        <v>16235</v>
      </c>
      <c r="J939" s="35">
        <v>0</v>
      </c>
      <c r="K939" s="35" t="str">
        <f>LOWER(DEC2HEX((J939)))</f>
        <v>0</v>
      </c>
      <c r="L939" s="35">
        <f>J939*(2^C939)</f>
        <v>0</v>
      </c>
      <c r="M939" s="357"/>
    </row>
    <row r="940" spans="1:13" ht="15">
      <c r="A940" s="34"/>
      <c r="B940" s="34"/>
      <c r="C940" s="35">
        <v>13</v>
      </c>
      <c r="D940" s="35">
        <v>15</v>
      </c>
      <c r="E940" s="35">
        <f>D940+1-C940</f>
        <v>3</v>
      </c>
      <c r="F940" s="35" t="str">
        <f>CONCATENATE(E940,"'h",K940)</f>
        <v>3'h0</v>
      </c>
      <c r="G940" s="35" t="s">
        <v>557</v>
      </c>
      <c r="H940" s="35" t="s">
        <v>10731</v>
      </c>
      <c r="I940" s="356" t="s">
        <v>11392</v>
      </c>
      <c r="J940" s="35">
        <v>0</v>
      </c>
      <c r="K940" s="35" t="str">
        <f>LOWER(DEC2HEX((J940)))</f>
        <v>0</v>
      </c>
      <c r="L940" s="35">
        <f>J940*(2^C940)</f>
        <v>0</v>
      </c>
      <c r="M940" s="357"/>
    </row>
    <row r="941" spans="1:13" ht="15">
      <c r="A941" s="34"/>
      <c r="B941" s="34"/>
      <c r="C941" s="35">
        <v>0</v>
      </c>
      <c r="D941" s="35">
        <v>12</v>
      </c>
      <c r="E941" s="35">
        <f>D941+1-C941</f>
        <v>13</v>
      </c>
      <c r="F941" s="35" t="str">
        <f>CONCATENATE(E941,"'h",K941)</f>
        <v>13'h0</v>
      </c>
      <c r="G941" s="35" t="s">
        <v>68</v>
      </c>
      <c r="H941" s="35" t="s">
        <v>16243</v>
      </c>
      <c r="I941" s="360" t="s">
        <v>16235</v>
      </c>
      <c r="J941" s="35">
        <v>0</v>
      </c>
      <c r="K941" s="35" t="str">
        <f>LOWER(DEC2HEX((J941)))</f>
        <v>0</v>
      </c>
      <c r="L941" s="35">
        <f>J941*(2^C941)</f>
        <v>0</v>
      </c>
      <c r="M941" s="26"/>
    </row>
    <row r="942" spans="1:13" ht="15">
      <c r="A942" s="26"/>
      <c r="B942" s="27" t="s">
        <v>16244</v>
      </c>
      <c r="C942" s="26"/>
      <c r="D942" s="26"/>
      <c r="E942" s="26">
        <f>SUM(E943:E946)</f>
        <v>32</v>
      </c>
      <c r="F942" s="44" t="str">
        <f>CONCATENATE("32'h",K942)</f>
        <v>32'h00000000</v>
      </c>
      <c r="G942" s="44"/>
      <c r="H942" s="29" t="s">
        <v>17448</v>
      </c>
      <c r="I942" s="29"/>
      <c r="J942" s="26"/>
      <c r="K942" s="26" t="str">
        <f>LOWER(DEC2HEX(L942,8))</f>
        <v>00000000</v>
      </c>
      <c r="L942" s="26">
        <f>SUM(L943:L946)</f>
        <v>0</v>
      </c>
      <c r="M942" s="357"/>
    </row>
    <row r="943" spans="1:13" ht="15">
      <c r="A943" s="34"/>
      <c r="B943" s="34"/>
      <c r="C943" s="35">
        <v>29</v>
      </c>
      <c r="D943" s="35">
        <v>31</v>
      </c>
      <c r="E943" s="35">
        <f>D943+1-C943</f>
        <v>3</v>
      </c>
      <c r="F943" s="35" t="str">
        <f>CONCATENATE(E943,"'h",K943)</f>
        <v>3'h0</v>
      </c>
      <c r="G943" s="35" t="s">
        <v>557</v>
      </c>
      <c r="H943" s="35" t="s">
        <v>16915</v>
      </c>
      <c r="I943" s="356" t="s">
        <v>11392</v>
      </c>
      <c r="J943" s="35">
        <v>0</v>
      </c>
      <c r="K943" s="35" t="str">
        <f>LOWER(DEC2HEX((J943)))</f>
        <v>0</v>
      </c>
      <c r="L943" s="35">
        <f>J943*(2^C943)</f>
        <v>0</v>
      </c>
      <c r="M943" s="357"/>
    </row>
    <row r="944" spans="1:13" ht="15">
      <c r="A944" s="34"/>
      <c r="B944" s="34"/>
      <c r="C944" s="35">
        <v>16</v>
      </c>
      <c r="D944" s="35">
        <v>28</v>
      </c>
      <c r="E944" s="35">
        <f>D944+1-C944</f>
        <v>13</v>
      </c>
      <c r="F944" s="35" t="str">
        <f>CONCATENATE(E944,"'h",K944)</f>
        <v>13'h0</v>
      </c>
      <c r="G944" s="35" t="s">
        <v>68</v>
      </c>
      <c r="H944" s="35" t="s">
        <v>17449</v>
      </c>
      <c r="I944" s="360" t="s">
        <v>17450</v>
      </c>
      <c r="J944" s="35">
        <v>0</v>
      </c>
      <c r="K944" s="35" t="str">
        <f>LOWER(DEC2HEX((J944)))</f>
        <v>0</v>
      </c>
      <c r="L944" s="35">
        <f>J944*(2^C944)</f>
        <v>0</v>
      </c>
      <c r="M944" s="357"/>
    </row>
    <row r="945" spans="1:13" ht="15">
      <c r="A945" s="34"/>
      <c r="B945" s="34"/>
      <c r="C945" s="35">
        <v>13</v>
      </c>
      <c r="D945" s="35">
        <v>15</v>
      </c>
      <c r="E945" s="35">
        <f>D945+1-C945</f>
        <v>3</v>
      </c>
      <c r="F945" s="35" t="str">
        <f>CONCATENATE(E945,"'h",K945)</f>
        <v>3'h0</v>
      </c>
      <c r="G945" s="35" t="s">
        <v>557</v>
      </c>
      <c r="H945" s="35" t="s">
        <v>16915</v>
      </c>
      <c r="I945" s="356" t="s">
        <v>11392</v>
      </c>
      <c r="J945" s="35">
        <v>0</v>
      </c>
      <c r="K945" s="35" t="str">
        <f>LOWER(DEC2HEX((J945)))</f>
        <v>0</v>
      </c>
      <c r="L945" s="35">
        <f>J945*(2^C945)</f>
        <v>0</v>
      </c>
      <c r="M945" s="357"/>
    </row>
    <row r="946" spans="1:13" ht="15">
      <c r="A946" s="34"/>
      <c r="B946" s="34"/>
      <c r="C946" s="35">
        <v>0</v>
      </c>
      <c r="D946" s="35">
        <v>12</v>
      </c>
      <c r="E946" s="35">
        <f>D946+1-C946</f>
        <v>13</v>
      </c>
      <c r="F946" s="35" t="str">
        <f>CONCATENATE(E946,"'h",K946)</f>
        <v>13'h0</v>
      </c>
      <c r="G946" s="35" t="s">
        <v>68</v>
      </c>
      <c r="H946" s="35" t="s">
        <v>16245</v>
      </c>
      <c r="I946" s="360" t="s">
        <v>16235</v>
      </c>
      <c r="J946" s="35">
        <v>0</v>
      </c>
      <c r="K946" s="35" t="str">
        <f>LOWER(DEC2HEX((J946)))</f>
        <v>0</v>
      </c>
      <c r="L946" s="35">
        <f>J946*(2^C946)</f>
        <v>0</v>
      </c>
      <c r="M946" s="26"/>
    </row>
    <row r="947" spans="1:13" ht="15">
      <c r="A947" s="26"/>
      <c r="B947" s="27" t="s">
        <v>17451</v>
      </c>
      <c r="C947" s="26"/>
      <c r="D947" s="26"/>
      <c r="E947" s="26">
        <f>SUM(E948:E951)</f>
        <v>32</v>
      </c>
      <c r="F947" s="44" t="str">
        <f>CONCATENATE("32'h",K947)</f>
        <v>32'h00000000</v>
      </c>
      <c r="G947" s="44"/>
      <c r="H947" s="29" t="s">
        <v>17452</v>
      </c>
      <c r="I947" s="29"/>
      <c r="J947" s="26"/>
      <c r="K947" s="26" t="str">
        <f>LOWER(DEC2HEX(L947,8))</f>
        <v>00000000</v>
      </c>
      <c r="L947" s="26">
        <f>SUM(L948:L951)</f>
        <v>0</v>
      </c>
      <c r="M947" s="357"/>
    </row>
    <row r="948" spans="1:13" ht="15">
      <c r="A948" s="34"/>
      <c r="B948" s="34"/>
      <c r="C948" s="35">
        <v>29</v>
      </c>
      <c r="D948" s="35">
        <v>31</v>
      </c>
      <c r="E948" s="35">
        <f>D948+1-C948</f>
        <v>3</v>
      </c>
      <c r="F948" s="35" t="str">
        <f>CONCATENATE(E948,"'h",K948)</f>
        <v>3'h0</v>
      </c>
      <c r="G948" s="35" t="s">
        <v>557</v>
      </c>
      <c r="H948" s="35" t="s">
        <v>10731</v>
      </c>
      <c r="I948" s="356" t="s">
        <v>11392</v>
      </c>
      <c r="J948" s="35">
        <v>0</v>
      </c>
      <c r="K948" s="35" t="str">
        <f>LOWER(DEC2HEX((J948)))</f>
        <v>0</v>
      </c>
      <c r="L948" s="35">
        <f>J948*(2^C948)</f>
        <v>0</v>
      </c>
      <c r="M948" s="357"/>
    </row>
    <row r="949" spans="1:13" ht="15">
      <c r="A949" s="34"/>
      <c r="B949" s="34"/>
      <c r="C949" s="35">
        <v>16</v>
      </c>
      <c r="D949" s="35">
        <v>28</v>
      </c>
      <c r="E949" s="35">
        <f>D949+1-C949</f>
        <v>13</v>
      </c>
      <c r="F949" s="35" t="str">
        <f>CONCATENATE(E949,"'h",K949)</f>
        <v>13'h0</v>
      </c>
      <c r="G949" s="35" t="s">
        <v>68</v>
      </c>
      <c r="H949" s="35" t="s">
        <v>16246</v>
      </c>
      <c r="I949" s="360" t="s">
        <v>17450</v>
      </c>
      <c r="J949" s="35">
        <v>0</v>
      </c>
      <c r="K949" s="35" t="str">
        <f>LOWER(DEC2HEX((J949)))</f>
        <v>0</v>
      </c>
      <c r="L949" s="35">
        <f>J949*(2^C949)</f>
        <v>0</v>
      </c>
      <c r="M949" s="357"/>
    </row>
    <row r="950" spans="1:13" ht="15">
      <c r="A950" s="34"/>
      <c r="B950" s="34"/>
      <c r="C950" s="35">
        <v>13</v>
      </c>
      <c r="D950" s="35">
        <v>15</v>
      </c>
      <c r="E950" s="35">
        <f>D950+1-C950</f>
        <v>3</v>
      </c>
      <c r="F950" s="35" t="str">
        <f>CONCATENATE(E950,"'h",K950)</f>
        <v>3'h0</v>
      </c>
      <c r="G950" s="35" t="s">
        <v>557</v>
      </c>
      <c r="H950" s="35" t="s">
        <v>16915</v>
      </c>
      <c r="I950" s="356" t="s">
        <v>16916</v>
      </c>
      <c r="J950" s="35">
        <v>0</v>
      </c>
      <c r="K950" s="35" t="str">
        <f>LOWER(DEC2HEX((J950)))</f>
        <v>0</v>
      </c>
      <c r="L950" s="35">
        <f>J950*(2^C950)</f>
        <v>0</v>
      </c>
      <c r="M950" s="357"/>
    </row>
    <row r="951" spans="1:13" ht="15">
      <c r="A951" s="34"/>
      <c r="B951" s="34"/>
      <c r="C951" s="35">
        <v>0</v>
      </c>
      <c r="D951" s="35">
        <v>12</v>
      </c>
      <c r="E951" s="35">
        <f>D951+1-C951</f>
        <v>13</v>
      </c>
      <c r="F951" s="35" t="str">
        <f>CONCATENATE(E951,"'h",K951)</f>
        <v>13'h0</v>
      </c>
      <c r="G951" s="35" t="s">
        <v>68</v>
      </c>
      <c r="H951" s="35" t="s">
        <v>17453</v>
      </c>
      <c r="I951" s="360" t="s">
        <v>17454</v>
      </c>
      <c r="J951" s="35">
        <v>0</v>
      </c>
      <c r="K951" s="35" t="str">
        <f>LOWER(DEC2HEX((J951)))</f>
        <v>0</v>
      </c>
      <c r="L951" s="35">
        <f>J951*(2^C951)</f>
        <v>0</v>
      </c>
      <c r="M951" s="26"/>
    </row>
    <row r="952" spans="1:13" ht="15">
      <c r="A952" s="26"/>
      <c r="B952" s="27" t="s">
        <v>17455</v>
      </c>
      <c r="C952" s="26"/>
      <c r="D952" s="26"/>
      <c r="E952" s="26">
        <f>SUM(E953:E956)</f>
        <v>32</v>
      </c>
      <c r="F952" s="44" t="str">
        <f>CONCATENATE("32'h",K952)</f>
        <v>32'h00000000</v>
      </c>
      <c r="G952" s="44"/>
      <c r="H952" s="29" t="s">
        <v>17456</v>
      </c>
      <c r="I952" s="29"/>
      <c r="J952" s="26"/>
      <c r="K952" s="26" t="str">
        <f>LOWER(DEC2HEX(L952,8))</f>
        <v>00000000</v>
      </c>
      <c r="L952" s="26">
        <f>SUM(L953:L956)</f>
        <v>0</v>
      </c>
      <c r="M952" s="357"/>
    </row>
    <row r="953" spans="1:13" ht="15">
      <c r="A953" s="34"/>
      <c r="B953" s="34"/>
      <c r="C953" s="35">
        <v>29</v>
      </c>
      <c r="D953" s="35">
        <v>31</v>
      </c>
      <c r="E953" s="35">
        <f>D953+1-C953</f>
        <v>3</v>
      </c>
      <c r="F953" s="35" t="str">
        <f>CONCATENATE(E953,"'h",K953)</f>
        <v>3'h0</v>
      </c>
      <c r="G953" s="35" t="s">
        <v>16923</v>
      </c>
      <c r="H953" s="35" t="s">
        <v>16915</v>
      </c>
      <c r="I953" s="356" t="s">
        <v>11392</v>
      </c>
      <c r="J953" s="35">
        <v>0</v>
      </c>
      <c r="K953" s="35" t="str">
        <f>LOWER(DEC2HEX((J953)))</f>
        <v>0</v>
      </c>
      <c r="L953" s="35">
        <f>J953*(2^C953)</f>
        <v>0</v>
      </c>
      <c r="M953" s="357"/>
    </row>
    <row r="954" spans="1:13" ht="15">
      <c r="A954" s="34"/>
      <c r="B954" s="34"/>
      <c r="C954" s="35">
        <v>16</v>
      </c>
      <c r="D954" s="35">
        <v>28</v>
      </c>
      <c r="E954" s="35">
        <f>D954+1-C954</f>
        <v>13</v>
      </c>
      <c r="F954" s="35" t="str">
        <f>CONCATENATE(E954,"'h",K954)</f>
        <v>13'h0</v>
      </c>
      <c r="G954" s="35" t="s">
        <v>68</v>
      </c>
      <c r="H954" s="35" t="s">
        <v>13053</v>
      </c>
      <c r="I954" s="360" t="s">
        <v>16235</v>
      </c>
      <c r="J954" s="35">
        <v>0</v>
      </c>
      <c r="K954" s="35" t="str">
        <f>LOWER(DEC2HEX((J954)))</f>
        <v>0</v>
      </c>
      <c r="L954" s="35">
        <f>J954*(2^C954)</f>
        <v>0</v>
      </c>
      <c r="M954" s="357"/>
    </row>
    <row r="955" spans="1:13" ht="15">
      <c r="A955" s="34"/>
      <c r="B955" s="34"/>
      <c r="C955" s="35">
        <v>13</v>
      </c>
      <c r="D955" s="35">
        <v>15</v>
      </c>
      <c r="E955" s="35">
        <f>D955+1-C955</f>
        <v>3</v>
      </c>
      <c r="F955" s="35" t="str">
        <f>CONCATENATE(E955,"'h",K955)</f>
        <v>3'h0</v>
      </c>
      <c r="G955" s="35" t="s">
        <v>16923</v>
      </c>
      <c r="H955" s="35" t="s">
        <v>10731</v>
      </c>
      <c r="I955" s="356" t="s">
        <v>16916</v>
      </c>
      <c r="J955" s="35">
        <v>0</v>
      </c>
      <c r="K955" s="35" t="str">
        <f>LOWER(DEC2HEX((J955)))</f>
        <v>0</v>
      </c>
      <c r="L955" s="35">
        <f>J955*(2^C955)</f>
        <v>0</v>
      </c>
      <c r="M955" s="357"/>
    </row>
    <row r="956" spans="1:13" ht="15">
      <c r="A956" s="34"/>
      <c r="B956" s="34"/>
      <c r="C956" s="35">
        <v>0</v>
      </c>
      <c r="D956" s="35">
        <v>12</v>
      </c>
      <c r="E956" s="35">
        <f>D956+1-C956</f>
        <v>13</v>
      </c>
      <c r="F956" s="35" t="str">
        <f>CONCATENATE(E956,"'h",K956)</f>
        <v>13'h0</v>
      </c>
      <c r="G956" s="35" t="s">
        <v>68</v>
      </c>
      <c r="H956" s="35" t="s">
        <v>17457</v>
      </c>
      <c r="I956" s="360" t="s">
        <v>17450</v>
      </c>
      <c r="J956" s="35">
        <v>0</v>
      </c>
      <c r="K956" s="35" t="str">
        <f>LOWER(DEC2HEX((J956)))</f>
        <v>0</v>
      </c>
      <c r="L956" s="35">
        <f>J956*(2^C956)</f>
        <v>0</v>
      </c>
      <c r="M956" s="26"/>
    </row>
    <row r="957" spans="1:13" ht="15">
      <c r="A957" s="26"/>
      <c r="B957" s="27" t="s">
        <v>16247</v>
      </c>
      <c r="C957" s="26"/>
      <c r="D957" s="26"/>
      <c r="E957" s="26">
        <f>SUM(E958:E961)</f>
        <v>32</v>
      </c>
      <c r="F957" s="44" t="str">
        <f>CONCATENATE("32'h",K957)</f>
        <v>32'h00000000</v>
      </c>
      <c r="G957" s="44"/>
      <c r="H957" s="29" t="s">
        <v>17458</v>
      </c>
      <c r="I957" s="29"/>
      <c r="J957" s="26"/>
      <c r="K957" s="26" t="str">
        <f>LOWER(DEC2HEX(L957,8))</f>
        <v>00000000</v>
      </c>
      <c r="L957" s="26">
        <f>SUM(L958:L961)</f>
        <v>0</v>
      </c>
      <c r="M957" s="357"/>
    </row>
    <row r="958" spans="1:13" ht="15">
      <c r="A958" s="34"/>
      <c r="B958" s="34"/>
      <c r="C958" s="35">
        <v>29</v>
      </c>
      <c r="D958" s="35">
        <v>31</v>
      </c>
      <c r="E958" s="35">
        <f>D958+1-C958</f>
        <v>3</v>
      </c>
      <c r="F958" s="35" t="str">
        <f>CONCATENATE(E958,"'h",K958)</f>
        <v>3'h0</v>
      </c>
      <c r="G958" s="35" t="s">
        <v>16923</v>
      </c>
      <c r="H958" s="35" t="s">
        <v>16915</v>
      </c>
      <c r="I958" s="356" t="s">
        <v>16916</v>
      </c>
      <c r="J958" s="35">
        <v>0</v>
      </c>
      <c r="K958" s="35" t="str">
        <f>LOWER(DEC2HEX((J958)))</f>
        <v>0</v>
      </c>
      <c r="L958" s="35">
        <f>J958*(2^C958)</f>
        <v>0</v>
      </c>
      <c r="M958" s="357"/>
    </row>
    <row r="959" spans="1:13" ht="15">
      <c r="A959" s="34"/>
      <c r="B959" s="34"/>
      <c r="C959" s="35">
        <v>16</v>
      </c>
      <c r="D959" s="35">
        <v>28</v>
      </c>
      <c r="E959" s="35">
        <f>D959+1-C959</f>
        <v>13</v>
      </c>
      <c r="F959" s="35" t="str">
        <f>CONCATENATE(E959,"'h",K959)</f>
        <v>13'h0</v>
      </c>
      <c r="G959" s="35" t="s">
        <v>68</v>
      </c>
      <c r="H959" s="35" t="s">
        <v>16248</v>
      </c>
      <c r="I959" s="360" t="s">
        <v>16235</v>
      </c>
      <c r="J959" s="35">
        <v>0</v>
      </c>
      <c r="K959" s="35" t="str">
        <f>LOWER(DEC2HEX((J959)))</f>
        <v>0</v>
      </c>
      <c r="L959" s="35">
        <f>J959*(2^C959)</f>
        <v>0</v>
      </c>
      <c r="M959" s="357"/>
    </row>
    <row r="960" spans="1:13" ht="15">
      <c r="A960" s="34"/>
      <c r="B960" s="34"/>
      <c r="C960" s="35">
        <v>13</v>
      </c>
      <c r="D960" s="35">
        <v>15</v>
      </c>
      <c r="E960" s="35">
        <f>D960+1-C960</f>
        <v>3</v>
      </c>
      <c r="F960" s="35" t="str">
        <f>CONCATENATE(E960,"'h",K960)</f>
        <v>3'h0</v>
      </c>
      <c r="G960" s="35" t="s">
        <v>16923</v>
      </c>
      <c r="H960" s="35" t="s">
        <v>16915</v>
      </c>
      <c r="I960" s="356" t="s">
        <v>11392</v>
      </c>
      <c r="J960" s="35">
        <v>0</v>
      </c>
      <c r="K960" s="35" t="str">
        <f>LOWER(DEC2HEX((J960)))</f>
        <v>0</v>
      </c>
      <c r="L960" s="35">
        <f>J960*(2^C960)</f>
        <v>0</v>
      </c>
      <c r="M960" s="357"/>
    </row>
    <row r="961" spans="1:13" ht="15">
      <c r="A961" s="34"/>
      <c r="B961" s="34"/>
      <c r="C961" s="35">
        <v>0</v>
      </c>
      <c r="D961" s="35">
        <v>12</v>
      </c>
      <c r="E961" s="35">
        <f>D961+1-C961</f>
        <v>13</v>
      </c>
      <c r="F961" s="35" t="str">
        <f>CONCATENATE(E961,"'h",K961)</f>
        <v>13'h0</v>
      </c>
      <c r="G961" s="35" t="s">
        <v>68</v>
      </c>
      <c r="H961" s="35" t="s">
        <v>17459</v>
      </c>
      <c r="I961" s="360" t="s">
        <v>17460</v>
      </c>
      <c r="J961" s="35">
        <v>0</v>
      </c>
      <c r="K961" s="35" t="str">
        <f>LOWER(DEC2HEX((J961)))</f>
        <v>0</v>
      </c>
      <c r="L961" s="35">
        <f>J961*(2^C961)</f>
        <v>0</v>
      </c>
      <c r="M961" s="26"/>
    </row>
    <row r="962" spans="1:13" ht="15">
      <c r="A962" s="26"/>
      <c r="B962" s="27" t="s">
        <v>17461</v>
      </c>
      <c r="C962" s="26"/>
      <c r="D962" s="26"/>
      <c r="E962" s="26">
        <f>SUM(E963:E966)</f>
        <v>32</v>
      </c>
      <c r="F962" s="44" t="str">
        <f>CONCATENATE("32'h",K962)</f>
        <v>32'h00000000</v>
      </c>
      <c r="G962" s="44"/>
      <c r="H962" s="29" t="s">
        <v>17462</v>
      </c>
      <c r="I962" s="29"/>
      <c r="J962" s="26"/>
      <c r="K962" s="26" t="str">
        <f>LOWER(DEC2HEX(L962,8))</f>
        <v>00000000</v>
      </c>
      <c r="L962" s="26">
        <f>SUM(L963:L966)</f>
        <v>0</v>
      </c>
      <c r="M962" s="357"/>
    </row>
    <row r="963" spans="1:13" ht="15">
      <c r="A963" s="34"/>
      <c r="B963" s="34"/>
      <c r="C963" s="35">
        <v>29</v>
      </c>
      <c r="D963" s="35">
        <v>31</v>
      </c>
      <c r="E963" s="35">
        <f>D963+1-C963</f>
        <v>3</v>
      </c>
      <c r="F963" s="35" t="str">
        <f>CONCATENATE(E963,"'h",K963)</f>
        <v>3'h0</v>
      </c>
      <c r="G963" s="35" t="s">
        <v>557</v>
      </c>
      <c r="H963" s="35" t="s">
        <v>17096</v>
      </c>
      <c r="I963" s="356" t="s">
        <v>17463</v>
      </c>
      <c r="J963" s="35">
        <v>0</v>
      </c>
      <c r="K963" s="35" t="str">
        <f>LOWER(DEC2HEX((J963)))</f>
        <v>0</v>
      </c>
      <c r="L963" s="35">
        <f>J963*(2^C963)</f>
        <v>0</v>
      </c>
      <c r="M963" s="357"/>
    </row>
    <row r="964" spans="1:13" ht="15">
      <c r="A964" s="34"/>
      <c r="B964" s="34"/>
      <c r="C964" s="35">
        <v>16</v>
      </c>
      <c r="D964" s="35">
        <v>28</v>
      </c>
      <c r="E964" s="35">
        <f>D964+1-C964</f>
        <v>13</v>
      </c>
      <c r="F964" s="35" t="str">
        <f>CONCATENATE(E964,"'h",K964)</f>
        <v>13'h0</v>
      </c>
      <c r="G964" s="35" t="s">
        <v>68</v>
      </c>
      <c r="H964" s="35" t="s">
        <v>17464</v>
      </c>
      <c r="I964" s="360" t="s">
        <v>17450</v>
      </c>
      <c r="J964" s="35">
        <v>0</v>
      </c>
      <c r="K964" s="35" t="str">
        <f>LOWER(DEC2HEX((J964)))</f>
        <v>0</v>
      </c>
      <c r="L964" s="35">
        <f>J964*(2^C964)</f>
        <v>0</v>
      </c>
      <c r="M964" s="357"/>
    </row>
    <row r="965" spans="1:13" ht="15">
      <c r="A965" s="34"/>
      <c r="B965" s="34"/>
      <c r="C965" s="35">
        <v>13</v>
      </c>
      <c r="D965" s="35">
        <v>15</v>
      </c>
      <c r="E965" s="35">
        <f>D965+1-C965</f>
        <v>3</v>
      </c>
      <c r="F965" s="35" t="str">
        <f>CONCATENATE(E965,"'h",K965)</f>
        <v>3'h0</v>
      </c>
      <c r="G965" s="35" t="s">
        <v>17406</v>
      </c>
      <c r="H965" s="35" t="s">
        <v>16915</v>
      </c>
      <c r="I965" s="356" t="s">
        <v>11392</v>
      </c>
      <c r="J965" s="35">
        <v>0</v>
      </c>
      <c r="K965" s="35" t="str">
        <f>LOWER(DEC2HEX((J965)))</f>
        <v>0</v>
      </c>
      <c r="L965" s="35">
        <f>J965*(2^C965)</f>
        <v>0</v>
      </c>
      <c r="M965" s="357"/>
    </row>
    <row r="966" spans="1:13" ht="15">
      <c r="A966" s="34"/>
      <c r="B966" s="34"/>
      <c r="C966" s="35">
        <v>0</v>
      </c>
      <c r="D966" s="35">
        <v>12</v>
      </c>
      <c r="E966" s="35">
        <f>D966+1-C966</f>
        <v>13</v>
      </c>
      <c r="F966" s="35" t="str">
        <f>CONCATENATE(E966,"'h",K966)</f>
        <v>13'h0</v>
      </c>
      <c r="G966" s="35" t="s">
        <v>68</v>
      </c>
      <c r="H966" s="35" t="s">
        <v>17465</v>
      </c>
      <c r="I966" s="360" t="s">
        <v>17450</v>
      </c>
      <c r="J966" s="35">
        <v>0</v>
      </c>
      <c r="K966" s="35" t="str">
        <f>LOWER(DEC2HEX((J966)))</f>
        <v>0</v>
      </c>
      <c r="L966" s="35">
        <f>J966*(2^C966)</f>
        <v>0</v>
      </c>
      <c r="M966" s="26"/>
    </row>
    <row r="967" spans="1:13" ht="15">
      <c r="A967" s="26"/>
      <c r="B967" s="27" t="s">
        <v>17466</v>
      </c>
      <c r="C967" s="26"/>
      <c r="D967" s="26"/>
      <c r="E967" s="26">
        <f>SUM(E968:E971)</f>
        <v>32</v>
      </c>
      <c r="F967" s="44" t="str">
        <f>CONCATENATE("32'h",K967)</f>
        <v>32'h00000000</v>
      </c>
      <c r="G967" s="44"/>
      <c r="H967" s="29" t="s">
        <v>17467</v>
      </c>
      <c r="I967" s="29"/>
      <c r="J967" s="26"/>
      <c r="K967" s="26" t="str">
        <f>LOWER(DEC2HEX(L967,8))</f>
        <v>00000000</v>
      </c>
      <c r="L967" s="26">
        <f>SUM(L968:L971)</f>
        <v>0</v>
      </c>
      <c r="M967" s="357"/>
    </row>
    <row r="968" spans="1:13" ht="15">
      <c r="A968" s="34"/>
      <c r="B968" s="34"/>
      <c r="C968" s="35">
        <v>29</v>
      </c>
      <c r="D968" s="35">
        <v>31</v>
      </c>
      <c r="E968" s="35">
        <f>D968+1-C968</f>
        <v>3</v>
      </c>
      <c r="F968" s="35" t="str">
        <f>CONCATENATE(E968,"'h",K968)</f>
        <v>3'h0</v>
      </c>
      <c r="G968" s="35" t="s">
        <v>557</v>
      </c>
      <c r="H968" s="35" t="s">
        <v>10731</v>
      </c>
      <c r="I968" s="356" t="s">
        <v>16916</v>
      </c>
      <c r="J968" s="35">
        <v>0</v>
      </c>
      <c r="K968" s="35" t="str">
        <f>LOWER(DEC2HEX((J968)))</f>
        <v>0</v>
      </c>
      <c r="L968" s="35">
        <f>J968*(2^C968)</f>
        <v>0</v>
      </c>
      <c r="M968" s="357"/>
    </row>
    <row r="969" spans="1:13" ht="15">
      <c r="A969" s="34"/>
      <c r="B969" s="34"/>
      <c r="C969" s="35">
        <v>16</v>
      </c>
      <c r="D969" s="35">
        <v>28</v>
      </c>
      <c r="E969" s="35">
        <f>D969+1-C969</f>
        <v>13</v>
      </c>
      <c r="F969" s="35" t="str">
        <f>CONCATENATE(E969,"'h",K969)</f>
        <v>13'h0</v>
      </c>
      <c r="G969" s="35" t="s">
        <v>68</v>
      </c>
      <c r="H969" s="35" t="s">
        <v>17468</v>
      </c>
      <c r="I969" s="360" t="s">
        <v>17460</v>
      </c>
      <c r="J969" s="35">
        <v>0</v>
      </c>
      <c r="K969" s="35" t="str">
        <f>LOWER(DEC2HEX((J969)))</f>
        <v>0</v>
      </c>
      <c r="L969" s="35">
        <f>J969*(2^C969)</f>
        <v>0</v>
      </c>
      <c r="M969" s="357"/>
    </row>
    <row r="970" spans="1:13" ht="15">
      <c r="A970" s="34"/>
      <c r="B970" s="34"/>
      <c r="C970" s="35">
        <v>13</v>
      </c>
      <c r="D970" s="35">
        <v>15</v>
      </c>
      <c r="E970" s="35">
        <f>D970+1-C970</f>
        <v>3</v>
      </c>
      <c r="F970" s="35" t="str">
        <f>CONCATENATE(E970,"'h",K970)</f>
        <v>3'h0</v>
      </c>
      <c r="G970" s="35" t="s">
        <v>17087</v>
      </c>
      <c r="H970" s="35" t="s">
        <v>17096</v>
      </c>
      <c r="I970" s="356" t="s">
        <v>16919</v>
      </c>
      <c r="J970" s="35">
        <v>0</v>
      </c>
      <c r="K970" s="35" t="str">
        <f>LOWER(DEC2HEX((J970)))</f>
        <v>0</v>
      </c>
      <c r="L970" s="35">
        <f>J970*(2^C970)</f>
        <v>0</v>
      </c>
      <c r="M970" s="357"/>
    </row>
    <row r="971" spans="1:13" ht="15">
      <c r="A971" s="34"/>
      <c r="B971" s="34"/>
      <c r="C971" s="35">
        <v>0</v>
      </c>
      <c r="D971" s="35">
        <v>12</v>
      </c>
      <c r="E971" s="35">
        <f>D971+1-C971</f>
        <v>13</v>
      </c>
      <c r="F971" s="35" t="str">
        <f>CONCATENATE(E971,"'h",K971)</f>
        <v>13'h0</v>
      </c>
      <c r="G971" s="35" t="s">
        <v>68</v>
      </c>
      <c r="H971" s="35" t="s">
        <v>17469</v>
      </c>
      <c r="I971" s="360" t="s">
        <v>17470</v>
      </c>
      <c r="J971" s="35">
        <v>0</v>
      </c>
      <c r="K971" s="35" t="str">
        <f>LOWER(DEC2HEX((J971)))</f>
        <v>0</v>
      </c>
      <c r="L971" s="35">
        <f>J971*(2^C971)</f>
        <v>0</v>
      </c>
      <c r="M971" s="26"/>
    </row>
    <row r="972" spans="1:13" ht="15">
      <c r="A972" s="26"/>
      <c r="B972" s="27" t="s">
        <v>17471</v>
      </c>
      <c r="C972" s="26"/>
      <c r="D972" s="26"/>
      <c r="E972" s="26">
        <f>SUM(E973:E981)</f>
        <v>32</v>
      </c>
      <c r="F972" s="44" t="str">
        <f>CONCATENATE("32'h",K972)</f>
        <v>32'h0000020b</v>
      </c>
      <c r="G972" s="44"/>
      <c r="H972" s="29" t="s">
        <v>17472</v>
      </c>
      <c r="I972" s="29"/>
      <c r="J972" s="26"/>
      <c r="K972" s="26" t="str">
        <f>LOWER(DEC2HEX(L972,8))</f>
        <v>0000020b</v>
      </c>
      <c r="L972" s="26">
        <f>SUM(L973:L981)</f>
        <v>523</v>
      </c>
      <c r="M972" s="357"/>
    </row>
    <row r="973" spans="1:13" ht="15">
      <c r="A973" s="34"/>
      <c r="B973" s="34"/>
      <c r="C973" s="35">
        <v>16</v>
      </c>
      <c r="D973" s="35">
        <v>31</v>
      </c>
      <c r="E973" s="35">
        <f t="shared" ref="E973:E981" si="243">D973+1-C973</f>
        <v>16</v>
      </c>
      <c r="F973" s="35" t="str">
        <f t="shared" ref="F973:F981" si="244">CONCATENATE(E973,"'h",K973)</f>
        <v>16'h0</v>
      </c>
      <c r="G973" s="35" t="s">
        <v>557</v>
      </c>
      <c r="H973" s="35" t="s">
        <v>10731</v>
      </c>
      <c r="I973" s="356" t="s">
        <v>16916</v>
      </c>
      <c r="J973" s="35">
        <v>0</v>
      </c>
      <c r="K973" s="35" t="str">
        <f t="shared" ref="K973:K981" si="245">LOWER(DEC2HEX((J973)))</f>
        <v>0</v>
      </c>
      <c r="L973" s="35">
        <f t="shared" ref="L973:L981" si="246">J973*(2^C973)</f>
        <v>0</v>
      </c>
      <c r="M973" s="357"/>
    </row>
    <row r="974" spans="1:13" ht="15">
      <c r="A974" s="34"/>
      <c r="B974" s="34"/>
      <c r="C974" s="35">
        <v>15</v>
      </c>
      <c r="D974" s="35">
        <v>15</v>
      </c>
      <c r="E974" s="35">
        <f t="shared" si="243"/>
        <v>1</v>
      </c>
      <c r="F974" s="35" t="str">
        <f t="shared" si="244"/>
        <v>1'h0</v>
      </c>
      <c r="G974" s="35" t="s">
        <v>68</v>
      </c>
      <c r="H974" s="35" t="s">
        <v>17473</v>
      </c>
      <c r="I974" s="360"/>
      <c r="J974" s="35">
        <v>0</v>
      </c>
      <c r="K974" s="35" t="str">
        <f t="shared" si="245"/>
        <v>0</v>
      </c>
      <c r="L974" s="35">
        <f t="shared" si="246"/>
        <v>0</v>
      </c>
      <c r="M974" s="357"/>
    </row>
    <row r="975" spans="1:13" ht="15">
      <c r="A975" s="34"/>
      <c r="B975" s="34"/>
      <c r="C975" s="35">
        <v>14</v>
      </c>
      <c r="D975" s="35">
        <v>14</v>
      </c>
      <c r="E975" s="35">
        <f t="shared" si="243"/>
        <v>1</v>
      </c>
      <c r="F975" s="35" t="str">
        <f t="shared" si="244"/>
        <v>1'h0</v>
      </c>
      <c r="G975" s="35" t="s">
        <v>68</v>
      </c>
      <c r="H975" s="35" t="s">
        <v>17474</v>
      </c>
      <c r="I975" s="360"/>
      <c r="J975" s="35">
        <v>0</v>
      </c>
      <c r="K975" s="35" t="str">
        <f t="shared" si="245"/>
        <v>0</v>
      </c>
      <c r="L975" s="35">
        <f t="shared" si="246"/>
        <v>0</v>
      </c>
      <c r="M975" s="357"/>
    </row>
    <row r="976" spans="1:13" ht="15">
      <c r="A976" s="34"/>
      <c r="B976" s="34"/>
      <c r="C976" s="35">
        <v>13</v>
      </c>
      <c r="D976" s="35">
        <v>13</v>
      </c>
      <c r="E976" s="35">
        <f t="shared" si="243"/>
        <v>1</v>
      </c>
      <c r="F976" s="35" t="str">
        <f t="shared" si="244"/>
        <v>1'h0</v>
      </c>
      <c r="G976" s="35" t="s">
        <v>68</v>
      </c>
      <c r="H976" s="35" t="s">
        <v>17475</v>
      </c>
      <c r="I976" s="360"/>
      <c r="J976" s="35">
        <v>0</v>
      </c>
      <c r="K976" s="35" t="str">
        <f t="shared" si="245"/>
        <v>0</v>
      </c>
      <c r="L976" s="35">
        <f t="shared" si="246"/>
        <v>0</v>
      </c>
      <c r="M976" s="357"/>
    </row>
    <row r="977" spans="1:13" ht="15">
      <c r="A977" s="34"/>
      <c r="B977" s="34"/>
      <c r="C977" s="35">
        <v>12</v>
      </c>
      <c r="D977" s="35">
        <v>12</v>
      </c>
      <c r="E977" s="35">
        <f t="shared" si="243"/>
        <v>1</v>
      </c>
      <c r="F977" s="35" t="str">
        <f t="shared" si="244"/>
        <v>1'h0</v>
      </c>
      <c r="G977" s="35" t="s">
        <v>68</v>
      </c>
      <c r="H977" s="35" t="s">
        <v>13054</v>
      </c>
      <c r="I977" s="360" t="s">
        <v>17476</v>
      </c>
      <c r="J977" s="35">
        <v>0</v>
      </c>
      <c r="K977" s="35" t="str">
        <f t="shared" si="245"/>
        <v>0</v>
      </c>
      <c r="L977" s="35">
        <f t="shared" si="246"/>
        <v>0</v>
      </c>
      <c r="M977" s="357"/>
    </row>
    <row r="978" spans="1:13" ht="15">
      <c r="A978" s="34"/>
      <c r="B978" s="34"/>
      <c r="C978" s="35">
        <v>10</v>
      </c>
      <c r="D978" s="35">
        <v>11</v>
      </c>
      <c r="E978" s="35">
        <f t="shared" si="243"/>
        <v>2</v>
      </c>
      <c r="F978" s="35" t="str">
        <f t="shared" si="244"/>
        <v>2'h0</v>
      </c>
      <c r="G978" s="35" t="s">
        <v>17477</v>
      </c>
      <c r="H978" s="35" t="s">
        <v>17397</v>
      </c>
      <c r="I978" s="356" t="s">
        <v>11392</v>
      </c>
      <c r="J978" s="35">
        <v>0</v>
      </c>
      <c r="K978" s="35" t="str">
        <f t="shared" si="245"/>
        <v>0</v>
      </c>
      <c r="L978" s="35">
        <f t="shared" si="246"/>
        <v>0</v>
      </c>
      <c r="M978" s="357"/>
    </row>
    <row r="979" spans="1:13" ht="60">
      <c r="A979" s="34"/>
      <c r="B979" s="34"/>
      <c r="C979" s="35">
        <v>8</v>
      </c>
      <c r="D979" s="35">
        <v>9</v>
      </c>
      <c r="E979" s="35">
        <f t="shared" si="243"/>
        <v>2</v>
      </c>
      <c r="F979" s="35" t="str">
        <f t="shared" si="244"/>
        <v>2'h2</v>
      </c>
      <c r="G979" s="35" t="s">
        <v>68</v>
      </c>
      <c r="H979" s="35" t="s">
        <v>13055</v>
      </c>
      <c r="I979" s="360" t="s">
        <v>17478</v>
      </c>
      <c r="J979" s="35">
        <v>2</v>
      </c>
      <c r="K979" s="35" t="str">
        <f t="shared" si="245"/>
        <v>2</v>
      </c>
      <c r="L979" s="35">
        <f t="shared" si="246"/>
        <v>512</v>
      </c>
      <c r="M979" s="357"/>
    </row>
    <row r="980" spans="1:13" ht="15">
      <c r="A980" s="34"/>
      <c r="B980" s="34"/>
      <c r="C980" s="35">
        <v>5</v>
      </c>
      <c r="D980" s="35">
        <v>7</v>
      </c>
      <c r="E980" s="35">
        <f t="shared" si="243"/>
        <v>3</v>
      </c>
      <c r="F980" s="35" t="str">
        <f t="shared" si="244"/>
        <v>3'h0</v>
      </c>
      <c r="G980" s="35" t="s">
        <v>17477</v>
      </c>
      <c r="H980" s="35" t="s">
        <v>10731</v>
      </c>
      <c r="I980" s="356" t="s">
        <v>11392</v>
      </c>
      <c r="J980" s="35">
        <v>0</v>
      </c>
      <c r="K980" s="35" t="str">
        <f t="shared" si="245"/>
        <v>0</v>
      </c>
      <c r="L980" s="35">
        <f t="shared" si="246"/>
        <v>0</v>
      </c>
      <c r="M980" s="357"/>
    </row>
    <row r="981" spans="1:13" ht="15">
      <c r="A981" s="34"/>
      <c r="B981" s="34"/>
      <c r="C981" s="35">
        <v>0</v>
      </c>
      <c r="D981" s="35">
        <v>4</v>
      </c>
      <c r="E981" s="35">
        <f t="shared" si="243"/>
        <v>5</v>
      </c>
      <c r="F981" s="35" t="str">
        <f t="shared" si="244"/>
        <v>5'hb</v>
      </c>
      <c r="G981" s="35" t="s">
        <v>68</v>
      </c>
      <c r="H981" s="35" t="s">
        <v>13056</v>
      </c>
      <c r="I981" s="360" t="s">
        <v>13057</v>
      </c>
      <c r="J981" s="35">
        <v>11</v>
      </c>
      <c r="K981" s="35" t="str">
        <f t="shared" si="245"/>
        <v>b</v>
      </c>
      <c r="L981" s="35">
        <f t="shared" si="246"/>
        <v>11</v>
      </c>
      <c r="M981" s="26"/>
    </row>
    <row r="982" spans="1:13" ht="15">
      <c r="A982" s="26"/>
      <c r="B982" s="27" t="s">
        <v>16249</v>
      </c>
      <c r="C982" s="26"/>
      <c r="D982" s="26"/>
      <c r="E982" s="26">
        <f>SUM(E983:E990)</f>
        <v>32</v>
      </c>
      <c r="F982" s="44" t="str">
        <f>CONCATENATE("32'h",K982)</f>
        <v>32'h00000053</v>
      </c>
      <c r="G982" s="44"/>
      <c r="H982" s="29" t="s">
        <v>17479</v>
      </c>
      <c r="I982" s="29"/>
      <c r="J982" s="26"/>
      <c r="K982" s="26" t="str">
        <f>LOWER(DEC2HEX(L982,8))</f>
        <v>00000053</v>
      </c>
      <c r="L982" s="26">
        <f>SUM(L983:L990)</f>
        <v>83</v>
      </c>
      <c r="M982" s="357"/>
    </row>
    <row r="983" spans="1:13" ht="15">
      <c r="A983" s="34"/>
      <c r="B983" s="34"/>
      <c r="C983" s="35">
        <v>12</v>
      </c>
      <c r="D983" s="35">
        <v>31</v>
      </c>
      <c r="E983" s="35">
        <f t="shared" ref="E983:E990" si="247">D983+1-C983</f>
        <v>20</v>
      </c>
      <c r="F983" s="35" t="str">
        <f t="shared" ref="F983:F990" si="248">CONCATENATE(E983,"'h",K983)</f>
        <v>20'h0</v>
      </c>
      <c r="G983" s="35" t="s">
        <v>557</v>
      </c>
      <c r="H983" s="35" t="s">
        <v>17397</v>
      </c>
      <c r="I983" s="356" t="s">
        <v>11392</v>
      </c>
      <c r="J983" s="35">
        <v>0</v>
      </c>
      <c r="K983" s="35" t="str">
        <f t="shared" ref="K983:K990" si="249">LOWER(DEC2HEX((J983)))</f>
        <v>0</v>
      </c>
      <c r="L983" s="35">
        <f t="shared" ref="L983:L990" si="250">J983*(2^C983)</f>
        <v>0</v>
      </c>
      <c r="M983" s="357"/>
    </row>
    <row r="984" spans="1:13" ht="15">
      <c r="A984" s="34"/>
      <c r="B984" s="34"/>
      <c r="C984" s="35">
        <v>11</v>
      </c>
      <c r="D984" s="35">
        <v>11</v>
      </c>
      <c r="E984" s="35">
        <f t="shared" si="247"/>
        <v>1</v>
      </c>
      <c r="F984" s="35" t="str">
        <f t="shared" si="248"/>
        <v>1'h0</v>
      </c>
      <c r="G984" s="35" t="s">
        <v>68</v>
      </c>
      <c r="H984" s="35" t="s">
        <v>17480</v>
      </c>
      <c r="I984" s="360"/>
      <c r="J984" s="35">
        <v>0</v>
      </c>
      <c r="K984" s="35" t="str">
        <f t="shared" si="249"/>
        <v>0</v>
      </c>
      <c r="L984" s="35">
        <f t="shared" si="250"/>
        <v>0</v>
      </c>
      <c r="M984" s="357"/>
    </row>
    <row r="985" spans="1:13" ht="15">
      <c r="A985" s="34"/>
      <c r="B985" s="34"/>
      <c r="C985" s="35">
        <v>10</v>
      </c>
      <c r="D985" s="35">
        <v>10</v>
      </c>
      <c r="E985" s="35">
        <f t="shared" si="247"/>
        <v>1</v>
      </c>
      <c r="F985" s="35" t="str">
        <f t="shared" si="248"/>
        <v>1'h0</v>
      </c>
      <c r="G985" s="35" t="s">
        <v>68</v>
      </c>
      <c r="H985" s="35" t="s">
        <v>17481</v>
      </c>
      <c r="I985" s="360"/>
      <c r="J985" s="35">
        <v>0</v>
      </c>
      <c r="K985" s="35" t="str">
        <f t="shared" si="249"/>
        <v>0</v>
      </c>
      <c r="L985" s="35">
        <f t="shared" si="250"/>
        <v>0</v>
      </c>
      <c r="M985" s="357"/>
    </row>
    <row r="986" spans="1:13" ht="15">
      <c r="A986" s="34"/>
      <c r="B986" s="34"/>
      <c r="C986" s="35">
        <v>9</v>
      </c>
      <c r="D986" s="35">
        <v>9</v>
      </c>
      <c r="E986" s="35">
        <f t="shared" si="247"/>
        <v>1</v>
      </c>
      <c r="F986" s="35" t="str">
        <f t="shared" si="248"/>
        <v>1'h0</v>
      </c>
      <c r="G986" s="35" t="s">
        <v>68</v>
      </c>
      <c r="H986" s="35" t="s">
        <v>17482</v>
      </c>
      <c r="I986" s="360"/>
      <c r="J986" s="35">
        <v>0</v>
      </c>
      <c r="K986" s="35" t="str">
        <f t="shared" si="249"/>
        <v>0</v>
      </c>
      <c r="L986" s="35">
        <f t="shared" si="250"/>
        <v>0</v>
      </c>
      <c r="M986" s="357"/>
    </row>
    <row r="987" spans="1:13" ht="15">
      <c r="A987" s="34"/>
      <c r="B987" s="34"/>
      <c r="C987" s="35">
        <v>8</v>
      </c>
      <c r="D987" s="35">
        <v>8</v>
      </c>
      <c r="E987" s="35">
        <f t="shared" si="247"/>
        <v>1</v>
      </c>
      <c r="F987" s="35" t="str">
        <f t="shared" si="248"/>
        <v>1'h0</v>
      </c>
      <c r="G987" s="35" t="s">
        <v>68</v>
      </c>
      <c r="H987" s="35" t="s">
        <v>13058</v>
      </c>
      <c r="I987" s="360" t="s">
        <v>17483</v>
      </c>
      <c r="J987" s="35">
        <v>0</v>
      </c>
      <c r="K987" s="35" t="str">
        <f t="shared" si="249"/>
        <v>0</v>
      </c>
      <c r="L987" s="35">
        <f t="shared" si="250"/>
        <v>0</v>
      </c>
      <c r="M987" s="357"/>
    </row>
    <row r="988" spans="1:13" ht="15">
      <c r="A988" s="34"/>
      <c r="B988" s="34"/>
      <c r="C988" s="35">
        <v>7</v>
      </c>
      <c r="D988" s="35">
        <v>7</v>
      </c>
      <c r="E988" s="35">
        <f t="shared" si="247"/>
        <v>1</v>
      </c>
      <c r="F988" s="35" t="str">
        <f t="shared" si="248"/>
        <v>1'h0</v>
      </c>
      <c r="G988" s="35" t="s">
        <v>17477</v>
      </c>
      <c r="H988" s="35" t="s">
        <v>16915</v>
      </c>
      <c r="I988" s="356" t="s">
        <v>17484</v>
      </c>
      <c r="J988" s="35">
        <v>0</v>
      </c>
      <c r="K988" s="35" t="str">
        <f t="shared" si="249"/>
        <v>0</v>
      </c>
      <c r="L988" s="35">
        <f t="shared" si="250"/>
        <v>0</v>
      </c>
      <c r="M988" s="357"/>
    </row>
    <row r="989" spans="1:13" ht="15">
      <c r="A989" s="34"/>
      <c r="B989" s="34"/>
      <c r="C989" s="35">
        <v>4</v>
      </c>
      <c r="D989" s="35">
        <v>6</v>
      </c>
      <c r="E989" s="35">
        <f t="shared" si="247"/>
        <v>3</v>
      </c>
      <c r="F989" s="35" t="str">
        <f t="shared" si="248"/>
        <v>3'h5</v>
      </c>
      <c r="G989" s="35" t="s">
        <v>68</v>
      </c>
      <c r="H989" s="35" t="s">
        <v>13059</v>
      </c>
      <c r="I989" s="360" t="s">
        <v>16251</v>
      </c>
      <c r="J989" s="35">
        <v>5</v>
      </c>
      <c r="K989" s="35" t="str">
        <f t="shared" si="249"/>
        <v>5</v>
      </c>
      <c r="L989" s="35">
        <f t="shared" si="250"/>
        <v>80</v>
      </c>
      <c r="M989" s="357"/>
    </row>
    <row r="990" spans="1:13" ht="15">
      <c r="A990" s="34"/>
      <c r="B990" s="34"/>
      <c r="C990" s="35">
        <v>0</v>
      </c>
      <c r="D990" s="35">
        <v>3</v>
      </c>
      <c r="E990" s="35">
        <f t="shared" si="247"/>
        <v>4</v>
      </c>
      <c r="F990" s="35" t="str">
        <f t="shared" si="248"/>
        <v>4'h3</v>
      </c>
      <c r="G990" s="35" t="s">
        <v>68</v>
      </c>
      <c r="H990" s="35" t="s">
        <v>13060</v>
      </c>
      <c r="I990" s="360" t="s">
        <v>17485</v>
      </c>
      <c r="J990" s="35">
        <v>3</v>
      </c>
      <c r="K990" s="35" t="str">
        <f t="shared" si="249"/>
        <v>3</v>
      </c>
      <c r="L990" s="35">
        <f t="shared" si="250"/>
        <v>3</v>
      </c>
      <c r="M990" s="26"/>
    </row>
    <row r="991" spans="1:13" ht="15">
      <c r="A991" s="26"/>
      <c r="B991" s="27" t="s">
        <v>17486</v>
      </c>
      <c r="C991" s="26"/>
      <c r="D991" s="26"/>
      <c r="E991" s="26">
        <f>SUM(E992:E999)</f>
        <v>32</v>
      </c>
      <c r="F991" s="44" t="str">
        <f>CONCATENATE("32'h",K991)</f>
        <v>32'h00000053</v>
      </c>
      <c r="G991" s="44"/>
      <c r="H991" s="29" t="s">
        <v>17487</v>
      </c>
      <c r="I991" s="29"/>
      <c r="J991" s="26"/>
      <c r="K991" s="26" t="str">
        <f>LOWER(DEC2HEX(L991,8))</f>
        <v>00000053</v>
      </c>
      <c r="L991" s="26">
        <f>SUM(L992:L999)</f>
        <v>83</v>
      </c>
      <c r="M991" s="357"/>
    </row>
    <row r="992" spans="1:13" ht="15">
      <c r="A992" s="34"/>
      <c r="B992" s="34"/>
      <c r="C992" s="35">
        <v>12</v>
      </c>
      <c r="D992" s="35">
        <v>31</v>
      </c>
      <c r="E992" s="35">
        <f t="shared" ref="E992:E999" si="251">D992+1-C992</f>
        <v>20</v>
      </c>
      <c r="F992" s="35" t="str">
        <f t="shared" ref="F992:F999" si="252">CONCATENATE(E992,"'h",K992)</f>
        <v>20'h0</v>
      </c>
      <c r="G992" s="35" t="s">
        <v>16923</v>
      </c>
      <c r="H992" s="35" t="s">
        <v>16915</v>
      </c>
      <c r="I992" s="356" t="s">
        <v>11392</v>
      </c>
      <c r="J992" s="35">
        <v>0</v>
      </c>
      <c r="K992" s="35" t="str">
        <f t="shared" ref="K992:K999" si="253">LOWER(DEC2HEX((J992)))</f>
        <v>0</v>
      </c>
      <c r="L992" s="35">
        <f t="shared" ref="L992:L999" si="254">J992*(2^C992)</f>
        <v>0</v>
      </c>
      <c r="M992" s="357"/>
    </row>
    <row r="993" spans="1:13" ht="15">
      <c r="A993" s="34"/>
      <c r="B993" s="34"/>
      <c r="C993" s="35">
        <v>11</v>
      </c>
      <c r="D993" s="35">
        <v>11</v>
      </c>
      <c r="E993" s="35">
        <f t="shared" si="251"/>
        <v>1</v>
      </c>
      <c r="F993" s="35" t="str">
        <f t="shared" si="252"/>
        <v>1'h0</v>
      </c>
      <c r="G993" s="35" t="s">
        <v>68</v>
      </c>
      <c r="H993" s="35" t="s">
        <v>16252</v>
      </c>
      <c r="I993" s="360"/>
      <c r="J993" s="35">
        <v>0</v>
      </c>
      <c r="K993" s="35" t="str">
        <f t="shared" si="253"/>
        <v>0</v>
      </c>
      <c r="L993" s="35">
        <f t="shared" si="254"/>
        <v>0</v>
      </c>
      <c r="M993" s="357"/>
    </row>
    <row r="994" spans="1:13" ht="15">
      <c r="A994" s="34"/>
      <c r="B994" s="34"/>
      <c r="C994" s="35">
        <v>10</v>
      </c>
      <c r="D994" s="35">
        <v>10</v>
      </c>
      <c r="E994" s="35">
        <f t="shared" si="251"/>
        <v>1</v>
      </c>
      <c r="F994" s="35" t="str">
        <f t="shared" si="252"/>
        <v>1'h0</v>
      </c>
      <c r="G994" s="35" t="s">
        <v>68</v>
      </c>
      <c r="H994" s="35" t="s">
        <v>17488</v>
      </c>
      <c r="I994" s="360"/>
      <c r="J994" s="35">
        <v>0</v>
      </c>
      <c r="K994" s="35" t="str">
        <f t="shared" si="253"/>
        <v>0</v>
      </c>
      <c r="L994" s="35">
        <f t="shared" si="254"/>
        <v>0</v>
      </c>
      <c r="M994" s="357"/>
    </row>
    <row r="995" spans="1:13" ht="15">
      <c r="A995" s="34"/>
      <c r="B995" s="34"/>
      <c r="C995" s="35">
        <v>9</v>
      </c>
      <c r="D995" s="35">
        <v>9</v>
      </c>
      <c r="E995" s="35">
        <f t="shared" si="251"/>
        <v>1</v>
      </c>
      <c r="F995" s="35" t="str">
        <f t="shared" si="252"/>
        <v>1'h0</v>
      </c>
      <c r="G995" s="35" t="s">
        <v>68</v>
      </c>
      <c r="H995" s="35" t="s">
        <v>16253</v>
      </c>
      <c r="I995" s="360"/>
      <c r="J995" s="35">
        <v>0</v>
      </c>
      <c r="K995" s="35" t="str">
        <f t="shared" si="253"/>
        <v>0</v>
      </c>
      <c r="L995" s="35">
        <f t="shared" si="254"/>
        <v>0</v>
      </c>
      <c r="M995" s="357"/>
    </row>
    <row r="996" spans="1:13" ht="15">
      <c r="A996" s="34"/>
      <c r="B996" s="34"/>
      <c r="C996" s="35">
        <v>8</v>
      </c>
      <c r="D996" s="35">
        <v>8</v>
      </c>
      <c r="E996" s="35">
        <f t="shared" si="251"/>
        <v>1</v>
      </c>
      <c r="F996" s="35" t="str">
        <f t="shared" si="252"/>
        <v>1'h0</v>
      </c>
      <c r="G996" s="35" t="s">
        <v>68</v>
      </c>
      <c r="H996" s="35" t="s">
        <v>17489</v>
      </c>
      <c r="I996" s="360" t="s">
        <v>17483</v>
      </c>
      <c r="J996" s="35">
        <v>0</v>
      </c>
      <c r="K996" s="35" t="str">
        <f t="shared" si="253"/>
        <v>0</v>
      </c>
      <c r="L996" s="35">
        <f t="shared" si="254"/>
        <v>0</v>
      </c>
      <c r="M996" s="357"/>
    </row>
    <row r="997" spans="1:13" ht="15">
      <c r="A997" s="34"/>
      <c r="B997" s="34"/>
      <c r="C997" s="35">
        <v>7</v>
      </c>
      <c r="D997" s="35">
        <v>7</v>
      </c>
      <c r="E997" s="35">
        <f t="shared" si="251"/>
        <v>1</v>
      </c>
      <c r="F997" s="35" t="str">
        <f t="shared" si="252"/>
        <v>1'h0</v>
      </c>
      <c r="G997" s="35" t="s">
        <v>557</v>
      </c>
      <c r="H997" s="35" t="s">
        <v>16926</v>
      </c>
      <c r="I997" s="356" t="s">
        <v>16919</v>
      </c>
      <c r="J997" s="35">
        <v>0</v>
      </c>
      <c r="K997" s="35" t="str">
        <f t="shared" si="253"/>
        <v>0</v>
      </c>
      <c r="L997" s="35">
        <f t="shared" si="254"/>
        <v>0</v>
      </c>
      <c r="M997" s="357"/>
    </row>
    <row r="998" spans="1:13" ht="15">
      <c r="A998" s="34"/>
      <c r="B998" s="34"/>
      <c r="C998" s="35">
        <v>4</v>
      </c>
      <c r="D998" s="35">
        <v>6</v>
      </c>
      <c r="E998" s="35">
        <f t="shared" si="251"/>
        <v>3</v>
      </c>
      <c r="F998" s="35" t="str">
        <f t="shared" si="252"/>
        <v>3'h5</v>
      </c>
      <c r="G998" s="35" t="s">
        <v>68</v>
      </c>
      <c r="H998" s="35" t="s">
        <v>17490</v>
      </c>
      <c r="I998" s="360" t="s">
        <v>16251</v>
      </c>
      <c r="J998" s="35">
        <v>5</v>
      </c>
      <c r="K998" s="35" t="str">
        <f t="shared" si="253"/>
        <v>5</v>
      </c>
      <c r="L998" s="35">
        <f t="shared" si="254"/>
        <v>80</v>
      </c>
      <c r="M998" s="357"/>
    </row>
    <row r="999" spans="1:13" ht="15">
      <c r="A999" s="34"/>
      <c r="B999" s="34"/>
      <c r="C999" s="35">
        <v>0</v>
      </c>
      <c r="D999" s="35">
        <v>3</v>
      </c>
      <c r="E999" s="35">
        <f t="shared" si="251"/>
        <v>4</v>
      </c>
      <c r="F999" s="35" t="str">
        <f t="shared" si="252"/>
        <v>4'h3</v>
      </c>
      <c r="G999" s="35" t="s">
        <v>68</v>
      </c>
      <c r="H999" s="35" t="s">
        <v>17491</v>
      </c>
      <c r="I999" s="360" t="s">
        <v>13061</v>
      </c>
      <c r="J999" s="35">
        <v>3</v>
      </c>
      <c r="K999" s="35" t="str">
        <f t="shared" si="253"/>
        <v>3</v>
      </c>
      <c r="L999" s="35">
        <f t="shared" si="254"/>
        <v>3</v>
      </c>
      <c r="M999" s="357"/>
    </row>
    <row r="1000" spans="1:13" ht="15">
      <c r="A1000" s="26"/>
      <c r="B1000" s="27" t="s">
        <v>17492</v>
      </c>
      <c r="C1000" s="26"/>
      <c r="D1000" s="26"/>
      <c r="E1000" s="26">
        <f>SUM(E1001:E1003)</f>
        <v>32</v>
      </c>
      <c r="F1000" s="44" t="str">
        <f>CONCATENATE("32'h",K1000)</f>
        <v>32'h003412a6</v>
      </c>
      <c r="G1000" s="44"/>
      <c r="H1000" s="29" t="s">
        <v>17493</v>
      </c>
      <c r="I1000" s="29"/>
      <c r="J1000" s="26"/>
      <c r="K1000" s="26" t="str">
        <f>LOWER(DEC2HEX(L1000,8))</f>
        <v>003412a6</v>
      </c>
      <c r="L1000" s="26">
        <f>SUM(L1001:L1003)</f>
        <v>3412646</v>
      </c>
      <c r="M1000" s="357"/>
    </row>
    <row r="1001" spans="1:13" ht="15">
      <c r="A1001" s="34"/>
      <c r="B1001" s="34"/>
      <c r="C1001" s="35">
        <v>23</v>
      </c>
      <c r="D1001" s="35">
        <v>31</v>
      </c>
      <c r="E1001" s="35">
        <f>D1001+1-C1001</f>
        <v>9</v>
      </c>
      <c r="F1001" s="35" t="str">
        <f>CONCATENATE(E1001,"'h",K1001)</f>
        <v>9'h0</v>
      </c>
      <c r="G1001" s="35" t="s">
        <v>17087</v>
      </c>
      <c r="H1001" s="35" t="s">
        <v>17096</v>
      </c>
      <c r="I1001" s="356" t="s">
        <v>17484</v>
      </c>
      <c r="J1001" s="35">
        <v>0</v>
      </c>
      <c r="K1001" s="35" t="str">
        <f>LOWER(DEC2HEX((J1001)))</f>
        <v>0</v>
      </c>
      <c r="L1001" s="35">
        <f>J1001*(2^C1001)</f>
        <v>0</v>
      </c>
      <c r="M1001" s="357"/>
    </row>
    <row r="1002" spans="1:13" ht="15">
      <c r="A1002" s="34"/>
      <c r="B1002" s="34"/>
      <c r="C1002" s="35">
        <v>12</v>
      </c>
      <c r="D1002" s="35">
        <v>22</v>
      </c>
      <c r="E1002" s="35">
        <f>D1002+1-C1002</f>
        <v>11</v>
      </c>
      <c r="F1002" s="35" t="str">
        <f>CONCATENATE(E1002,"'h",K1002)</f>
        <v>11'h341</v>
      </c>
      <c r="G1002" s="35" t="s">
        <v>68</v>
      </c>
      <c r="H1002" s="35" t="s">
        <v>17494</v>
      </c>
      <c r="I1002" s="360" t="s">
        <v>16254</v>
      </c>
      <c r="J1002" s="35">
        <v>833</v>
      </c>
      <c r="K1002" s="35" t="str">
        <f>LOWER(DEC2HEX((J1002)))</f>
        <v>341</v>
      </c>
      <c r="L1002" s="35">
        <f>J1002*(2^C1002)</f>
        <v>3411968</v>
      </c>
      <c r="M1002" s="357"/>
    </row>
    <row r="1003" spans="1:13" ht="15">
      <c r="A1003" s="34"/>
      <c r="B1003" s="34"/>
      <c r="C1003" s="35">
        <v>0</v>
      </c>
      <c r="D1003" s="35">
        <v>11</v>
      </c>
      <c r="E1003" s="35">
        <f>D1003+1-C1003</f>
        <v>12</v>
      </c>
      <c r="F1003" s="35" t="str">
        <f>CONCATENATE(E1003,"'h",K1003)</f>
        <v>12'h2a6</v>
      </c>
      <c r="G1003" s="35" t="s">
        <v>68</v>
      </c>
      <c r="H1003" s="35" t="s">
        <v>17495</v>
      </c>
      <c r="I1003" s="360" t="s">
        <v>17496</v>
      </c>
      <c r="J1003" s="35">
        <v>678</v>
      </c>
      <c r="K1003" s="35" t="str">
        <f>LOWER(DEC2HEX((J1003)))</f>
        <v>2a6</v>
      </c>
      <c r="L1003" s="35">
        <f>J1003*(2^C1003)</f>
        <v>678</v>
      </c>
      <c r="M1003" s="26"/>
    </row>
    <row r="1004" spans="1:13" ht="15">
      <c r="A1004" s="26"/>
      <c r="B1004" s="27" t="s">
        <v>17497</v>
      </c>
      <c r="C1004" s="26"/>
      <c r="D1004" s="26"/>
      <c r="E1004" s="26">
        <f>SUM(E1005:E1006)</f>
        <v>32</v>
      </c>
      <c r="F1004" s="44" t="str">
        <f>CONCATENATE("32'h",K1004)</f>
        <v>32'h0000799f</v>
      </c>
      <c r="G1004" s="44"/>
      <c r="H1004" s="29" t="s">
        <v>17498</v>
      </c>
      <c r="I1004" s="29"/>
      <c r="J1004" s="26"/>
      <c r="K1004" s="26" t="str">
        <f>LOWER(DEC2HEX(L1004,8))</f>
        <v>0000799f</v>
      </c>
      <c r="L1004" s="26">
        <f>SUM(L1005:L1006)</f>
        <v>31135</v>
      </c>
      <c r="M1004" s="357"/>
    </row>
    <row r="1005" spans="1:13" ht="15">
      <c r="A1005" s="34"/>
      <c r="B1005" s="34"/>
      <c r="C1005" s="35">
        <v>15</v>
      </c>
      <c r="D1005" s="35">
        <v>31</v>
      </c>
      <c r="E1005" s="35">
        <f>D1005+1-C1005</f>
        <v>17</v>
      </c>
      <c r="F1005" s="35" t="str">
        <f>CONCATENATE(E1005,"'h",K1005)</f>
        <v>17'h0</v>
      </c>
      <c r="G1005" s="35" t="s">
        <v>17477</v>
      </c>
      <c r="H1005" s="35" t="s">
        <v>10731</v>
      </c>
      <c r="I1005" s="356" t="s">
        <v>11392</v>
      </c>
      <c r="J1005" s="35">
        <v>0</v>
      </c>
      <c r="K1005" s="35" t="str">
        <f>LOWER(DEC2HEX((J1005)))</f>
        <v>0</v>
      </c>
      <c r="L1005" s="35">
        <f>J1005*(2^C1005)</f>
        <v>0</v>
      </c>
      <c r="M1005" s="357"/>
    </row>
    <row r="1006" spans="1:13" ht="15">
      <c r="A1006" s="34"/>
      <c r="B1006" s="34"/>
      <c r="C1006" s="35">
        <v>0</v>
      </c>
      <c r="D1006" s="35">
        <v>14</v>
      </c>
      <c r="E1006" s="35">
        <f>D1006+1-C1006</f>
        <v>15</v>
      </c>
      <c r="F1006" s="35" t="str">
        <f>CONCATENATE(E1006,"'h",K1006)</f>
        <v>15'h799f</v>
      </c>
      <c r="G1006" s="35" t="s">
        <v>68</v>
      </c>
      <c r="H1006" s="35" t="s">
        <v>17499</v>
      </c>
      <c r="I1006" s="360" t="s">
        <v>17500</v>
      </c>
      <c r="J1006" s="35">
        <v>31135</v>
      </c>
      <c r="K1006" s="35" t="str">
        <f>LOWER(DEC2HEX((J1006)))</f>
        <v>799f</v>
      </c>
      <c r="L1006" s="35">
        <f>J1006*(2^C1006)</f>
        <v>31135</v>
      </c>
      <c r="M1006" s="26"/>
    </row>
    <row r="1007" spans="1:13" ht="15">
      <c r="A1007" s="26"/>
      <c r="B1007" s="27" t="s">
        <v>4133</v>
      </c>
      <c r="C1007" s="26"/>
      <c r="D1007" s="26"/>
      <c r="E1007" s="26">
        <f>SUM(E1008:E1009)</f>
        <v>32</v>
      </c>
      <c r="F1007" s="44" t="str">
        <f>CONCATENATE("32'h",K1007)</f>
        <v>32'h00000001</v>
      </c>
      <c r="G1007" s="44"/>
      <c r="H1007" s="29" t="s">
        <v>16255</v>
      </c>
      <c r="I1007" s="29"/>
      <c r="J1007" s="26"/>
      <c r="K1007" s="26" t="str">
        <f>LOWER(DEC2HEX(L1007,8))</f>
        <v>00000001</v>
      </c>
      <c r="L1007" s="26">
        <f>SUM(L1008:L1009)</f>
        <v>1</v>
      </c>
      <c r="M1007" s="50"/>
    </row>
    <row r="1008" spans="1:13" ht="15">
      <c r="A1008" s="22"/>
      <c r="B1008" s="22"/>
      <c r="C1008" s="31">
        <v>1</v>
      </c>
      <c r="D1008" s="31">
        <v>31</v>
      </c>
      <c r="E1008" s="32">
        <f>D1008+1-C1008</f>
        <v>31</v>
      </c>
      <c r="F1008" s="32" t="str">
        <f>CONCATENATE(E1008,"'h",K1008)</f>
        <v>31'h0</v>
      </c>
      <c r="G1008" s="32" t="s">
        <v>557</v>
      </c>
      <c r="H1008" s="31" t="s">
        <v>17096</v>
      </c>
      <c r="I1008" s="37" t="s">
        <v>16919</v>
      </c>
      <c r="J1008" s="31">
        <v>0</v>
      </c>
      <c r="K1008" s="31" t="str">
        <f>LOWER(DEC2HEX((J1008)))</f>
        <v>0</v>
      </c>
      <c r="L1008" s="31">
        <f>J1008*(2^C1008)</f>
        <v>0</v>
      </c>
      <c r="M1008" s="50"/>
    </row>
    <row r="1009" spans="1:13" ht="45">
      <c r="A1009" s="22"/>
      <c r="B1009" s="22"/>
      <c r="C1009" s="31">
        <v>0</v>
      </c>
      <c r="D1009" s="31">
        <v>0</v>
      </c>
      <c r="E1009" s="32">
        <f>D1009+1-C1009</f>
        <v>1</v>
      </c>
      <c r="F1009" s="32" t="str">
        <f>CONCATENATE(E1009,"'h",K1009)</f>
        <v>1'h1</v>
      </c>
      <c r="G1009" s="32" t="s">
        <v>68</v>
      </c>
      <c r="H1009" s="31" t="s">
        <v>17501</v>
      </c>
      <c r="I1009" s="37" t="s">
        <v>17502</v>
      </c>
      <c r="J1009" s="31">
        <v>1</v>
      </c>
      <c r="K1009" s="31" t="str">
        <f>LOWER(DEC2HEX((J1009)))</f>
        <v>1</v>
      </c>
      <c r="L1009" s="31">
        <f>J1009*(2^C1009)</f>
        <v>1</v>
      </c>
      <c r="M1009" s="26"/>
    </row>
    <row r="1010" spans="1:13" ht="15">
      <c r="A1010" s="26"/>
      <c r="B1010" s="27" t="s">
        <v>17503</v>
      </c>
      <c r="C1010" s="26"/>
      <c r="D1010" s="26"/>
      <c r="E1010" s="26">
        <f>SUM(E1011:E1012)</f>
        <v>32</v>
      </c>
      <c r="F1010" s="44" t="str">
        <f>CONCATENATE("32'h",K1010)</f>
        <v>32'h00000000</v>
      </c>
      <c r="G1010" s="44"/>
      <c r="H1010" s="29" t="s">
        <v>16256</v>
      </c>
      <c r="I1010" s="29"/>
      <c r="J1010" s="26"/>
      <c r="K1010" s="26" t="str">
        <f>LOWER(DEC2HEX(L1010,8))</f>
        <v>00000000</v>
      </c>
      <c r="L1010" s="26">
        <f>SUM(L1011:L1012)</f>
        <v>0</v>
      </c>
      <c r="M1010" s="50"/>
    </row>
    <row r="1011" spans="1:13" ht="15">
      <c r="A1011" s="22"/>
      <c r="B1011" s="22"/>
      <c r="C1011" s="31">
        <v>1</v>
      </c>
      <c r="D1011" s="31">
        <v>31</v>
      </c>
      <c r="E1011" s="32">
        <f>D1011+1-C1011</f>
        <v>31</v>
      </c>
      <c r="F1011" s="32" t="str">
        <f>CONCATENATE(E1011,"'h",K1011)</f>
        <v>31'h0</v>
      </c>
      <c r="G1011" s="32" t="s">
        <v>557</v>
      </c>
      <c r="H1011" s="31" t="s">
        <v>17397</v>
      </c>
      <c r="I1011" s="37" t="s">
        <v>17101</v>
      </c>
      <c r="J1011" s="31">
        <v>0</v>
      </c>
      <c r="K1011" s="31" t="str">
        <f>LOWER(DEC2HEX((J1011)))</f>
        <v>0</v>
      </c>
      <c r="L1011" s="31">
        <f>J1011*(2^C1011)</f>
        <v>0</v>
      </c>
      <c r="M1011" s="50"/>
    </row>
    <row r="1012" spans="1:13" ht="120">
      <c r="A1012" s="22"/>
      <c r="B1012" s="22"/>
      <c r="C1012" s="31">
        <v>0</v>
      </c>
      <c r="D1012" s="31">
        <v>0</v>
      </c>
      <c r="E1012" s="32">
        <f>D1012+1-C1012</f>
        <v>1</v>
      </c>
      <c r="F1012" s="32" t="str">
        <f>CONCATENATE(E1012,"'h",K1012)</f>
        <v>1'h0</v>
      </c>
      <c r="G1012" s="32" t="s">
        <v>68</v>
      </c>
      <c r="H1012" s="31" t="s">
        <v>17504</v>
      </c>
      <c r="I1012" s="37" t="s">
        <v>16257</v>
      </c>
      <c r="J1012" s="31">
        <v>0</v>
      </c>
      <c r="K1012" s="31" t="str">
        <f>LOWER(DEC2HEX((J1012)))</f>
        <v>0</v>
      </c>
      <c r="L1012" s="31">
        <f>J1012*(2^C1012)</f>
        <v>0</v>
      </c>
      <c r="M1012" s="26"/>
    </row>
    <row r="1013" spans="1:13" ht="15">
      <c r="A1013" s="26"/>
      <c r="B1013" s="27" t="s">
        <v>17505</v>
      </c>
      <c r="C1013" s="26"/>
      <c r="D1013" s="26"/>
      <c r="E1013" s="26">
        <f>SUM(E1014:E1017)</f>
        <v>32</v>
      </c>
      <c r="F1013" s="44" t="str">
        <f>CONCATENATE("32'h",K1013)</f>
        <v>32'h00280000</v>
      </c>
      <c r="G1013" s="44"/>
      <c r="H1013" s="29" t="s">
        <v>16258</v>
      </c>
      <c r="I1013" s="29"/>
      <c r="J1013" s="26"/>
      <c r="K1013" s="26" t="str">
        <f>LOWER(DEC2HEX(L1013,8))</f>
        <v>00280000</v>
      </c>
      <c r="L1013" s="26">
        <f>SUM(L1014:L1017)</f>
        <v>2621440</v>
      </c>
      <c r="M1013" s="50"/>
    </row>
    <row r="1014" spans="1:13" ht="15">
      <c r="A1014" s="22"/>
      <c r="B1014" s="22"/>
      <c r="C1014" s="31">
        <v>24</v>
      </c>
      <c r="D1014" s="31">
        <v>31</v>
      </c>
      <c r="E1014" s="32">
        <f>D1014+1-C1014</f>
        <v>8</v>
      </c>
      <c r="F1014" s="32" t="str">
        <f>CONCATENATE(E1014,"'h",K1014)</f>
        <v>8'h0</v>
      </c>
      <c r="G1014" s="32" t="s">
        <v>16923</v>
      </c>
      <c r="H1014" s="31" t="s">
        <v>10731</v>
      </c>
      <c r="I1014" s="37" t="s">
        <v>11392</v>
      </c>
      <c r="J1014" s="31">
        <v>0</v>
      </c>
      <c r="K1014" s="31" t="str">
        <f>LOWER(DEC2HEX((J1014)))</f>
        <v>0</v>
      </c>
      <c r="L1014" s="31">
        <f>J1014*(2^C1014)</f>
        <v>0</v>
      </c>
      <c r="M1014" s="50"/>
    </row>
    <row r="1015" spans="1:13" ht="60">
      <c r="A1015" s="22"/>
      <c r="B1015" s="22"/>
      <c r="C1015" s="31">
        <v>16</v>
      </c>
      <c r="D1015" s="31">
        <v>23</v>
      </c>
      <c r="E1015" s="32">
        <f>D1015+1-C1015</f>
        <v>8</v>
      </c>
      <c r="F1015" s="32" t="str">
        <f>CONCATENATE(E1015,"'h",K1015)</f>
        <v>8'h28</v>
      </c>
      <c r="G1015" s="32" t="s">
        <v>551</v>
      </c>
      <c r="H1015" s="31" t="s">
        <v>13062</v>
      </c>
      <c r="I1015" s="37" t="s">
        <v>17506</v>
      </c>
      <c r="J1015" s="31">
        <v>40</v>
      </c>
      <c r="K1015" s="31" t="str">
        <f>LOWER(DEC2HEX((J1015)))</f>
        <v>28</v>
      </c>
      <c r="L1015" s="31">
        <f>J1015*(2^C1015)</f>
        <v>2621440</v>
      </c>
      <c r="M1015" s="50"/>
    </row>
    <row r="1016" spans="1:13" ht="15">
      <c r="A1016" s="22"/>
      <c r="B1016" s="22"/>
      <c r="C1016" s="31">
        <v>8</v>
      </c>
      <c r="D1016" s="31">
        <v>15</v>
      </c>
      <c r="E1016" s="32">
        <f>D1016+1-C1016</f>
        <v>8</v>
      </c>
      <c r="F1016" s="32" t="str">
        <f>CONCATENATE(E1016,"'h",K1016)</f>
        <v>8'h0</v>
      </c>
      <c r="G1016" s="32" t="s">
        <v>557</v>
      </c>
      <c r="H1016" s="31" t="s">
        <v>16915</v>
      </c>
      <c r="I1016" s="37" t="s">
        <v>11392</v>
      </c>
      <c r="J1016" s="31">
        <v>0</v>
      </c>
      <c r="K1016" s="31" t="str">
        <f>LOWER(DEC2HEX((J1016)))</f>
        <v>0</v>
      </c>
      <c r="L1016" s="31">
        <f>J1016*(2^C1016)</f>
        <v>0</v>
      </c>
      <c r="M1016" s="50"/>
    </row>
    <row r="1017" spans="1:13" ht="30">
      <c r="A1017" s="22"/>
      <c r="B1017" s="22"/>
      <c r="C1017" s="31">
        <v>0</v>
      </c>
      <c r="D1017" s="31">
        <v>7</v>
      </c>
      <c r="E1017" s="32">
        <f>D1017+1-C1017</f>
        <v>8</v>
      </c>
      <c r="F1017" s="32" t="str">
        <f>CONCATENATE(E1017,"'h",K1017)</f>
        <v>8'h0</v>
      </c>
      <c r="G1017" s="32" t="s">
        <v>551</v>
      </c>
      <c r="H1017" s="31" t="s">
        <v>17507</v>
      </c>
      <c r="I1017" s="37" t="s">
        <v>17508</v>
      </c>
      <c r="J1017" s="31">
        <v>0</v>
      </c>
      <c r="K1017" s="31" t="str">
        <f>LOWER(DEC2HEX((J1017)))</f>
        <v>0</v>
      </c>
      <c r="L1017" s="31">
        <f>J1017*(2^C1017)</f>
        <v>0</v>
      </c>
      <c r="M1017" s="26"/>
    </row>
    <row r="1018" spans="1:13" ht="15">
      <c r="A1018" s="26"/>
      <c r="B1018" s="27" t="s">
        <v>10318</v>
      </c>
      <c r="C1018" s="26"/>
      <c r="D1018" s="26"/>
      <c r="E1018" s="26">
        <f>SUM(E1019:E1020)</f>
        <v>32</v>
      </c>
      <c r="F1018" s="44" t="str">
        <f>CONCATENATE("32'h",K1018)</f>
        <v>32'h00000010</v>
      </c>
      <c r="G1018" s="44"/>
      <c r="H1018" s="29" t="s">
        <v>17509</v>
      </c>
      <c r="I1018" s="29"/>
      <c r="J1018" s="26"/>
      <c r="K1018" s="26" t="str">
        <f>LOWER(DEC2HEX(L1018,8))</f>
        <v>00000010</v>
      </c>
      <c r="L1018" s="26">
        <f>SUM(L1019:L1020)</f>
        <v>16</v>
      </c>
      <c r="M1018" s="50"/>
    </row>
    <row r="1019" spans="1:13" ht="15">
      <c r="A1019" s="22"/>
      <c r="B1019" s="22"/>
      <c r="C1019" s="31">
        <v>5</v>
      </c>
      <c r="D1019" s="31">
        <v>31</v>
      </c>
      <c r="E1019" s="32">
        <f>D1019+1-C1019</f>
        <v>27</v>
      </c>
      <c r="F1019" s="32" t="str">
        <f>CONCATENATE(E1019,"'h",K1019)</f>
        <v>27'h0</v>
      </c>
      <c r="G1019" s="32" t="s">
        <v>557</v>
      </c>
      <c r="H1019" s="31" t="s">
        <v>16915</v>
      </c>
      <c r="I1019" s="37" t="s">
        <v>11392</v>
      </c>
      <c r="J1019" s="31">
        <v>0</v>
      </c>
      <c r="K1019" s="31" t="str">
        <f>LOWER(DEC2HEX((J1019)))</f>
        <v>0</v>
      </c>
      <c r="L1019" s="31">
        <f>J1019*(2^C1019)</f>
        <v>0</v>
      </c>
      <c r="M1019" s="50"/>
    </row>
    <row r="1020" spans="1:13" ht="45">
      <c r="A1020" s="22"/>
      <c r="B1020" s="22"/>
      <c r="C1020" s="31">
        <v>0</v>
      </c>
      <c r="D1020" s="31">
        <v>4</v>
      </c>
      <c r="E1020" s="32">
        <f>D1020+1-C1020</f>
        <v>5</v>
      </c>
      <c r="F1020" s="32" t="str">
        <f>CONCATENATE(E1020,"'h",K1020)</f>
        <v>5'h10</v>
      </c>
      <c r="G1020" s="32" t="s">
        <v>551</v>
      </c>
      <c r="H1020" s="31" t="s">
        <v>17510</v>
      </c>
      <c r="I1020" s="37" t="s">
        <v>17511</v>
      </c>
      <c r="J1020" s="31">
        <v>16</v>
      </c>
      <c r="K1020" s="31" t="str">
        <f>LOWER(DEC2HEX((J1020)))</f>
        <v>10</v>
      </c>
      <c r="L1020" s="31">
        <f>J1020*(2^C1020)</f>
        <v>16</v>
      </c>
      <c r="M1020" s="26"/>
    </row>
    <row r="1021" spans="1:13" ht="15">
      <c r="A1021" s="26"/>
      <c r="B1021" s="27" t="s">
        <v>18330</v>
      </c>
      <c r="C1021" s="26"/>
      <c r="D1021" s="26"/>
      <c r="E1021" s="26">
        <f>SUM(E1022:E1023)</f>
        <v>32</v>
      </c>
      <c r="F1021" s="44" t="str">
        <f>CONCATENATE("32'h",K1021)</f>
        <v>32'h00000005</v>
      </c>
      <c r="G1021" s="44"/>
      <c r="H1021" s="29" t="s">
        <v>18331</v>
      </c>
      <c r="I1021" s="29"/>
      <c r="J1021" s="26"/>
      <c r="K1021" s="26" t="str">
        <f>LOWER(DEC2HEX(L1021,8))</f>
        <v>00000005</v>
      </c>
      <c r="L1021" s="26">
        <f>SUM(L1022:L1023)</f>
        <v>5</v>
      </c>
      <c r="M1021" s="50"/>
    </row>
    <row r="1022" spans="1:13" ht="15">
      <c r="A1022" s="22"/>
      <c r="B1022" s="22"/>
      <c r="C1022" s="31">
        <v>4</v>
      </c>
      <c r="D1022" s="31">
        <v>31</v>
      </c>
      <c r="E1022" s="32">
        <f>D1022+1-C1022</f>
        <v>28</v>
      </c>
      <c r="F1022" s="32" t="str">
        <f>CONCATENATE(E1022,"'h",K1022)</f>
        <v>28'h0</v>
      </c>
      <c r="G1022" s="32" t="s">
        <v>450</v>
      </c>
      <c r="H1022" s="31" t="s">
        <v>18332</v>
      </c>
      <c r="I1022" s="37" t="s">
        <v>4136</v>
      </c>
      <c r="J1022" s="31">
        <v>0</v>
      </c>
      <c r="K1022" s="31" t="str">
        <f>LOWER(DEC2HEX((J1022)))</f>
        <v>0</v>
      </c>
      <c r="L1022" s="31">
        <f>J1022*(2^C1022)</f>
        <v>0</v>
      </c>
      <c r="M1022" s="50"/>
    </row>
    <row r="1023" spans="1:13" ht="45">
      <c r="A1023" s="22"/>
      <c r="B1023" s="22"/>
      <c r="C1023" s="31">
        <v>0</v>
      </c>
      <c r="D1023" s="31">
        <v>3</v>
      </c>
      <c r="E1023" s="32">
        <f>D1023+1-C1023</f>
        <v>4</v>
      </c>
      <c r="F1023" s="32" t="str">
        <f>CONCATENATE(E1023,"'h",K1023)</f>
        <v>4'h5</v>
      </c>
      <c r="G1023" s="32" t="s">
        <v>489</v>
      </c>
      <c r="H1023" s="31" t="s">
        <v>18333</v>
      </c>
      <c r="I1023" s="37" t="s">
        <v>18334</v>
      </c>
      <c r="J1023" s="31">
        <v>5</v>
      </c>
      <c r="K1023" s="31" t="str">
        <f>LOWER(DEC2HEX((J1023)))</f>
        <v>5</v>
      </c>
      <c r="L1023" s="31">
        <f>J1023*(2^C1023)</f>
        <v>5</v>
      </c>
      <c r="M1023" s="26"/>
    </row>
    <row r="1024" spans="1:13" ht="15">
      <c r="A1024" s="26"/>
      <c r="B1024" s="27" t="s">
        <v>16259</v>
      </c>
      <c r="C1024" s="26"/>
      <c r="D1024" s="26"/>
      <c r="E1024" s="26">
        <f>SUM(E1025:E1026)</f>
        <v>32</v>
      </c>
      <c r="F1024" s="44" t="str">
        <f>CONCATENATE("32'h",K1024)</f>
        <v>32'h00000000</v>
      </c>
      <c r="G1024" s="44"/>
      <c r="H1024" s="29" t="s">
        <v>17512</v>
      </c>
      <c r="I1024" s="29"/>
      <c r="J1024" s="26"/>
      <c r="K1024" s="26" t="str">
        <f>LOWER(DEC2HEX(L1024,8))</f>
        <v>00000000</v>
      </c>
      <c r="L1024" s="26">
        <f>SUM(L1025:L1026)</f>
        <v>0</v>
      </c>
      <c r="M1024" s="50"/>
    </row>
    <row r="1025" spans="1:13" ht="15">
      <c r="A1025" s="22"/>
      <c r="B1025" s="22"/>
      <c r="C1025" s="31">
        <v>18</v>
      </c>
      <c r="D1025" s="31">
        <v>31</v>
      </c>
      <c r="E1025" s="32">
        <f>D1025+1-C1025</f>
        <v>14</v>
      </c>
      <c r="F1025" s="32" t="str">
        <f>CONCATENATE(E1025,"'h",K1025)</f>
        <v>14'h0</v>
      </c>
      <c r="G1025" s="32" t="s">
        <v>557</v>
      </c>
      <c r="H1025" s="31" t="s">
        <v>10731</v>
      </c>
      <c r="I1025" s="37" t="s">
        <v>11392</v>
      </c>
      <c r="J1025" s="31">
        <v>0</v>
      </c>
      <c r="K1025" s="31" t="str">
        <f>LOWER(DEC2HEX((J1025)))</f>
        <v>0</v>
      </c>
      <c r="L1025" s="31">
        <f>J1025*(2^C1025)</f>
        <v>0</v>
      </c>
      <c r="M1025" s="50"/>
    </row>
    <row r="1026" spans="1:13" ht="60">
      <c r="A1026" s="22"/>
      <c r="B1026" s="22"/>
      <c r="C1026" s="31">
        <v>0</v>
      </c>
      <c r="D1026" s="31">
        <v>17</v>
      </c>
      <c r="E1026" s="32">
        <f>D1026+1-C1026</f>
        <v>18</v>
      </c>
      <c r="F1026" s="32" t="str">
        <f>CONCATENATE(E1026,"'h",K1026)</f>
        <v>18'h0</v>
      </c>
      <c r="G1026" s="32" t="s">
        <v>551</v>
      </c>
      <c r="H1026" s="31" t="s">
        <v>13063</v>
      </c>
      <c r="I1026" s="37" t="s">
        <v>13064</v>
      </c>
      <c r="J1026" s="31">
        <v>0</v>
      </c>
      <c r="K1026" s="31" t="str">
        <f>LOWER(DEC2HEX((J1026)))</f>
        <v>0</v>
      </c>
      <c r="L1026" s="31">
        <f>J1026*(2^C1026)</f>
        <v>0</v>
      </c>
      <c r="M1026" s="26"/>
    </row>
    <row r="1027" spans="1:13" ht="15">
      <c r="A1027" s="26"/>
      <c r="B1027" s="27" t="s">
        <v>16260</v>
      </c>
      <c r="C1027" s="26"/>
      <c r="D1027" s="26"/>
      <c r="E1027" s="26">
        <f>SUM(E1028:E1029)</f>
        <v>32</v>
      </c>
      <c r="F1027" s="44" t="str">
        <f>CONCATENATE("32'h",K1027)</f>
        <v>32'h00004000</v>
      </c>
      <c r="G1027" s="44"/>
      <c r="H1027" s="29" t="s">
        <v>13065</v>
      </c>
      <c r="I1027" s="29"/>
      <c r="J1027" s="26"/>
      <c r="K1027" s="26" t="str">
        <f>LOWER(DEC2HEX(L1027,8))</f>
        <v>00004000</v>
      </c>
      <c r="L1027" s="26">
        <f>SUM(L1028:L1029)</f>
        <v>16384</v>
      </c>
      <c r="M1027" s="50"/>
    </row>
    <row r="1028" spans="1:13" ht="15">
      <c r="A1028" s="22"/>
      <c r="B1028" s="22"/>
      <c r="C1028" s="31">
        <v>18</v>
      </c>
      <c r="D1028" s="31">
        <v>31</v>
      </c>
      <c r="E1028" s="32">
        <f>D1028+1-C1028</f>
        <v>14</v>
      </c>
      <c r="F1028" s="32" t="str">
        <f>CONCATENATE(E1028,"'h",K1028)</f>
        <v>14'h0</v>
      </c>
      <c r="G1028" s="32" t="s">
        <v>557</v>
      </c>
      <c r="H1028" s="31" t="s">
        <v>10731</v>
      </c>
      <c r="I1028" s="37" t="s">
        <v>11392</v>
      </c>
      <c r="J1028" s="31">
        <v>0</v>
      </c>
      <c r="K1028" s="31" t="str">
        <f>LOWER(DEC2HEX((J1028)))</f>
        <v>0</v>
      </c>
      <c r="L1028" s="31">
        <f>J1028*(2^C1028)</f>
        <v>0</v>
      </c>
      <c r="M1028" s="50"/>
    </row>
    <row r="1029" spans="1:13" ht="60">
      <c r="A1029" s="22"/>
      <c r="B1029" s="22"/>
      <c r="C1029" s="31">
        <v>0</v>
      </c>
      <c r="D1029" s="31">
        <v>17</v>
      </c>
      <c r="E1029" s="32">
        <f>D1029+1-C1029</f>
        <v>18</v>
      </c>
      <c r="F1029" s="32" t="str">
        <f>CONCATENATE(E1029,"'h",K1029)</f>
        <v>18'h4000</v>
      </c>
      <c r="G1029" s="32" t="s">
        <v>551</v>
      </c>
      <c r="H1029" s="31" t="s">
        <v>17513</v>
      </c>
      <c r="I1029" s="37" t="s">
        <v>16261</v>
      </c>
      <c r="J1029" s="31">
        <v>16384</v>
      </c>
      <c r="K1029" s="31" t="str">
        <f>LOWER(DEC2HEX((J1029)))</f>
        <v>4000</v>
      </c>
      <c r="L1029" s="31">
        <f>J1029*(2^C1029)</f>
        <v>16384</v>
      </c>
      <c r="M1029" s="26"/>
    </row>
    <row r="1030" spans="1:13" ht="15">
      <c r="A1030" s="26"/>
      <c r="B1030" s="27" t="s">
        <v>16262</v>
      </c>
      <c r="C1030" s="26"/>
      <c r="D1030" s="26"/>
      <c r="E1030" s="26">
        <f>SUM(E1031:E1032)</f>
        <v>32</v>
      </c>
      <c r="F1030" s="44" t="str">
        <f>CONCATENATE("32'h",K1030)</f>
        <v>32'h00000200</v>
      </c>
      <c r="G1030" s="44"/>
      <c r="H1030" s="29" t="s">
        <v>17514</v>
      </c>
      <c r="I1030" s="29"/>
      <c r="J1030" s="26"/>
      <c r="K1030" s="26" t="str">
        <f>LOWER(DEC2HEX(L1030,8))</f>
        <v>00000200</v>
      </c>
      <c r="L1030" s="26">
        <f>SUM(L1031:L1032)</f>
        <v>512</v>
      </c>
      <c r="M1030" s="50"/>
    </row>
    <row r="1031" spans="1:13" ht="15">
      <c r="A1031" s="22"/>
      <c r="B1031" s="22"/>
      <c r="C1031" s="31">
        <v>12</v>
      </c>
      <c r="D1031" s="31">
        <v>31</v>
      </c>
      <c r="E1031" s="32">
        <f>D1031+1-C1031</f>
        <v>20</v>
      </c>
      <c r="F1031" s="32" t="str">
        <f>CONCATENATE(E1031,"'h",K1031)</f>
        <v>20'h0</v>
      </c>
      <c r="G1031" s="32" t="s">
        <v>557</v>
      </c>
      <c r="H1031" s="31" t="s">
        <v>10731</v>
      </c>
      <c r="I1031" s="37" t="s">
        <v>11392</v>
      </c>
      <c r="J1031" s="31">
        <v>0</v>
      </c>
      <c r="K1031" s="31" t="str">
        <f>LOWER(DEC2HEX((J1031)))</f>
        <v>0</v>
      </c>
      <c r="L1031" s="31">
        <f>J1031*(2^C1031)</f>
        <v>0</v>
      </c>
      <c r="M1031" s="50"/>
    </row>
    <row r="1032" spans="1:13" ht="30">
      <c r="A1032" s="22"/>
      <c r="B1032" s="22"/>
      <c r="C1032" s="31">
        <v>0</v>
      </c>
      <c r="D1032" s="31">
        <v>11</v>
      </c>
      <c r="E1032" s="32">
        <f>D1032+1-C1032</f>
        <v>12</v>
      </c>
      <c r="F1032" s="32" t="str">
        <f>CONCATENATE(E1032,"'h",K1032)</f>
        <v>12'h200</v>
      </c>
      <c r="G1032" s="32" t="s">
        <v>551</v>
      </c>
      <c r="H1032" s="31" t="s">
        <v>13066</v>
      </c>
      <c r="I1032" s="37" t="s">
        <v>17515</v>
      </c>
      <c r="J1032" s="31">
        <v>512</v>
      </c>
      <c r="K1032" s="31" t="str">
        <f>LOWER(DEC2HEX((J1032)))</f>
        <v>200</v>
      </c>
      <c r="L1032" s="31">
        <f>J1032*(2^C1032)</f>
        <v>512</v>
      </c>
      <c r="M1032" s="26"/>
    </row>
    <row r="1033" spans="1:13" ht="15">
      <c r="A1033" s="26"/>
      <c r="B1033" s="27" t="s">
        <v>17516</v>
      </c>
      <c r="C1033" s="26"/>
      <c r="D1033" s="26"/>
      <c r="E1033" s="26">
        <f>SUM(E1034:E1035)</f>
        <v>32</v>
      </c>
      <c r="F1033" s="44" t="str">
        <f>CONCATENATE("32'h",K1033)</f>
        <v>32'h00000000</v>
      </c>
      <c r="G1033" s="44"/>
      <c r="H1033" s="29" t="s">
        <v>16263</v>
      </c>
      <c r="I1033" s="29"/>
      <c r="J1033" s="26"/>
      <c r="K1033" s="26" t="str">
        <f>LOWER(DEC2HEX(L1033,8))</f>
        <v>00000000</v>
      </c>
      <c r="L1033" s="26">
        <f>SUM(L1034:L1035)</f>
        <v>0</v>
      </c>
      <c r="M1033" s="50"/>
    </row>
    <row r="1034" spans="1:13" ht="15">
      <c r="A1034" s="22"/>
      <c r="B1034" s="22"/>
      <c r="C1034" s="31">
        <v>1</v>
      </c>
      <c r="D1034" s="31">
        <v>31</v>
      </c>
      <c r="E1034" s="32">
        <f>D1034+1-C1034</f>
        <v>31</v>
      </c>
      <c r="F1034" s="32" t="str">
        <f>CONCATENATE(E1034,"'h",K1034)</f>
        <v>31'h0</v>
      </c>
      <c r="G1034" s="32" t="s">
        <v>557</v>
      </c>
      <c r="H1034" s="31" t="s">
        <v>10731</v>
      </c>
      <c r="I1034" s="37" t="s">
        <v>11392</v>
      </c>
      <c r="J1034" s="31">
        <v>0</v>
      </c>
      <c r="K1034" s="31" t="str">
        <f>LOWER(DEC2HEX((J1034)))</f>
        <v>0</v>
      </c>
      <c r="L1034" s="31">
        <f>J1034*(2^C1034)</f>
        <v>0</v>
      </c>
      <c r="M1034" s="50"/>
    </row>
    <row r="1035" spans="1:13" ht="15">
      <c r="A1035" s="22"/>
      <c r="B1035" s="22"/>
      <c r="C1035" s="31">
        <v>0</v>
      </c>
      <c r="D1035" s="31">
        <v>0</v>
      </c>
      <c r="E1035" s="32">
        <f>D1035+1-C1035</f>
        <v>1</v>
      </c>
      <c r="F1035" s="32" t="str">
        <f>CONCATENATE(E1035,"'h",K1035)</f>
        <v>1'h0</v>
      </c>
      <c r="G1035" s="32" t="s">
        <v>68</v>
      </c>
      <c r="H1035" s="31" t="s">
        <v>17517</v>
      </c>
      <c r="I1035" s="37" t="s">
        <v>17518</v>
      </c>
      <c r="J1035" s="31">
        <v>0</v>
      </c>
      <c r="K1035" s="31" t="str">
        <f>LOWER(DEC2HEX((J1035)))</f>
        <v>0</v>
      </c>
      <c r="L1035" s="31">
        <f>J1035*(2^C1035)</f>
        <v>0</v>
      </c>
      <c r="M1035" s="26"/>
    </row>
    <row r="1036" spans="1:13" ht="15">
      <c r="A1036" s="26"/>
      <c r="B1036" s="27" t="s">
        <v>13067</v>
      </c>
      <c r="C1036" s="26"/>
      <c r="D1036" s="26"/>
      <c r="E1036" s="26">
        <f>SUM(E1037:E1038)</f>
        <v>32</v>
      </c>
      <c r="F1036" s="44" t="str">
        <f>CONCATENATE("32'h",K1036)</f>
        <v>32'h00000000</v>
      </c>
      <c r="G1036" s="44"/>
      <c r="H1036" s="29" t="s">
        <v>17519</v>
      </c>
      <c r="I1036" s="29"/>
      <c r="J1036" s="26"/>
      <c r="K1036" s="26" t="str">
        <f>LOWER(DEC2HEX(L1036,8))</f>
        <v>00000000</v>
      </c>
      <c r="L1036" s="26">
        <f>SUM(L1037:L1038)</f>
        <v>0</v>
      </c>
      <c r="M1036" s="50"/>
    </row>
    <row r="1037" spans="1:13" ht="15">
      <c r="A1037" s="22"/>
      <c r="B1037" s="22"/>
      <c r="C1037" s="31">
        <v>2</v>
      </c>
      <c r="D1037" s="31">
        <v>31</v>
      </c>
      <c r="E1037" s="32">
        <f>D1037+1-C1037</f>
        <v>30</v>
      </c>
      <c r="F1037" s="32" t="str">
        <f>CONCATENATE(E1037,"'h",K1037)</f>
        <v>30'h0</v>
      </c>
      <c r="G1037" s="32" t="s">
        <v>557</v>
      </c>
      <c r="H1037" s="31" t="s">
        <v>10731</v>
      </c>
      <c r="I1037" s="37" t="s">
        <v>11392</v>
      </c>
      <c r="J1037" s="31">
        <v>0</v>
      </c>
      <c r="K1037" s="31" t="str">
        <f>LOWER(DEC2HEX((J1037)))</f>
        <v>0</v>
      </c>
      <c r="L1037" s="31">
        <f>J1037*(2^C1037)</f>
        <v>0</v>
      </c>
      <c r="M1037" s="50"/>
    </row>
    <row r="1038" spans="1:13" ht="75">
      <c r="A1038" s="22"/>
      <c r="B1038" s="22"/>
      <c r="C1038" s="31">
        <v>0</v>
      </c>
      <c r="D1038" s="31">
        <v>1</v>
      </c>
      <c r="E1038" s="32">
        <f>D1038+1-C1038</f>
        <v>2</v>
      </c>
      <c r="F1038" s="32" t="str">
        <f>CONCATENATE(E1038,"'h",K1038)</f>
        <v>2'h0</v>
      </c>
      <c r="G1038" s="32" t="s">
        <v>68</v>
      </c>
      <c r="H1038" s="31" t="s">
        <v>16265</v>
      </c>
      <c r="I1038" s="37" t="s">
        <v>16266</v>
      </c>
      <c r="J1038" s="31">
        <v>0</v>
      </c>
      <c r="K1038" s="31" t="str">
        <f>LOWER(DEC2HEX((J1038)))</f>
        <v>0</v>
      </c>
      <c r="L1038" s="31">
        <f>J1038*(2^C1038)</f>
        <v>0</v>
      </c>
      <c r="M1038" s="26"/>
    </row>
    <row r="1039" spans="1:13" ht="15">
      <c r="A1039" s="26"/>
      <c r="B1039" s="27" t="s">
        <v>16267</v>
      </c>
      <c r="C1039" s="26"/>
      <c r="D1039" s="26"/>
      <c r="E1039" s="26">
        <f>SUM(E1040:E1043)</f>
        <v>32</v>
      </c>
      <c r="F1039" s="44" t="str">
        <f>CONCATENATE("32'h",K1039)</f>
        <v>32'h01c1000f</v>
      </c>
      <c r="G1039" s="44"/>
      <c r="H1039" s="29" t="s">
        <v>16268</v>
      </c>
      <c r="I1039" s="29"/>
      <c r="J1039" s="26"/>
      <c r="K1039" s="26" t="str">
        <f>LOWER(DEC2HEX(L1039,8))</f>
        <v>01c1000f</v>
      </c>
      <c r="L1039" s="26">
        <f>SUM(L1040:L1043)</f>
        <v>29425679</v>
      </c>
      <c r="M1039" s="50"/>
    </row>
    <row r="1040" spans="1:13" ht="15">
      <c r="A1040" s="22"/>
      <c r="B1040" s="22"/>
      <c r="C1040" s="31">
        <v>30</v>
      </c>
      <c r="D1040" s="31">
        <v>31</v>
      </c>
      <c r="E1040" s="32">
        <f>D1040+1-C1040</f>
        <v>2</v>
      </c>
      <c r="F1040" s="32" t="str">
        <f>CONCATENATE(E1040,"'h",K1040)</f>
        <v>2'h0</v>
      </c>
      <c r="G1040" s="32" t="s">
        <v>557</v>
      </c>
      <c r="H1040" s="31" t="s">
        <v>10731</v>
      </c>
      <c r="I1040" s="37" t="s">
        <v>11392</v>
      </c>
      <c r="J1040" s="31">
        <v>0</v>
      </c>
      <c r="K1040" s="31" t="str">
        <f>LOWER(DEC2HEX((J1040)))</f>
        <v>0</v>
      </c>
      <c r="L1040" s="31">
        <f>J1040*(2^C1040)</f>
        <v>0</v>
      </c>
      <c r="M1040" s="50"/>
    </row>
    <row r="1041" spans="1:13" ht="15">
      <c r="A1041" s="22"/>
      <c r="B1041" s="22"/>
      <c r="C1041" s="31">
        <v>16</v>
      </c>
      <c r="D1041" s="31">
        <v>29</v>
      </c>
      <c r="E1041" s="32">
        <f>D1041+1-C1041</f>
        <v>14</v>
      </c>
      <c r="F1041" s="32" t="str">
        <f>CONCATENATE(E1041,"'h",K1041)</f>
        <v>14'h1c1</v>
      </c>
      <c r="G1041" s="32" t="s">
        <v>551</v>
      </c>
      <c r="H1041" s="31" t="s">
        <v>16269</v>
      </c>
      <c r="I1041" s="37"/>
      <c r="J1041" s="31">
        <v>449</v>
      </c>
      <c r="K1041" s="31" t="str">
        <f>LOWER(DEC2HEX((J1041)))</f>
        <v>1c1</v>
      </c>
      <c r="L1041" s="31">
        <f>J1041*(2^C1041)</f>
        <v>29425664</v>
      </c>
      <c r="M1041" s="50"/>
    </row>
    <row r="1042" spans="1:13" ht="15">
      <c r="A1042" s="22"/>
      <c r="B1042" s="22"/>
      <c r="C1042" s="31">
        <v>14</v>
      </c>
      <c r="D1042" s="31">
        <v>15</v>
      </c>
      <c r="E1042" s="32">
        <f>D1042+1-C1042</f>
        <v>2</v>
      </c>
      <c r="F1042" s="32" t="str">
        <f>CONCATENATE(E1042,"'h",K1042)</f>
        <v>2'h0</v>
      </c>
      <c r="G1042" s="32" t="s">
        <v>557</v>
      </c>
      <c r="H1042" s="31" t="s">
        <v>10731</v>
      </c>
      <c r="I1042" s="37" t="s">
        <v>11392</v>
      </c>
      <c r="J1042" s="31">
        <v>0</v>
      </c>
      <c r="K1042" s="31" t="str">
        <f>LOWER(DEC2HEX((J1042)))</f>
        <v>0</v>
      </c>
      <c r="L1042" s="31">
        <f>J1042*(2^C1042)</f>
        <v>0</v>
      </c>
      <c r="M1042" s="50"/>
    </row>
    <row r="1043" spans="1:13" ht="45">
      <c r="A1043" s="22"/>
      <c r="B1043" s="22"/>
      <c r="C1043" s="31">
        <v>0</v>
      </c>
      <c r="D1043" s="31">
        <v>13</v>
      </c>
      <c r="E1043" s="32">
        <f>D1043+1-C1043</f>
        <v>14</v>
      </c>
      <c r="F1043" s="32" t="str">
        <f>CONCATENATE(E1043,"'h",K1043)</f>
        <v>14'hf</v>
      </c>
      <c r="G1043" s="32" t="s">
        <v>551</v>
      </c>
      <c r="H1043" s="31" t="s">
        <v>16270</v>
      </c>
      <c r="I1043" s="37" t="s">
        <v>16271</v>
      </c>
      <c r="J1043" s="31">
        <v>15</v>
      </c>
      <c r="K1043" s="31" t="str">
        <f>LOWER(DEC2HEX((J1043)))</f>
        <v>f</v>
      </c>
      <c r="L1043" s="31">
        <f>J1043*(2^C1043)</f>
        <v>15</v>
      </c>
      <c r="M1043" s="26"/>
    </row>
    <row r="1044" spans="1:13" ht="15">
      <c r="A1044" s="26"/>
      <c r="B1044" s="27" t="s">
        <v>17520</v>
      </c>
      <c r="C1044" s="26"/>
      <c r="D1044" s="26"/>
      <c r="E1044" s="26">
        <f>SUM(E1045:E1048)</f>
        <v>32</v>
      </c>
      <c r="F1044" s="44" t="str">
        <f>CONCATENATE("32'h",K1044)</f>
        <v>32'h00e800df</v>
      </c>
      <c r="G1044" s="44"/>
      <c r="H1044" s="29" t="s">
        <v>17521</v>
      </c>
      <c r="I1044" s="29"/>
      <c r="J1044" s="26"/>
      <c r="K1044" s="26" t="str">
        <f>LOWER(DEC2HEX(L1044,8))</f>
        <v>00e800df</v>
      </c>
      <c r="L1044" s="26">
        <f>SUM(L1045:L1048)</f>
        <v>15204575</v>
      </c>
      <c r="M1044" s="50"/>
    </row>
    <row r="1045" spans="1:13" ht="15">
      <c r="A1045" s="22"/>
      <c r="B1045" s="22"/>
      <c r="C1045" s="31">
        <v>30</v>
      </c>
      <c r="D1045" s="31">
        <v>31</v>
      </c>
      <c r="E1045" s="32">
        <f>D1045+1-C1045</f>
        <v>2</v>
      </c>
      <c r="F1045" s="32" t="str">
        <f>CONCATENATE(E1045,"'h",K1045)</f>
        <v>2'h0</v>
      </c>
      <c r="G1045" s="32" t="s">
        <v>557</v>
      </c>
      <c r="H1045" s="31" t="s">
        <v>10731</v>
      </c>
      <c r="I1045" s="37" t="s">
        <v>11392</v>
      </c>
      <c r="J1045" s="31">
        <v>0</v>
      </c>
      <c r="K1045" s="31" t="str">
        <f>LOWER(DEC2HEX((J1045)))</f>
        <v>0</v>
      </c>
      <c r="L1045" s="31">
        <f>J1045*(2^C1045)</f>
        <v>0</v>
      </c>
      <c r="M1045" s="50"/>
    </row>
    <row r="1046" spans="1:13" ht="15">
      <c r="A1046" s="22"/>
      <c r="B1046" s="22"/>
      <c r="C1046" s="31">
        <v>16</v>
      </c>
      <c r="D1046" s="31">
        <v>29</v>
      </c>
      <c r="E1046" s="32">
        <f>D1046+1-C1046</f>
        <v>14</v>
      </c>
      <c r="F1046" s="32" t="str">
        <f>CONCATENATE(E1046,"'h",K1046)</f>
        <v>14'he8</v>
      </c>
      <c r="G1046" s="32" t="s">
        <v>551</v>
      </c>
      <c r="H1046" s="31" t="s">
        <v>17522</v>
      </c>
      <c r="I1046" s="37"/>
      <c r="J1046" s="31">
        <v>232</v>
      </c>
      <c r="K1046" s="31" t="str">
        <f>LOWER(DEC2HEX((J1046)))</f>
        <v>e8</v>
      </c>
      <c r="L1046" s="31">
        <f>J1046*(2^C1046)</f>
        <v>15204352</v>
      </c>
      <c r="M1046" s="50"/>
    </row>
    <row r="1047" spans="1:13" ht="15">
      <c r="A1047" s="22"/>
      <c r="B1047" s="22"/>
      <c r="C1047" s="31">
        <v>14</v>
      </c>
      <c r="D1047" s="31">
        <v>15</v>
      </c>
      <c r="E1047" s="32">
        <f>D1047+1-C1047</f>
        <v>2</v>
      </c>
      <c r="F1047" s="32" t="str">
        <f>CONCATENATE(E1047,"'h",K1047)</f>
        <v>2'h0</v>
      </c>
      <c r="G1047" s="32" t="s">
        <v>557</v>
      </c>
      <c r="H1047" s="31" t="s">
        <v>10731</v>
      </c>
      <c r="I1047" s="37" t="s">
        <v>11392</v>
      </c>
      <c r="J1047" s="31">
        <v>0</v>
      </c>
      <c r="K1047" s="31" t="str">
        <f>LOWER(DEC2HEX((J1047)))</f>
        <v>0</v>
      </c>
      <c r="L1047" s="31">
        <f>J1047*(2^C1047)</f>
        <v>0</v>
      </c>
      <c r="M1047" s="50"/>
    </row>
    <row r="1048" spans="1:13" ht="15">
      <c r="A1048" s="22"/>
      <c r="B1048" s="22"/>
      <c r="C1048" s="31">
        <v>0</v>
      </c>
      <c r="D1048" s="31">
        <v>13</v>
      </c>
      <c r="E1048" s="32">
        <f>D1048+1-C1048</f>
        <v>14</v>
      </c>
      <c r="F1048" s="32" t="str">
        <f>CONCATENATE(E1048,"'h",K1048)</f>
        <v>14'hdf</v>
      </c>
      <c r="G1048" s="32" t="s">
        <v>551</v>
      </c>
      <c r="H1048" s="31" t="s">
        <v>17523</v>
      </c>
      <c r="I1048" s="37"/>
      <c r="J1048" s="31">
        <v>223</v>
      </c>
      <c r="K1048" s="31" t="str">
        <f>LOWER(DEC2HEX((J1048)))</f>
        <v>df</v>
      </c>
      <c r="L1048" s="31">
        <f>J1048*(2^C1048)</f>
        <v>223</v>
      </c>
      <c r="M1048" s="26"/>
    </row>
    <row r="1049" spans="1:13" ht="15">
      <c r="A1049" s="26"/>
      <c r="B1049" s="27" t="s">
        <v>16272</v>
      </c>
      <c r="C1049" s="26"/>
      <c r="D1049" s="26"/>
      <c r="E1049" s="26">
        <f>SUM(E1050:E1053)</f>
        <v>32</v>
      </c>
      <c r="F1049" s="44" t="str">
        <f>CONCATENATE("32'h",K1049)</f>
        <v>32'h3aa106a0</v>
      </c>
      <c r="G1049" s="44"/>
      <c r="H1049" s="29" t="s">
        <v>17524</v>
      </c>
      <c r="I1049" s="29"/>
      <c r="J1049" s="26"/>
      <c r="K1049" s="26" t="str">
        <f>LOWER(DEC2HEX(L1049,8))</f>
        <v>3aa106a0</v>
      </c>
      <c r="L1049" s="26">
        <f>SUM(L1050:L1053)</f>
        <v>983631520</v>
      </c>
      <c r="M1049" s="50"/>
    </row>
    <row r="1050" spans="1:13" ht="15">
      <c r="A1050" s="22"/>
      <c r="B1050" s="22"/>
      <c r="C1050" s="31">
        <v>30</v>
      </c>
      <c r="D1050" s="31">
        <v>31</v>
      </c>
      <c r="E1050" s="32">
        <f>D1050+1-C1050</f>
        <v>2</v>
      </c>
      <c r="F1050" s="32" t="str">
        <f>CONCATENATE(E1050,"'h",K1050)</f>
        <v>2'h0</v>
      </c>
      <c r="G1050" s="32" t="s">
        <v>557</v>
      </c>
      <c r="H1050" s="31" t="s">
        <v>10731</v>
      </c>
      <c r="I1050" s="37" t="s">
        <v>11392</v>
      </c>
      <c r="J1050" s="31">
        <v>0</v>
      </c>
      <c r="K1050" s="31" t="str">
        <f>LOWER(DEC2HEX((J1050)))</f>
        <v>0</v>
      </c>
      <c r="L1050" s="31">
        <f>J1050*(2^C1050)</f>
        <v>0</v>
      </c>
      <c r="M1050" s="50"/>
    </row>
    <row r="1051" spans="1:13" ht="15">
      <c r="A1051" s="22"/>
      <c r="B1051" s="22"/>
      <c r="C1051" s="31">
        <v>16</v>
      </c>
      <c r="D1051" s="31">
        <v>29</v>
      </c>
      <c r="E1051" s="32">
        <f>D1051+1-C1051</f>
        <v>14</v>
      </c>
      <c r="F1051" s="32" t="str">
        <f>CONCATENATE(E1051,"'h",K1051)</f>
        <v>14'h3aa1</v>
      </c>
      <c r="G1051" s="32" t="s">
        <v>551</v>
      </c>
      <c r="H1051" s="31" t="s">
        <v>17525</v>
      </c>
      <c r="I1051" s="37"/>
      <c r="J1051" s="31">
        <v>15009</v>
      </c>
      <c r="K1051" s="31" t="str">
        <f>LOWER(DEC2HEX((J1051)))</f>
        <v>3aa1</v>
      </c>
      <c r="L1051" s="31">
        <f>J1051*(2^C1051)</f>
        <v>983629824</v>
      </c>
      <c r="M1051" s="50"/>
    </row>
    <row r="1052" spans="1:13" ht="15">
      <c r="A1052" s="22"/>
      <c r="B1052" s="22"/>
      <c r="C1052" s="31">
        <v>14</v>
      </c>
      <c r="D1052" s="31">
        <v>15</v>
      </c>
      <c r="E1052" s="32">
        <f>D1052+1-C1052</f>
        <v>2</v>
      </c>
      <c r="F1052" s="32" t="str">
        <f>CONCATENATE(E1052,"'h",K1052)</f>
        <v>2'h0</v>
      </c>
      <c r="G1052" s="32" t="s">
        <v>557</v>
      </c>
      <c r="H1052" s="31" t="s">
        <v>10731</v>
      </c>
      <c r="I1052" s="37" t="s">
        <v>11392</v>
      </c>
      <c r="J1052" s="31">
        <v>0</v>
      </c>
      <c r="K1052" s="31" t="str">
        <f>LOWER(DEC2HEX((J1052)))</f>
        <v>0</v>
      </c>
      <c r="L1052" s="31">
        <f>J1052*(2^C1052)</f>
        <v>0</v>
      </c>
      <c r="M1052" s="50"/>
    </row>
    <row r="1053" spans="1:13" ht="15">
      <c r="A1053" s="22"/>
      <c r="B1053" s="22"/>
      <c r="C1053" s="31">
        <v>0</v>
      </c>
      <c r="D1053" s="31">
        <v>13</v>
      </c>
      <c r="E1053" s="32">
        <f>D1053+1-C1053</f>
        <v>14</v>
      </c>
      <c r="F1053" s="32" t="str">
        <f>CONCATENATE(E1053,"'h",K1053)</f>
        <v>14'h6a0</v>
      </c>
      <c r="G1053" s="32" t="s">
        <v>551</v>
      </c>
      <c r="H1053" s="31" t="s">
        <v>16273</v>
      </c>
      <c r="I1053" s="37"/>
      <c r="J1053" s="31">
        <v>1696</v>
      </c>
      <c r="K1053" s="31" t="str">
        <f>LOWER(DEC2HEX((J1053)))</f>
        <v>6a0</v>
      </c>
      <c r="L1053" s="31">
        <f>J1053*(2^C1053)</f>
        <v>1696</v>
      </c>
      <c r="M1053" s="26"/>
    </row>
    <row r="1054" spans="1:13" ht="15">
      <c r="A1054" s="26"/>
      <c r="B1054" s="27" t="s">
        <v>13068</v>
      </c>
      <c r="C1054" s="26"/>
      <c r="D1054" s="26"/>
      <c r="E1054" s="26">
        <f>SUM(E1055:E1058)</f>
        <v>32</v>
      </c>
      <c r="F1054" s="44" t="str">
        <f>CONCATENATE("32'h",K1054)</f>
        <v>32'h076a0c3c</v>
      </c>
      <c r="G1054" s="44"/>
      <c r="H1054" s="29" t="s">
        <v>17526</v>
      </c>
      <c r="I1054" s="29"/>
      <c r="J1054" s="26"/>
      <c r="K1054" s="26" t="str">
        <f>LOWER(DEC2HEX(L1054,8))</f>
        <v>076a0c3c</v>
      </c>
      <c r="L1054" s="26">
        <f>SUM(L1055:L1058)</f>
        <v>124390460</v>
      </c>
      <c r="M1054" s="50"/>
    </row>
    <row r="1055" spans="1:13" ht="15">
      <c r="A1055" s="22"/>
      <c r="B1055" s="22"/>
      <c r="C1055" s="31">
        <v>30</v>
      </c>
      <c r="D1055" s="31">
        <v>31</v>
      </c>
      <c r="E1055" s="32">
        <f>D1055+1-C1055</f>
        <v>2</v>
      </c>
      <c r="F1055" s="32" t="str">
        <f>CONCATENATE(E1055,"'h",K1055)</f>
        <v>2'h0</v>
      </c>
      <c r="G1055" s="32" t="s">
        <v>557</v>
      </c>
      <c r="H1055" s="31" t="s">
        <v>10731</v>
      </c>
      <c r="I1055" s="37" t="s">
        <v>11392</v>
      </c>
      <c r="J1055" s="31">
        <v>0</v>
      </c>
      <c r="K1055" s="31" t="str">
        <f>LOWER(DEC2HEX((J1055)))</f>
        <v>0</v>
      </c>
      <c r="L1055" s="31">
        <f>J1055*(2^C1055)</f>
        <v>0</v>
      </c>
      <c r="M1055" s="50"/>
    </row>
    <row r="1056" spans="1:13" ht="15">
      <c r="A1056" s="22"/>
      <c r="B1056" s="22"/>
      <c r="C1056" s="31">
        <v>16</v>
      </c>
      <c r="D1056" s="31">
        <v>29</v>
      </c>
      <c r="E1056" s="32">
        <f>D1056+1-C1056</f>
        <v>14</v>
      </c>
      <c r="F1056" s="32" t="str">
        <f>CONCATENATE(E1056,"'h",K1056)</f>
        <v>14'h76a</v>
      </c>
      <c r="G1056" s="32" t="s">
        <v>17527</v>
      </c>
      <c r="H1056" s="31" t="s">
        <v>16274</v>
      </c>
      <c r="I1056" s="37"/>
      <c r="J1056" s="31">
        <v>1898</v>
      </c>
      <c r="K1056" s="31" t="str">
        <f>LOWER(DEC2HEX((J1056)))</f>
        <v>76a</v>
      </c>
      <c r="L1056" s="31">
        <f>J1056*(2^C1056)</f>
        <v>124387328</v>
      </c>
      <c r="M1056" s="50"/>
    </row>
    <row r="1057" spans="1:13" ht="15">
      <c r="A1057" s="22"/>
      <c r="B1057" s="22"/>
      <c r="C1057" s="31">
        <v>14</v>
      </c>
      <c r="D1057" s="31">
        <v>15</v>
      </c>
      <c r="E1057" s="32">
        <f>D1057+1-C1057</f>
        <v>2</v>
      </c>
      <c r="F1057" s="32" t="str">
        <f>CONCATENATE(E1057,"'h",K1057)</f>
        <v>2'h0</v>
      </c>
      <c r="G1057" s="32" t="s">
        <v>557</v>
      </c>
      <c r="H1057" s="31" t="s">
        <v>10731</v>
      </c>
      <c r="I1057" s="37" t="s">
        <v>11392</v>
      </c>
      <c r="J1057" s="31">
        <v>0</v>
      </c>
      <c r="K1057" s="31" t="str">
        <f>LOWER(DEC2HEX((J1057)))</f>
        <v>0</v>
      </c>
      <c r="L1057" s="31">
        <f>J1057*(2^C1057)</f>
        <v>0</v>
      </c>
      <c r="M1057" s="50"/>
    </row>
    <row r="1058" spans="1:13" ht="15">
      <c r="A1058" s="22"/>
      <c r="B1058" s="22"/>
      <c r="C1058" s="31">
        <v>0</v>
      </c>
      <c r="D1058" s="31">
        <v>13</v>
      </c>
      <c r="E1058" s="32">
        <f>D1058+1-C1058</f>
        <v>14</v>
      </c>
      <c r="F1058" s="32" t="str">
        <f>CONCATENATE(E1058,"'h",K1058)</f>
        <v>14'hc3c</v>
      </c>
      <c r="G1058" s="32" t="s">
        <v>551</v>
      </c>
      <c r="H1058" s="31" t="s">
        <v>17528</v>
      </c>
      <c r="I1058" s="37"/>
      <c r="J1058" s="31">
        <v>3132</v>
      </c>
      <c r="K1058" s="31" t="str">
        <f>LOWER(DEC2HEX((J1058)))</f>
        <v>c3c</v>
      </c>
      <c r="L1058" s="31">
        <f>J1058*(2^C1058)</f>
        <v>3132</v>
      </c>
      <c r="M1058" s="26"/>
    </row>
    <row r="1059" spans="1:13" ht="15">
      <c r="A1059" s="26"/>
      <c r="B1059" s="27" t="s">
        <v>13069</v>
      </c>
      <c r="C1059" s="26"/>
      <c r="D1059" s="26"/>
      <c r="E1059" s="26">
        <f>SUM(E1060:E1063)</f>
        <v>32</v>
      </c>
      <c r="F1059" s="44" t="str">
        <f>CONCATENATE("32'h",K1059)</f>
        <v>32'h3e020692</v>
      </c>
      <c r="G1059" s="44"/>
      <c r="H1059" s="29" t="s">
        <v>13070</v>
      </c>
      <c r="I1059" s="29"/>
      <c r="J1059" s="26"/>
      <c r="K1059" s="26" t="str">
        <f>LOWER(DEC2HEX(L1059,8))</f>
        <v>3e020692</v>
      </c>
      <c r="L1059" s="26">
        <f>SUM(L1060:L1063)</f>
        <v>1040320146</v>
      </c>
      <c r="M1059" s="50"/>
    </row>
    <row r="1060" spans="1:13" ht="15">
      <c r="A1060" s="22"/>
      <c r="B1060" s="22"/>
      <c r="C1060" s="31">
        <v>30</v>
      </c>
      <c r="D1060" s="31">
        <v>31</v>
      </c>
      <c r="E1060" s="32">
        <f>D1060+1-C1060</f>
        <v>2</v>
      </c>
      <c r="F1060" s="32" t="str">
        <f>CONCATENATE(E1060,"'h",K1060)</f>
        <v>2'h0</v>
      </c>
      <c r="G1060" s="32" t="s">
        <v>557</v>
      </c>
      <c r="H1060" s="31" t="s">
        <v>10731</v>
      </c>
      <c r="I1060" s="37" t="s">
        <v>11392</v>
      </c>
      <c r="J1060" s="31">
        <v>0</v>
      </c>
      <c r="K1060" s="31" t="str">
        <f>LOWER(DEC2HEX((J1060)))</f>
        <v>0</v>
      </c>
      <c r="L1060" s="31">
        <f>J1060*(2^C1060)</f>
        <v>0</v>
      </c>
      <c r="M1060" s="50"/>
    </row>
    <row r="1061" spans="1:13" ht="15">
      <c r="A1061" s="22"/>
      <c r="B1061" s="22"/>
      <c r="C1061" s="31">
        <v>16</v>
      </c>
      <c r="D1061" s="31">
        <v>29</v>
      </c>
      <c r="E1061" s="32">
        <f>D1061+1-C1061</f>
        <v>14</v>
      </c>
      <c r="F1061" s="32" t="str">
        <f>CONCATENATE(E1061,"'h",K1061)</f>
        <v>14'h3e02</v>
      </c>
      <c r="G1061" s="32" t="s">
        <v>17529</v>
      </c>
      <c r="H1061" s="31" t="s">
        <v>16275</v>
      </c>
      <c r="I1061" s="37"/>
      <c r="J1061" s="31">
        <v>15874</v>
      </c>
      <c r="K1061" s="31" t="str">
        <f>LOWER(DEC2HEX((J1061)))</f>
        <v>3e02</v>
      </c>
      <c r="L1061" s="31">
        <f>J1061*(2^C1061)</f>
        <v>1040318464</v>
      </c>
      <c r="M1061" s="50"/>
    </row>
    <row r="1062" spans="1:13" ht="15">
      <c r="A1062" s="22"/>
      <c r="B1062" s="22"/>
      <c r="C1062" s="31">
        <v>14</v>
      </c>
      <c r="D1062" s="31">
        <v>15</v>
      </c>
      <c r="E1062" s="32">
        <f>D1062+1-C1062</f>
        <v>2</v>
      </c>
      <c r="F1062" s="32" t="str">
        <f>CONCATENATE(E1062,"'h",K1062)</f>
        <v>2'h0</v>
      </c>
      <c r="G1062" s="32" t="s">
        <v>557</v>
      </c>
      <c r="H1062" s="31" t="s">
        <v>10731</v>
      </c>
      <c r="I1062" s="37" t="s">
        <v>11392</v>
      </c>
      <c r="J1062" s="31">
        <v>0</v>
      </c>
      <c r="K1062" s="31" t="str">
        <f>LOWER(DEC2HEX((J1062)))</f>
        <v>0</v>
      </c>
      <c r="L1062" s="31">
        <f>J1062*(2^C1062)</f>
        <v>0</v>
      </c>
      <c r="M1062" s="50"/>
    </row>
    <row r="1063" spans="1:13" ht="15">
      <c r="A1063" s="22"/>
      <c r="B1063" s="22"/>
      <c r="C1063" s="31">
        <v>0</v>
      </c>
      <c r="D1063" s="31">
        <v>13</v>
      </c>
      <c r="E1063" s="32">
        <f>D1063+1-C1063</f>
        <v>14</v>
      </c>
      <c r="F1063" s="32" t="str">
        <f>CONCATENATE(E1063,"'h",K1063)</f>
        <v>14'h692</v>
      </c>
      <c r="G1063" s="32" t="s">
        <v>551</v>
      </c>
      <c r="H1063" s="31" t="s">
        <v>13071</v>
      </c>
      <c r="I1063" s="37"/>
      <c r="J1063" s="31">
        <v>1682</v>
      </c>
      <c r="K1063" s="31" t="str">
        <f>LOWER(DEC2HEX((J1063)))</f>
        <v>692</v>
      </c>
      <c r="L1063" s="31">
        <f>J1063*(2^C1063)</f>
        <v>1682</v>
      </c>
      <c r="M1063" s="26"/>
    </row>
    <row r="1064" spans="1:13" ht="15">
      <c r="A1064" s="26"/>
      <c r="B1064" s="27" t="s">
        <v>16276</v>
      </c>
      <c r="C1064" s="26"/>
      <c r="D1064" s="26"/>
      <c r="E1064" s="26">
        <f>SUM(E1065:E1068)</f>
        <v>32</v>
      </c>
      <c r="F1064" s="44" t="str">
        <f>CONCATENATE("32'h",K1064)</f>
        <v>32'h008a002d</v>
      </c>
      <c r="G1064" s="44"/>
      <c r="H1064" s="29" t="s">
        <v>16277</v>
      </c>
      <c r="I1064" s="29"/>
      <c r="J1064" s="26"/>
      <c r="K1064" s="26" t="str">
        <f>LOWER(DEC2HEX(L1064,8))</f>
        <v>008a002d</v>
      </c>
      <c r="L1064" s="26">
        <f>SUM(L1065:L1068)</f>
        <v>9044013</v>
      </c>
      <c r="M1064" s="50"/>
    </row>
    <row r="1065" spans="1:13" ht="15">
      <c r="A1065" s="22"/>
      <c r="B1065" s="22"/>
      <c r="C1065" s="31">
        <v>30</v>
      </c>
      <c r="D1065" s="31">
        <v>31</v>
      </c>
      <c r="E1065" s="32">
        <f>D1065+1-C1065</f>
        <v>2</v>
      </c>
      <c r="F1065" s="32" t="str">
        <f>CONCATENATE(E1065,"'h",K1065)</f>
        <v>2'h0</v>
      </c>
      <c r="G1065" s="32" t="s">
        <v>557</v>
      </c>
      <c r="H1065" s="31" t="s">
        <v>10731</v>
      </c>
      <c r="I1065" s="37" t="s">
        <v>11392</v>
      </c>
      <c r="J1065" s="31">
        <v>0</v>
      </c>
      <c r="K1065" s="31" t="str">
        <f>LOWER(DEC2HEX((J1065)))</f>
        <v>0</v>
      </c>
      <c r="L1065" s="31">
        <f>J1065*(2^C1065)</f>
        <v>0</v>
      </c>
      <c r="M1065" s="50"/>
    </row>
    <row r="1066" spans="1:13" ht="15">
      <c r="A1066" s="22"/>
      <c r="B1066" s="22"/>
      <c r="C1066" s="31">
        <v>16</v>
      </c>
      <c r="D1066" s="31">
        <v>29</v>
      </c>
      <c r="E1066" s="32">
        <f>D1066+1-C1066</f>
        <v>14</v>
      </c>
      <c r="F1066" s="32" t="str">
        <f>CONCATENATE(E1066,"'h",K1066)</f>
        <v>14'h8a</v>
      </c>
      <c r="G1066" s="32" t="s">
        <v>551</v>
      </c>
      <c r="H1066" s="31" t="s">
        <v>16278</v>
      </c>
      <c r="I1066" s="37"/>
      <c r="J1066" s="31">
        <v>138</v>
      </c>
      <c r="K1066" s="31" t="str">
        <f>LOWER(DEC2HEX((J1066)))</f>
        <v>8a</v>
      </c>
      <c r="L1066" s="31">
        <f>J1066*(2^C1066)</f>
        <v>9043968</v>
      </c>
      <c r="M1066" s="50"/>
    </row>
    <row r="1067" spans="1:13" ht="15">
      <c r="A1067" s="22"/>
      <c r="B1067" s="22"/>
      <c r="C1067" s="31">
        <v>14</v>
      </c>
      <c r="D1067" s="31">
        <v>15</v>
      </c>
      <c r="E1067" s="32">
        <f>D1067+1-C1067</f>
        <v>2</v>
      </c>
      <c r="F1067" s="32" t="str">
        <f>CONCATENATE(E1067,"'h",K1067)</f>
        <v>2'h0</v>
      </c>
      <c r="G1067" s="32" t="s">
        <v>557</v>
      </c>
      <c r="H1067" s="31" t="s">
        <v>10731</v>
      </c>
      <c r="I1067" s="37" t="s">
        <v>11392</v>
      </c>
      <c r="J1067" s="31">
        <v>0</v>
      </c>
      <c r="K1067" s="31" t="str">
        <f>LOWER(DEC2HEX((J1067)))</f>
        <v>0</v>
      </c>
      <c r="L1067" s="31">
        <f>J1067*(2^C1067)</f>
        <v>0</v>
      </c>
      <c r="M1067" s="50"/>
    </row>
    <row r="1068" spans="1:13" ht="15">
      <c r="A1068" s="22"/>
      <c r="B1068" s="22"/>
      <c r="C1068" s="31">
        <v>0</v>
      </c>
      <c r="D1068" s="31">
        <v>13</v>
      </c>
      <c r="E1068" s="32">
        <f>D1068+1-C1068</f>
        <v>14</v>
      </c>
      <c r="F1068" s="32" t="str">
        <f>CONCATENATE(E1068,"'h",K1068)</f>
        <v>14'h2d</v>
      </c>
      <c r="G1068" s="32" t="s">
        <v>551</v>
      </c>
      <c r="H1068" s="31" t="s">
        <v>16279</v>
      </c>
      <c r="I1068" s="37"/>
      <c r="J1068" s="31">
        <v>45</v>
      </c>
      <c r="K1068" s="31" t="str">
        <f>LOWER(DEC2HEX((J1068)))</f>
        <v>2d</v>
      </c>
      <c r="L1068" s="31">
        <f>J1068*(2^C1068)</f>
        <v>45</v>
      </c>
      <c r="M1068" s="26"/>
    </row>
    <row r="1069" spans="1:13" ht="15">
      <c r="A1069" s="26"/>
      <c r="B1069" s="27" t="s">
        <v>13072</v>
      </c>
      <c r="C1069" s="26"/>
      <c r="D1069" s="26"/>
      <c r="E1069" s="26">
        <f>SUM(E1070:E1073)</f>
        <v>32</v>
      </c>
      <c r="F1069" s="44" t="str">
        <f>CONCATENATE("32'h",K1069)</f>
        <v>32'h003a0031</v>
      </c>
      <c r="G1069" s="44"/>
      <c r="H1069" s="29" t="s">
        <v>16280</v>
      </c>
      <c r="I1069" s="29"/>
      <c r="J1069" s="26"/>
      <c r="K1069" s="26" t="str">
        <f>LOWER(DEC2HEX(L1069,8))</f>
        <v>003a0031</v>
      </c>
      <c r="L1069" s="26">
        <f>SUM(L1070:L1073)</f>
        <v>3801137</v>
      </c>
      <c r="M1069" s="50"/>
    </row>
    <row r="1070" spans="1:13" ht="15">
      <c r="A1070" s="22"/>
      <c r="B1070" s="22"/>
      <c r="C1070" s="31">
        <v>30</v>
      </c>
      <c r="D1070" s="31">
        <v>31</v>
      </c>
      <c r="E1070" s="32">
        <f>D1070+1-C1070</f>
        <v>2</v>
      </c>
      <c r="F1070" s="32" t="str">
        <f>CONCATENATE(E1070,"'h",K1070)</f>
        <v>2'h0</v>
      </c>
      <c r="G1070" s="32" t="s">
        <v>557</v>
      </c>
      <c r="H1070" s="31" t="s">
        <v>10731</v>
      </c>
      <c r="I1070" s="37" t="s">
        <v>11392</v>
      </c>
      <c r="J1070" s="31">
        <v>0</v>
      </c>
      <c r="K1070" s="31" t="str">
        <f>LOWER(DEC2HEX((J1070)))</f>
        <v>0</v>
      </c>
      <c r="L1070" s="31">
        <f>J1070*(2^C1070)</f>
        <v>0</v>
      </c>
      <c r="M1070" s="50"/>
    </row>
    <row r="1071" spans="1:13" ht="15">
      <c r="A1071" s="22"/>
      <c r="B1071" s="22"/>
      <c r="C1071" s="31">
        <v>16</v>
      </c>
      <c r="D1071" s="31">
        <v>29</v>
      </c>
      <c r="E1071" s="32">
        <f>D1071+1-C1071</f>
        <v>14</v>
      </c>
      <c r="F1071" s="32" t="str">
        <f>CONCATENATE(E1071,"'h",K1071)</f>
        <v>14'h3a</v>
      </c>
      <c r="G1071" s="32" t="s">
        <v>551</v>
      </c>
      <c r="H1071" s="31" t="s">
        <v>13073</v>
      </c>
      <c r="I1071" s="37"/>
      <c r="J1071" s="31">
        <v>58</v>
      </c>
      <c r="K1071" s="31" t="str">
        <f>LOWER(DEC2HEX((J1071)))</f>
        <v>3a</v>
      </c>
      <c r="L1071" s="31">
        <f>J1071*(2^C1071)</f>
        <v>3801088</v>
      </c>
      <c r="M1071" s="50"/>
    </row>
    <row r="1072" spans="1:13" ht="15">
      <c r="A1072" s="22"/>
      <c r="B1072" s="22"/>
      <c r="C1072" s="31">
        <v>14</v>
      </c>
      <c r="D1072" s="31">
        <v>15</v>
      </c>
      <c r="E1072" s="32">
        <f>D1072+1-C1072</f>
        <v>2</v>
      </c>
      <c r="F1072" s="32" t="str">
        <f>CONCATENATE(E1072,"'h",K1072)</f>
        <v>2'h0</v>
      </c>
      <c r="G1072" s="32" t="s">
        <v>557</v>
      </c>
      <c r="H1072" s="31" t="s">
        <v>10731</v>
      </c>
      <c r="I1072" s="37" t="s">
        <v>11392</v>
      </c>
      <c r="J1072" s="31">
        <v>0</v>
      </c>
      <c r="K1072" s="31" t="str">
        <f>LOWER(DEC2HEX((J1072)))</f>
        <v>0</v>
      </c>
      <c r="L1072" s="31">
        <f>J1072*(2^C1072)</f>
        <v>0</v>
      </c>
      <c r="M1072" s="50"/>
    </row>
    <row r="1073" spans="1:13" ht="15">
      <c r="A1073" s="22"/>
      <c r="B1073" s="22"/>
      <c r="C1073" s="31">
        <v>0</v>
      </c>
      <c r="D1073" s="31">
        <v>13</v>
      </c>
      <c r="E1073" s="32">
        <f>D1073+1-C1073</f>
        <v>14</v>
      </c>
      <c r="F1073" s="32" t="str">
        <f>CONCATENATE(E1073,"'h",K1073)</f>
        <v>14'h31</v>
      </c>
      <c r="G1073" s="32" t="s">
        <v>551</v>
      </c>
      <c r="H1073" s="31" t="s">
        <v>16281</v>
      </c>
      <c r="I1073" s="37"/>
      <c r="J1073" s="31">
        <v>49</v>
      </c>
      <c r="K1073" s="31" t="str">
        <f>LOWER(DEC2HEX((J1073)))</f>
        <v>31</v>
      </c>
      <c r="L1073" s="31">
        <f>J1073*(2^C1073)</f>
        <v>49</v>
      </c>
      <c r="M1073" s="26"/>
    </row>
    <row r="1074" spans="1:13" ht="15">
      <c r="A1074" s="26"/>
      <c r="B1074" s="27" t="s">
        <v>16282</v>
      </c>
      <c r="C1074" s="26"/>
      <c r="D1074" s="26"/>
      <c r="E1074" s="26">
        <f>SUM(E1075:E1078)</f>
        <v>32</v>
      </c>
      <c r="F1074" s="44" t="str">
        <f>CONCATENATE("32'h",K1074)</f>
        <v>32'h3f05013f</v>
      </c>
      <c r="G1074" s="44"/>
      <c r="H1074" s="29" t="s">
        <v>16283</v>
      </c>
      <c r="I1074" s="29"/>
      <c r="J1074" s="26"/>
      <c r="K1074" s="26" t="str">
        <f>LOWER(DEC2HEX(L1074,8))</f>
        <v>3f05013f</v>
      </c>
      <c r="L1074" s="26">
        <f>SUM(L1075:L1078)</f>
        <v>1057292607</v>
      </c>
      <c r="M1074" s="50"/>
    </row>
    <row r="1075" spans="1:13" ht="15">
      <c r="A1075" s="22"/>
      <c r="B1075" s="22"/>
      <c r="C1075" s="31">
        <v>30</v>
      </c>
      <c r="D1075" s="31">
        <v>31</v>
      </c>
      <c r="E1075" s="32">
        <f>D1075+1-C1075</f>
        <v>2</v>
      </c>
      <c r="F1075" s="32" t="str">
        <f>CONCATENATE(E1075,"'h",K1075)</f>
        <v>2'h0</v>
      </c>
      <c r="G1075" s="32" t="s">
        <v>557</v>
      </c>
      <c r="H1075" s="31" t="s">
        <v>10731</v>
      </c>
      <c r="I1075" s="37" t="s">
        <v>11392</v>
      </c>
      <c r="J1075" s="31">
        <v>0</v>
      </c>
      <c r="K1075" s="31" t="str">
        <f>LOWER(DEC2HEX((J1075)))</f>
        <v>0</v>
      </c>
      <c r="L1075" s="31">
        <f>J1075*(2^C1075)</f>
        <v>0</v>
      </c>
      <c r="M1075" s="50"/>
    </row>
    <row r="1076" spans="1:13" ht="15">
      <c r="A1076" s="22"/>
      <c r="B1076" s="22"/>
      <c r="C1076" s="31">
        <v>16</v>
      </c>
      <c r="D1076" s="31">
        <v>29</v>
      </c>
      <c r="E1076" s="32">
        <f>D1076+1-C1076</f>
        <v>14</v>
      </c>
      <c r="F1076" s="32" t="str">
        <f>CONCATENATE(E1076,"'h",K1076)</f>
        <v>14'h3f05</v>
      </c>
      <c r="G1076" s="32" t="s">
        <v>551</v>
      </c>
      <c r="H1076" s="31" t="s">
        <v>13074</v>
      </c>
      <c r="I1076" s="37"/>
      <c r="J1076" s="31">
        <v>16133</v>
      </c>
      <c r="K1076" s="31" t="str">
        <f>LOWER(DEC2HEX((J1076)))</f>
        <v>3f05</v>
      </c>
      <c r="L1076" s="31">
        <f>J1076*(2^C1076)</f>
        <v>1057292288</v>
      </c>
      <c r="M1076" s="50"/>
    </row>
    <row r="1077" spans="1:13" ht="15">
      <c r="A1077" s="22"/>
      <c r="B1077" s="22"/>
      <c r="C1077" s="31">
        <v>14</v>
      </c>
      <c r="D1077" s="31">
        <v>15</v>
      </c>
      <c r="E1077" s="32">
        <f>D1077+1-C1077</f>
        <v>2</v>
      </c>
      <c r="F1077" s="32" t="str">
        <f>CONCATENATE(E1077,"'h",K1077)</f>
        <v>2'h0</v>
      </c>
      <c r="G1077" s="32" t="s">
        <v>557</v>
      </c>
      <c r="H1077" s="31" t="s">
        <v>10731</v>
      </c>
      <c r="I1077" s="37" t="s">
        <v>11392</v>
      </c>
      <c r="J1077" s="31">
        <v>0</v>
      </c>
      <c r="K1077" s="31" t="str">
        <f>LOWER(DEC2HEX((J1077)))</f>
        <v>0</v>
      </c>
      <c r="L1077" s="31">
        <f>J1077*(2^C1077)</f>
        <v>0</v>
      </c>
      <c r="M1077" s="50"/>
    </row>
    <row r="1078" spans="1:13" ht="15">
      <c r="A1078" s="22"/>
      <c r="B1078" s="22"/>
      <c r="C1078" s="31">
        <v>0</v>
      </c>
      <c r="D1078" s="31">
        <v>13</v>
      </c>
      <c r="E1078" s="32">
        <f>D1078+1-C1078</f>
        <v>14</v>
      </c>
      <c r="F1078" s="32" t="str">
        <f>CONCATENATE(E1078,"'h",K1078)</f>
        <v>14'h13f</v>
      </c>
      <c r="G1078" s="32" t="s">
        <v>551</v>
      </c>
      <c r="H1078" s="31" t="s">
        <v>16284</v>
      </c>
      <c r="I1078" s="37"/>
      <c r="J1078" s="31">
        <v>319</v>
      </c>
      <c r="K1078" s="31" t="str">
        <f>LOWER(DEC2HEX((J1078)))</f>
        <v>13f</v>
      </c>
      <c r="L1078" s="31">
        <f>J1078*(2^C1078)</f>
        <v>319</v>
      </c>
      <c r="M1078" s="26"/>
    </row>
    <row r="1079" spans="1:13" ht="15">
      <c r="A1079" s="26"/>
      <c r="B1079" s="27" t="s">
        <v>16285</v>
      </c>
      <c r="C1079" s="26"/>
      <c r="D1079" s="26"/>
      <c r="E1079" s="26">
        <f>SUM(E1080:E1083)</f>
        <v>32</v>
      </c>
      <c r="F1079" s="44" t="str">
        <f>CONCATENATE("32'h",K1079)</f>
        <v>32'h015d0285</v>
      </c>
      <c r="G1079" s="44"/>
      <c r="H1079" s="29" t="s">
        <v>13075</v>
      </c>
      <c r="I1079" s="29"/>
      <c r="J1079" s="26"/>
      <c r="K1079" s="26" t="str">
        <f>LOWER(DEC2HEX(L1079,8))</f>
        <v>015d0285</v>
      </c>
      <c r="L1079" s="26">
        <f>SUM(L1080:L1083)</f>
        <v>22872709</v>
      </c>
      <c r="M1079" s="50"/>
    </row>
    <row r="1080" spans="1:13" ht="15">
      <c r="A1080" s="22"/>
      <c r="B1080" s="22"/>
      <c r="C1080" s="31">
        <v>30</v>
      </c>
      <c r="D1080" s="31">
        <v>31</v>
      </c>
      <c r="E1080" s="32">
        <f>D1080+1-C1080</f>
        <v>2</v>
      </c>
      <c r="F1080" s="32" t="str">
        <f>CONCATENATE(E1080,"'h",K1080)</f>
        <v>2'h0</v>
      </c>
      <c r="G1080" s="32" t="s">
        <v>557</v>
      </c>
      <c r="H1080" s="31" t="s">
        <v>10731</v>
      </c>
      <c r="I1080" s="37" t="s">
        <v>11392</v>
      </c>
      <c r="J1080" s="31">
        <v>0</v>
      </c>
      <c r="K1080" s="31" t="str">
        <f>LOWER(DEC2HEX((J1080)))</f>
        <v>0</v>
      </c>
      <c r="L1080" s="31">
        <f>J1080*(2^C1080)</f>
        <v>0</v>
      </c>
      <c r="M1080" s="50"/>
    </row>
    <row r="1081" spans="1:13" ht="15">
      <c r="A1081" s="22"/>
      <c r="B1081" s="22"/>
      <c r="C1081" s="31">
        <v>16</v>
      </c>
      <c r="D1081" s="31">
        <v>29</v>
      </c>
      <c r="E1081" s="32">
        <f>D1081+1-C1081</f>
        <v>14</v>
      </c>
      <c r="F1081" s="32" t="str">
        <f>CONCATENATE(E1081,"'h",K1081)</f>
        <v>14'h15d</v>
      </c>
      <c r="G1081" s="32" t="s">
        <v>551</v>
      </c>
      <c r="H1081" s="31" t="s">
        <v>17530</v>
      </c>
      <c r="I1081" s="37"/>
      <c r="J1081" s="31">
        <v>349</v>
      </c>
      <c r="K1081" s="31" t="str">
        <f>LOWER(DEC2HEX((J1081)))</f>
        <v>15d</v>
      </c>
      <c r="L1081" s="31">
        <f>J1081*(2^C1081)</f>
        <v>22872064</v>
      </c>
      <c r="M1081" s="50"/>
    </row>
    <row r="1082" spans="1:13" ht="15">
      <c r="A1082" s="22"/>
      <c r="B1082" s="22"/>
      <c r="C1082" s="31">
        <v>14</v>
      </c>
      <c r="D1082" s="31">
        <v>15</v>
      </c>
      <c r="E1082" s="32">
        <f>D1082+1-C1082</f>
        <v>2</v>
      </c>
      <c r="F1082" s="32" t="str">
        <f>CONCATENATE(E1082,"'h",K1082)</f>
        <v>2'h0</v>
      </c>
      <c r="G1082" s="32" t="s">
        <v>557</v>
      </c>
      <c r="H1082" s="31" t="s">
        <v>10731</v>
      </c>
      <c r="I1082" s="37" t="s">
        <v>11392</v>
      </c>
      <c r="J1082" s="31">
        <v>0</v>
      </c>
      <c r="K1082" s="31" t="str">
        <f>LOWER(DEC2HEX((J1082)))</f>
        <v>0</v>
      </c>
      <c r="L1082" s="31">
        <f>J1082*(2^C1082)</f>
        <v>0</v>
      </c>
      <c r="M1082" s="50"/>
    </row>
    <row r="1083" spans="1:13" ht="15">
      <c r="A1083" s="22"/>
      <c r="B1083" s="22"/>
      <c r="C1083" s="31">
        <v>0</v>
      </c>
      <c r="D1083" s="31">
        <v>13</v>
      </c>
      <c r="E1083" s="32">
        <f>D1083+1-C1083</f>
        <v>14</v>
      </c>
      <c r="F1083" s="32" t="str">
        <f>CONCATENATE(E1083,"'h",K1083)</f>
        <v>14'h285</v>
      </c>
      <c r="G1083" s="32" t="s">
        <v>551</v>
      </c>
      <c r="H1083" s="31" t="s">
        <v>16286</v>
      </c>
      <c r="I1083" s="37"/>
      <c r="J1083" s="31">
        <v>645</v>
      </c>
      <c r="K1083" s="31" t="str">
        <f>LOWER(DEC2HEX((J1083)))</f>
        <v>285</v>
      </c>
      <c r="L1083" s="31">
        <f>J1083*(2^C1083)</f>
        <v>645</v>
      </c>
      <c r="M1083" s="26"/>
    </row>
    <row r="1084" spans="1:13" ht="15">
      <c r="A1084" s="26"/>
      <c r="B1084" s="27" t="s">
        <v>16287</v>
      </c>
      <c r="C1084" s="26"/>
      <c r="D1084" s="26"/>
      <c r="E1084" s="26">
        <f>SUM(E1085:E1088)</f>
        <v>32</v>
      </c>
      <c r="F1084" s="44" t="str">
        <f>CONCATENATE("32'h",K1084)</f>
        <v>32'h3f8b05a7</v>
      </c>
      <c r="G1084" s="44"/>
      <c r="H1084" s="29" t="s">
        <v>17531</v>
      </c>
      <c r="I1084" s="29"/>
      <c r="J1084" s="26"/>
      <c r="K1084" s="26" t="str">
        <f>LOWER(DEC2HEX(L1084,8))</f>
        <v>3f8b05a7</v>
      </c>
      <c r="L1084" s="26">
        <f>SUM(L1085:L1088)</f>
        <v>1066075559</v>
      </c>
      <c r="M1084" s="50"/>
    </row>
    <row r="1085" spans="1:13" ht="15">
      <c r="A1085" s="22"/>
      <c r="B1085" s="22"/>
      <c r="C1085" s="31">
        <v>30</v>
      </c>
      <c r="D1085" s="31">
        <v>31</v>
      </c>
      <c r="E1085" s="32">
        <f>D1085+1-C1085</f>
        <v>2</v>
      </c>
      <c r="F1085" s="32" t="str">
        <f>CONCATENATE(E1085,"'h",K1085)</f>
        <v>2'h0</v>
      </c>
      <c r="G1085" s="32" t="s">
        <v>557</v>
      </c>
      <c r="H1085" s="31" t="s">
        <v>10731</v>
      </c>
      <c r="I1085" s="37" t="s">
        <v>11392</v>
      </c>
      <c r="J1085" s="31">
        <v>0</v>
      </c>
      <c r="K1085" s="31" t="str">
        <f>LOWER(DEC2HEX((J1085)))</f>
        <v>0</v>
      </c>
      <c r="L1085" s="31">
        <f>J1085*(2^C1085)</f>
        <v>0</v>
      </c>
      <c r="M1085" s="50"/>
    </row>
    <row r="1086" spans="1:13" ht="15">
      <c r="A1086" s="22"/>
      <c r="B1086" s="22"/>
      <c r="C1086" s="31">
        <v>16</v>
      </c>
      <c r="D1086" s="31">
        <v>29</v>
      </c>
      <c r="E1086" s="32">
        <f>D1086+1-C1086</f>
        <v>14</v>
      </c>
      <c r="F1086" s="32" t="str">
        <f>CONCATENATE(E1086,"'h",K1086)</f>
        <v>14'h3f8b</v>
      </c>
      <c r="G1086" s="32" t="s">
        <v>551</v>
      </c>
      <c r="H1086" s="31" t="s">
        <v>16288</v>
      </c>
      <c r="I1086" s="37"/>
      <c r="J1086" s="31">
        <v>16267</v>
      </c>
      <c r="K1086" s="31" t="str">
        <f>LOWER(DEC2HEX((J1086)))</f>
        <v>3f8b</v>
      </c>
      <c r="L1086" s="31">
        <f>J1086*(2^C1086)</f>
        <v>1066074112</v>
      </c>
      <c r="M1086" s="50"/>
    </row>
    <row r="1087" spans="1:13" ht="15">
      <c r="A1087" s="22"/>
      <c r="B1087" s="22"/>
      <c r="C1087" s="31">
        <v>14</v>
      </c>
      <c r="D1087" s="31">
        <v>15</v>
      </c>
      <c r="E1087" s="32">
        <f>D1087+1-C1087</f>
        <v>2</v>
      </c>
      <c r="F1087" s="32" t="str">
        <f>CONCATENATE(E1087,"'h",K1087)</f>
        <v>2'h0</v>
      </c>
      <c r="G1087" s="32" t="s">
        <v>557</v>
      </c>
      <c r="H1087" s="31" t="s">
        <v>10731</v>
      </c>
      <c r="I1087" s="37" t="s">
        <v>11392</v>
      </c>
      <c r="J1087" s="31">
        <v>0</v>
      </c>
      <c r="K1087" s="31" t="str">
        <f>LOWER(DEC2HEX((J1087)))</f>
        <v>0</v>
      </c>
      <c r="L1087" s="31">
        <f>J1087*(2^C1087)</f>
        <v>0</v>
      </c>
      <c r="M1087" s="50"/>
    </row>
    <row r="1088" spans="1:13" ht="15">
      <c r="A1088" s="22"/>
      <c r="B1088" s="22"/>
      <c r="C1088" s="31">
        <v>0</v>
      </c>
      <c r="D1088" s="31">
        <v>13</v>
      </c>
      <c r="E1088" s="32">
        <f>D1088+1-C1088</f>
        <v>14</v>
      </c>
      <c r="F1088" s="32" t="str">
        <f>CONCATENATE(E1088,"'h",K1088)</f>
        <v>14'h5a7</v>
      </c>
      <c r="G1088" s="32" t="s">
        <v>551</v>
      </c>
      <c r="H1088" s="31" t="s">
        <v>16289</v>
      </c>
      <c r="I1088" s="37"/>
      <c r="J1088" s="31">
        <v>1447</v>
      </c>
      <c r="K1088" s="31" t="str">
        <f>LOWER(DEC2HEX((J1088)))</f>
        <v>5a7</v>
      </c>
      <c r="L1088" s="31">
        <f>J1088*(2^C1088)</f>
        <v>1447</v>
      </c>
      <c r="M1088" s="26"/>
    </row>
    <row r="1089" spans="1:13" ht="15">
      <c r="A1089" s="26"/>
      <c r="B1089" s="27" t="s">
        <v>17532</v>
      </c>
      <c r="C1089" s="26"/>
      <c r="D1089" s="26"/>
      <c r="E1089" s="26">
        <f>SUM(E1090:E1093)</f>
        <v>32</v>
      </c>
      <c r="F1089" s="44" t="str">
        <f>CONCATENATE("32'h",K1089)</f>
        <v>32'h3fae0002</v>
      </c>
      <c r="G1089" s="44"/>
      <c r="H1089" s="29" t="s">
        <v>17533</v>
      </c>
      <c r="I1089" s="29"/>
      <c r="J1089" s="26"/>
      <c r="K1089" s="26" t="str">
        <f>LOWER(DEC2HEX(L1089,8))</f>
        <v>3fae0002</v>
      </c>
      <c r="L1089" s="26">
        <f>SUM(L1090:L1093)</f>
        <v>1068367874</v>
      </c>
      <c r="M1089" s="50"/>
    </row>
    <row r="1090" spans="1:13" ht="15">
      <c r="A1090" s="22"/>
      <c r="B1090" s="22"/>
      <c r="C1090" s="31">
        <v>30</v>
      </c>
      <c r="D1090" s="31">
        <v>31</v>
      </c>
      <c r="E1090" s="32">
        <f>D1090+1-C1090</f>
        <v>2</v>
      </c>
      <c r="F1090" s="32" t="str">
        <f>CONCATENATE(E1090,"'h",K1090)</f>
        <v>2'h0</v>
      </c>
      <c r="G1090" s="32" t="s">
        <v>557</v>
      </c>
      <c r="H1090" s="31" t="s">
        <v>10731</v>
      </c>
      <c r="I1090" s="37" t="s">
        <v>11392</v>
      </c>
      <c r="J1090" s="31">
        <v>0</v>
      </c>
      <c r="K1090" s="31" t="str">
        <f>LOWER(DEC2HEX((J1090)))</f>
        <v>0</v>
      </c>
      <c r="L1090" s="31">
        <f>J1090*(2^C1090)</f>
        <v>0</v>
      </c>
      <c r="M1090" s="50"/>
    </row>
    <row r="1091" spans="1:13" ht="15">
      <c r="A1091" s="22"/>
      <c r="B1091" s="22"/>
      <c r="C1091" s="31">
        <v>16</v>
      </c>
      <c r="D1091" s="31">
        <v>29</v>
      </c>
      <c r="E1091" s="32">
        <f>D1091+1-C1091</f>
        <v>14</v>
      </c>
      <c r="F1091" s="32" t="str">
        <f>CONCATENATE(E1091,"'h",K1091)</f>
        <v>14'h3fae</v>
      </c>
      <c r="G1091" s="32" t="s">
        <v>551</v>
      </c>
      <c r="H1091" s="31" t="s">
        <v>13076</v>
      </c>
      <c r="I1091" s="37"/>
      <c r="J1091" s="31">
        <v>16302</v>
      </c>
      <c r="K1091" s="31" t="str">
        <f>LOWER(DEC2HEX((J1091)))</f>
        <v>3fae</v>
      </c>
      <c r="L1091" s="31">
        <f>J1091*(2^C1091)</f>
        <v>1068367872</v>
      </c>
      <c r="M1091" s="50"/>
    </row>
    <row r="1092" spans="1:13" ht="15">
      <c r="A1092" s="22"/>
      <c r="B1092" s="22"/>
      <c r="C1092" s="31">
        <v>14</v>
      </c>
      <c r="D1092" s="31">
        <v>15</v>
      </c>
      <c r="E1092" s="32">
        <f>D1092+1-C1092</f>
        <v>2</v>
      </c>
      <c r="F1092" s="32" t="str">
        <f>CONCATENATE(E1092,"'h",K1092)</f>
        <v>2'h0</v>
      </c>
      <c r="G1092" s="32" t="s">
        <v>557</v>
      </c>
      <c r="H1092" s="31" t="s">
        <v>10731</v>
      </c>
      <c r="I1092" s="37" t="s">
        <v>11392</v>
      </c>
      <c r="J1092" s="31">
        <v>0</v>
      </c>
      <c r="K1092" s="31" t="str">
        <f>LOWER(DEC2HEX((J1092)))</f>
        <v>0</v>
      </c>
      <c r="L1092" s="31">
        <f>J1092*(2^C1092)</f>
        <v>0</v>
      </c>
      <c r="M1092" s="50"/>
    </row>
    <row r="1093" spans="1:13" ht="15">
      <c r="A1093" s="22"/>
      <c r="B1093" s="22"/>
      <c r="C1093" s="31">
        <v>0</v>
      </c>
      <c r="D1093" s="31">
        <v>13</v>
      </c>
      <c r="E1093" s="32">
        <f>D1093+1-C1093</f>
        <v>14</v>
      </c>
      <c r="F1093" s="32" t="str">
        <f>CONCATENATE(E1093,"'h",K1093)</f>
        <v>14'h2</v>
      </c>
      <c r="G1093" s="32" t="s">
        <v>551</v>
      </c>
      <c r="H1093" s="31" t="s">
        <v>16290</v>
      </c>
      <c r="I1093" s="37"/>
      <c r="J1093" s="31">
        <v>2</v>
      </c>
      <c r="K1093" s="31" t="str">
        <f>LOWER(DEC2HEX((J1093)))</f>
        <v>2</v>
      </c>
      <c r="L1093" s="31">
        <f>J1093*(2^C1093)</f>
        <v>2</v>
      </c>
      <c r="M1093" s="26"/>
    </row>
    <row r="1094" spans="1:13" ht="15">
      <c r="A1094" s="26"/>
      <c r="B1094" s="27" t="s">
        <v>16291</v>
      </c>
      <c r="C1094" s="26"/>
      <c r="D1094" s="26"/>
      <c r="E1094" s="26">
        <f>SUM(E1095:E1098)</f>
        <v>32</v>
      </c>
      <c r="F1094" s="44" t="str">
        <f>CONCATENATE("32'h",K1094)</f>
        <v>32'h3fdb0011</v>
      </c>
      <c r="G1094" s="44"/>
      <c r="H1094" s="29" t="s">
        <v>16292</v>
      </c>
      <c r="I1094" s="29"/>
      <c r="J1094" s="26"/>
      <c r="K1094" s="26" t="str">
        <f>LOWER(DEC2HEX(L1094,8))</f>
        <v>3fdb0011</v>
      </c>
      <c r="L1094" s="26">
        <f>SUM(L1095:L1098)</f>
        <v>1071317009</v>
      </c>
      <c r="M1094" s="50"/>
    </row>
    <row r="1095" spans="1:13" ht="15">
      <c r="A1095" s="22"/>
      <c r="B1095" s="22"/>
      <c r="C1095" s="31">
        <v>30</v>
      </c>
      <c r="D1095" s="31">
        <v>31</v>
      </c>
      <c r="E1095" s="32">
        <f>D1095+1-C1095</f>
        <v>2</v>
      </c>
      <c r="F1095" s="32" t="str">
        <f>CONCATENATE(E1095,"'h",K1095)</f>
        <v>2'h0</v>
      </c>
      <c r="G1095" s="32" t="s">
        <v>557</v>
      </c>
      <c r="H1095" s="31" t="s">
        <v>10731</v>
      </c>
      <c r="I1095" s="37" t="s">
        <v>11392</v>
      </c>
      <c r="J1095" s="31">
        <v>0</v>
      </c>
      <c r="K1095" s="31" t="str">
        <f>LOWER(DEC2HEX((J1095)))</f>
        <v>0</v>
      </c>
      <c r="L1095" s="31">
        <f>J1095*(2^C1095)</f>
        <v>0</v>
      </c>
      <c r="M1095" s="50"/>
    </row>
    <row r="1096" spans="1:13" ht="15">
      <c r="A1096" s="22"/>
      <c r="B1096" s="22"/>
      <c r="C1096" s="31">
        <v>16</v>
      </c>
      <c r="D1096" s="31">
        <v>29</v>
      </c>
      <c r="E1096" s="32">
        <f>D1096+1-C1096</f>
        <v>14</v>
      </c>
      <c r="F1096" s="32" t="str">
        <f>CONCATENATE(E1096,"'h",K1096)</f>
        <v>14'h3fdb</v>
      </c>
      <c r="G1096" s="32" t="s">
        <v>551</v>
      </c>
      <c r="H1096" s="31" t="s">
        <v>16293</v>
      </c>
      <c r="I1096" s="37"/>
      <c r="J1096" s="31">
        <v>16347</v>
      </c>
      <c r="K1096" s="31" t="str">
        <f>LOWER(DEC2HEX((J1096)))</f>
        <v>3fdb</v>
      </c>
      <c r="L1096" s="31">
        <f>J1096*(2^C1096)</f>
        <v>1071316992</v>
      </c>
      <c r="M1096" s="50"/>
    </row>
    <row r="1097" spans="1:13" ht="15">
      <c r="A1097" s="22"/>
      <c r="B1097" s="22"/>
      <c r="C1097" s="31">
        <v>14</v>
      </c>
      <c r="D1097" s="31">
        <v>15</v>
      </c>
      <c r="E1097" s="32">
        <f>D1097+1-C1097</f>
        <v>2</v>
      </c>
      <c r="F1097" s="32" t="str">
        <f>CONCATENATE(E1097,"'h",K1097)</f>
        <v>2'h0</v>
      </c>
      <c r="G1097" s="32" t="s">
        <v>557</v>
      </c>
      <c r="H1097" s="31" t="s">
        <v>10731</v>
      </c>
      <c r="I1097" s="37" t="s">
        <v>11392</v>
      </c>
      <c r="J1097" s="31">
        <v>0</v>
      </c>
      <c r="K1097" s="31" t="str">
        <f>LOWER(DEC2HEX((J1097)))</f>
        <v>0</v>
      </c>
      <c r="L1097" s="31">
        <f>J1097*(2^C1097)</f>
        <v>0</v>
      </c>
      <c r="M1097" s="50"/>
    </row>
    <row r="1098" spans="1:13" ht="15">
      <c r="A1098" s="22"/>
      <c r="B1098" s="22"/>
      <c r="C1098" s="31">
        <v>0</v>
      </c>
      <c r="D1098" s="31">
        <v>13</v>
      </c>
      <c r="E1098" s="32">
        <f>D1098+1-C1098</f>
        <v>14</v>
      </c>
      <c r="F1098" s="32" t="str">
        <f>CONCATENATE(E1098,"'h",K1098)</f>
        <v>14'h11</v>
      </c>
      <c r="G1098" s="32" t="s">
        <v>551</v>
      </c>
      <c r="H1098" s="31" t="s">
        <v>17534</v>
      </c>
      <c r="I1098" s="37"/>
      <c r="J1098" s="31">
        <v>17</v>
      </c>
      <c r="K1098" s="31" t="str">
        <f>LOWER(DEC2HEX((J1098)))</f>
        <v>11</v>
      </c>
      <c r="L1098" s="31">
        <f>J1098*(2^C1098)</f>
        <v>17</v>
      </c>
      <c r="M1098" s="26"/>
    </row>
    <row r="1099" spans="1:13" ht="15">
      <c r="A1099" s="26"/>
      <c r="B1099" s="27" t="s">
        <v>13077</v>
      </c>
      <c r="C1099" s="26"/>
      <c r="D1099" s="26"/>
      <c r="E1099" s="26">
        <f>SUM(E1100:E1103)</f>
        <v>32</v>
      </c>
      <c r="F1099" s="44" t="str">
        <f>CONCATENATE("32'h",K1099)</f>
        <v>32'h00980055</v>
      </c>
      <c r="G1099" s="44"/>
      <c r="H1099" s="29" t="s">
        <v>16294</v>
      </c>
      <c r="I1099" s="29"/>
      <c r="J1099" s="26"/>
      <c r="K1099" s="26" t="str">
        <f>LOWER(DEC2HEX(L1099,8))</f>
        <v>00980055</v>
      </c>
      <c r="L1099" s="26">
        <f>SUM(L1100:L1103)</f>
        <v>9961557</v>
      </c>
      <c r="M1099" s="50"/>
    </row>
    <row r="1100" spans="1:13" ht="15">
      <c r="A1100" s="22"/>
      <c r="B1100" s="22"/>
      <c r="C1100" s="31">
        <v>30</v>
      </c>
      <c r="D1100" s="31">
        <v>31</v>
      </c>
      <c r="E1100" s="32">
        <f>D1100+1-C1100</f>
        <v>2</v>
      </c>
      <c r="F1100" s="32" t="str">
        <f>CONCATENATE(E1100,"'h",K1100)</f>
        <v>2'h0</v>
      </c>
      <c r="G1100" s="32" t="s">
        <v>557</v>
      </c>
      <c r="H1100" s="31" t="s">
        <v>10731</v>
      </c>
      <c r="I1100" s="37" t="s">
        <v>11392</v>
      </c>
      <c r="J1100" s="31">
        <v>0</v>
      </c>
      <c r="K1100" s="31" t="str">
        <f>LOWER(DEC2HEX((J1100)))</f>
        <v>0</v>
      </c>
      <c r="L1100" s="31">
        <f>J1100*(2^C1100)</f>
        <v>0</v>
      </c>
      <c r="M1100" s="50"/>
    </row>
    <row r="1101" spans="1:13" ht="15">
      <c r="A1101" s="22"/>
      <c r="B1101" s="22"/>
      <c r="C1101" s="31">
        <v>16</v>
      </c>
      <c r="D1101" s="31">
        <v>29</v>
      </c>
      <c r="E1101" s="32">
        <f>D1101+1-C1101</f>
        <v>14</v>
      </c>
      <c r="F1101" s="32" t="str">
        <f>CONCATENATE(E1101,"'h",K1101)</f>
        <v>14'h98</v>
      </c>
      <c r="G1101" s="32" t="s">
        <v>551</v>
      </c>
      <c r="H1101" s="31" t="s">
        <v>17535</v>
      </c>
      <c r="I1101" s="37"/>
      <c r="J1101" s="31">
        <v>152</v>
      </c>
      <c r="K1101" s="31" t="str">
        <f>LOWER(DEC2HEX((J1101)))</f>
        <v>98</v>
      </c>
      <c r="L1101" s="31">
        <f>J1101*(2^C1101)</f>
        <v>9961472</v>
      </c>
      <c r="M1101" s="50"/>
    </row>
    <row r="1102" spans="1:13" ht="15">
      <c r="A1102" s="22"/>
      <c r="B1102" s="22"/>
      <c r="C1102" s="31">
        <v>14</v>
      </c>
      <c r="D1102" s="31">
        <v>15</v>
      </c>
      <c r="E1102" s="32">
        <f>D1102+1-C1102</f>
        <v>2</v>
      </c>
      <c r="F1102" s="32" t="str">
        <f>CONCATENATE(E1102,"'h",K1102)</f>
        <v>2'h0</v>
      </c>
      <c r="G1102" s="32" t="s">
        <v>557</v>
      </c>
      <c r="H1102" s="31" t="s">
        <v>10731</v>
      </c>
      <c r="I1102" s="37" t="s">
        <v>11392</v>
      </c>
      <c r="J1102" s="31">
        <v>0</v>
      </c>
      <c r="K1102" s="31" t="str">
        <f>LOWER(DEC2HEX((J1102)))</f>
        <v>0</v>
      </c>
      <c r="L1102" s="31">
        <f>J1102*(2^C1102)</f>
        <v>0</v>
      </c>
      <c r="M1102" s="50"/>
    </row>
    <row r="1103" spans="1:13" ht="15">
      <c r="A1103" s="22"/>
      <c r="B1103" s="22"/>
      <c r="C1103" s="31">
        <v>0</v>
      </c>
      <c r="D1103" s="31">
        <v>13</v>
      </c>
      <c r="E1103" s="32">
        <f>D1103+1-C1103</f>
        <v>14</v>
      </c>
      <c r="F1103" s="32" t="str">
        <f>CONCATENATE(E1103,"'h",K1103)</f>
        <v>14'h55</v>
      </c>
      <c r="G1103" s="32" t="s">
        <v>551</v>
      </c>
      <c r="H1103" s="31" t="s">
        <v>17536</v>
      </c>
      <c r="I1103" s="37"/>
      <c r="J1103" s="31">
        <v>85</v>
      </c>
      <c r="K1103" s="31" t="str">
        <f>LOWER(DEC2HEX((J1103)))</f>
        <v>55</v>
      </c>
      <c r="L1103" s="31">
        <f>J1103*(2^C1103)</f>
        <v>85</v>
      </c>
      <c r="M1103" s="26"/>
    </row>
    <row r="1104" spans="1:13" ht="15">
      <c r="A1104" s="26"/>
      <c r="B1104" s="27" t="s">
        <v>17537</v>
      </c>
      <c r="C1104" s="26"/>
      <c r="D1104" s="26"/>
      <c r="E1104" s="26">
        <f>SUM(E1105:E1108)</f>
        <v>32</v>
      </c>
      <c r="F1104" s="44" t="str">
        <f>CONCATENATE("32'h",K1104)</f>
        <v>32'h3ee000dc</v>
      </c>
      <c r="G1104" s="44"/>
      <c r="H1104" s="29" t="s">
        <v>13078</v>
      </c>
      <c r="I1104" s="29"/>
      <c r="J1104" s="26"/>
      <c r="K1104" s="26" t="str">
        <f>LOWER(DEC2HEX(L1104,8))</f>
        <v>3ee000dc</v>
      </c>
      <c r="L1104" s="26">
        <f>SUM(L1105:L1108)</f>
        <v>1054867676</v>
      </c>
      <c r="M1104" s="50"/>
    </row>
    <row r="1105" spans="1:13" ht="15">
      <c r="A1105" s="22"/>
      <c r="B1105" s="22"/>
      <c r="C1105" s="31">
        <v>30</v>
      </c>
      <c r="D1105" s="31">
        <v>31</v>
      </c>
      <c r="E1105" s="32">
        <f>D1105+1-C1105</f>
        <v>2</v>
      </c>
      <c r="F1105" s="32" t="str">
        <f>CONCATENATE(E1105,"'h",K1105)</f>
        <v>2'h0</v>
      </c>
      <c r="G1105" s="32" t="s">
        <v>557</v>
      </c>
      <c r="H1105" s="31" t="s">
        <v>10731</v>
      </c>
      <c r="I1105" s="37" t="s">
        <v>11392</v>
      </c>
      <c r="J1105" s="31">
        <v>0</v>
      </c>
      <c r="K1105" s="31" t="str">
        <f>LOWER(DEC2HEX((J1105)))</f>
        <v>0</v>
      </c>
      <c r="L1105" s="31">
        <f>J1105*(2^C1105)</f>
        <v>0</v>
      </c>
      <c r="M1105" s="50"/>
    </row>
    <row r="1106" spans="1:13" ht="15">
      <c r="A1106" s="22"/>
      <c r="B1106" s="22"/>
      <c r="C1106" s="31">
        <v>16</v>
      </c>
      <c r="D1106" s="31">
        <v>29</v>
      </c>
      <c r="E1106" s="32">
        <f>D1106+1-C1106</f>
        <v>14</v>
      </c>
      <c r="F1106" s="32" t="str">
        <f>CONCATENATE(E1106,"'h",K1106)</f>
        <v>14'h3ee0</v>
      </c>
      <c r="G1106" s="32" t="s">
        <v>551</v>
      </c>
      <c r="H1106" s="31" t="s">
        <v>16295</v>
      </c>
      <c r="I1106" s="37"/>
      <c r="J1106" s="31">
        <v>16096</v>
      </c>
      <c r="K1106" s="31" t="str">
        <f>LOWER(DEC2HEX((J1106)))</f>
        <v>3ee0</v>
      </c>
      <c r="L1106" s="31">
        <f>J1106*(2^C1106)</f>
        <v>1054867456</v>
      </c>
      <c r="M1106" s="50"/>
    </row>
    <row r="1107" spans="1:13" ht="15">
      <c r="A1107" s="22"/>
      <c r="B1107" s="22"/>
      <c r="C1107" s="31">
        <v>14</v>
      </c>
      <c r="D1107" s="31">
        <v>15</v>
      </c>
      <c r="E1107" s="32">
        <f>D1107+1-C1107</f>
        <v>2</v>
      </c>
      <c r="F1107" s="32" t="str">
        <f>CONCATENATE(E1107,"'h",K1107)</f>
        <v>2'h0</v>
      </c>
      <c r="G1107" s="32" t="s">
        <v>557</v>
      </c>
      <c r="H1107" s="31" t="s">
        <v>10731</v>
      </c>
      <c r="I1107" s="37" t="s">
        <v>11392</v>
      </c>
      <c r="J1107" s="31">
        <v>0</v>
      </c>
      <c r="K1107" s="31" t="str">
        <f>LOWER(DEC2HEX((J1107)))</f>
        <v>0</v>
      </c>
      <c r="L1107" s="31">
        <f>J1107*(2^C1107)</f>
        <v>0</v>
      </c>
      <c r="M1107" s="50"/>
    </row>
    <row r="1108" spans="1:13" ht="15">
      <c r="A1108" s="22"/>
      <c r="B1108" s="22"/>
      <c r="C1108" s="31">
        <v>0</v>
      </c>
      <c r="D1108" s="31">
        <v>13</v>
      </c>
      <c r="E1108" s="32">
        <f>D1108+1-C1108</f>
        <v>14</v>
      </c>
      <c r="F1108" s="32" t="str">
        <f>CONCATENATE(E1108,"'h",K1108)</f>
        <v>14'hdc</v>
      </c>
      <c r="G1108" s="32" t="s">
        <v>551</v>
      </c>
      <c r="H1108" s="31" t="s">
        <v>17538</v>
      </c>
      <c r="I1108" s="37"/>
      <c r="J1108" s="31">
        <v>220</v>
      </c>
      <c r="K1108" s="31" t="str">
        <f>LOWER(DEC2HEX((J1108)))</f>
        <v>dc</v>
      </c>
      <c r="L1108" s="31">
        <f>J1108*(2^C1108)</f>
        <v>220</v>
      </c>
      <c r="M1108" s="26"/>
    </row>
    <row r="1109" spans="1:13" ht="15">
      <c r="A1109" s="26"/>
      <c r="B1109" s="27" t="s">
        <v>16296</v>
      </c>
      <c r="C1109" s="26"/>
      <c r="D1109" s="26"/>
      <c r="E1109" s="26">
        <f>SUM(E1110:E1113)</f>
        <v>32</v>
      </c>
      <c r="F1109" s="44" t="str">
        <f>CONCATENATE("32'h",K1109)</f>
        <v>32'h00c100bb</v>
      </c>
      <c r="G1109" s="44"/>
      <c r="H1109" s="29" t="s">
        <v>16297</v>
      </c>
      <c r="I1109" s="29"/>
      <c r="J1109" s="26"/>
      <c r="K1109" s="26" t="str">
        <f>LOWER(DEC2HEX(L1109,8))</f>
        <v>00c100bb</v>
      </c>
      <c r="L1109" s="26">
        <f>SUM(L1110:L1113)</f>
        <v>12648635</v>
      </c>
      <c r="M1109" s="50"/>
    </row>
    <row r="1110" spans="1:13" ht="15">
      <c r="A1110" s="22"/>
      <c r="B1110" s="22"/>
      <c r="C1110" s="31">
        <v>30</v>
      </c>
      <c r="D1110" s="31">
        <v>31</v>
      </c>
      <c r="E1110" s="32">
        <f>D1110+1-C1110</f>
        <v>2</v>
      </c>
      <c r="F1110" s="32" t="str">
        <f>CONCATENATE(E1110,"'h",K1110)</f>
        <v>2'h0</v>
      </c>
      <c r="G1110" s="32" t="s">
        <v>557</v>
      </c>
      <c r="H1110" s="31" t="s">
        <v>10731</v>
      </c>
      <c r="I1110" s="37" t="s">
        <v>11392</v>
      </c>
      <c r="J1110" s="31">
        <v>0</v>
      </c>
      <c r="K1110" s="31" t="str">
        <f>LOWER(DEC2HEX((J1110)))</f>
        <v>0</v>
      </c>
      <c r="L1110" s="31">
        <f>J1110*(2^C1110)</f>
        <v>0</v>
      </c>
      <c r="M1110" s="50"/>
    </row>
    <row r="1111" spans="1:13" ht="15">
      <c r="A1111" s="22"/>
      <c r="B1111" s="22"/>
      <c r="C1111" s="31">
        <v>16</v>
      </c>
      <c r="D1111" s="31">
        <v>29</v>
      </c>
      <c r="E1111" s="32">
        <f>D1111+1-C1111</f>
        <v>14</v>
      </c>
      <c r="F1111" s="32" t="str">
        <f>CONCATENATE(E1111,"'h",K1111)</f>
        <v>14'hc1</v>
      </c>
      <c r="G1111" s="32" t="s">
        <v>551</v>
      </c>
      <c r="H1111" s="31" t="s">
        <v>17539</v>
      </c>
      <c r="I1111" s="37"/>
      <c r="J1111" s="31">
        <v>193</v>
      </c>
      <c r="K1111" s="31" t="str">
        <f>LOWER(DEC2HEX((J1111)))</f>
        <v>c1</v>
      </c>
      <c r="L1111" s="31">
        <f>J1111*(2^C1111)</f>
        <v>12648448</v>
      </c>
      <c r="M1111" s="50"/>
    </row>
    <row r="1112" spans="1:13" ht="15">
      <c r="A1112" s="22"/>
      <c r="B1112" s="22"/>
      <c r="C1112" s="31">
        <v>14</v>
      </c>
      <c r="D1112" s="31">
        <v>15</v>
      </c>
      <c r="E1112" s="32">
        <f>D1112+1-C1112</f>
        <v>2</v>
      </c>
      <c r="F1112" s="32" t="str">
        <f>CONCATENATE(E1112,"'h",K1112)</f>
        <v>2'h0</v>
      </c>
      <c r="G1112" s="32" t="s">
        <v>557</v>
      </c>
      <c r="H1112" s="31" t="s">
        <v>10731</v>
      </c>
      <c r="I1112" s="37" t="s">
        <v>11392</v>
      </c>
      <c r="J1112" s="31">
        <v>0</v>
      </c>
      <c r="K1112" s="31" t="str">
        <f>LOWER(DEC2HEX((J1112)))</f>
        <v>0</v>
      </c>
      <c r="L1112" s="31">
        <f>J1112*(2^C1112)</f>
        <v>0</v>
      </c>
      <c r="M1112" s="50"/>
    </row>
    <row r="1113" spans="1:13" ht="15">
      <c r="A1113" s="22"/>
      <c r="B1113" s="22"/>
      <c r="C1113" s="31">
        <v>0</v>
      </c>
      <c r="D1113" s="31">
        <v>13</v>
      </c>
      <c r="E1113" s="32">
        <f>D1113+1-C1113</f>
        <v>14</v>
      </c>
      <c r="F1113" s="32" t="str">
        <f>CONCATENATE(E1113,"'h",K1113)</f>
        <v>14'hbb</v>
      </c>
      <c r="G1113" s="32" t="s">
        <v>551</v>
      </c>
      <c r="H1113" s="31" t="s">
        <v>16299</v>
      </c>
      <c r="I1113" s="37"/>
      <c r="J1113" s="31">
        <v>187</v>
      </c>
      <c r="K1113" s="31" t="str">
        <f>LOWER(DEC2HEX((J1113)))</f>
        <v>bb</v>
      </c>
      <c r="L1113" s="31">
        <f>J1113*(2^C1113)</f>
        <v>187</v>
      </c>
      <c r="M1113" s="26"/>
    </row>
    <row r="1114" spans="1:13" ht="15">
      <c r="A1114" s="26"/>
      <c r="B1114" s="27" t="s">
        <v>16300</v>
      </c>
      <c r="C1114" s="26"/>
      <c r="D1114" s="26"/>
      <c r="E1114" s="26">
        <f>SUM(E1115:E1118)</f>
        <v>32</v>
      </c>
      <c r="F1114" s="44" t="str">
        <f>CONCATENATE("32'h",K1114)</f>
        <v>32'h01c1000f</v>
      </c>
      <c r="G1114" s="44"/>
      <c r="H1114" s="29" t="s">
        <v>17540</v>
      </c>
      <c r="I1114" s="29"/>
      <c r="J1114" s="26"/>
      <c r="K1114" s="26" t="str">
        <f>LOWER(DEC2HEX(L1114,8))</f>
        <v>01c1000f</v>
      </c>
      <c r="L1114" s="26">
        <f>SUM(L1115:L1118)</f>
        <v>29425679</v>
      </c>
      <c r="M1114" s="50"/>
    </row>
    <row r="1115" spans="1:13" ht="15">
      <c r="A1115" s="22"/>
      <c r="B1115" s="22"/>
      <c r="C1115" s="31">
        <v>30</v>
      </c>
      <c r="D1115" s="31">
        <v>31</v>
      </c>
      <c r="E1115" s="32">
        <f>D1115+1-C1115</f>
        <v>2</v>
      </c>
      <c r="F1115" s="32" t="str">
        <f>CONCATENATE(E1115,"'h",K1115)</f>
        <v>2'h0</v>
      </c>
      <c r="G1115" s="32" t="s">
        <v>557</v>
      </c>
      <c r="H1115" s="31" t="s">
        <v>10731</v>
      </c>
      <c r="I1115" s="37" t="s">
        <v>11392</v>
      </c>
      <c r="J1115" s="31">
        <v>0</v>
      </c>
      <c r="K1115" s="31" t="str">
        <f>LOWER(DEC2HEX((J1115)))</f>
        <v>0</v>
      </c>
      <c r="L1115" s="31">
        <f>J1115*(2^C1115)</f>
        <v>0</v>
      </c>
      <c r="M1115" s="50"/>
    </row>
    <row r="1116" spans="1:13" ht="15">
      <c r="A1116" s="22"/>
      <c r="B1116" s="22"/>
      <c r="C1116" s="31">
        <v>16</v>
      </c>
      <c r="D1116" s="31">
        <v>29</v>
      </c>
      <c r="E1116" s="32">
        <f>D1116+1-C1116</f>
        <v>14</v>
      </c>
      <c r="F1116" s="32" t="str">
        <f>CONCATENATE(E1116,"'h",K1116)</f>
        <v>14'h1c1</v>
      </c>
      <c r="G1116" s="32" t="s">
        <v>551</v>
      </c>
      <c r="H1116" s="31" t="s">
        <v>17541</v>
      </c>
      <c r="I1116" s="37"/>
      <c r="J1116" s="31">
        <v>449</v>
      </c>
      <c r="K1116" s="31" t="str">
        <f>LOWER(DEC2HEX((J1116)))</f>
        <v>1c1</v>
      </c>
      <c r="L1116" s="31">
        <f>J1116*(2^C1116)</f>
        <v>29425664</v>
      </c>
      <c r="M1116" s="50"/>
    </row>
    <row r="1117" spans="1:13" ht="15">
      <c r="A1117" s="22"/>
      <c r="B1117" s="22"/>
      <c r="C1117" s="31">
        <v>14</v>
      </c>
      <c r="D1117" s="31">
        <v>15</v>
      </c>
      <c r="E1117" s="32">
        <f>D1117+1-C1117</f>
        <v>2</v>
      </c>
      <c r="F1117" s="32" t="str">
        <f>CONCATENATE(E1117,"'h",K1117)</f>
        <v>2'h0</v>
      </c>
      <c r="G1117" s="32" t="s">
        <v>557</v>
      </c>
      <c r="H1117" s="31" t="s">
        <v>10731</v>
      </c>
      <c r="I1117" s="37" t="s">
        <v>11392</v>
      </c>
      <c r="J1117" s="31">
        <v>0</v>
      </c>
      <c r="K1117" s="31" t="str">
        <f>LOWER(DEC2HEX((J1117)))</f>
        <v>0</v>
      </c>
      <c r="L1117" s="31">
        <f>J1117*(2^C1117)</f>
        <v>0</v>
      </c>
      <c r="M1117" s="50"/>
    </row>
    <row r="1118" spans="1:13" ht="45">
      <c r="A1118" s="22"/>
      <c r="B1118" s="22"/>
      <c r="C1118" s="31">
        <v>0</v>
      </c>
      <c r="D1118" s="31">
        <v>13</v>
      </c>
      <c r="E1118" s="32">
        <f>D1118+1-C1118</f>
        <v>14</v>
      </c>
      <c r="F1118" s="32" t="str">
        <f>CONCATENATE(E1118,"'h",K1118)</f>
        <v>14'hf</v>
      </c>
      <c r="G1118" s="32" t="s">
        <v>551</v>
      </c>
      <c r="H1118" s="31" t="s">
        <v>17542</v>
      </c>
      <c r="I1118" s="37" t="s">
        <v>16271</v>
      </c>
      <c r="J1118" s="31">
        <v>15</v>
      </c>
      <c r="K1118" s="31" t="str">
        <f>LOWER(DEC2HEX((J1118)))</f>
        <v>f</v>
      </c>
      <c r="L1118" s="31">
        <f>J1118*(2^C1118)</f>
        <v>15</v>
      </c>
      <c r="M1118" s="26"/>
    </row>
    <row r="1119" spans="1:13" ht="15">
      <c r="A1119" s="26"/>
      <c r="B1119" s="27" t="s">
        <v>16301</v>
      </c>
      <c r="C1119" s="26"/>
      <c r="D1119" s="26"/>
      <c r="E1119" s="26">
        <f>SUM(E1120:E1123)</f>
        <v>32</v>
      </c>
      <c r="F1119" s="44" t="str">
        <f>CONCATENATE("32'h",K1119)</f>
        <v>32'h00e800df</v>
      </c>
      <c r="G1119" s="44"/>
      <c r="H1119" s="29" t="s">
        <v>16302</v>
      </c>
      <c r="I1119" s="29"/>
      <c r="J1119" s="26"/>
      <c r="K1119" s="26" t="str">
        <f>LOWER(DEC2HEX(L1119,8))</f>
        <v>00e800df</v>
      </c>
      <c r="L1119" s="26">
        <f>SUM(L1120:L1123)</f>
        <v>15204575</v>
      </c>
      <c r="M1119" s="50"/>
    </row>
    <row r="1120" spans="1:13" ht="15">
      <c r="A1120" s="22"/>
      <c r="B1120" s="22"/>
      <c r="C1120" s="31">
        <v>30</v>
      </c>
      <c r="D1120" s="31">
        <v>31</v>
      </c>
      <c r="E1120" s="32">
        <f>D1120+1-C1120</f>
        <v>2</v>
      </c>
      <c r="F1120" s="32" t="str">
        <f>CONCATENATE(E1120,"'h",K1120)</f>
        <v>2'h0</v>
      </c>
      <c r="G1120" s="32" t="s">
        <v>557</v>
      </c>
      <c r="H1120" s="31" t="s">
        <v>10731</v>
      </c>
      <c r="I1120" s="37" t="s">
        <v>11392</v>
      </c>
      <c r="J1120" s="31">
        <v>0</v>
      </c>
      <c r="K1120" s="31" t="str">
        <f>LOWER(DEC2HEX((J1120)))</f>
        <v>0</v>
      </c>
      <c r="L1120" s="31">
        <f>J1120*(2^C1120)</f>
        <v>0</v>
      </c>
      <c r="M1120" s="50"/>
    </row>
    <row r="1121" spans="1:13" ht="15">
      <c r="A1121" s="22"/>
      <c r="B1121" s="22"/>
      <c r="C1121" s="31">
        <v>16</v>
      </c>
      <c r="D1121" s="31">
        <v>29</v>
      </c>
      <c r="E1121" s="32">
        <f>D1121+1-C1121</f>
        <v>14</v>
      </c>
      <c r="F1121" s="32" t="str">
        <f>CONCATENATE(E1121,"'h",K1121)</f>
        <v>14'he8</v>
      </c>
      <c r="G1121" s="32" t="s">
        <v>551</v>
      </c>
      <c r="H1121" s="31" t="s">
        <v>17543</v>
      </c>
      <c r="I1121" s="37"/>
      <c r="J1121" s="31">
        <v>232</v>
      </c>
      <c r="K1121" s="31" t="str">
        <f>LOWER(DEC2HEX((J1121)))</f>
        <v>e8</v>
      </c>
      <c r="L1121" s="31">
        <f>J1121*(2^C1121)</f>
        <v>15204352</v>
      </c>
      <c r="M1121" s="50"/>
    </row>
    <row r="1122" spans="1:13" ht="15">
      <c r="A1122" s="22"/>
      <c r="B1122" s="22"/>
      <c r="C1122" s="31">
        <v>14</v>
      </c>
      <c r="D1122" s="31">
        <v>15</v>
      </c>
      <c r="E1122" s="32">
        <f>D1122+1-C1122</f>
        <v>2</v>
      </c>
      <c r="F1122" s="32" t="str">
        <f>CONCATENATE(E1122,"'h",K1122)</f>
        <v>2'h0</v>
      </c>
      <c r="G1122" s="32" t="s">
        <v>557</v>
      </c>
      <c r="H1122" s="31" t="s">
        <v>10731</v>
      </c>
      <c r="I1122" s="37" t="s">
        <v>11392</v>
      </c>
      <c r="J1122" s="31">
        <v>0</v>
      </c>
      <c r="K1122" s="31" t="str">
        <f>LOWER(DEC2HEX((J1122)))</f>
        <v>0</v>
      </c>
      <c r="L1122" s="31">
        <f>J1122*(2^C1122)</f>
        <v>0</v>
      </c>
      <c r="M1122" s="50"/>
    </row>
    <row r="1123" spans="1:13" ht="15">
      <c r="A1123" s="22"/>
      <c r="B1123" s="22"/>
      <c r="C1123" s="31">
        <v>0</v>
      </c>
      <c r="D1123" s="31">
        <v>13</v>
      </c>
      <c r="E1123" s="32">
        <f>D1123+1-C1123</f>
        <v>14</v>
      </c>
      <c r="F1123" s="32" t="str">
        <f>CONCATENATE(E1123,"'h",K1123)</f>
        <v>14'hdf</v>
      </c>
      <c r="G1123" s="32" t="s">
        <v>551</v>
      </c>
      <c r="H1123" s="31" t="s">
        <v>16304</v>
      </c>
      <c r="I1123" s="37"/>
      <c r="J1123" s="31">
        <v>223</v>
      </c>
      <c r="K1123" s="31" t="str">
        <f>LOWER(DEC2HEX((J1123)))</f>
        <v>df</v>
      </c>
      <c r="L1123" s="31">
        <f>J1123*(2^C1123)</f>
        <v>223</v>
      </c>
      <c r="M1123" s="26"/>
    </row>
    <row r="1124" spans="1:13" ht="15">
      <c r="A1124" s="26"/>
      <c r="B1124" s="27" t="s">
        <v>16305</v>
      </c>
      <c r="C1124" s="26"/>
      <c r="D1124" s="26"/>
      <c r="E1124" s="26">
        <f>SUM(E1125:E1128)</f>
        <v>32</v>
      </c>
      <c r="F1124" s="44" t="str">
        <f>CONCATENATE("32'h",K1124)</f>
        <v>32'h3aa106a0</v>
      </c>
      <c r="G1124" s="44"/>
      <c r="H1124" s="29" t="s">
        <v>16306</v>
      </c>
      <c r="I1124" s="29"/>
      <c r="J1124" s="26"/>
      <c r="K1124" s="26" t="str">
        <f>LOWER(DEC2HEX(L1124,8))</f>
        <v>3aa106a0</v>
      </c>
      <c r="L1124" s="26">
        <f>SUM(L1125:L1128)</f>
        <v>983631520</v>
      </c>
      <c r="M1124" s="50"/>
    </row>
    <row r="1125" spans="1:13" ht="15">
      <c r="A1125" s="22"/>
      <c r="B1125" s="22"/>
      <c r="C1125" s="31">
        <v>30</v>
      </c>
      <c r="D1125" s="31">
        <v>31</v>
      </c>
      <c r="E1125" s="32">
        <f>D1125+1-C1125</f>
        <v>2</v>
      </c>
      <c r="F1125" s="32" t="str">
        <f>CONCATENATE(E1125,"'h",K1125)</f>
        <v>2'h0</v>
      </c>
      <c r="G1125" s="32" t="s">
        <v>557</v>
      </c>
      <c r="H1125" s="31" t="s">
        <v>10731</v>
      </c>
      <c r="I1125" s="37" t="s">
        <v>11392</v>
      </c>
      <c r="J1125" s="31">
        <v>0</v>
      </c>
      <c r="K1125" s="31" t="str">
        <f>LOWER(DEC2HEX((J1125)))</f>
        <v>0</v>
      </c>
      <c r="L1125" s="31">
        <f>J1125*(2^C1125)</f>
        <v>0</v>
      </c>
      <c r="M1125" s="50"/>
    </row>
    <row r="1126" spans="1:13" ht="15">
      <c r="A1126" s="22"/>
      <c r="B1126" s="22"/>
      <c r="C1126" s="31">
        <v>16</v>
      </c>
      <c r="D1126" s="31">
        <v>29</v>
      </c>
      <c r="E1126" s="32">
        <f>D1126+1-C1126</f>
        <v>14</v>
      </c>
      <c r="F1126" s="32" t="str">
        <f>CONCATENATE(E1126,"'h",K1126)</f>
        <v>14'h3aa1</v>
      </c>
      <c r="G1126" s="32" t="s">
        <v>551</v>
      </c>
      <c r="H1126" s="31" t="s">
        <v>16307</v>
      </c>
      <c r="I1126" s="37"/>
      <c r="J1126" s="31">
        <v>15009</v>
      </c>
      <c r="K1126" s="31" t="str">
        <f>LOWER(DEC2HEX((J1126)))</f>
        <v>3aa1</v>
      </c>
      <c r="L1126" s="31">
        <f>J1126*(2^C1126)</f>
        <v>983629824</v>
      </c>
      <c r="M1126" s="50"/>
    </row>
    <row r="1127" spans="1:13" ht="15">
      <c r="A1127" s="22"/>
      <c r="B1127" s="22"/>
      <c r="C1127" s="31">
        <v>14</v>
      </c>
      <c r="D1127" s="31">
        <v>15</v>
      </c>
      <c r="E1127" s="32">
        <f>D1127+1-C1127</f>
        <v>2</v>
      </c>
      <c r="F1127" s="32" t="str">
        <f>CONCATENATE(E1127,"'h",K1127)</f>
        <v>2'h0</v>
      </c>
      <c r="G1127" s="32" t="s">
        <v>557</v>
      </c>
      <c r="H1127" s="31" t="s">
        <v>10731</v>
      </c>
      <c r="I1127" s="37" t="s">
        <v>11392</v>
      </c>
      <c r="J1127" s="31">
        <v>0</v>
      </c>
      <c r="K1127" s="31" t="str">
        <f>LOWER(DEC2HEX((J1127)))</f>
        <v>0</v>
      </c>
      <c r="L1127" s="31">
        <f>J1127*(2^C1127)</f>
        <v>0</v>
      </c>
      <c r="M1127" s="50"/>
    </row>
    <row r="1128" spans="1:13" ht="15">
      <c r="A1128" s="22"/>
      <c r="B1128" s="22"/>
      <c r="C1128" s="31">
        <v>0</v>
      </c>
      <c r="D1128" s="31">
        <v>13</v>
      </c>
      <c r="E1128" s="32">
        <f>D1128+1-C1128</f>
        <v>14</v>
      </c>
      <c r="F1128" s="32" t="str">
        <f>CONCATENATE(E1128,"'h",K1128)</f>
        <v>14'h6a0</v>
      </c>
      <c r="G1128" s="32" t="s">
        <v>551</v>
      </c>
      <c r="H1128" s="31" t="s">
        <v>16308</v>
      </c>
      <c r="I1128" s="37"/>
      <c r="J1128" s="31">
        <v>1696</v>
      </c>
      <c r="K1128" s="31" t="str">
        <f>LOWER(DEC2HEX((J1128)))</f>
        <v>6a0</v>
      </c>
      <c r="L1128" s="31">
        <f>J1128*(2^C1128)</f>
        <v>1696</v>
      </c>
      <c r="M1128" s="26"/>
    </row>
    <row r="1129" spans="1:13" ht="15">
      <c r="A1129" s="26"/>
      <c r="B1129" s="27" t="s">
        <v>17544</v>
      </c>
      <c r="C1129" s="26"/>
      <c r="D1129" s="26"/>
      <c r="E1129" s="26">
        <f>SUM(E1130:E1133)</f>
        <v>32</v>
      </c>
      <c r="F1129" s="44" t="str">
        <f>CONCATENATE("32'h",K1129)</f>
        <v>32'h076a0c3c</v>
      </c>
      <c r="G1129" s="44"/>
      <c r="H1129" s="29" t="s">
        <v>13079</v>
      </c>
      <c r="I1129" s="29"/>
      <c r="J1129" s="26"/>
      <c r="K1129" s="26" t="str">
        <f>LOWER(DEC2HEX(L1129,8))</f>
        <v>076a0c3c</v>
      </c>
      <c r="L1129" s="26">
        <f>SUM(L1130:L1133)</f>
        <v>124390460</v>
      </c>
      <c r="M1129" s="50"/>
    </row>
    <row r="1130" spans="1:13" ht="15">
      <c r="A1130" s="22"/>
      <c r="B1130" s="22"/>
      <c r="C1130" s="31">
        <v>30</v>
      </c>
      <c r="D1130" s="31">
        <v>31</v>
      </c>
      <c r="E1130" s="32">
        <f>D1130+1-C1130</f>
        <v>2</v>
      </c>
      <c r="F1130" s="32" t="str">
        <f>CONCATENATE(E1130,"'h",K1130)</f>
        <v>2'h0</v>
      </c>
      <c r="G1130" s="32" t="s">
        <v>557</v>
      </c>
      <c r="H1130" s="31" t="s">
        <v>10731</v>
      </c>
      <c r="I1130" s="37" t="s">
        <v>11392</v>
      </c>
      <c r="J1130" s="31">
        <v>0</v>
      </c>
      <c r="K1130" s="31" t="str">
        <f>LOWER(DEC2HEX((J1130)))</f>
        <v>0</v>
      </c>
      <c r="L1130" s="31">
        <f>J1130*(2^C1130)</f>
        <v>0</v>
      </c>
      <c r="M1130" s="50"/>
    </row>
    <row r="1131" spans="1:13" ht="15">
      <c r="A1131" s="22"/>
      <c r="B1131" s="22"/>
      <c r="C1131" s="31">
        <v>16</v>
      </c>
      <c r="D1131" s="31">
        <v>29</v>
      </c>
      <c r="E1131" s="32">
        <f>D1131+1-C1131</f>
        <v>14</v>
      </c>
      <c r="F1131" s="32" t="str">
        <f>CONCATENATE(E1131,"'h",K1131)</f>
        <v>14'h76a</v>
      </c>
      <c r="G1131" s="32" t="s">
        <v>551</v>
      </c>
      <c r="H1131" s="31" t="s">
        <v>16309</v>
      </c>
      <c r="I1131" s="37"/>
      <c r="J1131" s="31">
        <v>1898</v>
      </c>
      <c r="K1131" s="31" t="str">
        <f>LOWER(DEC2HEX((J1131)))</f>
        <v>76a</v>
      </c>
      <c r="L1131" s="31">
        <f>J1131*(2^C1131)</f>
        <v>124387328</v>
      </c>
      <c r="M1131" s="50"/>
    </row>
    <row r="1132" spans="1:13" ht="15">
      <c r="A1132" s="22"/>
      <c r="B1132" s="22"/>
      <c r="C1132" s="31">
        <v>14</v>
      </c>
      <c r="D1132" s="31">
        <v>15</v>
      </c>
      <c r="E1132" s="32">
        <f>D1132+1-C1132</f>
        <v>2</v>
      </c>
      <c r="F1132" s="32" t="str">
        <f>CONCATENATE(E1132,"'h",K1132)</f>
        <v>2'h0</v>
      </c>
      <c r="G1132" s="32" t="s">
        <v>557</v>
      </c>
      <c r="H1132" s="31" t="s">
        <v>10731</v>
      </c>
      <c r="I1132" s="37" t="s">
        <v>11392</v>
      </c>
      <c r="J1132" s="31">
        <v>0</v>
      </c>
      <c r="K1132" s="31" t="str">
        <f>LOWER(DEC2HEX((J1132)))</f>
        <v>0</v>
      </c>
      <c r="L1132" s="31">
        <f>J1132*(2^C1132)</f>
        <v>0</v>
      </c>
      <c r="M1132" s="50"/>
    </row>
    <row r="1133" spans="1:13" ht="15">
      <c r="A1133" s="22"/>
      <c r="B1133" s="22"/>
      <c r="C1133" s="31">
        <v>0</v>
      </c>
      <c r="D1133" s="31">
        <v>13</v>
      </c>
      <c r="E1133" s="32">
        <f>D1133+1-C1133</f>
        <v>14</v>
      </c>
      <c r="F1133" s="32" t="str">
        <f>CONCATENATE(E1133,"'h",K1133)</f>
        <v>14'hc3c</v>
      </c>
      <c r="G1133" s="32" t="s">
        <v>551</v>
      </c>
      <c r="H1133" s="31" t="s">
        <v>17545</v>
      </c>
      <c r="I1133" s="37"/>
      <c r="J1133" s="31">
        <v>3132</v>
      </c>
      <c r="K1133" s="31" t="str">
        <f>LOWER(DEC2HEX((J1133)))</f>
        <v>c3c</v>
      </c>
      <c r="L1133" s="31">
        <f>J1133*(2^C1133)</f>
        <v>3132</v>
      </c>
      <c r="M1133" s="26"/>
    </row>
    <row r="1134" spans="1:13" ht="15">
      <c r="A1134" s="26"/>
      <c r="B1134" s="27" t="s">
        <v>17546</v>
      </c>
      <c r="C1134" s="26"/>
      <c r="D1134" s="26"/>
      <c r="E1134" s="26">
        <f>SUM(E1135:E1138)</f>
        <v>32</v>
      </c>
      <c r="F1134" s="44" t="str">
        <f>CONCATENATE("32'h",K1134)</f>
        <v>32'h3e020692</v>
      </c>
      <c r="G1134" s="44"/>
      <c r="H1134" s="29" t="s">
        <v>13080</v>
      </c>
      <c r="I1134" s="29"/>
      <c r="J1134" s="26"/>
      <c r="K1134" s="26" t="str">
        <f>LOWER(DEC2HEX(L1134,8))</f>
        <v>3e020692</v>
      </c>
      <c r="L1134" s="26">
        <f>SUM(L1135:L1138)</f>
        <v>1040320146</v>
      </c>
      <c r="M1134" s="50"/>
    </row>
    <row r="1135" spans="1:13" ht="15">
      <c r="A1135" s="22"/>
      <c r="B1135" s="22"/>
      <c r="C1135" s="31">
        <v>30</v>
      </c>
      <c r="D1135" s="31">
        <v>31</v>
      </c>
      <c r="E1135" s="32">
        <f>D1135+1-C1135</f>
        <v>2</v>
      </c>
      <c r="F1135" s="32" t="str">
        <f>CONCATENATE(E1135,"'h",K1135)</f>
        <v>2'h0</v>
      </c>
      <c r="G1135" s="32" t="s">
        <v>557</v>
      </c>
      <c r="H1135" s="31" t="s">
        <v>10731</v>
      </c>
      <c r="I1135" s="37" t="s">
        <v>11392</v>
      </c>
      <c r="J1135" s="31">
        <v>0</v>
      </c>
      <c r="K1135" s="31" t="str">
        <f>LOWER(DEC2HEX((J1135)))</f>
        <v>0</v>
      </c>
      <c r="L1135" s="31">
        <f>J1135*(2^C1135)</f>
        <v>0</v>
      </c>
      <c r="M1135" s="50"/>
    </row>
    <row r="1136" spans="1:13" ht="15">
      <c r="A1136" s="22"/>
      <c r="B1136" s="22"/>
      <c r="C1136" s="31">
        <v>16</v>
      </c>
      <c r="D1136" s="31">
        <v>29</v>
      </c>
      <c r="E1136" s="32">
        <f>D1136+1-C1136</f>
        <v>14</v>
      </c>
      <c r="F1136" s="32" t="str">
        <f>CONCATENATE(E1136,"'h",K1136)</f>
        <v>14'h3e02</v>
      </c>
      <c r="G1136" s="32" t="s">
        <v>551</v>
      </c>
      <c r="H1136" s="31" t="s">
        <v>17547</v>
      </c>
      <c r="I1136" s="37"/>
      <c r="J1136" s="31">
        <v>15874</v>
      </c>
      <c r="K1136" s="31" t="str">
        <f>LOWER(DEC2HEX((J1136)))</f>
        <v>3e02</v>
      </c>
      <c r="L1136" s="31">
        <f>J1136*(2^C1136)</f>
        <v>1040318464</v>
      </c>
      <c r="M1136" s="50"/>
    </row>
    <row r="1137" spans="1:13" ht="15">
      <c r="A1137" s="22"/>
      <c r="B1137" s="22"/>
      <c r="C1137" s="31">
        <v>14</v>
      </c>
      <c r="D1137" s="31">
        <v>15</v>
      </c>
      <c r="E1137" s="32">
        <f>D1137+1-C1137</f>
        <v>2</v>
      </c>
      <c r="F1137" s="32" t="str">
        <f>CONCATENATE(E1137,"'h",K1137)</f>
        <v>2'h0</v>
      </c>
      <c r="G1137" s="32" t="s">
        <v>557</v>
      </c>
      <c r="H1137" s="31" t="s">
        <v>10731</v>
      </c>
      <c r="I1137" s="37" t="s">
        <v>11392</v>
      </c>
      <c r="J1137" s="31">
        <v>0</v>
      </c>
      <c r="K1137" s="31" t="str">
        <f>LOWER(DEC2HEX((J1137)))</f>
        <v>0</v>
      </c>
      <c r="L1137" s="31">
        <f>J1137*(2^C1137)</f>
        <v>0</v>
      </c>
      <c r="M1137" s="50"/>
    </row>
    <row r="1138" spans="1:13" ht="15">
      <c r="A1138" s="22"/>
      <c r="B1138" s="22"/>
      <c r="C1138" s="31">
        <v>0</v>
      </c>
      <c r="D1138" s="31">
        <v>13</v>
      </c>
      <c r="E1138" s="32">
        <f>D1138+1-C1138</f>
        <v>14</v>
      </c>
      <c r="F1138" s="32" t="str">
        <f>CONCATENATE(E1138,"'h",K1138)</f>
        <v>14'h692</v>
      </c>
      <c r="G1138" s="32" t="s">
        <v>551</v>
      </c>
      <c r="H1138" s="31" t="s">
        <v>16310</v>
      </c>
      <c r="I1138" s="37"/>
      <c r="J1138" s="31">
        <v>1682</v>
      </c>
      <c r="K1138" s="31" t="str">
        <f>LOWER(DEC2HEX((J1138)))</f>
        <v>692</v>
      </c>
      <c r="L1138" s="31">
        <f>J1138*(2^C1138)</f>
        <v>1682</v>
      </c>
      <c r="M1138" s="26"/>
    </row>
    <row r="1139" spans="1:13" ht="15">
      <c r="A1139" s="26"/>
      <c r="B1139" s="27" t="s">
        <v>16311</v>
      </c>
      <c r="C1139" s="26"/>
      <c r="D1139" s="26"/>
      <c r="E1139" s="26">
        <f>SUM(E1140:E1143)</f>
        <v>32</v>
      </c>
      <c r="F1139" s="44" t="str">
        <f>CONCATENATE("32'h",K1139)</f>
        <v>32'h008a002d</v>
      </c>
      <c r="G1139" s="44"/>
      <c r="H1139" s="29" t="s">
        <v>17548</v>
      </c>
      <c r="I1139" s="29"/>
      <c r="J1139" s="26"/>
      <c r="K1139" s="26" t="str">
        <f>LOWER(DEC2HEX(L1139,8))</f>
        <v>008a002d</v>
      </c>
      <c r="L1139" s="26">
        <f>SUM(L1140:L1143)</f>
        <v>9044013</v>
      </c>
      <c r="M1139" s="50"/>
    </row>
    <row r="1140" spans="1:13" ht="15">
      <c r="A1140" s="22"/>
      <c r="B1140" s="22"/>
      <c r="C1140" s="31">
        <v>30</v>
      </c>
      <c r="D1140" s="31">
        <v>31</v>
      </c>
      <c r="E1140" s="32">
        <f>D1140+1-C1140</f>
        <v>2</v>
      </c>
      <c r="F1140" s="32" t="str">
        <f>CONCATENATE(E1140,"'h",K1140)</f>
        <v>2'h0</v>
      </c>
      <c r="G1140" s="32" t="s">
        <v>557</v>
      </c>
      <c r="H1140" s="31" t="s">
        <v>10731</v>
      </c>
      <c r="I1140" s="37" t="s">
        <v>11392</v>
      </c>
      <c r="J1140" s="31">
        <v>0</v>
      </c>
      <c r="K1140" s="31" t="str">
        <f>LOWER(DEC2HEX((J1140)))</f>
        <v>0</v>
      </c>
      <c r="L1140" s="31">
        <f>J1140*(2^C1140)</f>
        <v>0</v>
      </c>
      <c r="M1140" s="50"/>
    </row>
    <row r="1141" spans="1:13" ht="15">
      <c r="A1141" s="22"/>
      <c r="B1141" s="22"/>
      <c r="C1141" s="31">
        <v>16</v>
      </c>
      <c r="D1141" s="31">
        <v>29</v>
      </c>
      <c r="E1141" s="32">
        <f>D1141+1-C1141</f>
        <v>14</v>
      </c>
      <c r="F1141" s="32" t="str">
        <f>CONCATENATE(E1141,"'h",K1141)</f>
        <v>14'h8a</v>
      </c>
      <c r="G1141" s="32" t="s">
        <v>17549</v>
      </c>
      <c r="H1141" s="31" t="s">
        <v>16312</v>
      </c>
      <c r="I1141" s="37"/>
      <c r="J1141" s="31">
        <v>138</v>
      </c>
      <c r="K1141" s="31" t="str">
        <f>LOWER(DEC2HEX((J1141)))</f>
        <v>8a</v>
      </c>
      <c r="L1141" s="31">
        <f>J1141*(2^C1141)</f>
        <v>9043968</v>
      </c>
      <c r="M1141" s="50"/>
    </row>
    <row r="1142" spans="1:13" ht="15">
      <c r="A1142" s="22"/>
      <c r="B1142" s="22"/>
      <c r="C1142" s="31">
        <v>14</v>
      </c>
      <c r="D1142" s="31">
        <v>15</v>
      </c>
      <c r="E1142" s="32">
        <f>D1142+1-C1142</f>
        <v>2</v>
      </c>
      <c r="F1142" s="32" t="str">
        <f>CONCATENATE(E1142,"'h",K1142)</f>
        <v>2'h0</v>
      </c>
      <c r="G1142" s="32" t="s">
        <v>557</v>
      </c>
      <c r="H1142" s="31" t="s">
        <v>10731</v>
      </c>
      <c r="I1142" s="37" t="s">
        <v>11392</v>
      </c>
      <c r="J1142" s="31">
        <v>0</v>
      </c>
      <c r="K1142" s="31" t="str">
        <f>LOWER(DEC2HEX((J1142)))</f>
        <v>0</v>
      </c>
      <c r="L1142" s="31">
        <f>J1142*(2^C1142)</f>
        <v>0</v>
      </c>
      <c r="M1142" s="50"/>
    </row>
    <row r="1143" spans="1:13" ht="15">
      <c r="A1143" s="22"/>
      <c r="B1143" s="22"/>
      <c r="C1143" s="31">
        <v>0</v>
      </c>
      <c r="D1143" s="31">
        <v>13</v>
      </c>
      <c r="E1143" s="32">
        <f>D1143+1-C1143</f>
        <v>14</v>
      </c>
      <c r="F1143" s="32" t="str">
        <f>CONCATENATE(E1143,"'h",K1143)</f>
        <v>14'h2d</v>
      </c>
      <c r="G1143" s="32" t="s">
        <v>551</v>
      </c>
      <c r="H1143" s="31" t="s">
        <v>16313</v>
      </c>
      <c r="I1143" s="37"/>
      <c r="J1143" s="31">
        <v>45</v>
      </c>
      <c r="K1143" s="31" t="str">
        <f>LOWER(DEC2HEX((J1143)))</f>
        <v>2d</v>
      </c>
      <c r="L1143" s="31">
        <f>J1143*(2^C1143)</f>
        <v>45</v>
      </c>
      <c r="M1143" s="26"/>
    </row>
    <row r="1144" spans="1:13" ht="15">
      <c r="A1144" s="26"/>
      <c r="B1144" s="27" t="s">
        <v>17550</v>
      </c>
      <c r="C1144" s="26"/>
      <c r="D1144" s="26"/>
      <c r="E1144" s="26">
        <f>SUM(E1145:E1148)</f>
        <v>32</v>
      </c>
      <c r="F1144" s="44" t="str">
        <f>CONCATENATE("32'h",K1144)</f>
        <v>32'h003a0031</v>
      </c>
      <c r="G1144" s="44"/>
      <c r="H1144" s="29" t="s">
        <v>17551</v>
      </c>
      <c r="I1144" s="29"/>
      <c r="J1144" s="26"/>
      <c r="K1144" s="26" t="str">
        <f>LOWER(DEC2HEX(L1144,8))</f>
        <v>003a0031</v>
      </c>
      <c r="L1144" s="26">
        <f>SUM(L1145:L1148)</f>
        <v>3801137</v>
      </c>
      <c r="M1144" s="50"/>
    </row>
    <row r="1145" spans="1:13" ht="15">
      <c r="A1145" s="22"/>
      <c r="B1145" s="22"/>
      <c r="C1145" s="31">
        <v>30</v>
      </c>
      <c r="D1145" s="31">
        <v>31</v>
      </c>
      <c r="E1145" s="32">
        <f>D1145+1-C1145</f>
        <v>2</v>
      </c>
      <c r="F1145" s="32" t="str">
        <f>CONCATENATE(E1145,"'h",K1145)</f>
        <v>2'h0</v>
      </c>
      <c r="G1145" s="32" t="s">
        <v>557</v>
      </c>
      <c r="H1145" s="31" t="s">
        <v>10731</v>
      </c>
      <c r="I1145" s="37" t="s">
        <v>11392</v>
      </c>
      <c r="J1145" s="31">
        <v>0</v>
      </c>
      <c r="K1145" s="31" t="str">
        <f>LOWER(DEC2HEX((J1145)))</f>
        <v>0</v>
      </c>
      <c r="L1145" s="31">
        <f>J1145*(2^C1145)</f>
        <v>0</v>
      </c>
      <c r="M1145" s="50"/>
    </row>
    <row r="1146" spans="1:13" ht="15">
      <c r="A1146" s="22"/>
      <c r="B1146" s="22"/>
      <c r="C1146" s="31">
        <v>16</v>
      </c>
      <c r="D1146" s="31">
        <v>29</v>
      </c>
      <c r="E1146" s="32">
        <f>D1146+1-C1146</f>
        <v>14</v>
      </c>
      <c r="F1146" s="32" t="str">
        <f>CONCATENATE(E1146,"'h",K1146)</f>
        <v>14'h3a</v>
      </c>
      <c r="G1146" s="32" t="s">
        <v>551</v>
      </c>
      <c r="H1146" s="31" t="s">
        <v>13081</v>
      </c>
      <c r="I1146" s="37"/>
      <c r="J1146" s="31">
        <v>58</v>
      </c>
      <c r="K1146" s="31" t="str">
        <f>LOWER(DEC2HEX((J1146)))</f>
        <v>3a</v>
      </c>
      <c r="L1146" s="31">
        <f>J1146*(2^C1146)</f>
        <v>3801088</v>
      </c>
      <c r="M1146" s="50"/>
    </row>
    <row r="1147" spans="1:13" ht="15">
      <c r="A1147" s="22"/>
      <c r="B1147" s="22"/>
      <c r="C1147" s="31">
        <v>14</v>
      </c>
      <c r="D1147" s="31">
        <v>15</v>
      </c>
      <c r="E1147" s="32">
        <f>D1147+1-C1147</f>
        <v>2</v>
      </c>
      <c r="F1147" s="32" t="str">
        <f>CONCATENATE(E1147,"'h",K1147)</f>
        <v>2'h0</v>
      </c>
      <c r="G1147" s="32" t="s">
        <v>557</v>
      </c>
      <c r="H1147" s="31" t="s">
        <v>10731</v>
      </c>
      <c r="I1147" s="37" t="s">
        <v>11392</v>
      </c>
      <c r="J1147" s="31">
        <v>0</v>
      </c>
      <c r="K1147" s="31" t="str">
        <f>LOWER(DEC2HEX((J1147)))</f>
        <v>0</v>
      </c>
      <c r="L1147" s="31">
        <f>J1147*(2^C1147)</f>
        <v>0</v>
      </c>
      <c r="M1147" s="50"/>
    </row>
    <row r="1148" spans="1:13" ht="15">
      <c r="A1148" s="22"/>
      <c r="B1148" s="22"/>
      <c r="C1148" s="31">
        <v>0</v>
      </c>
      <c r="D1148" s="31">
        <v>13</v>
      </c>
      <c r="E1148" s="32">
        <f>D1148+1-C1148</f>
        <v>14</v>
      </c>
      <c r="F1148" s="32" t="str">
        <f>CONCATENATE(E1148,"'h",K1148)</f>
        <v>14'h31</v>
      </c>
      <c r="G1148" s="32" t="s">
        <v>551</v>
      </c>
      <c r="H1148" s="31" t="s">
        <v>16314</v>
      </c>
      <c r="I1148" s="37"/>
      <c r="J1148" s="31">
        <v>49</v>
      </c>
      <c r="K1148" s="31" t="str">
        <f>LOWER(DEC2HEX((J1148)))</f>
        <v>31</v>
      </c>
      <c r="L1148" s="31">
        <f>J1148*(2^C1148)</f>
        <v>49</v>
      </c>
      <c r="M1148" s="26"/>
    </row>
    <row r="1149" spans="1:13" ht="15">
      <c r="A1149" s="26"/>
      <c r="B1149" s="27" t="s">
        <v>16315</v>
      </c>
      <c r="C1149" s="26"/>
      <c r="D1149" s="26"/>
      <c r="E1149" s="26">
        <f>SUM(E1150:E1153)</f>
        <v>32</v>
      </c>
      <c r="F1149" s="44" t="str">
        <f>CONCATENATE("32'h",K1149)</f>
        <v>32'h3f05013f</v>
      </c>
      <c r="G1149" s="44"/>
      <c r="H1149" s="29" t="s">
        <v>17552</v>
      </c>
      <c r="I1149" s="29"/>
      <c r="J1149" s="26"/>
      <c r="K1149" s="26" t="str">
        <f>LOWER(DEC2HEX(L1149,8))</f>
        <v>3f05013f</v>
      </c>
      <c r="L1149" s="26">
        <f>SUM(L1150:L1153)</f>
        <v>1057292607</v>
      </c>
      <c r="M1149" s="50"/>
    </row>
    <row r="1150" spans="1:13" ht="15">
      <c r="A1150" s="22"/>
      <c r="B1150" s="22"/>
      <c r="C1150" s="31">
        <v>30</v>
      </c>
      <c r="D1150" s="31">
        <v>31</v>
      </c>
      <c r="E1150" s="32">
        <f>D1150+1-C1150</f>
        <v>2</v>
      </c>
      <c r="F1150" s="32" t="str">
        <f>CONCATENATE(E1150,"'h",K1150)</f>
        <v>2'h0</v>
      </c>
      <c r="G1150" s="32" t="s">
        <v>557</v>
      </c>
      <c r="H1150" s="31" t="s">
        <v>10731</v>
      </c>
      <c r="I1150" s="37" t="s">
        <v>11392</v>
      </c>
      <c r="J1150" s="31">
        <v>0</v>
      </c>
      <c r="K1150" s="31" t="str">
        <f>LOWER(DEC2HEX((J1150)))</f>
        <v>0</v>
      </c>
      <c r="L1150" s="31">
        <f>J1150*(2^C1150)</f>
        <v>0</v>
      </c>
      <c r="M1150" s="50"/>
    </row>
    <row r="1151" spans="1:13" ht="15">
      <c r="A1151" s="22"/>
      <c r="B1151" s="22"/>
      <c r="C1151" s="31">
        <v>16</v>
      </c>
      <c r="D1151" s="31">
        <v>29</v>
      </c>
      <c r="E1151" s="32">
        <f>D1151+1-C1151</f>
        <v>14</v>
      </c>
      <c r="F1151" s="32" t="str">
        <f>CONCATENATE(E1151,"'h",K1151)</f>
        <v>14'h3f05</v>
      </c>
      <c r="G1151" s="32" t="s">
        <v>551</v>
      </c>
      <c r="H1151" s="31" t="s">
        <v>16316</v>
      </c>
      <c r="I1151" s="37"/>
      <c r="J1151" s="31">
        <v>16133</v>
      </c>
      <c r="K1151" s="31" t="str">
        <f>LOWER(DEC2HEX((J1151)))</f>
        <v>3f05</v>
      </c>
      <c r="L1151" s="31">
        <f>J1151*(2^C1151)</f>
        <v>1057292288</v>
      </c>
      <c r="M1151" s="50"/>
    </row>
    <row r="1152" spans="1:13" ht="15">
      <c r="A1152" s="22"/>
      <c r="B1152" s="22"/>
      <c r="C1152" s="31">
        <v>14</v>
      </c>
      <c r="D1152" s="31">
        <v>15</v>
      </c>
      <c r="E1152" s="32">
        <f>D1152+1-C1152</f>
        <v>2</v>
      </c>
      <c r="F1152" s="32" t="str">
        <f>CONCATENATE(E1152,"'h",K1152)</f>
        <v>2'h0</v>
      </c>
      <c r="G1152" s="32" t="s">
        <v>557</v>
      </c>
      <c r="H1152" s="31" t="s">
        <v>10731</v>
      </c>
      <c r="I1152" s="37" t="s">
        <v>11392</v>
      </c>
      <c r="J1152" s="31">
        <v>0</v>
      </c>
      <c r="K1152" s="31" t="str">
        <f>LOWER(DEC2HEX((J1152)))</f>
        <v>0</v>
      </c>
      <c r="L1152" s="31">
        <f>J1152*(2^C1152)</f>
        <v>0</v>
      </c>
      <c r="M1152" s="50"/>
    </row>
    <row r="1153" spans="1:13" ht="15">
      <c r="A1153" s="22"/>
      <c r="B1153" s="22"/>
      <c r="C1153" s="31">
        <v>0</v>
      </c>
      <c r="D1153" s="31">
        <v>13</v>
      </c>
      <c r="E1153" s="32">
        <f>D1153+1-C1153</f>
        <v>14</v>
      </c>
      <c r="F1153" s="32" t="str">
        <f>CONCATENATE(E1153,"'h",K1153)</f>
        <v>14'h13f</v>
      </c>
      <c r="G1153" s="32" t="s">
        <v>551</v>
      </c>
      <c r="H1153" s="31" t="s">
        <v>17553</v>
      </c>
      <c r="I1153" s="37"/>
      <c r="J1153" s="31">
        <v>319</v>
      </c>
      <c r="K1153" s="31" t="str">
        <f>LOWER(DEC2HEX((J1153)))</f>
        <v>13f</v>
      </c>
      <c r="L1153" s="31">
        <f>J1153*(2^C1153)</f>
        <v>319</v>
      </c>
      <c r="M1153" s="26"/>
    </row>
    <row r="1154" spans="1:13" ht="15">
      <c r="A1154" s="26"/>
      <c r="B1154" s="27" t="s">
        <v>16317</v>
      </c>
      <c r="C1154" s="26"/>
      <c r="D1154" s="26"/>
      <c r="E1154" s="26">
        <f>SUM(E1155:E1158)</f>
        <v>32</v>
      </c>
      <c r="F1154" s="44" t="str">
        <f>CONCATENATE("32'h",K1154)</f>
        <v>32'h015d0285</v>
      </c>
      <c r="G1154" s="44"/>
      <c r="H1154" s="29" t="s">
        <v>16318</v>
      </c>
      <c r="I1154" s="29"/>
      <c r="J1154" s="26"/>
      <c r="K1154" s="26" t="str">
        <f>LOWER(DEC2HEX(L1154,8))</f>
        <v>015d0285</v>
      </c>
      <c r="L1154" s="26">
        <f>SUM(L1155:L1158)</f>
        <v>22872709</v>
      </c>
      <c r="M1154" s="50"/>
    </row>
    <row r="1155" spans="1:13" ht="15">
      <c r="A1155" s="22"/>
      <c r="B1155" s="22"/>
      <c r="C1155" s="31">
        <v>30</v>
      </c>
      <c r="D1155" s="31">
        <v>31</v>
      </c>
      <c r="E1155" s="32">
        <f>D1155+1-C1155</f>
        <v>2</v>
      </c>
      <c r="F1155" s="32" t="str">
        <f>CONCATENATE(E1155,"'h",K1155)</f>
        <v>2'h0</v>
      </c>
      <c r="G1155" s="32" t="s">
        <v>557</v>
      </c>
      <c r="H1155" s="31" t="s">
        <v>10731</v>
      </c>
      <c r="I1155" s="37" t="s">
        <v>11392</v>
      </c>
      <c r="J1155" s="31">
        <v>0</v>
      </c>
      <c r="K1155" s="31" t="str">
        <f>LOWER(DEC2HEX((J1155)))</f>
        <v>0</v>
      </c>
      <c r="L1155" s="31">
        <f>J1155*(2^C1155)</f>
        <v>0</v>
      </c>
      <c r="M1155" s="50"/>
    </row>
    <row r="1156" spans="1:13" ht="15">
      <c r="A1156" s="22"/>
      <c r="B1156" s="22"/>
      <c r="C1156" s="31">
        <v>16</v>
      </c>
      <c r="D1156" s="31">
        <v>29</v>
      </c>
      <c r="E1156" s="32">
        <f>D1156+1-C1156</f>
        <v>14</v>
      </c>
      <c r="F1156" s="32" t="str">
        <f>CONCATENATE(E1156,"'h",K1156)</f>
        <v>14'h15d</v>
      </c>
      <c r="G1156" s="32" t="s">
        <v>551</v>
      </c>
      <c r="H1156" s="31" t="s">
        <v>17554</v>
      </c>
      <c r="I1156" s="37"/>
      <c r="J1156" s="31">
        <v>349</v>
      </c>
      <c r="K1156" s="31" t="str">
        <f>LOWER(DEC2HEX((J1156)))</f>
        <v>15d</v>
      </c>
      <c r="L1156" s="31">
        <f>J1156*(2^C1156)</f>
        <v>22872064</v>
      </c>
      <c r="M1156" s="50"/>
    </row>
    <row r="1157" spans="1:13" ht="15">
      <c r="A1157" s="22"/>
      <c r="B1157" s="22"/>
      <c r="C1157" s="31">
        <v>14</v>
      </c>
      <c r="D1157" s="31">
        <v>15</v>
      </c>
      <c r="E1157" s="32">
        <f>D1157+1-C1157</f>
        <v>2</v>
      </c>
      <c r="F1157" s="32" t="str">
        <f>CONCATENATE(E1157,"'h",K1157)</f>
        <v>2'h0</v>
      </c>
      <c r="G1157" s="32" t="s">
        <v>557</v>
      </c>
      <c r="H1157" s="31" t="s">
        <v>10731</v>
      </c>
      <c r="I1157" s="37" t="s">
        <v>11392</v>
      </c>
      <c r="J1157" s="31">
        <v>0</v>
      </c>
      <c r="K1157" s="31" t="str">
        <f>LOWER(DEC2HEX((J1157)))</f>
        <v>0</v>
      </c>
      <c r="L1157" s="31">
        <f>J1157*(2^C1157)</f>
        <v>0</v>
      </c>
      <c r="M1157" s="50"/>
    </row>
    <row r="1158" spans="1:13" ht="15">
      <c r="A1158" s="22"/>
      <c r="B1158" s="22"/>
      <c r="C1158" s="31">
        <v>0</v>
      </c>
      <c r="D1158" s="31">
        <v>13</v>
      </c>
      <c r="E1158" s="32">
        <f>D1158+1-C1158</f>
        <v>14</v>
      </c>
      <c r="F1158" s="32" t="str">
        <f>CONCATENATE(E1158,"'h",K1158)</f>
        <v>14'h285</v>
      </c>
      <c r="G1158" s="32" t="s">
        <v>551</v>
      </c>
      <c r="H1158" s="31" t="s">
        <v>17555</v>
      </c>
      <c r="I1158" s="37"/>
      <c r="J1158" s="31">
        <v>645</v>
      </c>
      <c r="K1158" s="31" t="str">
        <f>LOWER(DEC2HEX((J1158)))</f>
        <v>285</v>
      </c>
      <c r="L1158" s="31">
        <f>J1158*(2^C1158)</f>
        <v>645</v>
      </c>
      <c r="M1158" s="26"/>
    </row>
    <row r="1159" spans="1:13" ht="15">
      <c r="A1159" s="26"/>
      <c r="B1159" s="27" t="s">
        <v>16319</v>
      </c>
      <c r="C1159" s="26"/>
      <c r="D1159" s="26"/>
      <c r="E1159" s="26">
        <f>SUM(E1160:E1163)</f>
        <v>32</v>
      </c>
      <c r="F1159" s="44" t="str">
        <f>CONCATENATE("32'h",K1159)</f>
        <v>32'h3f8b05a7</v>
      </c>
      <c r="G1159" s="44"/>
      <c r="H1159" s="29" t="s">
        <v>16320</v>
      </c>
      <c r="I1159" s="29"/>
      <c r="J1159" s="26"/>
      <c r="K1159" s="26" t="str">
        <f>LOWER(DEC2HEX(L1159,8))</f>
        <v>3f8b05a7</v>
      </c>
      <c r="L1159" s="26">
        <f>SUM(L1160:L1163)</f>
        <v>1066075559</v>
      </c>
      <c r="M1159" s="50"/>
    </row>
    <row r="1160" spans="1:13" ht="15">
      <c r="A1160" s="22"/>
      <c r="B1160" s="22"/>
      <c r="C1160" s="31">
        <v>30</v>
      </c>
      <c r="D1160" s="31">
        <v>31</v>
      </c>
      <c r="E1160" s="32">
        <f>D1160+1-C1160</f>
        <v>2</v>
      </c>
      <c r="F1160" s="32" t="str">
        <f>CONCATENATE(E1160,"'h",K1160)</f>
        <v>2'h0</v>
      </c>
      <c r="G1160" s="32" t="s">
        <v>557</v>
      </c>
      <c r="H1160" s="31" t="s">
        <v>10731</v>
      </c>
      <c r="I1160" s="37" t="s">
        <v>11392</v>
      </c>
      <c r="J1160" s="31">
        <v>0</v>
      </c>
      <c r="K1160" s="31" t="str">
        <f>LOWER(DEC2HEX((J1160)))</f>
        <v>0</v>
      </c>
      <c r="L1160" s="31">
        <f>J1160*(2^C1160)</f>
        <v>0</v>
      </c>
      <c r="M1160" s="50"/>
    </row>
    <row r="1161" spans="1:13" ht="15">
      <c r="A1161" s="22"/>
      <c r="B1161" s="22"/>
      <c r="C1161" s="31">
        <v>16</v>
      </c>
      <c r="D1161" s="31">
        <v>29</v>
      </c>
      <c r="E1161" s="32">
        <f>D1161+1-C1161</f>
        <v>14</v>
      </c>
      <c r="F1161" s="32" t="str">
        <f>CONCATENATE(E1161,"'h",K1161)</f>
        <v>14'h3f8b</v>
      </c>
      <c r="G1161" s="32" t="s">
        <v>551</v>
      </c>
      <c r="H1161" s="31" t="s">
        <v>16321</v>
      </c>
      <c r="I1161" s="37"/>
      <c r="J1161" s="31">
        <v>16267</v>
      </c>
      <c r="K1161" s="31" t="str">
        <f>LOWER(DEC2HEX((J1161)))</f>
        <v>3f8b</v>
      </c>
      <c r="L1161" s="31">
        <f>J1161*(2^C1161)</f>
        <v>1066074112</v>
      </c>
      <c r="M1161" s="50"/>
    </row>
    <row r="1162" spans="1:13" ht="15">
      <c r="A1162" s="22"/>
      <c r="B1162" s="22"/>
      <c r="C1162" s="31">
        <v>14</v>
      </c>
      <c r="D1162" s="31">
        <v>15</v>
      </c>
      <c r="E1162" s="32">
        <f>D1162+1-C1162</f>
        <v>2</v>
      </c>
      <c r="F1162" s="32" t="str">
        <f>CONCATENATE(E1162,"'h",K1162)</f>
        <v>2'h0</v>
      </c>
      <c r="G1162" s="32" t="s">
        <v>557</v>
      </c>
      <c r="H1162" s="31" t="s">
        <v>10731</v>
      </c>
      <c r="I1162" s="37" t="s">
        <v>11392</v>
      </c>
      <c r="J1162" s="31">
        <v>0</v>
      </c>
      <c r="K1162" s="31" t="str">
        <f>LOWER(DEC2HEX((J1162)))</f>
        <v>0</v>
      </c>
      <c r="L1162" s="31">
        <f>J1162*(2^C1162)</f>
        <v>0</v>
      </c>
      <c r="M1162" s="50"/>
    </row>
    <row r="1163" spans="1:13" ht="15">
      <c r="A1163" s="22"/>
      <c r="B1163" s="22"/>
      <c r="C1163" s="31">
        <v>0</v>
      </c>
      <c r="D1163" s="31">
        <v>13</v>
      </c>
      <c r="E1163" s="32">
        <f>D1163+1-C1163</f>
        <v>14</v>
      </c>
      <c r="F1163" s="32" t="str">
        <f>CONCATENATE(E1163,"'h",K1163)</f>
        <v>14'h5a7</v>
      </c>
      <c r="G1163" s="32" t="s">
        <v>551</v>
      </c>
      <c r="H1163" s="31" t="s">
        <v>17556</v>
      </c>
      <c r="I1163" s="37"/>
      <c r="J1163" s="31">
        <v>1447</v>
      </c>
      <c r="K1163" s="31" t="str">
        <f>LOWER(DEC2HEX((J1163)))</f>
        <v>5a7</v>
      </c>
      <c r="L1163" s="31">
        <f>J1163*(2^C1163)</f>
        <v>1447</v>
      </c>
      <c r="M1163" s="26"/>
    </row>
    <row r="1164" spans="1:13" ht="15">
      <c r="A1164" s="26"/>
      <c r="B1164" s="27" t="s">
        <v>13082</v>
      </c>
      <c r="C1164" s="26"/>
      <c r="D1164" s="26"/>
      <c r="E1164" s="26">
        <f>SUM(E1165:E1168)</f>
        <v>32</v>
      </c>
      <c r="F1164" s="44" t="str">
        <f>CONCATENATE("32'h",K1164)</f>
        <v>32'h3fae0002</v>
      </c>
      <c r="G1164" s="44"/>
      <c r="H1164" s="29" t="s">
        <v>13083</v>
      </c>
      <c r="I1164" s="29"/>
      <c r="J1164" s="26"/>
      <c r="K1164" s="26" t="str">
        <f>LOWER(DEC2HEX(L1164,8))</f>
        <v>3fae0002</v>
      </c>
      <c r="L1164" s="26">
        <f>SUM(L1165:L1168)</f>
        <v>1068367874</v>
      </c>
      <c r="M1164" s="50"/>
    </row>
    <row r="1165" spans="1:13" ht="15">
      <c r="A1165" s="22"/>
      <c r="B1165" s="22"/>
      <c r="C1165" s="31">
        <v>30</v>
      </c>
      <c r="D1165" s="31">
        <v>31</v>
      </c>
      <c r="E1165" s="32">
        <f>D1165+1-C1165</f>
        <v>2</v>
      </c>
      <c r="F1165" s="32" t="str">
        <f>CONCATENATE(E1165,"'h",K1165)</f>
        <v>2'h0</v>
      </c>
      <c r="G1165" s="32" t="s">
        <v>557</v>
      </c>
      <c r="H1165" s="31" t="s">
        <v>10731</v>
      </c>
      <c r="I1165" s="37" t="s">
        <v>11392</v>
      </c>
      <c r="J1165" s="31">
        <v>0</v>
      </c>
      <c r="K1165" s="31" t="str">
        <f>LOWER(DEC2HEX((J1165)))</f>
        <v>0</v>
      </c>
      <c r="L1165" s="31">
        <f>J1165*(2^C1165)</f>
        <v>0</v>
      </c>
      <c r="M1165" s="50"/>
    </row>
    <row r="1166" spans="1:13" ht="15">
      <c r="A1166" s="22"/>
      <c r="B1166" s="22"/>
      <c r="C1166" s="31">
        <v>16</v>
      </c>
      <c r="D1166" s="31">
        <v>29</v>
      </c>
      <c r="E1166" s="32">
        <f>D1166+1-C1166</f>
        <v>14</v>
      </c>
      <c r="F1166" s="32" t="str">
        <f>CONCATENATE(E1166,"'h",K1166)</f>
        <v>14'h3fae</v>
      </c>
      <c r="G1166" s="32" t="s">
        <v>551</v>
      </c>
      <c r="H1166" s="31" t="s">
        <v>16322</v>
      </c>
      <c r="I1166" s="37"/>
      <c r="J1166" s="31">
        <v>16302</v>
      </c>
      <c r="K1166" s="31" t="str">
        <f>LOWER(DEC2HEX((J1166)))</f>
        <v>3fae</v>
      </c>
      <c r="L1166" s="31">
        <f>J1166*(2^C1166)</f>
        <v>1068367872</v>
      </c>
      <c r="M1166" s="50"/>
    </row>
    <row r="1167" spans="1:13" ht="15">
      <c r="A1167" s="22"/>
      <c r="B1167" s="22"/>
      <c r="C1167" s="31">
        <v>14</v>
      </c>
      <c r="D1167" s="31">
        <v>15</v>
      </c>
      <c r="E1167" s="32">
        <f>D1167+1-C1167</f>
        <v>2</v>
      </c>
      <c r="F1167" s="32" t="str">
        <f>CONCATENATE(E1167,"'h",K1167)</f>
        <v>2'h0</v>
      </c>
      <c r="G1167" s="32" t="s">
        <v>557</v>
      </c>
      <c r="H1167" s="31" t="s">
        <v>10731</v>
      </c>
      <c r="I1167" s="37" t="s">
        <v>11392</v>
      </c>
      <c r="J1167" s="31">
        <v>0</v>
      </c>
      <c r="K1167" s="31" t="str">
        <f>LOWER(DEC2HEX((J1167)))</f>
        <v>0</v>
      </c>
      <c r="L1167" s="31">
        <f>J1167*(2^C1167)</f>
        <v>0</v>
      </c>
      <c r="M1167" s="50"/>
    </row>
    <row r="1168" spans="1:13" ht="15">
      <c r="A1168" s="22"/>
      <c r="B1168" s="22"/>
      <c r="C1168" s="31">
        <v>0</v>
      </c>
      <c r="D1168" s="31">
        <v>13</v>
      </c>
      <c r="E1168" s="32">
        <f>D1168+1-C1168</f>
        <v>14</v>
      </c>
      <c r="F1168" s="32" t="str">
        <f>CONCATENATE(E1168,"'h",K1168)</f>
        <v>14'h2</v>
      </c>
      <c r="G1168" s="32" t="s">
        <v>551</v>
      </c>
      <c r="H1168" s="31" t="s">
        <v>16323</v>
      </c>
      <c r="I1168" s="37"/>
      <c r="J1168" s="31">
        <v>2</v>
      </c>
      <c r="K1168" s="31" t="str">
        <f>LOWER(DEC2HEX((J1168)))</f>
        <v>2</v>
      </c>
      <c r="L1168" s="31">
        <f>J1168*(2^C1168)</f>
        <v>2</v>
      </c>
      <c r="M1168" s="26"/>
    </row>
    <row r="1169" spans="1:13" ht="15">
      <c r="A1169" s="26"/>
      <c r="B1169" s="27" t="s">
        <v>13084</v>
      </c>
      <c r="C1169" s="26"/>
      <c r="D1169" s="26"/>
      <c r="E1169" s="26">
        <f>SUM(E1170:E1173)</f>
        <v>32</v>
      </c>
      <c r="F1169" s="44" t="str">
        <f>CONCATENATE("32'h",K1169)</f>
        <v>32'h3fdb0011</v>
      </c>
      <c r="G1169" s="44"/>
      <c r="H1169" s="29" t="s">
        <v>13085</v>
      </c>
      <c r="I1169" s="29"/>
      <c r="J1169" s="26"/>
      <c r="K1169" s="26" t="str">
        <f>LOWER(DEC2HEX(L1169,8))</f>
        <v>3fdb0011</v>
      </c>
      <c r="L1169" s="26">
        <f>SUM(L1170:L1173)</f>
        <v>1071317009</v>
      </c>
      <c r="M1169" s="50"/>
    </row>
    <row r="1170" spans="1:13" ht="15">
      <c r="A1170" s="22"/>
      <c r="B1170" s="22"/>
      <c r="C1170" s="31">
        <v>30</v>
      </c>
      <c r="D1170" s="31">
        <v>31</v>
      </c>
      <c r="E1170" s="32">
        <f>D1170+1-C1170</f>
        <v>2</v>
      </c>
      <c r="F1170" s="32" t="str">
        <f>CONCATENATE(E1170,"'h",K1170)</f>
        <v>2'h0</v>
      </c>
      <c r="G1170" s="32" t="s">
        <v>557</v>
      </c>
      <c r="H1170" s="31" t="s">
        <v>10731</v>
      </c>
      <c r="I1170" s="37" t="s">
        <v>11392</v>
      </c>
      <c r="J1170" s="31">
        <v>0</v>
      </c>
      <c r="K1170" s="31" t="str">
        <f>LOWER(DEC2HEX((J1170)))</f>
        <v>0</v>
      </c>
      <c r="L1170" s="31">
        <f>J1170*(2^C1170)</f>
        <v>0</v>
      </c>
      <c r="M1170" s="50"/>
    </row>
    <row r="1171" spans="1:13" ht="15">
      <c r="A1171" s="22"/>
      <c r="B1171" s="22"/>
      <c r="C1171" s="31">
        <v>16</v>
      </c>
      <c r="D1171" s="31">
        <v>29</v>
      </c>
      <c r="E1171" s="32">
        <f>D1171+1-C1171</f>
        <v>14</v>
      </c>
      <c r="F1171" s="32" t="str">
        <f>CONCATENATE(E1171,"'h",K1171)</f>
        <v>14'h3fdb</v>
      </c>
      <c r="G1171" s="32" t="s">
        <v>551</v>
      </c>
      <c r="H1171" s="31" t="s">
        <v>16324</v>
      </c>
      <c r="I1171" s="37"/>
      <c r="J1171" s="31">
        <v>16347</v>
      </c>
      <c r="K1171" s="31" t="str">
        <f>LOWER(DEC2HEX((J1171)))</f>
        <v>3fdb</v>
      </c>
      <c r="L1171" s="31">
        <f>J1171*(2^C1171)</f>
        <v>1071316992</v>
      </c>
      <c r="M1171" s="50"/>
    </row>
    <row r="1172" spans="1:13" ht="15">
      <c r="A1172" s="22"/>
      <c r="B1172" s="22"/>
      <c r="C1172" s="31">
        <v>14</v>
      </c>
      <c r="D1172" s="31">
        <v>15</v>
      </c>
      <c r="E1172" s="32">
        <f>D1172+1-C1172</f>
        <v>2</v>
      </c>
      <c r="F1172" s="32" t="str">
        <f>CONCATENATE(E1172,"'h",K1172)</f>
        <v>2'h0</v>
      </c>
      <c r="G1172" s="32" t="s">
        <v>557</v>
      </c>
      <c r="H1172" s="31" t="s">
        <v>10731</v>
      </c>
      <c r="I1172" s="37" t="s">
        <v>11392</v>
      </c>
      <c r="J1172" s="31">
        <v>0</v>
      </c>
      <c r="K1172" s="31" t="str">
        <f>LOWER(DEC2HEX((J1172)))</f>
        <v>0</v>
      </c>
      <c r="L1172" s="31">
        <f>J1172*(2^C1172)</f>
        <v>0</v>
      </c>
      <c r="M1172" s="50"/>
    </row>
    <row r="1173" spans="1:13" ht="15">
      <c r="A1173" s="22"/>
      <c r="B1173" s="22"/>
      <c r="C1173" s="31">
        <v>0</v>
      </c>
      <c r="D1173" s="31">
        <v>13</v>
      </c>
      <c r="E1173" s="32">
        <f>D1173+1-C1173</f>
        <v>14</v>
      </c>
      <c r="F1173" s="32" t="str">
        <f>CONCATENATE(E1173,"'h",K1173)</f>
        <v>14'h11</v>
      </c>
      <c r="G1173" s="32" t="s">
        <v>551</v>
      </c>
      <c r="H1173" s="31" t="s">
        <v>16325</v>
      </c>
      <c r="I1173" s="37"/>
      <c r="J1173" s="31">
        <v>17</v>
      </c>
      <c r="K1173" s="31" t="str">
        <f>LOWER(DEC2HEX((J1173)))</f>
        <v>11</v>
      </c>
      <c r="L1173" s="31">
        <f>J1173*(2^C1173)</f>
        <v>17</v>
      </c>
      <c r="M1173" s="26"/>
    </row>
    <row r="1174" spans="1:13" ht="15">
      <c r="A1174" s="26"/>
      <c r="B1174" s="27" t="s">
        <v>17557</v>
      </c>
      <c r="C1174" s="26"/>
      <c r="D1174" s="26"/>
      <c r="E1174" s="26">
        <f>SUM(E1175:E1178)</f>
        <v>32</v>
      </c>
      <c r="F1174" s="44" t="str">
        <f>CONCATENATE("32'h",K1174)</f>
        <v>32'h00980055</v>
      </c>
      <c r="G1174" s="44"/>
      <c r="H1174" s="29" t="s">
        <v>16326</v>
      </c>
      <c r="I1174" s="29"/>
      <c r="J1174" s="26"/>
      <c r="K1174" s="26" t="str">
        <f>LOWER(DEC2HEX(L1174,8))</f>
        <v>00980055</v>
      </c>
      <c r="L1174" s="26">
        <f>SUM(L1175:L1178)</f>
        <v>9961557</v>
      </c>
      <c r="M1174" s="50"/>
    </row>
    <row r="1175" spans="1:13" ht="15">
      <c r="A1175" s="22"/>
      <c r="B1175" s="22"/>
      <c r="C1175" s="31">
        <v>30</v>
      </c>
      <c r="D1175" s="31">
        <v>31</v>
      </c>
      <c r="E1175" s="32">
        <f>D1175+1-C1175</f>
        <v>2</v>
      </c>
      <c r="F1175" s="32" t="str">
        <f>CONCATENATE(E1175,"'h",K1175)</f>
        <v>2'h0</v>
      </c>
      <c r="G1175" s="32" t="s">
        <v>557</v>
      </c>
      <c r="H1175" s="31" t="s">
        <v>10731</v>
      </c>
      <c r="I1175" s="37" t="s">
        <v>11392</v>
      </c>
      <c r="J1175" s="31">
        <v>0</v>
      </c>
      <c r="K1175" s="31" t="str">
        <f>LOWER(DEC2HEX((J1175)))</f>
        <v>0</v>
      </c>
      <c r="L1175" s="31">
        <f>J1175*(2^C1175)</f>
        <v>0</v>
      </c>
      <c r="M1175" s="50"/>
    </row>
    <row r="1176" spans="1:13" ht="15">
      <c r="A1176" s="22"/>
      <c r="B1176" s="22"/>
      <c r="C1176" s="31">
        <v>16</v>
      </c>
      <c r="D1176" s="31">
        <v>29</v>
      </c>
      <c r="E1176" s="32">
        <f>D1176+1-C1176</f>
        <v>14</v>
      </c>
      <c r="F1176" s="32" t="str">
        <f>CONCATENATE(E1176,"'h",K1176)</f>
        <v>14'h98</v>
      </c>
      <c r="G1176" s="32" t="s">
        <v>551</v>
      </c>
      <c r="H1176" s="31" t="s">
        <v>17558</v>
      </c>
      <c r="I1176" s="37"/>
      <c r="J1176" s="31">
        <v>152</v>
      </c>
      <c r="K1176" s="31" t="str">
        <f>LOWER(DEC2HEX((J1176)))</f>
        <v>98</v>
      </c>
      <c r="L1176" s="31">
        <f>J1176*(2^C1176)</f>
        <v>9961472</v>
      </c>
      <c r="M1176" s="50"/>
    </row>
    <row r="1177" spans="1:13" ht="15">
      <c r="A1177" s="22"/>
      <c r="B1177" s="22"/>
      <c r="C1177" s="31">
        <v>14</v>
      </c>
      <c r="D1177" s="31">
        <v>15</v>
      </c>
      <c r="E1177" s="32">
        <f>D1177+1-C1177</f>
        <v>2</v>
      </c>
      <c r="F1177" s="32" t="str">
        <f>CONCATENATE(E1177,"'h",K1177)</f>
        <v>2'h0</v>
      </c>
      <c r="G1177" s="32" t="s">
        <v>17067</v>
      </c>
      <c r="H1177" s="31" t="s">
        <v>17559</v>
      </c>
      <c r="I1177" s="37" t="s">
        <v>17560</v>
      </c>
      <c r="J1177" s="31">
        <v>0</v>
      </c>
      <c r="K1177" s="31" t="str">
        <f>LOWER(DEC2HEX((J1177)))</f>
        <v>0</v>
      </c>
      <c r="L1177" s="31">
        <f>J1177*(2^C1177)</f>
        <v>0</v>
      </c>
      <c r="M1177" s="50"/>
    </row>
    <row r="1178" spans="1:13" ht="15">
      <c r="A1178" s="22"/>
      <c r="B1178" s="22"/>
      <c r="C1178" s="31">
        <v>0</v>
      </c>
      <c r="D1178" s="31">
        <v>13</v>
      </c>
      <c r="E1178" s="32">
        <f>D1178+1-C1178</f>
        <v>14</v>
      </c>
      <c r="F1178" s="32" t="str">
        <f>CONCATENATE(E1178,"'h",K1178)</f>
        <v>14'h55</v>
      </c>
      <c r="G1178" s="32" t="s">
        <v>17561</v>
      </c>
      <c r="H1178" s="31" t="s">
        <v>17562</v>
      </c>
      <c r="I1178" s="37"/>
      <c r="J1178" s="31">
        <v>85</v>
      </c>
      <c r="K1178" s="31" t="str">
        <f>LOWER(DEC2HEX((J1178)))</f>
        <v>55</v>
      </c>
      <c r="L1178" s="31">
        <f>J1178*(2^C1178)</f>
        <v>85</v>
      </c>
      <c r="M1178" s="26"/>
    </row>
    <row r="1179" spans="1:13" ht="15">
      <c r="A1179" s="26"/>
      <c r="B1179" s="27" t="s">
        <v>17563</v>
      </c>
      <c r="C1179" s="26"/>
      <c r="D1179" s="26"/>
      <c r="E1179" s="26">
        <f>SUM(E1180:E1183)</f>
        <v>32</v>
      </c>
      <c r="F1179" s="44" t="str">
        <f>CONCATENATE("32'h",K1179)</f>
        <v>32'h3ee000dc</v>
      </c>
      <c r="G1179" s="44"/>
      <c r="H1179" s="29" t="s">
        <v>17564</v>
      </c>
      <c r="I1179" s="29"/>
      <c r="J1179" s="26"/>
      <c r="K1179" s="26" t="str">
        <f>LOWER(DEC2HEX(L1179,8))</f>
        <v>3ee000dc</v>
      </c>
      <c r="L1179" s="26">
        <f>SUM(L1180:L1183)</f>
        <v>1054867676</v>
      </c>
      <c r="M1179" s="50"/>
    </row>
    <row r="1180" spans="1:13" ht="15">
      <c r="A1180" s="22"/>
      <c r="B1180" s="22"/>
      <c r="C1180" s="31">
        <v>30</v>
      </c>
      <c r="D1180" s="31">
        <v>31</v>
      </c>
      <c r="E1180" s="32">
        <f>D1180+1-C1180</f>
        <v>2</v>
      </c>
      <c r="F1180" s="32" t="str">
        <f>CONCATENATE(E1180,"'h",K1180)</f>
        <v>2'h0</v>
      </c>
      <c r="G1180" s="32" t="s">
        <v>16722</v>
      </c>
      <c r="H1180" s="31" t="s">
        <v>17032</v>
      </c>
      <c r="I1180" s="37" t="s">
        <v>16264</v>
      </c>
      <c r="J1180" s="31">
        <v>0</v>
      </c>
      <c r="K1180" s="31" t="str">
        <f>LOWER(DEC2HEX((J1180)))</f>
        <v>0</v>
      </c>
      <c r="L1180" s="31">
        <f>J1180*(2^C1180)</f>
        <v>0</v>
      </c>
      <c r="M1180" s="50"/>
    </row>
    <row r="1181" spans="1:13" ht="15">
      <c r="A1181" s="22"/>
      <c r="B1181" s="22"/>
      <c r="C1181" s="31">
        <v>16</v>
      </c>
      <c r="D1181" s="31">
        <v>29</v>
      </c>
      <c r="E1181" s="32">
        <f>D1181+1-C1181</f>
        <v>14</v>
      </c>
      <c r="F1181" s="32" t="str">
        <f>CONCATENATE(E1181,"'h",K1181)</f>
        <v>14'h3ee0</v>
      </c>
      <c r="G1181" s="32" t="s">
        <v>17561</v>
      </c>
      <c r="H1181" s="31" t="s">
        <v>17565</v>
      </c>
      <c r="I1181" s="37"/>
      <c r="J1181" s="31">
        <v>16096</v>
      </c>
      <c r="K1181" s="31" t="str">
        <f>LOWER(DEC2HEX((J1181)))</f>
        <v>3ee0</v>
      </c>
      <c r="L1181" s="31">
        <f>J1181*(2^C1181)</f>
        <v>1054867456</v>
      </c>
      <c r="M1181" s="50"/>
    </row>
    <row r="1182" spans="1:13" ht="15">
      <c r="A1182" s="22"/>
      <c r="B1182" s="22"/>
      <c r="C1182" s="31">
        <v>14</v>
      </c>
      <c r="D1182" s="31">
        <v>15</v>
      </c>
      <c r="E1182" s="32">
        <f>D1182+1-C1182</f>
        <v>2</v>
      </c>
      <c r="F1182" s="32" t="str">
        <f>CONCATENATE(E1182,"'h",K1182)</f>
        <v>2'h0</v>
      </c>
      <c r="G1182" s="32" t="s">
        <v>16722</v>
      </c>
      <c r="H1182" s="31" t="s">
        <v>16250</v>
      </c>
      <c r="I1182" s="37" t="s">
        <v>16264</v>
      </c>
      <c r="J1182" s="31">
        <v>0</v>
      </c>
      <c r="K1182" s="31" t="str">
        <f>LOWER(DEC2HEX((J1182)))</f>
        <v>0</v>
      </c>
      <c r="L1182" s="31">
        <f>J1182*(2^C1182)</f>
        <v>0</v>
      </c>
      <c r="M1182" s="50"/>
    </row>
    <row r="1183" spans="1:13" ht="15">
      <c r="A1183" s="22"/>
      <c r="B1183" s="22"/>
      <c r="C1183" s="31">
        <v>0</v>
      </c>
      <c r="D1183" s="31">
        <v>13</v>
      </c>
      <c r="E1183" s="32">
        <f>D1183+1-C1183</f>
        <v>14</v>
      </c>
      <c r="F1183" s="32" t="str">
        <f>CONCATENATE(E1183,"'h",K1183)</f>
        <v>14'hdc</v>
      </c>
      <c r="G1183" s="32" t="s">
        <v>17566</v>
      </c>
      <c r="H1183" s="31" t="s">
        <v>17567</v>
      </c>
      <c r="I1183" s="37"/>
      <c r="J1183" s="31">
        <v>220</v>
      </c>
      <c r="K1183" s="31" t="str">
        <f>LOWER(DEC2HEX((J1183)))</f>
        <v>dc</v>
      </c>
      <c r="L1183" s="31">
        <f>J1183*(2^C1183)</f>
        <v>220</v>
      </c>
      <c r="M1183" s="26"/>
    </row>
    <row r="1184" spans="1:13" ht="15">
      <c r="A1184" s="26"/>
      <c r="B1184" s="27" t="s">
        <v>17568</v>
      </c>
      <c r="C1184" s="26"/>
      <c r="D1184" s="26"/>
      <c r="E1184" s="26">
        <f>SUM(E1185:E1188)</f>
        <v>32</v>
      </c>
      <c r="F1184" s="44" t="str">
        <f>CONCATENATE("32'h",K1184)</f>
        <v>32'h00c100bb</v>
      </c>
      <c r="G1184" s="44"/>
      <c r="H1184" s="29" t="s">
        <v>17569</v>
      </c>
      <c r="I1184" s="29"/>
      <c r="J1184" s="26"/>
      <c r="K1184" s="26" t="str">
        <f>LOWER(DEC2HEX(L1184,8))</f>
        <v>00c100bb</v>
      </c>
      <c r="L1184" s="26">
        <f>SUM(L1185:L1188)</f>
        <v>12648635</v>
      </c>
      <c r="M1184" s="50"/>
    </row>
    <row r="1185" spans="1:13" ht="15">
      <c r="A1185" s="22"/>
      <c r="B1185" s="22"/>
      <c r="C1185" s="31">
        <v>30</v>
      </c>
      <c r="D1185" s="31">
        <v>31</v>
      </c>
      <c r="E1185" s="32">
        <f>D1185+1-C1185</f>
        <v>2</v>
      </c>
      <c r="F1185" s="32" t="str">
        <f>CONCATENATE(E1185,"'h",K1185)</f>
        <v>2'h0</v>
      </c>
      <c r="G1185" s="32" t="s">
        <v>16722</v>
      </c>
      <c r="H1185" s="31" t="s">
        <v>17032</v>
      </c>
      <c r="I1185" s="37" t="s">
        <v>17033</v>
      </c>
      <c r="J1185" s="31">
        <v>0</v>
      </c>
      <c r="K1185" s="31" t="str">
        <f>LOWER(DEC2HEX((J1185)))</f>
        <v>0</v>
      </c>
      <c r="L1185" s="31">
        <f>J1185*(2^C1185)</f>
        <v>0</v>
      </c>
      <c r="M1185" s="50"/>
    </row>
    <row r="1186" spans="1:13" ht="15">
      <c r="A1186" s="22"/>
      <c r="B1186" s="22"/>
      <c r="C1186" s="31">
        <v>16</v>
      </c>
      <c r="D1186" s="31">
        <v>29</v>
      </c>
      <c r="E1186" s="32">
        <f>D1186+1-C1186</f>
        <v>14</v>
      </c>
      <c r="F1186" s="32" t="str">
        <f>CONCATENATE(E1186,"'h",K1186)</f>
        <v>14'hc1</v>
      </c>
      <c r="G1186" s="32" t="s">
        <v>17561</v>
      </c>
      <c r="H1186" s="31" t="s">
        <v>17570</v>
      </c>
      <c r="I1186" s="37"/>
      <c r="J1186" s="31">
        <v>193</v>
      </c>
      <c r="K1186" s="31" t="str">
        <f>LOWER(DEC2HEX((J1186)))</f>
        <v>c1</v>
      </c>
      <c r="L1186" s="31">
        <f>J1186*(2^C1186)</f>
        <v>12648448</v>
      </c>
      <c r="M1186" s="50"/>
    </row>
    <row r="1187" spans="1:13" ht="15">
      <c r="A1187" s="22"/>
      <c r="B1187" s="22"/>
      <c r="C1187" s="31">
        <v>14</v>
      </c>
      <c r="D1187" s="31">
        <v>15</v>
      </c>
      <c r="E1187" s="32">
        <f>D1187+1-C1187</f>
        <v>2</v>
      </c>
      <c r="F1187" s="32" t="str">
        <f>CONCATENATE(E1187,"'h",K1187)</f>
        <v>2'h0</v>
      </c>
      <c r="G1187" s="32" t="s">
        <v>17571</v>
      </c>
      <c r="H1187" s="31" t="s">
        <v>17044</v>
      </c>
      <c r="I1187" s="37" t="s">
        <v>17572</v>
      </c>
      <c r="J1187" s="31">
        <v>0</v>
      </c>
      <c r="K1187" s="31" t="str">
        <f>LOWER(DEC2HEX((J1187)))</f>
        <v>0</v>
      </c>
      <c r="L1187" s="31">
        <f>J1187*(2^C1187)</f>
        <v>0</v>
      </c>
      <c r="M1187" s="50"/>
    </row>
    <row r="1188" spans="1:13" ht="15">
      <c r="A1188" s="22"/>
      <c r="B1188" s="22"/>
      <c r="C1188" s="31">
        <v>0</v>
      </c>
      <c r="D1188" s="31">
        <v>13</v>
      </c>
      <c r="E1188" s="32">
        <f>D1188+1-C1188</f>
        <v>14</v>
      </c>
      <c r="F1188" s="32" t="str">
        <f>CONCATENATE(E1188,"'h",K1188)</f>
        <v>14'hbb</v>
      </c>
      <c r="G1188" s="32" t="s">
        <v>17573</v>
      </c>
      <c r="H1188" s="31" t="s">
        <v>17574</v>
      </c>
      <c r="I1188" s="37"/>
      <c r="J1188" s="31">
        <v>187</v>
      </c>
      <c r="K1188" s="31" t="str">
        <f>LOWER(DEC2HEX((J1188)))</f>
        <v>bb</v>
      </c>
      <c r="L1188" s="31">
        <f>J1188*(2^C1188)</f>
        <v>187</v>
      </c>
      <c r="M1188" s="26"/>
    </row>
    <row r="1189" spans="1:13" ht="15">
      <c r="A1189" s="26"/>
      <c r="B1189" s="27" t="s">
        <v>17575</v>
      </c>
      <c r="C1189" s="26"/>
      <c r="D1189" s="26"/>
      <c r="E1189" s="26">
        <f>SUM(E1190:E1193)</f>
        <v>32</v>
      </c>
      <c r="F1189" s="44" t="str">
        <f>CONCATENATE("32'h",K1189)</f>
        <v>32'h01c1000f</v>
      </c>
      <c r="G1189" s="44"/>
      <c r="H1189" s="29" t="s">
        <v>17576</v>
      </c>
      <c r="I1189" s="29"/>
      <c r="J1189" s="26"/>
      <c r="K1189" s="26" t="str">
        <f>LOWER(DEC2HEX(L1189,8))</f>
        <v>01c1000f</v>
      </c>
      <c r="L1189" s="26">
        <f>SUM(L1190:L1193)</f>
        <v>29425679</v>
      </c>
      <c r="M1189" s="50"/>
    </row>
    <row r="1190" spans="1:13" ht="15">
      <c r="A1190" s="22"/>
      <c r="B1190" s="22"/>
      <c r="C1190" s="31">
        <v>30</v>
      </c>
      <c r="D1190" s="31">
        <v>31</v>
      </c>
      <c r="E1190" s="32">
        <f>D1190+1-C1190</f>
        <v>2</v>
      </c>
      <c r="F1190" s="32" t="str">
        <f>CONCATENATE(E1190,"'h",K1190)</f>
        <v>2'h0</v>
      </c>
      <c r="G1190" s="32" t="s">
        <v>17571</v>
      </c>
      <c r="H1190" s="31" t="s">
        <v>17559</v>
      </c>
      <c r="I1190" s="37" t="s">
        <v>17045</v>
      </c>
      <c r="J1190" s="31">
        <v>0</v>
      </c>
      <c r="K1190" s="31" t="str">
        <f>LOWER(DEC2HEX((J1190)))</f>
        <v>0</v>
      </c>
      <c r="L1190" s="31">
        <f>J1190*(2^C1190)</f>
        <v>0</v>
      </c>
      <c r="M1190" s="50"/>
    </row>
    <row r="1191" spans="1:13" ht="15">
      <c r="A1191" s="22"/>
      <c r="B1191" s="22"/>
      <c r="C1191" s="31">
        <v>16</v>
      </c>
      <c r="D1191" s="31">
        <v>29</v>
      </c>
      <c r="E1191" s="32">
        <f>D1191+1-C1191</f>
        <v>14</v>
      </c>
      <c r="F1191" s="32" t="str">
        <f>CONCATENATE(E1191,"'h",K1191)</f>
        <v>14'h1c1</v>
      </c>
      <c r="G1191" s="32" t="s">
        <v>17573</v>
      </c>
      <c r="H1191" s="31" t="s">
        <v>17577</v>
      </c>
      <c r="I1191" s="37"/>
      <c r="J1191" s="31">
        <v>449</v>
      </c>
      <c r="K1191" s="31" t="str">
        <f>LOWER(DEC2HEX((J1191)))</f>
        <v>1c1</v>
      </c>
      <c r="L1191" s="31">
        <f>J1191*(2^C1191)</f>
        <v>29425664</v>
      </c>
      <c r="M1191" s="50"/>
    </row>
    <row r="1192" spans="1:13" ht="15">
      <c r="A1192" s="22"/>
      <c r="B1192" s="22"/>
      <c r="C1192" s="31">
        <v>14</v>
      </c>
      <c r="D1192" s="31">
        <v>15</v>
      </c>
      <c r="E1192" s="32">
        <f>D1192+1-C1192</f>
        <v>2</v>
      </c>
      <c r="F1192" s="32" t="str">
        <f>CONCATENATE(E1192,"'h",K1192)</f>
        <v>2'h0</v>
      </c>
      <c r="G1192" s="32" t="s">
        <v>16233</v>
      </c>
      <c r="H1192" s="31" t="s">
        <v>17559</v>
      </c>
      <c r="I1192" s="37" t="s">
        <v>17578</v>
      </c>
      <c r="J1192" s="31">
        <v>0</v>
      </c>
      <c r="K1192" s="31" t="str">
        <f>LOWER(DEC2HEX((J1192)))</f>
        <v>0</v>
      </c>
      <c r="L1192" s="31">
        <f>J1192*(2^C1192)</f>
        <v>0</v>
      </c>
      <c r="M1192" s="50"/>
    </row>
    <row r="1193" spans="1:13" ht="45">
      <c r="A1193" s="22"/>
      <c r="B1193" s="22"/>
      <c r="C1193" s="31">
        <v>0</v>
      </c>
      <c r="D1193" s="31">
        <v>13</v>
      </c>
      <c r="E1193" s="32">
        <f>D1193+1-C1193</f>
        <v>14</v>
      </c>
      <c r="F1193" s="32" t="str">
        <f>CONCATENATE(E1193,"'h",K1193)</f>
        <v>14'hf</v>
      </c>
      <c r="G1193" s="32" t="s">
        <v>16712</v>
      </c>
      <c r="H1193" s="31" t="s">
        <v>17579</v>
      </c>
      <c r="I1193" s="37" t="s">
        <v>17580</v>
      </c>
      <c r="J1193" s="31">
        <v>15</v>
      </c>
      <c r="K1193" s="31" t="str">
        <f>LOWER(DEC2HEX((J1193)))</f>
        <v>f</v>
      </c>
      <c r="L1193" s="31">
        <f>J1193*(2^C1193)</f>
        <v>15</v>
      </c>
      <c r="M1193" s="26"/>
    </row>
    <row r="1194" spans="1:13" ht="15">
      <c r="A1194" s="26"/>
      <c r="B1194" s="27" t="s">
        <v>17581</v>
      </c>
      <c r="C1194" s="26"/>
      <c r="D1194" s="26"/>
      <c r="E1194" s="26">
        <f>SUM(E1195:E1198)</f>
        <v>32</v>
      </c>
      <c r="F1194" s="44" t="str">
        <f>CONCATENATE("32'h",K1194)</f>
        <v>32'h00e800df</v>
      </c>
      <c r="G1194" s="44"/>
      <c r="H1194" s="29" t="s">
        <v>17582</v>
      </c>
      <c r="I1194" s="29"/>
      <c r="J1194" s="26"/>
      <c r="K1194" s="26" t="str">
        <f>LOWER(DEC2HEX(L1194,8))</f>
        <v>00e800df</v>
      </c>
      <c r="L1194" s="26">
        <f>SUM(L1195:L1198)</f>
        <v>15204575</v>
      </c>
      <c r="M1194" s="50"/>
    </row>
    <row r="1195" spans="1:13" ht="15">
      <c r="A1195" s="22"/>
      <c r="B1195" s="22"/>
      <c r="C1195" s="31">
        <v>30</v>
      </c>
      <c r="D1195" s="31">
        <v>31</v>
      </c>
      <c r="E1195" s="32">
        <f>D1195+1-C1195</f>
        <v>2</v>
      </c>
      <c r="F1195" s="32" t="str">
        <f>CONCATENATE(E1195,"'h",K1195)</f>
        <v>2'h0</v>
      </c>
      <c r="G1195" s="32" t="s">
        <v>17583</v>
      </c>
      <c r="H1195" s="31" t="s">
        <v>16250</v>
      </c>
      <c r="I1195" s="37" t="s">
        <v>17584</v>
      </c>
      <c r="J1195" s="31">
        <v>0</v>
      </c>
      <c r="K1195" s="31" t="str">
        <f>LOWER(DEC2HEX((J1195)))</f>
        <v>0</v>
      </c>
      <c r="L1195" s="31">
        <f>J1195*(2^C1195)</f>
        <v>0</v>
      </c>
      <c r="M1195" s="50"/>
    </row>
    <row r="1196" spans="1:13" ht="15">
      <c r="A1196" s="22"/>
      <c r="B1196" s="22"/>
      <c r="C1196" s="31">
        <v>16</v>
      </c>
      <c r="D1196" s="31">
        <v>29</v>
      </c>
      <c r="E1196" s="32">
        <f>D1196+1-C1196</f>
        <v>14</v>
      </c>
      <c r="F1196" s="32" t="str">
        <f>CONCATENATE(E1196,"'h",K1196)</f>
        <v>14'he8</v>
      </c>
      <c r="G1196" s="32" t="s">
        <v>17585</v>
      </c>
      <c r="H1196" s="31" t="s">
        <v>17586</v>
      </c>
      <c r="I1196" s="37"/>
      <c r="J1196" s="31">
        <v>232</v>
      </c>
      <c r="K1196" s="31" t="str">
        <f>LOWER(DEC2HEX((J1196)))</f>
        <v>e8</v>
      </c>
      <c r="L1196" s="31">
        <f>J1196*(2^C1196)</f>
        <v>15204352</v>
      </c>
      <c r="M1196" s="50"/>
    </row>
    <row r="1197" spans="1:13" ht="15">
      <c r="A1197" s="22"/>
      <c r="B1197" s="22"/>
      <c r="C1197" s="31">
        <v>14</v>
      </c>
      <c r="D1197" s="31">
        <v>15</v>
      </c>
      <c r="E1197" s="32">
        <f>D1197+1-C1197</f>
        <v>2</v>
      </c>
      <c r="F1197" s="32" t="str">
        <f>CONCATENATE(E1197,"'h",K1197)</f>
        <v>2'h0</v>
      </c>
      <c r="G1197" s="32" t="s">
        <v>16233</v>
      </c>
      <c r="H1197" s="31" t="s">
        <v>16250</v>
      </c>
      <c r="I1197" s="37" t="s">
        <v>16711</v>
      </c>
      <c r="J1197" s="31">
        <v>0</v>
      </c>
      <c r="K1197" s="31" t="str">
        <f>LOWER(DEC2HEX((J1197)))</f>
        <v>0</v>
      </c>
      <c r="L1197" s="31">
        <f>J1197*(2^C1197)</f>
        <v>0</v>
      </c>
      <c r="M1197" s="50"/>
    </row>
    <row r="1198" spans="1:13" ht="15">
      <c r="A1198" s="22"/>
      <c r="B1198" s="22"/>
      <c r="C1198" s="31">
        <v>0</v>
      </c>
      <c r="D1198" s="31">
        <v>13</v>
      </c>
      <c r="E1198" s="32">
        <f>D1198+1-C1198</f>
        <v>14</v>
      </c>
      <c r="F1198" s="32" t="str">
        <f>CONCATENATE(E1198,"'h",K1198)</f>
        <v>14'hdf</v>
      </c>
      <c r="G1198" s="32" t="s">
        <v>17587</v>
      </c>
      <c r="H1198" s="31" t="s">
        <v>17588</v>
      </c>
      <c r="I1198" s="37"/>
      <c r="J1198" s="31">
        <v>223</v>
      </c>
      <c r="K1198" s="31" t="str">
        <f>LOWER(DEC2HEX((J1198)))</f>
        <v>df</v>
      </c>
      <c r="L1198" s="31">
        <f>J1198*(2^C1198)</f>
        <v>223</v>
      </c>
      <c r="M1198" s="26"/>
    </row>
    <row r="1199" spans="1:13" ht="15">
      <c r="A1199" s="26"/>
      <c r="B1199" s="27" t="s">
        <v>17589</v>
      </c>
      <c r="C1199" s="26"/>
      <c r="D1199" s="26"/>
      <c r="E1199" s="26">
        <f>SUM(E1200:E1203)</f>
        <v>32</v>
      </c>
      <c r="F1199" s="44" t="str">
        <f>CONCATENATE("32'h",K1199)</f>
        <v>32'h3aa106a0</v>
      </c>
      <c r="G1199" s="44"/>
      <c r="H1199" s="29" t="s">
        <v>17590</v>
      </c>
      <c r="I1199" s="29"/>
      <c r="J1199" s="26"/>
      <c r="K1199" s="26" t="str">
        <f>LOWER(DEC2HEX(L1199,8))</f>
        <v>3aa106a0</v>
      </c>
      <c r="L1199" s="26">
        <f>SUM(L1200:L1203)</f>
        <v>983631520</v>
      </c>
      <c r="M1199" s="50"/>
    </row>
    <row r="1200" spans="1:13" ht="15">
      <c r="A1200" s="22"/>
      <c r="B1200" s="22"/>
      <c r="C1200" s="31">
        <v>30</v>
      </c>
      <c r="D1200" s="31">
        <v>31</v>
      </c>
      <c r="E1200" s="32">
        <f>D1200+1-C1200</f>
        <v>2</v>
      </c>
      <c r="F1200" s="32" t="str">
        <f>CONCATENATE(E1200,"'h",K1200)</f>
        <v>2'h0</v>
      </c>
      <c r="G1200" s="32" t="s">
        <v>16722</v>
      </c>
      <c r="H1200" s="31" t="s">
        <v>17032</v>
      </c>
      <c r="I1200" s="37" t="s">
        <v>17033</v>
      </c>
      <c r="J1200" s="31">
        <v>0</v>
      </c>
      <c r="K1200" s="31" t="str">
        <f>LOWER(DEC2HEX((J1200)))</f>
        <v>0</v>
      </c>
      <c r="L1200" s="31">
        <f>J1200*(2^C1200)</f>
        <v>0</v>
      </c>
      <c r="M1200" s="50"/>
    </row>
    <row r="1201" spans="1:13" ht="15">
      <c r="A1201" s="22"/>
      <c r="B1201" s="22"/>
      <c r="C1201" s="31">
        <v>16</v>
      </c>
      <c r="D1201" s="31">
        <v>29</v>
      </c>
      <c r="E1201" s="32">
        <f>D1201+1-C1201</f>
        <v>14</v>
      </c>
      <c r="F1201" s="32" t="str">
        <f>CONCATENATE(E1201,"'h",K1201)</f>
        <v>14'h3aa1</v>
      </c>
      <c r="G1201" s="32" t="s">
        <v>16712</v>
      </c>
      <c r="H1201" s="31" t="s">
        <v>17591</v>
      </c>
      <c r="I1201" s="37"/>
      <c r="J1201" s="31">
        <v>15009</v>
      </c>
      <c r="K1201" s="31" t="str">
        <f>LOWER(DEC2HEX((J1201)))</f>
        <v>3aa1</v>
      </c>
      <c r="L1201" s="31">
        <f>J1201*(2^C1201)</f>
        <v>983629824</v>
      </c>
      <c r="M1201" s="50"/>
    </row>
    <row r="1202" spans="1:13" ht="15">
      <c r="A1202" s="22"/>
      <c r="B1202" s="22"/>
      <c r="C1202" s="31">
        <v>14</v>
      </c>
      <c r="D1202" s="31">
        <v>15</v>
      </c>
      <c r="E1202" s="32">
        <f>D1202+1-C1202</f>
        <v>2</v>
      </c>
      <c r="F1202" s="32" t="str">
        <f>CONCATENATE(E1202,"'h",K1202)</f>
        <v>2'h0</v>
      </c>
      <c r="G1202" s="32" t="s">
        <v>17592</v>
      </c>
      <c r="H1202" s="31" t="s">
        <v>17593</v>
      </c>
      <c r="I1202" s="37" t="s">
        <v>17594</v>
      </c>
      <c r="J1202" s="31">
        <v>0</v>
      </c>
      <c r="K1202" s="31" t="str">
        <f>LOWER(DEC2HEX((J1202)))</f>
        <v>0</v>
      </c>
      <c r="L1202" s="31">
        <f>J1202*(2^C1202)</f>
        <v>0</v>
      </c>
      <c r="M1202" s="50"/>
    </row>
    <row r="1203" spans="1:13" ht="15">
      <c r="A1203" s="22"/>
      <c r="B1203" s="22"/>
      <c r="C1203" s="31">
        <v>0</v>
      </c>
      <c r="D1203" s="31">
        <v>13</v>
      </c>
      <c r="E1203" s="32">
        <f>D1203+1-C1203</f>
        <v>14</v>
      </c>
      <c r="F1203" s="32" t="str">
        <f>CONCATENATE(E1203,"'h",K1203)</f>
        <v>14'h6a0</v>
      </c>
      <c r="G1203" s="32" t="s">
        <v>17561</v>
      </c>
      <c r="H1203" s="31" t="s">
        <v>17595</v>
      </c>
      <c r="I1203" s="37"/>
      <c r="J1203" s="31">
        <v>1696</v>
      </c>
      <c r="K1203" s="31" t="str">
        <f>LOWER(DEC2HEX((J1203)))</f>
        <v>6a0</v>
      </c>
      <c r="L1203" s="31">
        <f>J1203*(2^C1203)</f>
        <v>1696</v>
      </c>
      <c r="M1203" s="26"/>
    </row>
    <row r="1204" spans="1:13" ht="15">
      <c r="A1204" s="26"/>
      <c r="B1204" s="27" t="s">
        <v>17596</v>
      </c>
      <c r="C1204" s="26"/>
      <c r="D1204" s="26"/>
      <c r="E1204" s="26">
        <f>SUM(E1205:E1208)</f>
        <v>32</v>
      </c>
      <c r="F1204" s="44" t="str">
        <f>CONCATENATE("32'h",K1204)</f>
        <v>32'h076a0c3c</v>
      </c>
      <c r="G1204" s="44"/>
      <c r="H1204" s="29" t="s">
        <v>17597</v>
      </c>
      <c r="I1204" s="29"/>
      <c r="J1204" s="26"/>
      <c r="K1204" s="26" t="str">
        <f>LOWER(DEC2HEX(L1204,8))</f>
        <v>076a0c3c</v>
      </c>
      <c r="L1204" s="26">
        <f>SUM(L1205:L1208)</f>
        <v>124390460</v>
      </c>
      <c r="M1204" s="50"/>
    </row>
    <row r="1205" spans="1:13" ht="15">
      <c r="A1205" s="22"/>
      <c r="B1205" s="22"/>
      <c r="C1205" s="31">
        <v>30</v>
      </c>
      <c r="D1205" s="31">
        <v>31</v>
      </c>
      <c r="E1205" s="32">
        <f>D1205+1-C1205</f>
        <v>2</v>
      </c>
      <c r="F1205" s="32" t="str">
        <f>CONCATENATE(E1205,"'h",K1205)</f>
        <v>2'h0</v>
      </c>
      <c r="G1205" s="32" t="s">
        <v>17067</v>
      </c>
      <c r="H1205" s="31" t="s">
        <v>17598</v>
      </c>
      <c r="I1205" s="37" t="s">
        <v>17033</v>
      </c>
      <c r="J1205" s="31">
        <v>0</v>
      </c>
      <c r="K1205" s="31" t="str">
        <f>LOWER(DEC2HEX((J1205)))</f>
        <v>0</v>
      </c>
      <c r="L1205" s="31">
        <f>J1205*(2^C1205)</f>
        <v>0</v>
      </c>
      <c r="M1205" s="50"/>
    </row>
    <row r="1206" spans="1:13" ht="15">
      <c r="A1206" s="22"/>
      <c r="B1206" s="22"/>
      <c r="C1206" s="31">
        <v>16</v>
      </c>
      <c r="D1206" s="31">
        <v>29</v>
      </c>
      <c r="E1206" s="32">
        <f>D1206+1-C1206</f>
        <v>14</v>
      </c>
      <c r="F1206" s="32" t="str">
        <f>CONCATENATE(E1206,"'h",K1206)</f>
        <v>14'h76a</v>
      </c>
      <c r="G1206" s="32" t="s">
        <v>17561</v>
      </c>
      <c r="H1206" s="31" t="s">
        <v>17599</v>
      </c>
      <c r="I1206" s="37"/>
      <c r="J1206" s="31">
        <v>1898</v>
      </c>
      <c r="K1206" s="31" t="str">
        <f>LOWER(DEC2HEX((J1206)))</f>
        <v>76a</v>
      </c>
      <c r="L1206" s="31">
        <f>J1206*(2^C1206)</f>
        <v>124387328</v>
      </c>
      <c r="M1206" s="50"/>
    </row>
    <row r="1207" spans="1:13" ht="15">
      <c r="A1207" s="22"/>
      <c r="B1207" s="22"/>
      <c r="C1207" s="31">
        <v>14</v>
      </c>
      <c r="D1207" s="31">
        <v>15</v>
      </c>
      <c r="E1207" s="32">
        <f>D1207+1-C1207</f>
        <v>2</v>
      </c>
      <c r="F1207" s="32" t="str">
        <f>CONCATENATE(E1207,"'h",K1207)</f>
        <v>2'h0</v>
      </c>
      <c r="G1207" s="32" t="s">
        <v>17600</v>
      </c>
      <c r="H1207" s="31" t="s">
        <v>17601</v>
      </c>
      <c r="I1207" s="37" t="s">
        <v>17560</v>
      </c>
      <c r="J1207" s="31">
        <v>0</v>
      </c>
      <c r="K1207" s="31" t="str">
        <f>LOWER(DEC2HEX((J1207)))</f>
        <v>0</v>
      </c>
      <c r="L1207" s="31">
        <f>J1207*(2^C1207)</f>
        <v>0</v>
      </c>
      <c r="M1207" s="50"/>
    </row>
    <row r="1208" spans="1:13" ht="15">
      <c r="A1208" s="22"/>
      <c r="B1208" s="22"/>
      <c r="C1208" s="31">
        <v>0</v>
      </c>
      <c r="D1208" s="31">
        <v>13</v>
      </c>
      <c r="E1208" s="32">
        <f>D1208+1-C1208</f>
        <v>14</v>
      </c>
      <c r="F1208" s="32" t="str">
        <f>CONCATENATE(E1208,"'h",K1208)</f>
        <v>14'hc3c</v>
      </c>
      <c r="G1208" s="32" t="s">
        <v>17561</v>
      </c>
      <c r="H1208" s="31" t="s">
        <v>17602</v>
      </c>
      <c r="I1208" s="37"/>
      <c r="J1208" s="31">
        <v>3132</v>
      </c>
      <c r="K1208" s="31" t="str">
        <f>LOWER(DEC2HEX((J1208)))</f>
        <v>c3c</v>
      </c>
      <c r="L1208" s="31">
        <f>J1208*(2^C1208)</f>
        <v>3132</v>
      </c>
      <c r="M1208" s="26"/>
    </row>
    <row r="1209" spans="1:13" ht="15">
      <c r="A1209" s="26"/>
      <c r="B1209" s="27" t="s">
        <v>17603</v>
      </c>
      <c r="C1209" s="26"/>
      <c r="D1209" s="26"/>
      <c r="E1209" s="26">
        <f>SUM(E1210:E1213)</f>
        <v>32</v>
      </c>
      <c r="F1209" s="44" t="str">
        <f>CONCATENATE("32'h",K1209)</f>
        <v>32'h3e020692</v>
      </c>
      <c r="G1209" s="44"/>
      <c r="H1209" s="29" t="s">
        <v>17604</v>
      </c>
      <c r="I1209" s="29"/>
      <c r="J1209" s="26"/>
      <c r="K1209" s="26" t="str">
        <f>LOWER(DEC2HEX(L1209,8))</f>
        <v>3e020692</v>
      </c>
      <c r="L1209" s="26">
        <f>SUM(L1210:L1213)</f>
        <v>1040320146</v>
      </c>
      <c r="M1209" s="50"/>
    </row>
    <row r="1210" spans="1:13" ht="15">
      <c r="A1210" s="22"/>
      <c r="B1210" s="22"/>
      <c r="C1210" s="31">
        <v>30</v>
      </c>
      <c r="D1210" s="31">
        <v>31</v>
      </c>
      <c r="E1210" s="32">
        <f>D1210+1-C1210</f>
        <v>2</v>
      </c>
      <c r="F1210" s="32" t="str">
        <f>CONCATENATE(E1210,"'h",K1210)</f>
        <v>2'h0</v>
      </c>
      <c r="G1210" s="32" t="s">
        <v>17605</v>
      </c>
      <c r="H1210" s="31" t="s">
        <v>16250</v>
      </c>
      <c r="I1210" s="37" t="s">
        <v>16264</v>
      </c>
      <c r="J1210" s="31">
        <v>0</v>
      </c>
      <c r="K1210" s="31" t="str">
        <f>LOWER(DEC2HEX((J1210)))</f>
        <v>0</v>
      </c>
      <c r="L1210" s="31">
        <f>J1210*(2^C1210)</f>
        <v>0</v>
      </c>
      <c r="M1210" s="50"/>
    </row>
    <row r="1211" spans="1:13" ht="15">
      <c r="A1211" s="22"/>
      <c r="B1211" s="22"/>
      <c r="C1211" s="31">
        <v>16</v>
      </c>
      <c r="D1211" s="31">
        <v>29</v>
      </c>
      <c r="E1211" s="32">
        <f>D1211+1-C1211</f>
        <v>14</v>
      </c>
      <c r="F1211" s="32" t="str">
        <f>CONCATENATE(E1211,"'h",K1211)</f>
        <v>14'h3e02</v>
      </c>
      <c r="G1211" s="32" t="s">
        <v>17034</v>
      </c>
      <c r="H1211" s="31" t="s">
        <v>17606</v>
      </c>
      <c r="I1211" s="37"/>
      <c r="J1211" s="31">
        <v>15874</v>
      </c>
      <c r="K1211" s="31" t="str">
        <f>LOWER(DEC2HEX((J1211)))</f>
        <v>3e02</v>
      </c>
      <c r="L1211" s="31">
        <f>J1211*(2^C1211)</f>
        <v>1040318464</v>
      </c>
      <c r="M1211" s="50"/>
    </row>
    <row r="1212" spans="1:13" ht="15">
      <c r="A1212" s="22"/>
      <c r="B1212" s="22"/>
      <c r="C1212" s="31">
        <v>14</v>
      </c>
      <c r="D1212" s="31">
        <v>15</v>
      </c>
      <c r="E1212" s="32">
        <f>D1212+1-C1212</f>
        <v>2</v>
      </c>
      <c r="F1212" s="32" t="str">
        <f>CONCATENATE(E1212,"'h",K1212)</f>
        <v>2'h0</v>
      </c>
      <c r="G1212" s="32" t="s">
        <v>17605</v>
      </c>
      <c r="H1212" s="31" t="s">
        <v>17607</v>
      </c>
      <c r="I1212" s="37" t="s">
        <v>17608</v>
      </c>
      <c r="J1212" s="31">
        <v>0</v>
      </c>
      <c r="K1212" s="31" t="str">
        <f>LOWER(DEC2HEX((J1212)))</f>
        <v>0</v>
      </c>
      <c r="L1212" s="31">
        <f>J1212*(2^C1212)</f>
        <v>0</v>
      </c>
      <c r="M1212" s="50"/>
    </row>
    <row r="1213" spans="1:13" ht="15">
      <c r="A1213" s="22"/>
      <c r="B1213" s="22"/>
      <c r="C1213" s="31">
        <v>0</v>
      </c>
      <c r="D1213" s="31">
        <v>13</v>
      </c>
      <c r="E1213" s="32">
        <f>D1213+1-C1213</f>
        <v>14</v>
      </c>
      <c r="F1213" s="32" t="str">
        <f>CONCATENATE(E1213,"'h",K1213)</f>
        <v>14'h692</v>
      </c>
      <c r="G1213" s="32" t="s">
        <v>16712</v>
      </c>
      <c r="H1213" s="31" t="s">
        <v>17609</v>
      </c>
      <c r="I1213" s="37"/>
      <c r="J1213" s="31">
        <v>1682</v>
      </c>
      <c r="K1213" s="31" t="str">
        <f>LOWER(DEC2HEX((J1213)))</f>
        <v>692</v>
      </c>
      <c r="L1213" s="31">
        <f>J1213*(2^C1213)</f>
        <v>1682</v>
      </c>
      <c r="M1213" s="26"/>
    </row>
    <row r="1214" spans="1:13" ht="15">
      <c r="A1214" s="26"/>
      <c r="B1214" s="27" t="s">
        <v>17610</v>
      </c>
      <c r="C1214" s="26"/>
      <c r="D1214" s="26"/>
      <c r="E1214" s="26">
        <f>SUM(E1215:E1218)</f>
        <v>32</v>
      </c>
      <c r="F1214" s="44" t="str">
        <f>CONCATENATE("32'h",K1214)</f>
        <v>32'h008a002d</v>
      </c>
      <c r="G1214" s="44"/>
      <c r="H1214" s="29" t="s">
        <v>17611</v>
      </c>
      <c r="I1214" s="29"/>
      <c r="J1214" s="26"/>
      <c r="K1214" s="26" t="str">
        <f>LOWER(DEC2HEX(L1214,8))</f>
        <v>008a002d</v>
      </c>
      <c r="L1214" s="26">
        <f>SUM(L1215:L1218)</f>
        <v>9044013</v>
      </c>
      <c r="M1214" s="50"/>
    </row>
    <row r="1215" spans="1:13" ht="15">
      <c r="A1215" s="22"/>
      <c r="B1215" s="22"/>
      <c r="C1215" s="31">
        <v>30</v>
      </c>
      <c r="D1215" s="31">
        <v>31</v>
      </c>
      <c r="E1215" s="32">
        <f>D1215+1-C1215</f>
        <v>2</v>
      </c>
      <c r="F1215" s="32" t="str">
        <f>CONCATENATE(E1215,"'h",K1215)</f>
        <v>2'h0</v>
      </c>
      <c r="G1215" s="32" t="s">
        <v>17612</v>
      </c>
      <c r="H1215" s="31" t="s">
        <v>16250</v>
      </c>
      <c r="I1215" s="37" t="s">
        <v>16264</v>
      </c>
      <c r="J1215" s="31">
        <v>0</v>
      </c>
      <c r="K1215" s="31" t="str">
        <f>LOWER(DEC2HEX((J1215)))</f>
        <v>0</v>
      </c>
      <c r="L1215" s="31">
        <f>J1215*(2^C1215)</f>
        <v>0</v>
      </c>
      <c r="M1215" s="50"/>
    </row>
    <row r="1216" spans="1:13" ht="15">
      <c r="A1216" s="22"/>
      <c r="B1216" s="22"/>
      <c r="C1216" s="31">
        <v>16</v>
      </c>
      <c r="D1216" s="31">
        <v>29</v>
      </c>
      <c r="E1216" s="32">
        <f>D1216+1-C1216</f>
        <v>14</v>
      </c>
      <c r="F1216" s="32" t="str">
        <f>CONCATENATE(E1216,"'h",K1216)</f>
        <v>14'h8a</v>
      </c>
      <c r="G1216" s="32" t="s">
        <v>17078</v>
      </c>
      <c r="H1216" s="31" t="s">
        <v>17613</v>
      </c>
      <c r="I1216" s="37"/>
      <c r="J1216" s="31">
        <v>138</v>
      </c>
      <c r="K1216" s="31" t="str">
        <f>LOWER(DEC2HEX((J1216)))</f>
        <v>8a</v>
      </c>
      <c r="L1216" s="31">
        <f>J1216*(2^C1216)</f>
        <v>9043968</v>
      </c>
      <c r="M1216" s="50"/>
    </row>
    <row r="1217" spans="1:13" ht="15">
      <c r="A1217" s="22"/>
      <c r="B1217" s="22"/>
      <c r="C1217" s="31">
        <v>14</v>
      </c>
      <c r="D1217" s="31">
        <v>15</v>
      </c>
      <c r="E1217" s="32">
        <f>D1217+1-C1217</f>
        <v>2</v>
      </c>
      <c r="F1217" s="32" t="str">
        <f>CONCATENATE(E1217,"'h",K1217)</f>
        <v>2'h0</v>
      </c>
      <c r="G1217" s="32" t="s">
        <v>17571</v>
      </c>
      <c r="H1217" s="31" t="s">
        <v>16250</v>
      </c>
      <c r="I1217" s="37" t="s">
        <v>16724</v>
      </c>
      <c r="J1217" s="31">
        <v>0</v>
      </c>
      <c r="K1217" s="31" t="str">
        <f>LOWER(DEC2HEX((J1217)))</f>
        <v>0</v>
      </c>
      <c r="L1217" s="31">
        <f>J1217*(2^C1217)</f>
        <v>0</v>
      </c>
      <c r="M1217" s="50"/>
    </row>
    <row r="1218" spans="1:13" ht="15">
      <c r="A1218" s="22"/>
      <c r="B1218" s="22"/>
      <c r="C1218" s="31">
        <v>0</v>
      </c>
      <c r="D1218" s="31">
        <v>13</v>
      </c>
      <c r="E1218" s="32">
        <f>D1218+1-C1218</f>
        <v>14</v>
      </c>
      <c r="F1218" s="32" t="str">
        <f>CONCATENATE(E1218,"'h",K1218)</f>
        <v>14'h2d</v>
      </c>
      <c r="G1218" s="32" t="s">
        <v>17078</v>
      </c>
      <c r="H1218" s="31" t="s">
        <v>17614</v>
      </c>
      <c r="I1218" s="37"/>
      <c r="J1218" s="31">
        <v>45</v>
      </c>
      <c r="K1218" s="31" t="str">
        <f>LOWER(DEC2HEX((J1218)))</f>
        <v>2d</v>
      </c>
      <c r="L1218" s="31">
        <f>J1218*(2^C1218)</f>
        <v>45</v>
      </c>
      <c r="M1218" s="26"/>
    </row>
    <row r="1219" spans="1:13" ht="15">
      <c r="A1219" s="26"/>
      <c r="B1219" s="27" t="s">
        <v>17615</v>
      </c>
      <c r="C1219" s="26"/>
      <c r="D1219" s="26"/>
      <c r="E1219" s="26">
        <f>SUM(E1220:E1223)</f>
        <v>32</v>
      </c>
      <c r="F1219" s="44" t="str">
        <f>CONCATENATE("32'h",K1219)</f>
        <v>32'h003a0031</v>
      </c>
      <c r="G1219" s="44"/>
      <c r="H1219" s="29" t="s">
        <v>17616</v>
      </c>
      <c r="I1219" s="29"/>
      <c r="J1219" s="26"/>
      <c r="K1219" s="26" t="str">
        <f>LOWER(DEC2HEX(L1219,8))</f>
        <v>003a0031</v>
      </c>
      <c r="L1219" s="26">
        <f>SUM(L1220:L1223)</f>
        <v>3801137</v>
      </c>
      <c r="M1219" s="50"/>
    </row>
    <row r="1220" spans="1:13" ht="15">
      <c r="A1220" s="22"/>
      <c r="B1220" s="22"/>
      <c r="C1220" s="31">
        <v>30</v>
      </c>
      <c r="D1220" s="31">
        <v>31</v>
      </c>
      <c r="E1220" s="32">
        <f>D1220+1-C1220</f>
        <v>2</v>
      </c>
      <c r="F1220" s="32" t="str">
        <f>CONCATENATE(E1220,"'h",K1220)</f>
        <v>2'h0</v>
      </c>
      <c r="G1220" s="32" t="s">
        <v>17583</v>
      </c>
      <c r="H1220" s="31" t="s">
        <v>16250</v>
      </c>
      <c r="I1220" s="37" t="s">
        <v>16264</v>
      </c>
      <c r="J1220" s="31">
        <v>0</v>
      </c>
      <c r="K1220" s="31" t="str">
        <f>LOWER(DEC2HEX((J1220)))</f>
        <v>0</v>
      </c>
      <c r="L1220" s="31">
        <f>J1220*(2^C1220)</f>
        <v>0</v>
      </c>
      <c r="M1220" s="50"/>
    </row>
    <row r="1221" spans="1:13" ht="15">
      <c r="A1221" s="22"/>
      <c r="B1221" s="22"/>
      <c r="C1221" s="31">
        <v>16</v>
      </c>
      <c r="D1221" s="31">
        <v>29</v>
      </c>
      <c r="E1221" s="32">
        <f>D1221+1-C1221</f>
        <v>14</v>
      </c>
      <c r="F1221" s="32" t="str">
        <f>CONCATENATE(E1221,"'h",K1221)</f>
        <v>14'h3a</v>
      </c>
      <c r="G1221" s="32" t="s">
        <v>17617</v>
      </c>
      <c r="H1221" s="31" t="s">
        <v>17618</v>
      </c>
      <c r="I1221" s="37"/>
      <c r="J1221" s="31">
        <v>58</v>
      </c>
      <c r="K1221" s="31" t="str">
        <f>LOWER(DEC2HEX((J1221)))</f>
        <v>3a</v>
      </c>
      <c r="L1221" s="31">
        <f>J1221*(2^C1221)</f>
        <v>3801088</v>
      </c>
      <c r="M1221" s="50"/>
    </row>
    <row r="1222" spans="1:13" ht="15">
      <c r="A1222" s="22"/>
      <c r="B1222" s="22"/>
      <c r="C1222" s="31">
        <v>14</v>
      </c>
      <c r="D1222" s="31">
        <v>15</v>
      </c>
      <c r="E1222" s="32">
        <f>D1222+1-C1222</f>
        <v>2</v>
      </c>
      <c r="F1222" s="32" t="str">
        <f>CONCATENATE(E1222,"'h",K1222)</f>
        <v>2'h0</v>
      </c>
      <c r="G1222" s="32" t="s">
        <v>16722</v>
      </c>
      <c r="H1222" s="31" t="s">
        <v>17619</v>
      </c>
      <c r="I1222" s="37" t="s">
        <v>17584</v>
      </c>
      <c r="J1222" s="31">
        <v>0</v>
      </c>
      <c r="K1222" s="31" t="str">
        <f>LOWER(DEC2HEX((J1222)))</f>
        <v>0</v>
      </c>
      <c r="L1222" s="31">
        <f>J1222*(2^C1222)</f>
        <v>0</v>
      </c>
      <c r="M1222" s="50"/>
    </row>
    <row r="1223" spans="1:13" ht="15">
      <c r="A1223" s="22"/>
      <c r="B1223" s="22"/>
      <c r="C1223" s="31">
        <v>0</v>
      </c>
      <c r="D1223" s="31">
        <v>13</v>
      </c>
      <c r="E1223" s="32">
        <f>D1223+1-C1223</f>
        <v>14</v>
      </c>
      <c r="F1223" s="32" t="str">
        <f>CONCATENATE(E1223,"'h",K1223)</f>
        <v>14'h31</v>
      </c>
      <c r="G1223" s="32" t="s">
        <v>16712</v>
      </c>
      <c r="H1223" s="31" t="s">
        <v>17620</v>
      </c>
      <c r="I1223" s="37"/>
      <c r="J1223" s="31">
        <v>49</v>
      </c>
      <c r="K1223" s="31" t="str">
        <f>LOWER(DEC2HEX((J1223)))</f>
        <v>31</v>
      </c>
      <c r="L1223" s="31">
        <f>J1223*(2^C1223)</f>
        <v>49</v>
      </c>
      <c r="M1223" s="26"/>
    </row>
    <row r="1224" spans="1:13" ht="15">
      <c r="A1224" s="26"/>
      <c r="B1224" s="27" t="s">
        <v>17621</v>
      </c>
      <c r="C1224" s="26"/>
      <c r="D1224" s="26"/>
      <c r="E1224" s="26">
        <f>SUM(E1225:E1228)</f>
        <v>32</v>
      </c>
      <c r="F1224" s="44" t="str">
        <f>CONCATENATE("32'h",K1224)</f>
        <v>32'h3f05013f</v>
      </c>
      <c r="G1224" s="44"/>
      <c r="H1224" s="29" t="s">
        <v>17622</v>
      </c>
      <c r="I1224" s="29"/>
      <c r="J1224" s="26"/>
      <c r="K1224" s="26" t="str">
        <f>LOWER(DEC2HEX(L1224,8))</f>
        <v>3f05013f</v>
      </c>
      <c r="L1224" s="26">
        <f>SUM(L1225:L1228)</f>
        <v>1057292607</v>
      </c>
      <c r="M1224" s="50"/>
    </row>
    <row r="1225" spans="1:13" ht="15">
      <c r="A1225" s="22"/>
      <c r="B1225" s="22"/>
      <c r="C1225" s="31">
        <v>30</v>
      </c>
      <c r="D1225" s="31">
        <v>31</v>
      </c>
      <c r="E1225" s="32">
        <f>D1225+1-C1225</f>
        <v>2</v>
      </c>
      <c r="F1225" s="32" t="str">
        <f>CONCATENATE(E1225,"'h",K1225)</f>
        <v>2'h0</v>
      </c>
      <c r="G1225" s="32" t="s">
        <v>16233</v>
      </c>
      <c r="H1225" s="31" t="s">
        <v>16250</v>
      </c>
      <c r="I1225" s="37" t="s">
        <v>16264</v>
      </c>
      <c r="J1225" s="31">
        <v>0</v>
      </c>
      <c r="K1225" s="31" t="str">
        <f>LOWER(DEC2HEX((J1225)))</f>
        <v>0</v>
      </c>
      <c r="L1225" s="31">
        <f>J1225*(2^C1225)</f>
        <v>0</v>
      </c>
      <c r="M1225" s="50"/>
    </row>
    <row r="1226" spans="1:13" ht="15">
      <c r="A1226" s="22"/>
      <c r="B1226" s="22"/>
      <c r="C1226" s="31">
        <v>16</v>
      </c>
      <c r="D1226" s="31">
        <v>29</v>
      </c>
      <c r="E1226" s="32">
        <f>D1226+1-C1226</f>
        <v>14</v>
      </c>
      <c r="F1226" s="32" t="str">
        <f>CONCATENATE(E1226,"'h",K1226)</f>
        <v>14'h3f05</v>
      </c>
      <c r="G1226" s="32" t="s">
        <v>17561</v>
      </c>
      <c r="H1226" s="31" t="s">
        <v>17623</v>
      </c>
      <c r="I1226" s="37"/>
      <c r="J1226" s="31">
        <v>16133</v>
      </c>
      <c r="K1226" s="31" t="str">
        <f>LOWER(DEC2HEX((J1226)))</f>
        <v>3f05</v>
      </c>
      <c r="L1226" s="31">
        <f>J1226*(2^C1226)</f>
        <v>1057292288</v>
      </c>
      <c r="M1226" s="50"/>
    </row>
    <row r="1227" spans="1:13" ht="15">
      <c r="A1227" s="22"/>
      <c r="B1227" s="22"/>
      <c r="C1227" s="31">
        <v>14</v>
      </c>
      <c r="D1227" s="31">
        <v>15</v>
      </c>
      <c r="E1227" s="32">
        <f>D1227+1-C1227</f>
        <v>2</v>
      </c>
      <c r="F1227" s="32" t="str">
        <f>CONCATENATE(E1227,"'h",K1227)</f>
        <v>2'h0</v>
      </c>
      <c r="G1227" s="32" t="s">
        <v>17624</v>
      </c>
      <c r="H1227" s="31" t="s">
        <v>17625</v>
      </c>
      <c r="I1227" s="37" t="s">
        <v>17626</v>
      </c>
      <c r="J1227" s="31">
        <v>0</v>
      </c>
      <c r="K1227" s="31" t="str">
        <f>LOWER(DEC2HEX((J1227)))</f>
        <v>0</v>
      </c>
      <c r="L1227" s="31">
        <f>J1227*(2^C1227)</f>
        <v>0</v>
      </c>
      <c r="M1227" s="50"/>
    </row>
    <row r="1228" spans="1:13" ht="15">
      <c r="A1228" s="22"/>
      <c r="B1228" s="22"/>
      <c r="C1228" s="31">
        <v>0</v>
      </c>
      <c r="D1228" s="31">
        <v>13</v>
      </c>
      <c r="E1228" s="32">
        <f>D1228+1-C1228</f>
        <v>14</v>
      </c>
      <c r="F1228" s="32" t="str">
        <f>CONCATENATE(E1228,"'h",K1228)</f>
        <v>14'h13f</v>
      </c>
      <c r="G1228" s="32" t="s">
        <v>17573</v>
      </c>
      <c r="H1228" s="31" t="s">
        <v>17627</v>
      </c>
      <c r="I1228" s="37"/>
      <c r="J1228" s="31">
        <v>319</v>
      </c>
      <c r="K1228" s="31" t="str">
        <f>LOWER(DEC2HEX((J1228)))</f>
        <v>13f</v>
      </c>
      <c r="L1228" s="31">
        <f>J1228*(2^C1228)</f>
        <v>319</v>
      </c>
      <c r="M1228" s="26"/>
    </row>
    <row r="1229" spans="1:13" ht="15">
      <c r="A1229" s="26"/>
      <c r="B1229" s="27" t="s">
        <v>17628</v>
      </c>
      <c r="C1229" s="26"/>
      <c r="D1229" s="26"/>
      <c r="E1229" s="26">
        <f>SUM(E1230:E1233)</f>
        <v>32</v>
      </c>
      <c r="F1229" s="44" t="str">
        <f>CONCATENATE("32'h",K1229)</f>
        <v>32'h015d0285</v>
      </c>
      <c r="G1229" s="44"/>
      <c r="H1229" s="29" t="s">
        <v>17629</v>
      </c>
      <c r="I1229" s="29"/>
      <c r="J1229" s="26"/>
      <c r="K1229" s="26" t="str">
        <f>LOWER(DEC2HEX(L1229,8))</f>
        <v>015d0285</v>
      </c>
      <c r="L1229" s="26">
        <f>SUM(L1230:L1233)</f>
        <v>22872709</v>
      </c>
      <c r="M1229" s="50"/>
    </row>
    <row r="1230" spans="1:13" ht="15">
      <c r="A1230" s="22"/>
      <c r="B1230" s="22"/>
      <c r="C1230" s="31">
        <v>30</v>
      </c>
      <c r="D1230" s="31">
        <v>31</v>
      </c>
      <c r="E1230" s="32">
        <f>D1230+1-C1230</f>
        <v>2</v>
      </c>
      <c r="F1230" s="32" t="str">
        <f>CONCATENATE(E1230,"'h",K1230)</f>
        <v>2'h0</v>
      </c>
      <c r="G1230" s="32" t="s">
        <v>16233</v>
      </c>
      <c r="H1230" s="31" t="s">
        <v>17607</v>
      </c>
      <c r="I1230" s="37" t="s">
        <v>16264</v>
      </c>
      <c r="J1230" s="31">
        <v>0</v>
      </c>
      <c r="K1230" s="31" t="str">
        <f>LOWER(DEC2HEX((J1230)))</f>
        <v>0</v>
      </c>
      <c r="L1230" s="31">
        <f>J1230*(2^C1230)</f>
        <v>0</v>
      </c>
      <c r="M1230" s="50"/>
    </row>
    <row r="1231" spans="1:13" ht="15">
      <c r="A1231" s="22"/>
      <c r="B1231" s="22"/>
      <c r="C1231" s="31">
        <v>16</v>
      </c>
      <c r="D1231" s="31">
        <v>29</v>
      </c>
      <c r="E1231" s="32">
        <f>D1231+1-C1231</f>
        <v>14</v>
      </c>
      <c r="F1231" s="32" t="str">
        <f>CONCATENATE(E1231,"'h",K1231)</f>
        <v>14'h15d</v>
      </c>
      <c r="G1231" s="32" t="s">
        <v>17561</v>
      </c>
      <c r="H1231" s="31" t="s">
        <v>17630</v>
      </c>
      <c r="I1231" s="37"/>
      <c r="J1231" s="31">
        <v>349</v>
      </c>
      <c r="K1231" s="31" t="str">
        <f>LOWER(DEC2HEX((J1231)))</f>
        <v>15d</v>
      </c>
      <c r="L1231" s="31">
        <f>J1231*(2^C1231)</f>
        <v>22872064</v>
      </c>
      <c r="M1231" s="50"/>
    </row>
    <row r="1232" spans="1:13" ht="15">
      <c r="A1232" s="22"/>
      <c r="B1232" s="22"/>
      <c r="C1232" s="31">
        <v>14</v>
      </c>
      <c r="D1232" s="31">
        <v>15</v>
      </c>
      <c r="E1232" s="32">
        <f>D1232+1-C1232</f>
        <v>2</v>
      </c>
      <c r="F1232" s="32" t="str">
        <f>CONCATENATE(E1232,"'h",K1232)</f>
        <v>2'h0</v>
      </c>
      <c r="G1232" s="32" t="s">
        <v>17631</v>
      </c>
      <c r="H1232" s="31" t="s">
        <v>17632</v>
      </c>
      <c r="I1232" s="37" t="s">
        <v>17572</v>
      </c>
      <c r="J1232" s="31">
        <v>0</v>
      </c>
      <c r="K1232" s="31" t="str">
        <f>LOWER(DEC2HEX((J1232)))</f>
        <v>0</v>
      </c>
      <c r="L1232" s="31">
        <f>J1232*(2^C1232)</f>
        <v>0</v>
      </c>
      <c r="M1232" s="50"/>
    </row>
    <row r="1233" spans="1:13" ht="15">
      <c r="A1233" s="22"/>
      <c r="B1233" s="22"/>
      <c r="C1233" s="31">
        <v>0</v>
      </c>
      <c r="D1233" s="31">
        <v>13</v>
      </c>
      <c r="E1233" s="32">
        <f>D1233+1-C1233</f>
        <v>14</v>
      </c>
      <c r="F1233" s="32" t="str">
        <f>CONCATENATE(E1233,"'h",K1233)</f>
        <v>14'h285</v>
      </c>
      <c r="G1233" s="32" t="s">
        <v>17633</v>
      </c>
      <c r="H1233" s="31" t="s">
        <v>17634</v>
      </c>
      <c r="I1233" s="37"/>
      <c r="J1233" s="31">
        <v>645</v>
      </c>
      <c r="K1233" s="31" t="str">
        <f>LOWER(DEC2HEX((J1233)))</f>
        <v>285</v>
      </c>
      <c r="L1233" s="31">
        <f>J1233*(2^C1233)</f>
        <v>645</v>
      </c>
      <c r="M1233" s="26"/>
    </row>
    <row r="1234" spans="1:13" ht="15">
      <c r="A1234" s="26"/>
      <c r="B1234" s="27" t="s">
        <v>17635</v>
      </c>
      <c r="C1234" s="26"/>
      <c r="D1234" s="26"/>
      <c r="E1234" s="26">
        <f>SUM(E1235:E1238)</f>
        <v>32</v>
      </c>
      <c r="F1234" s="44" t="str">
        <f>CONCATENATE("32'h",K1234)</f>
        <v>32'h3f8b05a7</v>
      </c>
      <c r="G1234" s="44"/>
      <c r="H1234" s="29" t="s">
        <v>17636</v>
      </c>
      <c r="I1234" s="29"/>
      <c r="J1234" s="26"/>
      <c r="K1234" s="26" t="str">
        <f>LOWER(DEC2HEX(L1234,8))</f>
        <v>3f8b05a7</v>
      </c>
      <c r="L1234" s="26">
        <f>SUM(L1235:L1238)</f>
        <v>1066075559</v>
      </c>
      <c r="M1234" s="50"/>
    </row>
    <row r="1235" spans="1:13" ht="15">
      <c r="A1235" s="22"/>
      <c r="B1235" s="22"/>
      <c r="C1235" s="31">
        <v>30</v>
      </c>
      <c r="D1235" s="31">
        <v>31</v>
      </c>
      <c r="E1235" s="32">
        <f>D1235+1-C1235</f>
        <v>2</v>
      </c>
      <c r="F1235" s="32" t="str">
        <f>CONCATENATE(E1235,"'h",K1235)</f>
        <v>2'h0</v>
      </c>
      <c r="G1235" s="32" t="s">
        <v>17612</v>
      </c>
      <c r="H1235" s="31" t="s">
        <v>16250</v>
      </c>
      <c r="I1235" s="37" t="s">
        <v>16264</v>
      </c>
      <c r="J1235" s="31">
        <v>0</v>
      </c>
      <c r="K1235" s="31" t="str">
        <f>LOWER(DEC2HEX((J1235)))</f>
        <v>0</v>
      </c>
      <c r="L1235" s="31">
        <f>J1235*(2^C1235)</f>
        <v>0</v>
      </c>
      <c r="M1235" s="50"/>
    </row>
    <row r="1236" spans="1:13" ht="15">
      <c r="A1236" s="22"/>
      <c r="B1236" s="22"/>
      <c r="C1236" s="31">
        <v>16</v>
      </c>
      <c r="D1236" s="31">
        <v>29</v>
      </c>
      <c r="E1236" s="32">
        <f>D1236+1-C1236</f>
        <v>14</v>
      </c>
      <c r="F1236" s="32" t="str">
        <f>CONCATENATE(E1236,"'h",K1236)</f>
        <v>14'h3f8b</v>
      </c>
      <c r="G1236" s="32" t="s">
        <v>17561</v>
      </c>
      <c r="H1236" s="31" t="s">
        <v>17637</v>
      </c>
      <c r="I1236" s="37"/>
      <c r="J1236" s="31">
        <v>16267</v>
      </c>
      <c r="K1236" s="31" t="str">
        <f>LOWER(DEC2HEX((J1236)))</f>
        <v>3f8b</v>
      </c>
      <c r="L1236" s="31">
        <f>J1236*(2^C1236)</f>
        <v>1066074112</v>
      </c>
      <c r="M1236" s="50"/>
    </row>
    <row r="1237" spans="1:13" ht="15">
      <c r="A1237" s="22"/>
      <c r="B1237" s="22"/>
      <c r="C1237" s="31">
        <v>14</v>
      </c>
      <c r="D1237" s="31">
        <v>15</v>
      </c>
      <c r="E1237" s="32">
        <f>D1237+1-C1237</f>
        <v>2</v>
      </c>
      <c r="F1237" s="32" t="str">
        <f>CONCATENATE(E1237,"'h",K1237)</f>
        <v>2'h0</v>
      </c>
      <c r="G1237" s="32" t="s">
        <v>16233</v>
      </c>
      <c r="H1237" s="31" t="s">
        <v>17601</v>
      </c>
      <c r="I1237" s="37" t="s">
        <v>16264</v>
      </c>
      <c r="J1237" s="31">
        <v>0</v>
      </c>
      <c r="K1237" s="31" t="str">
        <f>LOWER(DEC2HEX((J1237)))</f>
        <v>0</v>
      </c>
      <c r="L1237" s="31">
        <f>J1237*(2^C1237)</f>
        <v>0</v>
      </c>
      <c r="M1237" s="50"/>
    </row>
    <row r="1238" spans="1:13" ht="15">
      <c r="A1238" s="22"/>
      <c r="B1238" s="22"/>
      <c r="C1238" s="31">
        <v>0</v>
      </c>
      <c r="D1238" s="31">
        <v>13</v>
      </c>
      <c r="E1238" s="32">
        <f>D1238+1-C1238</f>
        <v>14</v>
      </c>
      <c r="F1238" s="32" t="str">
        <f>CONCATENATE(E1238,"'h",K1238)</f>
        <v>14'h5a7</v>
      </c>
      <c r="G1238" s="32" t="s">
        <v>17561</v>
      </c>
      <c r="H1238" s="31" t="s">
        <v>17638</v>
      </c>
      <c r="I1238" s="37"/>
      <c r="J1238" s="31">
        <v>1447</v>
      </c>
      <c r="K1238" s="31" t="str">
        <f>LOWER(DEC2HEX((J1238)))</f>
        <v>5a7</v>
      </c>
      <c r="L1238" s="31">
        <f>J1238*(2^C1238)</f>
        <v>1447</v>
      </c>
      <c r="M1238" s="26"/>
    </row>
    <row r="1239" spans="1:13" ht="15">
      <c r="A1239" s="26"/>
      <c r="B1239" s="27" t="s">
        <v>17639</v>
      </c>
      <c r="C1239" s="26"/>
      <c r="D1239" s="26"/>
      <c r="E1239" s="26">
        <f>SUM(E1240:E1243)</f>
        <v>32</v>
      </c>
      <c r="F1239" s="44" t="str">
        <f>CONCATENATE("32'h",K1239)</f>
        <v>32'h3fae0002</v>
      </c>
      <c r="G1239" s="44"/>
      <c r="H1239" s="29" t="s">
        <v>17640</v>
      </c>
      <c r="I1239" s="29"/>
      <c r="J1239" s="26"/>
      <c r="K1239" s="26" t="str">
        <f>LOWER(DEC2HEX(L1239,8))</f>
        <v>3fae0002</v>
      </c>
      <c r="L1239" s="26">
        <f>SUM(L1240:L1243)</f>
        <v>1068367874</v>
      </c>
      <c r="M1239" s="50"/>
    </row>
    <row r="1240" spans="1:13" ht="15">
      <c r="A1240" s="22"/>
      <c r="B1240" s="22"/>
      <c r="C1240" s="31">
        <v>30</v>
      </c>
      <c r="D1240" s="31">
        <v>31</v>
      </c>
      <c r="E1240" s="32">
        <f>D1240+1-C1240</f>
        <v>2</v>
      </c>
      <c r="F1240" s="32" t="str">
        <f>CONCATENATE(E1240,"'h",K1240)</f>
        <v>2'h0</v>
      </c>
      <c r="G1240" s="32" t="s">
        <v>17067</v>
      </c>
      <c r="H1240" s="31" t="s">
        <v>16250</v>
      </c>
      <c r="I1240" s="37" t="s">
        <v>17560</v>
      </c>
      <c r="J1240" s="31">
        <v>0</v>
      </c>
      <c r="K1240" s="31" t="str">
        <f>LOWER(DEC2HEX((J1240)))</f>
        <v>0</v>
      </c>
      <c r="L1240" s="31">
        <f>J1240*(2^C1240)</f>
        <v>0</v>
      </c>
      <c r="M1240" s="50"/>
    </row>
    <row r="1241" spans="1:13" ht="15">
      <c r="A1241" s="22"/>
      <c r="B1241" s="22"/>
      <c r="C1241" s="31">
        <v>16</v>
      </c>
      <c r="D1241" s="31">
        <v>29</v>
      </c>
      <c r="E1241" s="32">
        <f>D1241+1-C1241</f>
        <v>14</v>
      </c>
      <c r="F1241" s="32" t="str">
        <f>CONCATENATE(E1241,"'h",K1241)</f>
        <v>14'h3fae</v>
      </c>
      <c r="G1241" s="32" t="s">
        <v>17561</v>
      </c>
      <c r="H1241" s="31" t="s">
        <v>17641</v>
      </c>
      <c r="I1241" s="37"/>
      <c r="J1241" s="31">
        <v>16302</v>
      </c>
      <c r="K1241" s="31" t="str">
        <f>LOWER(DEC2HEX((J1241)))</f>
        <v>3fae</v>
      </c>
      <c r="L1241" s="31">
        <f>J1241*(2^C1241)</f>
        <v>1068367872</v>
      </c>
      <c r="M1241" s="50"/>
    </row>
    <row r="1242" spans="1:13" ht="15">
      <c r="A1242" s="22"/>
      <c r="B1242" s="22"/>
      <c r="C1242" s="31">
        <v>14</v>
      </c>
      <c r="D1242" s="31">
        <v>15</v>
      </c>
      <c r="E1242" s="32">
        <f>D1242+1-C1242</f>
        <v>2</v>
      </c>
      <c r="F1242" s="32" t="str">
        <f>CONCATENATE(E1242,"'h",K1242)</f>
        <v>2'h0</v>
      </c>
      <c r="G1242" s="32" t="s">
        <v>16233</v>
      </c>
      <c r="H1242" s="31" t="s">
        <v>17032</v>
      </c>
      <c r="I1242" s="37" t="s">
        <v>16264</v>
      </c>
      <c r="J1242" s="31">
        <v>0</v>
      </c>
      <c r="K1242" s="31" t="str">
        <f>LOWER(DEC2HEX((J1242)))</f>
        <v>0</v>
      </c>
      <c r="L1242" s="31">
        <f>J1242*(2^C1242)</f>
        <v>0</v>
      </c>
      <c r="M1242" s="50"/>
    </row>
    <row r="1243" spans="1:13" ht="15">
      <c r="A1243" s="22"/>
      <c r="B1243" s="22"/>
      <c r="C1243" s="31">
        <v>0</v>
      </c>
      <c r="D1243" s="31">
        <v>13</v>
      </c>
      <c r="E1243" s="32">
        <f>D1243+1-C1243</f>
        <v>14</v>
      </c>
      <c r="F1243" s="32" t="str">
        <f>CONCATENATE(E1243,"'h",K1243)</f>
        <v>14'h2</v>
      </c>
      <c r="G1243" s="32" t="s">
        <v>17642</v>
      </c>
      <c r="H1243" s="31" t="s">
        <v>17643</v>
      </c>
      <c r="I1243" s="37"/>
      <c r="J1243" s="31">
        <v>2</v>
      </c>
      <c r="K1243" s="31" t="str">
        <f>LOWER(DEC2HEX((J1243)))</f>
        <v>2</v>
      </c>
      <c r="L1243" s="31">
        <f>J1243*(2^C1243)</f>
        <v>2</v>
      </c>
      <c r="M1243" s="26"/>
    </row>
    <row r="1244" spans="1:13" ht="15">
      <c r="A1244" s="26"/>
      <c r="B1244" s="27" t="s">
        <v>17644</v>
      </c>
      <c r="C1244" s="26"/>
      <c r="D1244" s="26"/>
      <c r="E1244" s="26">
        <f>SUM(E1245:E1248)</f>
        <v>32</v>
      </c>
      <c r="F1244" s="44" t="str">
        <f>CONCATENATE("32'h",K1244)</f>
        <v>32'h3fdb0011</v>
      </c>
      <c r="G1244" s="44"/>
      <c r="H1244" s="29" t="s">
        <v>17645</v>
      </c>
      <c r="I1244" s="29"/>
      <c r="J1244" s="26"/>
      <c r="K1244" s="26" t="str">
        <f>LOWER(DEC2HEX(L1244,8))</f>
        <v>3fdb0011</v>
      </c>
      <c r="L1244" s="26">
        <f>SUM(L1245:L1248)</f>
        <v>1071317009</v>
      </c>
      <c r="M1244" s="50"/>
    </row>
    <row r="1245" spans="1:13" ht="15">
      <c r="A1245" s="22"/>
      <c r="B1245" s="22"/>
      <c r="C1245" s="31">
        <v>30</v>
      </c>
      <c r="D1245" s="31">
        <v>31</v>
      </c>
      <c r="E1245" s="32">
        <f>D1245+1-C1245</f>
        <v>2</v>
      </c>
      <c r="F1245" s="32" t="str">
        <f>CONCATENATE(E1245,"'h",K1245)</f>
        <v>2'h0</v>
      </c>
      <c r="G1245" s="32" t="s">
        <v>16233</v>
      </c>
      <c r="H1245" s="31" t="s">
        <v>16250</v>
      </c>
      <c r="I1245" s="37" t="s">
        <v>16264</v>
      </c>
      <c r="J1245" s="31">
        <v>0</v>
      </c>
      <c r="K1245" s="31" t="str">
        <f>LOWER(DEC2HEX((J1245)))</f>
        <v>0</v>
      </c>
      <c r="L1245" s="31">
        <f>J1245*(2^C1245)</f>
        <v>0</v>
      </c>
      <c r="M1245" s="50"/>
    </row>
    <row r="1246" spans="1:13" ht="15">
      <c r="A1246" s="22"/>
      <c r="B1246" s="22"/>
      <c r="C1246" s="31">
        <v>16</v>
      </c>
      <c r="D1246" s="31">
        <v>29</v>
      </c>
      <c r="E1246" s="32">
        <f>D1246+1-C1246</f>
        <v>14</v>
      </c>
      <c r="F1246" s="32" t="str">
        <f>CONCATENATE(E1246,"'h",K1246)</f>
        <v>14'h3fdb</v>
      </c>
      <c r="G1246" s="32" t="s">
        <v>17561</v>
      </c>
      <c r="H1246" s="31" t="s">
        <v>17646</v>
      </c>
      <c r="I1246" s="37"/>
      <c r="J1246" s="31">
        <v>16347</v>
      </c>
      <c r="K1246" s="31" t="str">
        <f>LOWER(DEC2HEX((J1246)))</f>
        <v>3fdb</v>
      </c>
      <c r="L1246" s="31">
        <f>J1246*(2^C1246)</f>
        <v>1071316992</v>
      </c>
      <c r="M1246" s="50"/>
    </row>
    <row r="1247" spans="1:13" ht="15">
      <c r="A1247" s="22"/>
      <c r="B1247" s="22"/>
      <c r="C1247" s="31">
        <v>14</v>
      </c>
      <c r="D1247" s="31">
        <v>15</v>
      </c>
      <c r="E1247" s="32">
        <f>D1247+1-C1247</f>
        <v>2</v>
      </c>
      <c r="F1247" s="32" t="str">
        <f>CONCATENATE(E1247,"'h",K1247)</f>
        <v>2'h0</v>
      </c>
      <c r="G1247" s="32" t="s">
        <v>17571</v>
      </c>
      <c r="H1247" s="31" t="s">
        <v>17601</v>
      </c>
      <c r="I1247" s="37" t="s">
        <v>17578</v>
      </c>
      <c r="J1247" s="31">
        <v>0</v>
      </c>
      <c r="K1247" s="31" t="str">
        <f>LOWER(DEC2HEX((J1247)))</f>
        <v>0</v>
      </c>
      <c r="L1247" s="31">
        <f>J1247*(2^C1247)</f>
        <v>0</v>
      </c>
      <c r="M1247" s="50"/>
    </row>
    <row r="1248" spans="1:13" ht="15">
      <c r="A1248" s="22"/>
      <c r="B1248" s="22"/>
      <c r="C1248" s="31">
        <v>0</v>
      </c>
      <c r="D1248" s="31">
        <v>13</v>
      </c>
      <c r="E1248" s="32">
        <f>D1248+1-C1248</f>
        <v>14</v>
      </c>
      <c r="F1248" s="32" t="str">
        <f>CONCATENATE(E1248,"'h",K1248)</f>
        <v>14'h11</v>
      </c>
      <c r="G1248" s="32" t="s">
        <v>16714</v>
      </c>
      <c r="H1248" s="31" t="s">
        <v>17647</v>
      </c>
      <c r="I1248" s="37"/>
      <c r="J1248" s="31">
        <v>17</v>
      </c>
      <c r="K1248" s="31" t="str">
        <f>LOWER(DEC2HEX((J1248)))</f>
        <v>11</v>
      </c>
      <c r="L1248" s="31">
        <f>J1248*(2^C1248)</f>
        <v>17</v>
      </c>
      <c r="M1248" s="26"/>
    </row>
    <row r="1249" spans="1:13" ht="15">
      <c r="A1249" s="26"/>
      <c r="B1249" s="27" t="s">
        <v>17648</v>
      </c>
      <c r="C1249" s="26"/>
      <c r="D1249" s="26"/>
      <c r="E1249" s="26">
        <f>SUM(E1250:E1253)</f>
        <v>32</v>
      </c>
      <c r="F1249" s="44" t="str">
        <f>CONCATENATE("32'h",K1249)</f>
        <v>32'h00980055</v>
      </c>
      <c r="G1249" s="44"/>
      <c r="H1249" s="29" t="s">
        <v>17649</v>
      </c>
      <c r="I1249" s="29"/>
      <c r="J1249" s="26"/>
      <c r="K1249" s="26" t="str">
        <f>LOWER(DEC2HEX(L1249,8))</f>
        <v>00980055</v>
      </c>
      <c r="L1249" s="26">
        <f>SUM(L1250:L1253)</f>
        <v>9961557</v>
      </c>
      <c r="M1249" s="50"/>
    </row>
    <row r="1250" spans="1:13" ht="15">
      <c r="A1250" s="22"/>
      <c r="B1250" s="22"/>
      <c r="C1250" s="31">
        <v>30</v>
      </c>
      <c r="D1250" s="31">
        <v>31</v>
      </c>
      <c r="E1250" s="32">
        <f>D1250+1-C1250</f>
        <v>2</v>
      </c>
      <c r="F1250" s="32" t="str">
        <f>CONCATENATE(E1250,"'h",K1250)</f>
        <v>2'h0</v>
      </c>
      <c r="G1250" s="32" t="s">
        <v>16722</v>
      </c>
      <c r="H1250" s="31" t="s">
        <v>16250</v>
      </c>
      <c r="I1250" s="37" t="s">
        <v>17033</v>
      </c>
      <c r="J1250" s="31">
        <v>0</v>
      </c>
      <c r="K1250" s="31" t="str">
        <f>LOWER(DEC2HEX((J1250)))</f>
        <v>0</v>
      </c>
      <c r="L1250" s="31">
        <f>J1250*(2^C1250)</f>
        <v>0</v>
      </c>
      <c r="M1250" s="50"/>
    </row>
    <row r="1251" spans="1:13" ht="15">
      <c r="A1251" s="22"/>
      <c r="B1251" s="22"/>
      <c r="C1251" s="31">
        <v>16</v>
      </c>
      <c r="D1251" s="31">
        <v>29</v>
      </c>
      <c r="E1251" s="32">
        <f>D1251+1-C1251</f>
        <v>14</v>
      </c>
      <c r="F1251" s="32" t="str">
        <f>CONCATENATE(E1251,"'h",K1251)</f>
        <v>14'h98</v>
      </c>
      <c r="G1251" s="32" t="s">
        <v>17573</v>
      </c>
      <c r="H1251" s="31" t="s">
        <v>17650</v>
      </c>
      <c r="I1251" s="37"/>
      <c r="J1251" s="31">
        <v>152</v>
      </c>
      <c r="K1251" s="31" t="str">
        <f>LOWER(DEC2HEX((J1251)))</f>
        <v>98</v>
      </c>
      <c r="L1251" s="31">
        <f>J1251*(2^C1251)</f>
        <v>9961472</v>
      </c>
      <c r="M1251" s="50"/>
    </row>
    <row r="1252" spans="1:13" ht="15">
      <c r="A1252" s="22"/>
      <c r="B1252" s="22"/>
      <c r="C1252" s="31">
        <v>14</v>
      </c>
      <c r="D1252" s="31">
        <v>15</v>
      </c>
      <c r="E1252" s="32">
        <f>D1252+1-C1252</f>
        <v>2</v>
      </c>
      <c r="F1252" s="32" t="str">
        <f>CONCATENATE(E1252,"'h",K1252)</f>
        <v>2'h0</v>
      </c>
      <c r="G1252" s="32" t="s">
        <v>16233</v>
      </c>
      <c r="H1252" s="31" t="s">
        <v>17619</v>
      </c>
      <c r="I1252" s="37" t="s">
        <v>16264</v>
      </c>
      <c r="J1252" s="31">
        <v>0</v>
      </c>
      <c r="K1252" s="31" t="str">
        <f>LOWER(DEC2HEX((J1252)))</f>
        <v>0</v>
      </c>
      <c r="L1252" s="31">
        <f>J1252*(2^C1252)</f>
        <v>0</v>
      </c>
      <c r="M1252" s="50"/>
    </row>
    <row r="1253" spans="1:13" ht="15">
      <c r="A1253" s="22"/>
      <c r="B1253" s="22"/>
      <c r="C1253" s="31">
        <v>0</v>
      </c>
      <c r="D1253" s="31">
        <v>13</v>
      </c>
      <c r="E1253" s="32">
        <f>D1253+1-C1253</f>
        <v>14</v>
      </c>
      <c r="F1253" s="32" t="str">
        <f>CONCATENATE(E1253,"'h",K1253)</f>
        <v>14'h55</v>
      </c>
      <c r="G1253" s="32" t="s">
        <v>17561</v>
      </c>
      <c r="H1253" s="31" t="s">
        <v>17651</v>
      </c>
      <c r="I1253" s="37"/>
      <c r="J1253" s="31">
        <v>85</v>
      </c>
      <c r="K1253" s="31" t="str">
        <f>LOWER(DEC2HEX((J1253)))</f>
        <v>55</v>
      </c>
      <c r="L1253" s="31">
        <f>J1253*(2^C1253)</f>
        <v>85</v>
      </c>
      <c r="M1253" s="26"/>
    </row>
    <row r="1254" spans="1:13" ht="15">
      <c r="A1254" s="26"/>
      <c r="B1254" s="27" t="s">
        <v>17652</v>
      </c>
      <c r="C1254" s="26"/>
      <c r="D1254" s="26"/>
      <c r="E1254" s="26">
        <f>SUM(E1255:E1258)</f>
        <v>32</v>
      </c>
      <c r="F1254" s="44" t="str">
        <f>CONCATENATE("32'h",K1254)</f>
        <v>32'h3ee000dc</v>
      </c>
      <c r="G1254" s="44"/>
      <c r="H1254" s="29" t="s">
        <v>17653</v>
      </c>
      <c r="I1254" s="29"/>
      <c r="J1254" s="26"/>
      <c r="K1254" s="26" t="str">
        <f>LOWER(DEC2HEX(L1254,8))</f>
        <v>3ee000dc</v>
      </c>
      <c r="L1254" s="26">
        <f>SUM(L1255:L1258)</f>
        <v>1054867676</v>
      </c>
      <c r="M1254" s="50"/>
    </row>
    <row r="1255" spans="1:13" ht="15">
      <c r="A1255" s="22"/>
      <c r="B1255" s="22"/>
      <c r="C1255" s="31">
        <v>30</v>
      </c>
      <c r="D1255" s="31">
        <v>31</v>
      </c>
      <c r="E1255" s="32">
        <f>D1255+1-C1255</f>
        <v>2</v>
      </c>
      <c r="F1255" s="32" t="str">
        <f>CONCATENATE(E1255,"'h",K1255)</f>
        <v>2'h0</v>
      </c>
      <c r="G1255" s="32" t="s">
        <v>16233</v>
      </c>
      <c r="H1255" s="31" t="s">
        <v>16250</v>
      </c>
      <c r="I1255" s="37" t="s">
        <v>16264</v>
      </c>
      <c r="J1255" s="31">
        <v>0</v>
      </c>
      <c r="K1255" s="31" t="str">
        <f>LOWER(DEC2HEX((J1255)))</f>
        <v>0</v>
      </c>
      <c r="L1255" s="31">
        <f>J1255*(2^C1255)</f>
        <v>0</v>
      </c>
      <c r="M1255" s="50"/>
    </row>
    <row r="1256" spans="1:13" ht="15">
      <c r="A1256" s="22"/>
      <c r="B1256" s="22"/>
      <c r="C1256" s="31">
        <v>16</v>
      </c>
      <c r="D1256" s="31">
        <v>29</v>
      </c>
      <c r="E1256" s="32">
        <f>D1256+1-C1256</f>
        <v>14</v>
      </c>
      <c r="F1256" s="32" t="str">
        <f>CONCATENATE(E1256,"'h",K1256)</f>
        <v>14'h3ee0</v>
      </c>
      <c r="G1256" s="32" t="s">
        <v>17561</v>
      </c>
      <c r="H1256" s="31" t="s">
        <v>17654</v>
      </c>
      <c r="I1256" s="37"/>
      <c r="J1256" s="31">
        <v>16096</v>
      </c>
      <c r="K1256" s="31" t="str">
        <f>LOWER(DEC2HEX((J1256)))</f>
        <v>3ee0</v>
      </c>
      <c r="L1256" s="31">
        <f>J1256*(2^C1256)</f>
        <v>1054867456</v>
      </c>
      <c r="M1256" s="50"/>
    </row>
    <row r="1257" spans="1:13" ht="15">
      <c r="A1257" s="22"/>
      <c r="B1257" s="22"/>
      <c r="C1257" s="31">
        <v>14</v>
      </c>
      <c r="D1257" s="31">
        <v>15</v>
      </c>
      <c r="E1257" s="32">
        <f>D1257+1-C1257</f>
        <v>2</v>
      </c>
      <c r="F1257" s="32" t="str">
        <f>CONCATENATE(E1257,"'h",K1257)</f>
        <v>2'h0</v>
      </c>
      <c r="G1257" s="32" t="s">
        <v>17067</v>
      </c>
      <c r="H1257" s="31" t="s">
        <v>16250</v>
      </c>
      <c r="I1257" s="37" t="s">
        <v>17560</v>
      </c>
      <c r="J1257" s="31">
        <v>0</v>
      </c>
      <c r="K1257" s="31" t="str">
        <f>LOWER(DEC2HEX((J1257)))</f>
        <v>0</v>
      </c>
      <c r="L1257" s="31">
        <f>J1257*(2^C1257)</f>
        <v>0</v>
      </c>
      <c r="M1257" s="50"/>
    </row>
    <row r="1258" spans="1:13" ht="15">
      <c r="A1258" s="22"/>
      <c r="B1258" s="22"/>
      <c r="C1258" s="31">
        <v>0</v>
      </c>
      <c r="D1258" s="31">
        <v>13</v>
      </c>
      <c r="E1258" s="32">
        <f>D1258+1-C1258</f>
        <v>14</v>
      </c>
      <c r="F1258" s="32" t="str">
        <f>CONCATENATE(E1258,"'h",K1258)</f>
        <v>14'hdc</v>
      </c>
      <c r="G1258" s="32" t="s">
        <v>17587</v>
      </c>
      <c r="H1258" s="31" t="s">
        <v>17655</v>
      </c>
      <c r="I1258" s="37"/>
      <c r="J1258" s="31">
        <v>220</v>
      </c>
      <c r="K1258" s="31" t="str">
        <f>LOWER(DEC2HEX((J1258)))</f>
        <v>dc</v>
      </c>
      <c r="L1258" s="31">
        <f>J1258*(2^C1258)</f>
        <v>220</v>
      </c>
      <c r="M1258" s="26"/>
    </row>
    <row r="1259" spans="1:13" ht="15">
      <c r="A1259" s="26"/>
      <c r="B1259" s="27" t="s">
        <v>16327</v>
      </c>
      <c r="C1259" s="26"/>
      <c r="D1259" s="26"/>
      <c r="E1259" s="26">
        <f>SUM(E1260:E1263)</f>
        <v>32</v>
      </c>
      <c r="F1259" s="44" t="str">
        <f>CONCATENATE("32'h",K1259)</f>
        <v>32'h00c100bb</v>
      </c>
      <c r="G1259" s="44"/>
      <c r="H1259" s="29" t="s">
        <v>16328</v>
      </c>
      <c r="I1259" s="29"/>
      <c r="J1259" s="26"/>
      <c r="K1259" s="26" t="str">
        <f>LOWER(DEC2HEX(L1259,8))</f>
        <v>00c100bb</v>
      </c>
      <c r="L1259" s="26">
        <f>SUM(L1260:L1263)</f>
        <v>12648635</v>
      </c>
      <c r="M1259" s="50"/>
    </row>
    <row r="1260" spans="1:13" ht="15">
      <c r="A1260" s="22"/>
      <c r="B1260" s="22"/>
      <c r="C1260" s="31">
        <v>30</v>
      </c>
      <c r="D1260" s="31">
        <v>31</v>
      </c>
      <c r="E1260" s="32">
        <f>D1260+1-C1260</f>
        <v>2</v>
      </c>
      <c r="F1260" s="32" t="str">
        <f>CONCATENATE(E1260,"'h",K1260)</f>
        <v>2'h0</v>
      </c>
      <c r="G1260" s="32" t="s">
        <v>17656</v>
      </c>
      <c r="H1260" s="31" t="s">
        <v>10731</v>
      </c>
      <c r="I1260" s="37" t="s">
        <v>17657</v>
      </c>
      <c r="J1260" s="31">
        <v>0</v>
      </c>
      <c r="K1260" s="31" t="str">
        <f>LOWER(DEC2HEX((J1260)))</f>
        <v>0</v>
      </c>
      <c r="L1260" s="31">
        <f>J1260*(2^C1260)</f>
        <v>0</v>
      </c>
      <c r="M1260" s="50"/>
    </row>
    <row r="1261" spans="1:13" ht="15">
      <c r="A1261" s="22"/>
      <c r="B1261" s="22"/>
      <c r="C1261" s="31">
        <v>16</v>
      </c>
      <c r="D1261" s="31">
        <v>29</v>
      </c>
      <c r="E1261" s="32">
        <f>D1261+1-C1261</f>
        <v>14</v>
      </c>
      <c r="F1261" s="32" t="str">
        <f>CONCATENATE(E1261,"'h",K1261)</f>
        <v>14'hc1</v>
      </c>
      <c r="G1261" s="32" t="s">
        <v>17658</v>
      </c>
      <c r="H1261" s="31" t="s">
        <v>17659</v>
      </c>
      <c r="I1261" s="37"/>
      <c r="J1261" s="31">
        <v>193</v>
      </c>
      <c r="K1261" s="31" t="str">
        <f>LOWER(DEC2HEX((J1261)))</f>
        <v>c1</v>
      </c>
      <c r="L1261" s="31">
        <f>J1261*(2^C1261)</f>
        <v>12648448</v>
      </c>
      <c r="M1261" s="50"/>
    </row>
    <row r="1262" spans="1:13" ht="15">
      <c r="A1262" s="22"/>
      <c r="B1262" s="22"/>
      <c r="C1262" s="31">
        <v>14</v>
      </c>
      <c r="D1262" s="31">
        <v>15</v>
      </c>
      <c r="E1262" s="32">
        <f>D1262+1-C1262</f>
        <v>2</v>
      </c>
      <c r="F1262" s="32" t="str">
        <f>CONCATENATE(E1262,"'h",K1262)</f>
        <v>2'h0</v>
      </c>
      <c r="G1262" s="32" t="s">
        <v>17656</v>
      </c>
      <c r="H1262" s="31" t="s">
        <v>17660</v>
      </c>
      <c r="I1262" s="37" t="s">
        <v>11392</v>
      </c>
      <c r="J1262" s="31">
        <v>0</v>
      </c>
      <c r="K1262" s="31" t="str">
        <f>LOWER(DEC2HEX((J1262)))</f>
        <v>0</v>
      </c>
      <c r="L1262" s="31">
        <f>J1262*(2^C1262)</f>
        <v>0</v>
      </c>
      <c r="M1262" s="50"/>
    </row>
    <row r="1263" spans="1:13" ht="15">
      <c r="A1263" s="22"/>
      <c r="B1263" s="22"/>
      <c r="C1263" s="31">
        <v>0</v>
      </c>
      <c r="D1263" s="31">
        <v>13</v>
      </c>
      <c r="E1263" s="32">
        <f>D1263+1-C1263</f>
        <v>14</v>
      </c>
      <c r="F1263" s="32" t="str">
        <f>CONCATENATE(E1263,"'h",K1263)</f>
        <v>14'hbb</v>
      </c>
      <c r="G1263" s="32" t="s">
        <v>551</v>
      </c>
      <c r="H1263" s="31" t="s">
        <v>17661</v>
      </c>
      <c r="I1263" s="37"/>
      <c r="J1263" s="31">
        <v>187</v>
      </c>
      <c r="K1263" s="31" t="str">
        <f>LOWER(DEC2HEX((J1263)))</f>
        <v>bb</v>
      </c>
      <c r="L1263" s="31">
        <f>J1263*(2^C1263)</f>
        <v>187</v>
      </c>
      <c r="M1263" s="26"/>
    </row>
    <row r="1264" spans="1:13" ht="15">
      <c r="A1264" s="26"/>
      <c r="B1264" s="27" t="s">
        <v>17662</v>
      </c>
      <c r="C1264" s="26"/>
      <c r="D1264" s="26"/>
      <c r="E1264" s="26">
        <f>SUM(E1265:E1268)</f>
        <v>32</v>
      </c>
      <c r="F1264" s="44" t="str">
        <f>CONCATENATE("32'h",K1264)</f>
        <v>32'h01c1000f</v>
      </c>
      <c r="G1264" s="44"/>
      <c r="H1264" s="29" t="s">
        <v>17663</v>
      </c>
      <c r="I1264" s="29"/>
      <c r="J1264" s="26"/>
      <c r="K1264" s="26" t="str">
        <f>LOWER(DEC2HEX(L1264,8))</f>
        <v>01c1000f</v>
      </c>
      <c r="L1264" s="26">
        <f>SUM(L1265:L1268)</f>
        <v>29425679</v>
      </c>
      <c r="M1264" s="50"/>
    </row>
    <row r="1265" spans="1:13" ht="15">
      <c r="A1265" s="22"/>
      <c r="B1265" s="22"/>
      <c r="C1265" s="31">
        <v>30</v>
      </c>
      <c r="D1265" s="31">
        <v>31</v>
      </c>
      <c r="E1265" s="32">
        <f>D1265+1-C1265</f>
        <v>2</v>
      </c>
      <c r="F1265" s="32" t="str">
        <f>CONCATENATE(E1265,"'h",K1265)</f>
        <v>2'h0</v>
      </c>
      <c r="G1265" s="32" t="s">
        <v>557</v>
      </c>
      <c r="H1265" s="31" t="s">
        <v>10731</v>
      </c>
      <c r="I1265" s="37" t="s">
        <v>16894</v>
      </c>
      <c r="J1265" s="31">
        <v>0</v>
      </c>
      <c r="K1265" s="31" t="str">
        <f>LOWER(DEC2HEX((J1265)))</f>
        <v>0</v>
      </c>
      <c r="L1265" s="31">
        <f>J1265*(2^C1265)</f>
        <v>0</v>
      </c>
      <c r="M1265" s="50"/>
    </row>
    <row r="1266" spans="1:13" ht="15">
      <c r="A1266" s="22"/>
      <c r="B1266" s="22"/>
      <c r="C1266" s="31">
        <v>16</v>
      </c>
      <c r="D1266" s="31">
        <v>29</v>
      </c>
      <c r="E1266" s="32">
        <f>D1266+1-C1266</f>
        <v>14</v>
      </c>
      <c r="F1266" s="32" t="str">
        <f>CONCATENATE(E1266,"'h",K1266)</f>
        <v>14'h1c1</v>
      </c>
      <c r="G1266" s="32" t="s">
        <v>551</v>
      </c>
      <c r="H1266" s="31" t="s">
        <v>17664</v>
      </c>
      <c r="I1266" s="37"/>
      <c r="J1266" s="31">
        <v>449</v>
      </c>
      <c r="K1266" s="31" t="str">
        <f>LOWER(DEC2HEX((J1266)))</f>
        <v>1c1</v>
      </c>
      <c r="L1266" s="31">
        <f>J1266*(2^C1266)</f>
        <v>29425664</v>
      </c>
      <c r="M1266" s="50"/>
    </row>
    <row r="1267" spans="1:13" ht="15">
      <c r="A1267" s="22"/>
      <c r="B1267" s="22"/>
      <c r="C1267" s="31">
        <v>14</v>
      </c>
      <c r="D1267" s="31">
        <v>15</v>
      </c>
      <c r="E1267" s="32">
        <f>D1267+1-C1267</f>
        <v>2</v>
      </c>
      <c r="F1267" s="32" t="str">
        <f>CONCATENATE(E1267,"'h",K1267)</f>
        <v>2'h0</v>
      </c>
      <c r="G1267" s="32" t="s">
        <v>17656</v>
      </c>
      <c r="H1267" s="31" t="s">
        <v>10731</v>
      </c>
      <c r="I1267" s="37" t="s">
        <v>11392</v>
      </c>
      <c r="J1267" s="31">
        <v>0</v>
      </c>
      <c r="K1267" s="31" t="str">
        <f>LOWER(DEC2HEX((J1267)))</f>
        <v>0</v>
      </c>
      <c r="L1267" s="31">
        <f>J1267*(2^C1267)</f>
        <v>0</v>
      </c>
      <c r="M1267" s="50"/>
    </row>
    <row r="1268" spans="1:13" ht="45">
      <c r="A1268" s="22"/>
      <c r="B1268" s="22"/>
      <c r="C1268" s="31">
        <v>0</v>
      </c>
      <c r="D1268" s="31">
        <v>13</v>
      </c>
      <c r="E1268" s="32">
        <f>D1268+1-C1268</f>
        <v>14</v>
      </c>
      <c r="F1268" s="32" t="str">
        <f>CONCATENATE(E1268,"'h",K1268)</f>
        <v>14'hf</v>
      </c>
      <c r="G1268" s="32" t="s">
        <v>551</v>
      </c>
      <c r="H1268" s="31" t="s">
        <v>16330</v>
      </c>
      <c r="I1268" s="37" t="s">
        <v>16271</v>
      </c>
      <c r="J1268" s="31">
        <v>15</v>
      </c>
      <c r="K1268" s="31" t="str">
        <f>LOWER(DEC2HEX((J1268)))</f>
        <v>f</v>
      </c>
      <c r="L1268" s="31">
        <f>J1268*(2^C1268)</f>
        <v>15</v>
      </c>
      <c r="M1268" s="26"/>
    </row>
    <row r="1269" spans="1:13" ht="15">
      <c r="A1269" s="26"/>
      <c r="B1269" s="27" t="s">
        <v>16331</v>
      </c>
      <c r="C1269" s="26"/>
      <c r="D1269" s="26"/>
      <c r="E1269" s="26">
        <f>SUM(E1270:E1273)</f>
        <v>32</v>
      </c>
      <c r="F1269" s="44" t="str">
        <f>CONCATENATE("32'h",K1269)</f>
        <v>32'h00e800df</v>
      </c>
      <c r="G1269" s="44"/>
      <c r="H1269" s="29" t="s">
        <v>17665</v>
      </c>
      <c r="I1269" s="29"/>
      <c r="J1269" s="26"/>
      <c r="K1269" s="26" t="str">
        <f>LOWER(DEC2HEX(L1269,8))</f>
        <v>00e800df</v>
      </c>
      <c r="L1269" s="26">
        <f>SUM(L1270:L1273)</f>
        <v>15204575</v>
      </c>
      <c r="M1269" s="50"/>
    </row>
    <row r="1270" spans="1:13" ht="15">
      <c r="A1270" s="22"/>
      <c r="B1270" s="22"/>
      <c r="C1270" s="31">
        <v>30</v>
      </c>
      <c r="D1270" s="31">
        <v>31</v>
      </c>
      <c r="E1270" s="32">
        <f>D1270+1-C1270</f>
        <v>2</v>
      </c>
      <c r="F1270" s="32" t="str">
        <f>CONCATENATE(E1270,"'h",K1270)</f>
        <v>2'h0</v>
      </c>
      <c r="G1270" s="32" t="s">
        <v>557</v>
      </c>
      <c r="H1270" s="31" t="s">
        <v>10731</v>
      </c>
      <c r="I1270" s="37" t="s">
        <v>16959</v>
      </c>
      <c r="J1270" s="31">
        <v>0</v>
      </c>
      <c r="K1270" s="31" t="str">
        <f>LOWER(DEC2HEX((J1270)))</f>
        <v>0</v>
      </c>
      <c r="L1270" s="31">
        <f>J1270*(2^C1270)</f>
        <v>0</v>
      </c>
      <c r="M1270" s="50"/>
    </row>
    <row r="1271" spans="1:13" ht="15">
      <c r="A1271" s="22"/>
      <c r="B1271" s="22"/>
      <c r="C1271" s="31">
        <v>16</v>
      </c>
      <c r="D1271" s="31">
        <v>29</v>
      </c>
      <c r="E1271" s="32">
        <f>D1271+1-C1271</f>
        <v>14</v>
      </c>
      <c r="F1271" s="32" t="str">
        <f>CONCATENATE(E1271,"'h",K1271)</f>
        <v>14'he8</v>
      </c>
      <c r="G1271" s="32" t="s">
        <v>551</v>
      </c>
      <c r="H1271" s="31" t="s">
        <v>16332</v>
      </c>
      <c r="I1271" s="37"/>
      <c r="J1271" s="31">
        <v>232</v>
      </c>
      <c r="K1271" s="31" t="str">
        <f>LOWER(DEC2HEX((J1271)))</f>
        <v>e8</v>
      </c>
      <c r="L1271" s="31">
        <f>J1271*(2^C1271)</f>
        <v>15204352</v>
      </c>
      <c r="M1271" s="50"/>
    </row>
    <row r="1272" spans="1:13" ht="15">
      <c r="A1272" s="22"/>
      <c r="B1272" s="22"/>
      <c r="C1272" s="31">
        <v>14</v>
      </c>
      <c r="D1272" s="31">
        <v>15</v>
      </c>
      <c r="E1272" s="32">
        <f>D1272+1-C1272</f>
        <v>2</v>
      </c>
      <c r="F1272" s="32" t="str">
        <f>CONCATENATE(E1272,"'h",K1272)</f>
        <v>2'h0</v>
      </c>
      <c r="G1272" s="32" t="s">
        <v>557</v>
      </c>
      <c r="H1272" s="31" t="s">
        <v>17660</v>
      </c>
      <c r="I1272" s="37" t="s">
        <v>11392</v>
      </c>
      <c r="J1272" s="31">
        <v>0</v>
      </c>
      <c r="K1272" s="31" t="str">
        <f>LOWER(DEC2HEX((J1272)))</f>
        <v>0</v>
      </c>
      <c r="L1272" s="31">
        <f>J1272*(2^C1272)</f>
        <v>0</v>
      </c>
      <c r="M1272" s="50"/>
    </row>
    <row r="1273" spans="1:13" ht="15">
      <c r="A1273" s="22"/>
      <c r="B1273" s="22"/>
      <c r="C1273" s="31">
        <v>0</v>
      </c>
      <c r="D1273" s="31">
        <v>13</v>
      </c>
      <c r="E1273" s="32">
        <f>D1273+1-C1273</f>
        <v>14</v>
      </c>
      <c r="F1273" s="32" t="str">
        <f>CONCATENATE(E1273,"'h",K1273)</f>
        <v>14'hdf</v>
      </c>
      <c r="G1273" s="32" t="s">
        <v>17666</v>
      </c>
      <c r="H1273" s="31" t="s">
        <v>16333</v>
      </c>
      <c r="I1273" s="37"/>
      <c r="J1273" s="31">
        <v>223</v>
      </c>
      <c r="K1273" s="31" t="str">
        <f>LOWER(DEC2HEX((J1273)))</f>
        <v>df</v>
      </c>
      <c r="L1273" s="31">
        <f>J1273*(2^C1273)</f>
        <v>223</v>
      </c>
      <c r="M1273" s="26"/>
    </row>
    <row r="1274" spans="1:13" ht="15">
      <c r="A1274" s="26"/>
      <c r="B1274" s="27" t="s">
        <v>17667</v>
      </c>
      <c r="C1274" s="26"/>
      <c r="D1274" s="26"/>
      <c r="E1274" s="26">
        <f>SUM(E1275:E1278)</f>
        <v>32</v>
      </c>
      <c r="F1274" s="44" t="str">
        <f>CONCATENATE("32'h",K1274)</f>
        <v>32'h3aa106a0</v>
      </c>
      <c r="G1274" s="44"/>
      <c r="H1274" s="29" t="s">
        <v>17668</v>
      </c>
      <c r="I1274" s="29"/>
      <c r="J1274" s="26"/>
      <c r="K1274" s="26" t="str">
        <f>LOWER(DEC2HEX(L1274,8))</f>
        <v>3aa106a0</v>
      </c>
      <c r="L1274" s="26">
        <f>SUM(L1275:L1278)</f>
        <v>983631520</v>
      </c>
      <c r="M1274" s="50"/>
    </row>
    <row r="1275" spans="1:13" ht="15">
      <c r="A1275" s="22"/>
      <c r="B1275" s="22"/>
      <c r="C1275" s="31">
        <v>30</v>
      </c>
      <c r="D1275" s="31">
        <v>31</v>
      </c>
      <c r="E1275" s="32">
        <f>D1275+1-C1275</f>
        <v>2</v>
      </c>
      <c r="F1275" s="32" t="str">
        <f>CONCATENATE(E1275,"'h",K1275)</f>
        <v>2'h0</v>
      </c>
      <c r="G1275" s="32" t="s">
        <v>557</v>
      </c>
      <c r="H1275" s="31" t="s">
        <v>16915</v>
      </c>
      <c r="I1275" s="37" t="s">
        <v>17150</v>
      </c>
      <c r="J1275" s="31">
        <v>0</v>
      </c>
      <c r="K1275" s="31" t="str">
        <f>LOWER(DEC2HEX((J1275)))</f>
        <v>0</v>
      </c>
      <c r="L1275" s="31">
        <f>J1275*(2^C1275)</f>
        <v>0</v>
      </c>
      <c r="M1275" s="50"/>
    </row>
    <row r="1276" spans="1:13" ht="15">
      <c r="A1276" s="22"/>
      <c r="B1276" s="22"/>
      <c r="C1276" s="31">
        <v>16</v>
      </c>
      <c r="D1276" s="31">
        <v>29</v>
      </c>
      <c r="E1276" s="32">
        <f>D1276+1-C1276</f>
        <v>14</v>
      </c>
      <c r="F1276" s="32" t="str">
        <f>CONCATENATE(E1276,"'h",K1276)</f>
        <v>14'h3aa1</v>
      </c>
      <c r="G1276" s="32" t="s">
        <v>17669</v>
      </c>
      <c r="H1276" s="31" t="s">
        <v>16334</v>
      </c>
      <c r="I1276" s="37"/>
      <c r="J1276" s="31">
        <v>15009</v>
      </c>
      <c r="K1276" s="31" t="str">
        <f>LOWER(DEC2HEX((J1276)))</f>
        <v>3aa1</v>
      </c>
      <c r="L1276" s="31">
        <f>J1276*(2^C1276)</f>
        <v>983629824</v>
      </c>
      <c r="M1276" s="50"/>
    </row>
    <row r="1277" spans="1:13" ht="15">
      <c r="A1277" s="22"/>
      <c r="B1277" s="22"/>
      <c r="C1277" s="31">
        <v>14</v>
      </c>
      <c r="D1277" s="31">
        <v>15</v>
      </c>
      <c r="E1277" s="32">
        <f>D1277+1-C1277</f>
        <v>2</v>
      </c>
      <c r="F1277" s="32" t="str">
        <f>CONCATENATE(E1277,"'h",K1277)</f>
        <v>2'h0</v>
      </c>
      <c r="G1277" s="32" t="s">
        <v>557</v>
      </c>
      <c r="H1277" s="31" t="s">
        <v>16939</v>
      </c>
      <c r="I1277" s="37" t="s">
        <v>11392</v>
      </c>
      <c r="J1277" s="31">
        <v>0</v>
      </c>
      <c r="K1277" s="31" t="str">
        <f>LOWER(DEC2HEX((J1277)))</f>
        <v>0</v>
      </c>
      <c r="L1277" s="31">
        <f>J1277*(2^C1277)</f>
        <v>0</v>
      </c>
      <c r="M1277" s="50"/>
    </row>
    <row r="1278" spans="1:13" ht="15">
      <c r="A1278" s="22"/>
      <c r="B1278" s="22"/>
      <c r="C1278" s="31">
        <v>0</v>
      </c>
      <c r="D1278" s="31">
        <v>13</v>
      </c>
      <c r="E1278" s="32">
        <f>D1278+1-C1278</f>
        <v>14</v>
      </c>
      <c r="F1278" s="32" t="str">
        <f>CONCATENATE(E1278,"'h",K1278)</f>
        <v>14'h6a0</v>
      </c>
      <c r="G1278" s="32" t="s">
        <v>551</v>
      </c>
      <c r="H1278" s="31" t="s">
        <v>16335</v>
      </c>
      <c r="I1278" s="37"/>
      <c r="J1278" s="31">
        <v>1696</v>
      </c>
      <c r="K1278" s="31" t="str">
        <f>LOWER(DEC2HEX((J1278)))</f>
        <v>6a0</v>
      </c>
      <c r="L1278" s="31">
        <f>J1278*(2^C1278)</f>
        <v>1696</v>
      </c>
      <c r="M1278" s="26"/>
    </row>
    <row r="1279" spans="1:13" ht="15">
      <c r="A1279" s="26"/>
      <c r="B1279" s="27" t="s">
        <v>17670</v>
      </c>
      <c r="C1279" s="26"/>
      <c r="D1279" s="26"/>
      <c r="E1279" s="26">
        <f>SUM(E1280:E1283)</f>
        <v>32</v>
      </c>
      <c r="F1279" s="44" t="str">
        <f>CONCATENATE("32'h",K1279)</f>
        <v>32'h076a0c3c</v>
      </c>
      <c r="G1279" s="44"/>
      <c r="H1279" s="29" t="s">
        <v>16336</v>
      </c>
      <c r="I1279" s="29"/>
      <c r="J1279" s="26"/>
      <c r="K1279" s="26" t="str">
        <f>LOWER(DEC2HEX(L1279,8))</f>
        <v>076a0c3c</v>
      </c>
      <c r="L1279" s="26">
        <f>SUM(L1280:L1283)</f>
        <v>124390460</v>
      </c>
      <c r="M1279" s="50"/>
    </row>
    <row r="1280" spans="1:13" ht="15">
      <c r="A1280" s="22"/>
      <c r="B1280" s="22"/>
      <c r="C1280" s="31">
        <v>30</v>
      </c>
      <c r="D1280" s="31">
        <v>31</v>
      </c>
      <c r="E1280" s="32">
        <f>D1280+1-C1280</f>
        <v>2</v>
      </c>
      <c r="F1280" s="32" t="str">
        <f>CONCATENATE(E1280,"'h",K1280)</f>
        <v>2'h0</v>
      </c>
      <c r="G1280" s="32" t="s">
        <v>557</v>
      </c>
      <c r="H1280" s="31" t="s">
        <v>16915</v>
      </c>
      <c r="I1280" s="37" t="s">
        <v>17320</v>
      </c>
      <c r="J1280" s="31">
        <v>0</v>
      </c>
      <c r="K1280" s="31" t="str">
        <f>LOWER(DEC2HEX((J1280)))</f>
        <v>0</v>
      </c>
      <c r="L1280" s="31">
        <f>J1280*(2^C1280)</f>
        <v>0</v>
      </c>
      <c r="M1280" s="50"/>
    </row>
    <row r="1281" spans="1:13" ht="15">
      <c r="A1281" s="22"/>
      <c r="B1281" s="22"/>
      <c r="C1281" s="31">
        <v>16</v>
      </c>
      <c r="D1281" s="31">
        <v>29</v>
      </c>
      <c r="E1281" s="32">
        <f>D1281+1-C1281</f>
        <v>14</v>
      </c>
      <c r="F1281" s="32" t="str">
        <f>CONCATENATE(E1281,"'h",K1281)</f>
        <v>14'h76a</v>
      </c>
      <c r="G1281" s="32" t="s">
        <v>551</v>
      </c>
      <c r="H1281" s="31" t="s">
        <v>17671</v>
      </c>
      <c r="I1281" s="37"/>
      <c r="J1281" s="31">
        <v>1898</v>
      </c>
      <c r="K1281" s="31" t="str">
        <f>LOWER(DEC2HEX((J1281)))</f>
        <v>76a</v>
      </c>
      <c r="L1281" s="31">
        <f>J1281*(2^C1281)</f>
        <v>124387328</v>
      </c>
      <c r="M1281" s="50"/>
    </row>
    <row r="1282" spans="1:13" ht="15">
      <c r="A1282" s="22"/>
      <c r="B1282" s="22"/>
      <c r="C1282" s="31">
        <v>14</v>
      </c>
      <c r="D1282" s="31">
        <v>15</v>
      </c>
      <c r="E1282" s="32">
        <f>D1282+1-C1282</f>
        <v>2</v>
      </c>
      <c r="F1282" s="32" t="str">
        <f>CONCATENATE(E1282,"'h",K1282)</f>
        <v>2'h0</v>
      </c>
      <c r="G1282" s="32" t="s">
        <v>17292</v>
      </c>
      <c r="H1282" s="31" t="s">
        <v>10731</v>
      </c>
      <c r="I1282" s="37" t="s">
        <v>11392</v>
      </c>
      <c r="J1282" s="31">
        <v>0</v>
      </c>
      <c r="K1282" s="31" t="str">
        <f>LOWER(DEC2HEX((J1282)))</f>
        <v>0</v>
      </c>
      <c r="L1282" s="31">
        <f>J1282*(2^C1282)</f>
        <v>0</v>
      </c>
      <c r="M1282" s="50"/>
    </row>
    <row r="1283" spans="1:13" ht="15">
      <c r="A1283" s="22"/>
      <c r="B1283" s="22"/>
      <c r="C1283" s="31">
        <v>0</v>
      </c>
      <c r="D1283" s="31">
        <v>13</v>
      </c>
      <c r="E1283" s="32">
        <f>D1283+1-C1283</f>
        <v>14</v>
      </c>
      <c r="F1283" s="32" t="str">
        <f>CONCATENATE(E1283,"'h",K1283)</f>
        <v>14'hc3c</v>
      </c>
      <c r="G1283" s="32" t="s">
        <v>551</v>
      </c>
      <c r="H1283" s="31" t="s">
        <v>17672</v>
      </c>
      <c r="I1283" s="37"/>
      <c r="J1283" s="31">
        <v>3132</v>
      </c>
      <c r="K1283" s="31" t="str">
        <f>LOWER(DEC2HEX((J1283)))</f>
        <v>c3c</v>
      </c>
      <c r="L1283" s="31">
        <f>J1283*(2^C1283)</f>
        <v>3132</v>
      </c>
      <c r="M1283" s="26"/>
    </row>
    <row r="1284" spans="1:13" ht="15">
      <c r="A1284" s="26"/>
      <c r="B1284" s="27" t="s">
        <v>17673</v>
      </c>
      <c r="C1284" s="26"/>
      <c r="D1284" s="26"/>
      <c r="E1284" s="26">
        <f>SUM(E1285:E1288)</f>
        <v>32</v>
      </c>
      <c r="F1284" s="44" t="str">
        <f>CONCATENATE("32'h",K1284)</f>
        <v>32'h3e020692</v>
      </c>
      <c r="G1284" s="44"/>
      <c r="H1284" s="29" t="s">
        <v>17674</v>
      </c>
      <c r="I1284" s="29"/>
      <c r="J1284" s="26"/>
      <c r="K1284" s="26" t="str">
        <f>LOWER(DEC2HEX(L1284,8))</f>
        <v>3e020692</v>
      </c>
      <c r="L1284" s="26">
        <f>SUM(L1285:L1288)</f>
        <v>1040320146</v>
      </c>
      <c r="M1284" s="50"/>
    </row>
    <row r="1285" spans="1:13" ht="15">
      <c r="A1285" s="22"/>
      <c r="B1285" s="22"/>
      <c r="C1285" s="31">
        <v>30</v>
      </c>
      <c r="D1285" s="31">
        <v>31</v>
      </c>
      <c r="E1285" s="32">
        <f>D1285+1-C1285</f>
        <v>2</v>
      </c>
      <c r="F1285" s="32" t="str">
        <f>CONCATENATE(E1285,"'h",K1285)</f>
        <v>2'h0</v>
      </c>
      <c r="G1285" s="32" t="s">
        <v>557</v>
      </c>
      <c r="H1285" s="31" t="s">
        <v>17177</v>
      </c>
      <c r="I1285" s="37" t="s">
        <v>17150</v>
      </c>
      <c r="J1285" s="31">
        <v>0</v>
      </c>
      <c r="K1285" s="31" t="str">
        <f>LOWER(DEC2HEX((J1285)))</f>
        <v>0</v>
      </c>
      <c r="L1285" s="31">
        <f>J1285*(2^C1285)</f>
        <v>0</v>
      </c>
      <c r="M1285" s="50"/>
    </row>
    <row r="1286" spans="1:13" ht="15">
      <c r="A1286" s="22"/>
      <c r="B1286" s="22"/>
      <c r="C1286" s="31">
        <v>16</v>
      </c>
      <c r="D1286" s="31">
        <v>29</v>
      </c>
      <c r="E1286" s="32">
        <f>D1286+1-C1286</f>
        <v>14</v>
      </c>
      <c r="F1286" s="32" t="str">
        <f>CONCATENATE(E1286,"'h",K1286)</f>
        <v>14'h3e02</v>
      </c>
      <c r="G1286" s="32" t="s">
        <v>17675</v>
      </c>
      <c r="H1286" s="31" t="s">
        <v>17676</v>
      </c>
      <c r="I1286" s="37"/>
      <c r="J1286" s="31">
        <v>15874</v>
      </c>
      <c r="K1286" s="31" t="str">
        <f>LOWER(DEC2HEX((J1286)))</f>
        <v>3e02</v>
      </c>
      <c r="L1286" s="31">
        <f>J1286*(2^C1286)</f>
        <v>1040318464</v>
      </c>
      <c r="M1286" s="50"/>
    </row>
    <row r="1287" spans="1:13" ht="15">
      <c r="A1287" s="22"/>
      <c r="B1287" s="22"/>
      <c r="C1287" s="31">
        <v>14</v>
      </c>
      <c r="D1287" s="31">
        <v>15</v>
      </c>
      <c r="E1287" s="32">
        <f>D1287+1-C1287</f>
        <v>2</v>
      </c>
      <c r="F1287" s="32" t="str">
        <f>CONCATENATE(E1287,"'h",K1287)</f>
        <v>2'h0</v>
      </c>
      <c r="G1287" s="32" t="s">
        <v>557</v>
      </c>
      <c r="H1287" s="31" t="s">
        <v>10731</v>
      </c>
      <c r="I1287" s="37" t="s">
        <v>17150</v>
      </c>
      <c r="J1287" s="31">
        <v>0</v>
      </c>
      <c r="K1287" s="31" t="str">
        <f>LOWER(DEC2HEX((J1287)))</f>
        <v>0</v>
      </c>
      <c r="L1287" s="31">
        <f>J1287*(2^C1287)</f>
        <v>0</v>
      </c>
      <c r="M1287" s="50"/>
    </row>
    <row r="1288" spans="1:13" ht="15">
      <c r="A1288" s="22"/>
      <c r="B1288" s="22"/>
      <c r="C1288" s="31">
        <v>0</v>
      </c>
      <c r="D1288" s="31">
        <v>13</v>
      </c>
      <c r="E1288" s="32">
        <f>D1288+1-C1288</f>
        <v>14</v>
      </c>
      <c r="F1288" s="32" t="str">
        <f>CONCATENATE(E1288,"'h",K1288)</f>
        <v>14'h692</v>
      </c>
      <c r="G1288" s="32" t="s">
        <v>551</v>
      </c>
      <c r="H1288" s="31" t="s">
        <v>17677</v>
      </c>
      <c r="I1288" s="37"/>
      <c r="J1288" s="31">
        <v>1682</v>
      </c>
      <c r="K1288" s="31" t="str">
        <f>LOWER(DEC2HEX((J1288)))</f>
        <v>692</v>
      </c>
      <c r="L1288" s="31">
        <f>J1288*(2^C1288)</f>
        <v>1682</v>
      </c>
      <c r="M1288" s="26"/>
    </row>
    <row r="1289" spans="1:13" ht="15">
      <c r="A1289" s="26"/>
      <c r="B1289" s="27" t="s">
        <v>16337</v>
      </c>
      <c r="C1289" s="26"/>
      <c r="D1289" s="26"/>
      <c r="E1289" s="26">
        <f>SUM(E1290:E1293)</f>
        <v>32</v>
      </c>
      <c r="F1289" s="44" t="str">
        <f>CONCATENATE("32'h",K1289)</f>
        <v>32'h008a002d</v>
      </c>
      <c r="G1289" s="44"/>
      <c r="H1289" s="29" t="s">
        <v>17678</v>
      </c>
      <c r="I1289" s="29"/>
      <c r="J1289" s="26"/>
      <c r="K1289" s="26" t="str">
        <f>LOWER(DEC2HEX(L1289,8))</f>
        <v>008a002d</v>
      </c>
      <c r="L1289" s="26">
        <f>SUM(L1290:L1293)</f>
        <v>9044013</v>
      </c>
      <c r="M1289" s="50"/>
    </row>
    <row r="1290" spans="1:13" ht="15">
      <c r="A1290" s="22"/>
      <c r="B1290" s="22"/>
      <c r="C1290" s="31">
        <v>30</v>
      </c>
      <c r="D1290" s="31">
        <v>31</v>
      </c>
      <c r="E1290" s="32">
        <f>D1290+1-C1290</f>
        <v>2</v>
      </c>
      <c r="F1290" s="32" t="str">
        <f>CONCATENATE(E1290,"'h",K1290)</f>
        <v>2'h0</v>
      </c>
      <c r="G1290" s="32" t="s">
        <v>17292</v>
      </c>
      <c r="H1290" s="31" t="s">
        <v>10731</v>
      </c>
      <c r="I1290" s="37" t="s">
        <v>17679</v>
      </c>
      <c r="J1290" s="31">
        <v>0</v>
      </c>
      <c r="K1290" s="31" t="str">
        <f>LOWER(DEC2HEX((J1290)))</f>
        <v>0</v>
      </c>
      <c r="L1290" s="31">
        <f>J1290*(2^C1290)</f>
        <v>0</v>
      </c>
      <c r="M1290" s="50"/>
    </row>
    <row r="1291" spans="1:13" ht="15">
      <c r="A1291" s="22"/>
      <c r="B1291" s="22"/>
      <c r="C1291" s="31">
        <v>16</v>
      </c>
      <c r="D1291" s="31">
        <v>29</v>
      </c>
      <c r="E1291" s="32">
        <f>D1291+1-C1291</f>
        <v>14</v>
      </c>
      <c r="F1291" s="32" t="str">
        <f>CONCATENATE(E1291,"'h",K1291)</f>
        <v>14'h8a</v>
      </c>
      <c r="G1291" s="32" t="s">
        <v>551</v>
      </c>
      <c r="H1291" s="31" t="s">
        <v>17680</v>
      </c>
      <c r="I1291" s="37"/>
      <c r="J1291" s="31">
        <v>138</v>
      </c>
      <c r="K1291" s="31" t="str">
        <f>LOWER(DEC2HEX((J1291)))</f>
        <v>8a</v>
      </c>
      <c r="L1291" s="31">
        <f>J1291*(2^C1291)</f>
        <v>9043968</v>
      </c>
      <c r="M1291" s="50"/>
    </row>
    <row r="1292" spans="1:13" ht="15">
      <c r="A1292" s="22"/>
      <c r="B1292" s="22"/>
      <c r="C1292" s="31">
        <v>14</v>
      </c>
      <c r="D1292" s="31">
        <v>15</v>
      </c>
      <c r="E1292" s="32">
        <f>D1292+1-C1292</f>
        <v>2</v>
      </c>
      <c r="F1292" s="32" t="str">
        <f>CONCATENATE(E1292,"'h",K1292)</f>
        <v>2'h0</v>
      </c>
      <c r="G1292" s="32" t="s">
        <v>557</v>
      </c>
      <c r="H1292" s="31" t="s">
        <v>16915</v>
      </c>
      <c r="I1292" s="37" t="s">
        <v>11392</v>
      </c>
      <c r="J1292" s="31">
        <v>0</v>
      </c>
      <c r="K1292" s="31" t="str">
        <f>LOWER(DEC2HEX((J1292)))</f>
        <v>0</v>
      </c>
      <c r="L1292" s="31">
        <f>J1292*(2^C1292)</f>
        <v>0</v>
      </c>
      <c r="M1292" s="50"/>
    </row>
    <row r="1293" spans="1:13" ht="15">
      <c r="A1293" s="22"/>
      <c r="B1293" s="22"/>
      <c r="C1293" s="31">
        <v>0</v>
      </c>
      <c r="D1293" s="31">
        <v>13</v>
      </c>
      <c r="E1293" s="32">
        <f>D1293+1-C1293</f>
        <v>14</v>
      </c>
      <c r="F1293" s="32" t="str">
        <f>CONCATENATE(E1293,"'h",K1293)</f>
        <v>14'h2d</v>
      </c>
      <c r="G1293" s="32" t="s">
        <v>551</v>
      </c>
      <c r="H1293" s="31" t="s">
        <v>17681</v>
      </c>
      <c r="I1293" s="37"/>
      <c r="J1293" s="31">
        <v>45</v>
      </c>
      <c r="K1293" s="31" t="str">
        <f>LOWER(DEC2HEX((J1293)))</f>
        <v>2d</v>
      </c>
      <c r="L1293" s="31">
        <f>J1293*(2^C1293)</f>
        <v>45</v>
      </c>
      <c r="M1293" s="26"/>
    </row>
    <row r="1294" spans="1:13" ht="15">
      <c r="A1294" s="26"/>
      <c r="B1294" s="27" t="s">
        <v>16338</v>
      </c>
      <c r="C1294" s="26"/>
      <c r="D1294" s="26"/>
      <c r="E1294" s="26">
        <f>SUM(E1295:E1298)</f>
        <v>32</v>
      </c>
      <c r="F1294" s="44" t="str">
        <f>CONCATENATE("32'h",K1294)</f>
        <v>32'h003a0031</v>
      </c>
      <c r="G1294" s="44"/>
      <c r="H1294" s="29" t="s">
        <v>17682</v>
      </c>
      <c r="I1294" s="29"/>
      <c r="J1294" s="26"/>
      <c r="K1294" s="26" t="str">
        <f>LOWER(DEC2HEX(L1294,8))</f>
        <v>003a0031</v>
      </c>
      <c r="L1294" s="26">
        <f>SUM(L1295:L1298)</f>
        <v>3801137</v>
      </c>
      <c r="M1294" s="50"/>
    </row>
    <row r="1295" spans="1:13" ht="15">
      <c r="A1295" s="22"/>
      <c r="B1295" s="22"/>
      <c r="C1295" s="31">
        <v>30</v>
      </c>
      <c r="D1295" s="31">
        <v>31</v>
      </c>
      <c r="E1295" s="32">
        <f>D1295+1-C1295</f>
        <v>2</v>
      </c>
      <c r="F1295" s="32" t="str">
        <f>CONCATENATE(E1295,"'h",K1295)</f>
        <v>2'h0</v>
      </c>
      <c r="G1295" s="32" t="s">
        <v>557</v>
      </c>
      <c r="H1295" s="31" t="s">
        <v>17683</v>
      </c>
      <c r="I1295" s="37" t="s">
        <v>11392</v>
      </c>
      <c r="J1295" s="31">
        <v>0</v>
      </c>
      <c r="K1295" s="31" t="str">
        <f>LOWER(DEC2HEX((J1295)))</f>
        <v>0</v>
      </c>
      <c r="L1295" s="31">
        <f>J1295*(2^C1295)</f>
        <v>0</v>
      </c>
      <c r="M1295" s="50"/>
    </row>
    <row r="1296" spans="1:13" ht="15">
      <c r="A1296" s="22"/>
      <c r="B1296" s="22"/>
      <c r="C1296" s="31">
        <v>16</v>
      </c>
      <c r="D1296" s="31">
        <v>29</v>
      </c>
      <c r="E1296" s="32">
        <f>D1296+1-C1296</f>
        <v>14</v>
      </c>
      <c r="F1296" s="32" t="str">
        <f>CONCATENATE(E1296,"'h",K1296)</f>
        <v>14'h3a</v>
      </c>
      <c r="G1296" s="32" t="s">
        <v>17684</v>
      </c>
      <c r="H1296" s="31" t="s">
        <v>17685</v>
      </c>
      <c r="I1296" s="37"/>
      <c r="J1296" s="31">
        <v>58</v>
      </c>
      <c r="K1296" s="31" t="str">
        <f>LOWER(DEC2HEX((J1296)))</f>
        <v>3a</v>
      </c>
      <c r="L1296" s="31">
        <f>J1296*(2^C1296)</f>
        <v>3801088</v>
      </c>
      <c r="M1296" s="50"/>
    </row>
    <row r="1297" spans="1:13" ht="15">
      <c r="A1297" s="22"/>
      <c r="B1297" s="22"/>
      <c r="C1297" s="31">
        <v>14</v>
      </c>
      <c r="D1297" s="31">
        <v>15</v>
      </c>
      <c r="E1297" s="32">
        <f>D1297+1-C1297</f>
        <v>2</v>
      </c>
      <c r="F1297" s="32" t="str">
        <f>CONCATENATE(E1297,"'h",K1297)</f>
        <v>2'h0</v>
      </c>
      <c r="G1297" s="32" t="s">
        <v>557</v>
      </c>
      <c r="H1297" s="31" t="s">
        <v>10731</v>
      </c>
      <c r="I1297" s="37" t="s">
        <v>11392</v>
      </c>
      <c r="J1297" s="31">
        <v>0</v>
      </c>
      <c r="K1297" s="31" t="str">
        <f>LOWER(DEC2HEX((J1297)))</f>
        <v>0</v>
      </c>
      <c r="L1297" s="31">
        <f>J1297*(2^C1297)</f>
        <v>0</v>
      </c>
      <c r="M1297" s="50"/>
    </row>
    <row r="1298" spans="1:13" ht="15">
      <c r="A1298" s="22"/>
      <c r="B1298" s="22"/>
      <c r="C1298" s="31">
        <v>0</v>
      </c>
      <c r="D1298" s="31">
        <v>13</v>
      </c>
      <c r="E1298" s="32">
        <f>D1298+1-C1298</f>
        <v>14</v>
      </c>
      <c r="F1298" s="32" t="str">
        <f>CONCATENATE(E1298,"'h",K1298)</f>
        <v>14'h31</v>
      </c>
      <c r="G1298" s="32" t="s">
        <v>17684</v>
      </c>
      <c r="H1298" s="31" t="s">
        <v>17686</v>
      </c>
      <c r="I1298" s="37"/>
      <c r="J1298" s="31">
        <v>49</v>
      </c>
      <c r="K1298" s="31" t="str">
        <f>LOWER(DEC2HEX((J1298)))</f>
        <v>31</v>
      </c>
      <c r="L1298" s="31">
        <f>J1298*(2^C1298)</f>
        <v>49</v>
      </c>
      <c r="M1298" s="26"/>
    </row>
    <row r="1299" spans="1:13" ht="15">
      <c r="A1299" s="26"/>
      <c r="B1299" s="27" t="s">
        <v>17687</v>
      </c>
      <c r="C1299" s="26"/>
      <c r="D1299" s="26"/>
      <c r="E1299" s="26">
        <f>SUM(E1300:E1303)</f>
        <v>32</v>
      </c>
      <c r="F1299" s="44" t="str">
        <f>CONCATENATE("32'h",K1299)</f>
        <v>32'h3f05013f</v>
      </c>
      <c r="G1299" s="44"/>
      <c r="H1299" s="29" t="s">
        <v>16340</v>
      </c>
      <c r="I1299" s="29"/>
      <c r="J1299" s="26"/>
      <c r="K1299" s="26" t="str">
        <f>LOWER(DEC2HEX(L1299,8))</f>
        <v>3f05013f</v>
      </c>
      <c r="L1299" s="26">
        <f>SUM(L1300:L1303)</f>
        <v>1057292607</v>
      </c>
      <c r="M1299" s="50"/>
    </row>
    <row r="1300" spans="1:13" ht="15">
      <c r="A1300" s="22"/>
      <c r="B1300" s="22"/>
      <c r="C1300" s="31">
        <v>30</v>
      </c>
      <c r="D1300" s="31">
        <v>31</v>
      </c>
      <c r="E1300" s="32">
        <f>D1300+1-C1300</f>
        <v>2</v>
      </c>
      <c r="F1300" s="32" t="str">
        <f>CONCATENATE(E1300,"'h",K1300)</f>
        <v>2'h0</v>
      </c>
      <c r="G1300" s="32" t="s">
        <v>16923</v>
      </c>
      <c r="H1300" s="31" t="s">
        <v>16915</v>
      </c>
      <c r="I1300" s="37" t="s">
        <v>11392</v>
      </c>
      <c r="J1300" s="31">
        <v>0</v>
      </c>
      <c r="K1300" s="31" t="str">
        <f>LOWER(DEC2HEX((J1300)))</f>
        <v>0</v>
      </c>
      <c r="L1300" s="31">
        <f>J1300*(2^C1300)</f>
        <v>0</v>
      </c>
      <c r="M1300" s="50"/>
    </row>
    <row r="1301" spans="1:13" ht="15">
      <c r="A1301" s="22"/>
      <c r="B1301" s="22"/>
      <c r="C1301" s="31">
        <v>16</v>
      </c>
      <c r="D1301" s="31">
        <v>29</v>
      </c>
      <c r="E1301" s="32">
        <f>D1301+1-C1301</f>
        <v>14</v>
      </c>
      <c r="F1301" s="32" t="str">
        <f>CONCATENATE(E1301,"'h",K1301)</f>
        <v>14'h3f05</v>
      </c>
      <c r="G1301" s="32" t="s">
        <v>16760</v>
      </c>
      <c r="H1301" s="31" t="s">
        <v>17688</v>
      </c>
      <c r="I1301" s="37"/>
      <c r="J1301" s="31">
        <v>16133</v>
      </c>
      <c r="K1301" s="31" t="str">
        <f>LOWER(DEC2HEX((J1301)))</f>
        <v>3f05</v>
      </c>
      <c r="L1301" s="31">
        <f>J1301*(2^C1301)</f>
        <v>1057292288</v>
      </c>
      <c r="M1301" s="50"/>
    </row>
    <row r="1302" spans="1:13" ht="15">
      <c r="A1302" s="22"/>
      <c r="B1302" s="22"/>
      <c r="C1302" s="31">
        <v>14</v>
      </c>
      <c r="D1302" s="31">
        <v>15</v>
      </c>
      <c r="E1302" s="32">
        <f>D1302+1-C1302</f>
        <v>2</v>
      </c>
      <c r="F1302" s="32" t="str">
        <f>CONCATENATE(E1302,"'h",K1302)</f>
        <v>2'h0</v>
      </c>
      <c r="G1302" s="32" t="s">
        <v>17689</v>
      </c>
      <c r="H1302" s="31" t="s">
        <v>10731</v>
      </c>
      <c r="I1302" s="37" t="s">
        <v>17297</v>
      </c>
      <c r="J1302" s="31">
        <v>0</v>
      </c>
      <c r="K1302" s="31" t="str">
        <f>LOWER(DEC2HEX((J1302)))</f>
        <v>0</v>
      </c>
      <c r="L1302" s="31">
        <f>J1302*(2^C1302)</f>
        <v>0</v>
      </c>
      <c r="M1302" s="50"/>
    </row>
    <row r="1303" spans="1:13" ht="15">
      <c r="A1303" s="22"/>
      <c r="B1303" s="22"/>
      <c r="C1303" s="31">
        <v>0</v>
      </c>
      <c r="D1303" s="31">
        <v>13</v>
      </c>
      <c r="E1303" s="32">
        <f>D1303+1-C1303</f>
        <v>14</v>
      </c>
      <c r="F1303" s="32" t="str">
        <f>CONCATENATE(E1303,"'h",K1303)</f>
        <v>14'h13f</v>
      </c>
      <c r="G1303" s="32" t="s">
        <v>551</v>
      </c>
      <c r="H1303" s="31" t="s">
        <v>17690</v>
      </c>
      <c r="I1303" s="37"/>
      <c r="J1303" s="31">
        <v>319</v>
      </c>
      <c r="K1303" s="31" t="str">
        <f>LOWER(DEC2HEX((J1303)))</f>
        <v>13f</v>
      </c>
      <c r="L1303" s="31">
        <f>J1303*(2^C1303)</f>
        <v>319</v>
      </c>
      <c r="M1303" s="26"/>
    </row>
    <row r="1304" spans="1:13" ht="15">
      <c r="A1304" s="26"/>
      <c r="B1304" s="27" t="s">
        <v>17691</v>
      </c>
      <c r="C1304" s="26"/>
      <c r="D1304" s="26"/>
      <c r="E1304" s="26">
        <f>SUM(E1305:E1308)</f>
        <v>32</v>
      </c>
      <c r="F1304" s="44" t="str">
        <f>CONCATENATE("32'h",K1304)</f>
        <v>32'h015d0285</v>
      </c>
      <c r="G1304" s="44"/>
      <c r="H1304" s="29" t="s">
        <v>17692</v>
      </c>
      <c r="I1304" s="29"/>
      <c r="J1304" s="26"/>
      <c r="K1304" s="26" t="str">
        <f>LOWER(DEC2HEX(L1304,8))</f>
        <v>015d0285</v>
      </c>
      <c r="L1304" s="26">
        <f>SUM(L1305:L1308)</f>
        <v>22872709</v>
      </c>
      <c r="M1304" s="50"/>
    </row>
    <row r="1305" spans="1:13" ht="15">
      <c r="A1305" s="22"/>
      <c r="B1305" s="22"/>
      <c r="C1305" s="31">
        <v>30</v>
      </c>
      <c r="D1305" s="31">
        <v>31</v>
      </c>
      <c r="E1305" s="32">
        <f>D1305+1-C1305</f>
        <v>2</v>
      </c>
      <c r="F1305" s="32" t="str">
        <f>CONCATENATE(E1305,"'h",K1305)</f>
        <v>2'h0</v>
      </c>
      <c r="G1305" s="32" t="s">
        <v>557</v>
      </c>
      <c r="H1305" s="31" t="s">
        <v>10731</v>
      </c>
      <c r="I1305" s="37" t="s">
        <v>11392</v>
      </c>
      <c r="J1305" s="31">
        <v>0</v>
      </c>
      <c r="K1305" s="31" t="str">
        <f>LOWER(DEC2HEX((J1305)))</f>
        <v>0</v>
      </c>
      <c r="L1305" s="31">
        <f>J1305*(2^C1305)</f>
        <v>0</v>
      </c>
      <c r="M1305" s="50"/>
    </row>
    <row r="1306" spans="1:13" ht="15">
      <c r="A1306" s="22"/>
      <c r="B1306" s="22"/>
      <c r="C1306" s="31">
        <v>16</v>
      </c>
      <c r="D1306" s="31">
        <v>29</v>
      </c>
      <c r="E1306" s="32">
        <f>D1306+1-C1306</f>
        <v>14</v>
      </c>
      <c r="F1306" s="32" t="str">
        <f>CONCATENATE(E1306,"'h",K1306)</f>
        <v>14'h15d</v>
      </c>
      <c r="G1306" s="32" t="s">
        <v>17684</v>
      </c>
      <c r="H1306" s="31" t="s">
        <v>16341</v>
      </c>
      <c r="I1306" s="37"/>
      <c r="J1306" s="31">
        <v>349</v>
      </c>
      <c r="K1306" s="31" t="str">
        <f>LOWER(DEC2HEX((J1306)))</f>
        <v>15d</v>
      </c>
      <c r="L1306" s="31">
        <f>J1306*(2^C1306)</f>
        <v>22872064</v>
      </c>
      <c r="M1306" s="50"/>
    </row>
    <row r="1307" spans="1:13" ht="15">
      <c r="A1307" s="22"/>
      <c r="B1307" s="22"/>
      <c r="C1307" s="31">
        <v>14</v>
      </c>
      <c r="D1307" s="31">
        <v>15</v>
      </c>
      <c r="E1307" s="32">
        <f>D1307+1-C1307</f>
        <v>2</v>
      </c>
      <c r="F1307" s="32" t="str">
        <f>CONCATENATE(E1307,"'h",K1307)</f>
        <v>2'h0</v>
      </c>
      <c r="G1307" s="32" t="s">
        <v>557</v>
      </c>
      <c r="H1307" s="31" t="s">
        <v>10731</v>
      </c>
      <c r="I1307" s="37" t="s">
        <v>11392</v>
      </c>
      <c r="J1307" s="31">
        <v>0</v>
      </c>
      <c r="K1307" s="31" t="str">
        <f>LOWER(DEC2HEX((J1307)))</f>
        <v>0</v>
      </c>
      <c r="L1307" s="31">
        <f>J1307*(2^C1307)</f>
        <v>0</v>
      </c>
      <c r="M1307" s="50"/>
    </row>
    <row r="1308" spans="1:13" ht="15">
      <c r="A1308" s="22"/>
      <c r="B1308" s="22"/>
      <c r="C1308" s="31">
        <v>0</v>
      </c>
      <c r="D1308" s="31">
        <v>13</v>
      </c>
      <c r="E1308" s="32">
        <f>D1308+1-C1308</f>
        <v>14</v>
      </c>
      <c r="F1308" s="32" t="str">
        <f>CONCATENATE(E1308,"'h",K1308)</f>
        <v>14'h285</v>
      </c>
      <c r="G1308" s="32" t="s">
        <v>551</v>
      </c>
      <c r="H1308" s="31" t="s">
        <v>16342</v>
      </c>
      <c r="I1308" s="37"/>
      <c r="J1308" s="31">
        <v>645</v>
      </c>
      <c r="K1308" s="31" t="str">
        <f>LOWER(DEC2HEX((J1308)))</f>
        <v>285</v>
      </c>
      <c r="L1308" s="31">
        <f>J1308*(2^C1308)</f>
        <v>645</v>
      </c>
      <c r="M1308" s="26"/>
    </row>
    <row r="1309" spans="1:13" ht="15">
      <c r="A1309" s="26"/>
      <c r="B1309" s="27" t="s">
        <v>16343</v>
      </c>
      <c r="C1309" s="26"/>
      <c r="D1309" s="26"/>
      <c r="E1309" s="26">
        <f>SUM(E1310:E1313)</f>
        <v>32</v>
      </c>
      <c r="F1309" s="44" t="str">
        <f>CONCATENATE("32'h",K1309)</f>
        <v>32'h3f8b05a7</v>
      </c>
      <c r="G1309" s="44"/>
      <c r="H1309" s="29" t="s">
        <v>17693</v>
      </c>
      <c r="I1309" s="29"/>
      <c r="J1309" s="26"/>
      <c r="K1309" s="26" t="str">
        <f>LOWER(DEC2HEX(L1309,8))</f>
        <v>3f8b05a7</v>
      </c>
      <c r="L1309" s="26">
        <f>SUM(L1310:L1313)</f>
        <v>1066075559</v>
      </c>
      <c r="M1309" s="50"/>
    </row>
    <row r="1310" spans="1:13" ht="15">
      <c r="A1310" s="22"/>
      <c r="B1310" s="22"/>
      <c r="C1310" s="31">
        <v>30</v>
      </c>
      <c r="D1310" s="31">
        <v>31</v>
      </c>
      <c r="E1310" s="32">
        <f>D1310+1-C1310</f>
        <v>2</v>
      </c>
      <c r="F1310" s="32" t="str">
        <f>CONCATENATE(E1310,"'h",K1310)</f>
        <v>2'h0</v>
      </c>
      <c r="G1310" s="32" t="s">
        <v>557</v>
      </c>
      <c r="H1310" s="31" t="s">
        <v>16915</v>
      </c>
      <c r="I1310" s="37" t="s">
        <v>17694</v>
      </c>
      <c r="J1310" s="31">
        <v>0</v>
      </c>
      <c r="K1310" s="31" t="str">
        <f>LOWER(DEC2HEX((J1310)))</f>
        <v>0</v>
      </c>
      <c r="L1310" s="31">
        <f>J1310*(2^C1310)</f>
        <v>0</v>
      </c>
      <c r="M1310" s="50"/>
    </row>
    <row r="1311" spans="1:13" ht="15">
      <c r="A1311" s="22"/>
      <c r="B1311" s="22"/>
      <c r="C1311" s="31">
        <v>16</v>
      </c>
      <c r="D1311" s="31">
        <v>29</v>
      </c>
      <c r="E1311" s="32">
        <f>D1311+1-C1311</f>
        <v>14</v>
      </c>
      <c r="F1311" s="32" t="str">
        <f>CONCATENATE(E1311,"'h",K1311)</f>
        <v>14'h3f8b</v>
      </c>
      <c r="G1311" s="32" t="s">
        <v>551</v>
      </c>
      <c r="H1311" s="31" t="s">
        <v>17695</v>
      </c>
      <c r="I1311" s="37"/>
      <c r="J1311" s="31">
        <v>16267</v>
      </c>
      <c r="K1311" s="31" t="str">
        <f>LOWER(DEC2HEX((J1311)))</f>
        <v>3f8b</v>
      </c>
      <c r="L1311" s="31">
        <f>J1311*(2^C1311)</f>
        <v>1066074112</v>
      </c>
      <c r="M1311" s="50"/>
    </row>
    <row r="1312" spans="1:13" ht="15">
      <c r="A1312" s="22"/>
      <c r="B1312" s="22"/>
      <c r="C1312" s="31">
        <v>14</v>
      </c>
      <c r="D1312" s="31">
        <v>15</v>
      </c>
      <c r="E1312" s="32">
        <f>D1312+1-C1312</f>
        <v>2</v>
      </c>
      <c r="F1312" s="32" t="str">
        <f>CONCATENATE(E1312,"'h",K1312)</f>
        <v>2'h0</v>
      </c>
      <c r="G1312" s="32" t="s">
        <v>17696</v>
      </c>
      <c r="H1312" s="31" t="s">
        <v>10731</v>
      </c>
      <c r="I1312" s="37" t="s">
        <v>11392</v>
      </c>
      <c r="J1312" s="31">
        <v>0</v>
      </c>
      <c r="K1312" s="31" t="str">
        <f>LOWER(DEC2HEX((J1312)))</f>
        <v>0</v>
      </c>
      <c r="L1312" s="31">
        <f>J1312*(2^C1312)</f>
        <v>0</v>
      </c>
      <c r="M1312" s="50"/>
    </row>
    <row r="1313" spans="1:13" ht="15">
      <c r="A1313" s="22"/>
      <c r="B1313" s="22"/>
      <c r="C1313" s="31">
        <v>0</v>
      </c>
      <c r="D1313" s="31">
        <v>13</v>
      </c>
      <c r="E1313" s="32">
        <f>D1313+1-C1313</f>
        <v>14</v>
      </c>
      <c r="F1313" s="32" t="str">
        <f>CONCATENATE(E1313,"'h",K1313)</f>
        <v>14'h5a7</v>
      </c>
      <c r="G1313" s="32" t="s">
        <v>17697</v>
      </c>
      <c r="H1313" s="31" t="s">
        <v>16344</v>
      </c>
      <c r="I1313" s="37"/>
      <c r="J1313" s="31">
        <v>1447</v>
      </c>
      <c r="K1313" s="31" t="str">
        <f>LOWER(DEC2HEX((J1313)))</f>
        <v>5a7</v>
      </c>
      <c r="L1313" s="31">
        <f>J1313*(2^C1313)</f>
        <v>1447</v>
      </c>
      <c r="M1313" s="26"/>
    </row>
    <row r="1314" spans="1:13" ht="15">
      <c r="A1314" s="26"/>
      <c r="B1314" s="27" t="s">
        <v>16345</v>
      </c>
      <c r="C1314" s="26"/>
      <c r="D1314" s="26"/>
      <c r="E1314" s="26">
        <f>SUM(E1315:E1318)</f>
        <v>32</v>
      </c>
      <c r="F1314" s="44" t="str">
        <f>CONCATENATE("32'h",K1314)</f>
        <v>32'h3fae0002</v>
      </c>
      <c r="G1314" s="44"/>
      <c r="H1314" s="29" t="s">
        <v>17698</v>
      </c>
      <c r="I1314" s="29"/>
      <c r="J1314" s="26"/>
      <c r="K1314" s="26" t="str">
        <f>LOWER(DEC2HEX(L1314,8))</f>
        <v>3fae0002</v>
      </c>
      <c r="L1314" s="26">
        <f>SUM(L1315:L1318)</f>
        <v>1068367874</v>
      </c>
      <c r="M1314" s="50"/>
    </row>
    <row r="1315" spans="1:13" ht="15">
      <c r="A1315" s="22"/>
      <c r="B1315" s="22"/>
      <c r="C1315" s="31">
        <v>30</v>
      </c>
      <c r="D1315" s="31">
        <v>31</v>
      </c>
      <c r="E1315" s="32">
        <f>D1315+1-C1315</f>
        <v>2</v>
      </c>
      <c r="F1315" s="32" t="str">
        <f>CONCATENATE(E1315,"'h",K1315)</f>
        <v>2'h0</v>
      </c>
      <c r="G1315" s="32" t="s">
        <v>16923</v>
      </c>
      <c r="H1315" s="31" t="s">
        <v>10731</v>
      </c>
      <c r="I1315" s="37" t="s">
        <v>11392</v>
      </c>
      <c r="J1315" s="31">
        <v>0</v>
      </c>
      <c r="K1315" s="31" t="str">
        <f>LOWER(DEC2HEX((J1315)))</f>
        <v>0</v>
      </c>
      <c r="L1315" s="31">
        <f>J1315*(2^C1315)</f>
        <v>0</v>
      </c>
      <c r="M1315" s="50"/>
    </row>
    <row r="1316" spans="1:13" ht="15">
      <c r="A1316" s="22"/>
      <c r="B1316" s="22"/>
      <c r="C1316" s="31">
        <v>16</v>
      </c>
      <c r="D1316" s="31">
        <v>29</v>
      </c>
      <c r="E1316" s="32">
        <f>D1316+1-C1316</f>
        <v>14</v>
      </c>
      <c r="F1316" s="32" t="str">
        <f>CONCATENATE(E1316,"'h",K1316)</f>
        <v>14'h3fae</v>
      </c>
      <c r="G1316" s="32" t="s">
        <v>551</v>
      </c>
      <c r="H1316" s="31" t="s">
        <v>16346</v>
      </c>
      <c r="I1316" s="37"/>
      <c r="J1316" s="31">
        <v>16302</v>
      </c>
      <c r="K1316" s="31" t="str">
        <f>LOWER(DEC2HEX((J1316)))</f>
        <v>3fae</v>
      </c>
      <c r="L1316" s="31">
        <f>J1316*(2^C1316)</f>
        <v>1068367872</v>
      </c>
      <c r="M1316" s="50"/>
    </row>
    <row r="1317" spans="1:13" ht="15">
      <c r="A1317" s="22"/>
      <c r="B1317" s="22"/>
      <c r="C1317" s="31">
        <v>14</v>
      </c>
      <c r="D1317" s="31">
        <v>15</v>
      </c>
      <c r="E1317" s="32">
        <f>D1317+1-C1317</f>
        <v>2</v>
      </c>
      <c r="F1317" s="32" t="str">
        <f>CONCATENATE(E1317,"'h",K1317)</f>
        <v>2'h0</v>
      </c>
      <c r="G1317" s="32" t="s">
        <v>557</v>
      </c>
      <c r="H1317" s="31" t="s">
        <v>10731</v>
      </c>
      <c r="I1317" s="37" t="s">
        <v>11392</v>
      </c>
      <c r="J1317" s="31">
        <v>0</v>
      </c>
      <c r="K1317" s="31" t="str">
        <f>LOWER(DEC2HEX((J1317)))</f>
        <v>0</v>
      </c>
      <c r="L1317" s="31">
        <f>J1317*(2^C1317)</f>
        <v>0</v>
      </c>
      <c r="M1317" s="50"/>
    </row>
    <row r="1318" spans="1:13" ht="15">
      <c r="A1318" s="22"/>
      <c r="B1318" s="22"/>
      <c r="C1318" s="31">
        <v>0</v>
      </c>
      <c r="D1318" s="31">
        <v>13</v>
      </c>
      <c r="E1318" s="32">
        <f>D1318+1-C1318</f>
        <v>14</v>
      </c>
      <c r="F1318" s="32" t="str">
        <f>CONCATENATE(E1318,"'h",K1318)</f>
        <v>14'h2</v>
      </c>
      <c r="G1318" s="32" t="s">
        <v>17699</v>
      </c>
      <c r="H1318" s="31" t="s">
        <v>16347</v>
      </c>
      <c r="I1318" s="37"/>
      <c r="J1318" s="31">
        <v>2</v>
      </c>
      <c r="K1318" s="31" t="str">
        <f>LOWER(DEC2HEX((J1318)))</f>
        <v>2</v>
      </c>
      <c r="L1318" s="31">
        <f>J1318*(2^C1318)</f>
        <v>2</v>
      </c>
      <c r="M1318" s="26"/>
    </row>
    <row r="1319" spans="1:13" ht="15">
      <c r="A1319" s="26"/>
      <c r="B1319" s="27" t="s">
        <v>16348</v>
      </c>
      <c r="C1319" s="26"/>
      <c r="D1319" s="26"/>
      <c r="E1319" s="26">
        <f>SUM(E1320:E1323)</f>
        <v>32</v>
      </c>
      <c r="F1319" s="44" t="str">
        <f>CONCATENATE("32'h",K1319)</f>
        <v>32'h3fdb0011</v>
      </c>
      <c r="G1319" s="44"/>
      <c r="H1319" s="29" t="s">
        <v>17700</v>
      </c>
      <c r="I1319" s="29"/>
      <c r="J1319" s="26"/>
      <c r="K1319" s="26" t="str">
        <f>LOWER(DEC2HEX(L1319,8))</f>
        <v>3fdb0011</v>
      </c>
      <c r="L1319" s="26">
        <f>SUM(L1320:L1323)</f>
        <v>1071317009</v>
      </c>
      <c r="M1319" s="50"/>
    </row>
    <row r="1320" spans="1:13" ht="15">
      <c r="A1320" s="22"/>
      <c r="B1320" s="22"/>
      <c r="C1320" s="31">
        <v>30</v>
      </c>
      <c r="D1320" s="31">
        <v>31</v>
      </c>
      <c r="E1320" s="32">
        <f>D1320+1-C1320</f>
        <v>2</v>
      </c>
      <c r="F1320" s="32" t="str">
        <f>CONCATENATE(E1320,"'h",K1320)</f>
        <v>2'h0</v>
      </c>
      <c r="G1320" s="32" t="s">
        <v>557</v>
      </c>
      <c r="H1320" s="31" t="s">
        <v>10731</v>
      </c>
      <c r="I1320" s="37" t="s">
        <v>11392</v>
      </c>
      <c r="J1320" s="31">
        <v>0</v>
      </c>
      <c r="K1320" s="31" t="str">
        <f>LOWER(DEC2HEX((J1320)))</f>
        <v>0</v>
      </c>
      <c r="L1320" s="31">
        <f>J1320*(2^C1320)</f>
        <v>0</v>
      </c>
      <c r="M1320" s="50"/>
    </row>
    <row r="1321" spans="1:13" ht="15">
      <c r="A1321" s="22"/>
      <c r="B1321" s="22"/>
      <c r="C1321" s="31">
        <v>16</v>
      </c>
      <c r="D1321" s="31">
        <v>29</v>
      </c>
      <c r="E1321" s="32">
        <f>D1321+1-C1321</f>
        <v>14</v>
      </c>
      <c r="F1321" s="32" t="str">
        <f>CONCATENATE(E1321,"'h",K1321)</f>
        <v>14'h3fdb</v>
      </c>
      <c r="G1321" s="32" t="s">
        <v>17699</v>
      </c>
      <c r="H1321" s="31" t="s">
        <v>17701</v>
      </c>
      <c r="I1321" s="37"/>
      <c r="J1321" s="31">
        <v>16347</v>
      </c>
      <c r="K1321" s="31" t="str">
        <f>LOWER(DEC2HEX((J1321)))</f>
        <v>3fdb</v>
      </c>
      <c r="L1321" s="31">
        <f>J1321*(2^C1321)</f>
        <v>1071316992</v>
      </c>
      <c r="M1321" s="50"/>
    </row>
    <row r="1322" spans="1:13" ht="15">
      <c r="A1322" s="22"/>
      <c r="B1322" s="22"/>
      <c r="C1322" s="31">
        <v>14</v>
      </c>
      <c r="D1322" s="31">
        <v>15</v>
      </c>
      <c r="E1322" s="32">
        <f>D1322+1-C1322</f>
        <v>2</v>
      </c>
      <c r="F1322" s="32" t="str">
        <f>CONCATENATE(E1322,"'h",K1322)</f>
        <v>2'h0</v>
      </c>
      <c r="G1322" s="32" t="s">
        <v>557</v>
      </c>
      <c r="H1322" s="31" t="s">
        <v>17702</v>
      </c>
      <c r="I1322" s="37" t="s">
        <v>17703</v>
      </c>
      <c r="J1322" s="31">
        <v>0</v>
      </c>
      <c r="K1322" s="31" t="str">
        <f>LOWER(DEC2HEX((J1322)))</f>
        <v>0</v>
      </c>
      <c r="L1322" s="31">
        <f>J1322*(2^C1322)</f>
        <v>0</v>
      </c>
      <c r="M1322" s="50"/>
    </row>
    <row r="1323" spans="1:13" ht="15">
      <c r="A1323" s="22"/>
      <c r="B1323" s="22"/>
      <c r="C1323" s="31">
        <v>0</v>
      </c>
      <c r="D1323" s="31">
        <v>13</v>
      </c>
      <c r="E1323" s="32">
        <f>D1323+1-C1323</f>
        <v>14</v>
      </c>
      <c r="F1323" s="32" t="str">
        <f>CONCATENATE(E1323,"'h",K1323)</f>
        <v>14'h11</v>
      </c>
      <c r="G1323" s="32" t="s">
        <v>551</v>
      </c>
      <c r="H1323" s="31" t="s">
        <v>16349</v>
      </c>
      <c r="I1323" s="37"/>
      <c r="J1323" s="31">
        <v>17</v>
      </c>
      <c r="K1323" s="31" t="str">
        <f>LOWER(DEC2HEX((J1323)))</f>
        <v>11</v>
      </c>
      <c r="L1323" s="31">
        <f>J1323*(2^C1323)</f>
        <v>17</v>
      </c>
      <c r="M1323" s="26"/>
    </row>
    <row r="1324" spans="1:13" ht="15">
      <c r="A1324" s="26"/>
      <c r="B1324" s="27" t="s">
        <v>16350</v>
      </c>
      <c r="C1324" s="26"/>
      <c r="D1324" s="26"/>
      <c r="E1324" s="26">
        <f>SUM(E1325:E1328)</f>
        <v>32</v>
      </c>
      <c r="F1324" s="44" t="str">
        <f>CONCATENATE("32'h",K1324)</f>
        <v>32'h00980055</v>
      </c>
      <c r="G1324" s="44"/>
      <c r="H1324" s="29" t="s">
        <v>17704</v>
      </c>
      <c r="I1324" s="29"/>
      <c r="J1324" s="26"/>
      <c r="K1324" s="26" t="str">
        <f>LOWER(DEC2HEX(L1324,8))</f>
        <v>00980055</v>
      </c>
      <c r="L1324" s="26">
        <f>SUM(L1325:L1328)</f>
        <v>9961557</v>
      </c>
      <c r="M1324" s="50"/>
    </row>
    <row r="1325" spans="1:13" ht="15">
      <c r="A1325" s="22"/>
      <c r="B1325" s="22"/>
      <c r="C1325" s="31">
        <v>30</v>
      </c>
      <c r="D1325" s="31">
        <v>31</v>
      </c>
      <c r="E1325" s="32">
        <f>D1325+1-C1325</f>
        <v>2</v>
      </c>
      <c r="F1325" s="32" t="str">
        <f>CONCATENATE(E1325,"'h",K1325)</f>
        <v>2'h0</v>
      </c>
      <c r="G1325" s="32" t="s">
        <v>557</v>
      </c>
      <c r="H1325" s="31" t="s">
        <v>10731</v>
      </c>
      <c r="I1325" s="37" t="s">
        <v>11392</v>
      </c>
      <c r="J1325" s="31">
        <v>0</v>
      </c>
      <c r="K1325" s="31" t="str">
        <f>LOWER(DEC2HEX((J1325)))</f>
        <v>0</v>
      </c>
      <c r="L1325" s="31">
        <f>J1325*(2^C1325)</f>
        <v>0</v>
      </c>
      <c r="M1325" s="50"/>
    </row>
    <row r="1326" spans="1:13" ht="15">
      <c r="A1326" s="22"/>
      <c r="B1326" s="22"/>
      <c r="C1326" s="31">
        <v>16</v>
      </c>
      <c r="D1326" s="31">
        <v>29</v>
      </c>
      <c r="E1326" s="32">
        <f>D1326+1-C1326</f>
        <v>14</v>
      </c>
      <c r="F1326" s="32" t="str">
        <f>CONCATENATE(E1326,"'h",K1326)</f>
        <v>14'h98</v>
      </c>
      <c r="G1326" s="32" t="s">
        <v>551</v>
      </c>
      <c r="H1326" s="31" t="s">
        <v>16351</v>
      </c>
      <c r="I1326" s="37"/>
      <c r="J1326" s="31">
        <v>152</v>
      </c>
      <c r="K1326" s="31" t="str">
        <f>LOWER(DEC2HEX((J1326)))</f>
        <v>98</v>
      </c>
      <c r="L1326" s="31">
        <f>J1326*(2^C1326)</f>
        <v>9961472</v>
      </c>
      <c r="M1326" s="50"/>
    </row>
    <row r="1327" spans="1:13" ht="15">
      <c r="A1327" s="22"/>
      <c r="B1327" s="22"/>
      <c r="C1327" s="31">
        <v>14</v>
      </c>
      <c r="D1327" s="31">
        <v>15</v>
      </c>
      <c r="E1327" s="32">
        <f>D1327+1-C1327</f>
        <v>2</v>
      </c>
      <c r="F1327" s="32" t="str">
        <f>CONCATENATE(E1327,"'h",K1327)</f>
        <v>2'h0</v>
      </c>
      <c r="G1327" s="32" t="s">
        <v>557</v>
      </c>
      <c r="H1327" s="31" t="s">
        <v>17702</v>
      </c>
      <c r="I1327" s="37" t="s">
        <v>11392</v>
      </c>
      <c r="J1327" s="31">
        <v>0</v>
      </c>
      <c r="K1327" s="31" t="str">
        <f>LOWER(DEC2HEX((J1327)))</f>
        <v>0</v>
      </c>
      <c r="L1327" s="31">
        <f>J1327*(2^C1327)</f>
        <v>0</v>
      </c>
      <c r="M1327" s="50"/>
    </row>
    <row r="1328" spans="1:13" ht="15">
      <c r="A1328" s="22"/>
      <c r="B1328" s="22"/>
      <c r="C1328" s="31">
        <v>0</v>
      </c>
      <c r="D1328" s="31">
        <v>13</v>
      </c>
      <c r="E1328" s="32">
        <f>D1328+1-C1328</f>
        <v>14</v>
      </c>
      <c r="F1328" s="32" t="str">
        <f>CONCATENATE(E1328,"'h",K1328)</f>
        <v>14'h55</v>
      </c>
      <c r="G1328" s="32" t="s">
        <v>551</v>
      </c>
      <c r="H1328" s="31" t="s">
        <v>16352</v>
      </c>
      <c r="I1328" s="37"/>
      <c r="J1328" s="31">
        <v>85</v>
      </c>
      <c r="K1328" s="31" t="str">
        <f>LOWER(DEC2HEX((J1328)))</f>
        <v>55</v>
      </c>
      <c r="L1328" s="31">
        <f>J1328*(2^C1328)</f>
        <v>85</v>
      </c>
      <c r="M1328" s="26"/>
    </row>
    <row r="1329" spans="1:13" ht="15">
      <c r="A1329" s="26"/>
      <c r="B1329" s="27" t="s">
        <v>16353</v>
      </c>
      <c r="C1329" s="26"/>
      <c r="D1329" s="26"/>
      <c r="E1329" s="26">
        <f>SUM(E1330:E1333)</f>
        <v>32</v>
      </c>
      <c r="F1329" s="44" t="str">
        <f>CONCATENATE("32'h",K1329)</f>
        <v>32'h3ee000dc</v>
      </c>
      <c r="G1329" s="44"/>
      <c r="H1329" s="29" t="s">
        <v>16354</v>
      </c>
      <c r="I1329" s="29"/>
      <c r="J1329" s="26"/>
      <c r="K1329" s="26" t="str">
        <f>LOWER(DEC2HEX(L1329,8))</f>
        <v>3ee000dc</v>
      </c>
      <c r="L1329" s="26">
        <f>SUM(L1330:L1333)</f>
        <v>1054867676</v>
      </c>
      <c r="M1329" s="50"/>
    </row>
    <row r="1330" spans="1:13" ht="15">
      <c r="A1330" s="22"/>
      <c r="B1330" s="22"/>
      <c r="C1330" s="31">
        <v>30</v>
      </c>
      <c r="D1330" s="31">
        <v>31</v>
      </c>
      <c r="E1330" s="32">
        <f>D1330+1-C1330</f>
        <v>2</v>
      </c>
      <c r="F1330" s="32" t="str">
        <f>CONCATENATE(E1330,"'h",K1330)</f>
        <v>2'h0</v>
      </c>
      <c r="G1330" s="32" t="s">
        <v>557</v>
      </c>
      <c r="H1330" s="31" t="s">
        <v>17702</v>
      </c>
      <c r="I1330" s="37" t="s">
        <v>17705</v>
      </c>
      <c r="J1330" s="31">
        <v>0</v>
      </c>
      <c r="K1330" s="31" t="str">
        <f>LOWER(DEC2HEX((J1330)))</f>
        <v>0</v>
      </c>
      <c r="L1330" s="31">
        <f>J1330*(2^C1330)</f>
        <v>0</v>
      </c>
      <c r="M1330" s="50"/>
    </row>
    <row r="1331" spans="1:13" ht="15">
      <c r="A1331" s="22"/>
      <c r="B1331" s="22"/>
      <c r="C1331" s="31">
        <v>16</v>
      </c>
      <c r="D1331" s="31">
        <v>29</v>
      </c>
      <c r="E1331" s="32">
        <f>D1331+1-C1331</f>
        <v>14</v>
      </c>
      <c r="F1331" s="32" t="str">
        <f>CONCATENATE(E1331,"'h",K1331)</f>
        <v>14'h3ee0</v>
      </c>
      <c r="G1331" s="32" t="s">
        <v>551</v>
      </c>
      <c r="H1331" s="31" t="s">
        <v>17706</v>
      </c>
      <c r="I1331" s="37"/>
      <c r="J1331" s="31">
        <v>16096</v>
      </c>
      <c r="K1331" s="31" t="str">
        <f>LOWER(DEC2HEX((J1331)))</f>
        <v>3ee0</v>
      </c>
      <c r="L1331" s="31">
        <f>J1331*(2^C1331)</f>
        <v>1054867456</v>
      </c>
      <c r="M1331" s="50"/>
    </row>
    <row r="1332" spans="1:13" ht="15">
      <c r="A1332" s="22"/>
      <c r="B1332" s="22"/>
      <c r="C1332" s="31">
        <v>14</v>
      </c>
      <c r="D1332" s="31">
        <v>15</v>
      </c>
      <c r="E1332" s="32">
        <f>D1332+1-C1332</f>
        <v>2</v>
      </c>
      <c r="F1332" s="32" t="str">
        <f>CONCATENATE(E1332,"'h",K1332)</f>
        <v>2'h0</v>
      </c>
      <c r="G1332" s="32" t="s">
        <v>557</v>
      </c>
      <c r="H1332" s="31" t="s">
        <v>10731</v>
      </c>
      <c r="I1332" s="37" t="s">
        <v>11392</v>
      </c>
      <c r="J1332" s="31">
        <v>0</v>
      </c>
      <c r="K1332" s="31" t="str">
        <f>LOWER(DEC2HEX((J1332)))</f>
        <v>0</v>
      </c>
      <c r="L1332" s="31">
        <f>J1332*(2^C1332)</f>
        <v>0</v>
      </c>
      <c r="M1332" s="50"/>
    </row>
    <row r="1333" spans="1:13" ht="15">
      <c r="A1333" s="22"/>
      <c r="B1333" s="22"/>
      <c r="C1333" s="31">
        <v>0</v>
      </c>
      <c r="D1333" s="31">
        <v>13</v>
      </c>
      <c r="E1333" s="32">
        <f>D1333+1-C1333</f>
        <v>14</v>
      </c>
      <c r="F1333" s="32" t="str">
        <f>CONCATENATE(E1333,"'h",K1333)</f>
        <v>14'hdc</v>
      </c>
      <c r="G1333" s="32" t="s">
        <v>17707</v>
      </c>
      <c r="H1333" s="31" t="s">
        <v>16355</v>
      </c>
      <c r="I1333" s="37"/>
      <c r="J1333" s="31">
        <v>220</v>
      </c>
      <c r="K1333" s="31" t="str">
        <f>LOWER(DEC2HEX((J1333)))</f>
        <v>dc</v>
      </c>
      <c r="L1333" s="31">
        <f>J1333*(2^C1333)</f>
        <v>220</v>
      </c>
      <c r="M1333" s="26"/>
    </row>
    <row r="1334" spans="1:13" ht="15">
      <c r="A1334" s="26"/>
      <c r="B1334" s="27" t="s">
        <v>17708</v>
      </c>
      <c r="C1334" s="26"/>
      <c r="D1334" s="26"/>
      <c r="E1334" s="26">
        <f>SUM(E1335:E1338)</f>
        <v>32</v>
      </c>
      <c r="F1334" s="44" t="str">
        <f>CONCATENATE("32'h",K1334)</f>
        <v>32'h00c100bb</v>
      </c>
      <c r="G1334" s="44"/>
      <c r="H1334" s="29" t="s">
        <v>16356</v>
      </c>
      <c r="I1334" s="29"/>
      <c r="J1334" s="26"/>
      <c r="K1334" s="26" t="str">
        <f>LOWER(DEC2HEX(L1334,8))</f>
        <v>00c100bb</v>
      </c>
      <c r="L1334" s="26">
        <f>SUM(L1335:L1338)</f>
        <v>12648635</v>
      </c>
      <c r="M1334" s="50"/>
    </row>
    <row r="1335" spans="1:13" ht="15">
      <c r="A1335" s="22"/>
      <c r="B1335" s="22"/>
      <c r="C1335" s="31">
        <v>30</v>
      </c>
      <c r="D1335" s="31">
        <v>31</v>
      </c>
      <c r="E1335" s="32">
        <f>D1335+1-C1335</f>
        <v>2</v>
      </c>
      <c r="F1335" s="32" t="str">
        <f>CONCATENATE(E1335,"'h",K1335)</f>
        <v>2'h0</v>
      </c>
      <c r="G1335" s="32" t="s">
        <v>557</v>
      </c>
      <c r="H1335" s="31" t="s">
        <v>10731</v>
      </c>
      <c r="I1335" s="37" t="s">
        <v>11392</v>
      </c>
      <c r="J1335" s="31">
        <v>0</v>
      </c>
      <c r="K1335" s="31" t="str">
        <f>LOWER(DEC2HEX((J1335)))</f>
        <v>0</v>
      </c>
      <c r="L1335" s="31">
        <f>J1335*(2^C1335)</f>
        <v>0</v>
      </c>
      <c r="M1335" s="50"/>
    </row>
    <row r="1336" spans="1:13" ht="15">
      <c r="A1336" s="22"/>
      <c r="B1336" s="22"/>
      <c r="C1336" s="31">
        <v>16</v>
      </c>
      <c r="D1336" s="31">
        <v>29</v>
      </c>
      <c r="E1336" s="32">
        <f>D1336+1-C1336</f>
        <v>14</v>
      </c>
      <c r="F1336" s="32" t="str">
        <f>CONCATENATE(E1336,"'h",K1336)</f>
        <v>14'hc1</v>
      </c>
      <c r="G1336" s="32" t="s">
        <v>17709</v>
      </c>
      <c r="H1336" s="31" t="s">
        <v>17710</v>
      </c>
      <c r="I1336" s="37"/>
      <c r="J1336" s="31">
        <v>193</v>
      </c>
      <c r="K1336" s="31" t="str">
        <f>LOWER(DEC2HEX((J1336)))</f>
        <v>c1</v>
      </c>
      <c r="L1336" s="31">
        <f>J1336*(2^C1336)</f>
        <v>12648448</v>
      </c>
      <c r="M1336" s="50"/>
    </row>
    <row r="1337" spans="1:13" ht="15">
      <c r="A1337" s="22"/>
      <c r="B1337" s="22"/>
      <c r="C1337" s="31">
        <v>14</v>
      </c>
      <c r="D1337" s="31">
        <v>15</v>
      </c>
      <c r="E1337" s="32">
        <f>D1337+1-C1337</f>
        <v>2</v>
      </c>
      <c r="F1337" s="32" t="str">
        <f>CONCATENATE(E1337,"'h",K1337)</f>
        <v>2'h0</v>
      </c>
      <c r="G1337" s="32" t="s">
        <v>557</v>
      </c>
      <c r="H1337" s="31" t="s">
        <v>10731</v>
      </c>
      <c r="I1337" s="37" t="s">
        <v>11392</v>
      </c>
      <c r="J1337" s="31">
        <v>0</v>
      </c>
      <c r="K1337" s="31" t="str">
        <f>LOWER(DEC2HEX((J1337)))</f>
        <v>0</v>
      </c>
      <c r="L1337" s="31">
        <f>J1337*(2^C1337)</f>
        <v>0</v>
      </c>
      <c r="M1337" s="50"/>
    </row>
    <row r="1338" spans="1:13" ht="15">
      <c r="A1338" s="22"/>
      <c r="B1338" s="22"/>
      <c r="C1338" s="31">
        <v>0</v>
      </c>
      <c r="D1338" s="31">
        <v>13</v>
      </c>
      <c r="E1338" s="32">
        <f>D1338+1-C1338</f>
        <v>14</v>
      </c>
      <c r="F1338" s="32" t="str">
        <f>CONCATENATE(E1338,"'h",K1338)</f>
        <v>14'hbb</v>
      </c>
      <c r="G1338" s="32" t="s">
        <v>551</v>
      </c>
      <c r="H1338" s="31" t="s">
        <v>16357</v>
      </c>
      <c r="I1338" s="37"/>
      <c r="J1338" s="31">
        <v>187</v>
      </c>
      <c r="K1338" s="31" t="str">
        <f>LOWER(DEC2HEX((J1338)))</f>
        <v>bb</v>
      </c>
      <c r="L1338" s="31">
        <f>J1338*(2^C1338)</f>
        <v>187</v>
      </c>
      <c r="M1338" s="26"/>
    </row>
    <row r="1339" spans="1:13" ht="15">
      <c r="A1339" s="26"/>
      <c r="B1339" s="27" t="s">
        <v>16358</v>
      </c>
      <c r="C1339" s="26"/>
      <c r="D1339" s="26"/>
      <c r="E1339" s="26">
        <f>SUM(E1340:E1343)</f>
        <v>32</v>
      </c>
      <c r="F1339" s="44" t="str">
        <f>CONCATENATE("32'h",K1339)</f>
        <v>32'h01c1000f</v>
      </c>
      <c r="G1339" s="44"/>
      <c r="H1339" s="29" t="s">
        <v>16359</v>
      </c>
      <c r="I1339" s="29"/>
      <c r="J1339" s="26"/>
      <c r="K1339" s="26" t="str">
        <f>LOWER(DEC2HEX(L1339,8))</f>
        <v>01c1000f</v>
      </c>
      <c r="L1339" s="26">
        <f>SUM(L1340:L1343)</f>
        <v>29425679</v>
      </c>
      <c r="M1339" s="50"/>
    </row>
    <row r="1340" spans="1:13" ht="15">
      <c r="A1340" s="22"/>
      <c r="B1340" s="22"/>
      <c r="C1340" s="31">
        <v>30</v>
      </c>
      <c r="D1340" s="31">
        <v>31</v>
      </c>
      <c r="E1340" s="32">
        <f>D1340+1-C1340</f>
        <v>2</v>
      </c>
      <c r="F1340" s="32" t="str">
        <f>CONCATENATE(E1340,"'h",K1340)</f>
        <v>2'h0</v>
      </c>
      <c r="G1340" s="32" t="s">
        <v>557</v>
      </c>
      <c r="H1340" s="31" t="s">
        <v>10731</v>
      </c>
      <c r="I1340" s="37" t="s">
        <v>11392</v>
      </c>
      <c r="J1340" s="31">
        <v>0</v>
      </c>
      <c r="K1340" s="31" t="str">
        <f>LOWER(DEC2HEX((J1340)))</f>
        <v>0</v>
      </c>
      <c r="L1340" s="31">
        <f>J1340*(2^C1340)</f>
        <v>0</v>
      </c>
      <c r="M1340" s="50"/>
    </row>
    <row r="1341" spans="1:13" ht="15">
      <c r="A1341" s="22"/>
      <c r="B1341" s="22"/>
      <c r="C1341" s="31">
        <v>16</v>
      </c>
      <c r="D1341" s="31">
        <v>29</v>
      </c>
      <c r="E1341" s="32">
        <f>D1341+1-C1341</f>
        <v>14</v>
      </c>
      <c r="F1341" s="32" t="str">
        <f>CONCATENATE(E1341,"'h",K1341)</f>
        <v>14'h1c1</v>
      </c>
      <c r="G1341" s="32" t="s">
        <v>551</v>
      </c>
      <c r="H1341" s="31" t="s">
        <v>16360</v>
      </c>
      <c r="I1341" s="37"/>
      <c r="J1341" s="31">
        <v>449</v>
      </c>
      <c r="K1341" s="31" t="str">
        <f>LOWER(DEC2HEX((J1341)))</f>
        <v>1c1</v>
      </c>
      <c r="L1341" s="31">
        <f>J1341*(2^C1341)</f>
        <v>29425664</v>
      </c>
      <c r="M1341" s="50"/>
    </row>
    <row r="1342" spans="1:13" ht="15">
      <c r="A1342" s="22"/>
      <c r="B1342" s="22"/>
      <c r="C1342" s="31">
        <v>14</v>
      </c>
      <c r="D1342" s="31">
        <v>15</v>
      </c>
      <c r="E1342" s="32">
        <f>D1342+1-C1342</f>
        <v>2</v>
      </c>
      <c r="F1342" s="32" t="str">
        <f>CONCATENATE(E1342,"'h",K1342)</f>
        <v>2'h0</v>
      </c>
      <c r="G1342" s="32" t="s">
        <v>557</v>
      </c>
      <c r="H1342" s="31" t="s">
        <v>10731</v>
      </c>
      <c r="I1342" s="37" t="s">
        <v>11392</v>
      </c>
      <c r="J1342" s="31">
        <v>0</v>
      </c>
      <c r="K1342" s="31" t="str">
        <f>LOWER(DEC2HEX((J1342)))</f>
        <v>0</v>
      </c>
      <c r="L1342" s="31">
        <f>J1342*(2^C1342)</f>
        <v>0</v>
      </c>
      <c r="M1342" s="50"/>
    </row>
    <row r="1343" spans="1:13" ht="45">
      <c r="A1343" s="22"/>
      <c r="B1343" s="22"/>
      <c r="C1343" s="31">
        <v>0</v>
      </c>
      <c r="D1343" s="31">
        <v>13</v>
      </c>
      <c r="E1343" s="32">
        <f>D1343+1-C1343</f>
        <v>14</v>
      </c>
      <c r="F1343" s="32" t="str">
        <f>CONCATENATE(E1343,"'h",K1343)</f>
        <v>14'hf</v>
      </c>
      <c r="G1343" s="32" t="s">
        <v>551</v>
      </c>
      <c r="H1343" s="31" t="s">
        <v>16361</v>
      </c>
      <c r="I1343" s="37" t="s">
        <v>16271</v>
      </c>
      <c r="J1343" s="31">
        <v>15</v>
      </c>
      <c r="K1343" s="31" t="str">
        <f>LOWER(DEC2HEX((J1343)))</f>
        <v>f</v>
      </c>
      <c r="L1343" s="31">
        <f>J1343*(2^C1343)</f>
        <v>15</v>
      </c>
      <c r="M1343" s="26"/>
    </row>
    <row r="1344" spans="1:13" ht="15">
      <c r="A1344" s="26"/>
      <c r="B1344" s="27" t="s">
        <v>16362</v>
      </c>
      <c r="C1344" s="26"/>
      <c r="D1344" s="26"/>
      <c r="E1344" s="26">
        <f>SUM(E1345:E1348)</f>
        <v>32</v>
      </c>
      <c r="F1344" s="44" t="str">
        <f>CONCATENATE("32'h",K1344)</f>
        <v>32'h00e800df</v>
      </c>
      <c r="G1344" s="44"/>
      <c r="H1344" s="29" t="s">
        <v>16363</v>
      </c>
      <c r="I1344" s="29"/>
      <c r="J1344" s="26"/>
      <c r="K1344" s="26" t="str">
        <f>LOWER(DEC2HEX(L1344,8))</f>
        <v>00e800df</v>
      </c>
      <c r="L1344" s="26">
        <f>SUM(L1345:L1348)</f>
        <v>15204575</v>
      </c>
      <c r="M1344" s="50"/>
    </row>
    <row r="1345" spans="1:13" ht="15">
      <c r="A1345" s="22"/>
      <c r="B1345" s="22"/>
      <c r="C1345" s="31">
        <v>30</v>
      </c>
      <c r="D1345" s="31">
        <v>31</v>
      </c>
      <c r="E1345" s="32">
        <f>D1345+1-C1345</f>
        <v>2</v>
      </c>
      <c r="F1345" s="32" t="str">
        <f>CONCATENATE(E1345,"'h",K1345)</f>
        <v>2'h0</v>
      </c>
      <c r="G1345" s="32" t="s">
        <v>557</v>
      </c>
      <c r="H1345" s="31" t="s">
        <v>10731</v>
      </c>
      <c r="I1345" s="37" t="s">
        <v>11392</v>
      </c>
      <c r="J1345" s="31">
        <v>0</v>
      </c>
      <c r="K1345" s="31" t="str">
        <f>LOWER(DEC2HEX((J1345)))</f>
        <v>0</v>
      </c>
      <c r="L1345" s="31">
        <f>J1345*(2^C1345)</f>
        <v>0</v>
      </c>
      <c r="M1345" s="50"/>
    </row>
    <row r="1346" spans="1:13" ht="15">
      <c r="A1346" s="22"/>
      <c r="B1346" s="22"/>
      <c r="C1346" s="31">
        <v>16</v>
      </c>
      <c r="D1346" s="31">
        <v>29</v>
      </c>
      <c r="E1346" s="32">
        <f>D1346+1-C1346</f>
        <v>14</v>
      </c>
      <c r="F1346" s="32" t="str">
        <f>CONCATENATE(E1346,"'h",K1346)</f>
        <v>14'he8</v>
      </c>
      <c r="G1346" s="32" t="s">
        <v>551</v>
      </c>
      <c r="H1346" s="31" t="s">
        <v>16364</v>
      </c>
      <c r="I1346" s="37"/>
      <c r="J1346" s="31">
        <v>232</v>
      </c>
      <c r="K1346" s="31" t="str">
        <f>LOWER(DEC2HEX((J1346)))</f>
        <v>e8</v>
      </c>
      <c r="L1346" s="31">
        <f>J1346*(2^C1346)</f>
        <v>15204352</v>
      </c>
      <c r="M1346" s="50"/>
    </row>
    <row r="1347" spans="1:13" ht="15">
      <c r="A1347" s="22"/>
      <c r="B1347" s="22"/>
      <c r="C1347" s="31">
        <v>14</v>
      </c>
      <c r="D1347" s="31">
        <v>15</v>
      </c>
      <c r="E1347" s="32">
        <f>D1347+1-C1347</f>
        <v>2</v>
      </c>
      <c r="F1347" s="32" t="str">
        <f>CONCATENATE(E1347,"'h",K1347)</f>
        <v>2'h0</v>
      </c>
      <c r="G1347" s="32" t="s">
        <v>557</v>
      </c>
      <c r="H1347" s="31" t="s">
        <v>10731</v>
      </c>
      <c r="I1347" s="37" t="s">
        <v>11392</v>
      </c>
      <c r="J1347" s="31">
        <v>0</v>
      </c>
      <c r="K1347" s="31" t="str">
        <f>LOWER(DEC2HEX((J1347)))</f>
        <v>0</v>
      </c>
      <c r="L1347" s="31">
        <f>J1347*(2^C1347)</f>
        <v>0</v>
      </c>
      <c r="M1347" s="50"/>
    </row>
    <row r="1348" spans="1:13" ht="15">
      <c r="A1348" s="22"/>
      <c r="B1348" s="22"/>
      <c r="C1348" s="31">
        <v>0</v>
      </c>
      <c r="D1348" s="31">
        <v>13</v>
      </c>
      <c r="E1348" s="32">
        <f>D1348+1-C1348</f>
        <v>14</v>
      </c>
      <c r="F1348" s="32" t="str">
        <f>CONCATENATE(E1348,"'h",K1348)</f>
        <v>14'hdf</v>
      </c>
      <c r="G1348" s="32" t="s">
        <v>551</v>
      </c>
      <c r="H1348" s="31" t="s">
        <v>16365</v>
      </c>
      <c r="I1348" s="37"/>
      <c r="J1348" s="31">
        <v>223</v>
      </c>
      <c r="K1348" s="31" t="str">
        <f>LOWER(DEC2HEX((J1348)))</f>
        <v>df</v>
      </c>
      <c r="L1348" s="31">
        <f>J1348*(2^C1348)</f>
        <v>223</v>
      </c>
      <c r="M1348" s="26"/>
    </row>
    <row r="1349" spans="1:13" ht="15">
      <c r="A1349" s="26"/>
      <c r="B1349" s="27" t="s">
        <v>16366</v>
      </c>
      <c r="C1349" s="26"/>
      <c r="D1349" s="26"/>
      <c r="E1349" s="26">
        <f>SUM(E1350:E1353)</f>
        <v>32</v>
      </c>
      <c r="F1349" s="44" t="str">
        <f>CONCATENATE("32'h",K1349)</f>
        <v>32'h3aa106a0</v>
      </c>
      <c r="G1349" s="44"/>
      <c r="H1349" s="29" t="s">
        <v>16367</v>
      </c>
      <c r="I1349" s="29"/>
      <c r="J1349" s="26"/>
      <c r="K1349" s="26" t="str">
        <f>LOWER(DEC2HEX(L1349,8))</f>
        <v>3aa106a0</v>
      </c>
      <c r="L1349" s="26">
        <f>SUM(L1350:L1353)</f>
        <v>983631520</v>
      </c>
      <c r="M1349" s="50"/>
    </row>
    <row r="1350" spans="1:13" ht="15">
      <c r="A1350" s="22"/>
      <c r="B1350" s="22"/>
      <c r="C1350" s="31">
        <v>30</v>
      </c>
      <c r="D1350" s="31">
        <v>31</v>
      </c>
      <c r="E1350" s="32">
        <f>D1350+1-C1350</f>
        <v>2</v>
      </c>
      <c r="F1350" s="32" t="str">
        <f>CONCATENATE(E1350,"'h",K1350)</f>
        <v>2'h0</v>
      </c>
      <c r="G1350" s="32" t="s">
        <v>557</v>
      </c>
      <c r="H1350" s="31" t="s">
        <v>10731</v>
      </c>
      <c r="I1350" s="37" t="s">
        <v>11392</v>
      </c>
      <c r="J1350" s="31">
        <v>0</v>
      </c>
      <c r="K1350" s="31" t="str">
        <f>LOWER(DEC2HEX((J1350)))</f>
        <v>0</v>
      </c>
      <c r="L1350" s="31">
        <f>J1350*(2^C1350)</f>
        <v>0</v>
      </c>
      <c r="M1350" s="50"/>
    </row>
    <row r="1351" spans="1:13" ht="15">
      <c r="A1351" s="22"/>
      <c r="B1351" s="22"/>
      <c r="C1351" s="31">
        <v>16</v>
      </c>
      <c r="D1351" s="31">
        <v>29</v>
      </c>
      <c r="E1351" s="32">
        <f>D1351+1-C1351</f>
        <v>14</v>
      </c>
      <c r="F1351" s="32" t="str">
        <f>CONCATENATE(E1351,"'h",K1351)</f>
        <v>14'h3aa1</v>
      </c>
      <c r="G1351" s="32" t="s">
        <v>551</v>
      </c>
      <c r="H1351" s="31" t="s">
        <v>16368</v>
      </c>
      <c r="I1351" s="37"/>
      <c r="J1351" s="31">
        <v>15009</v>
      </c>
      <c r="K1351" s="31" t="str">
        <f>LOWER(DEC2HEX((J1351)))</f>
        <v>3aa1</v>
      </c>
      <c r="L1351" s="31">
        <f>J1351*(2^C1351)</f>
        <v>983629824</v>
      </c>
      <c r="M1351" s="50"/>
    </row>
    <row r="1352" spans="1:13" ht="15">
      <c r="A1352" s="22"/>
      <c r="B1352" s="22"/>
      <c r="C1352" s="31">
        <v>14</v>
      </c>
      <c r="D1352" s="31">
        <v>15</v>
      </c>
      <c r="E1352" s="32">
        <f>D1352+1-C1352</f>
        <v>2</v>
      </c>
      <c r="F1352" s="32" t="str">
        <f>CONCATENATE(E1352,"'h",K1352)</f>
        <v>2'h0</v>
      </c>
      <c r="G1352" s="32" t="s">
        <v>557</v>
      </c>
      <c r="H1352" s="31" t="s">
        <v>10731</v>
      </c>
      <c r="I1352" s="37" t="s">
        <v>11392</v>
      </c>
      <c r="J1352" s="31">
        <v>0</v>
      </c>
      <c r="K1352" s="31" t="str">
        <f>LOWER(DEC2HEX((J1352)))</f>
        <v>0</v>
      </c>
      <c r="L1352" s="31">
        <f>J1352*(2^C1352)</f>
        <v>0</v>
      </c>
      <c r="M1352" s="50"/>
    </row>
    <row r="1353" spans="1:13" ht="15">
      <c r="A1353" s="22"/>
      <c r="B1353" s="22"/>
      <c r="C1353" s="31">
        <v>0</v>
      </c>
      <c r="D1353" s="31">
        <v>13</v>
      </c>
      <c r="E1353" s="32">
        <f>D1353+1-C1353</f>
        <v>14</v>
      </c>
      <c r="F1353" s="32" t="str">
        <f>CONCATENATE(E1353,"'h",K1353)</f>
        <v>14'h6a0</v>
      </c>
      <c r="G1353" s="32" t="s">
        <v>17711</v>
      </c>
      <c r="H1353" s="31" t="s">
        <v>16369</v>
      </c>
      <c r="I1353" s="37"/>
      <c r="J1353" s="31">
        <v>1696</v>
      </c>
      <c r="K1353" s="31" t="str">
        <f>LOWER(DEC2HEX((J1353)))</f>
        <v>6a0</v>
      </c>
      <c r="L1353" s="31">
        <f>J1353*(2^C1353)</f>
        <v>1696</v>
      </c>
      <c r="M1353" s="26"/>
    </row>
    <row r="1354" spans="1:13" ht="15">
      <c r="A1354" s="26"/>
      <c r="B1354" s="27" t="s">
        <v>13087</v>
      </c>
      <c r="C1354" s="26"/>
      <c r="D1354" s="26"/>
      <c r="E1354" s="26">
        <f>SUM(E1355:E1358)</f>
        <v>32</v>
      </c>
      <c r="F1354" s="44" t="str">
        <f>CONCATENATE("32'h",K1354)</f>
        <v>32'h076a0c3c</v>
      </c>
      <c r="G1354" s="44"/>
      <c r="H1354" s="29" t="s">
        <v>16370</v>
      </c>
      <c r="I1354" s="29"/>
      <c r="J1354" s="26"/>
      <c r="K1354" s="26" t="str">
        <f>LOWER(DEC2HEX(L1354,8))</f>
        <v>076a0c3c</v>
      </c>
      <c r="L1354" s="26">
        <f>SUM(L1355:L1358)</f>
        <v>124390460</v>
      </c>
      <c r="M1354" s="50"/>
    </row>
    <row r="1355" spans="1:13" ht="15">
      <c r="A1355" s="22"/>
      <c r="B1355" s="22"/>
      <c r="C1355" s="31">
        <v>30</v>
      </c>
      <c r="D1355" s="31">
        <v>31</v>
      </c>
      <c r="E1355" s="32">
        <f>D1355+1-C1355</f>
        <v>2</v>
      </c>
      <c r="F1355" s="32" t="str">
        <f>CONCATENATE(E1355,"'h",K1355)</f>
        <v>2'h0</v>
      </c>
      <c r="G1355" s="32" t="s">
        <v>557</v>
      </c>
      <c r="H1355" s="31" t="s">
        <v>10731</v>
      </c>
      <c r="I1355" s="37" t="s">
        <v>11392</v>
      </c>
      <c r="J1355" s="31">
        <v>0</v>
      </c>
      <c r="K1355" s="31" t="str">
        <f>LOWER(DEC2HEX((J1355)))</f>
        <v>0</v>
      </c>
      <c r="L1355" s="31">
        <f>J1355*(2^C1355)</f>
        <v>0</v>
      </c>
      <c r="M1355" s="50"/>
    </row>
    <row r="1356" spans="1:13" ht="15">
      <c r="A1356" s="22"/>
      <c r="B1356" s="22"/>
      <c r="C1356" s="31">
        <v>16</v>
      </c>
      <c r="D1356" s="31">
        <v>29</v>
      </c>
      <c r="E1356" s="32">
        <f>D1356+1-C1356</f>
        <v>14</v>
      </c>
      <c r="F1356" s="32" t="str">
        <f>CONCATENATE(E1356,"'h",K1356)</f>
        <v>14'h76a</v>
      </c>
      <c r="G1356" s="32" t="s">
        <v>551</v>
      </c>
      <c r="H1356" s="31" t="s">
        <v>13088</v>
      </c>
      <c r="I1356" s="37"/>
      <c r="J1356" s="31">
        <v>1898</v>
      </c>
      <c r="K1356" s="31" t="str">
        <f>LOWER(DEC2HEX((J1356)))</f>
        <v>76a</v>
      </c>
      <c r="L1356" s="31">
        <f>J1356*(2^C1356)</f>
        <v>124387328</v>
      </c>
      <c r="M1356" s="50"/>
    </row>
    <row r="1357" spans="1:13" ht="15">
      <c r="A1357" s="22"/>
      <c r="B1357" s="22"/>
      <c r="C1357" s="31">
        <v>14</v>
      </c>
      <c r="D1357" s="31">
        <v>15</v>
      </c>
      <c r="E1357" s="32">
        <f>D1357+1-C1357</f>
        <v>2</v>
      </c>
      <c r="F1357" s="32" t="str">
        <f>CONCATENATE(E1357,"'h",K1357)</f>
        <v>2'h0</v>
      </c>
      <c r="G1357" s="32" t="s">
        <v>17712</v>
      </c>
      <c r="H1357" s="31" t="s">
        <v>10731</v>
      </c>
      <c r="I1357" s="37" t="s">
        <v>11392</v>
      </c>
      <c r="J1357" s="31">
        <v>0</v>
      </c>
      <c r="K1357" s="31" t="str">
        <f>LOWER(DEC2HEX((J1357)))</f>
        <v>0</v>
      </c>
      <c r="L1357" s="31">
        <f>J1357*(2^C1357)</f>
        <v>0</v>
      </c>
      <c r="M1357" s="50"/>
    </row>
    <row r="1358" spans="1:13" ht="15">
      <c r="A1358" s="22"/>
      <c r="B1358" s="22"/>
      <c r="C1358" s="31">
        <v>0</v>
      </c>
      <c r="D1358" s="31">
        <v>13</v>
      </c>
      <c r="E1358" s="32">
        <f>D1358+1-C1358</f>
        <v>14</v>
      </c>
      <c r="F1358" s="32" t="str">
        <f>CONCATENATE(E1358,"'h",K1358)</f>
        <v>14'hc3c</v>
      </c>
      <c r="G1358" s="32" t="s">
        <v>551</v>
      </c>
      <c r="H1358" s="31" t="s">
        <v>16371</v>
      </c>
      <c r="I1358" s="37"/>
      <c r="J1358" s="31">
        <v>3132</v>
      </c>
      <c r="K1358" s="31" t="str">
        <f>LOWER(DEC2HEX((J1358)))</f>
        <v>c3c</v>
      </c>
      <c r="L1358" s="31">
        <f>J1358*(2^C1358)</f>
        <v>3132</v>
      </c>
      <c r="M1358" s="26"/>
    </row>
    <row r="1359" spans="1:13" ht="15">
      <c r="A1359" s="26"/>
      <c r="B1359" s="27" t="s">
        <v>17713</v>
      </c>
      <c r="C1359" s="26"/>
      <c r="D1359" s="26"/>
      <c r="E1359" s="26">
        <f>SUM(E1360:E1363)</f>
        <v>32</v>
      </c>
      <c r="F1359" s="44" t="str">
        <f>CONCATENATE("32'h",K1359)</f>
        <v>32'h3e020692</v>
      </c>
      <c r="G1359" s="44"/>
      <c r="H1359" s="29" t="s">
        <v>16372</v>
      </c>
      <c r="I1359" s="29"/>
      <c r="J1359" s="26"/>
      <c r="K1359" s="26" t="str">
        <f>LOWER(DEC2HEX(L1359,8))</f>
        <v>3e020692</v>
      </c>
      <c r="L1359" s="26">
        <f>SUM(L1360:L1363)</f>
        <v>1040320146</v>
      </c>
      <c r="M1359" s="50"/>
    </row>
    <row r="1360" spans="1:13" ht="15">
      <c r="A1360" s="22"/>
      <c r="B1360" s="22"/>
      <c r="C1360" s="31">
        <v>30</v>
      </c>
      <c r="D1360" s="31">
        <v>31</v>
      </c>
      <c r="E1360" s="32">
        <f>D1360+1-C1360</f>
        <v>2</v>
      </c>
      <c r="F1360" s="32" t="str">
        <f>CONCATENATE(E1360,"'h",K1360)</f>
        <v>2'h0</v>
      </c>
      <c r="G1360" s="32" t="s">
        <v>557</v>
      </c>
      <c r="H1360" s="31" t="s">
        <v>10731</v>
      </c>
      <c r="I1360" s="37" t="s">
        <v>11392</v>
      </c>
      <c r="J1360" s="31">
        <v>0</v>
      </c>
      <c r="K1360" s="31" t="str">
        <f>LOWER(DEC2HEX((J1360)))</f>
        <v>0</v>
      </c>
      <c r="L1360" s="31">
        <f>J1360*(2^C1360)</f>
        <v>0</v>
      </c>
      <c r="M1360" s="50"/>
    </row>
    <row r="1361" spans="1:13" ht="15">
      <c r="A1361" s="22"/>
      <c r="B1361" s="22"/>
      <c r="C1361" s="31">
        <v>16</v>
      </c>
      <c r="D1361" s="31">
        <v>29</v>
      </c>
      <c r="E1361" s="32">
        <f>D1361+1-C1361</f>
        <v>14</v>
      </c>
      <c r="F1361" s="32" t="str">
        <f>CONCATENATE(E1361,"'h",K1361)</f>
        <v>14'h3e02</v>
      </c>
      <c r="G1361" s="32" t="s">
        <v>551</v>
      </c>
      <c r="H1361" s="31" t="s">
        <v>16373</v>
      </c>
      <c r="I1361" s="37"/>
      <c r="J1361" s="31">
        <v>15874</v>
      </c>
      <c r="K1361" s="31" t="str">
        <f>LOWER(DEC2HEX((J1361)))</f>
        <v>3e02</v>
      </c>
      <c r="L1361" s="31">
        <f>J1361*(2^C1361)</f>
        <v>1040318464</v>
      </c>
      <c r="M1361" s="50"/>
    </row>
    <row r="1362" spans="1:13" ht="15">
      <c r="A1362" s="22"/>
      <c r="B1362" s="22"/>
      <c r="C1362" s="31">
        <v>14</v>
      </c>
      <c r="D1362" s="31">
        <v>15</v>
      </c>
      <c r="E1362" s="32">
        <f>D1362+1-C1362</f>
        <v>2</v>
      </c>
      <c r="F1362" s="32" t="str">
        <f>CONCATENATE(E1362,"'h",K1362)</f>
        <v>2'h0</v>
      </c>
      <c r="G1362" s="32" t="s">
        <v>557</v>
      </c>
      <c r="H1362" s="31" t="s">
        <v>10731</v>
      </c>
      <c r="I1362" s="37" t="s">
        <v>11392</v>
      </c>
      <c r="J1362" s="31">
        <v>0</v>
      </c>
      <c r="K1362" s="31" t="str">
        <f>LOWER(DEC2HEX((J1362)))</f>
        <v>0</v>
      </c>
      <c r="L1362" s="31">
        <f>J1362*(2^C1362)</f>
        <v>0</v>
      </c>
      <c r="M1362" s="50"/>
    </row>
    <row r="1363" spans="1:13" ht="15">
      <c r="A1363" s="22"/>
      <c r="B1363" s="22"/>
      <c r="C1363" s="31">
        <v>0</v>
      </c>
      <c r="D1363" s="31">
        <v>13</v>
      </c>
      <c r="E1363" s="32">
        <f>D1363+1-C1363</f>
        <v>14</v>
      </c>
      <c r="F1363" s="32" t="str">
        <f>CONCATENATE(E1363,"'h",K1363)</f>
        <v>14'h692</v>
      </c>
      <c r="G1363" s="32" t="s">
        <v>551</v>
      </c>
      <c r="H1363" s="31" t="s">
        <v>16374</v>
      </c>
      <c r="I1363" s="37"/>
      <c r="J1363" s="31">
        <v>1682</v>
      </c>
      <c r="K1363" s="31" t="str">
        <f>LOWER(DEC2HEX((J1363)))</f>
        <v>692</v>
      </c>
      <c r="L1363" s="31">
        <f>J1363*(2^C1363)</f>
        <v>1682</v>
      </c>
      <c r="M1363" s="26"/>
    </row>
    <row r="1364" spans="1:13" ht="15">
      <c r="A1364" s="26"/>
      <c r="B1364" s="27" t="s">
        <v>16375</v>
      </c>
      <c r="C1364" s="26"/>
      <c r="D1364" s="26"/>
      <c r="E1364" s="26">
        <f>SUM(E1365:E1368)</f>
        <v>32</v>
      </c>
      <c r="F1364" s="44" t="str">
        <f>CONCATENATE("32'h",K1364)</f>
        <v>32'h008a002d</v>
      </c>
      <c r="G1364" s="44"/>
      <c r="H1364" s="29" t="s">
        <v>16376</v>
      </c>
      <c r="I1364" s="29"/>
      <c r="J1364" s="26"/>
      <c r="K1364" s="26" t="str">
        <f>LOWER(DEC2HEX(L1364,8))</f>
        <v>008a002d</v>
      </c>
      <c r="L1364" s="26">
        <f>SUM(L1365:L1368)</f>
        <v>9044013</v>
      </c>
      <c r="M1364" s="50"/>
    </row>
    <row r="1365" spans="1:13" ht="15">
      <c r="A1365" s="22"/>
      <c r="B1365" s="22"/>
      <c r="C1365" s="31">
        <v>30</v>
      </c>
      <c r="D1365" s="31">
        <v>31</v>
      </c>
      <c r="E1365" s="32">
        <f>D1365+1-C1365</f>
        <v>2</v>
      </c>
      <c r="F1365" s="32" t="str">
        <f>CONCATENATE(E1365,"'h",K1365)</f>
        <v>2'h0</v>
      </c>
      <c r="G1365" s="32" t="s">
        <v>557</v>
      </c>
      <c r="H1365" s="31" t="s">
        <v>10731</v>
      </c>
      <c r="I1365" s="37" t="s">
        <v>11392</v>
      </c>
      <c r="J1365" s="31">
        <v>0</v>
      </c>
      <c r="K1365" s="31" t="str">
        <f>LOWER(DEC2HEX((J1365)))</f>
        <v>0</v>
      </c>
      <c r="L1365" s="31">
        <f>J1365*(2^C1365)</f>
        <v>0</v>
      </c>
      <c r="M1365" s="50"/>
    </row>
    <row r="1366" spans="1:13" ht="15">
      <c r="A1366" s="22"/>
      <c r="B1366" s="22"/>
      <c r="C1366" s="31">
        <v>16</v>
      </c>
      <c r="D1366" s="31">
        <v>29</v>
      </c>
      <c r="E1366" s="32">
        <f>D1366+1-C1366</f>
        <v>14</v>
      </c>
      <c r="F1366" s="32" t="str">
        <f>CONCATENATE(E1366,"'h",K1366)</f>
        <v>14'h8a</v>
      </c>
      <c r="G1366" s="32" t="s">
        <v>551</v>
      </c>
      <c r="H1366" s="31" t="s">
        <v>16377</v>
      </c>
      <c r="I1366" s="37"/>
      <c r="J1366" s="31">
        <v>138</v>
      </c>
      <c r="K1366" s="31" t="str">
        <f>LOWER(DEC2HEX((J1366)))</f>
        <v>8a</v>
      </c>
      <c r="L1366" s="31">
        <f>J1366*(2^C1366)</f>
        <v>9043968</v>
      </c>
      <c r="M1366" s="50"/>
    </row>
    <row r="1367" spans="1:13" ht="15">
      <c r="A1367" s="22"/>
      <c r="B1367" s="22"/>
      <c r="C1367" s="31">
        <v>14</v>
      </c>
      <c r="D1367" s="31">
        <v>15</v>
      </c>
      <c r="E1367" s="32">
        <f>D1367+1-C1367</f>
        <v>2</v>
      </c>
      <c r="F1367" s="32" t="str">
        <f>CONCATENATE(E1367,"'h",K1367)</f>
        <v>2'h0</v>
      </c>
      <c r="G1367" s="32" t="s">
        <v>557</v>
      </c>
      <c r="H1367" s="31" t="s">
        <v>10731</v>
      </c>
      <c r="I1367" s="37" t="s">
        <v>11392</v>
      </c>
      <c r="J1367" s="31">
        <v>0</v>
      </c>
      <c r="K1367" s="31" t="str">
        <f>LOWER(DEC2HEX((J1367)))</f>
        <v>0</v>
      </c>
      <c r="L1367" s="31">
        <f>J1367*(2^C1367)</f>
        <v>0</v>
      </c>
      <c r="M1367" s="50"/>
    </row>
    <row r="1368" spans="1:13" ht="15">
      <c r="A1368" s="22"/>
      <c r="B1368" s="22"/>
      <c r="C1368" s="31">
        <v>0</v>
      </c>
      <c r="D1368" s="31">
        <v>13</v>
      </c>
      <c r="E1368" s="32">
        <f>D1368+1-C1368</f>
        <v>14</v>
      </c>
      <c r="F1368" s="32" t="str">
        <f>CONCATENATE(E1368,"'h",K1368)</f>
        <v>14'h2d</v>
      </c>
      <c r="G1368" s="32" t="s">
        <v>551</v>
      </c>
      <c r="H1368" s="31" t="s">
        <v>16378</v>
      </c>
      <c r="I1368" s="37"/>
      <c r="J1368" s="31">
        <v>45</v>
      </c>
      <c r="K1368" s="31" t="str">
        <f>LOWER(DEC2HEX((J1368)))</f>
        <v>2d</v>
      </c>
      <c r="L1368" s="31">
        <f>J1368*(2^C1368)</f>
        <v>45</v>
      </c>
      <c r="M1368" s="26"/>
    </row>
    <row r="1369" spans="1:13" ht="15">
      <c r="A1369" s="26"/>
      <c r="B1369" s="27" t="s">
        <v>16379</v>
      </c>
      <c r="C1369" s="26"/>
      <c r="D1369" s="26"/>
      <c r="E1369" s="26">
        <f>SUM(E1370:E1373)</f>
        <v>32</v>
      </c>
      <c r="F1369" s="44" t="str">
        <f>CONCATENATE("32'h",K1369)</f>
        <v>32'h003a0031</v>
      </c>
      <c r="G1369" s="44"/>
      <c r="H1369" s="29" t="s">
        <v>17714</v>
      </c>
      <c r="I1369" s="29"/>
      <c r="J1369" s="26"/>
      <c r="K1369" s="26" t="str">
        <f>LOWER(DEC2HEX(L1369,8))</f>
        <v>003a0031</v>
      </c>
      <c r="L1369" s="26">
        <f>SUM(L1370:L1373)</f>
        <v>3801137</v>
      </c>
      <c r="M1369" s="50"/>
    </row>
    <row r="1370" spans="1:13" ht="15">
      <c r="A1370" s="22"/>
      <c r="B1370" s="22"/>
      <c r="C1370" s="31">
        <v>30</v>
      </c>
      <c r="D1370" s="31">
        <v>31</v>
      </c>
      <c r="E1370" s="32">
        <f>D1370+1-C1370</f>
        <v>2</v>
      </c>
      <c r="F1370" s="32" t="str">
        <f>CONCATENATE(E1370,"'h",K1370)</f>
        <v>2'h0</v>
      </c>
      <c r="G1370" s="32" t="s">
        <v>17715</v>
      </c>
      <c r="H1370" s="31" t="s">
        <v>17716</v>
      </c>
      <c r="I1370" s="37" t="s">
        <v>12992</v>
      </c>
      <c r="J1370" s="31">
        <v>0</v>
      </c>
      <c r="K1370" s="31" t="str">
        <f>LOWER(DEC2HEX((J1370)))</f>
        <v>0</v>
      </c>
      <c r="L1370" s="31">
        <f>J1370*(2^C1370)</f>
        <v>0</v>
      </c>
      <c r="M1370" s="50"/>
    </row>
    <row r="1371" spans="1:13" ht="15">
      <c r="A1371" s="22"/>
      <c r="B1371" s="22"/>
      <c r="C1371" s="31">
        <v>16</v>
      </c>
      <c r="D1371" s="31">
        <v>29</v>
      </c>
      <c r="E1371" s="32">
        <f>D1371+1-C1371</f>
        <v>14</v>
      </c>
      <c r="F1371" s="32" t="str">
        <f>CONCATENATE(E1371,"'h",K1371)</f>
        <v>14'h3a</v>
      </c>
      <c r="G1371" s="32" t="s">
        <v>16329</v>
      </c>
      <c r="H1371" s="31" t="s">
        <v>17717</v>
      </c>
      <c r="I1371" s="37"/>
      <c r="J1371" s="31">
        <v>58</v>
      </c>
      <c r="K1371" s="31" t="str">
        <f>LOWER(DEC2HEX((J1371)))</f>
        <v>3a</v>
      </c>
      <c r="L1371" s="31">
        <f>J1371*(2^C1371)</f>
        <v>3801088</v>
      </c>
      <c r="M1371" s="50"/>
    </row>
    <row r="1372" spans="1:13" ht="15">
      <c r="A1372" s="22"/>
      <c r="B1372" s="22"/>
      <c r="C1372" s="31">
        <v>14</v>
      </c>
      <c r="D1372" s="31">
        <v>15</v>
      </c>
      <c r="E1372" s="32">
        <f>D1372+1-C1372</f>
        <v>2</v>
      </c>
      <c r="F1372" s="32" t="str">
        <f>CONCATENATE(E1372,"'h",K1372)</f>
        <v>2'h0</v>
      </c>
      <c r="G1372" s="32" t="s">
        <v>17718</v>
      </c>
      <c r="H1372" s="31" t="s">
        <v>17719</v>
      </c>
      <c r="I1372" s="37" t="s">
        <v>17720</v>
      </c>
      <c r="J1372" s="31">
        <v>0</v>
      </c>
      <c r="K1372" s="31" t="str">
        <f>LOWER(DEC2HEX((J1372)))</f>
        <v>0</v>
      </c>
      <c r="L1372" s="31">
        <f>J1372*(2^C1372)</f>
        <v>0</v>
      </c>
      <c r="M1372" s="50"/>
    </row>
    <row r="1373" spans="1:13" ht="15">
      <c r="A1373" s="22"/>
      <c r="B1373" s="22"/>
      <c r="C1373" s="31">
        <v>0</v>
      </c>
      <c r="D1373" s="31">
        <v>13</v>
      </c>
      <c r="E1373" s="32">
        <f>D1373+1-C1373</f>
        <v>14</v>
      </c>
      <c r="F1373" s="32" t="str">
        <f>CONCATENATE(E1373,"'h",K1373)</f>
        <v>14'h31</v>
      </c>
      <c r="G1373" s="32" t="s">
        <v>551</v>
      </c>
      <c r="H1373" s="31" t="s">
        <v>16380</v>
      </c>
      <c r="I1373" s="37"/>
      <c r="J1373" s="31">
        <v>49</v>
      </c>
      <c r="K1373" s="31" t="str">
        <f>LOWER(DEC2HEX((J1373)))</f>
        <v>31</v>
      </c>
      <c r="L1373" s="31">
        <f>J1373*(2^C1373)</f>
        <v>49</v>
      </c>
      <c r="M1373" s="26"/>
    </row>
    <row r="1374" spans="1:13" ht="15">
      <c r="A1374" s="26"/>
      <c r="B1374" s="27" t="s">
        <v>17721</v>
      </c>
      <c r="C1374" s="26"/>
      <c r="D1374" s="26"/>
      <c r="E1374" s="26">
        <f>SUM(E1375:E1378)</f>
        <v>32</v>
      </c>
      <c r="F1374" s="44" t="str">
        <f>CONCATENATE("32'h",K1374)</f>
        <v>32'h3f05013f</v>
      </c>
      <c r="G1374" s="44"/>
      <c r="H1374" s="29" t="s">
        <v>16381</v>
      </c>
      <c r="I1374" s="29"/>
      <c r="J1374" s="26"/>
      <c r="K1374" s="26" t="str">
        <f>LOWER(DEC2HEX(L1374,8))</f>
        <v>3f05013f</v>
      </c>
      <c r="L1374" s="26">
        <f>SUM(L1375:L1378)</f>
        <v>1057292607</v>
      </c>
      <c r="M1374" s="50"/>
    </row>
    <row r="1375" spans="1:13" ht="15">
      <c r="A1375" s="22"/>
      <c r="B1375" s="22"/>
      <c r="C1375" s="31">
        <v>30</v>
      </c>
      <c r="D1375" s="31">
        <v>31</v>
      </c>
      <c r="E1375" s="32">
        <f>D1375+1-C1375</f>
        <v>2</v>
      </c>
      <c r="F1375" s="32" t="str">
        <f>CONCATENATE(E1375,"'h",K1375)</f>
        <v>2'h0</v>
      </c>
      <c r="G1375" s="32" t="s">
        <v>17722</v>
      </c>
      <c r="H1375" s="31" t="s">
        <v>17723</v>
      </c>
      <c r="I1375" s="37" t="s">
        <v>11392</v>
      </c>
      <c r="J1375" s="31">
        <v>0</v>
      </c>
      <c r="K1375" s="31" t="str">
        <f>LOWER(DEC2HEX((J1375)))</f>
        <v>0</v>
      </c>
      <c r="L1375" s="31">
        <f>J1375*(2^C1375)</f>
        <v>0</v>
      </c>
      <c r="M1375" s="50"/>
    </row>
    <row r="1376" spans="1:13" ht="15">
      <c r="A1376" s="22"/>
      <c r="B1376" s="22"/>
      <c r="C1376" s="31">
        <v>16</v>
      </c>
      <c r="D1376" s="31">
        <v>29</v>
      </c>
      <c r="E1376" s="32">
        <f>D1376+1-C1376</f>
        <v>14</v>
      </c>
      <c r="F1376" s="32" t="str">
        <f>CONCATENATE(E1376,"'h",K1376)</f>
        <v>14'h3f05</v>
      </c>
      <c r="G1376" s="32" t="s">
        <v>16298</v>
      </c>
      <c r="H1376" s="31" t="s">
        <v>16382</v>
      </c>
      <c r="I1376" s="37"/>
      <c r="J1376" s="31">
        <v>16133</v>
      </c>
      <c r="K1376" s="31" t="str">
        <f>LOWER(DEC2HEX((J1376)))</f>
        <v>3f05</v>
      </c>
      <c r="L1376" s="31">
        <f>J1376*(2^C1376)</f>
        <v>1057292288</v>
      </c>
      <c r="M1376" s="50"/>
    </row>
    <row r="1377" spans="1:13" ht="15">
      <c r="A1377" s="22"/>
      <c r="B1377" s="22"/>
      <c r="C1377" s="31">
        <v>14</v>
      </c>
      <c r="D1377" s="31">
        <v>15</v>
      </c>
      <c r="E1377" s="32">
        <f>D1377+1-C1377</f>
        <v>2</v>
      </c>
      <c r="F1377" s="32" t="str">
        <f>CONCATENATE(E1377,"'h",K1377)</f>
        <v>2'h0</v>
      </c>
      <c r="G1377" s="32" t="s">
        <v>557</v>
      </c>
      <c r="H1377" s="31" t="s">
        <v>10731</v>
      </c>
      <c r="I1377" s="37" t="s">
        <v>17724</v>
      </c>
      <c r="J1377" s="31">
        <v>0</v>
      </c>
      <c r="K1377" s="31" t="str">
        <f>LOWER(DEC2HEX((J1377)))</f>
        <v>0</v>
      </c>
      <c r="L1377" s="31">
        <f>J1377*(2^C1377)</f>
        <v>0</v>
      </c>
      <c r="M1377" s="50"/>
    </row>
    <row r="1378" spans="1:13" ht="15">
      <c r="A1378" s="22"/>
      <c r="B1378" s="22"/>
      <c r="C1378" s="31">
        <v>0</v>
      </c>
      <c r="D1378" s="31">
        <v>13</v>
      </c>
      <c r="E1378" s="32">
        <f>D1378+1-C1378</f>
        <v>14</v>
      </c>
      <c r="F1378" s="32" t="str">
        <f>CONCATENATE(E1378,"'h",K1378)</f>
        <v>14'h13f</v>
      </c>
      <c r="G1378" s="32" t="s">
        <v>17725</v>
      </c>
      <c r="H1378" s="31" t="s">
        <v>17726</v>
      </c>
      <c r="I1378" s="37"/>
      <c r="J1378" s="31">
        <v>319</v>
      </c>
      <c r="K1378" s="31" t="str">
        <f>LOWER(DEC2HEX((J1378)))</f>
        <v>13f</v>
      </c>
      <c r="L1378" s="31">
        <f>J1378*(2^C1378)</f>
        <v>319</v>
      </c>
      <c r="M1378" s="26"/>
    </row>
    <row r="1379" spans="1:13" ht="15">
      <c r="A1379" s="26"/>
      <c r="B1379" s="27" t="s">
        <v>17727</v>
      </c>
      <c r="C1379" s="26"/>
      <c r="D1379" s="26"/>
      <c r="E1379" s="26">
        <f>SUM(E1380:E1383)</f>
        <v>32</v>
      </c>
      <c r="F1379" s="44" t="str">
        <f>CONCATENATE("32'h",K1379)</f>
        <v>32'h015d0285</v>
      </c>
      <c r="G1379" s="44"/>
      <c r="H1379" s="29" t="s">
        <v>17728</v>
      </c>
      <c r="I1379" s="29"/>
      <c r="J1379" s="26"/>
      <c r="K1379" s="26" t="str">
        <f>LOWER(DEC2HEX(L1379,8))</f>
        <v>015d0285</v>
      </c>
      <c r="L1379" s="26">
        <f>SUM(L1380:L1383)</f>
        <v>22872709</v>
      </c>
      <c r="M1379" s="50"/>
    </row>
    <row r="1380" spans="1:13" ht="15">
      <c r="A1380" s="22"/>
      <c r="B1380" s="22"/>
      <c r="C1380" s="31">
        <v>30</v>
      </c>
      <c r="D1380" s="31">
        <v>31</v>
      </c>
      <c r="E1380" s="32">
        <f>D1380+1-C1380</f>
        <v>2</v>
      </c>
      <c r="F1380" s="32" t="str">
        <f>CONCATENATE(E1380,"'h",K1380)</f>
        <v>2'h0</v>
      </c>
      <c r="G1380" s="32" t="s">
        <v>17729</v>
      </c>
      <c r="H1380" s="31" t="s">
        <v>17730</v>
      </c>
      <c r="I1380" s="37" t="s">
        <v>17731</v>
      </c>
      <c r="J1380" s="31">
        <v>0</v>
      </c>
      <c r="K1380" s="31" t="str">
        <f>LOWER(DEC2HEX((J1380)))</f>
        <v>0</v>
      </c>
      <c r="L1380" s="31">
        <f>J1380*(2^C1380)</f>
        <v>0</v>
      </c>
      <c r="M1380" s="50"/>
    </row>
    <row r="1381" spans="1:13" ht="15">
      <c r="A1381" s="22"/>
      <c r="B1381" s="22"/>
      <c r="C1381" s="31">
        <v>16</v>
      </c>
      <c r="D1381" s="31">
        <v>29</v>
      </c>
      <c r="E1381" s="32">
        <f>D1381+1-C1381</f>
        <v>14</v>
      </c>
      <c r="F1381" s="32" t="str">
        <f>CONCATENATE(E1381,"'h",K1381)</f>
        <v>14'h15d</v>
      </c>
      <c r="G1381" s="32" t="s">
        <v>551</v>
      </c>
      <c r="H1381" s="31" t="s">
        <v>17732</v>
      </c>
      <c r="I1381" s="37"/>
      <c r="J1381" s="31">
        <v>349</v>
      </c>
      <c r="K1381" s="31" t="str">
        <f>LOWER(DEC2HEX((J1381)))</f>
        <v>15d</v>
      </c>
      <c r="L1381" s="31">
        <f>J1381*(2^C1381)</f>
        <v>22872064</v>
      </c>
      <c r="M1381" s="50"/>
    </row>
    <row r="1382" spans="1:13" ht="15">
      <c r="A1382" s="22"/>
      <c r="B1382" s="22"/>
      <c r="C1382" s="31">
        <v>14</v>
      </c>
      <c r="D1382" s="31">
        <v>15</v>
      </c>
      <c r="E1382" s="32">
        <f>D1382+1-C1382</f>
        <v>2</v>
      </c>
      <c r="F1382" s="32" t="str">
        <f>CONCATENATE(E1382,"'h",K1382)</f>
        <v>2'h0</v>
      </c>
      <c r="G1382" s="32" t="s">
        <v>17712</v>
      </c>
      <c r="H1382" s="31" t="s">
        <v>17733</v>
      </c>
      <c r="I1382" s="37" t="s">
        <v>17724</v>
      </c>
      <c r="J1382" s="31">
        <v>0</v>
      </c>
      <c r="K1382" s="31" t="str">
        <f>LOWER(DEC2HEX((J1382)))</f>
        <v>0</v>
      </c>
      <c r="L1382" s="31">
        <f>J1382*(2^C1382)</f>
        <v>0</v>
      </c>
      <c r="M1382" s="50"/>
    </row>
    <row r="1383" spans="1:13" ht="15">
      <c r="A1383" s="22"/>
      <c r="B1383" s="22"/>
      <c r="C1383" s="31">
        <v>0</v>
      </c>
      <c r="D1383" s="31">
        <v>13</v>
      </c>
      <c r="E1383" s="32">
        <f>D1383+1-C1383</f>
        <v>14</v>
      </c>
      <c r="F1383" s="32" t="str">
        <f>CONCATENATE(E1383,"'h",K1383)</f>
        <v>14'h285</v>
      </c>
      <c r="G1383" s="32" t="s">
        <v>17725</v>
      </c>
      <c r="H1383" s="31" t="s">
        <v>17734</v>
      </c>
      <c r="I1383" s="37"/>
      <c r="J1383" s="31">
        <v>645</v>
      </c>
      <c r="K1383" s="31" t="str">
        <f>LOWER(DEC2HEX((J1383)))</f>
        <v>285</v>
      </c>
      <c r="L1383" s="31">
        <f>J1383*(2^C1383)</f>
        <v>645</v>
      </c>
      <c r="M1383" s="26"/>
    </row>
    <row r="1384" spans="1:13" ht="15">
      <c r="A1384" s="26"/>
      <c r="B1384" s="27" t="s">
        <v>17735</v>
      </c>
      <c r="C1384" s="26"/>
      <c r="D1384" s="26"/>
      <c r="E1384" s="26">
        <f>SUM(E1385:E1388)</f>
        <v>32</v>
      </c>
      <c r="F1384" s="44" t="str">
        <f>CONCATENATE("32'h",K1384)</f>
        <v>32'h3f8b05a7</v>
      </c>
      <c r="G1384" s="44"/>
      <c r="H1384" s="29" t="s">
        <v>17736</v>
      </c>
      <c r="I1384" s="29"/>
      <c r="J1384" s="26"/>
      <c r="K1384" s="26" t="str">
        <f>LOWER(DEC2HEX(L1384,8))</f>
        <v>3f8b05a7</v>
      </c>
      <c r="L1384" s="26">
        <f>SUM(L1385:L1388)</f>
        <v>1066075559</v>
      </c>
      <c r="M1384" s="50"/>
    </row>
    <row r="1385" spans="1:13" ht="15">
      <c r="A1385" s="22"/>
      <c r="B1385" s="22"/>
      <c r="C1385" s="31">
        <v>30</v>
      </c>
      <c r="D1385" s="31">
        <v>31</v>
      </c>
      <c r="E1385" s="32">
        <f>D1385+1-C1385</f>
        <v>2</v>
      </c>
      <c r="F1385" s="32" t="str">
        <f>CONCATENATE(E1385,"'h",K1385)</f>
        <v>2'h0</v>
      </c>
      <c r="G1385" s="32" t="s">
        <v>557</v>
      </c>
      <c r="H1385" s="31" t="s">
        <v>10731</v>
      </c>
      <c r="I1385" s="37" t="s">
        <v>17720</v>
      </c>
      <c r="J1385" s="31">
        <v>0</v>
      </c>
      <c r="K1385" s="31" t="str">
        <f>LOWER(DEC2HEX((J1385)))</f>
        <v>0</v>
      </c>
      <c r="L1385" s="31">
        <f>J1385*(2^C1385)</f>
        <v>0</v>
      </c>
      <c r="M1385" s="50"/>
    </row>
    <row r="1386" spans="1:13" ht="15">
      <c r="A1386" s="22"/>
      <c r="B1386" s="22"/>
      <c r="C1386" s="31">
        <v>16</v>
      </c>
      <c r="D1386" s="31">
        <v>29</v>
      </c>
      <c r="E1386" s="32">
        <f>D1386+1-C1386</f>
        <v>14</v>
      </c>
      <c r="F1386" s="32" t="str">
        <f>CONCATENATE(E1386,"'h",K1386)</f>
        <v>14'h3f8b</v>
      </c>
      <c r="G1386" s="32" t="s">
        <v>551</v>
      </c>
      <c r="H1386" s="31" t="s">
        <v>16383</v>
      </c>
      <c r="I1386" s="37"/>
      <c r="J1386" s="31">
        <v>16267</v>
      </c>
      <c r="K1386" s="31" t="str">
        <f>LOWER(DEC2HEX((J1386)))</f>
        <v>3f8b</v>
      </c>
      <c r="L1386" s="31">
        <f>J1386*(2^C1386)</f>
        <v>1066074112</v>
      </c>
      <c r="M1386" s="50"/>
    </row>
    <row r="1387" spans="1:13" ht="15">
      <c r="A1387" s="22"/>
      <c r="B1387" s="22"/>
      <c r="C1387" s="31">
        <v>14</v>
      </c>
      <c r="D1387" s="31">
        <v>15</v>
      </c>
      <c r="E1387" s="32">
        <f>D1387+1-C1387</f>
        <v>2</v>
      </c>
      <c r="F1387" s="32" t="str">
        <f>CONCATENATE(E1387,"'h",K1387)</f>
        <v>2'h0</v>
      </c>
      <c r="G1387" s="32" t="s">
        <v>17718</v>
      </c>
      <c r="H1387" s="31" t="s">
        <v>14180</v>
      </c>
      <c r="I1387" s="37" t="s">
        <v>11392</v>
      </c>
      <c r="J1387" s="31">
        <v>0</v>
      </c>
      <c r="K1387" s="31" t="str">
        <f>LOWER(DEC2HEX((J1387)))</f>
        <v>0</v>
      </c>
      <c r="L1387" s="31">
        <f>J1387*(2^C1387)</f>
        <v>0</v>
      </c>
      <c r="M1387" s="50"/>
    </row>
    <row r="1388" spans="1:13" ht="15">
      <c r="A1388" s="22"/>
      <c r="B1388" s="22"/>
      <c r="C1388" s="31">
        <v>0</v>
      </c>
      <c r="D1388" s="31">
        <v>13</v>
      </c>
      <c r="E1388" s="32">
        <f>D1388+1-C1388</f>
        <v>14</v>
      </c>
      <c r="F1388" s="32" t="str">
        <f>CONCATENATE(E1388,"'h",K1388)</f>
        <v>14'h5a7</v>
      </c>
      <c r="G1388" s="32" t="s">
        <v>16329</v>
      </c>
      <c r="H1388" s="31" t="s">
        <v>17737</v>
      </c>
      <c r="I1388" s="37"/>
      <c r="J1388" s="31">
        <v>1447</v>
      </c>
      <c r="K1388" s="31" t="str">
        <f>LOWER(DEC2HEX((J1388)))</f>
        <v>5a7</v>
      </c>
      <c r="L1388" s="31">
        <f>J1388*(2^C1388)</f>
        <v>1447</v>
      </c>
      <c r="M1388" s="26"/>
    </row>
    <row r="1389" spans="1:13" ht="15">
      <c r="A1389" s="26"/>
      <c r="B1389" s="27" t="s">
        <v>17738</v>
      </c>
      <c r="C1389" s="26"/>
      <c r="D1389" s="26"/>
      <c r="E1389" s="26">
        <f>SUM(E1390:E1393)</f>
        <v>32</v>
      </c>
      <c r="F1389" s="44" t="str">
        <f>CONCATENATE("32'h",K1389)</f>
        <v>32'h3fae0002</v>
      </c>
      <c r="G1389" s="44"/>
      <c r="H1389" s="29" t="s">
        <v>16384</v>
      </c>
      <c r="I1389" s="29"/>
      <c r="J1389" s="26"/>
      <c r="K1389" s="26" t="str">
        <f>LOWER(DEC2HEX(L1389,8))</f>
        <v>3fae0002</v>
      </c>
      <c r="L1389" s="26">
        <f>SUM(L1390:L1393)</f>
        <v>1068367874</v>
      </c>
      <c r="M1389" s="50"/>
    </row>
    <row r="1390" spans="1:13" ht="15">
      <c r="A1390" s="22"/>
      <c r="B1390" s="22"/>
      <c r="C1390" s="31">
        <v>30</v>
      </c>
      <c r="D1390" s="31">
        <v>31</v>
      </c>
      <c r="E1390" s="32">
        <f>D1390+1-C1390</f>
        <v>2</v>
      </c>
      <c r="F1390" s="32" t="str">
        <f>CONCATENATE(E1390,"'h",K1390)</f>
        <v>2'h0</v>
      </c>
      <c r="G1390" s="32" t="s">
        <v>17718</v>
      </c>
      <c r="H1390" s="31" t="s">
        <v>17739</v>
      </c>
      <c r="I1390" s="37" t="s">
        <v>17740</v>
      </c>
      <c r="J1390" s="31">
        <v>0</v>
      </c>
      <c r="K1390" s="31" t="str">
        <f>LOWER(DEC2HEX((J1390)))</f>
        <v>0</v>
      </c>
      <c r="L1390" s="31">
        <f>J1390*(2^C1390)</f>
        <v>0</v>
      </c>
      <c r="M1390" s="50"/>
    </row>
    <row r="1391" spans="1:13" ht="15">
      <c r="A1391" s="22"/>
      <c r="B1391" s="22"/>
      <c r="C1391" s="31">
        <v>16</v>
      </c>
      <c r="D1391" s="31">
        <v>29</v>
      </c>
      <c r="E1391" s="32">
        <f>D1391+1-C1391</f>
        <v>14</v>
      </c>
      <c r="F1391" s="32" t="str">
        <f>CONCATENATE(E1391,"'h",K1391)</f>
        <v>14'h3fae</v>
      </c>
      <c r="G1391" s="32" t="s">
        <v>551</v>
      </c>
      <c r="H1391" s="31" t="s">
        <v>17741</v>
      </c>
      <c r="I1391" s="37"/>
      <c r="J1391" s="31">
        <v>16302</v>
      </c>
      <c r="K1391" s="31" t="str">
        <f>LOWER(DEC2HEX((J1391)))</f>
        <v>3fae</v>
      </c>
      <c r="L1391" s="31">
        <f>J1391*(2^C1391)</f>
        <v>1068367872</v>
      </c>
      <c r="M1391" s="50"/>
    </row>
    <row r="1392" spans="1:13" ht="15">
      <c r="A1392" s="22"/>
      <c r="B1392" s="22"/>
      <c r="C1392" s="31">
        <v>14</v>
      </c>
      <c r="D1392" s="31">
        <v>15</v>
      </c>
      <c r="E1392" s="32">
        <f>D1392+1-C1392</f>
        <v>2</v>
      </c>
      <c r="F1392" s="32" t="str">
        <f>CONCATENATE(E1392,"'h",K1392)</f>
        <v>2'h0</v>
      </c>
      <c r="G1392" s="32" t="s">
        <v>557</v>
      </c>
      <c r="H1392" s="31" t="s">
        <v>10731</v>
      </c>
      <c r="I1392" s="37" t="s">
        <v>11392</v>
      </c>
      <c r="J1392" s="31">
        <v>0</v>
      </c>
      <c r="K1392" s="31" t="str">
        <f>LOWER(DEC2HEX((J1392)))</f>
        <v>0</v>
      </c>
      <c r="L1392" s="31">
        <f>J1392*(2^C1392)</f>
        <v>0</v>
      </c>
      <c r="M1392" s="50"/>
    </row>
    <row r="1393" spans="1:13" ht="15">
      <c r="A1393" s="22"/>
      <c r="B1393" s="22"/>
      <c r="C1393" s="31">
        <v>0</v>
      </c>
      <c r="D1393" s="31">
        <v>13</v>
      </c>
      <c r="E1393" s="32">
        <f>D1393+1-C1393</f>
        <v>14</v>
      </c>
      <c r="F1393" s="32" t="str">
        <f>CONCATENATE(E1393,"'h",K1393)</f>
        <v>14'h2</v>
      </c>
      <c r="G1393" s="32" t="s">
        <v>17725</v>
      </c>
      <c r="H1393" s="31" t="s">
        <v>16385</v>
      </c>
      <c r="I1393" s="37"/>
      <c r="J1393" s="31">
        <v>2</v>
      </c>
      <c r="K1393" s="31" t="str">
        <f>LOWER(DEC2HEX((J1393)))</f>
        <v>2</v>
      </c>
      <c r="L1393" s="31">
        <f>J1393*(2^C1393)</f>
        <v>2</v>
      </c>
      <c r="M1393" s="26"/>
    </row>
    <row r="1394" spans="1:13" ht="15">
      <c r="A1394" s="26"/>
      <c r="B1394" s="27" t="s">
        <v>16386</v>
      </c>
      <c r="C1394" s="26"/>
      <c r="D1394" s="26"/>
      <c r="E1394" s="26">
        <f>SUM(E1395:E1398)</f>
        <v>32</v>
      </c>
      <c r="F1394" s="44" t="str">
        <f>CONCATENATE("32'h",K1394)</f>
        <v>32'h3fdb0011</v>
      </c>
      <c r="G1394" s="44"/>
      <c r="H1394" s="29" t="s">
        <v>17742</v>
      </c>
      <c r="I1394" s="29"/>
      <c r="J1394" s="26"/>
      <c r="K1394" s="26" t="str">
        <f>LOWER(DEC2HEX(L1394,8))</f>
        <v>3fdb0011</v>
      </c>
      <c r="L1394" s="26">
        <f>SUM(L1395:L1398)</f>
        <v>1071317009</v>
      </c>
      <c r="M1394" s="50"/>
    </row>
    <row r="1395" spans="1:13" ht="15">
      <c r="A1395" s="22"/>
      <c r="B1395" s="22"/>
      <c r="C1395" s="31">
        <v>30</v>
      </c>
      <c r="D1395" s="31">
        <v>31</v>
      </c>
      <c r="E1395" s="32">
        <f>D1395+1-C1395</f>
        <v>2</v>
      </c>
      <c r="F1395" s="32" t="str">
        <f>CONCATENATE(E1395,"'h",K1395)</f>
        <v>2'h0</v>
      </c>
      <c r="G1395" s="32" t="s">
        <v>17743</v>
      </c>
      <c r="H1395" s="31" t="s">
        <v>10731</v>
      </c>
      <c r="I1395" s="37" t="s">
        <v>17720</v>
      </c>
      <c r="J1395" s="31">
        <v>0</v>
      </c>
      <c r="K1395" s="31" t="str">
        <f>LOWER(DEC2HEX((J1395)))</f>
        <v>0</v>
      </c>
      <c r="L1395" s="31">
        <f>J1395*(2^C1395)</f>
        <v>0</v>
      </c>
      <c r="M1395" s="50"/>
    </row>
    <row r="1396" spans="1:13" ht="15">
      <c r="A1396" s="22"/>
      <c r="B1396" s="22"/>
      <c r="C1396" s="31">
        <v>16</v>
      </c>
      <c r="D1396" s="31">
        <v>29</v>
      </c>
      <c r="E1396" s="32">
        <f>D1396+1-C1396</f>
        <v>14</v>
      </c>
      <c r="F1396" s="32" t="str">
        <f>CONCATENATE(E1396,"'h",K1396)</f>
        <v>14'h3fdb</v>
      </c>
      <c r="G1396" s="32" t="s">
        <v>17744</v>
      </c>
      <c r="H1396" s="31" t="s">
        <v>17745</v>
      </c>
      <c r="I1396" s="37"/>
      <c r="J1396" s="31">
        <v>16347</v>
      </c>
      <c r="K1396" s="31" t="str">
        <f>LOWER(DEC2HEX((J1396)))</f>
        <v>3fdb</v>
      </c>
      <c r="L1396" s="31">
        <f>J1396*(2^C1396)</f>
        <v>1071316992</v>
      </c>
      <c r="M1396" s="50"/>
    </row>
    <row r="1397" spans="1:13" ht="15">
      <c r="A1397" s="22"/>
      <c r="B1397" s="22"/>
      <c r="C1397" s="31">
        <v>14</v>
      </c>
      <c r="D1397" s="31">
        <v>15</v>
      </c>
      <c r="E1397" s="32">
        <f>D1397+1-C1397</f>
        <v>2</v>
      </c>
      <c r="F1397" s="32" t="str">
        <f>CONCATENATE(E1397,"'h",K1397)</f>
        <v>2'h0</v>
      </c>
      <c r="G1397" s="32" t="s">
        <v>557</v>
      </c>
      <c r="H1397" s="31" t="s">
        <v>12831</v>
      </c>
      <c r="I1397" s="37" t="s">
        <v>11392</v>
      </c>
      <c r="J1397" s="31">
        <v>0</v>
      </c>
      <c r="K1397" s="31" t="str">
        <f>LOWER(DEC2HEX((J1397)))</f>
        <v>0</v>
      </c>
      <c r="L1397" s="31">
        <f>J1397*(2^C1397)</f>
        <v>0</v>
      </c>
      <c r="M1397" s="50"/>
    </row>
    <row r="1398" spans="1:13" ht="15">
      <c r="A1398" s="22"/>
      <c r="B1398" s="22"/>
      <c r="C1398" s="31">
        <v>0</v>
      </c>
      <c r="D1398" s="31">
        <v>13</v>
      </c>
      <c r="E1398" s="32">
        <f>D1398+1-C1398</f>
        <v>14</v>
      </c>
      <c r="F1398" s="32" t="str">
        <f>CONCATENATE(E1398,"'h",K1398)</f>
        <v>14'h11</v>
      </c>
      <c r="G1398" s="32" t="s">
        <v>17746</v>
      </c>
      <c r="H1398" s="31" t="s">
        <v>16387</v>
      </c>
      <c r="I1398" s="37"/>
      <c r="J1398" s="31">
        <v>17</v>
      </c>
      <c r="K1398" s="31" t="str">
        <f>LOWER(DEC2HEX((J1398)))</f>
        <v>11</v>
      </c>
      <c r="L1398" s="31">
        <f>J1398*(2^C1398)</f>
        <v>17</v>
      </c>
      <c r="M1398" s="26"/>
    </row>
    <row r="1399" spans="1:13" ht="15">
      <c r="A1399" s="26"/>
      <c r="B1399" s="27" t="s">
        <v>17747</v>
      </c>
      <c r="C1399" s="26"/>
      <c r="D1399" s="26"/>
      <c r="E1399" s="26">
        <f>SUM(E1400:E1403)</f>
        <v>32</v>
      </c>
      <c r="F1399" s="44" t="str">
        <f>CONCATENATE("32'h",K1399)</f>
        <v>32'h00980055</v>
      </c>
      <c r="G1399" s="44"/>
      <c r="H1399" s="29" t="s">
        <v>17748</v>
      </c>
      <c r="I1399" s="29"/>
      <c r="J1399" s="26"/>
      <c r="K1399" s="26" t="str">
        <f>LOWER(DEC2HEX(L1399,8))</f>
        <v>00980055</v>
      </c>
      <c r="L1399" s="26">
        <f>SUM(L1400:L1403)</f>
        <v>9961557</v>
      </c>
      <c r="M1399" s="50"/>
    </row>
    <row r="1400" spans="1:13" ht="15">
      <c r="A1400" s="22"/>
      <c r="B1400" s="22"/>
      <c r="C1400" s="31">
        <v>30</v>
      </c>
      <c r="D1400" s="31">
        <v>31</v>
      </c>
      <c r="E1400" s="32">
        <f>D1400+1-C1400</f>
        <v>2</v>
      </c>
      <c r="F1400" s="32" t="str">
        <f>CONCATENATE(E1400,"'h",K1400)</f>
        <v>2'h0</v>
      </c>
      <c r="G1400" s="32" t="s">
        <v>557</v>
      </c>
      <c r="H1400" s="31" t="s">
        <v>16915</v>
      </c>
      <c r="I1400" s="37" t="s">
        <v>11392</v>
      </c>
      <c r="J1400" s="31">
        <v>0</v>
      </c>
      <c r="K1400" s="31" t="str">
        <f>LOWER(DEC2HEX((J1400)))</f>
        <v>0</v>
      </c>
      <c r="L1400" s="31">
        <f>J1400*(2^C1400)</f>
        <v>0</v>
      </c>
      <c r="M1400" s="50"/>
    </row>
    <row r="1401" spans="1:13" ht="15">
      <c r="A1401" s="22"/>
      <c r="B1401" s="22"/>
      <c r="C1401" s="31">
        <v>16</v>
      </c>
      <c r="D1401" s="31">
        <v>29</v>
      </c>
      <c r="E1401" s="32">
        <f>D1401+1-C1401</f>
        <v>14</v>
      </c>
      <c r="F1401" s="32" t="str">
        <f>CONCATENATE(E1401,"'h",K1401)</f>
        <v>14'h98</v>
      </c>
      <c r="G1401" s="32" t="s">
        <v>17669</v>
      </c>
      <c r="H1401" s="31" t="s">
        <v>17749</v>
      </c>
      <c r="I1401" s="37"/>
      <c r="J1401" s="31">
        <v>152</v>
      </c>
      <c r="K1401" s="31" t="str">
        <f>LOWER(DEC2HEX((J1401)))</f>
        <v>98</v>
      </c>
      <c r="L1401" s="31">
        <f>J1401*(2^C1401)</f>
        <v>9961472</v>
      </c>
      <c r="M1401" s="50"/>
    </row>
    <row r="1402" spans="1:13" ht="15">
      <c r="A1402" s="22"/>
      <c r="B1402" s="22"/>
      <c r="C1402" s="31">
        <v>14</v>
      </c>
      <c r="D1402" s="31">
        <v>15</v>
      </c>
      <c r="E1402" s="32">
        <f>D1402+1-C1402</f>
        <v>2</v>
      </c>
      <c r="F1402" s="32" t="str">
        <f>CONCATENATE(E1402,"'h",K1402)</f>
        <v>2'h0</v>
      </c>
      <c r="G1402" s="32" t="s">
        <v>16923</v>
      </c>
      <c r="H1402" s="31" t="s">
        <v>17195</v>
      </c>
      <c r="I1402" s="37" t="s">
        <v>17320</v>
      </c>
      <c r="J1402" s="31">
        <v>0</v>
      </c>
      <c r="K1402" s="31" t="str">
        <f>LOWER(DEC2HEX((J1402)))</f>
        <v>0</v>
      </c>
      <c r="L1402" s="31">
        <f>J1402*(2^C1402)</f>
        <v>0</v>
      </c>
      <c r="M1402" s="50"/>
    </row>
    <row r="1403" spans="1:13" ht="15">
      <c r="A1403" s="22"/>
      <c r="B1403" s="22"/>
      <c r="C1403" s="31">
        <v>0</v>
      </c>
      <c r="D1403" s="31">
        <v>13</v>
      </c>
      <c r="E1403" s="32">
        <f>D1403+1-C1403</f>
        <v>14</v>
      </c>
      <c r="F1403" s="32" t="str">
        <f>CONCATENATE(E1403,"'h",K1403)</f>
        <v>14'h55</v>
      </c>
      <c r="G1403" s="32" t="s">
        <v>17750</v>
      </c>
      <c r="H1403" s="31" t="s">
        <v>17751</v>
      </c>
      <c r="I1403" s="37"/>
      <c r="J1403" s="31">
        <v>85</v>
      </c>
      <c r="K1403" s="31" t="str">
        <f>LOWER(DEC2HEX((J1403)))</f>
        <v>55</v>
      </c>
      <c r="L1403" s="31">
        <f>J1403*(2^C1403)</f>
        <v>85</v>
      </c>
      <c r="M1403" s="26"/>
    </row>
    <row r="1404" spans="1:13" ht="15">
      <c r="A1404" s="26"/>
      <c r="B1404" s="27" t="s">
        <v>16388</v>
      </c>
      <c r="C1404" s="26"/>
      <c r="D1404" s="26"/>
      <c r="E1404" s="26">
        <f>SUM(E1405:E1408)</f>
        <v>32</v>
      </c>
      <c r="F1404" s="44" t="str">
        <f>CONCATENATE("32'h",K1404)</f>
        <v>32'h3ee000dc</v>
      </c>
      <c r="G1404" s="44"/>
      <c r="H1404" s="29" t="s">
        <v>17752</v>
      </c>
      <c r="I1404" s="29"/>
      <c r="J1404" s="26"/>
      <c r="K1404" s="26" t="str">
        <f>LOWER(DEC2HEX(L1404,8))</f>
        <v>3ee000dc</v>
      </c>
      <c r="L1404" s="26">
        <f>SUM(L1405:L1408)</f>
        <v>1054867676</v>
      </c>
      <c r="M1404" s="50"/>
    </row>
    <row r="1405" spans="1:13" ht="15">
      <c r="A1405" s="22"/>
      <c r="B1405" s="22"/>
      <c r="C1405" s="31">
        <v>30</v>
      </c>
      <c r="D1405" s="31">
        <v>31</v>
      </c>
      <c r="E1405" s="32">
        <f>D1405+1-C1405</f>
        <v>2</v>
      </c>
      <c r="F1405" s="32" t="str">
        <f>CONCATENATE(E1405,"'h",K1405)</f>
        <v>2'h0</v>
      </c>
      <c r="G1405" s="32" t="s">
        <v>557</v>
      </c>
      <c r="H1405" s="31" t="s">
        <v>16915</v>
      </c>
      <c r="I1405" s="37" t="s">
        <v>17150</v>
      </c>
      <c r="J1405" s="31">
        <v>0</v>
      </c>
      <c r="K1405" s="31" t="str">
        <f>LOWER(DEC2HEX((J1405)))</f>
        <v>0</v>
      </c>
      <c r="L1405" s="31">
        <f>J1405*(2^C1405)</f>
        <v>0</v>
      </c>
      <c r="M1405" s="50"/>
    </row>
    <row r="1406" spans="1:13" ht="15">
      <c r="A1406" s="22"/>
      <c r="B1406" s="22"/>
      <c r="C1406" s="31">
        <v>16</v>
      </c>
      <c r="D1406" s="31">
        <v>29</v>
      </c>
      <c r="E1406" s="32">
        <f>D1406+1-C1406</f>
        <v>14</v>
      </c>
      <c r="F1406" s="32" t="str">
        <f>CONCATENATE(E1406,"'h",K1406)</f>
        <v>14'h3ee0</v>
      </c>
      <c r="G1406" s="32" t="s">
        <v>17153</v>
      </c>
      <c r="H1406" s="31" t="s">
        <v>17753</v>
      </c>
      <c r="I1406" s="37"/>
      <c r="J1406" s="31">
        <v>16096</v>
      </c>
      <c r="K1406" s="31" t="str">
        <f>LOWER(DEC2HEX((J1406)))</f>
        <v>3ee0</v>
      </c>
      <c r="L1406" s="31">
        <f>J1406*(2^C1406)</f>
        <v>1054867456</v>
      </c>
      <c r="M1406" s="50"/>
    </row>
    <row r="1407" spans="1:13" ht="15">
      <c r="A1407" s="22"/>
      <c r="B1407" s="22"/>
      <c r="C1407" s="31">
        <v>14</v>
      </c>
      <c r="D1407" s="31">
        <v>15</v>
      </c>
      <c r="E1407" s="32">
        <f>D1407+1-C1407</f>
        <v>2</v>
      </c>
      <c r="F1407" s="32" t="str">
        <f>CONCATENATE(E1407,"'h",K1407)</f>
        <v>2'h0</v>
      </c>
      <c r="G1407" s="32" t="s">
        <v>17754</v>
      </c>
      <c r="H1407" s="31" t="s">
        <v>10731</v>
      </c>
      <c r="I1407" s="37" t="s">
        <v>11392</v>
      </c>
      <c r="J1407" s="31">
        <v>0</v>
      </c>
      <c r="K1407" s="31" t="str">
        <f>LOWER(DEC2HEX((J1407)))</f>
        <v>0</v>
      </c>
      <c r="L1407" s="31">
        <f>J1407*(2^C1407)</f>
        <v>0</v>
      </c>
      <c r="M1407" s="50"/>
    </row>
    <row r="1408" spans="1:13" ht="15">
      <c r="A1408" s="22"/>
      <c r="B1408" s="22"/>
      <c r="C1408" s="31">
        <v>0</v>
      </c>
      <c r="D1408" s="31">
        <v>13</v>
      </c>
      <c r="E1408" s="32">
        <f>D1408+1-C1408</f>
        <v>14</v>
      </c>
      <c r="F1408" s="32" t="str">
        <f>CONCATENATE(E1408,"'h",K1408)</f>
        <v>14'hdc</v>
      </c>
      <c r="G1408" s="32" t="s">
        <v>17153</v>
      </c>
      <c r="H1408" s="31" t="s">
        <v>17755</v>
      </c>
      <c r="I1408" s="37"/>
      <c r="J1408" s="31">
        <v>220</v>
      </c>
      <c r="K1408" s="31" t="str">
        <f>LOWER(DEC2HEX((J1408)))</f>
        <v>dc</v>
      </c>
      <c r="L1408" s="31">
        <f>J1408*(2^C1408)</f>
        <v>220</v>
      </c>
      <c r="M1408" s="26"/>
    </row>
    <row r="1409" spans="1:13" ht="15">
      <c r="A1409" s="26"/>
      <c r="B1409" s="27" t="s">
        <v>17756</v>
      </c>
      <c r="C1409" s="26"/>
      <c r="D1409" s="26"/>
      <c r="E1409" s="26">
        <f>SUM(E1410:E1413)</f>
        <v>32</v>
      </c>
      <c r="F1409" s="44" t="str">
        <f>CONCATENATE("32'h",K1409)</f>
        <v>32'h00c100bb</v>
      </c>
      <c r="G1409" s="44"/>
      <c r="H1409" s="29" t="s">
        <v>17757</v>
      </c>
      <c r="I1409" s="29"/>
      <c r="J1409" s="26"/>
      <c r="K1409" s="26" t="str">
        <f>LOWER(DEC2HEX(L1409,8))</f>
        <v>00c100bb</v>
      </c>
      <c r="L1409" s="26">
        <f>SUM(L1410:L1413)</f>
        <v>12648635</v>
      </c>
      <c r="M1409" s="50"/>
    </row>
    <row r="1410" spans="1:13" ht="15">
      <c r="A1410" s="22"/>
      <c r="B1410" s="22"/>
      <c r="C1410" s="31">
        <v>30</v>
      </c>
      <c r="D1410" s="31">
        <v>31</v>
      </c>
      <c r="E1410" s="32">
        <f>D1410+1-C1410</f>
        <v>2</v>
      </c>
      <c r="F1410" s="32" t="str">
        <f>CONCATENATE(E1410,"'h",K1410)</f>
        <v>2'h0</v>
      </c>
      <c r="G1410" s="32" t="s">
        <v>557</v>
      </c>
      <c r="H1410" s="31" t="s">
        <v>17195</v>
      </c>
      <c r="I1410" s="37" t="s">
        <v>17758</v>
      </c>
      <c r="J1410" s="31">
        <v>0</v>
      </c>
      <c r="K1410" s="31" t="str">
        <f>LOWER(DEC2HEX((J1410)))</f>
        <v>0</v>
      </c>
      <c r="L1410" s="31">
        <f>J1410*(2^C1410)</f>
        <v>0</v>
      </c>
      <c r="M1410" s="50"/>
    </row>
    <row r="1411" spans="1:13" ht="15">
      <c r="A1411" s="22"/>
      <c r="B1411" s="22"/>
      <c r="C1411" s="31">
        <v>16</v>
      </c>
      <c r="D1411" s="31">
        <v>29</v>
      </c>
      <c r="E1411" s="32">
        <f>D1411+1-C1411</f>
        <v>14</v>
      </c>
      <c r="F1411" s="32" t="str">
        <f>CONCATENATE(E1411,"'h",K1411)</f>
        <v>14'hc1</v>
      </c>
      <c r="G1411" s="32" t="s">
        <v>17750</v>
      </c>
      <c r="H1411" s="31" t="s">
        <v>16389</v>
      </c>
      <c r="I1411" s="37"/>
      <c r="J1411" s="31">
        <v>193</v>
      </c>
      <c r="K1411" s="31" t="str">
        <f>LOWER(DEC2HEX((J1411)))</f>
        <v>c1</v>
      </c>
      <c r="L1411" s="31">
        <f>J1411*(2^C1411)</f>
        <v>12648448</v>
      </c>
      <c r="M1411" s="50"/>
    </row>
    <row r="1412" spans="1:13" ht="15">
      <c r="A1412" s="22"/>
      <c r="B1412" s="22"/>
      <c r="C1412" s="31">
        <v>14</v>
      </c>
      <c r="D1412" s="31">
        <v>15</v>
      </c>
      <c r="E1412" s="32">
        <f>D1412+1-C1412</f>
        <v>2</v>
      </c>
      <c r="F1412" s="32" t="str">
        <f>CONCATENATE(E1412,"'h",K1412)</f>
        <v>2'h0</v>
      </c>
      <c r="G1412" s="32" t="s">
        <v>557</v>
      </c>
      <c r="H1412" s="31" t="s">
        <v>10731</v>
      </c>
      <c r="I1412" s="37" t="s">
        <v>11392</v>
      </c>
      <c r="J1412" s="31">
        <v>0</v>
      </c>
      <c r="K1412" s="31" t="str">
        <f>LOWER(DEC2HEX((J1412)))</f>
        <v>0</v>
      </c>
      <c r="L1412" s="31">
        <f>J1412*(2^C1412)</f>
        <v>0</v>
      </c>
      <c r="M1412" s="50"/>
    </row>
    <row r="1413" spans="1:13" ht="15">
      <c r="A1413" s="22"/>
      <c r="B1413" s="22"/>
      <c r="C1413" s="31">
        <v>0</v>
      </c>
      <c r="D1413" s="31">
        <v>13</v>
      </c>
      <c r="E1413" s="32">
        <f>D1413+1-C1413</f>
        <v>14</v>
      </c>
      <c r="F1413" s="32" t="str">
        <f>CONCATENATE(E1413,"'h",K1413)</f>
        <v>14'hbb</v>
      </c>
      <c r="G1413" s="32" t="s">
        <v>551</v>
      </c>
      <c r="H1413" s="31" t="s">
        <v>16390</v>
      </c>
      <c r="I1413" s="37"/>
      <c r="J1413" s="31">
        <v>187</v>
      </c>
      <c r="K1413" s="31" t="str">
        <f>LOWER(DEC2HEX((J1413)))</f>
        <v>bb</v>
      </c>
      <c r="L1413" s="31">
        <f>J1413*(2^C1413)</f>
        <v>187</v>
      </c>
      <c r="M1413" s="26"/>
    </row>
    <row r="1414" spans="1:13" ht="15">
      <c r="A1414" s="26"/>
      <c r="B1414" s="27" t="s">
        <v>17759</v>
      </c>
      <c r="C1414" s="26"/>
      <c r="D1414" s="26"/>
      <c r="E1414" s="26">
        <f>SUM(E1415:E1418)</f>
        <v>32</v>
      </c>
      <c r="F1414" s="44" t="str">
        <f>CONCATENATE("32'h",K1414)</f>
        <v>32'h01c1000f</v>
      </c>
      <c r="G1414" s="44"/>
      <c r="H1414" s="29" t="s">
        <v>16391</v>
      </c>
      <c r="I1414" s="29"/>
      <c r="J1414" s="26"/>
      <c r="K1414" s="26" t="str">
        <f>LOWER(DEC2HEX(L1414,8))</f>
        <v>01c1000f</v>
      </c>
      <c r="L1414" s="26">
        <f>SUM(L1415:L1418)</f>
        <v>29425679</v>
      </c>
      <c r="M1414" s="50"/>
    </row>
    <row r="1415" spans="1:13" ht="15">
      <c r="A1415" s="22"/>
      <c r="B1415" s="22"/>
      <c r="C1415" s="31">
        <v>30</v>
      </c>
      <c r="D1415" s="31">
        <v>31</v>
      </c>
      <c r="E1415" s="32">
        <f>D1415+1-C1415</f>
        <v>2</v>
      </c>
      <c r="F1415" s="32" t="str">
        <f>CONCATENATE(E1415,"'h",K1415)</f>
        <v>2'h0</v>
      </c>
      <c r="G1415" s="32" t="s">
        <v>557</v>
      </c>
      <c r="H1415" s="31" t="s">
        <v>10731</v>
      </c>
      <c r="I1415" s="37" t="s">
        <v>11392</v>
      </c>
      <c r="J1415" s="31">
        <v>0</v>
      </c>
      <c r="K1415" s="31" t="str">
        <f>LOWER(DEC2HEX((J1415)))</f>
        <v>0</v>
      </c>
      <c r="L1415" s="31">
        <f>J1415*(2^C1415)</f>
        <v>0</v>
      </c>
      <c r="M1415" s="50"/>
    </row>
    <row r="1416" spans="1:13" ht="15">
      <c r="A1416" s="22"/>
      <c r="B1416" s="22"/>
      <c r="C1416" s="31">
        <v>16</v>
      </c>
      <c r="D1416" s="31">
        <v>29</v>
      </c>
      <c r="E1416" s="32">
        <f>D1416+1-C1416</f>
        <v>14</v>
      </c>
      <c r="F1416" s="32" t="str">
        <f>CONCATENATE(E1416,"'h",K1416)</f>
        <v>14'h1c1</v>
      </c>
      <c r="G1416" s="32" t="s">
        <v>17666</v>
      </c>
      <c r="H1416" s="31" t="s">
        <v>17760</v>
      </c>
      <c r="I1416" s="37"/>
      <c r="J1416" s="31">
        <v>449</v>
      </c>
      <c r="K1416" s="31" t="str">
        <f>LOWER(DEC2HEX((J1416)))</f>
        <v>1c1</v>
      </c>
      <c r="L1416" s="31">
        <f>J1416*(2^C1416)</f>
        <v>29425664</v>
      </c>
      <c r="M1416" s="50"/>
    </row>
    <row r="1417" spans="1:13" ht="15">
      <c r="A1417" s="22"/>
      <c r="B1417" s="22"/>
      <c r="C1417" s="31">
        <v>14</v>
      </c>
      <c r="D1417" s="31">
        <v>15</v>
      </c>
      <c r="E1417" s="32">
        <f>D1417+1-C1417</f>
        <v>2</v>
      </c>
      <c r="F1417" s="32" t="str">
        <f>CONCATENATE(E1417,"'h",K1417)</f>
        <v>2'h0</v>
      </c>
      <c r="G1417" s="32" t="s">
        <v>557</v>
      </c>
      <c r="H1417" s="31" t="s">
        <v>10731</v>
      </c>
      <c r="I1417" s="37" t="s">
        <v>11392</v>
      </c>
      <c r="J1417" s="31">
        <v>0</v>
      </c>
      <c r="K1417" s="31" t="str">
        <f>LOWER(DEC2HEX((J1417)))</f>
        <v>0</v>
      </c>
      <c r="L1417" s="31">
        <f>J1417*(2^C1417)</f>
        <v>0</v>
      </c>
      <c r="M1417" s="50"/>
    </row>
    <row r="1418" spans="1:13" ht="45">
      <c r="A1418" s="22"/>
      <c r="B1418" s="22"/>
      <c r="C1418" s="31">
        <v>0</v>
      </c>
      <c r="D1418" s="31">
        <v>13</v>
      </c>
      <c r="E1418" s="32">
        <f>D1418+1-C1418</f>
        <v>14</v>
      </c>
      <c r="F1418" s="32" t="str">
        <f>CONCATENATE(E1418,"'h",K1418)</f>
        <v>14'hf</v>
      </c>
      <c r="G1418" s="32" t="s">
        <v>551</v>
      </c>
      <c r="H1418" s="31" t="s">
        <v>17761</v>
      </c>
      <c r="I1418" s="37" t="s">
        <v>16271</v>
      </c>
      <c r="J1418" s="31">
        <v>15</v>
      </c>
      <c r="K1418" s="31" t="str">
        <f>LOWER(DEC2HEX((J1418)))</f>
        <v>f</v>
      </c>
      <c r="L1418" s="31">
        <f>J1418*(2^C1418)</f>
        <v>15</v>
      </c>
      <c r="M1418" s="26"/>
    </row>
    <row r="1419" spans="1:13" ht="15">
      <c r="A1419" s="26"/>
      <c r="B1419" s="27" t="s">
        <v>17762</v>
      </c>
      <c r="C1419" s="26"/>
      <c r="D1419" s="26"/>
      <c r="E1419" s="26">
        <f>SUM(E1420:E1423)</f>
        <v>32</v>
      </c>
      <c r="F1419" s="44" t="str">
        <f>CONCATENATE("32'h",K1419)</f>
        <v>32'h00e800df</v>
      </c>
      <c r="G1419" s="44"/>
      <c r="H1419" s="29" t="s">
        <v>16392</v>
      </c>
      <c r="I1419" s="29"/>
      <c r="J1419" s="26"/>
      <c r="K1419" s="26" t="str">
        <f>LOWER(DEC2HEX(L1419,8))</f>
        <v>00e800df</v>
      </c>
      <c r="L1419" s="26">
        <f>SUM(L1420:L1423)</f>
        <v>15204575</v>
      </c>
      <c r="M1419" s="50"/>
    </row>
    <row r="1420" spans="1:13" ht="15">
      <c r="A1420" s="22"/>
      <c r="B1420" s="22"/>
      <c r="C1420" s="31">
        <v>30</v>
      </c>
      <c r="D1420" s="31">
        <v>31</v>
      </c>
      <c r="E1420" s="32">
        <f>D1420+1-C1420</f>
        <v>2</v>
      </c>
      <c r="F1420" s="32" t="str">
        <f>CONCATENATE(E1420,"'h",K1420)</f>
        <v>2'h0</v>
      </c>
      <c r="G1420" s="32" t="s">
        <v>557</v>
      </c>
      <c r="H1420" s="31" t="s">
        <v>16915</v>
      </c>
      <c r="I1420" s="37" t="s">
        <v>11392</v>
      </c>
      <c r="J1420" s="31">
        <v>0</v>
      </c>
      <c r="K1420" s="31" t="str">
        <f>LOWER(DEC2HEX((J1420)))</f>
        <v>0</v>
      </c>
      <c r="L1420" s="31">
        <f>J1420*(2^C1420)</f>
        <v>0</v>
      </c>
      <c r="M1420" s="50"/>
    </row>
    <row r="1421" spans="1:13" ht="15">
      <c r="A1421" s="22"/>
      <c r="B1421" s="22"/>
      <c r="C1421" s="31">
        <v>16</v>
      </c>
      <c r="D1421" s="31">
        <v>29</v>
      </c>
      <c r="E1421" s="32">
        <f>D1421+1-C1421</f>
        <v>14</v>
      </c>
      <c r="F1421" s="32" t="str">
        <f>CONCATENATE(E1421,"'h",K1421)</f>
        <v>14'he8</v>
      </c>
      <c r="G1421" s="32" t="s">
        <v>17763</v>
      </c>
      <c r="H1421" s="31" t="s">
        <v>16393</v>
      </c>
      <c r="I1421" s="37"/>
      <c r="J1421" s="31">
        <v>232</v>
      </c>
      <c r="K1421" s="31" t="str">
        <f>LOWER(DEC2HEX((J1421)))</f>
        <v>e8</v>
      </c>
      <c r="L1421" s="31">
        <f>J1421*(2^C1421)</f>
        <v>15204352</v>
      </c>
      <c r="M1421" s="50"/>
    </row>
    <row r="1422" spans="1:13" ht="15">
      <c r="A1422" s="22"/>
      <c r="B1422" s="22"/>
      <c r="C1422" s="31">
        <v>14</v>
      </c>
      <c r="D1422" s="31">
        <v>15</v>
      </c>
      <c r="E1422" s="32">
        <f>D1422+1-C1422</f>
        <v>2</v>
      </c>
      <c r="F1422" s="32" t="str">
        <f>CONCATENATE(E1422,"'h",K1422)</f>
        <v>2'h0</v>
      </c>
      <c r="G1422" s="32" t="s">
        <v>557</v>
      </c>
      <c r="H1422" s="31" t="s">
        <v>10731</v>
      </c>
      <c r="I1422" s="37" t="s">
        <v>11392</v>
      </c>
      <c r="J1422" s="31">
        <v>0</v>
      </c>
      <c r="K1422" s="31" t="str">
        <f>LOWER(DEC2HEX((J1422)))</f>
        <v>0</v>
      </c>
      <c r="L1422" s="31">
        <f>J1422*(2^C1422)</f>
        <v>0</v>
      </c>
      <c r="M1422" s="50"/>
    </row>
    <row r="1423" spans="1:13" ht="15">
      <c r="A1423" s="22"/>
      <c r="B1423" s="22"/>
      <c r="C1423" s="31">
        <v>0</v>
      </c>
      <c r="D1423" s="31">
        <v>13</v>
      </c>
      <c r="E1423" s="32">
        <f>D1423+1-C1423</f>
        <v>14</v>
      </c>
      <c r="F1423" s="32" t="str">
        <f>CONCATENATE(E1423,"'h",K1423)</f>
        <v>14'hdf</v>
      </c>
      <c r="G1423" s="32" t="s">
        <v>551</v>
      </c>
      <c r="H1423" s="31" t="s">
        <v>16394</v>
      </c>
      <c r="I1423" s="37"/>
      <c r="J1423" s="31">
        <v>223</v>
      </c>
      <c r="K1423" s="31" t="str">
        <f>LOWER(DEC2HEX((J1423)))</f>
        <v>df</v>
      </c>
      <c r="L1423" s="31">
        <f>J1423*(2^C1423)</f>
        <v>223</v>
      </c>
      <c r="M1423" s="26"/>
    </row>
    <row r="1424" spans="1:13" ht="15">
      <c r="A1424" s="26"/>
      <c r="B1424" s="27" t="s">
        <v>17764</v>
      </c>
      <c r="C1424" s="26"/>
      <c r="D1424" s="26"/>
      <c r="E1424" s="26">
        <f>SUM(E1425:E1428)</f>
        <v>32</v>
      </c>
      <c r="F1424" s="44" t="str">
        <f>CONCATENATE("32'h",K1424)</f>
        <v>32'h3aa106a0</v>
      </c>
      <c r="G1424" s="44"/>
      <c r="H1424" s="29" t="s">
        <v>16395</v>
      </c>
      <c r="I1424" s="29"/>
      <c r="J1424" s="26"/>
      <c r="K1424" s="26" t="str">
        <f>LOWER(DEC2HEX(L1424,8))</f>
        <v>3aa106a0</v>
      </c>
      <c r="L1424" s="26">
        <f>SUM(L1425:L1428)</f>
        <v>983631520</v>
      </c>
      <c r="M1424" s="50"/>
    </row>
    <row r="1425" spans="1:13" ht="15">
      <c r="A1425" s="22"/>
      <c r="B1425" s="22"/>
      <c r="C1425" s="31">
        <v>30</v>
      </c>
      <c r="D1425" s="31">
        <v>31</v>
      </c>
      <c r="E1425" s="32">
        <f>D1425+1-C1425</f>
        <v>2</v>
      </c>
      <c r="F1425" s="32" t="str">
        <f>CONCATENATE(E1425,"'h",K1425)</f>
        <v>2'h0</v>
      </c>
      <c r="G1425" s="32" t="s">
        <v>557</v>
      </c>
      <c r="H1425" s="31" t="s">
        <v>10731</v>
      </c>
      <c r="I1425" s="37" t="s">
        <v>11392</v>
      </c>
      <c r="J1425" s="31">
        <v>0</v>
      </c>
      <c r="K1425" s="31" t="str">
        <f>LOWER(DEC2HEX((J1425)))</f>
        <v>0</v>
      </c>
      <c r="L1425" s="31">
        <f>J1425*(2^C1425)</f>
        <v>0</v>
      </c>
      <c r="M1425" s="50"/>
    </row>
    <row r="1426" spans="1:13" ht="15">
      <c r="A1426" s="22"/>
      <c r="B1426" s="22"/>
      <c r="C1426" s="31">
        <v>16</v>
      </c>
      <c r="D1426" s="31">
        <v>29</v>
      </c>
      <c r="E1426" s="32">
        <f>D1426+1-C1426</f>
        <v>14</v>
      </c>
      <c r="F1426" s="32" t="str">
        <f>CONCATENATE(E1426,"'h",K1426)</f>
        <v>14'h3aa1</v>
      </c>
      <c r="G1426" s="32" t="s">
        <v>17765</v>
      </c>
      <c r="H1426" s="31" t="s">
        <v>17766</v>
      </c>
      <c r="I1426" s="37"/>
      <c r="J1426" s="31">
        <v>15009</v>
      </c>
      <c r="K1426" s="31" t="str">
        <f>LOWER(DEC2HEX((J1426)))</f>
        <v>3aa1</v>
      </c>
      <c r="L1426" s="31">
        <f>J1426*(2^C1426)</f>
        <v>983629824</v>
      </c>
      <c r="M1426" s="50"/>
    </row>
    <row r="1427" spans="1:13" ht="15">
      <c r="A1427" s="22"/>
      <c r="B1427" s="22"/>
      <c r="C1427" s="31">
        <v>14</v>
      </c>
      <c r="D1427" s="31">
        <v>15</v>
      </c>
      <c r="E1427" s="32">
        <f>D1427+1-C1427</f>
        <v>2</v>
      </c>
      <c r="F1427" s="32" t="str">
        <f>CONCATENATE(E1427,"'h",K1427)</f>
        <v>2'h0</v>
      </c>
      <c r="G1427" s="32" t="s">
        <v>17754</v>
      </c>
      <c r="H1427" s="31" t="s">
        <v>17177</v>
      </c>
      <c r="I1427" s="37" t="s">
        <v>11392</v>
      </c>
      <c r="J1427" s="31">
        <v>0</v>
      </c>
      <c r="K1427" s="31" t="str">
        <f>LOWER(DEC2HEX((J1427)))</f>
        <v>0</v>
      </c>
      <c r="L1427" s="31">
        <f>J1427*(2^C1427)</f>
        <v>0</v>
      </c>
      <c r="M1427" s="50"/>
    </row>
    <row r="1428" spans="1:13" ht="15">
      <c r="A1428" s="22"/>
      <c r="B1428" s="22"/>
      <c r="C1428" s="31">
        <v>0</v>
      </c>
      <c r="D1428" s="31">
        <v>13</v>
      </c>
      <c r="E1428" s="32">
        <f>D1428+1-C1428</f>
        <v>14</v>
      </c>
      <c r="F1428" s="32" t="str">
        <f>CONCATENATE(E1428,"'h",K1428)</f>
        <v>14'h6a0</v>
      </c>
      <c r="G1428" s="32" t="s">
        <v>551</v>
      </c>
      <c r="H1428" s="31" t="s">
        <v>16397</v>
      </c>
      <c r="I1428" s="37"/>
      <c r="J1428" s="31">
        <v>1696</v>
      </c>
      <c r="K1428" s="31" t="str">
        <f>LOWER(DEC2HEX((J1428)))</f>
        <v>6a0</v>
      </c>
      <c r="L1428" s="31">
        <f>J1428*(2^C1428)</f>
        <v>1696</v>
      </c>
      <c r="M1428" s="26"/>
    </row>
    <row r="1429" spans="1:13" ht="15">
      <c r="A1429" s="26"/>
      <c r="B1429" s="27" t="s">
        <v>17767</v>
      </c>
      <c r="C1429" s="26"/>
      <c r="D1429" s="26"/>
      <c r="E1429" s="26">
        <f>SUM(E1430:E1433)</f>
        <v>32</v>
      </c>
      <c r="F1429" s="44" t="str">
        <f>CONCATENATE("32'h",K1429)</f>
        <v>32'h076a0c3c</v>
      </c>
      <c r="G1429" s="44"/>
      <c r="H1429" s="29" t="s">
        <v>17768</v>
      </c>
      <c r="I1429" s="29"/>
      <c r="J1429" s="26"/>
      <c r="K1429" s="26" t="str">
        <f>LOWER(DEC2HEX(L1429,8))</f>
        <v>076a0c3c</v>
      </c>
      <c r="L1429" s="26">
        <f>SUM(L1430:L1433)</f>
        <v>124390460</v>
      </c>
      <c r="M1429" s="50"/>
    </row>
    <row r="1430" spans="1:13" ht="15">
      <c r="A1430" s="22"/>
      <c r="B1430" s="22"/>
      <c r="C1430" s="31">
        <v>30</v>
      </c>
      <c r="D1430" s="31">
        <v>31</v>
      </c>
      <c r="E1430" s="32">
        <f>D1430+1-C1430</f>
        <v>2</v>
      </c>
      <c r="F1430" s="32" t="str">
        <f>CONCATENATE(E1430,"'h",K1430)</f>
        <v>2'h0</v>
      </c>
      <c r="G1430" s="32" t="s">
        <v>557</v>
      </c>
      <c r="H1430" s="31" t="s">
        <v>10731</v>
      </c>
      <c r="I1430" s="37" t="s">
        <v>11392</v>
      </c>
      <c r="J1430" s="31">
        <v>0</v>
      </c>
      <c r="K1430" s="31" t="str">
        <f>LOWER(DEC2HEX((J1430)))</f>
        <v>0</v>
      </c>
      <c r="L1430" s="31">
        <f>J1430*(2^C1430)</f>
        <v>0</v>
      </c>
      <c r="M1430" s="50"/>
    </row>
    <row r="1431" spans="1:13" ht="15">
      <c r="A1431" s="22"/>
      <c r="B1431" s="22"/>
      <c r="C1431" s="31">
        <v>16</v>
      </c>
      <c r="D1431" s="31">
        <v>29</v>
      </c>
      <c r="E1431" s="32">
        <f>D1431+1-C1431</f>
        <v>14</v>
      </c>
      <c r="F1431" s="32" t="str">
        <f>CONCATENATE(E1431,"'h",K1431)</f>
        <v>14'h76a</v>
      </c>
      <c r="G1431" s="32" t="s">
        <v>17769</v>
      </c>
      <c r="H1431" s="31" t="s">
        <v>17770</v>
      </c>
      <c r="I1431" s="37"/>
      <c r="J1431" s="31">
        <v>1898</v>
      </c>
      <c r="K1431" s="31" t="str">
        <f>LOWER(DEC2HEX((J1431)))</f>
        <v>76a</v>
      </c>
      <c r="L1431" s="31">
        <f>J1431*(2^C1431)</f>
        <v>124387328</v>
      </c>
      <c r="M1431" s="50"/>
    </row>
    <row r="1432" spans="1:13" ht="15">
      <c r="A1432" s="22"/>
      <c r="B1432" s="22"/>
      <c r="C1432" s="31">
        <v>14</v>
      </c>
      <c r="D1432" s="31">
        <v>15</v>
      </c>
      <c r="E1432" s="32">
        <f>D1432+1-C1432</f>
        <v>2</v>
      </c>
      <c r="F1432" s="32" t="str">
        <f>CONCATENATE(E1432,"'h",K1432)</f>
        <v>2'h0</v>
      </c>
      <c r="G1432" s="32" t="s">
        <v>557</v>
      </c>
      <c r="H1432" s="31" t="s">
        <v>10731</v>
      </c>
      <c r="I1432" s="37" t="s">
        <v>11392</v>
      </c>
      <c r="J1432" s="31">
        <v>0</v>
      </c>
      <c r="K1432" s="31" t="str">
        <f>LOWER(DEC2HEX((J1432)))</f>
        <v>0</v>
      </c>
      <c r="L1432" s="31">
        <f>J1432*(2^C1432)</f>
        <v>0</v>
      </c>
      <c r="M1432" s="50"/>
    </row>
    <row r="1433" spans="1:13" ht="15">
      <c r="A1433" s="22"/>
      <c r="B1433" s="22"/>
      <c r="C1433" s="31">
        <v>0</v>
      </c>
      <c r="D1433" s="31">
        <v>13</v>
      </c>
      <c r="E1433" s="32">
        <f>D1433+1-C1433</f>
        <v>14</v>
      </c>
      <c r="F1433" s="32" t="str">
        <f>CONCATENATE(E1433,"'h",K1433)</f>
        <v>14'hc3c</v>
      </c>
      <c r="G1433" s="32" t="s">
        <v>551</v>
      </c>
      <c r="H1433" s="31" t="s">
        <v>17771</v>
      </c>
      <c r="I1433" s="37"/>
      <c r="J1433" s="31">
        <v>3132</v>
      </c>
      <c r="K1433" s="31" t="str">
        <f>LOWER(DEC2HEX((J1433)))</f>
        <v>c3c</v>
      </c>
      <c r="L1433" s="31">
        <f>J1433*(2^C1433)</f>
        <v>3132</v>
      </c>
      <c r="M1433" s="26"/>
    </row>
    <row r="1434" spans="1:13" ht="15">
      <c r="A1434" s="26"/>
      <c r="B1434" s="27" t="s">
        <v>17772</v>
      </c>
      <c r="C1434" s="26"/>
      <c r="D1434" s="26"/>
      <c r="E1434" s="26">
        <f>SUM(E1435:E1438)</f>
        <v>32</v>
      </c>
      <c r="F1434" s="44" t="str">
        <f>CONCATENATE("32'h",K1434)</f>
        <v>32'h3e020692</v>
      </c>
      <c r="G1434" s="44"/>
      <c r="H1434" s="29" t="s">
        <v>16398</v>
      </c>
      <c r="I1434" s="29"/>
      <c r="J1434" s="26"/>
      <c r="K1434" s="26" t="str">
        <f>LOWER(DEC2HEX(L1434,8))</f>
        <v>3e020692</v>
      </c>
      <c r="L1434" s="26">
        <f>SUM(L1435:L1438)</f>
        <v>1040320146</v>
      </c>
      <c r="M1434" s="50"/>
    </row>
    <row r="1435" spans="1:13" ht="15">
      <c r="A1435" s="22"/>
      <c r="B1435" s="22"/>
      <c r="C1435" s="31">
        <v>30</v>
      </c>
      <c r="D1435" s="31">
        <v>31</v>
      </c>
      <c r="E1435" s="32">
        <f>D1435+1-C1435</f>
        <v>2</v>
      </c>
      <c r="F1435" s="32" t="str">
        <f>CONCATENATE(E1435,"'h",K1435)</f>
        <v>2'h0</v>
      </c>
      <c r="G1435" s="32" t="s">
        <v>557</v>
      </c>
      <c r="H1435" s="31" t="s">
        <v>10731</v>
      </c>
      <c r="I1435" s="37" t="s">
        <v>16894</v>
      </c>
      <c r="J1435" s="31">
        <v>0</v>
      </c>
      <c r="K1435" s="31" t="str">
        <f>LOWER(DEC2HEX((J1435)))</f>
        <v>0</v>
      </c>
      <c r="L1435" s="31">
        <f>J1435*(2^C1435)</f>
        <v>0</v>
      </c>
      <c r="M1435" s="50"/>
    </row>
    <row r="1436" spans="1:13" ht="15">
      <c r="A1436" s="22"/>
      <c r="B1436" s="22"/>
      <c r="C1436" s="31">
        <v>16</v>
      </c>
      <c r="D1436" s="31">
        <v>29</v>
      </c>
      <c r="E1436" s="32">
        <f>D1436+1-C1436</f>
        <v>14</v>
      </c>
      <c r="F1436" s="32" t="str">
        <f>CONCATENATE(E1436,"'h",K1436)</f>
        <v>14'h3e02</v>
      </c>
      <c r="G1436" s="32" t="s">
        <v>17773</v>
      </c>
      <c r="H1436" s="31" t="s">
        <v>17774</v>
      </c>
      <c r="I1436" s="37"/>
      <c r="J1436" s="31">
        <v>15874</v>
      </c>
      <c r="K1436" s="31" t="str">
        <f>LOWER(DEC2HEX((J1436)))</f>
        <v>3e02</v>
      </c>
      <c r="L1436" s="31">
        <f>J1436*(2^C1436)</f>
        <v>1040318464</v>
      </c>
      <c r="M1436" s="50"/>
    </row>
    <row r="1437" spans="1:13" ht="15">
      <c r="A1437" s="22"/>
      <c r="B1437" s="22"/>
      <c r="C1437" s="31">
        <v>14</v>
      </c>
      <c r="D1437" s="31">
        <v>15</v>
      </c>
      <c r="E1437" s="32">
        <f>D1437+1-C1437</f>
        <v>2</v>
      </c>
      <c r="F1437" s="32" t="str">
        <f>CONCATENATE(E1437,"'h",K1437)</f>
        <v>2'h0</v>
      </c>
      <c r="G1437" s="32" t="s">
        <v>557</v>
      </c>
      <c r="H1437" s="31" t="s">
        <v>17775</v>
      </c>
      <c r="I1437" s="37" t="s">
        <v>11392</v>
      </c>
      <c r="J1437" s="31">
        <v>0</v>
      </c>
      <c r="K1437" s="31" t="str">
        <f>LOWER(DEC2HEX((J1437)))</f>
        <v>0</v>
      </c>
      <c r="L1437" s="31">
        <f>J1437*(2^C1437)</f>
        <v>0</v>
      </c>
      <c r="M1437" s="50"/>
    </row>
    <row r="1438" spans="1:13" ht="15">
      <c r="A1438" s="22"/>
      <c r="B1438" s="22"/>
      <c r="C1438" s="31">
        <v>0</v>
      </c>
      <c r="D1438" s="31">
        <v>13</v>
      </c>
      <c r="E1438" s="32">
        <f>D1438+1-C1438</f>
        <v>14</v>
      </c>
      <c r="F1438" s="32" t="str">
        <f>CONCATENATE(E1438,"'h",K1438)</f>
        <v>14'h692</v>
      </c>
      <c r="G1438" s="32" t="s">
        <v>551</v>
      </c>
      <c r="H1438" s="31" t="s">
        <v>17776</v>
      </c>
      <c r="I1438" s="37"/>
      <c r="J1438" s="31">
        <v>1682</v>
      </c>
      <c r="K1438" s="31" t="str">
        <f>LOWER(DEC2HEX((J1438)))</f>
        <v>692</v>
      </c>
      <c r="L1438" s="31">
        <f>J1438*(2^C1438)</f>
        <v>1682</v>
      </c>
      <c r="M1438" s="26"/>
    </row>
    <row r="1439" spans="1:13" ht="15">
      <c r="A1439" s="26"/>
      <c r="B1439" s="27" t="s">
        <v>17777</v>
      </c>
      <c r="C1439" s="26"/>
      <c r="D1439" s="26"/>
      <c r="E1439" s="26">
        <f>SUM(E1440:E1443)</f>
        <v>32</v>
      </c>
      <c r="F1439" s="44" t="str">
        <f>CONCATENATE("32'h",K1439)</f>
        <v>32'h008a002d</v>
      </c>
      <c r="G1439" s="44"/>
      <c r="H1439" s="29" t="s">
        <v>16400</v>
      </c>
      <c r="I1439" s="29"/>
      <c r="J1439" s="26"/>
      <c r="K1439" s="26" t="str">
        <f>LOWER(DEC2HEX(L1439,8))</f>
        <v>008a002d</v>
      </c>
      <c r="L1439" s="26">
        <f>SUM(L1440:L1443)</f>
        <v>9044013</v>
      </c>
      <c r="M1439" s="50"/>
    </row>
    <row r="1440" spans="1:13" ht="15">
      <c r="A1440" s="22"/>
      <c r="B1440" s="22"/>
      <c r="C1440" s="31">
        <v>30</v>
      </c>
      <c r="D1440" s="31">
        <v>31</v>
      </c>
      <c r="E1440" s="32">
        <f>D1440+1-C1440</f>
        <v>2</v>
      </c>
      <c r="F1440" s="32" t="str">
        <f>CONCATENATE(E1440,"'h",K1440)</f>
        <v>2'h0</v>
      </c>
      <c r="G1440" s="32" t="s">
        <v>557</v>
      </c>
      <c r="H1440" s="31" t="s">
        <v>10731</v>
      </c>
      <c r="I1440" s="37" t="s">
        <v>11392</v>
      </c>
      <c r="J1440" s="31">
        <v>0</v>
      </c>
      <c r="K1440" s="31" t="str">
        <f>LOWER(DEC2HEX((J1440)))</f>
        <v>0</v>
      </c>
      <c r="L1440" s="31">
        <f>J1440*(2^C1440)</f>
        <v>0</v>
      </c>
      <c r="M1440" s="50"/>
    </row>
    <row r="1441" spans="1:13" ht="15">
      <c r="A1441" s="22"/>
      <c r="B1441" s="22"/>
      <c r="C1441" s="31">
        <v>16</v>
      </c>
      <c r="D1441" s="31">
        <v>29</v>
      </c>
      <c r="E1441" s="32">
        <f>D1441+1-C1441</f>
        <v>14</v>
      </c>
      <c r="F1441" s="32" t="str">
        <f>CONCATENATE(E1441,"'h",K1441)</f>
        <v>14'h8a</v>
      </c>
      <c r="G1441" s="32" t="s">
        <v>551</v>
      </c>
      <c r="H1441" s="31" t="s">
        <v>17778</v>
      </c>
      <c r="I1441" s="37"/>
      <c r="J1441" s="31">
        <v>138</v>
      </c>
      <c r="K1441" s="31" t="str">
        <f>LOWER(DEC2HEX((J1441)))</f>
        <v>8a</v>
      </c>
      <c r="L1441" s="31">
        <f>J1441*(2^C1441)</f>
        <v>9043968</v>
      </c>
      <c r="M1441" s="50"/>
    </row>
    <row r="1442" spans="1:13" ht="15">
      <c r="A1442" s="22"/>
      <c r="B1442" s="22"/>
      <c r="C1442" s="31">
        <v>14</v>
      </c>
      <c r="D1442" s="31">
        <v>15</v>
      </c>
      <c r="E1442" s="32">
        <f>D1442+1-C1442</f>
        <v>2</v>
      </c>
      <c r="F1442" s="32" t="str">
        <f>CONCATENATE(E1442,"'h",K1442)</f>
        <v>2'h0</v>
      </c>
      <c r="G1442" s="32" t="s">
        <v>17779</v>
      </c>
      <c r="H1442" s="31" t="s">
        <v>10731</v>
      </c>
      <c r="I1442" s="37" t="s">
        <v>11392</v>
      </c>
      <c r="J1442" s="31">
        <v>0</v>
      </c>
      <c r="K1442" s="31" t="str">
        <f>LOWER(DEC2HEX((J1442)))</f>
        <v>0</v>
      </c>
      <c r="L1442" s="31">
        <f>J1442*(2^C1442)</f>
        <v>0</v>
      </c>
      <c r="M1442" s="50"/>
    </row>
    <row r="1443" spans="1:13" ht="15">
      <c r="A1443" s="22"/>
      <c r="B1443" s="22"/>
      <c r="C1443" s="31">
        <v>0</v>
      </c>
      <c r="D1443" s="31">
        <v>13</v>
      </c>
      <c r="E1443" s="32">
        <f>D1443+1-C1443</f>
        <v>14</v>
      </c>
      <c r="F1443" s="32" t="str">
        <f>CONCATENATE(E1443,"'h",K1443)</f>
        <v>14'h2d</v>
      </c>
      <c r="G1443" s="32" t="s">
        <v>551</v>
      </c>
      <c r="H1443" s="31" t="s">
        <v>17780</v>
      </c>
      <c r="I1443" s="37"/>
      <c r="J1443" s="31">
        <v>45</v>
      </c>
      <c r="K1443" s="31" t="str">
        <f>LOWER(DEC2HEX((J1443)))</f>
        <v>2d</v>
      </c>
      <c r="L1443" s="31">
        <f>J1443*(2^C1443)</f>
        <v>45</v>
      </c>
      <c r="M1443" s="26"/>
    </row>
    <row r="1444" spans="1:13" ht="15">
      <c r="A1444" s="26"/>
      <c r="B1444" s="27" t="s">
        <v>17781</v>
      </c>
      <c r="C1444" s="26"/>
      <c r="D1444" s="26"/>
      <c r="E1444" s="26">
        <f>SUM(E1445:E1448)</f>
        <v>32</v>
      </c>
      <c r="F1444" s="44" t="str">
        <f>CONCATENATE("32'h",K1444)</f>
        <v>32'h003a0031</v>
      </c>
      <c r="G1444" s="44"/>
      <c r="H1444" s="29" t="s">
        <v>17782</v>
      </c>
      <c r="I1444" s="29"/>
      <c r="J1444" s="26"/>
      <c r="K1444" s="26" t="str">
        <f>LOWER(DEC2HEX(L1444,8))</f>
        <v>003a0031</v>
      </c>
      <c r="L1444" s="26">
        <f>SUM(L1445:L1448)</f>
        <v>3801137</v>
      </c>
      <c r="M1444" s="50"/>
    </row>
    <row r="1445" spans="1:13" ht="15">
      <c r="A1445" s="22"/>
      <c r="B1445" s="22"/>
      <c r="C1445" s="31">
        <v>30</v>
      </c>
      <c r="D1445" s="31">
        <v>31</v>
      </c>
      <c r="E1445" s="32">
        <f>D1445+1-C1445</f>
        <v>2</v>
      </c>
      <c r="F1445" s="32" t="str">
        <f>CONCATENATE(E1445,"'h",K1445)</f>
        <v>2'h0</v>
      </c>
      <c r="G1445" s="32" t="s">
        <v>557</v>
      </c>
      <c r="H1445" s="31" t="s">
        <v>10731</v>
      </c>
      <c r="I1445" s="37" t="s">
        <v>16894</v>
      </c>
      <c r="J1445" s="31">
        <v>0</v>
      </c>
      <c r="K1445" s="31" t="str">
        <f>LOWER(DEC2HEX((J1445)))</f>
        <v>0</v>
      </c>
      <c r="L1445" s="31">
        <f>J1445*(2^C1445)</f>
        <v>0</v>
      </c>
      <c r="M1445" s="50"/>
    </row>
    <row r="1446" spans="1:13" ht="15">
      <c r="A1446" s="22"/>
      <c r="B1446" s="22"/>
      <c r="C1446" s="31">
        <v>16</v>
      </c>
      <c r="D1446" s="31">
        <v>29</v>
      </c>
      <c r="E1446" s="32">
        <f>D1446+1-C1446</f>
        <v>14</v>
      </c>
      <c r="F1446" s="32" t="str">
        <f>CONCATENATE(E1446,"'h",K1446)</f>
        <v>14'h3a</v>
      </c>
      <c r="G1446" s="32" t="s">
        <v>17773</v>
      </c>
      <c r="H1446" s="31" t="s">
        <v>17783</v>
      </c>
      <c r="I1446" s="37"/>
      <c r="J1446" s="31">
        <v>58</v>
      </c>
      <c r="K1446" s="31" t="str">
        <f>LOWER(DEC2HEX((J1446)))</f>
        <v>3a</v>
      </c>
      <c r="L1446" s="31">
        <f>J1446*(2^C1446)</f>
        <v>3801088</v>
      </c>
      <c r="M1446" s="50"/>
    </row>
    <row r="1447" spans="1:13" ht="15">
      <c r="A1447" s="22"/>
      <c r="B1447" s="22"/>
      <c r="C1447" s="31">
        <v>14</v>
      </c>
      <c r="D1447" s="31">
        <v>15</v>
      </c>
      <c r="E1447" s="32">
        <f>D1447+1-C1447</f>
        <v>2</v>
      </c>
      <c r="F1447" s="32" t="str">
        <f>CONCATENATE(E1447,"'h",K1447)</f>
        <v>2'h0</v>
      </c>
      <c r="G1447" s="32" t="s">
        <v>557</v>
      </c>
      <c r="H1447" s="31" t="s">
        <v>10731</v>
      </c>
      <c r="I1447" s="37" t="s">
        <v>11392</v>
      </c>
      <c r="J1447" s="31">
        <v>0</v>
      </c>
      <c r="K1447" s="31" t="str">
        <f>LOWER(DEC2HEX((J1447)))</f>
        <v>0</v>
      </c>
      <c r="L1447" s="31">
        <f>J1447*(2^C1447)</f>
        <v>0</v>
      </c>
      <c r="M1447" s="50"/>
    </row>
    <row r="1448" spans="1:13" ht="15">
      <c r="A1448" s="22"/>
      <c r="B1448" s="22"/>
      <c r="C1448" s="31">
        <v>0</v>
      </c>
      <c r="D1448" s="31">
        <v>13</v>
      </c>
      <c r="E1448" s="32">
        <f>D1448+1-C1448</f>
        <v>14</v>
      </c>
      <c r="F1448" s="32" t="str">
        <f>CONCATENATE(E1448,"'h",K1448)</f>
        <v>14'h31</v>
      </c>
      <c r="G1448" s="32" t="s">
        <v>551</v>
      </c>
      <c r="H1448" s="31" t="s">
        <v>17784</v>
      </c>
      <c r="I1448" s="37"/>
      <c r="J1448" s="31">
        <v>49</v>
      </c>
      <c r="K1448" s="31" t="str">
        <f>LOWER(DEC2HEX((J1448)))</f>
        <v>31</v>
      </c>
      <c r="L1448" s="31">
        <f>J1448*(2^C1448)</f>
        <v>49</v>
      </c>
      <c r="M1448" s="26"/>
    </row>
    <row r="1449" spans="1:13" ht="15">
      <c r="A1449" s="26"/>
      <c r="B1449" s="27" t="s">
        <v>16401</v>
      </c>
      <c r="C1449" s="26"/>
      <c r="D1449" s="26"/>
      <c r="E1449" s="26">
        <f>SUM(E1450:E1453)</f>
        <v>32</v>
      </c>
      <c r="F1449" s="44" t="str">
        <f>CONCATENATE("32'h",K1449)</f>
        <v>32'h3f05013f</v>
      </c>
      <c r="G1449" s="44"/>
      <c r="H1449" s="29" t="s">
        <v>16402</v>
      </c>
      <c r="I1449" s="29"/>
      <c r="J1449" s="26"/>
      <c r="K1449" s="26" t="str">
        <f>LOWER(DEC2HEX(L1449,8))</f>
        <v>3f05013f</v>
      </c>
      <c r="L1449" s="26">
        <f>SUM(L1450:L1453)</f>
        <v>1057292607</v>
      </c>
      <c r="M1449" s="50"/>
    </row>
    <row r="1450" spans="1:13" ht="15">
      <c r="A1450" s="22"/>
      <c r="B1450" s="22"/>
      <c r="C1450" s="31">
        <v>30</v>
      </c>
      <c r="D1450" s="31">
        <v>31</v>
      </c>
      <c r="E1450" s="32">
        <f>D1450+1-C1450</f>
        <v>2</v>
      </c>
      <c r="F1450" s="32" t="str">
        <f>CONCATENATE(E1450,"'h",K1450)</f>
        <v>2'h0</v>
      </c>
      <c r="G1450" s="32" t="s">
        <v>557</v>
      </c>
      <c r="H1450" s="31" t="s">
        <v>10731</v>
      </c>
      <c r="I1450" s="37" t="s">
        <v>11392</v>
      </c>
      <c r="J1450" s="31">
        <v>0</v>
      </c>
      <c r="K1450" s="31" t="str">
        <f>LOWER(DEC2HEX((J1450)))</f>
        <v>0</v>
      </c>
      <c r="L1450" s="31">
        <f>J1450*(2^C1450)</f>
        <v>0</v>
      </c>
      <c r="M1450" s="50"/>
    </row>
    <row r="1451" spans="1:13" ht="15">
      <c r="A1451" s="22"/>
      <c r="B1451" s="22"/>
      <c r="C1451" s="31">
        <v>16</v>
      </c>
      <c r="D1451" s="31">
        <v>29</v>
      </c>
      <c r="E1451" s="32">
        <f>D1451+1-C1451</f>
        <v>14</v>
      </c>
      <c r="F1451" s="32" t="str">
        <f>CONCATENATE(E1451,"'h",K1451)</f>
        <v>14'h3f05</v>
      </c>
      <c r="G1451" s="32" t="s">
        <v>551</v>
      </c>
      <c r="H1451" s="31" t="s">
        <v>16403</v>
      </c>
      <c r="I1451" s="37"/>
      <c r="J1451" s="31">
        <v>16133</v>
      </c>
      <c r="K1451" s="31" t="str">
        <f>LOWER(DEC2HEX((J1451)))</f>
        <v>3f05</v>
      </c>
      <c r="L1451" s="31">
        <f>J1451*(2^C1451)</f>
        <v>1057292288</v>
      </c>
      <c r="M1451" s="50"/>
    </row>
    <row r="1452" spans="1:13" ht="15">
      <c r="A1452" s="22"/>
      <c r="B1452" s="22"/>
      <c r="C1452" s="31">
        <v>14</v>
      </c>
      <c r="D1452" s="31">
        <v>15</v>
      </c>
      <c r="E1452" s="32">
        <f>D1452+1-C1452</f>
        <v>2</v>
      </c>
      <c r="F1452" s="32" t="str">
        <f>CONCATENATE(E1452,"'h",K1452)</f>
        <v>2'h0</v>
      </c>
      <c r="G1452" s="32" t="s">
        <v>557</v>
      </c>
      <c r="H1452" s="31" t="s">
        <v>10731</v>
      </c>
      <c r="I1452" s="37" t="s">
        <v>11392</v>
      </c>
      <c r="J1452" s="31">
        <v>0</v>
      </c>
      <c r="K1452" s="31" t="str">
        <f>LOWER(DEC2HEX((J1452)))</f>
        <v>0</v>
      </c>
      <c r="L1452" s="31">
        <f>J1452*(2^C1452)</f>
        <v>0</v>
      </c>
      <c r="M1452" s="50"/>
    </row>
    <row r="1453" spans="1:13" ht="15">
      <c r="A1453" s="22"/>
      <c r="B1453" s="22"/>
      <c r="C1453" s="31">
        <v>0</v>
      </c>
      <c r="D1453" s="31">
        <v>13</v>
      </c>
      <c r="E1453" s="32">
        <f>D1453+1-C1453</f>
        <v>14</v>
      </c>
      <c r="F1453" s="32" t="str">
        <f>CONCATENATE(E1453,"'h",K1453)</f>
        <v>14'h13f</v>
      </c>
      <c r="G1453" s="32" t="s">
        <v>551</v>
      </c>
      <c r="H1453" s="31" t="s">
        <v>17785</v>
      </c>
      <c r="I1453" s="37"/>
      <c r="J1453" s="31">
        <v>319</v>
      </c>
      <c r="K1453" s="31" t="str">
        <f>LOWER(DEC2HEX((J1453)))</f>
        <v>13f</v>
      </c>
      <c r="L1453" s="31">
        <f>J1453*(2^C1453)</f>
        <v>319</v>
      </c>
      <c r="M1453" s="26"/>
    </row>
    <row r="1454" spans="1:13" ht="15">
      <c r="A1454" s="26"/>
      <c r="B1454" s="27" t="s">
        <v>17786</v>
      </c>
      <c r="C1454" s="26"/>
      <c r="D1454" s="26"/>
      <c r="E1454" s="26">
        <f>SUM(E1455:E1458)</f>
        <v>32</v>
      </c>
      <c r="F1454" s="44" t="str">
        <f>CONCATENATE("32'h",K1454)</f>
        <v>32'h015d0285</v>
      </c>
      <c r="G1454" s="44"/>
      <c r="H1454" s="29" t="s">
        <v>17787</v>
      </c>
      <c r="I1454" s="29"/>
      <c r="J1454" s="26"/>
      <c r="K1454" s="26" t="str">
        <f>LOWER(DEC2HEX(L1454,8))</f>
        <v>015d0285</v>
      </c>
      <c r="L1454" s="26">
        <f>SUM(L1455:L1458)</f>
        <v>22872709</v>
      </c>
      <c r="M1454" s="50"/>
    </row>
    <row r="1455" spans="1:13" ht="15">
      <c r="A1455" s="22"/>
      <c r="B1455" s="22"/>
      <c r="C1455" s="31">
        <v>30</v>
      </c>
      <c r="D1455" s="31">
        <v>31</v>
      </c>
      <c r="E1455" s="32">
        <f>D1455+1-C1455</f>
        <v>2</v>
      </c>
      <c r="F1455" s="32" t="str">
        <f>CONCATENATE(E1455,"'h",K1455)</f>
        <v>2'h0</v>
      </c>
      <c r="G1455" s="32" t="s">
        <v>557</v>
      </c>
      <c r="H1455" s="31" t="s">
        <v>10731</v>
      </c>
      <c r="I1455" s="37" t="s">
        <v>11392</v>
      </c>
      <c r="J1455" s="31">
        <v>0</v>
      </c>
      <c r="K1455" s="31" t="str">
        <f>LOWER(DEC2HEX((J1455)))</f>
        <v>0</v>
      </c>
      <c r="L1455" s="31">
        <f>J1455*(2^C1455)</f>
        <v>0</v>
      </c>
      <c r="M1455" s="50"/>
    </row>
    <row r="1456" spans="1:13" ht="15">
      <c r="A1456" s="22"/>
      <c r="B1456" s="22"/>
      <c r="C1456" s="31">
        <v>16</v>
      </c>
      <c r="D1456" s="31">
        <v>29</v>
      </c>
      <c r="E1456" s="32">
        <f>D1456+1-C1456</f>
        <v>14</v>
      </c>
      <c r="F1456" s="32" t="str">
        <f>CONCATENATE(E1456,"'h",K1456)</f>
        <v>14'h15d</v>
      </c>
      <c r="G1456" s="32" t="s">
        <v>551</v>
      </c>
      <c r="H1456" s="31" t="s">
        <v>17788</v>
      </c>
      <c r="I1456" s="37"/>
      <c r="J1456" s="31">
        <v>349</v>
      </c>
      <c r="K1456" s="31" t="str">
        <f>LOWER(DEC2HEX((J1456)))</f>
        <v>15d</v>
      </c>
      <c r="L1456" s="31">
        <f>J1456*(2^C1456)</f>
        <v>22872064</v>
      </c>
      <c r="M1456" s="50"/>
    </row>
    <row r="1457" spans="1:13" ht="15">
      <c r="A1457" s="22"/>
      <c r="B1457" s="22"/>
      <c r="C1457" s="31">
        <v>14</v>
      </c>
      <c r="D1457" s="31">
        <v>15</v>
      </c>
      <c r="E1457" s="32">
        <f>D1457+1-C1457</f>
        <v>2</v>
      </c>
      <c r="F1457" s="32" t="str">
        <f>CONCATENATE(E1457,"'h",K1457)</f>
        <v>2'h0</v>
      </c>
      <c r="G1457" s="32" t="s">
        <v>557</v>
      </c>
      <c r="H1457" s="31" t="s">
        <v>10731</v>
      </c>
      <c r="I1457" s="37" t="s">
        <v>11392</v>
      </c>
      <c r="J1457" s="31">
        <v>0</v>
      </c>
      <c r="K1457" s="31" t="str">
        <f>LOWER(DEC2HEX((J1457)))</f>
        <v>0</v>
      </c>
      <c r="L1457" s="31">
        <f>J1457*(2^C1457)</f>
        <v>0</v>
      </c>
      <c r="M1457" s="50"/>
    </row>
    <row r="1458" spans="1:13" ht="15">
      <c r="A1458" s="22"/>
      <c r="B1458" s="22"/>
      <c r="C1458" s="31">
        <v>0</v>
      </c>
      <c r="D1458" s="31">
        <v>13</v>
      </c>
      <c r="E1458" s="32">
        <f>D1458+1-C1458</f>
        <v>14</v>
      </c>
      <c r="F1458" s="32" t="str">
        <f>CONCATENATE(E1458,"'h",K1458)</f>
        <v>14'h285</v>
      </c>
      <c r="G1458" s="32" t="s">
        <v>551</v>
      </c>
      <c r="H1458" s="31" t="s">
        <v>16404</v>
      </c>
      <c r="I1458" s="37"/>
      <c r="J1458" s="31">
        <v>645</v>
      </c>
      <c r="K1458" s="31" t="str">
        <f>LOWER(DEC2HEX((J1458)))</f>
        <v>285</v>
      </c>
      <c r="L1458" s="31">
        <f>J1458*(2^C1458)</f>
        <v>645</v>
      </c>
      <c r="M1458" s="26"/>
    </row>
    <row r="1459" spans="1:13" ht="15">
      <c r="A1459" s="26"/>
      <c r="B1459" s="27" t="s">
        <v>16405</v>
      </c>
      <c r="C1459" s="26"/>
      <c r="D1459" s="26"/>
      <c r="E1459" s="26">
        <f>SUM(E1460:E1463)</f>
        <v>32</v>
      </c>
      <c r="F1459" s="44" t="str">
        <f>CONCATENATE("32'h",K1459)</f>
        <v>32'h3f8b05a7</v>
      </c>
      <c r="G1459" s="44"/>
      <c r="H1459" s="29" t="s">
        <v>16406</v>
      </c>
      <c r="I1459" s="29"/>
      <c r="J1459" s="26"/>
      <c r="K1459" s="26" t="str">
        <f>LOWER(DEC2HEX(L1459,8))</f>
        <v>3f8b05a7</v>
      </c>
      <c r="L1459" s="26">
        <f>SUM(L1460:L1463)</f>
        <v>1066075559</v>
      </c>
      <c r="M1459" s="50"/>
    </row>
    <row r="1460" spans="1:13" ht="15">
      <c r="A1460" s="22"/>
      <c r="B1460" s="22"/>
      <c r="C1460" s="31">
        <v>30</v>
      </c>
      <c r="D1460" s="31">
        <v>31</v>
      </c>
      <c r="E1460" s="32">
        <f>D1460+1-C1460</f>
        <v>2</v>
      </c>
      <c r="F1460" s="32" t="str">
        <f>CONCATENATE(E1460,"'h",K1460)</f>
        <v>2'h0</v>
      </c>
      <c r="G1460" s="32" t="s">
        <v>557</v>
      </c>
      <c r="H1460" s="31" t="s">
        <v>10731</v>
      </c>
      <c r="I1460" s="37" t="s">
        <v>11392</v>
      </c>
      <c r="J1460" s="31">
        <v>0</v>
      </c>
      <c r="K1460" s="31" t="str">
        <f>LOWER(DEC2HEX((J1460)))</f>
        <v>0</v>
      </c>
      <c r="L1460" s="31">
        <f>J1460*(2^C1460)</f>
        <v>0</v>
      </c>
      <c r="M1460" s="50"/>
    </row>
    <row r="1461" spans="1:13" ht="15">
      <c r="A1461" s="22"/>
      <c r="B1461" s="22"/>
      <c r="C1461" s="31">
        <v>16</v>
      </c>
      <c r="D1461" s="31">
        <v>29</v>
      </c>
      <c r="E1461" s="32">
        <f>D1461+1-C1461</f>
        <v>14</v>
      </c>
      <c r="F1461" s="32" t="str">
        <f>CONCATENATE(E1461,"'h",K1461)</f>
        <v>14'h3f8b</v>
      </c>
      <c r="G1461" s="32" t="s">
        <v>551</v>
      </c>
      <c r="H1461" s="31" t="s">
        <v>16407</v>
      </c>
      <c r="I1461" s="37"/>
      <c r="J1461" s="31">
        <v>16267</v>
      </c>
      <c r="K1461" s="31" t="str">
        <f>LOWER(DEC2HEX((J1461)))</f>
        <v>3f8b</v>
      </c>
      <c r="L1461" s="31">
        <f>J1461*(2^C1461)</f>
        <v>1066074112</v>
      </c>
      <c r="M1461" s="50"/>
    </row>
    <row r="1462" spans="1:13" ht="15">
      <c r="A1462" s="22"/>
      <c r="B1462" s="22"/>
      <c r="C1462" s="31">
        <v>14</v>
      </c>
      <c r="D1462" s="31">
        <v>15</v>
      </c>
      <c r="E1462" s="32">
        <f>D1462+1-C1462</f>
        <v>2</v>
      </c>
      <c r="F1462" s="32" t="str">
        <f>CONCATENATE(E1462,"'h",K1462)</f>
        <v>2'h0</v>
      </c>
      <c r="G1462" s="32" t="s">
        <v>557</v>
      </c>
      <c r="H1462" s="31" t="s">
        <v>10731</v>
      </c>
      <c r="I1462" s="37" t="s">
        <v>11392</v>
      </c>
      <c r="J1462" s="31">
        <v>0</v>
      </c>
      <c r="K1462" s="31" t="str">
        <f>LOWER(DEC2HEX((J1462)))</f>
        <v>0</v>
      </c>
      <c r="L1462" s="31">
        <f>J1462*(2^C1462)</f>
        <v>0</v>
      </c>
      <c r="M1462" s="50"/>
    </row>
    <row r="1463" spans="1:13" ht="15">
      <c r="A1463" s="22"/>
      <c r="B1463" s="22"/>
      <c r="C1463" s="31">
        <v>0</v>
      </c>
      <c r="D1463" s="31">
        <v>13</v>
      </c>
      <c r="E1463" s="32">
        <f>D1463+1-C1463</f>
        <v>14</v>
      </c>
      <c r="F1463" s="32" t="str">
        <f>CONCATENATE(E1463,"'h",K1463)</f>
        <v>14'h5a7</v>
      </c>
      <c r="G1463" s="32" t="s">
        <v>551</v>
      </c>
      <c r="H1463" s="31" t="s">
        <v>16408</v>
      </c>
      <c r="I1463" s="37"/>
      <c r="J1463" s="31">
        <v>1447</v>
      </c>
      <c r="K1463" s="31" t="str">
        <f>LOWER(DEC2HEX((J1463)))</f>
        <v>5a7</v>
      </c>
      <c r="L1463" s="31">
        <f>J1463*(2^C1463)</f>
        <v>1447</v>
      </c>
      <c r="M1463" s="26"/>
    </row>
    <row r="1464" spans="1:13" ht="15">
      <c r="A1464" s="26"/>
      <c r="B1464" s="27" t="s">
        <v>17789</v>
      </c>
      <c r="C1464" s="26"/>
      <c r="D1464" s="26"/>
      <c r="E1464" s="26">
        <f>SUM(E1465:E1468)</f>
        <v>32</v>
      </c>
      <c r="F1464" s="44" t="str">
        <f>CONCATENATE("32'h",K1464)</f>
        <v>32'h3fae0002</v>
      </c>
      <c r="G1464" s="44"/>
      <c r="H1464" s="29" t="s">
        <v>17790</v>
      </c>
      <c r="I1464" s="29"/>
      <c r="J1464" s="26"/>
      <c r="K1464" s="26" t="str">
        <f>LOWER(DEC2HEX(L1464,8))</f>
        <v>3fae0002</v>
      </c>
      <c r="L1464" s="26">
        <f>SUM(L1465:L1468)</f>
        <v>1068367874</v>
      </c>
      <c r="M1464" s="50"/>
    </row>
    <row r="1465" spans="1:13" ht="15">
      <c r="A1465" s="22"/>
      <c r="B1465" s="22"/>
      <c r="C1465" s="31">
        <v>30</v>
      </c>
      <c r="D1465" s="31">
        <v>31</v>
      </c>
      <c r="E1465" s="32">
        <f>D1465+1-C1465</f>
        <v>2</v>
      </c>
      <c r="F1465" s="32" t="str">
        <f>CONCATENATE(E1465,"'h",K1465)</f>
        <v>2'h0</v>
      </c>
      <c r="G1465" s="32" t="s">
        <v>557</v>
      </c>
      <c r="H1465" s="31" t="s">
        <v>17791</v>
      </c>
      <c r="I1465" s="37" t="s">
        <v>11392</v>
      </c>
      <c r="J1465" s="31">
        <v>0</v>
      </c>
      <c r="K1465" s="31" t="str">
        <f>LOWER(DEC2HEX((J1465)))</f>
        <v>0</v>
      </c>
      <c r="L1465" s="31">
        <f>J1465*(2^C1465)</f>
        <v>0</v>
      </c>
      <c r="M1465" s="50"/>
    </row>
    <row r="1466" spans="1:13" ht="15">
      <c r="A1466" s="22"/>
      <c r="B1466" s="22"/>
      <c r="C1466" s="31">
        <v>16</v>
      </c>
      <c r="D1466" s="31">
        <v>29</v>
      </c>
      <c r="E1466" s="32">
        <f>D1466+1-C1466</f>
        <v>14</v>
      </c>
      <c r="F1466" s="32" t="str">
        <f>CONCATENATE(E1466,"'h",K1466)</f>
        <v>14'h3fae</v>
      </c>
      <c r="G1466" s="32" t="s">
        <v>551</v>
      </c>
      <c r="H1466" s="31" t="s">
        <v>17792</v>
      </c>
      <c r="I1466" s="37"/>
      <c r="J1466" s="31">
        <v>16302</v>
      </c>
      <c r="K1466" s="31" t="str">
        <f>LOWER(DEC2HEX((J1466)))</f>
        <v>3fae</v>
      </c>
      <c r="L1466" s="31">
        <f>J1466*(2^C1466)</f>
        <v>1068367872</v>
      </c>
      <c r="M1466" s="50"/>
    </row>
    <row r="1467" spans="1:13" ht="15">
      <c r="A1467" s="22"/>
      <c r="B1467" s="22"/>
      <c r="C1467" s="31">
        <v>14</v>
      </c>
      <c r="D1467" s="31">
        <v>15</v>
      </c>
      <c r="E1467" s="32">
        <f>D1467+1-C1467</f>
        <v>2</v>
      </c>
      <c r="F1467" s="32" t="str">
        <f>CONCATENATE(E1467,"'h",K1467)</f>
        <v>2'h0</v>
      </c>
      <c r="G1467" s="32" t="s">
        <v>557</v>
      </c>
      <c r="H1467" s="31" t="s">
        <v>17793</v>
      </c>
      <c r="I1467" s="37" t="s">
        <v>11392</v>
      </c>
      <c r="J1467" s="31">
        <v>0</v>
      </c>
      <c r="K1467" s="31" t="str">
        <f>LOWER(DEC2HEX((J1467)))</f>
        <v>0</v>
      </c>
      <c r="L1467" s="31">
        <f>J1467*(2^C1467)</f>
        <v>0</v>
      </c>
      <c r="M1467" s="50"/>
    </row>
    <row r="1468" spans="1:13" ht="15">
      <c r="A1468" s="22"/>
      <c r="B1468" s="22"/>
      <c r="C1468" s="31">
        <v>0</v>
      </c>
      <c r="D1468" s="31">
        <v>13</v>
      </c>
      <c r="E1468" s="32">
        <f>D1468+1-C1468</f>
        <v>14</v>
      </c>
      <c r="F1468" s="32" t="str">
        <f>CONCATENATE(E1468,"'h",K1468)</f>
        <v>14'h2</v>
      </c>
      <c r="G1468" s="32" t="s">
        <v>16760</v>
      </c>
      <c r="H1468" s="31" t="s">
        <v>17794</v>
      </c>
      <c r="I1468" s="37"/>
      <c r="J1468" s="31">
        <v>2</v>
      </c>
      <c r="K1468" s="31" t="str">
        <f>LOWER(DEC2HEX((J1468)))</f>
        <v>2</v>
      </c>
      <c r="L1468" s="31">
        <f>J1468*(2^C1468)</f>
        <v>2</v>
      </c>
      <c r="M1468" s="26"/>
    </row>
    <row r="1469" spans="1:13" ht="15">
      <c r="A1469" s="26"/>
      <c r="B1469" s="27" t="s">
        <v>17795</v>
      </c>
      <c r="C1469" s="26"/>
      <c r="D1469" s="26"/>
      <c r="E1469" s="26">
        <f>SUM(E1470:E1473)</f>
        <v>32</v>
      </c>
      <c r="F1469" s="44" t="str">
        <f>CONCATENATE("32'h",K1469)</f>
        <v>32'h3fdb0011</v>
      </c>
      <c r="G1469" s="44"/>
      <c r="H1469" s="29" t="s">
        <v>17796</v>
      </c>
      <c r="I1469" s="29"/>
      <c r="J1469" s="26"/>
      <c r="K1469" s="26" t="str">
        <f>LOWER(DEC2HEX(L1469,8))</f>
        <v>3fdb0011</v>
      </c>
      <c r="L1469" s="26">
        <f>SUM(L1470:L1473)</f>
        <v>1071317009</v>
      </c>
      <c r="M1469" s="50"/>
    </row>
    <row r="1470" spans="1:13" ht="15">
      <c r="A1470" s="22"/>
      <c r="B1470" s="22"/>
      <c r="C1470" s="31">
        <v>30</v>
      </c>
      <c r="D1470" s="31">
        <v>31</v>
      </c>
      <c r="E1470" s="32">
        <f>D1470+1-C1470</f>
        <v>2</v>
      </c>
      <c r="F1470" s="32" t="str">
        <f>CONCATENATE(E1470,"'h",K1470)</f>
        <v>2'h0</v>
      </c>
      <c r="G1470" s="32" t="s">
        <v>557</v>
      </c>
      <c r="H1470" s="31" t="s">
        <v>10731</v>
      </c>
      <c r="I1470" s="37" t="s">
        <v>11392</v>
      </c>
      <c r="J1470" s="31">
        <v>0</v>
      </c>
      <c r="K1470" s="31" t="str">
        <f>LOWER(DEC2HEX((J1470)))</f>
        <v>0</v>
      </c>
      <c r="L1470" s="31">
        <f>J1470*(2^C1470)</f>
        <v>0</v>
      </c>
      <c r="M1470" s="50"/>
    </row>
    <row r="1471" spans="1:13" ht="15">
      <c r="A1471" s="22"/>
      <c r="B1471" s="22"/>
      <c r="C1471" s="31">
        <v>16</v>
      </c>
      <c r="D1471" s="31">
        <v>29</v>
      </c>
      <c r="E1471" s="32">
        <f>D1471+1-C1471</f>
        <v>14</v>
      </c>
      <c r="F1471" s="32" t="str">
        <f>CONCATENATE(E1471,"'h",K1471)</f>
        <v>14'h3fdb</v>
      </c>
      <c r="G1471" s="32" t="s">
        <v>551</v>
      </c>
      <c r="H1471" s="31" t="s">
        <v>17797</v>
      </c>
      <c r="I1471" s="37"/>
      <c r="J1471" s="31">
        <v>16347</v>
      </c>
      <c r="K1471" s="31" t="str">
        <f>LOWER(DEC2HEX((J1471)))</f>
        <v>3fdb</v>
      </c>
      <c r="L1471" s="31">
        <f>J1471*(2^C1471)</f>
        <v>1071316992</v>
      </c>
      <c r="M1471" s="50"/>
    </row>
    <row r="1472" spans="1:13" ht="15">
      <c r="A1472" s="22"/>
      <c r="B1472" s="22"/>
      <c r="C1472" s="31">
        <v>14</v>
      </c>
      <c r="D1472" s="31">
        <v>15</v>
      </c>
      <c r="E1472" s="32">
        <f>D1472+1-C1472</f>
        <v>2</v>
      </c>
      <c r="F1472" s="32" t="str">
        <f>CONCATENATE(E1472,"'h",K1472)</f>
        <v>2'h0</v>
      </c>
      <c r="G1472" s="32" t="s">
        <v>557</v>
      </c>
      <c r="H1472" s="31" t="s">
        <v>16915</v>
      </c>
      <c r="I1472" s="37" t="s">
        <v>17798</v>
      </c>
      <c r="J1472" s="31">
        <v>0</v>
      </c>
      <c r="K1472" s="31" t="str">
        <f>LOWER(DEC2HEX((J1472)))</f>
        <v>0</v>
      </c>
      <c r="L1472" s="31">
        <f>J1472*(2^C1472)</f>
        <v>0</v>
      </c>
      <c r="M1472" s="50"/>
    </row>
    <row r="1473" spans="1:13" ht="15">
      <c r="A1473" s="22"/>
      <c r="B1473" s="22"/>
      <c r="C1473" s="31">
        <v>0</v>
      </c>
      <c r="D1473" s="31">
        <v>13</v>
      </c>
      <c r="E1473" s="32">
        <f>D1473+1-C1473</f>
        <v>14</v>
      </c>
      <c r="F1473" s="32" t="str">
        <f>CONCATENATE(E1473,"'h",K1473)</f>
        <v>14'h11</v>
      </c>
      <c r="G1473" s="32" t="s">
        <v>551</v>
      </c>
      <c r="H1473" s="31" t="s">
        <v>17799</v>
      </c>
      <c r="I1473" s="37"/>
      <c r="J1473" s="31">
        <v>17</v>
      </c>
      <c r="K1473" s="31" t="str">
        <f>LOWER(DEC2HEX((J1473)))</f>
        <v>11</v>
      </c>
      <c r="L1473" s="31">
        <f>J1473*(2^C1473)</f>
        <v>17</v>
      </c>
      <c r="M1473" s="26"/>
    </row>
    <row r="1474" spans="1:13" ht="15">
      <c r="A1474" s="26"/>
      <c r="B1474" s="27" t="s">
        <v>17800</v>
      </c>
      <c r="C1474" s="26"/>
      <c r="D1474" s="26"/>
      <c r="E1474" s="26">
        <f>SUM(E1475:E1478)</f>
        <v>32</v>
      </c>
      <c r="F1474" s="44" t="str">
        <f>CONCATENATE("32'h",K1474)</f>
        <v>32'h00980055</v>
      </c>
      <c r="G1474" s="44"/>
      <c r="H1474" s="29" t="s">
        <v>17801</v>
      </c>
      <c r="I1474" s="29"/>
      <c r="J1474" s="26"/>
      <c r="K1474" s="26" t="str">
        <f>LOWER(DEC2HEX(L1474,8))</f>
        <v>00980055</v>
      </c>
      <c r="L1474" s="26">
        <f>SUM(L1475:L1478)</f>
        <v>9961557</v>
      </c>
      <c r="M1474" s="50"/>
    </row>
    <row r="1475" spans="1:13" ht="15">
      <c r="A1475" s="22"/>
      <c r="B1475" s="22"/>
      <c r="C1475" s="31">
        <v>30</v>
      </c>
      <c r="D1475" s="31">
        <v>31</v>
      </c>
      <c r="E1475" s="32">
        <f>D1475+1-C1475</f>
        <v>2</v>
      </c>
      <c r="F1475" s="32" t="str">
        <f>CONCATENATE(E1475,"'h",K1475)</f>
        <v>2'h0</v>
      </c>
      <c r="G1475" s="32" t="s">
        <v>557</v>
      </c>
      <c r="H1475" s="31" t="s">
        <v>10731</v>
      </c>
      <c r="I1475" s="37" t="s">
        <v>11392</v>
      </c>
      <c r="J1475" s="31">
        <v>0</v>
      </c>
      <c r="K1475" s="31" t="str">
        <f>LOWER(DEC2HEX((J1475)))</f>
        <v>0</v>
      </c>
      <c r="L1475" s="31">
        <f>J1475*(2^C1475)</f>
        <v>0</v>
      </c>
      <c r="M1475" s="50"/>
    </row>
    <row r="1476" spans="1:13" ht="15">
      <c r="A1476" s="22"/>
      <c r="B1476" s="22"/>
      <c r="C1476" s="31">
        <v>16</v>
      </c>
      <c r="D1476" s="31">
        <v>29</v>
      </c>
      <c r="E1476" s="32">
        <f>D1476+1-C1476</f>
        <v>14</v>
      </c>
      <c r="F1476" s="32" t="str">
        <f>CONCATENATE(E1476,"'h",K1476)</f>
        <v>14'h98</v>
      </c>
      <c r="G1476" s="32" t="s">
        <v>551</v>
      </c>
      <c r="H1476" s="31" t="s">
        <v>17802</v>
      </c>
      <c r="I1476" s="37"/>
      <c r="J1476" s="31">
        <v>152</v>
      </c>
      <c r="K1476" s="31" t="str">
        <f>LOWER(DEC2HEX((J1476)))</f>
        <v>98</v>
      </c>
      <c r="L1476" s="31">
        <f>J1476*(2^C1476)</f>
        <v>9961472</v>
      </c>
      <c r="M1476" s="50"/>
    </row>
    <row r="1477" spans="1:13" ht="15">
      <c r="A1477" s="22"/>
      <c r="B1477" s="22"/>
      <c r="C1477" s="31">
        <v>14</v>
      </c>
      <c r="D1477" s="31">
        <v>15</v>
      </c>
      <c r="E1477" s="32">
        <f>D1477+1-C1477</f>
        <v>2</v>
      </c>
      <c r="F1477" s="32" t="str">
        <f>CONCATENATE(E1477,"'h",K1477)</f>
        <v>2'h0</v>
      </c>
      <c r="G1477" s="32" t="s">
        <v>557</v>
      </c>
      <c r="H1477" s="31" t="s">
        <v>10731</v>
      </c>
      <c r="I1477" s="37" t="s">
        <v>11392</v>
      </c>
      <c r="J1477" s="31">
        <v>0</v>
      </c>
      <c r="K1477" s="31" t="str">
        <f>LOWER(DEC2HEX((J1477)))</f>
        <v>0</v>
      </c>
      <c r="L1477" s="31">
        <f>J1477*(2^C1477)</f>
        <v>0</v>
      </c>
      <c r="M1477" s="50"/>
    </row>
    <row r="1478" spans="1:13" ht="15">
      <c r="A1478" s="22"/>
      <c r="B1478" s="22"/>
      <c r="C1478" s="31">
        <v>0</v>
      </c>
      <c r="D1478" s="31">
        <v>13</v>
      </c>
      <c r="E1478" s="32">
        <f>D1478+1-C1478</f>
        <v>14</v>
      </c>
      <c r="F1478" s="32" t="str">
        <f>CONCATENATE(E1478,"'h",K1478)</f>
        <v>14'h55</v>
      </c>
      <c r="G1478" s="32" t="s">
        <v>17669</v>
      </c>
      <c r="H1478" s="31" t="s">
        <v>17803</v>
      </c>
      <c r="I1478" s="37"/>
      <c r="J1478" s="31">
        <v>85</v>
      </c>
      <c r="K1478" s="31" t="str">
        <f>LOWER(DEC2HEX((J1478)))</f>
        <v>55</v>
      </c>
      <c r="L1478" s="31">
        <f>J1478*(2^C1478)</f>
        <v>85</v>
      </c>
      <c r="M1478" s="26"/>
    </row>
    <row r="1479" spans="1:13" ht="15">
      <c r="A1479" s="26"/>
      <c r="B1479" s="27" t="s">
        <v>17804</v>
      </c>
      <c r="C1479" s="26"/>
      <c r="D1479" s="26"/>
      <c r="E1479" s="26">
        <f>SUM(E1480:E1483)</f>
        <v>32</v>
      </c>
      <c r="F1479" s="44" t="str">
        <f>CONCATENATE("32'h",K1479)</f>
        <v>32'h3ee000dc</v>
      </c>
      <c r="G1479" s="44"/>
      <c r="H1479" s="29" t="s">
        <v>17805</v>
      </c>
      <c r="I1479" s="29"/>
      <c r="J1479" s="26"/>
      <c r="K1479" s="26" t="str">
        <f>LOWER(DEC2HEX(L1479,8))</f>
        <v>3ee000dc</v>
      </c>
      <c r="L1479" s="26">
        <f>SUM(L1480:L1483)</f>
        <v>1054867676</v>
      </c>
      <c r="M1479" s="50"/>
    </row>
    <row r="1480" spans="1:13" ht="15">
      <c r="A1480" s="22"/>
      <c r="B1480" s="22"/>
      <c r="C1480" s="31">
        <v>30</v>
      </c>
      <c r="D1480" s="31">
        <v>31</v>
      </c>
      <c r="E1480" s="32">
        <f>D1480+1-C1480</f>
        <v>2</v>
      </c>
      <c r="F1480" s="32" t="str">
        <f>CONCATENATE(E1480,"'h",K1480)</f>
        <v>2'h0</v>
      </c>
      <c r="G1480" s="32" t="s">
        <v>557</v>
      </c>
      <c r="H1480" s="31" t="s">
        <v>16915</v>
      </c>
      <c r="I1480" s="37" t="s">
        <v>17806</v>
      </c>
      <c r="J1480" s="31">
        <v>0</v>
      </c>
      <c r="K1480" s="31" t="str">
        <f>LOWER(DEC2HEX((J1480)))</f>
        <v>0</v>
      </c>
      <c r="L1480" s="31">
        <f>J1480*(2^C1480)</f>
        <v>0</v>
      </c>
      <c r="M1480" s="50"/>
    </row>
    <row r="1481" spans="1:13" ht="15">
      <c r="A1481" s="22"/>
      <c r="B1481" s="22"/>
      <c r="C1481" s="31">
        <v>16</v>
      </c>
      <c r="D1481" s="31">
        <v>29</v>
      </c>
      <c r="E1481" s="32">
        <f>D1481+1-C1481</f>
        <v>14</v>
      </c>
      <c r="F1481" s="32" t="str">
        <f>CONCATENATE(E1481,"'h",K1481)</f>
        <v>14'h3ee0</v>
      </c>
      <c r="G1481" s="32" t="s">
        <v>16760</v>
      </c>
      <c r="H1481" s="31" t="s">
        <v>17807</v>
      </c>
      <c r="I1481" s="37"/>
      <c r="J1481" s="31">
        <v>16096</v>
      </c>
      <c r="K1481" s="31" t="str">
        <f>LOWER(DEC2HEX((J1481)))</f>
        <v>3ee0</v>
      </c>
      <c r="L1481" s="31">
        <f>J1481*(2^C1481)</f>
        <v>1054867456</v>
      </c>
      <c r="M1481" s="50"/>
    </row>
    <row r="1482" spans="1:13" ht="15">
      <c r="A1482" s="22"/>
      <c r="B1482" s="22"/>
      <c r="C1482" s="31">
        <v>14</v>
      </c>
      <c r="D1482" s="31">
        <v>15</v>
      </c>
      <c r="E1482" s="32">
        <f>D1482+1-C1482</f>
        <v>2</v>
      </c>
      <c r="F1482" s="32" t="str">
        <f>CONCATENATE(E1482,"'h",K1482)</f>
        <v>2'h0</v>
      </c>
      <c r="G1482" s="32" t="s">
        <v>17808</v>
      </c>
      <c r="H1482" s="31" t="s">
        <v>17809</v>
      </c>
      <c r="I1482" s="37" t="s">
        <v>16916</v>
      </c>
      <c r="J1482" s="31">
        <v>0</v>
      </c>
      <c r="K1482" s="31" t="str">
        <f>LOWER(DEC2HEX((J1482)))</f>
        <v>0</v>
      </c>
      <c r="L1482" s="31">
        <f>J1482*(2^C1482)</f>
        <v>0</v>
      </c>
      <c r="M1482" s="50"/>
    </row>
    <row r="1483" spans="1:13" ht="15">
      <c r="A1483" s="22"/>
      <c r="B1483" s="22"/>
      <c r="C1483" s="31">
        <v>0</v>
      </c>
      <c r="D1483" s="31">
        <v>13</v>
      </c>
      <c r="E1483" s="32">
        <f>D1483+1-C1483</f>
        <v>14</v>
      </c>
      <c r="F1483" s="32" t="str">
        <f>CONCATENATE(E1483,"'h",K1483)</f>
        <v>14'hdc</v>
      </c>
      <c r="G1483" s="32" t="s">
        <v>551</v>
      </c>
      <c r="H1483" s="31" t="s">
        <v>17810</v>
      </c>
      <c r="I1483" s="37"/>
      <c r="J1483" s="31">
        <v>220</v>
      </c>
      <c r="K1483" s="31" t="str">
        <f>LOWER(DEC2HEX((J1483)))</f>
        <v>dc</v>
      </c>
      <c r="L1483" s="31">
        <f>J1483*(2^C1483)</f>
        <v>220</v>
      </c>
      <c r="M1483" s="26"/>
    </row>
    <row r="1484" spans="1:13" ht="15">
      <c r="A1484" s="26"/>
      <c r="B1484" s="27" t="s">
        <v>17811</v>
      </c>
      <c r="C1484" s="26"/>
      <c r="D1484" s="26"/>
      <c r="E1484" s="26">
        <f>SUM(E1485:E1488)</f>
        <v>32</v>
      </c>
      <c r="F1484" s="44" t="str">
        <f>CONCATENATE("32'h",K1484)</f>
        <v>32'h00c100bb</v>
      </c>
      <c r="G1484" s="44"/>
      <c r="H1484" s="29" t="s">
        <v>17812</v>
      </c>
      <c r="I1484" s="29"/>
      <c r="J1484" s="26"/>
      <c r="K1484" s="26" t="str">
        <f>LOWER(DEC2HEX(L1484,8))</f>
        <v>00c100bb</v>
      </c>
      <c r="L1484" s="26">
        <f>SUM(L1485:L1488)</f>
        <v>12648635</v>
      </c>
      <c r="M1484" s="50"/>
    </row>
    <row r="1485" spans="1:13" ht="15">
      <c r="A1485" s="22"/>
      <c r="B1485" s="22"/>
      <c r="C1485" s="31">
        <v>30</v>
      </c>
      <c r="D1485" s="31">
        <v>31</v>
      </c>
      <c r="E1485" s="32">
        <f>D1485+1-C1485</f>
        <v>2</v>
      </c>
      <c r="F1485" s="32" t="str">
        <f>CONCATENATE(E1485,"'h",K1485)</f>
        <v>2'h0</v>
      </c>
      <c r="G1485" s="32" t="s">
        <v>557</v>
      </c>
      <c r="H1485" s="31" t="s">
        <v>17809</v>
      </c>
      <c r="I1485" s="37" t="s">
        <v>17436</v>
      </c>
      <c r="J1485" s="31">
        <v>0</v>
      </c>
      <c r="K1485" s="31" t="str">
        <f>LOWER(DEC2HEX((J1485)))</f>
        <v>0</v>
      </c>
      <c r="L1485" s="31">
        <f>J1485*(2^C1485)</f>
        <v>0</v>
      </c>
      <c r="M1485" s="50"/>
    </row>
    <row r="1486" spans="1:13" ht="15">
      <c r="A1486" s="22"/>
      <c r="B1486" s="22"/>
      <c r="C1486" s="31">
        <v>16</v>
      </c>
      <c r="D1486" s="31">
        <v>29</v>
      </c>
      <c r="E1486" s="32">
        <f>D1486+1-C1486</f>
        <v>14</v>
      </c>
      <c r="F1486" s="32" t="str">
        <f>CONCATENATE(E1486,"'h",K1486)</f>
        <v>14'hc1</v>
      </c>
      <c r="G1486" s="32" t="s">
        <v>17813</v>
      </c>
      <c r="H1486" s="31" t="s">
        <v>17814</v>
      </c>
      <c r="I1486" s="37"/>
      <c r="J1486" s="31">
        <v>193</v>
      </c>
      <c r="K1486" s="31" t="str">
        <f>LOWER(DEC2HEX((J1486)))</f>
        <v>c1</v>
      </c>
      <c r="L1486" s="31">
        <f>J1486*(2^C1486)</f>
        <v>12648448</v>
      </c>
      <c r="M1486" s="50"/>
    </row>
    <row r="1487" spans="1:13" ht="15">
      <c r="A1487" s="22"/>
      <c r="B1487" s="22"/>
      <c r="C1487" s="31">
        <v>14</v>
      </c>
      <c r="D1487" s="31">
        <v>15</v>
      </c>
      <c r="E1487" s="32">
        <f>D1487+1-C1487</f>
        <v>2</v>
      </c>
      <c r="F1487" s="32" t="str">
        <f>CONCATENATE(E1487,"'h",K1487)</f>
        <v>2'h0</v>
      </c>
      <c r="G1487" s="32" t="s">
        <v>17138</v>
      </c>
      <c r="H1487" s="31" t="s">
        <v>16915</v>
      </c>
      <c r="I1487" s="37" t="s">
        <v>16931</v>
      </c>
      <c r="J1487" s="31">
        <v>0</v>
      </c>
      <c r="K1487" s="31" t="str">
        <f>LOWER(DEC2HEX((J1487)))</f>
        <v>0</v>
      </c>
      <c r="L1487" s="31">
        <f>J1487*(2^C1487)</f>
        <v>0</v>
      </c>
      <c r="M1487" s="50"/>
    </row>
    <row r="1488" spans="1:13" ht="15">
      <c r="A1488" s="22"/>
      <c r="B1488" s="22"/>
      <c r="C1488" s="31">
        <v>0</v>
      </c>
      <c r="D1488" s="31">
        <v>13</v>
      </c>
      <c r="E1488" s="32">
        <f>D1488+1-C1488</f>
        <v>14</v>
      </c>
      <c r="F1488" s="32" t="str">
        <f>CONCATENATE(E1488,"'h",K1488)</f>
        <v>14'hbb</v>
      </c>
      <c r="G1488" s="32" t="s">
        <v>17675</v>
      </c>
      <c r="H1488" s="31" t="s">
        <v>17815</v>
      </c>
      <c r="I1488" s="37"/>
      <c r="J1488" s="31">
        <v>187</v>
      </c>
      <c r="K1488" s="31" t="str">
        <f>LOWER(DEC2HEX((J1488)))</f>
        <v>bb</v>
      </c>
      <c r="L1488" s="31">
        <f>J1488*(2^C1488)</f>
        <v>187</v>
      </c>
      <c r="M1488" s="26"/>
    </row>
    <row r="1489" spans="1:13" ht="15">
      <c r="A1489" s="26"/>
      <c r="B1489" s="27" t="s">
        <v>17816</v>
      </c>
      <c r="C1489" s="26"/>
      <c r="D1489" s="26"/>
      <c r="E1489" s="26">
        <f>SUM(E1490:E1491)</f>
        <v>32</v>
      </c>
      <c r="F1489" s="44" t="str">
        <f>CONCATENATE("32'h",K1489)</f>
        <v>32'h00000000</v>
      </c>
      <c r="G1489" s="44"/>
      <c r="H1489" s="29" t="s">
        <v>17817</v>
      </c>
      <c r="I1489" s="29"/>
      <c r="J1489" s="26"/>
      <c r="K1489" s="26" t="str">
        <f>LOWER(DEC2HEX(L1489,8))</f>
        <v>00000000</v>
      </c>
      <c r="L1489" s="26">
        <f>SUM(L1490:L1491)</f>
        <v>0</v>
      </c>
      <c r="M1489" s="50"/>
    </row>
    <row r="1490" spans="1:13" ht="15">
      <c r="A1490" s="22"/>
      <c r="B1490" s="22"/>
      <c r="C1490" s="31">
        <v>1</v>
      </c>
      <c r="D1490" s="31">
        <v>31</v>
      </c>
      <c r="E1490" s="32">
        <f>D1490+1-C1490</f>
        <v>31</v>
      </c>
      <c r="F1490" s="32" t="str">
        <f>CONCATENATE(E1490,"'h",K1490)</f>
        <v>31'h0</v>
      </c>
      <c r="G1490" s="32" t="s">
        <v>17818</v>
      </c>
      <c r="H1490" s="31" t="s">
        <v>10731</v>
      </c>
      <c r="I1490" s="37" t="s">
        <v>16916</v>
      </c>
      <c r="J1490" s="31">
        <v>0</v>
      </c>
      <c r="K1490" s="31" t="str">
        <f>LOWER(DEC2HEX((J1490)))</f>
        <v>0</v>
      </c>
      <c r="L1490" s="31">
        <f>J1490*(2^C1490)</f>
        <v>0</v>
      </c>
      <c r="M1490" s="50"/>
    </row>
    <row r="1491" spans="1:13" ht="15">
      <c r="A1491" s="22"/>
      <c r="B1491" s="22"/>
      <c r="C1491" s="31">
        <v>0</v>
      </c>
      <c r="D1491" s="31">
        <v>0</v>
      </c>
      <c r="E1491" s="32">
        <f>D1491+1-C1491</f>
        <v>1</v>
      </c>
      <c r="F1491" s="32" t="str">
        <f>CONCATENATE(E1491,"'h",K1491)</f>
        <v>1'h0</v>
      </c>
      <c r="G1491" s="32" t="s">
        <v>68</v>
      </c>
      <c r="H1491" s="31" t="s">
        <v>17819</v>
      </c>
      <c r="I1491" s="37" t="s">
        <v>17820</v>
      </c>
      <c r="J1491" s="31">
        <v>0</v>
      </c>
      <c r="K1491" s="31" t="str">
        <f>LOWER(DEC2HEX((J1491)))</f>
        <v>0</v>
      </c>
      <c r="L1491" s="31">
        <f>J1491*(2^C1491)</f>
        <v>0</v>
      </c>
      <c r="M1491" s="26"/>
    </row>
    <row r="1492" spans="1:13" ht="15">
      <c r="A1492" s="26"/>
      <c r="B1492" s="27" t="s">
        <v>17821</v>
      </c>
      <c r="C1492" s="26"/>
      <c r="D1492" s="26"/>
      <c r="E1492" s="26">
        <f>SUM(E1493:E1494)</f>
        <v>32</v>
      </c>
      <c r="F1492" s="44" t="str">
        <f>CONCATENATE("32'h",K1492)</f>
        <v>32'h00000000</v>
      </c>
      <c r="G1492" s="44"/>
      <c r="H1492" s="29" t="s">
        <v>17822</v>
      </c>
      <c r="I1492" s="29"/>
      <c r="J1492" s="26"/>
      <c r="K1492" s="26" t="str">
        <f>LOWER(DEC2HEX(L1492,8))</f>
        <v>00000000</v>
      </c>
      <c r="L1492" s="26">
        <f>SUM(L1493:L1506)</f>
        <v>0</v>
      </c>
      <c r="M1492" s="50"/>
    </row>
    <row r="1493" spans="1:13" ht="15">
      <c r="A1493" s="22"/>
      <c r="B1493" s="22"/>
      <c r="C1493" s="31">
        <v>4</v>
      </c>
      <c r="D1493" s="31">
        <v>31</v>
      </c>
      <c r="E1493" s="32">
        <f>D1493+1-C1493</f>
        <v>28</v>
      </c>
      <c r="F1493" s="32" t="str">
        <f>CONCATENATE(E1493,"'h",K1493)</f>
        <v>28'h0</v>
      </c>
      <c r="G1493" s="32" t="s">
        <v>16938</v>
      </c>
      <c r="H1493" s="31" t="s">
        <v>16939</v>
      </c>
      <c r="I1493" s="37" t="s">
        <v>16942</v>
      </c>
      <c r="J1493" s="31">
        <v>0</v>
      </c>
      <c r="K1493" s="31" t="str">
        <f>LOWER(DEC2HEX((J1493)))</f>
        <v>0</v>
      </c>
      <c r="L1493" s="31">
        <f>J1493*(2^C1493)</f>
        <v>0</v>
      </c>
      <c r="M1493" s="87"/>
    </row>
    <row r="1494" spans="1:13" ht="15">
      <c r="A1494" s="92"/>
      <c r="B1494" s="98"/>
      <c r="C1494" s="88">
        <v>0</v>
      </c>
      <c r="D1494" s="88">
        <v>3</v>
      </c>
      <c r="E1494" s="91">
        <f>D1494+1-C1494</f>
        <v>4</v>
      </c>
      <c r="F1494" s="91" t="str">
        <f>CONCATENATE(E1494,"'h",K1494)</f>
        <v>4'h0</v>
      </c>
      <c r="G1494" s="32" t="s">
        <v>557</v>
      </c>
      <c r="H1494" s="97" t="s">
        <v>17823</v>
      </c>
      <c r="I1494" s="89" t="s">
        <v>17824</v>
      </c>
      <c r="J1494" s="88">
        <v>0</v>
      </c>
      <c r="K1494" s="88" t="str">
        <f>LOWER(DEC2HEX((J1494)))</f>
        <v>0</v>
      </c>
      <c r="L1494" s="88">
        <f>J1494*(2^C1494)</f>
        <v>0</v>
      </c>
      <c r="M1494" s="26"/>
    </row>
    <row r="1495" spans="1:13" ht="15">
      <c r="A1495" s="26"/>
      <c r="B1495" s="27" t="s">
        <v>17825</v>
      </c>
      <c r="C1495" s="26"/>
      <c r="D1495" s="26"/>
      <c r="E1495" s="26">
        <f>SUM(E1496:E1497)</f>
        <v>32</v>
      </c>
      <c r="F1495" s="44" t="str">
        <f>CONCATENATE("32'h",K1495)</f>
        <v>32'h00000000</v>
      </c>
      <c r="G1495" s="44"/>
      <c r="H1495" s="29" t="s">
        <v>17826</v>
      </c>
      <c r="I1495" s="29"/>
      <c r="J1495" s="26"/>
      <c r="K1495" s="26" t="str">
        <f>LOWER(DEC2HEX(L1495,8))</f>
        <v>00000000</v>
      </c>
      <c r="L1495" s="26">
        <f>SUM(L1496:L1497)</f>
        <v>0</v>
      </c>
      <c r="M1495" s="50"/>
    </row>
    <row r="1496" spans="1:13" ht="15">
      <c r="A1496" s="22"/>
      <c r="B1496" s="22"/>
      <c r="C1496" s="31">
        <v>1</v>
      </c>
      <c r="D1496" s="31">
        <v>31</v>
      </c>
      <c r="E1496" s="32">
        <f>D1496+1-C1496</f>
        <v>31</v>
      </c>
      <c r="F1496" s="32" t="str">
        <f>CONCATENATE(E1496,"'h",K1496)</f>
        <v>31'h0</v>
      </c>
      <c r="G1496" s="32" t="s">
        <v>557</v>
      </c>
      <c r="H1496" s="31" t="s">
        <v>10731</v>
      </c>
      <c r="I1496" s="37" t="s">
        <v>16916</v>
      </c>
      <c r="J1496" s="31">
        <v>0</v>
      </c>
      <c r="K1496" s="31" t="str">
        <f>LOWER(DEC2HEX((J1496)))</f>
        <v>0</v>
      </c>
      <c r="L1496" s="31">
        <f>J1496*(2^C1496)</f>
        <v>0</v>
      </c>
      <c r="M1496" s="50"/>
    </row>
    <row r="1497" spans="1:13" ht="15">
      <c r="A1497" s="22"/>
      <c r="B1497" s="22"/>
      <c r="C1497" s="31">
        <v>0</v>
      </c>
      <c r="D1497" s="31">
        <v>0</v>
      </c>
      <c r="E1497" s="32">
        <f>D1497+1-C1497</f>
        <v>1</v>
      </c>
      <c r="F1497" s="32" t="str">
        <f>CONCATENATE(E1497,"'h",K1497)</f>
        <v>1'h0</v>
      </c>
      <c r="G1497" s="32" t="s">
        <v>68</v>
      </c>
      <c r="H1497" s="31" t="s">
        <v>17827</v>
      </c>
      <c r="I1497" s="37" t="s">
        <v>17828</v>
      </c>
      <c r="J1497" s="31">
        <v>0</v>
      </c>
      <c r="K1497" s="31" t="str">
        <f>LOWER(DEC2HEX((J1497)))</f>
        <v>0</v>
      </c>
      <c r="L1497" s="31">
        <f>J1497*(2^C1497)</f>
        <v>0</v>
      </c>
      <c r="M1497" s="26"/>
    </row>
    <row r="1498" spans="1:13" ht="15">
      <c r="A1498" s="26"/>
      <c r="B1498" s="27" t="s">
        <v>17829</v>
      </c>
      <c r="C1498" s="26"/>
      <c r="D1498" s="26"/>
      <c r="E1498" s="26">
        <f>SUM(E1499:E1500)</f>
        <v>32</v>
      </c>
      <c r="F1498" s="44" t="str">
        <f>CONCATENATE("32'h",K1498)</f>
        <v>32'h00000000</v>
      </c>
      <c r="G1498" s="44"/>
      <c r="H1498" s="29" t="s">
        <v>17830</v>
      </c>
      <c r="I1498" s="29"/>
      <c r="J1498" s="26"/>
      <c r="K1498" s="26" t="str">
        <f>LOWER(DEC2HEX(L1498,8))</f>
        <v>00000000</v>
      </c>
      <c r="L1498" s="26">
        <f>SUM(L1499:L1500)</f>
        <v>0</v>
      </c>
      <c r="M1498" s="50"/>
    </row>
    <row r="1499" spans="1:13" ht="15">
      <c r="A1499" s="22"/>
      <c r="B1499" s="22"/>
      <c r="C1499" s="31">
        <v>7</v>
      </c>
      <c r="D1499" s="31">
        <v>31</v>
      </c>
      <c r="E1499" s="32">
        <f>D1499+1-C1499</f>
        <v>25</v>
      </c>
      <c r="F1499" s="32" t="str">
        <f>CONCATENATE(E1499,"'h",K1499)</f>
        <v>25'h0</v>
      </c>
      <c r="G1499" s="32" t="s">
        <v>557</v>
      </c>
      <c r="H1499" s="31" t="s">
        <v>17831</v>
      </c>
      <c r="I1499" s="37" t="s">
        <v>17150</v>
      </c>
      <c r="J1499" s="31">
        <v>0</v>
      </c>
      <c r="K1499" s="31" t="str">
        <f>LOWER(DEC2HEX((J1499)))</f>
        <v>0</v>
      </c>
      <c r="L1499" s="31">
        <f>J1499*(2^C1499)</f>
        <v>0</v>
      </c>
      <c r="M1499" s="50"/>
    </row>
    <row r="1500" spans="1:13" ht="15">
      <c r="A1500" s="22"/>
      <c r="B1500" s="22"/>
      <c r="C1500" s="31">
        <v>0</v>
      </c>
      <c r="D1500" s="31">
        <v>6</v>
      </c>
      <c r="E1500" s="32">
        <f>D1500+1-C1500</f>
        <v>7</v>
      </c>
      <c r="F1500" s="32" t="str">
        <f>CONCATENATE(E1500,"'h",K1500)</f>
        <v>7'h0</v>
      </c>
      <c r="G1500" s="32" t="s">
        <v>68</v>
      </c>
      <c r="H1500" s="31" t="s">
        <v>17832</v>
      </c>
      <c r="I1500" s="37" t="s">
        <v>17833</v>
      </c>
      <c r="J1500" s="31">
        <v>0</v>
      </c>
      <c r="K1500" s="31" t="str">
        <f>LOWER(DEC2HEX((J1500)))</f>
        <v>0</v>
      </c>
      <c r="L1500" s="31">
        <f>J1500*(2^C1500)</f>
        <v>0</v>
      </c>
      <c r="M1500" s="26"/>
    </row>
    <row r="1501" spans="1:13" ht="15">
      <c r="A1501" s="26"/>
      <c r="B1501" s="27" t="s">
        <v>17834</v>
      </c>
      <c r="C1501" s="26"/>
      <c r="D1501" s="26"/>
      <c r="E1501" s="26">
        <f>SUM(E1502:E1502)</f>
        <v>32</v>
      </c>
      <c r="F1501" s="44" t="str">
        <f>CONCATENATE("32'h",K1501)</f>
        <v>32'h00000000</v>
      </c>
      <c r="G1501" s="44"/>
      <c r="H1501" s="29" t="s">
        <v>14499</v>
      </c>
      <c r="I1501" s="29"/>
      <c r="J1501" s="26"/>
      <c r="K1501" s="26" t="str">
        <f>LOWER(DEC2HEX(L1501,8))</f>
        <v>00000000</v>
      </c>
      <c r="L1501" s="26">
        <f>SUM(L1502:L1502)</f>
        <v>0</v>
      </c>
      <c r="M1501" s="50"/>
    </row>
    <row r="1502" spans="1:13" ht="15">
      <c r="A1502" s="22"/>
      <c r="B1502" s="22"/>
      <c r="C1502" s="31">
        <v>0</v>
      </c>
      <c r="D1502" s="31">
        <v>31</v>
      </c>
      <c r="E1502" s="32">
        <f>D1502+1-C1502</f>
        <v>32</v>
      </c>
      <c r="F1502" s="32" t="str">
        <f>CONCATENATE(E1502,"'h",K1502)</f>
        <v>32'h0</v>
      </c>
      <c r="G1502" s="32" t="s">
        <v>68</v>
      </c>
      <c r="H1502" s="31" t="s">
        <v>14500</v>
      </c>
      <c r="I1502" s="37" t="s">
        <v>17835</v>
      </c>
      <c r="J1502" s="31">
        <v>0</v>
      </c>
      <c r="K1502" s="31" t="str">
        <f>LOWER(DEC2HEX((J1502)))</f>
        <v>0</v>
      </c>
      <c r="L1502" s="31">
        <f>J1502*(2^C1502)</f>
        <v>0</v>
      </c>
      <c r="M1502" s="26"/>
    </row>
    <row r="1503" spans="1:13" ht="15">
      <c r="A1503" s="26"/>
      <c r="B1503" s="27" t="s">
        <v>17836</v>
      </c>
      <c r="C1503" s="26"/>
      <c r="D1503" s="26"/>
      <c r="E1503" s="26">
        <f>SUM(E1504:E1507)</f>
        <v>32</v>
      </c>
      <c r="F1503" s="44" t="str">
        <f>CONCATENATE("32'h",K1503)</f>
        <v>32'h00000000</v>
      </c>
      <c r="G1503" s="44"/>
      <c r="H1503" s="29" t="s">
        <v>17837</v>
      </c>
      <c r="I1503" s="29"/>
      <c r="J1503" s="26"/>
      <c r="K1503" s="26" t="str">
        <f>LOWER(DEC2HEX(L1503,8))</f>
        <v>00000000</v>
      </c>
      <c r="L1503" s="26">
        <f>SUM(L1504:L1507)</f>
        <v>0</v>
      </c>
      <c r="M1503" s="50"/>
    </row>
    <row r="1504" spans="1:13" ht="15">
      <c r="A1504" s="22"/>
      <c r="B1504" s="22"/>
      <c r="C1504" s="31">
        <v>17</v>
      </c>
      <c r="D1504" s="31">
        <v>31</v>
      </c>
      <c r="E1504" s="32">
        <f>D1504+1-C1504</f>
        <v>15</v>
      </c>
      <c r="F1504" s="32" t="str">
        <f>CONCATENATE(E1504,"'h",K1504)</f>
        <v>15'h0</v>
      </c>
      <c r="G1504" s="32" t="s">
        <v>17838</v>
      </c>
      <c r="H1504" s="31" t="s">
        <v>10731</v>
      </c>
      <c r="I1504" s="37" t="s">
        <v>11392</v>
      </c>
      <c r="J1504" s="31">
        <v>0</v>
      </c>
      <c r="K1504" s="31" t="str">
        <f>LOWER(DEC2HEX((J1504)))</f>
        <v>0</v>
      </c>
      <c r="L1504" s="31">
        <f>J1504*(2^C1504)</f>
        <v>0</v>
      </c>
      <c r="M1504" s="50"/>
    </row>
    <row r="1505" spans="1:13" ht="15">
      <c r="A1505" s="22"/>
      <c r="B1505" s="22"/>
      <c r="C1505" s="31">
        <v>16</v>
      </c>
      <c r="D1505" s="31">
        <v>16</v>
      </c>
      <c r="E1505" s="32">
        <f>D1505+1-C1505</f>
        <v>1</v>
      </c>
      <c r="F1505" s="32" t="str">
        <f>CONCATENATE(E1505,"'h",K1505)</f>
        <v>1'h0</v>
      </c>
      <c r="G1505" s="32" t="s">
        <v>17839</v>
      </c>
      <c r="H1505" s="31" t="s">
        <v>17840</v>
      </c>
      <c r="I1505" s="37" t="s">
        <v>17841</v>
      </c>
      <c r="J1505" s="31">
        <v>0</v>
      </c>
      <c r="K1505" s="31" t="str">
        <f>LOWER(DEC2HEX((J1505)))</f>
        <v>0</v>
      </c>
      <c r="L1505" s="31">
        <f>J1505*(2^C1505)</f>
        <v>0</v>
      </c>
      <c r="M1505" s="50"/>
    </row>
    <row r="1506" spans="1:13" ht="15">
      <c r="A1506" s="22"/>
      <c r="B1506" s="22"/>
      <c r="C1506" s="31">
        <v>12</v>
      </c>
      <c r="D1506" s="31">
        <v>15</v>
      </c>
      <c r="E1506" s="32">
        <f>D1506+1-C1506</f>
        <v>4</v>
      </c>
      <c r="F1506" s="32" t="str">
        <f>CONCATENATE(E1506,"'h",K1506)</f>
        <v>4'h0</v>
      </c>
      <c r="G1506" s="32" t="s">
        <v>16923</v>
      </c>
      <c r="H1506" s="31" t="s">
        <v>17842</v>
      </c>
      <c r="I1506" s="37" t="s">
        <v>11392</v>
      </c>
      <c r="J1506" s="31">
        <v>0</v>
      </c>
      <c r="K1506" s="31" t="str">
        <f>LOWER(DEC2HEX((J1506)))</f>
        <v>0</v>
      </c>
      <c r="L1506" s="31">
        <f>J1506*(2^C1506)</f>
        <v>0</v>
      </c>
      <c r="M1506" s="50"/>
    </row>
    <row r="1507" spans="1:13" ht="15">
      <c r="A1507" s="22"/>
      <c r="B1507" s="22"/>
      <c r="C1507" s="31">
        <v>0</v>
      </c>
      <c r="D1507" s="31">
        <v>11</v>
      </c>
      <c r="E1507" s="32">
        <f>D1507+1-C1507</f>
        <v>12</v>
      </c>
      <c r="F1507" s="32" t="str">
        <f>CONCATENATE(E1507,"'h",K1507)</f>
        <v>12'h0</v>
      </c>
      <c r="G1507" s="32" t="s">
        <v>551</v>
      </c>
      <c r="H1507" s="31" t="s">
        <v>17843</v>
      </c>
      <c r="I1507" s="37" t="s">
        <v>17844</v>
      </c>
      <c r="J1507" s="31">
        <v>0</v>
      </c>
      <c r="K1507" s="31" t="str">
        <f>LOWER(DEC2HEX((J1507)))</f>
        <v>0</v>
      </c>
      <c r="L1507" s="31">
        <f>J1507*(2^C1507)</f>
        <v>0</v>
      </c>
      <c r="M1507" s="26"/>
    </row>
    <row r="1508" spans="1:13" ht="15">
      <c r="A1508" s="26"/>
      <c r="B1508" s="27" t="s">
        <v>17845</v>
      </c>
      <c r="C1508" s="26"/>
      <c r="D1508" s="26"/>
      <c r="E1508" s="26">
        <f>SUM(E1509:E1512)</f>
        <v>32</v>
      </c>
      <c r="F1508" s="44" t="str">
        <f>CONCATENATE("32'h",K1508)</f>
        <v>32'h00000000</v>
      </c>
      <c r="G1508" s="44"/>
      <c r="H1508" s="29" t="s">
        <v>17846</v>
      </c>
      <c r="I1508" s="29"/>
      <c r="J1508" s="26"/>
      <c r="K1508" s="26" t="str">
        <f>LOWER(DEC2HEX(L1508,8))</f>
        <v>00000000</v>
      </c>
      <c r="L1508" s="26">
        <f>SUM(L1509:L1512)</f>
        <v>0</v>
      </c>
      <c r="M1508" s="50"/>
    </row>
    <row r="1509" spans="1:13" ht="15">
      <c r="A1509" s="22"/>
      <c r="B1509" s="22"/>
      <c r="C1509" s="31">
        <v>28</v>
      </c>
      <c r="D1509" s="31">
        <v>31</v>
      </c>
      <c r="E1509" s="32">
        <f>D1509+1-C1509</f>
        <v>4</v>
      </c>
      <c r="F1509" s="32" t="str">
        <f>CONCATENATE(E1509,"'h",K1509)</f>
        <v>4'h0</v>
      </c>
      <c r="G1509" s="32" t="s">
        <v>17838</v>
      </c>
      <c r="H1509" s="31" t="s">
        <v>17847</v>
      </c>
      <c r="I1509" s="37" t="s">
        <v>17848</v>
      </c>
      <c r="J1509" s="31">
        <v>0</v>
      </c>
      <c r="K1509" s="31" t="str">
        <f>LOWER(DEC2HEX((J1509)))</f>
        <v>0</v>
      </c>
      <c r="L1509" s="31">
        <f>J1509*(2^C1509)</f>
        <v>0</v>
      </c>
      <c r="M1509" s="50"/>
    </row>
    <row r="1510" spans="1:13" ht="15">
      <c r="A1510" s="22"/>
      <c r="B1510" s="22"/>
      <c r="C1510" s="31">
        <v>16</v>
      </c>
      <c r="D1510" s="31">
        <v>27</v>
      </c>
      <c r="E1510" s="32">
        <f>D1510+1-C1510</f>
        <v>12</v>
      </c>
      <c r="F1510" s="32" t="str">
        <f>CONCATENATE(E1510,"'h",K1510)</f>
        <v>12'h0</v>
      </c>
      <c r="G1510" s="32" t="s">
        <v>551</v>
      </c>
      <c r="H1510" s="31" t="s">
        <v>17849</v>
      </c>
      <c r="I1510" s="37" t="s">
        <v>17850</v>
      </c>
      <c r="J1510" s="31">
        <v>0</v>
      </c>
      <c r="K1510" s="31" t="str">
        <f>LOWER(DEC2HEX((J1510)))</f>
        <v>0</v>
      </c>
      <c r="L1510" s="31">
        <f>J1510*(2^C1510)</f>
        <v>0</v>
      </c>
      <c r="M1510" s="50"/>
    </row>
    <row r="1511" spans="1:13" ht="15">
      <c r="A1511" s="22"/>
      <c r="B1511" s="22"/>
      <c r="C1511" s="31">
        <v>12</v>
      </c>
      <c r="D1511" s="31">
        <v>15</v>
      </c>
      <c r="E1511" s="32">
        <f>D1511+1-C1511</f>
        <v>4</v>
      </c>
      <c r="F1511" s="32" t="str">
        <f>CONCATENATE(E1511,"'h",K1511)</f>
        <v>4'h0</v>
      </c>
      <c r="G1511" s="32" t="s">
        <v>557</v>
      </c>
      <c r="H1511" s="31" t="s">
        <v>10731</v>
      </c>
      <c r="I1511" s="37" t="s">
        <v>11392</v>
      </c>
      <c r="J1511" s="31">
        <v>0</v>
      </c>
      <c r="K1511" s="31" t="str">
        <f>LOWER(DEC2HEX((J1511)))</f>
        <v>0</v>
      </c>
      <c r="L1511" s="31">
        <f>J1511*(2^C1511)</f>
        <v>0</v>
      </c>
      <c r="M1511" s="50"/>
    </row>
    <row r="1512" spans="1:13" ht="15">
      <c r="A1512" s="22"/>
      <c r="B1512" s="22"/>
      <c r="C1512" s="31">
        <v>0</v>
      </c>
      <c r="D1512" s="31">
        <v>11</v>
      </c>
      <c r="E1512" s="32">
        <f>D1512+1-C1512</f>
        <v>12</v>
      </c>
      <c r="F1512" s="32" t="str">
        <f>CONCATENATE(E1512,"'h",K1512)</f>
        <v>12'h0</v>
      </c>
      <c r="G1512" s="32" t="s">
        <v>551</v>
      </c>
      <c r="H1512" s="31" t="s">
        <v>17851</v>
      </c>
      <c r="I1512" s="37" t="s">
        <v>17850</v>
      </c>
      <c r="J1512" s="31">
        <v>0</v>
      </c>
      <c r="K1512" s="31" t="str">
        <f>LOWER(DEC2HEX((J1512)))</f>
        <v>0</v>
      </c>
      <c r="L1512" s="31">
        <f>J1512*(2^C1512)</f>
        <v>0</v>
      </c>
      <c r="M1512" s="26"/>
    </row>
    <row r="1513" spans="1:13" ht="15">
      <c r="A1513" s="26"/>
      <c r="B1513" s="27" t="s">
        <v>17852</v>
      </c>
      <c r="C1513" s="26"/>
      <c r="D1513" s="26"/>
      <c r="E1513" s="26">
        <f>SUM(E1514:E1517)</f>
        <v>32</v>
      </c>
      <c r="F1513" s="44" t="str">
        <f>CONCATENATE("32'h",K1513)</f>
        <v>32'h00040004</v>
      </c>
      <c r="G1513" s="44"/>
      <c r="H1513" s="29" t="s">
        <v>17853</v>
      </c>
      <c r="I1513" s="29"/>
      <c r="J1513" s="26"/>
      <c r="K1513" s="26" t="str">
        <f>LOWER(DEC2HEX(L1513,8))</f>
        <v>00040004</v>
      </c>
      <c r="L1513" s="26">
        <f>SUM(L1514:L1517)</f>
        <v>262148</v>
      </c>
      <c r="M1513" s="50"/>
    </row>
    <row r="1514" spans="1:13" ht="15">
      <c r="A1514" s="22"/>
      <c r="B1514" s="22"/>
      <c r="C1514" s="31">
        <v>28</v>
      </c>
      <c r="D1514" s="31">
        <v>31</v>
      </c>
      <c r="E1514" s="32">
        <f>D1514+1-C1514</f>
        <v>4</v>
      </c>
      <c r="F1514" s="32" t="str">
        <f>CONCATENATE(E1514,"'h",K1514)</f>
        <v>4'h0</v>
      </c>
      <c r="G1514" s="32" t="s">
        <v>557</v>
      </c>
      <c r="H1514" s="31" t="s">
        <v>10731</v>
      </c>
      <c r="I1514" s="37" t="s">
        <v>11392</v>
      </c>
      <c r="J1514" s="31">
        <v>0</v>
      </c>
      <c r="K1514" s="31" t="str">
        <f>LOWER(DEC2HEX((J1514)))</f>
        <v>0</v>
      </c>
      <c r="L1514" s="31">
        <f>J1514*(2^C1514)</f>
        <v>0</v>
      </c>
      <c r="M1514" s="50"/>
    </row>
    <row r="1515" spans="1:13" ht="15">
      <c r="A1515" s="22"/>
      <c r="B1515" s="22"/>
      <c r="C1515" s="31">
        <v>16</v>
      </c>
      <c r="D1515" s="31">
        <v>27</v>
      </c>
      <c r="E1515" s="32">
        <f>D1515+1-C1515</f>
        <v>12</v>
      </c>
      <c r="F1515" s="32" t="str">
        <f>CONCATENATE(E1515,"'h",K1515)</f>
        <v>12'h4</v>
      </c>
      <c r="G1515" s="32" t="s">
        <v>551</v>
      </c>
      <c r="H1515" s="31" t="s">
        <v>17854</v>
      </c>
      <c r="I1515" s="37" t="s">
        <v>17855</v>
      </c>
      <c r="J1515" s="31">
        <v>4</v>
      </c>
      <c r="K1515" s="31" t="str">
        <f>LOWER(DEC2HEX((J1515)))</f>
        <v>4</v>
      </c>
      <c r="L1515" s="31">
        <f>J1515*(2^C1515)</f>
        <v>262144</v>
      </c>
      <c r="M1515" s="50"/>
    </row>
    <row r="1516" spans="1:13" ht="15">
      <c r="A1516" s="22"/>
      <c r="B1516" s="22"/>
      <c r="C1516" s="31">
        <v>12</v>
      </c>
      <c r="D1516" s="31">
        <v>15</v>
      </c>
      <c r="E1516" s="32">
        <f>D1516+1-C1516</f>
        <v>4</v>
      </c>
      <c r="F1516" s="32" t="str">
        <f>CONCATENATE(E1516,"'h",K1516)</f>
        <v>4'h0</v>
      </c>
      <c r="G1516" s="32" t="s">
        <v>557</v>
      </c>
      <c r="H1516" s="31" t="s">
        <v>10731</v>
      </c>
      <c r="I1516" s="37" t="s">
        <v>11392</v>
      </c>
      <c r="J1516" s="31">
        <v>0</v>
      </c>
      <c r="K1516" s="31" t="str">
        <f>LOWER(DEC2HEX((J1516)))</f>
        <v>0</v>
      </c>
      <c r="L1516" s="31">
        <f>J1516*(2^C1516)</f>
        <v>0</v>
      </c>
      <c r="M1516" s="50"/>
    </row>
    <row r="1517" spans="1:13" ht="15">
      <c r="A1517" s="22"/>
      <c r="B1517" s="22"/>
      <c r="C1517" s="31">
        <v>0</v>
      </c>
      <c r="D1517" s="31">
        <v>11</v>
      </c>
      <c r="E1517" s="32">
        <f>D1517+1-C1517</f>
        <v>12</v>
      </c>
      <c r="F1517" s="32" t="str">
        <f>CONCATENATE(E1517,"'h",K1517)</f>
        <v>12'h4</v>
      </c>
      <c r="G1517" s="32" t="s">
        <v>551</v>
      </c>
      <c r="H1517" s="31" t="s">
        <v>17856</v>
      </c>
      <c r="I1517" s="37" t="s">
        <v>17855</v>
      </c>
      <c r="J1517" s="31">
        <v>4</v>
      </c>
      <c r="K1517" s="31" t="str">
        <f>LOWER(DEC2HEX((J1517)))</f>
        <v>4</v>
      </c>
      <c r="L1517" s="31">
        <f>J1517*(2^C1517)</f>
        <v>4</v>
      </c>
      <c r="M1517" s="26"/>
    </row>
    <row r="1518" spans="1:13" ht="15">
      <c r="A1518" s="26"/>
      <c r="B1518" s="27" t="s">
        <v>17857</v>
      </c>
      <c r="C1518" s="26"/>
      <c r="D1518" s="26"/>
      <c r="E1518" s="26">
        <f>SUM(E1519:E1522)</f>
        <v>32</v>
      </c>
      <c r="F1518" s="44" t="str">
        <f>CONCATENATE("32'h",K1518)</f>
        <v>32'h0fb70ffe</v>
      </c>
      <c r="G1518" s="44"/>
      <c r="H1518" s="29" t="s">
        <v>17858</v>
      </c>
      <c r="I1518" s="29"/>
      <c r="J1518" s="26"/>
      <c r="K1518" s="26" t="str">
        <f>LOWER(DEC2HEX(L1518,8))</f>
        <v>0fb70ffe</v>
      </c>
      <c r="L1518" s="26">
        <f>SUM(L1519:L1522)</f>
        <v>263655422</v>
      </c>
      <c r="M1518" s="50"/>
    </row>
    <row r="1519" spans="1:13" ht="15">
      <c r="A1519" s="22"/>
      <c r="B1519" s="22"/>
      <c r="C1519" s="31">
        <v>28</v>
      </c>
      <c r="D1519" s="31">
        <v>31</v>
      </c>
      <c r="E1519" s="32">
        <f>D1519+1-C1519</f>
        <v>4</v>
      </c>
      <c r="F1519" s="32" t="str">
        <f>CONCATENATE(E1519,"'h",K1519)</f>
        <v>4'h0</v>
      </c>
      <c r="G1519" s="32" t="s">
        <v>557</v>
      </c>
      <c r="H1519" s="31" t="s">
        <v>10731</v>
      </c>
      <c r="I1519" s="37" t="s">
        <v>11392</v>
      </c>
      <c r="J1519" s="31">
        <v>0</v>
      </c>
      <c r="K1519" s="31" t="str">
        <f>LOWER(DEC2HEX((J1519)))</f>
        <v>0</v>
      </c>
      <c r="L1519" s="31">
        <f>J1519*(2^C1519)</f>
        <v>0</v>
      </c>
      <c r="M1519" s="50"/>
    </row>
    <row r="1520" spans="1:13" ht="15">
      <c r="A1520" s="22"/>
      <c r="B1520" s="22"/>
      <c r="C1520" s="31">
        <v>16</v>
      </c>
      <c r="D1520" s="31">
        <v>27</v>
      </c>
      <c r="E1520" s="32">
        <f>D1520+1-C1520</f>
        <v>12</v>
      </c>
      <c r="F1520" s="32" t="str">
        <f>CONCATENATE(E1520,"'h",K1520)</f>
        <v>12'hfb7</v>
      </c>
      <c r="G1520" s="32" t="s">
        <v>551</v>
      </c>
      <c r="H1520" s="31" t="s">
        <v>17859</v>
      </c>
      <c r="I1520" s="37" t="s">
        <v>17860</v>
      </c>
      <c r="J1520" s="31">
        <v>4023</v>
      </c>
      <c r="K1520" s="31" t="str">
        <f>LOWER(DEC2HEX((J1520)))</f>
        <v>fb7</v>
      </c>
      <c r="L1520" s="31">
        <f>J1520*(2^C1520)</f>
        <v>263651328</v>
      </c>
      <c r="M1520" s="50"/>
    </row>
    <row r="1521" spans="1:13" ht="15">
      <c r="A1521" s="22"/>
      <c r="B1521" s="22"/>
      <c r="C1521" s="31">
        <v>12</v>
      </c>
      <c r="D1521" s="31">
        <v>15</v>
      </c>
      <c r="E1521" s="32">
        <f>D1521+1-C1521</f>
        <v>4</v>
      </c>
      <c r="F1521" s="32" t="str">
        <f>CONCATENATE(E1521,"'h",K1521)</f>
        <v>4'h0</v>
      </c>
      <c r="G1521" s="32" t="s">
        <v>557</v>
      </c>
      <c r="H1521" s="31" t="s">
        <v>10731</v>
      </c>
      <c r="I1521" s="37" t="s">
        <v>11392</v>
      </c>
      <c r="J1521" s="31">
        <v>0</v>
      </c>
      <c r="K1521" s="31" t="str">
        <f>LOWER(DEC2HEX((J1521)))</f>
        <v>0</v>
      </c>
      <c r="L1521" s="31">
        <f>J1521*(2^C1521)</f>
        <v>0</v>
      </c>
      <c r="M1521" s="50"/>
    </row>
    <row r="1522" spans="1:13" ht="15">
      <c r="A1522" s="22"/>
      <c r="B1522" s="22"/>
      <c r="C1522" s="31">
        <v>0</v>
      </c>
      <c r="D1522" s="31">
        <v>11</v>
      </c>
      <c r="E1522" s="32">
        <f>D1522+1-C1522</f>
        <v>12</v>
      </c>
      <c r="F1522" s="32" t="str">
        <f>CONCATENATE(E1522,"'h",K1522)</f>
        <v>12'hffe</v>
      </c>
      <c r="G1522" s="32" t="s">
        <v>551</v>
      </c>
      <c r="H1522" s="31" t="s">
        <v>17861</v>
      </c>
      <c r="I1522" s="37" t="s">
        <v>17862</v>
      </c>
      <c r="J1522" s="31">
        <v>4094</v>
      </c>
      <c r="K1522" s="31" t="str">
        <f>LOWER(DEC2HEX((J1522)))</f>
        <v>ffe</v>
      </c>
      <c r="L1522" s="31">
        <f>J1522*(2^C1522)</f>
        <v>4094</v>
      </c>
      <c r="M1522" s="26"/>
    </row>
    <row r="1523" spans="1:13" ht="15">
      <c r="A1523" s="26"/>
      <c r="B1523" s="27" t="s">
        <v>17863</v>
      </c>
      <c r="C1523" s="26"/>
      <c r="D1523" s="26"/>
      <c r="E1523" s="26">
        <f>SUM(E1524:E1527)</f>
        <v>32</v>
      </c>
      <c r="F1523" s="44" t="str">
        <f>CONCATENATE("32'h",K1523)</f>
        <v>32'h04a30ff1</v>
      </c>
      <c r="G1523" s="44"/>
      <c r="H1523" s="29" t="s">
        <v>17864</v>
      </c>
      <c r="I1523" s="29"/>
      <c r="J1523" s="26"/>
      <c r="K1523" s="26" t="str">
        <f>LOWER(DEC2HEX(L1523,8))</f>
        <v>04a30ff1</v>
      </c>
      <c r="L1523" s="26">
        <f>SUM(L1524:L1527)</f>
        <v>77795313</v>
      </c>
      <c r="M1523" s="50"/>
    </row>
    <row r="1524" spans="1:13" ht="15">
      <c r="A1524" s="22"/>
      <c r="B1524" s="22"/>
      <c r="C1524" s="31">
        <v>28</v>
      </c>
      <c r="D1524" s="31">
        <v>31</v>
      </c>
      <c r="E1524" s="32">
        <f>D1524+1-C1524</f>
        <v>4</v>
      </c>
      <c r="F1524" s="32" t="str">
        <f>CONCATENATE(E1524,"'h",K1524)</f>
        <v>4'h0</v>
      </c>
      <c r="G1524" s="32" t="s">
        <v>557</v>
      </c>
      <c r="H1524" s="31" t="s">
        <v>10731</v>
      </c>
      <c r="I1524" s="37" t="s">
        <v>11392</v>
      </c>
      <c r="J1524" s="31">
        <v>0</v>
      </c>
      <c r="K1524" s="31" t="str">
        <f>LOWER(DEC2HEX((J1524)))</f>
        <v>0</v>
      </c>
      <c r="L1524" s="31">
        <f>J1524*(2^C1524)</f>
        <v>0</v>
      </c>
      <c r="M1524" s="50"/>
    </row>
    <row r="1525" spans="1:13" ht="15">
      <c r="A1525" s="22"/>
      <c r="B1525" s="22"/>
      <c r="C1525" s="31">
        <v>16</v>
      </c>
      <c r="D1525" s="31">
        <v>27</v>
      </c>
      <c r="E1525" s="32">
        <f>D1525+1-C1525</f>
        <v>12</v>
      </c>
      <c r="F1525" s="32" t="str">
        <f>CONCATENATE(E1525,"'h",K1525)</f>
        <v>12'h4a3</v>
      </c>
      <c r="G1525" s="32" t="s">
        <v>551</v>
      </c>
      <c r="H1525" s="31" t="s">
        <v>17865</v>
      </c>
      <c r="I1525" s="37" t="s">
        <v>17866</v>
      </c>
      <c r="J1525" s="31">
        <v>1187</v>
      </c>
      <c r="K1525" s="31" t="str">
        <f>LOWER(DEC2HEX((J1525)))</f>
        <v>4a3</v>
      </c>
      <c r="L1525" s="31">
        <f>J1525*(2^C1525)</f>
        <v>77791232</v>
      </c>
      <c r="M1525" s="50"/>
    </row>
    <row r="1526" spans="1:13" ht="15">
      <c r="A1526" s="22"/>
      <c r="B1526" s="22"/>
      <c r="C1526" s="31">
        <v>12</v>
      </c>
      <c r="D1526" s="31">
        <v>15</v>
      </c>
      <c r="E1526" s="32">
        <f>D1526+1-C1526</f>
        <v>4</v>
      </c>
      <c r="F1526" s="32" t="str">
        <f>CONCATENATE(E1526,"'h",K1526)</f>
        <v>4'h0</v>
      </c>
      <c r="G1526" s="32" t="s">
        <v>557</v>
      </c>
      <c r="H1526" s="31" t="s">
        <v>10731</v>
      </c>
      <c r="I1526" s="37" t="s">
        <v>11392</v>
      </c>
      <c r="J1526" s="31">
        <v>0</v>
      </c>
      <c r="K1526" s="31" t="str">
        <f>LOWER(DEC2HEX((J1526)))</f>
        <v>0</v>
      </c>
      <c r="L1526" s="31">
        <f>J1526*(2^C1526)</f>
        <v>0</v>
      </c>
      <c r="M1526" s="50"/>
    </row>
    <row r="1527" spans="1:13" ht="15">
      <c r="A1527" s="22"/>
      <c r="B1527" s="22"/>
      <c r="C1527" s="31">
        <v>0</v>
      </c>
      <c r="D1527" s="31">
        <v>11</v>
      </c>
      <c r="E1527" s="32">
        <f>D1527+1-C1527</f>
        <v>12</v>
      </c>
      <c r="F1527" s="32" t="str">
        <f>CONCATENATE(E1527,"'h",K1527)</f>
        <v>12'hff1</v>
      </c>
      <c r="G1527" s="32" t="s">
        <v>551</v>
      </c>
      <c r="H1527" s="31" t="s">
        <v>17867</v>
      </c>
      <c r="I1527" s="37" t="s">
        <v>17868</v>
      </c>
      <c r="J1527" s="31">
        <v>4081</v>
      </c>
      <c r="K1527" s="31" t="str">
        <f>LOWER(DEC2HEX((J1527)))</f>
        <v>ff1</v>
      </c>
      <c r="L1527" s="31">
        <f>J1527*(2^C1527)</f>
        <v>4081</v>
      </c>
      <c r="M1527" s="55"/>
    </row>
    <row r="1528" spans="1:13" ht="15">
      <c r="A1528" s="26"/>
      <c r="B1528" s="27" t="s">
        <v>17869</v>
      </c>
      <c r="C1528" s="26"/>
      <c r="D1528" s="26"/>
      <c r="E1528" s="26">
        <f>SUM(E1529:E1533)</f>
        <v>32</v>
      </c>
      <c r="F1528" s="56" t="str">
        <f>CONCATENATE("32'h",K1528)</f>
        <v>32'h00000000</v>
      </c>
      <c r="G1528" s="56"/>
      <c r="H1528" s="57" t="s">
        <v>17870</v>
      </c>
      <c r="I1528" s="57"/>
      <c r="J1528" s="26"/>
      <c r="K1528" s="26" t="str">
        <f>LOWER(DEC2HEX(L1528,8))</f>
        <v>00000000</v>
      </c>
      <c r="L1528" s="26">
        <f>SUM(L1529:L1533)</f>
        <v>0</v>
      </c>
      <c r="M1528" s="26"/>
    </row>
    <row r="1529" spans="1:13" ht="15">
      <c r="A1529" s="32"/>
      <c r="B1529" s="32"/>
      <c r="C1529" s="31">
        <v>31</v>
      </c>
      <c r="D1529" s="31">
        <v>31</v>
      </c>
      <c r="E1529" s="32">
        <f>D1529+1-C1529</f>
        <v>1</v>
      </c>
      <c r="F1529" s="32" t="str">
        <f>CONCATENATE(E1529,"'h",K1529)</f>
        <v>1'h0</v>
      </c>
      <c r="G1529" s="32" t="s">
        <v>557</v>
      </c>
      <c r="H1529" s="31" t="s">
        <v>10731</v>
      </c>
      <c r="I1529" s="51" t="s">
        <v>11392</v>
      </c>
      <c r="J1529" s="31">
        <v>0</v>
      </c>
      <c r="K1529" s="31" t="str">
        <f>LOWER(DEC2HEX((J1529)))</f>
        <v>0</v>
      </c>
      <c r="L1529" s="31">
        <f>J1529*(2^C1529)</f>
        <v>0</v>
      </c>
      <c r="M1529" s="361"/>
    </row>
    <row r="1530" spans="1:13" ht="15">
      <c r="A1530" s="32"/>
      <c r="B1530" s="32"/>
      <c r="C1530" s="31">
        <v>15</v>
      </c>
      <c r="D1530" s="31">
        <v>30</v>
      </c>
      <c r="E1530" s="32">
        <f>D1530+1-C1530</f>
        <v>16</v>
      </c>
      <c r="F1530" s="32" t="str">
        <f>CONCATENATE(E1530,"'h",K1530)</f>
        <v>16'h0</v>
      </c>
      <c r="G1530" s="32" t="s">
        <v>551</v>
      </c>
      <c r="H1530" s="31" t="s">
        <v>17871</v>
      </c>
      <c r="I1530" s="31" t="s">
        <v>17872</v>
      </c>
      <c r="J1530" s="31">
        <v>0</v>
      </c>
      <c r="K1530" s="31" t="str">
        <f>LOWER(DEC2HEX((J1530)))</f>
        <v>0</v>
      </c>
      <c r="L1530" s="31">
        <f>J1530*(2^C1530)</f>
        <v>0</v>
      </c>
      <c r="M1530" s="361"/>
    </row>
    <row r="1531" spans="1:13" ht="15">
      <c r="A1531" s="32"/>
      <c r="B1531" s="32"/>
      <c r="C1531" s="31">
        <v>5</v>
      </c>
      <c r="D1531" s="31">
        <v>14</v>
      </c>
      <c r="E1531" s="32">
        <f>D1531+1-C1531</f>
        <v>10</v>
      </c>
      <c r="F1531" s="32" t="str">
        <f>CONCATENATE(E1531,"'h",K1531)</f>
        <v>10'h0</v>
      </c>
      <c r="G1531" s="32" t="s">
        <v>551</v>
      </c>
      <c r="H1531" s="31" t="s">
        <v>17873</v>
      </c>
      <c r="I1531" s="63" t="s">
        <v>17874</v>
      </c>
      <c r="J1531" s="31">
        <v>0</v>
      </c>
      <c r="K1531" s="31" t="str">
        <f>LOWER(DEC2HEX((J1531)))</f>
        <v>0</v>
      </c>
      <c r="L1531" s="31">
        <f>J1531*(2^C1531)</f>
        <v>0</v>
      </c>
      <c r="M1531" s="361"/>
    </row>
    <row r="1532" spans="1:13" ht="30">
      <c r="A1532" s="32"/>
      <c r="B1532" s="32"/>
      <c r="C1532" s="31">
        <v>1</v>
      </c>
      <c r="D1532" s="31">
        <v>4</v>
      </c>
      <c r="E1532" s="32">
        <f>D1532+1-C1532</f>
        <v>4</v>
      </c>
      <c r="F1532" s="32" t="str">
        <f>CONCATENATE(E1532,"'h",K1532)</f>
        <v>4'h0</v>
      </c>
      <c r="G1532" s="32" t="s">
        <v>551</v>
      </c>
      <c r="H1532" s="31" t="s">
        <v>16409</v>
      </c>
      <c r="I1532" s="63" t="s">
        <v>16410</v>
      </c>
      <c r="J1532" s="31">
        <v>0</v>
      </c>
      <c r="K1532" s="31" t="str">
        <f>LOWER(DEC2HEX((J1532)))</f>
        <v>0</v>
      </c>
      <c r="L1532" s="31">
        <f>J1532*(2^C1532)</f>
        <v>0</v>
      </c>
      <c r="M1532" s="361"/>
    </row>
    <row r="1533" spans="1:13" ht="15">
      <c r="A1533" s="32"/>
      <c r="B1533" s="32"/>
      <c r="C1533" s="31">
        <v>0</v>
      </c>
      <c r="D1533" s="31">
        <v>0</v>
      </c>
      <c r="E1533" s="32">
        <f>D1533+1-C1533</f>
        <v>1</v>
      </c>
      <c r="F1533" s="32" t="str">
        <f>CONCATENATE(E1533,"'h",K1533)</f>
        <v>1'h0</v>
      </c>
      <c r="G1533" s="32" t="s">
        <v>551</v>
      </c>
      <c r="H1533" s="31" t="s">
        <v>17875</v>
      </c>
      <c r="I1533" s="63" t="s">
        <v>17876</v>
      </c>
      <c r="J1533" s="31">
        <v>0</v>
      </c>
      <c r="K1533" s="31" t="str">
        <f>LOWER(DEC2HEX((J1533)))</f>
        <v>0</v>
      </c>
      <c r="L1533" s="31">
        <f>J1533*(2^C1533)</f>
        <v>0</v>
      </c>
      <c r="M1533" s="361"/>
    </row>
    <row r="1534" spans="1:13" ht="15">
      <c r="A1534" s="26"/>
      <c r="B1534" s="27" t="s">
        <v>17877</v>
      </c>
      <c r="C1534" s="26"/>
      <c r="D1534" s="26"/>
      <c r="E1534" s="26">
        <f>SUM(E1535:E1539)</f>
        <v>32</v>
      </c>
      <c r="F1534" s="56" t="str">
        <f>CONCATENATE("32'h",K1534)</f>
        <v>32'h00000000</v>
      </c>
      <c r="G1534" s="56"/>
      <c r="H1534" s="57" t="s">
        <v>17878</v>
      </c>
      <c r="I1534" s="57"/>
      <c r="J1534" s="26"/>
      <c r="K1534" s="26" t="str">
        <f>LOWER(DEC2HEX(L1534,8))</f>
        <v>00000000</v>
      </c>
      <c r="L1534" s="26">
        <f>SUM(L1535:L1539)</f>
        <v>0</v>
      </c>
      <c r="M1534" s="26"/>
    </row>
    <row r="1535" spans="1:13" ht="15">
      <c r="A1535" s="32"/>
      <c r="B1535" s="32"/>
      <c r="C1535" s="31">
        <v>30</v>
      </c>
      <c r="D1535" s="31">
        <v>31</v>
      </c>
      <c r="E1535" s="32">
        <f>D1535+1-C1535</f>
        <v>2</v>
      </c>
      <c r="F1535" s="32" t="str">
        <f>CONCATENATE(E1535,"'h",K1535)</f>
        <v>2'h0</v>
      </c>
      <c r="G1535" s="32" t="s">
        <v>557</v>
      </c>
      <c r="H1535" s="31" t="s">
        <v>10731</v>
      </c>
      <c r="I1535" s="51" t="s">
        <v>11392</v>
      </c>
      <c r="J1535" s="31">
        <v>0</v>
      </c>
      <c r="K1535" s="31" t="str">
        <f>LOWER(DEC2HEX((J1535)))</f>
        <v>0</v>
      </c>
      <c r="L1535" s="31">
        <f>J1535*(2^C1535)</f>
        <v>0</v>
      </c>
      <c r="M1535" s="361"/>
    </row>
    <row r="1536" spans="1:13" ht="15">
      <c r="A1536" s="32"/>
      <c r="B1536" s="32"/>
      <c r="C1536" s="31">
        <v>29</v>
      </c>
      <c r="D1536" s="31">
        <v>29</v>
      </c>
      <c r="E1536" s="32">
        <f>D1536+1-C1536</f>
        <v>1</v>
      </c>
      <c r="F1536" s="32" t="str">
        <f>CONCATENATE(E1536,"'h",K1536)</f>
        <v>1'h0</v>
      </c>
      <c r="G1536" s="32" t="s">
        <v>551</v>
      </c>
      <c r="H1536" s="31" t="s">
        <v>16411</v>
      </c>
      <c r="I1536" s="31"/>
      <c r="J1536" s="31">
        <v>0</v>
      </c>
      <c r="K1536" s="31" t="str">
        <f>LOWER(DEC2HEX((J1536)))</f>
        <v>0</v>
      </c>
      <c r="L1536" s="31">
        <f>J1536*(2^C1536)</f>
        <v>0</v>
      </c>
      <c r="M1536" s="361"/>
    </row>
    <row r="1537" spans="1:13" ht="15">
      <c r="A1537" s="32"/>
      <c r="B1537" s="32"/>
      <c r="C1537" s="31">
        <v>13</v>
      </c>
      <c r="D1537" s="31">
        <v>28</v>
      </c>
      <c r="E1537" s="32">
        <f>D1537+1-C1537</f>
        <v>16</v>
      </c>
      <c r="F1537" s="32" t="str">
        <f>CONCATENATE(E1537,"'h",K1537)</f>
        <v>16'h0</v>
      </c>
      <c r="G1537" s="32" t="s">
        <v>551</v>
      </c>
      <c r="H1537" s="31" t="s">
        <v>16412</v>
      </c>
      <c r="I1537" s="31" t="s">
        <v>17872</v>
      </c>
      <c r="J1537" s="31">
        <v>0</v>
      </c>
      <c r="K1537" s="31" t="str">
        <f>LOWER(DEC2HEX((J1537)))</f>
        <v>0</v>
      </c>
      <c r="L1537" s="31">
        <f>J1537*(2^C1537)</f>
        <v>0</v>
      </c>
      <c r="M1537" s="361"/>
    </row>
    <row r="1538" spans="1:13" ht="15">
      <c r="A1538" s="32"/>
      <c r="B1538" s="32"/>
      <c r="C1538" s="31">
        <v>10</v>
      </c>
      <c r="D1538" s="31">
        <v>12</v>
      </c>
      <c r="E1538" s="32">
        <f>D1538+1-C1538</f>
        <v>3</v>
      </c>
      <c r="F1538" s="32" t="str">
        <f>CONCATENATE(E1538,"'h",K1538)</f>
        <v>3'h0</v>
      </c>
      <c r="G1538" s="32" t="s">
        <v>551</v>
      </c>
      <c r="H1538" s="31" t="s">
        <v>16413</v>
      </c>
      <c r="I1538" s="63" t="s">
        <v>16414</v>
      </c>
      <c r="J1538" s="31">
        <v>0</v>
      </c>
      <c r="K1538" s="31" t="str">
        <f>LOWER(DEC2HEX((J1538)))</f>
        <v>0</v>
      </c>
      <c r="L1538" s="31">
        <f>J1538*(2^C1538)</f>
        <v>0</v>
      </c>
      <c r="M1538" s="361"/>
    </row>
    <row r="1539" spans="1:13" ht="15">
      <c r="A1539" s="32"/>
      <c r="B1539" s="32"/>
      <c r="C1539" s="31">
        <v>0</v>
      </c>
      <c r="D1539" s="31">
        <v>9</v>
      </c>
      <c r="E1539" s="32">
        <f>D1539+1-C1539</f>
        <v>10</v>
      </c>
      <c r="F1539" s="32" t="str">
        <f>CONCATENATE(E1539,"'h",K1539)</f>
        <v>10'h0</v>
      </c>
      <c r="G1539" s="32" t="s">
        <v>551</v>
      </c>
      <c r="H1539" s="31" t="s">
        <v>16415</v>
      </c>
      <c r="I1539" s="63" t="s">
        <v>16416</v>
      </c>
      <c r="J1539" s="31">
        <v>0</v>
      </c>
      <c r="K1539" s="31" t="str">
        <f>LOWER(DEC2HEX((J1539)))</f>
        <v>0</v>
      </c>
      <c r="L1539" s="31">
        <f>J1539*(2^C1539)</f>
        <v>0</v>
      </c>
      <c r="M1539" s="361"/>
    </row>
    <row r="1540" spans="1:13" ht="15">
      <c r="A1540" s="26"/>
      <c r="B1540" s="27" t="s">
        <v>16417</v>
      </c>
      <c r="C1540" s="26"/>
      <c r="D1540" s="26"/>
      <c r="E1540" s="26">
        <f>SUM(E1541:E1546)</f>
        <v>32</v>
      </c>
      <c r="F1540" s="56" t="str">
        <f>CONCATENATE("32'h",K1540)</f>
        <v>32'h00000000</v>
      </c>
      <c r="G1540" s="56"/>
      <c r="H1540" s="57" t="s">
        <v>16418</v>
      </c>
      <c r="I1540" s="57"/>
      <c r="J1540" s="26"/>
      <c r="K1540" s="26" t="str">
        <f>LOWER(DEC2HEX(L1540,8))</f>
        <v>00000000</v>
      </c>
      <c r="L1540" s="26">
        <f>SUM(L1541:L1546)</f>
        <v>0</v>
      </c>
      <c r="M1540" s="26"/>
    </row>
    <row r="1541" spans="1:13" ht="15">
      <c r="A1541" s="32"/>
      <c r="B1541" s="32"/>
      <c r="C1541" s="31">
        <v>29</v>
      </c>
      <c r="D1541" s="31">
        <v>31</v>
      </c>
      <c r="E1541" s="32">
        <f t="shared" ref="E1541:E1546" si="255">D1541+1-C1541</f>
        <v>3</v>
      </c>
      <c r="F1541" s="32" t="str">
        <f t="shared" ref="F1541:F1546" si="256">CONCATENATE(E1541,"'h",K1541)</f>
        <v>3'h0</v>
      </c>
      <c r="G1541" s="32" t="s">
        <v>557</v>
      </c>
      <c r="H1541" s="31" t="s">
        <v>10731</v>
      </c>
      <c r="I1541" s="51" t="s">
        <v>11392</v>
      </c>
      <c r="J1541" s="31">
        <v>0</v>
      </c>
      <c r="K1541" s="31" t="str">
        <f t="shared" ref="K1541:K1546" si="257">LOWER(DEC2HEX((J1541)))</f>
        <v>0</v>
      </c>
      <c r="L1541" s="31">
        <f t="shared" ref="L1541:L1546" si="258">J1541*(2^C1541)</f>
        <v>0</v>
      </c>
      <c r="M1541" s="361"/>
    </row>
    <row r="1542" spans="1:13" ht="15">
      <c r="A1542" s="32"/>
      <c r="B1542" s="32"/>
      <c r="C1542" s="31">
        <v>26</v>
      </c>
      <c r="D1542" s="31">
        <v>28</v>
      </c>
      <c r="E1542" s="32">
        <f t="shared" si="255"/>
        <v>3</v>
      </c>
      <c r="F1542" s="32" t="str">
        <f t="shared" si="256"/>
        <v>3'h0</v>
      </c>
      <c r="G1542" s="32" t="s">
        <v>551</v>
      </c>
      <c r="H1542" s="31" t="s">
        <v>17879</v>
      </c>
      <c r="I1542" s="31" t="s">
        <v>16419</v>
      </c>
      <c r="J1542" s="31">
        <v>0</v>
      </c>
      <c r="K1542" s="31" t="str">
        <f t="shared" si="257"/>
        <v>0</v>
      </c>
      <c r="L1542" s="31">
        <f t="shared" si="258"/>
        <v>0</v>
      </c>
      <c r="M1542" s="361"/>
    </row>
    <row r="1543" spans="1:13" ht="15">
      <c r="A1543" s="32"/>
      <c r="B1543" s="32"/>
      <c r="C1543" s="31">
        <v>22</v>
      </c>
      <c r="D1543" s="31">
        <v>25</v>
      </c>
      <c r="E1543" s="32">
        <f t="shared" si="255"/>
        <v>4</v>
      </c>
      <c r="F1543" s="32" t="str">
        <f t="shared" si="256"/>
        <v>4'h0</v>
      </c>
      <c r="G1543" s="32" t="s">
        <v>551</v>
      </c>
      <c r="H1543" s="31" t="s">
        <v>17880</v>
      </c>
      <c r="I1543" s="31" t="s">
        <v>16420</v>
      </c>
      <c r="J1543" s="31">
        <v>0</v>
      </c>
      <c r="K1543" s="31" t="str">
        <f t="shared" si="257"/>
        <v>0</v>
      </c>
      <c r="L1543" s="31">
        <f t="shared" si="258"/>
        <v>0</v>
      </c>
      <c r="M1543" s="361"/>
    </row>
    <row r="1544" spans="1:13" ht="15">
      <c r="A1544" s="32"/>
      <c r="B1544" s="32"/>
      <c r="C1544" s="31">
        <v>14</v>
      </c>
      <c r="D1544" s="31">
        <v>21</v>
      </c>
      <c r="E1544" s="32">
        <f t="shared" si="255"/>
        <v>8</v>
      </c>
      <c r="F1544" s="32" t="str">
        <f t="shared" si="256"/>
        <v>8'h0</v>
      </c>
      <c r="G1544" s="32" t="s">
        <v>551</v>
      </c>
      <c r="H1544" s="31" t="s">
        <v>17881</v>
      </c>
      <c r="I1544" s="31" t="s">
        <v>17882</v>
      </c>
      <c r="J1544" s="31">
        <v>0</v>
      </c>
      <c r="K1544" s="31" t="str">
        <f t="shared" si="257"/>
        <v>0</v>
      </c>
      <c r="L1544" s="31">
        <f t="shared" si="258"/>
        <v>0</v>
      </c>
      <c r="M1544" s="361"/>
    </row>
    <row r="1545" spans="1:13" ht="15">
      <c r="A1545" s="32"/>
      <c r="B1545" s="32"/>
      <c r="C1545" s="31">
        <v>7</v>
      </c>
      <c r="D1545" s="31">
        <v>13</v>
      </c>
      <c r="E1545" s="32">
        <f t="shared" si="255"/>
        <v>7</v>
      </c>
      <c r="F1545" s="32" t="str">
        <f t="shared" si="256"/>
        <v>7'h0</v>
      </c>
      <c r="G1545" s="32" t="s">
        <v>551</v>
      </c>
      <c r="H1545" s="31" t="s">
        <v>17883</v>
      </c>
      <c r="I1545" s="63" t="s">
        <v>17884</v>
      </c>
      <c r="J1545" s="31">
        <v>0</v>
      </c>
      <c r="K1545" s="31" t="str">
        <f t="shared" si="257"/>
        <v>0</v>
      </c>
      <c r="L1545" s="31">
        <f t="shared" si="258"/>
        <v>0</v>
      </c>
      <c r="M1545" s="361"/>
    </row>
    <row r="1546" spans="1:13" ht="15">
      <c r="A1546" s="32"/>
      <c r="B1546" s="32"/>
      <c r="C1546" s="31">
        <v>0</v>
      </c>
      <c r="D1546" s="31">
        <v>6</v>
      </c>
      <c r="E1546" s="32">
        <f t="shared" si="255"/>
        <v>7</v>
      </c>
      <c r="F1546" s="32" t="str">
        <f t="shared" si="256"/>
        <v>7'h0</v>
      </c>
      <c r="G1546" s="32" t="s">
        <v>551</v>
      </c>
      <c r="H1546" s="31" t="s">
        <v>17885</v>
      </c>
      <c r="I1546" s="63" t="s">
        <v>16421</v>
      </c>
      <c r="J1546" s="31">
        <v>0</v>
      </c>
      <c r="K1546" s="31" t="str">
        <f t="shared" si="257"/>
        <v>0</v>
      </c>
      <c r="L1546" s="31">
        <f t="shared" si="258"/>
        <v>0</v>
      </c>
      <c r="M1546" s="361"/>
    </row>
    <row r="1547" spans="1:13" ht="15">
      <c r="A1547" s="26"/>
      <c r="B1547" s="27" t="s">
        <v>17886</v>
      </c>
      <c r="C1547" s="26"/>
      <c r="D1547" s="26"/>
      <c r="E1547" s="26">
        <f>SUM(E1548:E1548)</f>
        <v>32</v>
      </c>
      <c r="F1547" s="56" t="str">
        <f>CONCATENATE("32'h",K1547)</f>
        <v>32'h00000000</v>
      </c>
      <c r="G1547" s="56"/>
      <c r="H1547" s="57" t="s">
        <v>16422</v>
      </c>
      <c r="I1547" s="57"/>
      <c r="J1547" s="26"/>
      <c r="K1547" s="26" t="str">
        <f>LOWER(DEC2HEX(L1547,8))</f>
        <v>00000000</v>
      </c>
      <c r="L1547" s="26">
        <f>SUM(L1548:L1548)</f>
        <v>0</v>
      </c>
      <c r="M1547" s="26"/>
    </row>
    <row r="1548" spans="1:13" ht="15">
      <c r="A1548" s="32"/>
      <c r="B1548" s="32"/>
      <c r="C1548" s="31">
        <v>0</v>
      </c>
      <c r="D1548" s="31">
        <v>31</v>
      </c>
      <c r="E1548" s="32">
        <f>D1548+1-C1548</f>
        <v>32</v>
      </c>
      <c r="F1548" s="32" t="str">
        <f>CONCATENATE(E1548,"'h",K1548)</f>
        <v>32'h0</v>
      </c>
      <c r="G1548" s="32" t="s">
        <v>557</v>
      </c>
      <c r="H1548" s="31" t="s">
        <v>10731</v>
      </c>
      <c r="I1548" s="51" t="s">
        <v>16423</v>
      </c>
      <c r="J1548" s="31">
        <v>0</v>
      </c>
      <c r="K1548" s="31" t="str">
        <f>LOWER(DEC2HEX((J1548)))</f>
        <v>0</v>
      </c>
      <c r="L1548" s="31">
        <f>J1548*(2^C1548)</f>
        <v>0</v>
      </c>
      <c r="M1548" s="361"/>
    </row>
    <row r="1549" spans="1:13" ht="15">
      <c r="A1549" s="26"/>
      <c r="B1549" s="27" t="s">
        <v>16424</v>
      </c>
      <c r="C1549" s="26"/>
      <c r="D1549" s="26"/>
      <c r="E1549" s="26">
        <f>SUM(E1550:E1550)</f>
        <v>32</v>
      </c>
      <c r="F1549" s="56" t="str">
        <f>CONCATENATE("32'h",K1549)</f>
        <v>32'h00000000</v>
      </c>
      <c r="G1549" s="56"/>
      <c r="H1549" s="57" t="s">
        <v>16425</v>
      </c>
      <c r="I1549" s="57"/>
      <c r="J1549" s="26"/>
      <c r="K1549" s="26" t="str">
        <f>LOWER(DEC2HEX(L1549,8))</f>
        <v>00000000</v>
      </c>
      <c r="L1549" s="26">
        <f>SUM(L1550:L1550)</f>
        <v>0</v>
      </c>
      <c r="M1549" s="26"/>
    </row>
    <row r="1550" spans="1:13" ht="15">
      <c r="A1550" s="32"/>
      <c r="B1550" s="32"/>
      <c r="C1550" s="31">
        <v>0</v>
      </c>
      <c r="D1550" s="31">
        <v>31</v>
      </c>
      <c r="E1550" s="32">
        <f>D1550+1-C1550</f>
        <v>32</v>
      </c>
      <c r="F1550" s="32" t="str">
        <f>CONCATENATE(E1550,"'h",K1550)</f>
        <v>32'h0</v>
      </c>
      <c r="G1550" s="32" t="s">
        <v>557</v>
      </c>
      <c r="H1550" s="31" t="s">
        <v>10731</v>
      </c>
      <c r="I1550" s="51" t="s">
        <v>17887</v>
      </c>
      <c r="J1550" s="31">
        <v>0</v>
      </c>
      <c r="K1550" s="31" t="str">
        <f>LOWER(DEC2HEX((J1550)))</f>
        <v>0</v>
      </c>
      <c r="L1550" s="31">
        <f>J1550*(2^C1550)</f>
        <v>0</v>
      </c>
      <c r="M1550" s="361"/>
    </row>
    <row r="1551" spans="1:13" ht="15">
      <c r="A1551" s="26"/>
      <c r="B1551" s="27" t="s">
        <v>16426</v>
      </c>
      <c r="C1551" s="26"/>
      <c r="D1551" s="26"/>
      <c r="E1551" s="26">
        <f>SUM(E1552:E1552)</f>
        <v>32</v>
      </c>
      <c r="F1551" s="56" t="str">
        <f>CONCATENATE("32'h",K1551)</f>
        <v>32'h00000000</v>
      </c>
      <c r="G1551" s="56"/>
      <c r="H1551" s="57" t="s">
        <v>16427</v>
      </c>
      <c r="I1551" s="57"/>
      <c r="J1551" s="26"/>
      <c r="K1551" s="26" t="str">
        <f>LOWER(DEC2HEX(L1551,8))</f>
        <v>00000000</v>
      </c>
      <c r="L1551" s="26">
        <f>SUM(L1552:L1552)</f>
        <v>0</v>
      </c>
      <c r="M1551" s="26"/>
    </row>
    <row r="1552" spans="1:13" ht="15">
      <c r="A1552" s="32"/>
      <c r="B1552" s="32"/>
      <c r="C1552" s="31">
        <v>0</v>
      </c>
      <c r="D1552" s="31">
        <v>31</v>
      </c>
      <c r="E1552" s="32">
        <f>D1552+1-C1552</f>
        <v>32</v>
      </c>
      <c r="F1552" s="32" t="str">
        <f>CONCATENATE(E1552,"'h",K1552)</f>
        <v>32'h0</v>
      </c>
      <c r="G1552" s="32" t="s">
        <v>17888</v>
      </c>
      <c r="H1552" s="31" t="s">
        <v>10731</v>
      </c>
      <c r="I1552" s="51" t="s">
        <v>16428</v>
      </c>
      <c r="J1552" s="31">
        <v>0</v>
      </c>
      <c r="K1552" s="31" t="str">
        <f>LOWER(DEC2HEX((J1552)))</f>
        <v>0</v>
      </c>
      <c r="L1552" s="31">
        <f>J1552*(2^C1552)</f>
        <v>0</v>
      </c>
      <c r="M1552" s="361"/>
    </row>
    <row r="1553" spans="1:13" ht="15">
      <c r="A1553" s="26"/>
      <c r="B1553" s="27" t="s">
        <v>16429</v>
      </c>
      <c r="C1553" s="26"/>
      <c r="D1553" s="26"/>
      <c r="E1553" s="26">
        <f>SUM(E1554:E1567)</f>
        <v>32</v>
      </c>
      <c r="F1553" s="56" t="str">
        <f>CONCATENATE("32'h",K1553)</f>
        <v>32'h00000000</v>
      </c>
      <c r="G1553" s="56"/>
      <c r="H1553" s="362" t="s">
        <v>16430</v>
      </c>
      <c r="I1553" s="57"/>
      <c r="J1553" s="26"/>
      <c r="K1553" s="26" t="str">
        <f>LOWER(DEC2HEX(L1553,8))</f>
        <v>00000000</v>
      </c>
      <c r="L1553" s="26">
        <f>SUM(L1566:L1566)</f>
        <v>0</v>
      </c>
      <c r="M1553" s="26"/>
    </row>
    <row r="1554" spans="1:13" ht="15">
      <c r="A1554" s="32"/>
      <c r="B1554" s="32"/>
      <c r="C1554" s="31">
        <v>16</v>
      </c>
      <c r="D1554" s="31">
        <v>31</v>
      </c>
      <c r="E1554" s="32">
        <f t="shared" ref="E1554:E1567" si="259">D1554+1-C1554</f>
        <v>16</v>
      </c>
      <c r="F1554" s="32" t="str">
        <f t="shared" ref="F1554:F1567" si="260">CONCATENATE(E1554,"'h",K1554)</f>
        <v>16'h0</v>
      </c>
      <c r="G1554" s="32" t="s">
        <v>73</v>
      </c>
      <c r="H1554" s="363" t="s">
        <v>20</v>
      </c>
      <c r="I1554" s="51"/>
      <c r="J1554" s="31">
        <v>0</v>
      </c>
      <c r="K1554" s="31" t="str">
        <f t="shared" ref="K1554:K1560" si="261">LOWER(DEC2HEX((J1554)))</f>
        <v>0</v>
      </c>
      <c r="L1554" s="31">
        <f t="shared" ref="L1554:L1567" si="262">J1554*(2^C1554)</f>
        <v>0</v>
      </c>
      <c r="M1554" s="361"/>
    </row>
    <row r="1555" spans="1:13" ht="15">
      <c r="A1555" s="32"/>
      <c r="B1555" s="32"/>
      <c r="C1555" s="31">
        <v>15</v>
      </c>
      <c r="D1555" s="31">
        <v>15</v>
      </c>
      <c r="E1555" s="32">
        <f t="shared" si="259"/>
        <v>1</v>
      </c>
      <c r="F1555" s="32" t="str">
        <f t="shared" si="260"/>
        <v>1'h0</v>
      </c>
      <c r="G1555" s="32" t="s">
        <v>551</v>
      </c>
      <c r="H1555" s="363" t="s">
        <v>16431</v>
      </c>
      <c r="I1555" s="63"/>
      <c r="J1555" s="31">
        <v>0</v>
      </c>
      <c r="K1555" s="31" t="str">
        <f t="shared" si="261"/>
        <v>0</v>
      </c>
      <c r="L1555" s="31">
        <f t="shared" si="262"/>
        <v>0</v>
      </c>
      <c r="M1555" s="361"/>
    </row>
    <row r="1556" spans="1:13" ht="15">
      <c r="A1556" s="32"/>
      <c r="B1556" s="32"/>
      <c r="C1556" s="31">
        <v>14</v>
      </c>
      <c r="D1556" s="31">
        <v>14</v>
      </c>
      <c r="E1556" s="32">
        <f t="shared" si="259"/>
        <v>1</v>
      </c>
      <c r="F1556" s="32" t="str">
        <f>CONCATENATE(E1556,"'h",K1556)</f>
        <v>1'h0</v>
      </c>
      <c r="G1556" s="32" t="s">
        <v>551</v>
      </c>
      <c r="H1556" s="363" t="s">
        <v>16432</v>
      </c>
      <c r="I1556" s="63"/>
      <c r="J1556" s="31">
        <v>0</v>
      </c>
      <c r="K1556" s="31" t="str">
        <f t="shared" si="261"/>
        <v>0</v>
      </c>
      <c r="L1556" s="31">
        <f t="shared" si="262"/>
        <v>0</v>
      </c>
      <c r="M1556" s="361"/>
    </row>
    <row r="1557" spans="1:13" ht="15">
      <c r="A1557" s="32"/>
      <c r="B1557" s="32"/>
      <c r="C1557" s="31">
        <v>13</v>
      </c>
      <c r="D1557" s="31">
        <v>13</v>
      </c>
      <c r="E1557" s="32">
        <f t="shared" si="259"/>
        <v>1</v>
      </c>
      <c r="F1557" s="32" t="str">
        <f t="shared" si="260"/>
        <v>1'h0</v>
      </c>
      <c r="G1557" s="32" t="s">
        <v>551</v>
      </c>
      <c r="H1557" s="31" t="s">
        <v>16433</v>
      </c>
      <c r="I1557" s="63"/>
      <c r="J1557" s="31">
        <v>0</v>
      </c>
      <c r="K1557" s="31" t="str">
        <f t="shared" si="261"/>
        <v>0</v>
      </c>
      <c r="L1557" s="31">
        <f t="shared" si="262"/>
        <v>0</v>
      </c>
      <c r="M1557" s="361"/>
    </row>
    <row r="1558" spans="1:13" ht="15">
      <c r="A1558" s="32"/>
      <c r="B1558" s="32"/>
      <c r="C1558" s="31">
        <v>12</v>
      </c>
      <c r="D1558" s="31">
        <v>12</v>
      </c>
      <c r="E1558" s="32">
        <f t="shared" si="259"/>
        <v>1</v>
      </c>
      <c r="F1558" s="32" t="str">
        <f t="shared" si="260"/>
        <v>1'h0</v>
      </c>
      <c r="G1558" s="32" t="s">
        <v>551</v>
      </c>
      <c r="H1558" s="31" t="s">
        <v>16434</v>
      </c>
      <c r="I1558" s="63"/>
      <c r="J1558" s="31">
        <v>0</v>
      </c>
      <c r="K1558" s="31" t="str">
        <f t="shared" si="261"/>
        <v>0</v>
      </c>
      <c r="L1558" s="31">
        <f t="shared" si="262"/>
        <v>0</v>
      </c>
      <c r="M1558" s="361"/>
    </row>
    <row r="1559" spans="1:13" ht="15">
      <c r="A1559" s="32"/>
      <c r="B1559" s="32"/>
      <c r="C1559" s="31">
        <v>11</v>
      </c>
      <c r="D1559" s="31">
        <v>11</v>
      </c>
      <c r="E1559" s="32">
        <f t="shared" si="259"/>
        <v>1</v>
      </c>
      <c r="F1559" s="32" t="str">
        <f t="shared" si="260"/>
        <v>1'h0</v>
      </c>
      <c r="G1559" s="32" t="s">
        <v>551</v>
      </c>
      <c r="H1559" s="31" t="s">
        <v>17889</v>
      </c>
      <c r="I1559" s="63"/>
      <c r="J1559" s="31">
        <v>0</v>
      </c>
      <c r="K1559" s="31" t="str">
        <f t="shared" si="261"/>
        <v>0</v>
      </c>
      <c r="L1559" s="31">
        <f t="shared" si="262"/>
        <v>0</v>
      </c>
      <c r="M1559" s="361"/>
    </row>
    <row r="1560" spans="1:13" ht="15">
      <c r="A1560" s="32"/>
      <c r="B1560" s="32"/>
      <c r="C1560" s="31">
        <v>10</v>
      </c>
      <c r="D1560" s="31">
        <v>10</v>
      </c>
      <c r="E1560" s="32">
        <f t="shared" si="259"/>
        <v>1</v>
      </c>
      <c r="F1560" s="32" t="str">
        <f t="shared" si="260"/>
        <v>1'h0</v>
      </c>
      <c r="G1560" s="32" t="s">
        <v>551</v>
      </c>
      <c r="H1560" s="31" t="s">
        <v>17890</v>
      </c>
      <c r="I1560" s="63"/>
      <c r="J1560" s="31">
        <v>0</v>
      </c>
      <c r="K1560" s="31" t="str">
        <f t="shared" si="261"/>
        <v>0</v>
      </c>
      <c r="L1560" s="31">
        <f t="shared" si="262"/>
        <v>0</v>
      </c>
      <c r="M1560" s="361"/>
    </row>
    <row r="1561" spans="1:13" ht="15">
      <c r="A1561" s="32"/>
      <c r="B1561" s="32"/>
      <c r="C1561" s="31">
        <v>9</v>
      </c>
      <c r="D1561" s="31">
        <v>9</v>
      </c>
      <c r="E1561" s="32">
        <f t="shared" si="259"/>
        <v>1</v>
      </c>
      <c r="F1561" s="32" t="str">
        <f t="shared" si="260"/>
        <v>1'h0</v>
      </c>
      <c r="G1561" s="32" t="s">
        <v>68</v>
      </c>
      <c r="H1561" s="363" t="s">
        <v>3781</v>
      </c>
      <c r="I1561" s="51"/>
      <c r="J1561" s="31">
        <v>0</v>
      </c>
      <c r="K1561" s="31">
        <v>0</v>
      </c>
      <c r="L1561" s="31">
        <f t="shared" si="262"/>
        <v>0</v>
      </c>
      <c r="M1561" s="361"/>
    </row>
    <row r="1562" spans="1:13" ht="15">
      <c r="A1562" s="32"/>
      <c r="B1562" s="32"/>
      <c r="C1562" s="31">
        <v>7</v>
      </c>
      <c r="D1562" s="31">
        <v>8</v>
      </c>
      <c r="E1562" s="32">
        <f t="shared" si="259"/>
        <v>2</v>
      </c>
      <c r="F1562" s="32" t="str">
        <f t="shared" si="260"/>
        <v>2'h0</v>
      </c>
      <c r="G1562" s="32" t="s">
        <v>68</v>
      </c>
      <c r="H1562" s="363" t="s">
        <v>3782</v>
      </c>
      <c r="I1562" s="51"/>
      <c r="J1562" s="31">
        <v>0</v>
      </c>
      <c r="K1562" s="31">
        <v>0</v>
      </c>
      <c r="L1562" s="31">
        <f t="shared" si="262"/>
        <v>0</v>
      </c>
      <c r="M1562" s="361"/>
    </row>
    <row r="1563" spans="1:13" ht="15">
      <c r="A1563" s="32"/>
      <c r="B1563" s="32"/>
      <c r="C1563" s="31">
        <v>4</v>
      </c>
      <c r="D1563" s="31">
        <v>6</v>
      </c>
      <c r="E1563" s="32">
        <f t="shared" si="259"/>
        <v>3</v>
      </c>
      <c r="F1563" s="32" t="str">
        <f t="shared" si="260"/>
        <v>3'h0</v>
      </c>
      <c r="G1563" s="32" t="s">
        <v>68</v>
      </c>
      <c r="H1563" s="363" t="s">
        <v>3763</v>
      </c>
      <c r="I1563" s="51"/>
      <c r="J1563" s="31">
        <v>0</v>
      </c>
      <c r="K1563" s="31" t="str">
        <f>LOWER(DEC2HEX((J1563)))</f>
        <v>0</v>
      </c>
      <c r="L1563" s="31">
        <f t="shared" si="262"/>
        <v>0</v>
      </c>
      <c r="M1563" s="361"/>
    </row>
    <row r="1564" spans="1:13" ht="15">
      <c r="A1564" s="32"/>
      <c r="B1564" s="32"/>
      <c r="C1564" s="31">
        <v>3</v>
      </c>
      <c r="D1564" s="31">
        <v>3</v>
      </c>
      <c r="E1564" s="32">
        <f t="shared" si="259"/>
        <v>1</v>
      </c>
      <c r="F1564" s="32" t="str">
        <f t="shared" si="260"/>
        <v>1'h0</v>
      </c>
      <c r="G1564" s="32" t="s">
        <v>68</v>
      </c>
      <c r="H1564" s="363" t="s">
        <v>3762</v>
      </c>
      <c r="I1564" s="51"/>
      <c r="J1564" s="31">
        <v>0</v>
      </c>
      <c r="K1564" s="31" t="str">
        <f>LOWER(DEC2HEX((J1564)))</f>
        <v>0</v>
      </c>
      <c r="L1564" s="31">
        <f t="shared" si="262"/>
        <v>0</v>
      </c>
      <c r="M1564" s="361"/>
    </row>
    <row r="1565" spans="1:13" ht="15">
      <c r="A1565" s="32"/>
      <c r="B1565" s="32"/>
      <c r="C1565" s="31">
        <v>2</v>
      </c>
      <c r="D1565" s="31">
        <v>2</v>
      </c>
      <c r="E1565" s="32">
        <f t="shared" si="259"/>
        <v>1</v>
      </c>
      <c r="F1565" s="32" t="str">
        <f t="shared" si="260"/>
        <v>1'h0</v>
      </c>
      <c r="G1565" s="32" t="s">
        <v>68</v>
      </c>
      <c r="H1565" s="363" t="s">
        <v>3761</v>
      </c>
      <c r="I1565" s="51"/>
      <c r="J1565" s="31">
        <v>0</v>
      </c>
      <c r="K1565" s="31" t="str">
        <f>LOWER(DEC2HEX((J1565)))</f>
        <v>0</v>
      </c>
      <c r="L1565" s="31">
        <f t="shared" si="262"/>
        <v>0</v>
      </c>
      <c r="M1565" s="361"/>
    </row>
    <row r="1566" spans="1:13" ht="15">
      <c r="A1566" s="32"/>
      <c r="B1566" s="32"/>
      <c r="C1566" s="31">
        <v>1</v>
      </c>
      <c r="D1566" s="31">
        <v>1</v>
      </c>
      <c r="E1566" s="32">
        <f t="shared" si="259"/>
        <v>1</v>
      </c>
      <c r="F1566" s="32" t="str">
        <f t="shared" si="260"/>
        <v>1'h0</v>
      </c>
      <c r="G1566" s="32" t="s">
        <v>68</v>
      </c>
      <c r="H1566" s="363" t="s">
        <v>3760</v>
      </c>
      <c r="I1566" s="51"/>
      <c r="J1566" s="31">
        <v>0</v>
      </c>
      <c r="K1566" s="31" t="str">
        <f>LOWER(DEC2HEX((J1566)))</f>
        <v>0</v>
      </c>
      <c r="L1566" s="31">
        <f t="shared" si="262"/>
        <v>0</v>
      </c>
      <c r="M1566" s="361"/>
    </row>
    <row r="1567" spans="1:13" ht="15">
      <c r="A1567" s="32"/>
      <c r="B1567" s="32"/>
      <c r="C1567" s="31">
        <v>0</v>
      </c>
      <c r="D1567" s="31">
        <v>0</v>
      </c>
      <c r="E1567" s="32">
        <f t="shared" si="259"/>
        <v>1</v>
      </c>
      <c r="F1567" s="32" t="str">
        <f t="shared" si="260"/>
        <v>1'h0</v>
      </c>
      <c r="G1567" s="32" t="s">
        <v>68</v>
      </c>
      <c r="H1567" s="363" t="s">
        <v>3759</v>
      </c>
      <c r="I1567" s="51"/>
      <c r="J1567" s="31">
        <v>0</v>
      </c>
      <c r="K1567" s="31" t="str">
        <f>LOWER(DEC2HEX((J1567)))</f>
        <v>0</v>
      </c>
      <c r="L1567" s="31">
        <f t="shared" si="262"/>
        <v>0</v>
      </c>
      <c r="M1567" s="361"/>
    </row>
    <row r="1568" spans="1:13" ht="15">
      <c r="A1568" s="26"/>
      <c r="B1568" s="27" t="s">
        <v>16435</v>
      </c>
      <c r="C1568" s="26"/>
      <c r="D1568" s="26"/>
      <c r="E1568" s="26">
        <f>SUM(E1569:E1570)</f>
        <v>32</v>
      </c>
      <c r="F1568" s="56" t="str">
        <f>CONCATENATE("32'h",K1568)</f>
        <v>32'h00000000</v>
      </c>
      <c r="G1568" s="56"/>
      <c r="H1568" s="362" t="s">
        <v>3758</v>
      </c>
      <c r="I1568" s="57"/>
      <c r="J1568" s="26"/>
      <c r="K1568" s="26" t="str">
        <f>LOWER(DEC2HEX(L1568,8))</f>
        <v>00000000</v>
      </c>
      <c r="L1568" s="26">
        <f>SUM(L1569:L1569)</f>
        <v>0</v>
      </c>
      <c r="M1568" s="26"/>
    </row>
    <row r="1569" spans="1:13" ht="15">
      <c r="A1569" s="32"/>
      <c r="B1569" s="32"/>
      <c r="C1569" s="31">
        <v>16</v>
      </c>
      <c r="D1569" s="31">
        <v>31</v>
      </c>
      <c r="E1569" s="32">
        <f>D1569+1-C1569</f>
        <v>16</v>
      </c>
      <c r="F1569" s="32" t="str">
        <f>CONCATENATE(E1569,"'h",K1569)</f>
        <v>16'h0</v>
      </c>
      <c r="G1569" s="32" t="s">
        <v>68</v>
      </c>
      <c r="H1569" s="363" t="s">
        <v>17891</v>
      </c>
      <c r="I1569" s="51"/>
      <c r="J1569" s="31">
        <v>0</v>
      </c>
      <c r="K1569" s="31" t="str">
        <f>LOWER(DEC2HEX((J1569)))</f>
        <v>0</v>
      </c>
      <c r="L1569" s="31">
        <f>J1569*(2^C1569)</f>
        <v>0</v>
      </c>
      <c r="M1569" s="361"/>
    </row>
    <row r="1570" spans="1:13" ht="15">
      <c r="A1570" s="32"/>
      <c r="B1570" s="32"/>
      <c r="C1570" s="31">
        <v>0</v>
      </c>
      <c r="D1570" s="31">
        <v>15</v>
      </c>
      <c r="E1570" s="32">
        <f>D1570+1-C1570</f>
        <v>16</v>
      </c>
      <c r="F1570" s="32" t="str">
        <f>CONCATENATE(E1570,"'h",K1570)</f>
        <v>16'h0</v>
      </c>
      <c r="G1570" s="32" t="s">
        <v>68</v>
      </c>
      <c r="H1570" s="363" t="s">
        <v>16436</v>
      </c>
      <c r="I1570" s="51"/>
      <c r="J1570" s="31">
        <v>0</v>
      </c>
      <c r="K1570" s="31" t="str">
        <f>LOWER(DEC2HEX((J1570)))</f>
        <v>0</v>
      </c>
      <c r="L1570" s="31">
        <f>J1570*(2^C1570)</f>
        <v>0</v>
      </c>
      <c r="M1570" s="361"/>
    </row>
    <row r="1571" spans="1:13" ht="15">
      <c r="A1571" s="26"/>
      <c r="B1571" s="27" t="s">
        <v>17892</v>
      </c>
      <c r="C1571" s="26"/>
      <c r="D1571" s="26"/>
      <c r="E1571" s="26">
        <f>SUM(E1572:E1573)</f>
        <v>32</v>
      </c>
      <c r="F1571" s="56" t="str">
        <f>CONCATENATE("32'h",K1571)</f>
        <v>32'h00000000</v>
      </c>
      <c r="G1571" s="56"/>
      <c r="H1571" s="362" t="s">
        <v>3755</v>
      </c>
      <c r="I1571" s="57"/>
      <c r="J1571" s="26"/>
      <c r="K1571" s="26" t="str">
        <f>LOWER(DEC2HEX(L1571,8))</f>
        <v>00000000</v>
      </c>
      <c r="L1571" s="26">
        <f>SUM(L1572:L1572)</f>
        <v>0</v>
      </c>
      <c r="M1571" s="26"/>
    </row>
    <row r="1572" spans="1:13" ht="15">
      <c r="A1572" s="32"/>
      <c r="B1572" s="32"/>
      <c r="C1572" s="31">
        <v>16</v>
      </c>
      <c r="D1572" s="31">
        <v>31</v>
      </c>
      <c r="E1572" s="32">
        <f>D1572+1-C1572</f>
        <v>16</v>
      </c>
      <c r="F1572" s="32" t="str">
        <f>CONCATENATE(E1572,"'h",K1572)</f>
        <v>16'h0</v>
      </c>
      <c r="G1572" s="32" t="s">
        <v>68</v>
      </c>
      <c r="H1572" s="363" t="s">
        <v>16437</v>
      </c>
      <c r="I1572" s="51"/>
      <c r="J1572" s="31">
        <v>0</v>
      </c>
      <c r="K1572" s="31" t="str">
        <f>LOWER(DEC2HEX((J1572)))</f>
        <v>0</v>
      </c>
      <c r="L1572" s="31">
        <f>J1572*(2^C1572)</f>
        <v>0</v>
      </c>
      <c r="M1572" s="361"/>
    </row>
    <row r="1573" spans="1:13" ht="15">
      <c r="A1573" s="32"/>
      <c r="B1573" s="32"/>
      <c r="C1573" s="31">
        <v>0</v>
      </c>
      <c r="D1573" s="31">
        <v>15</v>
      </c>
      <c r="E1573" s="32">
        <f>D1573+1-C1573</f>
        <v>16</v>
      </c>
      <c r="F1573" s="32" t="str">
        <f>CONCATENATE(E1573,"'h",K1573)</f>
        <v>16'h0</v>
      </c>
      <c r="G1573" s="32" t="s">
        <v>68</v>
      </c>
      <c r="H1573" s="363" t="s">
        <v>17893</v>
      </c>
      <c r="I1573" s="51"/>
      <c r="J1573" s="31">
        <v>0</v>
      </c>
      <c r="K1573" s="31" t="str">
        <f>LOWER(DEC2HEX((J1573)))</f>
        <v>0</v>
      </c>
      <c r="L1573" s="31">
        <f>J1573*(2^C1573)</f>
        <v>0</v>
      </c>
      <c r="M1573" s="361"/>
    </row>
    <row r="1574" spans="1:13" ht="15">
      <c r="A1574" s="26"/>
      <c r="B1574" s="27" t="s">
        <v>16438</v>
      </c>
      <c r="C1574" s="26"/>
      <c r="D1574" s="26"/>
      <c r="E1574" s="26">
        <f>SUM(E1575:E1576)</f>
        <v>32</v>
      </c>
      <c r="F1574" s="56" t="str">
        <f>CONCATENATE("32'h",K1574)</f>
        <v>32'h00000000</v>
      </c>
      <c r="G1574" s="56"/>
      <c r="H1574" s="362" t="s">
        <v>3751</v>
      </c>
      <c r="I1574" s="57"/>
      <c r="J1574" s="26"/>
      <c r="K1574" s="26" t="str">
        <f>LOWER(DEC2HEX(L1574,8))</f>
        <v>00000000</v>
      </c>
      <c r="L1574" s="26">
        <f>SUM(L1575:L1575)</f>
        <v>0</v>
      </c>
      <c r="M1574" s="26"/>
    </row>
    <row r="1575" spans="1:13" ht="15">
      <c r="A1575" s="32"/>
      <c r="B1575" s="32"/>
      <c r="C1575" s="31">
        <v>16</v>
      </c>
      <c r="D1575" s="31">
        <v>31</v>
      </c>
      <c r="E1575" s="32">
        <f>D1575+1-C1575</f>
        <v>16</v>
      </c>
      <c r="F1575" s="32" t="str">
        <f>CONCATENATE(E1575,"'h",K1575)</f>
        <v>16'h0</v>
      </c>
      <c r="G1575" s="32" t="s">
        <v>68</v>
      </c>
      <c r="H1575" s="363" t="s">
        <v>16439</v>
      </c>
      <c r="I1575" s="51"/>
      <c r="J1575" s="31">
        <v>0</v>
      </c>
      <c r="K1575" s="31" t="str">
        <f>LOWER(DEC2HEX((J1575)))</f>
        <v>0</v>
      </c>
      <c r="L1575" s="31">
        <f>J1575*(2^C1575)</f>
        <v>0</v>
      </c>
      <c r="M1575" s="361"/>
    </row>
    <row r="1576" spans="1:13" ht="15">
      <c r="A1576" s="32"/>
      <c r="B1576" s="32"/>
      <c r="C1576" s="31">
        <v>0</v>
      </c>
      <c r="D1576" s="31">
        <v>15</v>
      </c>
      <c r="E1576" s="32">
        <f>D1576+1-C1576</f>
        <v>16</v>
      </c>
      <c r="F1576" s="32" t="str">
        <f>CONCATENATE(E1576,"'h",K1576)</f>
        <v>16'h0</v>
      </c>
      <c r="G1576" s="32" t="s">
        <v>68</v>
      </c>
      <c r="H1576" s="363" t="s">
        <v>16440</v>
      </c>
      <c r="I1576" s="51"/>
      <c r="J1576" s="31">
        <v>0</v>
      </c>
      <c r="K1576" s="31" t="str">
        <f>LOWER(DEC2HEX((J1576)))</f>
        <v>0</v>
      </c>
      <c r="L1576" s="31">
        <f>J1576*(2^C1576)</f>
        <v>0</v>
      </c>
      <c r="M1576" s="361"/>
    </row>
    <row r="1577" spans="1:13" ht="15">
      <c r="A1577" s="26"/>
      <c r="B1577" s="27" t="s">
        <v>17894</v>
      </c>
      <c r="C1577" s="26"/>
      <c r="D1577" s="26"/>
      <c r="E1577" s="26">
        <f>SUM(E1578:E1579)</f>
        <v>32</v>
      </c>
      <c r="F1577" s="56" t="str">
        <f>CONCATENATE("32'h",K1577)</f>
        <v>32'h00000000</v>
      </c>
      <c r="G1577" s="56"/>
      <c r="H1577" s="362" t="s">
        <v>3748</v>
      </c>
      <c r="I1577" s="57"/>
      <c r="J1577" s="26"/>
      <c r="K1577" s="26" t="str">
        <f>LOWER(DEC2HEX(L1577,8))</f>
        <v>00000000</v>
      </c>
      <c r="L1577" s="26">
        <f>SUM(L1578:L1578)</f>
        <v>0</v>
      </c>
      <c r="M1577" s="26"/>
    </row>
    <row r="1578" spans="1:13" ht="15">
      <c r="A1578" s="32"/>
      <c r="B1578" s="32"/>
      <c r="C1578" s="31">
        <v>16</v>
      </c>
      <c r="D1578" s="31">
        <v>31</v>
      </c>
      <c r="E1578" s="32">
        <f>D1578+1-C1578</f>
        <v>16</v>
      </c>
      <c r="F1578" s="32" t="str">
        <f>CONCATENATE(E1578,"'h",K1578)</f>
        <v>16'h0</v>
      </c>
      <c r="G1578" s="32" t="s">
        <v>68</v>
      </c>
      <c r="H1578" s="363" t="s">
        <v>17895</v>
      </c>
      <c r="I1578" s="51"/>
      <c r="J1578" s="31">
        <v>0</v>
      </c>
      <c r="K1578" s="31" t="str">
        <f>LOWER(DEC2HEX((J1578)))</f>
        <v>0</v>
      </c>
      <c r="L1578" s="31">
        <f>J1578*(2^C1578)</f>
        <v>0</v>
      </c>
      <c r="M1578" s="361"/>
    </row>
    <row r="1579" spans="1:13" ht="15">
      <c r="A1579" s="32"/>
      <c r="B1579" s="32"/>
      <c r="C1579" s="31">
        <v>0</v>
      </c>
      <c r="D1579" s="31">
        <v>15</v>
      </c>
      <c r="E1579" s="32">
        <f>D1579+1-C1579</f>
        <v>16</v>
      </c>
      <c r="F1579" s="32" t="str">
        <f>CONCATENATE(E1579,"'h",K1579)</f>
        <v>16'h0</v>
      </c>
      <c r="G1579" s="32" t="s">
        <v>68</v>
      </c>
      <c r="H1579" s="363" t="s">
        <v>17896</v>
      </c>
      <c r="I1579" s="51"/>
      <c r="J1579" s="31">
        <v>0</v>
      </c>
      <c r="K1579" s="31" t="str">
        <f>LOWER(DEC2HEX((J1579)))</f>
        <v>0</v>
      </c>
      <c r="L1579" s="31">
        <f>J1579*(2^C1579)</f>
        <v>0</v>
      </c>
      <c r="M1579" s="361"/>
    </row>
    <row r="1580" spans="1:13" ht="15">
      <c r="A1580" s="26"/>
      <c r="B1580" s="27" t="s">
        <v>17897</v>
      </c>
      <c r="C1580" s="26"/>
      <c r="D1580" s="26"/>
      <c r="E1580" s="26">
        <f>SUM(E1581:E1582)</f>
        <v>32</v>
      </c>
      <c r="F1580" s="56" t="str">
        <f>CONCATENATE("32'h",K1580)</f>
        <v>32'h00000000</v>
      </c>
      <c r="G1580" s="56"/>
      <c r="H1580" s="362" t="s">
        <v>3745</v>
      </c>
      <c r="I1580" s="57"/>
      <c r="J1580" s="26"/>
      <c r="K1580" s="26" t="str">
        <f>LOWER(DEC2HEX(L1580,8))</f>
        <v>00000000</v>
      </c>
      <c r="L1580" s="26">
        <f>SUM(L1581:L1581)</f>
        <v>0</v>
      </c>
      <c r="M1580" s="26"/>
    </row>
    <row r="1581" spans="1:13" ht="15">
      <c r="A1581" s="32"/>
      <c r="B1581" s="32"/>
      <c r="C1581" s="31">
        <v>16</v>
      </c>
      <c r="D1581" s="31">
        <v>31</v>
      </c>
      <c r="E1581" s="32">
        <f>D1581+1-C1581</f>
        <v>16</v>
      </c>
      <c r="F1581" s="32" t="str">
        <f>CONCATENATE(E1581,"'h",K1581)</f>
        <v>16'h0</v>
      </c>
      <c r="G1581" s="32" t="s">
        <v>68</v>
      </c>
      <c r="H1581" s="363" t="s">
        <v>16441</v>
      </c>
      <c r="I1581" s="51"/>
      <c r="J1581" s="31">
        <v>0</v>
      </c>
      <c r="K1581" s="31" t="str">
        <f>LOWER(DEC2HEX((J1581)))</f>
        <v>0</v>
      </c>
      <c r="L1581" s="31">
        <f>J1581*(2^C1581)</f>
        <v>0</v>
      </c>
      <c r="M1581" s="361"/>
    </row>
    <row r="1582" spans="1:13" ht="15">
      <c r="A1582" s="32"/>
      <c r="B1582" s="32"/>
      <c r="C1582" s="31">
        <v>0</v>
      </c>
      <c r="D1582" s="31">
        <v>15</v>
      </c>
      <c r="E1582" s="32">
        <f>D1582+1-C1582</f>
        <v>16</v>
      </c>
      <c r="F1582" s="32" t="str">
        <f>CONCATENATE(E1582,"'h",K1582)</f>
        <v>16'h0</v>
      </c>
      <c r="G1582" s="32" t="s">
        <v>68</v>
      </c>
      <c r="H1582" s="363" t="s">
        <v>16442</v>
      </c>
      <c r="I1582" s="51"/>
      <c r="J1582" s="31">
        <v>0</v>
      </c>
      <c r="K1582" s="31" t="str">
        <f>LOWER(DEC2HEX((J1582)))</f>
        <v>0</v>
      </c>
      <c r="L1582" s="31">
        <f>J1582*(2^C1582)</f>
        <v>0</v>
      </c>
      <c r="M1582" s="361"/>
    </row>
    <row r="1583" spans="1:13" ht="15">
      <c r="A1583" s="26"/>
      <c r="B1583" s="27" t="s">
        <v>17898</v>
      </c>
      <c r="C1583" s="26"/>
      <c r="D1583" s="26"/>
      <c r="E1583" s="26">
        <f>SUM(E1584:E1585)</f>
        <v>32</v>
      </c>
      <c r="F1583" s="56" t="str">
        <f>CONCATENATE("32'h",K1583)</f>
        <v>32'h00000000</v>
      </c>
      <c r="G1583" s="56"/>
      <c r="H1583" s="362" t="s">
        <v>3742</v>
      </c>
      <c r="I1583" s="57"/>
      <c r="J1583" s="26"/>
      <c r="K1583" s="26" t="str">
        <f>LOWER(DEC2HEX(L1583,8))</f>
        <v>00000000</v>
      </c>
      <c r="L1583" s="26">
        <f>SUM(L1584:L1584)</f>
        <v>0</v>
      </c>
      <c r="M1583" s="26"/>
    </row>
    <row r="1584" spans="1:13" ht="15">
      <c r="A1584" s="32"/>
      <c r="B1584" s="32"/>
      <c r="C1584" s="31">
        <v>16</v>
      </c>
      <c r="D1584" s="31">
        <v>31</v>
      </c>
      <c r="E1584" s="32">
        <f>D1584+1-C1584</f>
        <v>16</v>
      </c>
      <c r="F1584" s="32" t="str">
        <f>CONCATENATE(E1584,"'h",K1584)</f>
        <v>16'h0</v>
      </c>
      <c r="G1584" s="32" t="s">
        <v>68</v>
      </c>
      <c r="H1584" s="363" t="s">
        <v>16443</v>
      </c>
      <c r="I1584" s="51"/>
      <c r="J1584" s="31">
        <v>0</v>
      </c>
      <c r="K1584" s="31" t="str">
        <f>LOWER(DEC2HEX((J1584)))</f>
        <v>0</v>
      </c>
      <c r="L1584" s="31">
        <f>J1584*(2^C1584)</f>
        <v>0</v>
      </c>
      <c r="M1584" s="361"/>
    </row>
    <row r="1585" spans="1:13" ht="15">
      <c r="A1585" s="32"/>
      <c r="B1585" s="32"/>
      <c r="C1585" s="31">
        <v>0</v>
      </c>
      <c r="D1585" s="31">
        <v>15</v>
      </c>
      <c r="E1585" s="32">
        <f>D1585+1-C1585</f>
        <v>16</v>
      </c>
      <c r="F1585" s="32" t="str">
        <f>CONCATENATE(E1585,"'h",K1585)</f>
        <v>16'h0</v>
      </c>
      <c r="G1585" s="32" t="s">
        <v>68</v>
      </c>
      <c r="H1585" s="363" t="s">
        <v>17899</v>
      </c>
      <c r="I1585" s="51"/>
      <c r="J1585" s="31">
        <v>0</v>
      </c>
      <c r="K1585" s="31" t="str">
        <f>LOWER(DEC2HEX((J1585)))</f>
        <v>0</v>
      </c>
      <c r="L1585" s="31">
        <f>J1585*(2^C1585)</f>
        <v>0</v>
      </c>
      <c r="M1585" s="361"/>
    </row>
    <row r="1586" spans="1:13" ht="15">
      <c r="A1586" s="26"/>
      <c r="B1586" s="27" t="s">
        <v>17900</v>
      </c>
      <c r="C1586" s="26"/>
      <c r="D1586" s="26"/>
      <c r="E1586" s="26">
        <f>SUM(E1587:E1588)</f>
        <v>32</v>
      </c>
      <c r="F1586" s="56" t="str">
        <f>CONCATENATE("32'h",K1586)</f>
        <v>32'h00000000</v>
      </c>
      <c r="G1586" s="56"/>
      <c r="H1586" s="362" t="s">
        <v>3739</v>
      </c>
      <c r="I1586" s="57"/>
      <c r="J1586" s="26"/>
      <c r="K1586" s="26" t="str">
        <f>LOWER(DEC2HEX(L1586,8))</f>
        <v>00000000</v>
      </c>
      <c r="L1586" s="26">
        <f>SUM(L1587:L1587)</f>
        <v>0</v>
      </c>
      <c r="M1586" s="26"/>
    </row>
    <row r="1587" spans="1:13" ht="15">
      <c r="A1587" s="32"/>
      <c r="B1587" s="32"/>
      <c r="C1587" s="31">
        <v>16</v>
      </c>
      <c r="D1587" s="31">
        <v>31</v>
      </c>
      <c r="E1587" s="32">
        <f>D1587+1-C1587</f>
        <v>16</v>
      </c>
      <c r="F1587" s="32" t="str">
        <f>CONCATENATE(E1587,"'h",K1587)</f>
        <v>16'h0</v>
      </c>
      <c r="G1587" s="32" t="s">
        <v>68</v>
      </c>
      <c r="H1587" s="363" t="s">
        <v>16444</v>
      </c>
      <c r="I1587" s="51"/>
      <c r="J1587" s="31">
        <v>0</v>
      </c>
      <c r="K1587" s="31" t="str">
        <f>LOWER(DEC2HEX((J1587)))</f>
        <v>0</v>
      </c>
      <c r="L1587" s="31">
        <f>J1587*(2^C1587)</f>
        <v>0</v>
      </c>
      <c r="M1587" s="361"/>
    </row>
    <row r="1588" spans="1:13" ht="15">
      <c r="A1588" s="32"/>
      <c r="B1588" s="32"/>
      <c r="C1588" s="31">
        <v>0</v>
      </c>
      <c r="D1588" s="31">
        <v>15</v>
      </c>
      <c r="E1588" s="32">
        <f>D1588+1-C1588</f>
        <v>16</v>
      </c>
      <c r="F1588" s="32" t="str">
        <f>CONCATENATE(E1588,"'h",K1588)</f>
        <v>16'h0</v>
      </c>
      <c r="G1588" s="32" t="s">
        <v>68</v>
      </c>
      <c r="H1588" s="363" t="s">
        <v>17901</v>
      </c>
      <c r="I1588" s="51"/>
      <c r="J1588" s="31">
        <v>0</v>
      </c>
      <c r="K1588" s="31" t="str">
        <f>LOWER(DEC2HEX((J1588)))</f>
        <v>0</v>
      </c>
      <c r="L1588" s="31">
        <f>J1588*(2^C1588)</f>
        <v>0</v>
      </c>
      <c r="M1588" s="361"/>
    </row>
    <row r="1589" spans="1:13" ht="15">
      <c r="A1589" s="26"/>
      <c r="B1589" s="27" t="s">
        <v>16445</v>
      </c>
      <c r="C1589" s="26"/>
      <c r="D1589" s="26"/>
      <c r="E1589" s="26">
        <f>SUM(E1590:E1591)</f>
        <v>32</v>
      </c>
      <c r="F1589" s="56" t="str">
        <f>CONCATENATE("32'h",K1589)</f>
        <v>32'h00000000</v>
      </c>
      <c r="G1589" s="56"/>
      <c r="H1589" s="362" t="s">
        <v>3736</v>
      </c>
      <c r="I1589" s="57"/>
      <c r="J1589" s="26"/>
      <c r="K1589" s="26" t="str">
        <f>LOWER(DEC2HEX(L1589,8))</f>
        <v>00000000</v>
      </c>
      <c r="L1589" s="26">
        <f>SUM(L1590:L1590)</f>
        <v>0</v>
      </c>
      <c r="M1589" s="26"/>
    </row>
    <row r="1590" spans="1:13" ht="15">
      <c r="A1590" s="32"/>
      <c r="B1590" s="32"/>
      <c r="C1590" s="31">
        <v>16</v>
      </c>
      <c r="D1590" s="31">
        <v>31</v>
      </c>
      <c r="E1590" s="32">
        <f>D1590+1-C1590</f>
        <v>16</v>
      </c>
      <c r="F1590" s="32" t="str">
        <f>CONCATENATE(E1590,"'h",K1590)</f>
        <v>16'h0</v>
      </c>
      <c r="G1590" s="32" t="s">
        <v>68</v>
      </c>
      <c r="H1590" s="363" t="s">
        <v>16446</v>
      </c>
      <c r="I1590" s="51"/>
      <c r="J1590" s="31">
        <v>0</v>
      </c>
      <c r="K1590" s="31" t="str">
        <f>LOWER(DEC2HEX((J1590)))</f>
        <v>0</v>
      </c>
      <c r="L1590" s="31">
        <f>J1590*(2^C1590)</f>
        <v>0</v>
      </c>
      <c r="M1590" s="361"/>
    </row>
    <row r="1591" spans="1:13" ht="15">
      <c r="A1591" s="32"/>
      <c r="B1591" s="32"/>
      <c r="C1591" s="31">
        <v>0</v>
      </c>
      <c r="D1591" s="31">
        <v>15</v>
      </c>
      <c r="E1591" s="32">
        <f>D1591+1-C1591</f>
        <v>16</v>
      </c>
      <c r="F1591" s="32" t="str">
        <f>CONCATENATE(E1591,"'h",K1591)</f>
        <v>16'h0</v>
      </c>
      <c r="G1591" s="32" t="s">
        <v>68</v>
      </c>
      <c r="H1591" s="363" t="s">
        <v>16447</v>
      </c>
      <c r="I1591" s="51"/>
      <c r="J1591" s="31">
        <v>0</v>
      </c>
      <c r="K1591" s="31" t="str">
        <f>LOWER(DEC2HEX((J1591)))</f>
        <v>0</v>
      </c>
      <c r="L1591" s="31">
        <f>J1591*(2^C1591)</f>
        <v>0</v>
      </c>
      <c r="M1591" s="361"/>
    </row>
    <row r="1592" spans="1:13" ht="15">
      <c r="A1592" s="26"/>
      <c r="B1592" s="27" t="s">
        <v>16448</v>
      </c>
      <c r="C1592" s="26"/>
      <c r="D1592" s="26"/>
      <c r="E1592" s="26">
        <f>SUM(E1593:E1594)</f>
        <v>32</v>
      </c>
      <c r="F1592" s="56" t="str">
        <f>CONCATENATE("32'h",K1592)</f>
        <v>32'h00000000</v>
      </c>
      <c r="G1592" s="56"/>
      <c r="H1592" s="362" t="s">
        <v>3733</v>
      </c>
      <c r="I1592" s="57"/>
      <c r="J1592" s="26"/>
      <c r="K1592" s="26" t="str">
        <f>LOWER(DEC2HEX(L1592,8))</f>
        <v>00000000</v>
      </c>
      <c r="L1592" s="26">
        <f>SUM(L1593:L1593)</f>
        <v>0</v>
      </c>
      <c r="M1592" s="26"/>
    </row>
    <row r="1593" spans="1:13" ht="15">
      <c r="A1593" s="32"/>
      <c r="B1593" s="32"/>
      <c r="C1593" s="31">
        <v>16</v>
      </c>
      <c r="D1593" s="31">
        <v>31</v>
      </c>
      <c r="E1593" s="32">
        <f>D1593+1-C1593</f>
        <v>16</v>
      </c>
      <c r="F1593" s="32" t="str">
        <f>CONCATENATE(E1593,"'h",K1593)</f>
        <v>16'h0</v>
      </c>
      <c r="G1593" s="32" t="s">
        <v>68</v>
      </c>
      <c r="H1593" s="363" t="s">
        <v>17902</v>
      </c>
      <c r="I1593" s="51"/>
      <c r="J1593" s="31">
        <v>0</v>
      </c>
      <c r="K1593" s="31" t="str">
        <f>LOWER(DEC2HEX((J1593)))</f>
        <v>0</v>
      </c>
      <c r="L1593" s="31">
        <f>J1593*(2^C1593)</f>
        <v>0</v>
      </c>
      <c r="M1593" s="361"/>
    </row>
    <row r="1594" spans="1:13" ht="15">
      <c r="A1594" s="32"/>
      <c r="B1594" s="32"/>
      <c r="C1594" s="31">
        <v>0</v>
      </c>
      <c r="D1594" s="31">
        <v>15</v>
      </c>
      <c r="E1594" s="32">
        <f>D1594+1-C1594</f>
        <v>16</v>
      </c>
      <c r="F1594" s="32" t="str">
        <f>CONCATENATE(E1594,"'h",K1594)</f>
        <v>16'h0</v>
      </c>
      <c r="G1594" s="32" t="s">
        <v>68</v>
      </c>
      <c r="H1594" s="363" t="s">
        <v>17903</v>
      </c>
      <c r="I1594" s="51"/>
      <c r="J1594" s="31">
        <v>0</v>
      </c>
      <c r="K1594" s="31" t="str">
        <f>LOWER(DEC2HEX((J1594)))</f>
        <v>0</v>
      </c>
      <c r="L1594" s="31">
        <f>J1594*(2^C1594)</f>
        <v>0</v>
      </c>
      <c r="M1594" s="361"/>
    </row>
    <row r="1595" spans="1:13" ht="15">
      <c r="A1595" s="26"/>
      <c r="B1595" s="27" t="s">
        <v>16449</v>
      </c>
      <c r="C1595" s="26"/>
      <c r="D1595" s="26"/>
      <c r="E1595" s="26">
        <f>SUM(E1596:E1597)</f>
        <v>32</v>
      </c>
      <c r="F1595" s="56" t="str">
        <f>CONCATENATE("32'h",K1595)</f>
        <v>32'h00000000</v>
      </c>
      <c r="G1595" s="56"/>
      <c r="H1595" s="362" t="s">
        <v>3730</v>
      </c>
      <c r="I1595" s="57"/>
      <c r="J1595" s="26"/>
      <c r="K1595" s="26" t="str">
        <f>LOWER(DEC2HEX(L1595,8))</f>
        <v>00000000</v>
      </c>
      <c r="L1595" s="26">
        <f>SUM(L1596:L1596)</f>
        <v>0</v>
      </c>
      <c r="M1595" s="26"/>
    </row>
    <row r="1596" spans="1:13" ht="15">
      <c r="A1596" s="32"/>
      <c r="B1596" s="32"/>
      <c r="C1596" s="31">
        <v>16</v>
      </c>
      <c r="D1596" s="31">
        <v>31</v>
      </c>
      <c r="E1596" s="32">
        <f>D1596+1-C1596</f>
        <v>16</v>
      </c>
      <c r="F1596" s="32" t="str">
        <f>CONCATENATE(E1596,"'h",K1596)</f>
        <v>16'h0</v>
      </c>
      <c r="G1596" s="32" t="s">
        <v>68</v>
      </c>
      <c r="H1596" s="363" t="s">
        <v>17904</v>
      </c>
      <c r="I1596" s="51"/>
      <c r="J1596" s="31">
        <v>0</v>
      </c>
      <c r="K1596" s="31" t="str">
        <f>LOWER(DEC2HEX((J1596)))</f>
        <v>0</v>
      </c>
      <c r="L1596" s="31">
        <f>J1596*(2^C1596)</f>
        <v>0</v>
      </c>
      <c r="M1596" s="361"/>
    </row>
    <row r="1597" spans="1:13" ht="15">
      <c r="A1597" s="32"/>
      <c r="B1597" s="32"/>
      <c r="C1597" s="31">
        <v>0</v>
      </c>
      <c r="D1597" s="31">
        <v>15</v>
      </c>
      <c r="E1597" s="32">
        <f>D1597+1-C1597</f>
        <v>16</v>
      </c>
      <c r="F1597" s="32" t="str">
        <f>CONCATENATE(E1597,"'h",K1597)</f>
        <v>16'h0</v>
      </c>
      <c r="G1597" s="32" t="s">
        <v>68</v>
      </c>
      <c r="H1597" s="363" t="s">
        <v>17905</v>
      </c>
      <c r="I1597" s="51"/>
      <c r="J1597" s="31">
        <v>0</v>
      </c>
      <c r="K1597" s="31" t="str">
        <f>LOWER(DEC2HEX((J1597)))</f>
        <v>0</v>
      </c>
      <c r="L1597" s="31">
        <f>J1597*(2^C1597)</f>
        <v>0</v>
      </c>
      <c r="M1597" s="361"/>
    </row>
    <row r="1598" spans="1:13" ht="15">
      <c r="A1598" s="26"/>
      <c r="B1598" s="27" t="s">
        <v>17906</v>
      </c>
      <c r="C1598" s="26"/>
      <c r="D1598" s="26"/>
      <c r="E1598" s="26">
        <f>SUM(E1599:E1600)</f>
        <v>32</v>
      </c>
      <c r="F1598" s="56" t="str">
        <f>CONCATENATE("32'h",K1598)</f>
        <v>32'h00000000</v>
      </c>
      <c r="G1598" s="56"/>
      <c r="H1598" s="362" t="s">
        <v>3727</v>
      </c>
      <c r="I1598" s="57"/>
      <c r="J1598" s="26"/>
      <c r="K1598" s="26" t="str">
        <f>LOWER(DEC2HEX(L1598,8))</f>
        <v>00000000</v>
      </c>
      <c r="L1598" s="26">
        <f>SUM(L1599:L1599)</f>
        <v>0</v>
      </c>
      <c r="M1598" s="26"/>
    </row>
    <row r="1599" spans="1:13" ht="15">
      <c r="A1599" s="32"/>
      <c r="B1599" s="32"/>
      <c r="C1599" s="31">
        <v>16</v>
      </c>
      <c r="D1599" s="31">
        <v>31</v>
      </c>
      <c r="E1599" s="32">
        <f>D1599+1-C1599</f>
        <v>16</v>
      </c>
      <c r="F1599" s="32" t="str">
        <f>CONCATENATE(E1599,"'h",K1599)</f>
        <v>16'h0</v>
      </c>
      <c r="G1599" s="32" t="s">
        <v>68</v>
      </c>
      <c r="H1599" s="363" t="s">
        <v>17907</v>
      </c>
      <c r="I1599" s="51"/>
      <c r="J1599" s="31">
        <v>0</v>
      </c>
      <c r="K1599" s="31" t="str">
        <f>LOWER(DEC2HEX((J1599)))</f>
        <v>0</v>
      </c>
      <c r="L1599" s="31">
        <f>J1599*(2^C1599)</f>
        <v>0</v>
      </c>
      <c r="M1599" s="361"/>
    </row>
    <row r="1600" spans="1:13" ht="15">
      <c r="A1600" s="32"/>
      <c r="B1600" s="32"/>
      <c r="C1600" s="31">
        <v>0</v>
      </c>
      <c r="D1600" s="31">
        <v>15</v>
      </c>
      <c r="E1600" s="32">
        <f>D1600+1-C1600</f>
        <v>16</v>
      </c>
      <c r="F1600" s="32" t="str">
        <f>CONCATENATE(E1600,"'h",K1600)</f>
        <v>16'h0</v>
      </c>
      <c r="G1600" s="32" t="s">
        <v>68</v>
      </c>
      <c r="H1600" s="363" t="s">
        <v>16450</v>
      </c>
      <c r="I1600" s="51"/>
      <c r="J1600" s="31">
        <v>0</v>
      </c>
      <c r="K1600" s="31" t="str">
        <f>LOWER(DEC2HEX((J1600)))</f>
        <v>0</v>
      </c>
      <c r="L1600" s="31">
        <f>J1600*(2^C1600)</f>
        <v>0</v>
      </c>
      <c r="M1600" s="361"/>
    </row>
    <row r="1601" spans="1:13" ht="15">
      <c r="A1601" s="26"/>
      <c r="B1601" s="27" t="s">
        <v>16451</v>
      </c>
      <c r="C1601" s="26"/>
      <c r="D1601" s="26"/>
      <c r="E1601" s="26">
        <f>SUM(E1602:E1603)</f>
        <v>32</v>
      </c>
      <c r="F1601" s="56" t="str">
        <f>CONCATENATE("32'h",K1601)</f>
        <v>32'h00000000</v>
      </c>
      <c r="G1601" s="56"/>
      <c r="H1601" s="362" t="s">
        <v>3724</v>
      </c>
      <c r="I1601" s="57"/>
      <c r="J1601" s="26"/>
      <c r="K1601" s="26" t="str">
        <f>LOWER(DEC2HEX(L1601,8))</f>
        <v>00000000</v>
      </c>
      <c r="L1601" s="26">
        <f>SUM(L1602:L1602)</f>
        <v>0</v>
      </c>
      <c r="M1601" s="26"/>
    </row>
    <row r="1602" spans="1:13" ht="15">
      <c r="A1602" s="32"/>
      <c r="B1602" s="32"/>
      <c r="C1602" s="31">
        <v>16</v>
      </c>
      <c r="D1602" s="31">
        <v>31</v>
      </c>
      <c r="E1602" s="32">
        <f>D1602+1-C1602</f>
        <v>16</v>
      </c>
      <c r="F1602" s="32" t="str">
        <f>CONCATENATE(E1602,"'h",K1602)</f>
        <v>16'h0</v>
      </c>
      <c r="G1602" s="32" t="s">
        <v>68</v>
      </c>
      <c r="H1602" s="363" t="s">
        <v>17908</v>
      </c>
      <c r="I1602" s="51"/>
      <c r="J1602" s="31">
        <v>0</v>
      </c>
      <c r="K1602" s="31" t="str">
        <f>LOWER(DEC2HEX((J1602)))</f>
        <v>0</v>
      </c>
      <c r="L1602" s="31">
        <f>J1602*(2^C1602)</f>
        <v>0</v>
      </c>
      <c r="M1602" s="361"/>
    </row>
    <row r="1603" spans="1:13" ht="15">
      <c r="A1603" s="32"/>
      <c r="B1603" s="32"/>
      <c r="C1603" s="31">
        <v>0</v>
      </c>
      <c r="D1603" s="31">
        <v>15</v>
      </c>
      <c r="E1603" s="32">
        <f>D1603+1-C1603</f>
        <v>16</v>
      </c>
      <c r="F1603" s="32" t="str">
        <f>CONCATENATE(E1603,"'h",K1603)</f>
        <v>16'h0</v>
      </c>
      <c r="G1603" s="32" t="s">
        <v>68</v>
      </c>
      <c r="H1603" s="363" t="s">
        <v>17909</v>
      </c>
      <c r="I1603" s="51"/>
      <c r="J1603" s="31">
        <v>0</v>
      </c>
      <c r="K1603" s="31" t="str">
        <f>LOWER(DEC2HEX((J1603)))</f>
        <v>0</v>
      </c>
      <c r="L1603" s="31">
        <f>J1603*(2^C1603)</f>
        <v>0</v>
      </c>
      <c r="M1603" s="361"/>
    </row>
    <row r="1604" spans="1:13" ht="15">
      <c r="A1604" s="26"/>
      <c r="B1604" s="27" t="s">
        <v>16452</v>
      </c>
      <c r="C1604" s="26"/>
      <c r="D1604" s="26"/>
      <c r="E1604" s="26">
        <f>SUM(E1605:E1606)</f>
        <v>32</v>
      </c>
      <c r="F1604" s="56" t="str">
        <f>CONCATENATE("32'h",K1604)</f>
        <v>32'h00000000</v>
      </c>
      <c r="G1604" s="56"/>
      <c r="H1604" s="362" t="s">
        <v>3721</v>
      </c>
      <c r="I1604" s="57"/>
      <c r="J1604" s="26"/>
      <c r="K1604" s="26" t="str">
        <f>LOWER(DEC2HEX(L1604,8))</f>
        <v>00000000</v>
      </c>
      <c r="L1604" s="26">
        <f>SUM(L1605:L1605)</f>
        <v>0</v>
      </c>
      <c r="M1604" s="26"/>
    </row>
    <row r="1605" spans="1:13" ht="15">
      <c r="A1605" s="32"/>
      <c r="B1605" s="32"/>
      <c r="C1605" s="31">
        <v>16</v>
      </c>
      <c r="D1605" s="31">
        <v>31</v>
      </c>
      <c r="E1605" s="32">
        <f>D1605+1-C1605</f>
        <v>16</v>
      </c>
      <c r="F1605" s="32" t="str">
        <f>CONCATENATE(E1605,"'h",K1605)</f>
        <v>16'h0</v>
      </c>
      <c r="G1605" s="32" t="s">
        <v>68</v>
      </c>
      <c r="H1605" s="363" t="s">
        <v>17910</v>
      </c>
      <c r="I1605" s="51"/>
      <c r="J1605" s="31">
        <v>0</v>
      </c>
      <c r="K1605" s="31" t="str">
        <f>LOWER(DEC2HEX((J1605)))</f>
        <v>0</v>
      </c>
      <c r="L1605" s="31">
        <f>J1605*(2^C1605)</f>
        <v>0</v>
      </c>
      <c r="M1605" s="361"/>
    </row>
    <row r="1606" spans="1:13" ht="15">
      <c r="A1606" s="32"/>
      <c r="B1606" s="32"/>
      <c r="C1606" s="31">
        <v>0</v>
      </c>
      <c r="D1606" s="31">
        <v>15</v>
      </c>
      <c r="E1606" s="32">
        <f>D1606+1-C1606</f>
        <v>16</v>
      </c>
      <c r="F1606" s="32" t="str">
        <f>CONCATENATE(E1606,"'h",K1606)</f>
        <v>16'h0</v>
      </c>
      <c r="G1606" s="32" t="s">
        <v>68</v>
      </c>
      <c r="H1606" s="363" t="s">
        <v>17911</v>
      </c>
      <c r="I1606" s="51"/>
      <c r="J1606" s="31">
        <v>0</v>
      </c>
      <c r="K1606" s="31" t="str">
        <f>LOWER(DEC2HEX((J1606)))</f>
        <v>0</v>
      </c>
      <c r="L1606" s="31">
        <f>J1606*(2^C1606)</f>
        <v>0</v>
      </c>
      <c r="M1606" s="361"/>
    </row>
    <row r="1607" spans="1:13" ht="15">
      <c r="A1607" s="26"/>
      <c r="B1607" s="27" t="s">
        <v>16453</v>
      </c>
      <c r="C1607" s="26"/>
      <c r="D1607" s="26"/>
      <c r="E1607" s="26">
        <f>SUM(E1608:E1609)</f>
        <v>32</v>
      </c>
      <c r="F1607" s="56" t="str">
        <f>CONCATENATE("32'h",K1607)</f>
        <v>32'h00000000</v>
      </c>
      <c r="G1607" s="56"/>
      <c r="H1607" s="362" t="s">
        <v>3718</v>
      </c>
      <c r="I1607" s="57"/>
      <c r="J1607" s="26"/>
      <c r="K1607" s="26" t="str">
        <f>LOWER(DEC2HEX(L1607,8))</f>
        <v>00000000</v>
      </c>
      <c r="L1607" s="26">
        <f>SUM(L1608:L1608)</f>
        <v>0</v>
      </c>
      <c r="M1607" s="26"/>
    </row>
    <row r="1608" spans="1:13" ht="15">
      <c r="A1608" s="32"/>
      <c r="B1608" s="32"/>
      <c r="C1608" s="31">
        <v>16</v>
      </c>
      <c r="D1608" s="31">
        <v>31</v>
      </c>
      <c r="E1608" s="32">
        <f>D1608+1-C1608</f>
        <v>16</v>
      </c>
      <c r="F1608" s="32" t="str">
        <f>CONCATENATE(E1608,"'h",K1608)</f>
        <v>16'h0</v>
      </c>
      <c r="G1608" s="32" t="s">
        <v>68</v>
      </c>
      <c r="H1608" s="363" t="s">
        <v>17912</v>
      </c>
      <c r="I1608" s="51"/>
      <c r="J1608" s="31">
        <v>0</v>
      </c>
      <c r="K1608" s="31" t="str">
        <f>LOWER(DEC2HEX((J1608)))</f>
        <v>0</v>
      </c>
      <c r="L1608" s="31">
        <f>J1608*(2^C1608)</f>
        <v>0</v>
      </c>
      <c r="M1608" s="361"/>
    </row>
    <row r="1609" spans="1:13" ht="15">
      <c r="A1609" s="32"/>
      <c r="B1609" s="32"/>
      <c r="C1609" s="31">
        <v>0</v>
      </c>
      <c r="D1609" s="31">
        <v>15</v>
      </c>
      <c r="E1609" s="32">
        <f>D1609+1-C1609</f>
        <v>16</v>
      </c>
      <c r="F1609" s="32" t="str">
        <f>CONCATENATE(E1609,"'h",K1609)</f>
        <v>16'h0</v>
      </c>
      <c r="G1609" s="32" t="s">
        <v>68</v>
      </c>
      <c r="H1609" s="363" t="s">
        <v>16454</v>
      </c>
      <c r="I1609" s="51"/>
      <c r="J1609" s="31">
        <v>0</v>
      </c>
      <c r="K1609" s="31" t="str">
        <f>LOWER(DEC2HEX((J1609)))</f>
        <v>0</v>
      </c>
      <c r="L1609" s="31">
        <f>J1609*(2^C1609)</f>
        <v>0</v>
      </c>
      <c r="M1609" s="361"/>
    </row>
    <row r="1610" spans="1:13" ht="15">
      <c r="A1610" s="26"/>
      <c r="B1610" s="27" t="s">
        <v>17913</v>
      </c>
      <c r="C1610" s="26"/>
      <c r="D1610" s="26"/>
      <c r="E1610" s="26">
        <f>SUM(E1611:E1612)</f>
        <v>32</v>
      </c>
      <c r="F1610" s="56" t="str">
        <f>CONCATENATE("32'h",K1610)</f>
        <v>32'h00000000</v>
      </c>
      <c r="G1610" s="56"/>
      <c r="H1610" s="362" t="s">
        <v>3715</v>
      </c>
      <c r="I1610" s="57"/>
      <c r="J1610" s="26"/>
      <c r="K1610" s="26" t="str">
        <f>LOWER(DEC2HEX(L1610,8))</f>
        <v>00000000</v>
      </c>
      <c r="L1610" s="26">
        <f>SUM(L1611:L1611)</f>
        <v>0</v>
      </c>
      <c r="M1610" s="26"/>
    </row>
    <row r="1611" spans="1:13" ht="15">
      <c r="A1611" s="32"/>
      <c r="B1611" s="32"/>
      <c r="C1611" s="31">
        <v>16</v>
      </c>
      <c r="D1611" s="31">
        <v>31</v>
      </c>
      <c r="E1611" s="32">
        <f>D1611+1-C1611</f>
        <v>16</v>
      </c>
      <c r="F1611" s="32" t="str">
        <f>CONCATENATE(E1611,"'h",K1611)</f>
        <v>16'h0</v>
      </c>
      <c r="G1611" s="32" t="s">
        <v>68</v>
      </c>
      <c r="H1611" s="363" t="s">
        <v>17914</v>
      </c>
      <c r="I1611" s="51"/>
      <c r="J1611" s="31">
        <v>0</v>
      </c>
      <c r="K1611" s="31" t="str">
        <f>LOWER(DEC2HEX((J1611)))</f>
        <v>0</v>
      </c>
      <c r="L1611" s="31">
        <f>J1611*(2^C1611)</f>
        <v>0</v>
      </c>
      <c r="M1611" s="361"/>
    </row>
    <row r="1612" spans="1:13" ht="15">
      <c r="A1612" s="32"/>
      <c r="B1612" s="32"/>
      <c r="C1612" s="31">
        <v>0</v>
      </c>
      <c r="D1612" s="31">
        <v>15</v>
      </c>
      <c r="E1612" s="32">
        <f>D1612+1-C1612</f>
        <v>16</v>
      </c>
      <c r="F1612" s="32" t="str">
        <f>CONCATENATE(E1612,"'h",K1612)</f>
        <v>16'h0</v>
      </c>
      <c r="G1612" s="32" t="s">
        <v>68</v>
      </c>
      <c r="H1612" s="363" t="s">
        <v>17915</v>
      </c>
      <c r="I1612" s="51"/>
      <c r="J1612" s="31">
        <v>0</v>
      </c>
      <c r="K1612" s="31" t="str">
        <f>LOWER(DEC2HEX((J1612)))</f>
        <v>0</v>
      </c>
      <c r="L1612" s="31">
        <f>J1612*(2^C1612)</f>
        <v>0</v>
      </c>
      <c r="M1612" s="361"/>
    </row>
    <row r="1613" spans="1:13" ht="15">
      <c r="A1613" s="26"/>
      <c r="B1613" s="27" t="s">
        <v>17916</v>
      </c>
      <c r="C1613" s="26"/>
      <c r="D1613" s="26"/>
      <c r="E1613" s="26">
        <f>SUM(E1614:E1615)</f>
        <v>32</v>
      </c>
      <c r="F1613" s="56" t="str">
        <f>CONCATENATE("32'h",K1613)</f>
        <v>32'h00000000</v>
      </c>
      <c r="G1613" s="56"/>
      <c r="H1613" s="362" t="s">
        <v>3712</v>
      </c>
      <c r="I1613" s="57"/>
      <c r="J1613" s="26"/>
      <c r="K1613" s="26" t="str">
        <f>LOWER(DEC2HEX(L1613,8))</f>
        <v>00000000</v>
      </c>
      <c r="L1613" s="26">
        <f>SUM(L1614:L1614)</f>
        <v>0</v>
      </c>
      <c r="M1613" s="26"/>
    </row>
    <row r="1614" spans="1:13" ht="15">
      <c r="A1614" s="32"/>
      <c r="B1614" s="32"/>
      <c r="C1614" s="31">
        <v>16</v>
      </c>
      <c r="D1614" s="31">
        <v>31</v>
      </c>
      <c r="E1614" s="32">
        <f>D1614+1-C1614</f>
        <v>16</v>
      </c>
      <c r="F1614" s="32" t="str">
        <f>CONCATENATE(E1614,"'h",K1614)</f>
        <v>16'h0</v>
      </c>
      <c r="G1614" s="32" t="s">
        <v>68</v>
      </c>
      <c r="H1614" s="363" t="s">
        <v>17917</v>
      </c>
      <c r="I1614" s="51"/>
      <c r="J1614" s="31">
        <v>0</v>
      </c>
      <c r="K1614" s="31" t="str">
        <f>LOWER(DEC2HEX((J1614)))</f>
        <v>0</v>
      </c>
      <c r="L1614" s="31">
        <f>J1614*(2^C1614)</f>
        <v>0</v>
      </c>
      <c r="M1614" s="361"/>
    </row>
    <row r="1615" spans="1:13" ht="15">
      <c r="A1615" s="32"/>
      <c r="B1615" s="32"/>
      <c r="C1615" s="31">
        <v>0</v>
      </c>
      <c r="D1615" s="31">
        <v>15</v>
      </c>
      <c r="E1615" s="32">
        <f>D1615+1-C1615</f>
        <v>16</v>
      </c>
      <c r="F1615" s="32" t="str">
        <f>CONCATENATE(E1615,"'h",K1615)</f>
        <v>16'h0</v>
      </c>
      <c r="G1615" s="32" t="s">
        <v>68</v>
      </c>
      <c r="H1615" s="363" t="s">
        <v>17918</v>
      </c>
      <c r="I1615" s="51"/>
      <c r="J1615" s="31">
        <v>0</v>
      </c>
      <c r="K1615" s="31" t="str">
        <f>LOWER(DEC2HEX((J1615)))</f>
        <v>0</v>
      </c>
      <c r="L1615" s="31">
        <f>J1615*(2^C1615)</f>
        <v>0</v>
      </c>
      <c r="M1615" s="361"/>
    </row>
    <row r="1616" spans="1:13" ht="15">
      <c r="A1616" s="26"/>
      <c r="B1616" s="27" t="s">
        <v>17919</v>
      </c>
      <c r="C1616" s="26"/>
      <c r="D1616" s="26"/>
      <c r="E1616" s="26">
        <f>SUM(E1617:E1618)</f>
        <v>32</v>
      </c>
      <c r="F1616" s="56" t="str">
        <f>CONCATENATE("32'h",K1616)</f>
        <v>32'h00000000</v>
      </c>
      <c r="G1616" s="56"/>
      <c r="H1616" s="362" t="s">
        <v>16455</v>
      </c>
      <c r="I1616" s="57"/>
      <c r="J1616" s="26"/>
      <c r="K1616" s="26" t="str">
        <f>LOWER(DEC2HEX(L1616,8))</f>
        <v>00000000</v>
      </c>
      <c r="L1616" s="26">
        <f>SUM(L1617:L1617)</f>
        <v>0</v>
      </c>
      <c r="M1616" s="26"/>
    </row>
    <row r="1617" spans="1:13" ht="15">
      <c r="A1617" s="32"/>
      <c r="B1617" s="32"/>
      <c r="C1617" s="31">
        <v>16</v>
      </c>
      <c r="D1617" s="31">
        <v>31</v>
      </c>
      <c r="E1617" s="32">
        <f>D1617+1-C1617</f>
        <v>16</v>
      </c>
      <c r="F1617" s="32" t="str">
        <f>CONCATENATE(E1617,"'h",K1617)</f>
        <v>16'h0</v>
      </c>
      <c r="G1617" s="32" t="s">
        <v>68</v>
      </c>
      <c r="H1617" s="363" t="s">
        <v>3776</v>
      </c>
      <c r="I1617" s="51"/>
      <c r="J1617" s="31">
        <v>0</v>
      </c>
      <c r="K1617" s="31" t="str">
        <f>LOWER(DEC2HEX((J1617)))</f>
        <v>0</v>
      </c>
      <c r="L1617" s="31">
        <f>J1617*(2^C1617)</f>
        <v>0</v>
      </c>
      <c r="M1617" s="361"/>
    </row>
    <row r="1618" spans="1:13" ht="15">
      <c r="A1618" s="32"/>
      <c r="B1618" s="32"/>
      <c r="C1618" s="31">
        <v>0</v>
      </c>
      <c r="D1618" s="31">
        <v>15</v>
      </c>
      <c r="E1618" s="32">
        <f>D1618+1-C1618</f>
        <v>16</v>
      </c>
      <c r="F1618" s="32" t="str">
        <f>CONCATENATE(E1618,"'h",K1618)</f>
        <v>16'h0</v>
      </c>
      <c r="G1618" s="32" t="s">
        <v>68</v>
      </c>
      <c r="H1618" s="363" t="s">
        <v>3784</v>
      </c>
      <c r="I1618" s="51"/>
      <c r="J1618" s="31">
        <v>0</v>
      </c>
      <c r="K1618" s="31" t="str">
        <f>LOWER(DEC2HEX((J1618)))</f>
        <v>0</v>
      </c>
      <c r="L1618" s="31">
        <f>J1618*(2^C1618)</f>
        <v>0</v>
      </c>
      <c r="M1618" s="361"/>
    </row>
    <row r="1619" spans="1:13" ht="15">
      <c r="A1619" s="26"/>
      <c r="B1619" s="27" t="s">
        <v>16456</v>
      </c>
      <c r="C1619" s="26"/>
      <c r="D1619" s="26"/>
      <c r="E1619" s="26">
        <f>SUM(E1620:E1622)</f>
        <v>32</v>
      </c>
      <c r="F1619" s="56" t="str">
        <f>CONCATENATE("32'h",K1619)</f>
        <v>32'h00000000</v>
      </c>
      <c r="G1619" s="56"/>
      <c r="H1619" s="362" t="s">
        <v>16457</v>
      </c>
      <c r="I1619" s="57"/>
      <c r="J1619" s="26"/>
      <c r="K1619" s="26" t="str">
        <f>LOWER(DEC2HEX(L1619,8))</f>
        <v>00000000</v>
      </c>
      <c r="L1619" s="26">
        <f>SUM(L1621:L1621)</f>
        <v>0</v>
      </c>
      <c r="M1619" s="26"/>
    </row>
    <row r="1620" spans="1:13" ht="15">
      <c r="A1620" s="32"/>
      <c r="B1620" s="32"/>
      <c r="C1620" s="31">
        <v>30</v>
      </c>
      <c r="D1620" s="31">
        <v>31</v>
      </c>
      <c r="E1620" s="32">
        <f>D1620+1-C1620</f>
        <v>2</v>
      </c>
      <c r="F1620" s="32" t="str">
        <f>CONCATENATE(E1620,"'h",K1620)</f>
        <v>2'h0</v>
      </c>
      <c r="G1620" s="32" t="s">
        <v>557</v>
      </c>
      <c r="H1620" s="363" t="s">
        <v>10731</v>
      </c>
      <c r="I1620" s="51"/>
      <c r="J1620" s="31">
        <v>0</v>
      </c>
      <c r="K1620" s="31" t="str">
        <f>LOWER(DEC2HEX((J1620)))</f>
        <v>0</v>
      </c>
      <c r="L1620" s="31">
        <f>J1620*(2^C1620)</f>
        <v>0</v>
      </c>
      <c r="M1620" s="361"/>
    </row>
    <row r="1621" spans="1:13" ht="15">
      <c r="A1621" s="32"/>
      <c r="B1621" s="32"/>
      <c r="C1621" s="31">
        <v>15</v>
      </c>
      <c r="D1621" s="31">
        <v>29</v>
      </c>
      <c r="E1621" s="32">
        <f>D1621+1-C1621</f>
        <v>15</v>
      </c>
      <c r="F1621" s="32" t="str">
        <f>CONCATENATE(E1621,"'h",K1621)</f>
        <v>15'h0</v>
      </c>
      <c r="G1621" s="32" t="s">
        <v>68</v>
      </c>
      <c r="H1621" s="363" t="s">
        <v>16458</v>
      </c>
      <c r="I1621" s="51"/>
      <c r="J1621" s="31">
        <v>0</v>
      </c>
      <c r="K1621" s="31" t="str">
        <f>LOWER(DEC2HEX((J1621)))</f>
        <v>0</v>
      </c>
      <c r="L1621" s="31">
        <f>J1621*(2^C1621)</f>
        <v>0</v>
      </c>
      <c r="M1621" s="361"/>
    </row>
    <row r="1622" spans="1:13" ht="15">
      <c r="A1622" s="32"/>
      <c r="B1622" s="32"/>
      <c r="C1622" s="31">
        <v>0</v>
      </c>
      <c r="D1622" s="31">
        <v>14</v>
      </c>
      <c r="E1622" s="32">
        <f>D1622+1-C1622</f>
        <v>15</v>
      </c>
      <c r="F1622" s="32" t="str">
        <f>CONCATENATE(E1622,"'h",K1622)</f>
        <v>15'h0</v>
      </c>
      <c r="G1622" s="32" t="s">
        <v>68</v>
      </c>
      <c r="H1622" s="363" t="s">
        <v>3777</v>
      </c>
      <c r="I1622" s="51"/>
      <c r="J1622" s="31">
        <v>0</v>
      </c>
      <c r="K1622" s="31" t="str">
        <f>LOWER(DEC2HEX((J1622)))</f>
        <v>0</v>
      </c>
      <c r="L1622" s="31">
        <f>J1622*(2^C1622)</f>
        <v>0</v>
      </c>
      <c r="M1622" s="361"/>
    </row>
    <row r="1623" spans="1:13" ht="15">
      <c r="A1623" s="26"/>
      <c r="B1623" s="27" t="s">
        <v>16459</v>
      </c>
      <c r="C1623" s="26"/>
      <c r="D1623" s="26"/>
      <c r="E1623" s="26">
        <f>SUM(E1624:E1626)</f>
        <v>32</v>
      </c>
      <c r="F1623" s="56" t="str">
        <f>CONCATENATE("32'h",K1623)</f>
        <v>32'h00000000</v>
      </c>
      <c r="G1623" s="56"/>
      <c r="H1623" s="362" t="s">
        <v>16460</v>
      </c>
      <c r="I1623" s="57"/>
      <c r="J1623" s="26"/>
      <c r="K1623" s="26" t="str">
        <f>LOWER(DEC2HEX(L1623,8))</f>
        <v>00000000</v>
      </c>
      <c r="L1623" s="26">
        <f>SUM(L1625:L1625)</f>
        <v>0</v>
      </c>
      <c r="M1623" s="26"/>
    </row>
    <row r="1624" spans="1:13" ht="15">
      <c r="A1624" s="32"/>
      <c r="B1624" s="32"/>
      <c r="C1624" s="31">
        <v>30</v>
      </c>
      <c r="D1624" s="31">
        <v>31</v>
      </c>
      <c r="E1624" s="32">
        <f>D1624+1-C1624</f>
        <v>2</v>
      </c>
      <c r="F1624" s="32" t="str">
        <f>CONCATENATE(E1624,"'h",K1624)</f>
        <v>2'h0</v>
      </c>
      <c r="G1624" s="32" t="s">
        <v>557</v>
      </c>
      <c r="H1624" s="363" t="s">
        <v>10731</v>
      </c>
      <c r="I1624" s="51"/>
      <c r="J1624" s="31">
        <v>0</v>
      </c>
      <c r="K1624" s="31" t="str">
        <f>LOWER(DEC2HEX((J1624)))</f>
        <v>0</v>
      </c>
      <c r="L1624" s="31">
        <f>J1624*(2^C1624)</f>
        <v>0</v>
      </c>
      <c r="M1624" s="361"/>
    </row>
    <row r="1625" spans="1:13" ht="15">
      <c r="A1625" s="32"/>
      <c r="B1625" s="32"/>
      <c r="C1625" s="31">
        <v>15</v>
      </c>
      <c r="D1625" s="31">
        <v>29</v>
      </c>
      <c r="E1625" s="32">
        <f>D1625+1-C1625</f>
        <v>15</v>
      </c>
      <c r="F1625" s="32" t="str">
        <f>CONCATENATE(E1625,"'h",K1625)</f>
        <v>15'h0</v>
      </c>
      <c r="G1625" s="32" t="s">
        <v>68</v>
      </c>
      <c r="H1625" s="363" t="s">
        <v>3773</v>
      </c>
      <c r="I1625" s="51"/>
      <c r="J1625" s="31">
        <v>0</v>
      </c>
      <c r="K1625" s="31" t="str">
        <f>LOWER(DEC2HEX((J1625)))</f>
        <v>0</v>
      </c>
      <c r="L1625" s="31">
        <f>J1625*(2^C1625)</f>
        <v>0</v>
      </c>
      <c r="M1625" s="361"/>
    </row>
    <row r="1626" spans="1:13" ht="15">
      <c r="A1626" s="32"/>
      <c r="B1626" s="32"/>
      <c r="C1626" s="31">
        <v>0</v>
      </c>
      <c r="D1626" s="31">
        <v>14</v>
      </c>
      <c r="E1626" s="32">
        <f>D1626+1-C1626</f>
        <v>15</v>
      </c>
      <c r="F1626" s="32" t="str">
        <f>CONCATENATE(E1626,"'h",K1626)</f>
        <v>15'h0</v>
      </c>
      <c r="G1626" s="32" t="s">
        <v>68</v>
      </c>
      <c r="H1626" s="363" t="s">
        <v>3770</v>
      </c>
      <c r="I1626" s="51"/>
      <c r="J1626" s="31">
        <v>0</v>
      </c>
      <c r="K1626" s="31" t="str">
        <f>LOWER(DEC2HEX((J1626)))</f>
        <v>0</v>
      </c>
      <c r="L1626" s="31">
        <f>J1626*(2^C1626)</f>
        <v>0</v>
      </c>
      <c r="M1626" s="361"/>
    </row>
    <row r="1627" spans="1:13" ht="15">
      <c r="A1627" s="26"/>
      <c r="B1627" s="27" t="s">
        <v>17920</v>
      </c>
      <c r="C1627" s="26"/>
      <c r="D1627" s="26"/>
      <c r="E1627" s="26">
        <f>SUM(E1628:E1630)</f>
        <v>32</v>
      </c>
      <c r="F1627" s="56" t="str">
        <f>CONCATENATE("32'h",K1627)</f>
        <v>32'h00000000</v>
      </c>
      <c r="G1627" s="56"/>
      <c r="H1627" s="362" t="s">
        <v>16461</v>
      </c>
      <c r="I1627" s="57"/>
      <c r="J1627" s="26"/>
      <c r="K1627" s="26" t="str">
        <f>LOWER(DEC2HEX(L1627,8))</f>
        <v>00000000</v>
      </c>
      <c r="L1627" s="26">
        <f>SUM(L1629:L1629)</f>
        <v>0</v>
      </c>
      <c r="M1627" s="26"/>
    </row>
    <row r="1628" spans="1:13" ht="15">
      <c r="A1628" s="32"/>
      <c r="B1628" s="32"/>
      <c r="C1628" s="31">
        <v>26</v>
      </c>
      <c r="D1628" s="31">
        <v>31</v>
      </c>
      <c r="E1628" s="32">
        <f>D1628+1-C1628</f>
        <v>6</v>
      </c>
      <c r="F1628" s="32" t="str">
        <f>CONCATENATE(E1628,"'h",K1628)</f>
        <v>6'h0</v>
      </c>
      <c r="G1628" s="32" t="s">
        <v>557</v>
      </c>
      <c r="H1628" s="363" t="s">
        <v>10731</v>
      </c>
      <c r="I1628" s="51"/>
      <c r="J1628" s="31">
        <v>0</v>
      </c>
      <c r="K1628" s="31" t="str">
        <f>LOWER(DEC2HEX((J1628)))</f>
        <v>0</v>
      </c>
      <c r="L1628" s="31">
        <f>J1628*(2^C1628)</f>
        <v>0</v>
      </c>
      <c r="M1628" s="361"/>
    </row>
    <row r="1629" spans="1:13" ht="15">
      <c r="A1629" s="32"/>
      <c r="B1629" s="32"/>
      <c r="C1629" s="31">
        <v>13</v>
      </c>
      <c r="D1629" s="31">
        <v>25</v>
      </c>
      <c r="E1629" s="32">
        <f>D1629+1-C1629</f>
        <v>13</v>
      </c>
      <c r="F1629" s="32" t="str">
        <f>CONCATENATE(E1629,"'h",K1629)</f>
        <v>13'h0</v>
      </c>
      <c r="G1629" s="32" t="s">
        <v>68</v>
      </c>
      <c r="H1629" s="363" t="s">
        <v>16462</v>
      </c>
      <c r="I1629" s="51"/>
      <c r="J1629" s="31">
        <v>0</v>
      </c>
      <c r="K1629" s="31" t="str">
        <f>LOWER(DEC2HEX((J1629)))</f>
        <v>0</v>
      </c>
      <c r="L1629" s="31">
        <f>J1629*(2^C1629)</f>
        <v>0</v>
      </c>
      <c r="M1629" s="361"/>
    </row>
    <row r="1630" spans="1:13" ht="15">
      <c r="A1630" s="32"/>
      <c r="B1630" s="32"/>
      <c r="C1630" s="31">
        <v>0</v>
      </c>
      <c r="D1630" s="31">
        <v>12</v>
      </c>
      <c r="E1630" s="32">
        <f>D1630+1-C1630</f>
        <v>13</v>
      </c>
      <c r="F1630" s="32" t="str">
        <f>CONCATENATE(E1630,"'h",K1630)</f>
        <v>13'h0</v>
      </c>
      <c r="G1630" s="32" t="s">
        <v>68</v>
      </c>
      <c r="H1630" s="363" t="s">
        <v>17921</v>
      </c>
      <c r="I1630" s="51"/>
      <c r="J1630" s="31">
        <v>0</v>
      </c>
      <c r="K1630" s="31" t="str">
        <f>LOWER(DEC2HEX((J1630)))</f>
        <v>0</v>
      </c>
      <c r="L1630" s="31">
        <f>J1630*(2^C1630)</f>
        <v>0</v>
      </c>
      <c r="M1630" s="361"/>
    </row>
    <row r="1631" spans="1:13" ht="15">
      <c r="A1631" s="26"/>
      <c r="B1631" s="27" t="s">
        <v>16463</v>
      </c>
      <c r="C1631" s="26"/>
      <c r="D1631" s="26"/>
      <c r="E1631" s="26">
        <f>SUM(E1632:E1634)</f>
        <v>32</v>
      </c>
      <c r="F1631" s="56" t="str">
        <f>CONCATENATE("32'h",K1631)</f>
        <v>32'h00000000</v>
      </c>
      <c r="G1631" s="56"/>
      <c r="H1631" s="362" t="s">
        <v>17922</v>
      </c>
      <c r="I1631" s="57"/>
      <c r="J1631" s="26"/>
      <c r="K1631" s="26" t="str">
        <f>LOWER(DEC2HEX(L1631,8))</f>
        <v>00000000</v>
      </c>
      <c r="L1631" s="26">
        <f>SUM(L1633:L1633)</f>
        <v>0</v>
      </c>
      <c r="M1631" s="26"/>
    </row>
    <row r="1632" spans="1:13" ht="15">
      <c r="A1632" s="32"/>
      <c r="B1632" s="32"/>
      <c r="C1632" s="31">
        <v>24</v>
      </c>
      <c r="D1632" s="31">
        <v>31</v>
      </c>
      <c r="E1632" s="32">
        <f>D1632+1-C1632</f>
        <v>8</v>
      </c>
      <c r="F1632" s="32" t="str">
        <f>CONCATENATE(E1632,"'h",K1632)</f>
        <v>8'h0</v>
      </c>
      <c r="G1632" s="32" t="s">
        <v>557</v>
      </c>
      <c r="H1632" s="363" t="s">
        <v>10731</v>
      </c>
      <c r="I1632" s="51"/>
      <c r="J1632" s="31">
        <v>0</v>
      </c>
      <c r="K1632" s="31" t="str">
        <f>LOWER(DEC2HEX((J1632)))</f>
        <v>0</v>
      </c>
      <c r="L1632" s="31">
        <f>J1632*(2^C1632)</f>
        <v>0</v>
      </c>
      <c r="M1632" s="361"/>
    </row>
    <row r="1633" spans="1:13" ht="15">
      <c r="A1633" s="32"/>
      <c r="B1633" s="32"/>
      <c r="C1633" s="31">
        <v>12</v>
      </c>
      <c r="D1633" s="31">
        <v>23</v>
      </c>
      <c r="E1633" s="32">
        <f>D1633+1-C1633</f>
        <v>12</v>
      </c>
      <c r="F1633" s="32" t="str">
        <f>CONCATENATE(E1633,"'h",K1633)</f>
        <v>12'h0</v>
      </c>
      <c r="G1633" s="32" t="s">
        <v>68</v>
      </c>
      <c r="H1633" s="363" t="s">
        <v>17923</v>
      </c>
      <c r="I1633" s="51"/>
      <c r="J1633" s="31">
        <v>0</v>
      </c>
      <c r="K1633" s="31" t="str">
        <f>LOWER(DEC2HEX((J1633)))</f>
        <v>0</v>
      </c>
      <c r="L1633" s="31">
        <f>J1633*(2^C1633)</f>
        <v>0</v>
      </c>
      <c r="M1633" s="361"/>
    </row>
    <row r="1634" spans="1:13" ht="15">
      <c r="A1634" s="32"/>
      <c r="B1634" s="32"/>
      <c r="C1634" s="31">
        <v>0</v>
      </c>
      <c r="D1634" s="31">
        <v>11</v>
      </c>
      <c r="E1634" s="32">
        <f>D1634+1-C1634</f>
        <v>12</v>
      </c>
      <c r="F1634" s="32" t="str">
        <f>CONCATENATE(E1634,"'h",K1634)</f>
        <v>12'h0</v>
      </c>
      <c r="G1634" s="32" t="s">
        <v>68</v>
      </c>
      <c r="H1634" s="363" t="s">
        <v>16464</v>
      </c>
      <c r="I1634" s="51"/>
      <c r="J1634" s="31">
        <v>0</v>
      </c>
      <c r="K1634" s="31" t="str">
        <f>LOWER(DEC2HEX((J1634)))</f>
        <v>0</v>
      </c>
      <c r="L1634" s="31">
        <f>J1634*(2^C1634)</f>
        <v>0</v>
      </c>
      <c r="M1634" s="361"/>
    </row>
    <row r="1635" spans="1:13" ht="15">
      <c r="A1635" s="26"/>
      <c r="B1635" s="27" t="s">
        <v>17924</v>
      </c>
      <c r="C1635" s="26"/>
      <c r="D1635" s="26"/>
      <c r="E1635" s="26">
        <f>SUM(E1636:E1638)</f>
        <v>32</v>
      </c>
      <c r="F1635" s="56" t="str">
        <f>CONCATENATE("32'h",K1635)</f>
        <v>32'h00000000</v>
      </c>
      <c r="G1635" s="56"/>
      <c r="H1635" s="362" t="s">
        <v>16465</v>
      </c>
      <c r="I1635" s="57"/>
      <c r="J1635" s="26"/>
      <c r="K1635" s="26" t="str">
        <f>LOWER(DEC2HEX(L1635,8))</f>
        <v>00000000</v>
      </c>
      <c r="L1635" s="26">
        <f>SUM(L1637:L1637)</f>
        <v>0</v>
      </c>
      <c r="M1635" s="26"/>
    </row>
    <row r="1636" spans="1:13" ht="15">
      <c r="A1636" s="32"/>
      <c r="B1636" s="32"/>
      <c r="C1636" s="31">
        <v>24</v>
      </c>
      <c r="D1636" s="31">
        <v>31</v>
      </c>
      <c r="E1636" s="32">
        <f>D1636+1-C1636</f>
        <v>8</v>
      </c>
      <c r="F1636" s="32" t="str">
        <f>CONCATENATE(E1636,"'h",K1636)</f>
        <v>8'h0</v>
      </c>
      <c r="G1636" s="32" t="s">
        <v>557</v>
      </c>
      <c r="H1636" s="363" t="s">
        <v>10731</v>
      </c>
      <c r="I1636" s="51"/>
      <c r="J1636" s="31">
        <v>0</v>
      </c>
      <c r="K1636" s="31" t="str">
        <f>LOWER(DEC2HEX((J1636)))</f>
        <v>0</v>
      </c>
      <c r="L1636" s="31">
        <f>J1636*(2^C1636)</f>
        <v>0</v>
      </c>
      <c r="M1636" s="361"/>
    </row>
    <row r="1637" spans="1:13" ht="15">
      <c r="A1637" s="32"/>
      <c r="B1637" s="32"/>
      <c r="C1637" s="31">
        <v>12</v>
      </c>
      <c r="D1637" s="31">
        <v>23</v>
      </c>
      <c r="E1637" s="32">
        <f>D1637+1-C1637</f>
        <v>12</v>
      </c>
      <c r="F1637" s="32" t="str">
        <f>CONCATENATE(E1637,"'h",K1637)</f>
        <v>12'h0</v>
      </c>
      <c r="G1637" s="32" t="s">
        <v>68</v>
      </c>
      <c r="H1637" s="363" t="s">
        <v>17925</v>
      </c>
      <c r="I1637" s="51"/>
      <c r="J1637" s="31">
        <v>0</v>
      </c>
      <c r="K1637" s="31" t="str">
        <f>LOWER(DEC2HEX((J1637)))</f>
        <v>0</v>
      </c>
      <c r="L1637" s="31">
        <f>J1637*(2^C1637)</f>
        <v>0</v>
      </c>
      <c r="M1637" s="361"/>
    </row>
    <row r="1638" spans="1:13" ht="15">
      <c r="A1638" s="32"/>
      <c r="B1638" s="32"/>
      <c r="C1638" s="31">
        <v>0</v>
      </c>
      <c r="D1638" s="31">
        <v>11</v>
      </c>
      <c r="E1638" s="32">
        <f>D1638+1-C1638</f>
        <v>12</v>
      </c>
      <c r="F1638" s="32" t="str">
        <f>CONCATENATE(E1638,"'h",K1638)</f>
        <v>12'h0</v>
      </c>
      <c r="G1638" s="32" t="s">
        <v>68</v>
      </c>
      <c r="H1638" s="363" t="s">
        <v>16466</v>
      </c>
      <c r="I1638" s="51"/>
      <c r="J1638" s="31">
        <v>0</v>
      </c>
      <c r="K1638" s="31" t="str">
        <f>LOWER(DEC2HEX((J1638)))</f>
        <v>0</v>
      </c>
      <c r="L1638" s="31">
        <f>J1638*(2^C1638)</f>
        <v>0</v>
      </c>
      <c r="M1638" s="361"/>
    </row>
    <row r="1639" spans="1:13" ht="15">
      <c r="A1639" s="26"/>
      <c r="B1639" s="27" t="s">
        <v>16467</v>
      </c>
      <c r="C1639" s="26"/>
      <c r="D1639" s="26"/>
      <c r="E1639" s="26">
        <f>SUM(E1640:E1642)</f>
        <v>32</v>
      </c>
      <c r="F1639" s="56" t="str">
        <f>CONCATENATE("32'h",K1639)</f>
        <v>32'h00000000</v>
      </c>
      <c r="G1639" s="56"/>
      <c r="H1639" s="362" t="s">
        <v>16468</v>
      </c>
      <c r="I1639" s="57"/>
      <c r="J1639" s="26"/>
      <c r="K1639" s="26" t="str">
        <f>LOWER(DEC2HEX(L1639,8))</f>
        <v>00000000</v>
      </c>
      <c r="L1639" s="26">
        <f>SUM(L1641:L1641)</f>
        <v>0</v>
      </c>
      <c r="M1639" s="26"/>
    </row>
    <row r="1640" spans="1:13" ht="15">
      <c r="A1640" s="32"/>
      <c r="B1640" s="32"/>
      <c r="C1640" s="31">
        <v>24</v>
      </c>
      <c r="D1640" s="31">
        <v>31</v>
      </c>
      <c r="E1640" s="32">
        <f>D1640+1-C1640</f>
        <v>8</v>
      </c>
      <c r="F1640" s="32" t="str">
        <f>CONCATENATE(E1640,"'h",K1640)</f>
        <v>8'h0</v>
      </c>
      <c r="G1640" s="32" t="s">
        <v>557</v>
      </c>
      <c r="H1640" s="363" t="s">
        <v>10731</v>
      </c>
      <c r="I1640" s="51"/>
      <c r="J1640" s="31">
        <v>0</v>
      </c>
      <c r="K1640" s="31" t="str">
        <f>LOWER(DEC2HEX((J1640)))</f>
        <v>0</v>
      </c>
      <c r="L1640" s="31">
        <f>J1640*(2^C1640)</f>
        <v>0</v>
      </c>
      <c r="M1640" s="361"/>
    </row>
    <row r="1641" spans="1:13" ht="15">
      <c r="A1641" s="32"/>
      <c r="B1641" s="32"/>
      <c r="C1641" s="31">
        <v>12</v>
      </c>
      <c r="D1641" s="31">
        <v>23</v>
      </c>
      <c r="E1641" s="32">
        <f>D1641+1-C1641</f>
        <v>12</v>
      </c>
      <c r="F1641" s="32" t="str">
        <f>CONCATENATE(E1641,"'h",K1641)</f>
        <v>12'h0</v>
      </c>
      <c r="G1641" s="32" t="s">
        <v>68</v>
      </c>
      <c r="H1641" s="363" t="s">
        <v>17926</v>
      </c>
      <c r="I1641" s="51"/>
      <c r="J1641" s="31">
        <v>0</v>
      </c>
      <c r="K1641" s="31" t="str">
        <f>LOWER(DEC2HEX((J1641)))</f>
        <v>0</v>
      </c>
      <c r="L1641" s="31">
        <f>J1641*(2^C1641)</f>
        <v>0</v>
      </c>
      <c r="M1641" s="361"/>
    </row>
    <row r="1642" spans="1:13" ht="15">
      <c r="A1642" s="32"/>
      <c r="B1642" s="32"/>
      <c r="C1642" s="31">
        <v>0</v>
      </c>
      <c r="D1642" s="31">
        <v>11</v>
      </c>
      <c r="E1642" s="32">
        <f>D1642+1-C1642</f>
        <v>12</v>
      </c>
      <c r="F1642" s="32" t="str">
        <f>CONCATENATE(E1642,"'h",K1642)</f>
        <v>12'h0</v>
      </c>
      <c r="G1642" s="32" t="s">
        <v>68</v>
      </c>
      <c r="H1642" s="363" t="s">
        <v>16469</v>
      </c>
      <c r="I1642" s="51"/>
      <c r="J1642" s="31">
        <v>0</v>
      </c>
      <c r="K1642" s="31" t="str">
        <f>LOWER(DEC2HEX((J1642)))</f>
        <v>0</v>
      </c>
      <c r="L1642" s="31">
        <f>J1642*(2^C1642)</f>
        <v>0</v>
      </c>
      <c r="M1642" s="361"/>
    </row>
    <row r="1643" spans="1:13" ht="15">
      <c r="A1643" s="26"/>
      <c r="B1643" s="27" t="s">
        <v>16470</v>
      </c>
      <c r="C1643" s="26"/>
      <c r="D1643" s="26"/>
      <c r="E1643" s="26">
        <f>SUM(E1644:E1646)</f>
        <v>32</v>
      </c>
      <c r="F1643" s="56" t="str">
        <f>CONCATENATE("32'h",K1643)</f>
        <v>32'h00000000</v>
      </c>
      <c r="G1643" s="56"/>
      <c r="H1643" s="362" t="s">
        <v>16471</v>
      </c>
      <c r="I1643" s="57"/>
      <c r="J1643" s="26"/>
      <c r="K1643" s="26" t="str">
        <f>LOWER(DEC2HEX(L1643,8))</f>
        <v>00000000</v>
      </c>
      <c r="L1643" s="26">
        <f>SUM(L1645:L1645)</f>
        <v>0</v>
      </c>
      <c r="M1643" s="26"/>
    </row>
    <row r="1644" spans="1:13" ht="15">
      <c r="A1644" s="32"/>
      <c r="B1644" s="32"/>
      <c r="C1644" s="31">
        <v>24</v>
      </c>
      <c r="D1644" s="31">
        <v>31</v>
      </c>
      <c r="E1644" s="32">
        <f>D1644+1-C1644</f>
        <v>8</v>
      </c>
      <c r="F1644" s="32" t="str">
        <f>CONCATENATE(E1644,"'h",K1644)</f>
        <v>8'h0</v>
      </c>
      <c r="G1644" s="32" t="s">
        <v>557</v>
      </c>
      <c r="H1644" s="363" t="s">
        <v>10731</v>
      </c>
      <c r="I1644" s="51"/>
      <c r="J1644" s="31">
        <v>0</v>
      </c>
      <c r="K1644" s="31" t="str">
        <f>LOWER(DEC2HEX((J1644)))</f>
        <v>0</v>
      </c>
      <c r="L1644" s="31">
        <f>J1644*(2^C1644)</f>
        <v>0</v>
      </c>
      <c r="M1644" s="361"/>
    </row>
    <row r="1645" spans="1:13" ht="15">
      <c r="A1645" s="32"/>
      <c r="B1645" s="32"/>
      <c r="C1645" s="31">
        <v>12</v>
      </c>
      <c r="D1645" s="31">
        <v>23</v>
      </c>
      <c r="E1645" s="32">
        <f>D1645+1-C1645</f>
        <v>12</v>
      </c>
      <c r="F1645" s="32" t="str">
        <f>CONCATENATE(E1645,"'h",K1645)</f>
        <v>12'h0</v>
      </c>
      <c r="G1645" s="32" t="s">
        <v>68</v>
      </c>
      <c r="H1645" s="363" t="s">
        <v>17927</v>
      </c>
      <c r="I1645" s="51"/>
      <c r="J1645" s="31">
        <v>0</v>
      </c>
      <c r="K1645" s="31" t="str">
        <f>LOWER(DEC2HEX((J1645)))</f>
        <v>0</v>
      </c>
      <c r="L1645" s="31">
        <f>J1645*(2^C1645)</f>
        <v>0</v>
      </c>
      <c r="M1645" s="361"/>
    </row>
    <row r="1646" spans="1:13" ht="15">
      <c r="A1646" s="32"/>
      <c r="B1646" s="32"/>
      <c r="C1646" s="31">
        <v>0</v>
      </c>
      <c r="D1646" s="31">
        <v>11</v>
      </c>
      <c r="E1646" s="32">
        <f>D1646+1-C1646</f>
        <v>12</v>
      </c>
      <c r="F1646" s="32" t="str">
        <f>CONCATENATE(E1646,"'h",K1646)</f>
        <v>12'h0</v>
      </c>
      <c r="G1646" s="32" t="s">
        <v>68</v>
      </c>
      <c r="H1646" s="363" t="s">
        <v>16472</v>
      </c>
      <c r="I1646" s="51"/>
      <c r="J1646" s="31">
        <v>0</v>
      </c>
      <c r="K1646" s="31" t="str">
        <f>LOWER(DEC2HEX((J1646)))</f>
        <v>0</v>
      </c>
      <c r="L1646" s="31">
        <f>J1646*(2^C1646)</f>
        <v>0</v>
      </c>
      <c r="M1646" s="361"/>
    </row>
    <row r="1647" spans="1:13" ht="15">
      <c r="A1647" s="26"/>
      <c r="B1647" s="27" t="s">
        <v>16473</v>
      </c>
      <c r="C1647" s="26"/>
      <c r="D1647" s="26"/>
      <c r="E1647" s="26">
        <f>SUM(E1648:E1650)</f>
        <v>32</v>
      </c>
      <c r="F1647" s="56" t="str">
        <f>CONCATENATE("32'h",K1647)</f>
        <v>32'h00000000</v>
      </c>
      <c r="G1647" s="56"/>
      <c r="H1647" s="362" t="s">
        <v>16474</v>
      </c>
      <c r="I1647" s="57"/>
      <c r="J1647" s="26"/>
      <c r="K1647" s="26" t="str">
        <f>LOWER(DEC2HEX(L1647,8))</f>
        <v>00000000</v>
      </c>
      <c r="L1647" s="26">
        <f>SUM(L1649:L1649)</f>
        <v>0</v>
      </c>
      <c r="M1647" s="26"/>
    </row>
    <row r="1648" spans="1:13" ht="15">
      <c r="A1648" s="32"/>
      <c r="B1648" s="32"/>
      <c r="C1648" s="31">
        <v>24</v>
      </c>
      <c r="D1648" s="31">
        <v>31</v>
      </c>
      <c r="E1648" s="32">
        <f>D1648+1-C1648</f>
        <v>8</v>
      </c>
      <c r="F1648" s="32" t="str">
        <f>CONCATENATE(E1648,"'h",K1648)</f>
        <v>8'h0</v>
      </c>
      <c r="G1648" s="32" t="s">
        <v>557</v>
      </c>
      <c r="H1648" s="363" t="s">
        <v>10731</v>
      </c>
      <c r="I1648" s="51"/>
      <c r="J1648" s="31">
        <v>0</v>
      </c>
      <c r="K1648" s="31" t="str">
        <f>LOWER(DEC2HEX((J1648)))</f>
        <v>0</v>
      </c>
      <c r="L1648" s="31">
        <f>J1648*(2^C1648)</f>
        <v>0</v>
      </c>
      <c r="M1648" s="361"/>
    </row>
    <row r="1649" spans="1:13" ht="15">
      <c r="A1649" s="32"/>
      <c r="B1649" s="32"/>
      <c r="C1649" s="31">
        <v>12</v>
      </c>
      <c r="D1649" s="31">
        <v>23</v>
      </c>
      <c r="E1649" s="32">
        <f>D1649+1-C1649</f>
        <v>12</v>
      </c>
      <c r="F1649" s="32" t="str">
        <f>CONCATENATE(E1649,"'h",K1649)</f>
        <v>12'h0</v>
      </c>
      <c r="G1649" s="32" t="s">
        <v>68</v>
      </c>
      <c r="H1649" s="363" t="s">
        <v>17928</v>
      </c>
      <c r="I1649" s="51"/>
      <c r="J1649" s="31">
        <v>0</v>
      </c>
      <c r="K1649" s="31" t="str">
        <f>LOWER(DEC2HEX((J1649)))</f>
        <v>0</v>
      </c>
      <c r="L1649" s="31">
        <f>J1649*(2^C1649)</f>
        <v>0</v>
      </c>
      <c r="M1649" s="361"/>
    </row>
    <row r="1650" spans="1:13" ht="15">
      <c r="A1650" s="32"/>
      <c r="B1650" s="32"/>
      <c r="C1650" s="31">
        <v>0</v>
      </c>
      <c r="D1650" s="31">
        <v>11</v>
      </c>
      <c r="E1650" s="32">
        <f>D1650+1-C1650</f>
        <v>12</v>
      </c>
      <c r="F1650" s="32" t="str">
        <f>CONCATENATE(E1650,"'h",K1650)</f>
        <v>12'h0</v>
      </c>
      <c r="G1650" s="32" t="s">
        <v>68</v>
      </c>
      <c r="H1650" s="363" t="s">
        <v>16475</v>
      </c>
      <c r="I1650" s="51"/>
      <c r="J1650" s="31">
        <v>0</v>
      </c>
      <c r="K1650" s="31" t="str">
        <f>LOWER(DEC2HEX((J1650)))</f>
        <v>0</v>
      </c>
      <c r="L1650" s="31">
        <f>J1650*(2^C1650)</f>
        <v>0</v>
      </c>
      <c r="M1650" s="361"/>
    </row>
    <row r="1651" spans="1:13" ht="15">
      <c r="A1651" s="26"/>
      <c r="B1651" s="27" t="s">
        <v>16476</v>
      </c>
      <c r="C1651" s="26"/>
      <c r="D1651" s="26"/>
      <c r="E1651" s="26">
        <f>SUM(E1652:E1654)</f>
        <v>32</v>
      </c>
      <c r="F1651" s="56" t="str">
        <f>CONCATENATE("32'h",K1651)</f>
        <v>32'h00000000</v>
      </c>
      <c r="G1651" s="56"/>
      <c r="H1651" s="362" t="s">
        <v>17929</v>
      </c>
      <c r="I1651" s="57"/>
      <c r="J1651" s="26"/>
      <c r="K1651" s="26" t="str">
        <f>LOWER(DEC2HEX(L1651,8))</f>
        <v>00000000</v>
      </c>
      <c r="L1651" s="26">
        <f>SUM(L1653:L1653)</f>
        <v>0</v>
      </c>
      <c r="M1651" s="26"/>
    </row>
    <row r="1652" spans="1:13" ht="15">
      <c r="A1652" s="32"/>
      <c r="B1652" s="32"/>
      <c r="C1652" s="31">
        <v>24</v>
      </c>
      <c r="D1652" s="31">
        <v>31</v>
      </c>
      <c r="E1652" s="32">
        <f>D1652+1-C1652</f>
        <v>8</v>
      </c>
      <c r="F1652" s="32" t="str">
        <f>CONCATENATE(E1652,"'h",K1652)</f>
        <v>8'h0</v>
      </c>
      <c r="G1652" s="32" t="s">
        <v>557</v>
      </c>
      <c r="H1652" s="363" t="s">
        <v>10731</v>
      </c>
      <c r="I1652" s="51"/>
      <c r="J1652" s="31">
        <v>0</v>
      </c>
      <c r="K1652" s="31" t="str">
        <f>LOWER(DEC2HEX((J1652)))</f>
        <v>0</v>
      </c>
      <c r="L1652" s="31">
        <f>J1652*(2^C1652)</f>
        <v>0</v>
      </c>
      <c r="M1652" s="361"/>
    </row>
    <row r="1653" spans="1:13" ht="15">
      <c r="A1653" s="32"/>
      <c r="B1653" s="32"/>
      <c r="C1653" s="31">
        <v>12</v>
      </c>
      <c r="D1653" s="31">
        <v>23</v>
      </c>
      <c r="E1653" s="32">
        <f>D1653+1-C1653</f>
        <v>12</v>
      </c>
      <c r="F1653" s="32" t="str">
        <f>CONCATENATE(E1653,"'h",K1653)</f>
        <v>12'h0</v>
      </c>
      <c r="G1653" s="32" t="s">
        <v>68</v>
      </c>
      <c r="H1653" s="363" t="s">
        <v>17930</v>
      </c>
      <c r="I1653" s="51"/>
      <c r="J1653" s="31">
        <v>0</v>
      </c>
      <c r="K1653" s="31" t="str">
        <f>LOWER(DEC2HEX((J1653)))</f>
        <v>0</v>
      </c>
      <c r="L1653" s="31">
        <f>J1653*(2^C1653)</f>
        <v>0</v>
      </c>
      <c r="M1653" s="361"/>
    </row>
    <row r="1654" spans="1:13" ht="15">
      <c r="A1654" s="32"/>
      <c r="B1654" s="32"/>
      <c r="C1654" s="31">
        <v>0</v>
      </c>
      <c r="D1654" s="31">
        <v>11</v>
      </c>
      <c r="E1654" s="32">
        <f>D1654+1-C1654</f>
        <v>12</v>
      </c>
      <c r="F1654" s="32" t="str">
        <f>CONCATENATE(E1654,"'h",K1654)</f>
        <v>12'h0</v>
      </c>
      <c r="G1654" s="32" t="s">
        <v>68</v>
      </c>
      <c r="H1654" s="363" t="s">
        <v>16477</v>
      </c>
      <c r="I1654" s="51"/>
      <c r="J1654" s="31">
        <v>0</v>
      </c>
      <c r="K1654" s="31" t="str">
        <f>LOWER(DEC2HEX((J1654)))</f>
        <v>0</v>
      </c>
      <c r="L1654" s="31">
        <f>J1654*(2^C1654)</f>
        <v>0</v>
      </c>
      <c r="M1654" s="361"/>
    </row>
    <row r="1655" spans="1:13" ht="15">
      <c r="A1655" s="26"/>
      <c r="B1655" s="27" t="s">
        <v>17931</v>
      </c>
      <c r="C1655" s="26"/>
      <c r="D1655" s="26"/>
      <c r="E1655" s="26">
        <f>SUM(E1656:E1658)</f>
        <v>32</v>
      </c>
      <c r="F1655" s="56" t="str">
        <f>CONCATENATE("32'h",K1655)</f>
        <v>32'h00000000</v>
      </c>
      <c r="G1655" s="56"/>
      <c r="H1655" s="362" t="s">
        <v>17932</v>
      </c>
      <c r="I1655" s="57"/>
      <c r="J1655" s="26"/>
      <c r="K1655" s="26" t="str">
        <f>LOWER(DEC2HEX(L1655,8))</f>
        <v>00000000</v>
      </c>
      <c r="L1655" s="26">
        <f>SUM(L1657:L1657)</f>
        <v>0</v>
      </c>
      <c r="M1655" s="26"/>
    </row>
    <row r="1656" spans="1:13" ht="15">
      <c r="A1656" s="32"/>
      <c r="B1656" s="32"/>
      <c r="C1656" s="31">
        <v>24</v>
      </c>
      <c r="D1656" s="31">
        <v>31</v>
      </c>
      <c r="E1656" s="32">
        <f>D1656+1-C1656</f>
        <v>8</v>
      </c>
      <c r="F1656" s="32" t="str">
        <f>CONCATENATE(E1656,"'h",K1656)</f>
        <v>8'h0</v>
      </c>
      <c r="G1656" s="32" t="s">
        <v>557</v>
      </c>
      <c r="H1656" s="363" t="s">
        <v>10731</v>
      </c>
      <c r="I1656" s="51"/>
      <c r="J1656" s="31">
        <v>0</v>
      </c>
      <c r="K1656" s="31" t="str">
        <f>LOWER(DEC2HEX((J1656)))</f>
        <v>0</v>
      </c>
      <c r="L1656" s="31">
        <f>J1656*(2^C1656)</f>
        <v>0</v>
      </c>
      <c r="M1656" s="361"/>
    </row>
    <row r="1657" spans="1:13" ht="15">
      <c r="A1657" s="32"/>
      <c r="B1657" s="32"/>
      <c r="C1657" s="31">
        <v>12</v>
      </c>
      <c r="D1657" s="31">
        <v>23</v>
      </c>
      <c r="E1657" s="32">
        <f>D1657+1-C1657</f>
        <v>12</v>
      </c>
      <c r="F1657" s="32" t="str">
        <f>CONCATENATE(E1657,"'h",K1657)</f>
        <v>12'h0</v>
      </c>
      <c r="G1657" s="32" t="s">
        <v>68</v>
      </c>
      <c r="H1657" s="363" t="s">
        <v>17933</v>
      </c>
      <c r="I1657" s="51"/>
      <c r="J1657" s="31">
        <v>0</v>
      </c>
      <c r="K1657" s="31" t="str">
        <f>LOWER(DEC2HEX((J1657)))</f>
        <v>0</v>
      </c>
      <c r="L1657" s="31">
        <f>J1657*(2^C1657)</f>
        <v>0</v>
      </c>
      <c r="M1657" s="361"/>
    </row>
    <row r="1658" spans="1:13" ht="15">
      <c r="A1658" s="32"/>
      <c r="B1658" s="32"/>
      <c r="C1658" s="31">
        <v>0</v>
      </c>
      <c r="D1658" s="31">
        <v>11</v>
      </c>
      <c r="E1658" s="32">
        <f>D1658+1-C1658</f>
        <v>12</v>
      </c>
      <c r="F1658" s="32" t="str">
        <f>CONCATENATE(E1658,"'h",K1658)</f>
        <v>12'h0</v>
      </c>
      <c r="G1658" s="32" t="s">
        <v>68</v>
      </c>
      <c r="H1658" s="363" t="s">
        <v>17934</v>
      </c>
      <c r="I1658" s="51"/>
      <c r="J1658" s="31">
        <v>0</v>
      </c>
      <c r="K1658" s="31" t="str">
        <f>LOWER(DEC2HEX((J1658)))</f>
        <v>0</v>
      </c>
      <c r="L1658" s="31">
        <f>J1658*(2^C1658)</f>
        <v>0</v>
      </c>
      <c r="M1658" s="361"/>
    </row>
    <row r="1659" spans="1:13" ht="15">
      <c r="A1659" s="26"/>
      <c r="B1659" s="27" t="s">
        <v>16478</v>
      </c>
      <c r="C1659" s="26"/>
      <c r="D1659" s="26"/>
      <c r="E1659" s="26">
        <f>SUM(E1660:E1662)</f>
        <v>32</v>
      </c>
      <c r="F1659" s="56" t="str">
        <f>CONCATENATE("32'h",K1659)</f>
        <v>32'h00000000</v>
      </c>
      <c r="G1659" s="56"/>
      <c r="H1659" s="362" t="s">
        <v>17935</v>
      </c>
      <c r="I1659" s="57"/>
      <c r="J1659" s="26"/>
      <c r="K1659" s="26" t="str">
        <f>LOWER(DEC2HEX(L1659,8))</f>
        <v>00000000</v>
      </c>
      <c r="L1659" s="26">
        <f>SUM(L1661:L1661)</f>
        <v>0</v>
      </c>
      <c r="M1659" s="26"/>
    </row>
    <row r="1660" spans="1:13" ht="15">
      <c r="A1660" s="32"/>
      <c r="B1660" s="32"/>
      <c r="C1660" s="31">
        <v>24</v>
      </c>
      <c r="D1660" s="31">
        <v>31</v>
      </c>
      <c r="E1660" s="32">
        <f>D1660+1-C1660</f>
        <v>8</v>
      </c>
      <c r="F1660" s="32" t="str">
        <f>CONCATENATE(E1660,"'h",K1660)</f>
        <v>8'h0</v>
      </c>
      <c r="G1660" s="32" t="s">
        <v>557</v>
      </c>
      <c r="H1660" s="363" t="s">
        <v>10731</v>
      </c>
      <c r="I1660" s="51"/>
      <c r="J1660" s="31">
        <v>0</v>
      </c>
      <c r="K1660" s="31" t="str">
        <f>LOWER(DEC2HEX((J1660)))</f>
        <v>0</v>
      </c>
      <c r="L1660" s="31">
        <f>J1660*(2^C1660)</f>
        <v>0</v>
      </c>
      <c r="M1660" s="361"/>
    </row>
    <row r="1661" spans="1:13" ht="15">
      <c r="A1661" s="32"/>
      <c r="B1661" s="32"/>
      <c r="C1661" s="31">
        <v>12</v>
      </c>
      <c r="D1661" s="31">
        <v>23</v>
      </c>
      <c r="E1661" s="32">
        <f>D1661+1-C1661</f>
        <v>12</v>
      </c>
      <c r="F1661" s="32" t="str">
        <f>CONCATENATE(E1661,"'h",K1661)</f>
        <v>12'h0</v>
      </c>
      <c r="G1661" s="32" t="s">
        <v>68</v>
      </c>
      <c r="H1661" s="363" t="s">
        <v>16479</v>
      </c>
      <c r="I1661" s="51"/>
      <c r="J1661" s="31">
        <v>0</v>
      </c>
      <c r="K1661" s="31" t="str">
        <f>LOWER(DEC2HEX((J1661)))</f>
        <v>0</v>
      </c>
      <c r="L1661" s="31">
        <f>J1661*(2^C1661)</f>
        <v>0</v>
      </c>
      <c r="M1661" s="361"/>
    </row>
    <row r="1662" spans="1:13" ht="15">
      <c r="A1662" s="32"/>
      <c r="B1662" s="32"/>
      <c r="C1662" s="31">
        <v>0</v>
      </c>
      <c r="D1662" s="31">
        <v>11</v>
      </c>
      <c r="E1662" s="32">
        <f>D1662+1-C1662</f>
        <v>12</v>
      </c>
      <c r="F1662" s="32" t="str">
        <f>CONCATENATE(E1662,"'h",K1662)</f>
        <v>12'h0</v>
      </c>
      <c r="G1662" s="32" t="s">
        <v>68</v>
      </c>
      <c r="H1662" s="363" t="s">
        <v>17936</v>
      </c>
      <c r="I1662" s="51"/>
      <c r="J1662" s="31">
        <v>0</v>
      </c>
      <c r="K1662" s="31" t="str">
        <f>LOWER(DEC2HEX((J1662)))</f>
        <v>0</v>
      </c>
      <c r="L1662" s="31">
        <f>J1662*(2^C1662)</f>
        <v>0</v>
      </c>
      <c r="M1662" s="361"/>
    </row>
    <row r="1663" spans="1:13" ht="15">
      <c r="A1663" s="26"/>
      <c r="B1663" s="27" t="s">
        <v>16480</v>
      </c>
      <c r="C1663" s="26"/>
      <c r="D1663" s="26"/>
      <c r="E1663" s="26">
        <f>SUM(E1664:E1666)</f>
        <v>32</v>
      </c>
      <c r="F1663" s="56" t="str">
        <f>CONCATENATE("32'h",K1663)</f>
        <v>32'h00000000</v>
      </c>
      <c r="G1663" s="56"/>
      <c r="H1663" s="362" t="s">
        <v>16481</v>
      </c>
      <c r="I1663" s="57"/>
      <c r="J1663" s="26"/>
      <c r="K1663" s="26" t="str">
        <f>LOWER(DEC2HEX(L1663,8))</f>
        <v>00000000</v>
      </c>
      <c r="L1663" s="26">
        <f>SUM(L1665:L1665)</f>
        <v>0</v>
      </c>
      <c r="M1663" s="26"/>
    </row>
    <row r="1664" spans="1:13" ht="15">
      <c r="A1664" s="32"/>
      <c r="B1664" s="32"/>
      <c r="C1664" s="31">
        <v>24</v>
      </c>
      <c r="D1664" s="31">
        <v>31</v>
      </c>
      <c r="E1664" s="32">
        <f>D1664+1-C1664</f>
        <v>8</v>
      </c>
      <c r="F1664" s="32" t="str">
        <f>CONCATENATE(E1664,"'h",K1664)</f>
        <v>8'h0</v>
      </c>
      <c r="G1664" s="32" t="s">
        <v>557</v>
      </c>
      <c r="H1664" s="363" t="s">
        <v>10731</v>
      </c>
      <c r="I1664" s="51"/>
      <c r="J1664" s="31">
        <v>0</v>
      </c>
      <c r="K1664" s="31" t="str">
        <f>LOWER(DEC2HEX((J1664)))</f>
        <v>0</v>
      </c>
      <c r="L1664" s="31">
        <f>J1664*(2^C1664)</f>
        <v>0</v>
      </c>
      <c r="M1664" s="361"/>
    </row>
    <row r="1665" spans="1:13" ht="15">
      <c r="A1665" s="32"/>
      <c r="B1665" s="32"/>
      <c r="C1665" s="31">
        <v>12</v>
      </c>
      <c r="D1665" s="31">
        <v>23</v>
      </c>
      <c r="E1665" s="32">
        <f>D1665+1-C1665</f>
        <v>12</v>
      </c>
      <c r="F1665" s="32" t="str">
        <f>CONCATENATE(E1665,"'h",K1665)</f>
        <v>12'h0</v>
      </c>
      <c r="G1665" s="32" t="s">
        <v>68</v>
      </c>
      <c r="H1665" s="363" t="s">
        <v>16482</v>
      </c>
      <c r="I1665" s="51"/>
      <c r="J1665" s="31">
        <v>0</v>
      </c>
      <c r="K1665" s="31" t="str">
        <f>LOWER(DEC2HEX((J1665)))</f>
        <v>0</v>
      </c>
      <c r="L1665" s="31">
        <f>J1665*(2^C1665)</f>
        <v>0</v>
      </c>
      <c r="M1665" s="361"/>
    </row>
    <row r="1666" spans="1:13" ht="15">
      <c r="A1666" s="32"/>
      <c r="B1666" s="32"/>
      <c r="C1666" s="31">
        <v>0</v>
      </c>
      <c r="D1666" s="31">
        <v>11</v>
      </c>
      <c r="E1666" s="32">
        <f>D1666+1-C1666</f>
        <v>12</v>
      </c>
      <c r="F1666" s="32" t="str">
        <f>CONCATENATE(E1666,"'h",K1666)</f>
        <v>12'h0</v>
      </c>
      <c r="G1666" s="32" t="s">
        <v>68</v>
      </c>
      <c r="H1666" s="363" t="s">
        <v>17937</v>
      </c>
      <c r="I1666" s="51"/>
      <c r="J1666" s="31">
        <v>0</v>
      </c>
      <c r="K1666" s="31" t="str">
        <f>LOWER(DEC2HEX((J1666)))</f>
        <v>0</v>
      </c>
      <c r="L1666" s="31">
        <f>J1666*(2^C1666)</f>
        <v>0</v>
      </c>
      <c r="M1666" s="361"/>
    </row>
    <row r="1667" spans="1:13" ht="15">
      <c r="A1667" s="26"/>
      <c r="B1667" s="27" t="s">
        <v>16483</v>
      </c>
      <c r="C1667" s="26"/>
      <c r="D1667" s="26"/>
      <c r="E1667" s="26">
        <f>SUM(E1668:E1670)</f>
        <v>32</v>
      </c>
      <c r="F1667" s="56" t="str">
        <f>CONCATENATE("32'h",K1667)</f>
        <v>32'h00000000</v>
      </c>
      <c r="G1667" s="56"/>
      <c r="H1667" s="362" t="s">
        <v>16484</v>
      </c>
      <c r="I1667" s="57"/>
      <c r="J1667" s="26"/>
      <c r="K1667" s="26" t="str">
        <f>LOWER(DEC2HEX(L1667,8))</f>
        <v>00000000</v>
      </c>
      <c r="L1667" s="26">
        <f>SUM(L1669:L1669)</f>
        <v>0</v>
      </c>
      <c r="M1667" s="26"/>
    </row>
    <row r="1668" spans="1:13" ht="15">
      <c r="A1668" s="32"/>
      <c r="B1668" s="32"/>
      <c r="C1668" s="31">
        <v>24</v>
      </c>
      <c r="D1668" s="31">
        <v>31</v>
      </c>
      <c r="E1668" s="32">
        <f>D1668+1-C1668</f>
        <v>8</v>
      </c>
      <c r="F1668" s="32" t="str">
        <f>CONCATENATE(E1668,"'h",K1668)</f>
        <v>8'h0</v>
      </c>
      <c r="G1668" s="32" t="s">
        <v>17779</v>
      </c>
      <c r="H1668" s="363" t="s">
        <v>17938</v>
      </c>
      <c r="I1668" s="51"/>
      <c r="J1668" s="31">
        <v>0</v>
      </c>
      <c r="K1668" s="31" t="str">
        <f>LOWER(DEC2HEX((J1668)))</f>
        <v>0</v>
      </c>
      <c r="L1668" s="31">
        <f>J1668*(2^C1668)</f>
        <v>0</v>
      </c>
      <c r="M1668" s="361"/>
    </row>
    <row r="1669" spans="1:13" ht="15">
      <c r="A1669" s="32"/>
      <c r="B1669" s="32"/>
      <c r="C1669" s="31">
        <v>12</v>
      </c>
      <c r="D1669" s="31">
        <v>23</v>
      </c>
      <c r="E1669" s="32">
        <f>D1669+1-C1669</f>
        <v>12</v>
      </c>
      <c r="F1669" s="32" t="str">
        <f>CONCATENATE(E1669,"'h",K1669)</f>
        <v>12'h0</v>
      </c>
      <c r="G1669" s="32" t="s">
        <v>68</v>
      </c>
      <c r="H1669" s="363" t="s">
        <v>16485</v>
      </c>
      <c r="I1669" s="51"/>
      <c r="J1669" s="31">
        <v>0</v>
      </c>
      <c r="K1669" s="31" t="str">
        <f>LOWER(DEC2HEX((J1669)))</f>
        <v>0</v>
      </c>
      <c r="L1669" s="31">
        <f>J1669*(2^C1669)</f>
        <v>0</v>
      </c>
      <c r="M1669" s="361"/>
    </row>
    <row r="1670" spans="1:13" ht="15">
      <c r="A1670" s="32"/>
      <c r="B1670" s="32"/>
      <c r="C1670" s="31">
        <v>0</v>
      </c>
      <c r="D1670" s="31">
        <v>11</v>
      </c>
      <c r="E1670" s="32">
        <f>D1670+1-C1670</f>
        <v>12</v>
      </c>
      <c r="F1670" s="32" t="str">
        <f>CONCATENATE(E1670,"'h",K1670)</f>
        <v>12'h0</v>
      </c>
      <c r="G1670" s="32" t="s">
        <v>68</v>
      </c>
      <c r="H1670" s="363" t="s">
        <v>17939</v>
      </c>
      <c r="I1670" s="51"/>
      <c r="J1670" s="31">
        <v>0</v>
      </c>
      <c r="K1670" s="31" t="str">
        <f>LOWER(DEC2HEX((J1670)))</f>
        <v>0</v>
      </c>
      <c r="L1670" s="31">
        <f>J1670*(2^C1670)</f>
        <v>0</v>
      </c>
      <c r="M1670" s="361"/>
    </row>
    <row r="1671" spans="1:13" ht="15">
      <c r="A1671" s="26"/>
      <c r="B1671" s="27" t="s">
        <v>17940</v>
      </c>
      <c r="C1671" s="26"/>
      <c r="D1671" s="26"/>
      <c r="E1671" s="26">
        <f>SUM(E1672:E1674)</f>
        <v>32</v>
      </c>
      <c r="F1671" s="56" t="str">
        <f>CONCATENATE("32'h",K1671)</f>
        <v>32'h00000000</v>
      </c>
      <c r="G1671" s="56"/>
      <c r="H1671" s="362" t="s">
        <v>16486</v>
      </c>
      <c r="I1671" s="57"/>
      <c r="J1671" s="26"/>
      <c r="K1671" s="26" t="str">
        <f>LOWER(DEC2HEX(L1671,8))</f>
        <v>00000000</v>
      </c>
      <c r="L1671" s="26">
        <f>SUM(L1673:L1673)</f>
        <v>0</v>
      </c>
      <c r="M1671" s="26"/>
    </row>
    <row r="1672" spans="1:13" ht="15">
      <c r="A1672" s="32"/>
      <c r="B1672" s="32"/>
      <c r="C1672" s="31">
        <v>24</v>
      </c>
      <c r="D1672" s="31">
        <v>31</v>
      </c>
      <c r="E1672" s="32">
        <f>D1672+1-C1672</f>
        <v>8</v>
      </c>
      <c r="F1672" s="32" t="str">
        <f>CONCATENATE(E1672,"'h",K1672)</f>
        <v>8'h0</v>
      </c>
      <c r="G1672" s="32" t="s">
        <v>17941</v>
      </c>
      <c r="H1672" s="363" t="s">
        <v>17938</v>
      </c>
      <c r="I1672" s="51"/>
      <c r="J1672" s="31">
        <v>0</v>
      </c>
      <c r="K1672" s="31" t="str">
        <f>LOWER(DEC2HEX((J1672)))</f>
        <v>0</v>
      </c>
      <c r="L1672" s="31">
        <f>J1672*(2^C1672)</f>
        <v>0</v>
      </c>
      <c r="M1672" s="361"/>
    </row>
    <row r="1673" spans="1:13" ht="15">
      <c r="A1673" s="32"/>
      <c r="B1673" s="32"/>
      <c r="C1673" s="31">
        <v>12</v>
      </c>
      <c r="D1673" s="31">
        <v>23</v>
      </c>
      <c r="E1673" s="32">
        <f>D1673+1-C1673</f>
        <v>12</v>
      </c>
      <c r="F1673" s="32" t="str">
        <f>CONCATENATE(E1673,"'h",K1673)</f>
        <v>12'h0</v>
      </c>
      <c r="G1673" s="32" t="s">
        <v>68</v>
      </c>
      <c r="H1673" s="363" t="s">
        <v>17942</v>
      </c>
      <c r="I1673" s="51"/>
      <c r="J1673" s="31">
        <v>0</v>
      </c>
      <c r="K1673" s="31" t="str">
        <f>LOWER(DEC2HEX((J1673)))</f>
        <v>0</v>
      </c>
      <c r="L1673" s="31">
        <f>J1673*(2^C1673)</f>
        <v>0</v>
      </c>
      <c r="M1673" s="361"/>
    </row>
    <row r="1674" spans="1:13" ht="15">
      <c r="A1674" s="32"/>
      <c r="B1674" s="32"/>
      <c r="C1674" s="31">
        <v>0</v>
      </c>
      <c r="D1674" s="31">
        <v>11</v>
      </c>
      <c r="E1674" s="32">
        <f>D1674+1-C1674</f>
        <v>12</v>
      </c>
      <c r="F1674" s="32" t="str">
        <f>CONCATENATE(E1674,"'h",K1674)</f>
        <v>12'h0</v>
      </c>
      <c r="G1674" s="32" t="s">
        <v>68</v>
      </c>
      <c r="H1674" s="363" t="s">
        <v>17943</v>
      </c>
      <c r="I1674" s="51"/>
      <c r="J1674" s="31">
        <v>0</v>
      </c>
      <c r="K1674" s="31" t="str">
        <f>LOWER(DEC2HEX((J1674)))</f>
        <v>0</v>
      </c>
      <c r="L1674" s="31">
        <f>J1674*(2^C1674)</f>
        <v>0</v>
      </c>
      <c r="M1674" s="361"/>
    </row>
    <row r="1675" spans="1:13" ht="15">
      <c r="A1675" s="26"/>
      <c r="B1675" s="27" t="s">
        <v>17944</v>
      </c>
      <c r="C1675" s="26"/>
      <c r="D1675" s="26"/>
      <c r="E1675" s="26">
        <f>SUM(E1676:E1678)</f>
        <v>32</v>
      </c>
      <c r="F1675" s="56" t="str">
        <f>CONCATENATE("32'h",K1675)</f>
        <v>32'h00000000</v>
      </c>
      <c r="G1675" s="56"/>
      <c r="H1675" s="362" t="s">
        <v>17945</v>
      </c>
      <c r="I1675" s="57"/>
      <c r="J1675" s="26"/>
      <c r="K1675" s="26" t="str">
        <f>LOWER(DEC2HEX(L1675,8))</f>
        <v>00000000</v>
      </c>
      <c r="L1675" s="26">
        <f>SUM(L1677:L1677)</f>
        <v>0</v>
      </c>
      <c r="M1675" s="26"/>
    </row>
    <row r="1676" spans="1:13" ht="15">
      <c r="A1676" s="32"/>
      <c r="B1676" s="32"/>
      <c r="C1676" s="31">
        <v>24</v>
      </c>
      <c r="D1676" s="31">
        <v>31</v>
      </c>
      <c r="E1676" s="32">
        <f>D1676+1-C1676</f>
        <v>8</v>
      </c>
      <c r="F1676" s="32" t="str">
        <f>CONCATENATE(E1676,"'h",K1676)</f>
        <v>8'h0</v>
      </c>
      <c r="G1676" s="32" t="s">
        <v>17941</v>
      </c>
      <c r="H1676" s="363" t="s">
        <v>17938</v>
      </c>
      <c r="I1676" s="51"/>
      <c r="J1676" s="31">
        <v>0</v>
      </c>
      <c r="K1676" s="31" t="str">
        <f>LOWER(DEC2HEX((J1676)))</f>
        <v>0</v>
      </c>
      <c r="L1676" s="31">
        <f>J1676*(2^C1676)</f>
        <v>0</v>
      </c>
      <c r="M1676" s="361"/>
    </row>
    <row r="1677" spans="1:13" ht="15">
      <c r="A1677" s="32"/>
      <c r="B1677" s="32"/>
      <c r="C1677" s="31">
        <v>12</v>
      </c>
      <c r="D1677" s="31">
        <v>23</v>
      </c>
      <c r="E1677" s="32">
        <f>D1677+1-C1677</f>
        <v>12</v>
      </c>
      <c r="F1677" s="32" t="str">
        <f>CONCATENATE(E1677,"'h",K1677)</f>
        <v>12'h0</v>
      </c>
      <c r="G1677" s="32" t="s">
        <v>68</v>
      </c>
      <c r="H1677" s="363" t="s">
        <v>17946</v>
      </c>
      <c r="I1677" s="51"/>
      <c r="J1677" s="31">
        <v>0</v>
      </c>
      <c r="K1677" s="31" t="str">
        <f>LOWER(DEC2HEX((J1677)))</f>
        <v>0</v>
      </c>
      <c r="L1677" s="31">
        <f>J1677*(2^C1677)</f>
        <v>0</v>
      </c>
      <c r="M1677" s="361"/>
    </row>
    <row r="1678" spans="1:13" ht="15">
      <c r="A1678" s="32"/>
      <c r="B1678" s="32"/>
      <c r="C1678" s="31">
        <v>0</v>
      </c>
      <c r="D1678" s="31">
        <v>11</v>
      </c>
      <c r="E1678" s="32">
        <f>D1678+1-C1678</f>
        <v>12</v>
      </c>
      <c r="F1678" s="32" t="str">
        <f>CONCATENATE(E1678,"'h",K1678)</f>
        <v>12'h0</v>
      </c>
      <c r="G1678" s="32" t="s">
        <v>68</v>
      </c>
      <c r="H1678" s="363" t="s">
        <v>17947</v>
      </c>
      <c r="I1678" s="51"/>
      <c r="J1678" s="31">
        <v>0</v>
      </c>
      <c r="K1678" s="31" t="str">
        <f>LOWER(DEC2HEX((J1678)))</f>
        <v>0</v>
      </c>
      <c r="L1678" s="31">
        <f>J1678*(2^C1678)</f>
        <v>0</v>
      </c>
      <c r="M1678" s="361"/>
    </row>
    <row r="1679" spans="1:13" ht="15">
      <c r="A1679" s="26"/>
      <c r="B1679" s="27" t="s">
        <v>17948</v>
      </c>
      <c r="C1679" s="26"/>
      <c r="D1679" s="26"/>
      <c r="E1679" s="26">
        <f>SUM(E1680:E1682)</f>
        <v>32</v>
      </c>
      <c r="F1679" s="56" t="str">
        <f>CONCATENATE("32'h",K1679)</f>
        <v>32'h00000000</v>
      </c>
      <c r="G1679" s="56"/>
      <c r="H1679" s="362" t="s">
        <v>17949</v>
      </c>
      <c r="I1679" s="57"/>
      <c r="J1679" s="26"/>
      <c r="K1679" s="26" t="str">
        <f>LOWER(DEC2HEX(L1679,8))</f>
        <v>00000000</v>
      </c>
      <c r="L1679" s="26">
        <f>SUM(L1681:L1681)</f>
        <v>0</v>
      </c>
      <c r="M1679" s="26"/>
    </row>
    <row r="1680" spans="1:13" ht="15">
      <c r="A1680" s="32"/>
      <c r="B1680" s="32"/>
      <c r="C1680" s="31">
        <v>24</v>
      </c>
      <c r="D1680" s="31">
        <v>31</v>
      </c>
      <c r="E1680" s="32">
        <f>D1680+1-C1680</f>
        <v>8</v>
      </c>
      <c r="F1680" s="32" t="str">
        <f>CONCATENATE(E1680,"'h",K1680)</f>
        <v>8'h0</v>
      </c>
      <c r="G1680" s="32" t="s">
        <v>17941</v>
      </c>
      <c r="H1680" s="363" t="s">
        <v>17950</v>
      </c>
      <c r="I1680" s="51"/>
      <c r="J1680" s="31">
        <v>0</v>
      </c>
      <c r="K1680" s="31" t="str">
        <f>LOWER(DEC2HEX((J1680)))</f>
        <v>0</v>
      </c>
      <c r="L1680" s="31">
        <f>J1680*(2^C1680)</f>
        <v>0</v>
      </c>
      <c r="M1680" s="361"/>
    </row>
    <row r="1681" spans="1:13" ht="15">
      <c r="A1681" s="32"/>
      <c r="B1681" s="32"/>
      <c r="C1681" s="31">
        <v>12</v>
      </c>
      <c r="D1681" s="31">
        <v>23</v>
      </c>
      <c r="E1681" s="32">
        <f>D1681+1-C1681</f>
        <v>12</v>
      </c>
      <c r="F1681" s="32" t="str">
        <f>CONCATENATE(E1681,"'h",K1681)</f>
        <v>12'h0</v>
      </c>
      <c r="G1681" s="32" t="s">
        <v>68</v>
      </c>
      <c r="H1681" s="363" t="s">
        <v>17951</v>
      </c>
      <c r="I1681" s="51"/>
      <c r="J1681" s="31">
        <v>0</v>
      </c>
      <c r="K1681" s="31" t="str">
        <f>LOWER(DEC2HEX((J1681)))</f>
        <v>0</v>
      </c>
      <c r="L1681" s="31">
        <f>J1681*(2^C1681)</f>
        <v>0</v>
      </c>
      <c r="M1681" s="361"/>
    </row>
    <row r="1682" spans="1:13" ht="15">
      <c r="A1682" s="32"/>
      <c r="B1682" s="32"/>
      <c r="C1682" s="31">
        <v>0</v>
      </c>
      <c r="D1682" s="31">
        <v>11</v>
      </c>
      <c r="E1682" s="32">
        <f>D1682+1-C1682</f>
        <v>12</v>
      </c>
      <c r="F1682" s="32" t="str">
        <f>CONCATENATE(E1682,"'h",K1682)</f>
        <v>12'h0</v>
      </c>
      <c r="G1682" s="32" t="s">
        <v>68</v>
      </c>
      <c r="H1682" s="363" t="s">
        <v>17952</v>
      </c>
      <c r="I1682" s="51"/>
      <c r="J1682" s="31">
        <v>0</v>
      </c>
      <c r="K1682" s="31" t="str">
        <f>LOWER(DEC2HEX((J1682)))</f>
        <v>0</v>
      </c>
      <c r="L1682" s="31">
        <f>J1682*(2^C1682)</f>
        <v>0</v>
      </c>
      <c r="M1682" s="361"/>
    </row>
    <row r="1683" spans="1:13" ht="15">
      <c r="A1683" s="26"/>
      <c r="B1683" s="27" t="s">
        <v>16487</v>
      </c>
      <c r="C1683" s="26"/>
      <c r="D1683" s="26"/>
      <c r="E1683" s="26">
        <f>SUM(E1684:E1686)</f>
        <v>32</v>
      </c>
      <c r="F1683" s="56" t="str">
        <f>CONCATENATE("32'h",K1683)</f>
        <v>32'h00000000</v>
      </c>
      <c r="G1683" s="56"/>
      <c r="H1683" s="362" t="s">
        <v>16488</v>
      </c>
      <c r="I1683" s="57"/>
      <c r="J1683" s="26"/>
      <c r="K1683" s="26" t="str">
        <f>LOWER(DEC2HEX(L1683,8))</f>
        <v>00000000</v>
      </c>
      <c r="L1683" s="26">
        <f>SUM(L1685:L1685)</f>
        <v>0</v>
      </c>
      <c r="M1683" s="26"/>
    </row>
    <row r="1684" spans="1:13" ht="15">
      <c r="A1684" s="32"/>
      <c r="B1684" s="32"/>
      <c r="C1684" s="31">
        <v>24</v>
      </c>
      <c r="D1684" s="31">
        <v>31</v>
      </c>
      <c r="E1684" s="32">
        <f>D1684+1-C1684</f>
        <v>8</v>
      </c>
      <c r="F1684" s="32" t="str">
        <f>CONCATENATE(E1684,"'h",K1684)</f>
        <v>8'h0</v>
      </c>
      <c r="G1684" s="32" t="s">
        <v>557</v>
      </c>
      <c r="H1684" s="363" t="s">
        <v>10731</v>
      </c>
      <c r="I1684" s="51"/>
      <c r="J1684" s="31">
        <v>0</v>
      </c>
      <c r="K1684" s="31" t="str">
        <f>LOWER(DEC2HEX((J1684)))</f>
        <v>0</v>
      </c>
      <c r="L1684" s="31">
        <f>J1684*(2^C1684)</f>
        <v>0</v>
      </c>
      <c r="M1684" s="361"/>
    </row>
    <row r="1685" spans="1:13" ht="15">
      <c r="A1685" s="32"/>
      <c r="B1685" s="32"/>
      <c r="C1685" s="31">
        <v>12</v>
      </c>
      <c r="D1685" s="31">
        <v>23</v>
      </c>
      <c r="E1685" s="32">
        <f>D1685+1-C1685</f>
        <v>12</v>
      </c>
      <c r="F1685" s="32" t="str">
        <f>CONCATENATE(E1685,"'h",K1685)</f>
        <v>12'h0</v>
      </c>
      <c r="G1685" s="32" t="s">
        <v>68</v>
      </c>
      <c r="H1685" s="363" t="s">
        <v>16489</v>
      </c>
      <c r="I1685" s="51"/>
      <c r="J1685" s="31">
        <v>0</v>
      </c>
      <c r="K1685" s="31" t="str">
        <f>LOWER(DEC2HEX((J1685)))</f>
        <v>0</v>
      </c>
      <c r="L1685" s="31">
        <f>J1685*(2^C1685)</f>
        <v>0</v>
      </c>
      <c r="M1685" s="361"/>
    </row>
    <row r="1686" spans="1:13" ht="15">
      <c r="A1686" s="32"/>
      <c r="B1686" s="32"/>
      <c r="C1686" s="31">
        <v>0</v>
      </c>
      <c r="D1686" s="31">
        <v>11</v>
      </c>
      <c r="E1686" s="32">
        <f>D1686+1-C1686</f>
        <v>12</v>
      </c>
      <c r="F1686" s="32" t="str">
        <f>CONCATENATE(E1686,"'h",K1686)</f>
        <v>12'h0</v>
      </c>
      <c r="G1686" s="32" t="s">
        <v>68</v>
      </c>
      <c r="H1686" s="363" t="s">
        <v>17953</v>
      </c>
      <c r="I1686" s="51"/>
      <c r="J1686" s="31">
        <v>0</v>
      </c>
      <c r="K1686" s="31" t="str">
        <f>LOWER(DEC2HEX((J1686)))</f>
        <v>0</v>
      </c>
      <c r="L1686" s="31">
        <f>J1686*(2^C1686)</f>
        <v>0</v>
      </c>
      <c r="M1686" s="361"/>
    </row>
    <row r="1687" spans="1:13" ht="15">
      <c r="A1687" s="26"/>
      <c r="B1687" s="27" t="s">
        <v>16490</v>
      </c>
      <c r="C1687" s="26"/>
      <c r="D1687" s="26"/>
      <c r="E1687" s="26">
        <f>SUM(E1688:E1690)</f>
        <v>32</v>
      </c>
      <c r="F1687" s="56" t="str">
        <f>CONCATENATE("32'h",K1687)</f>
        <v>32'h00000000</v>
      </c>
      <c r="G1687" s="56"/>
      <c r="H1687" s="362" t="s">
        <v>17954</v>
      </c>
      <c r="I1687" s="57"/>
      <c r="J1687" s="26"/>
      <c r="K1687" s="26" t="str">
        <f>LOWER(DEC2HEX(L1687,8))</f>
        <v>00000000</v>
      </c>
      <c r="L1687" s="26">
        <f>SUM(L1689:L1689)</f>
        <v>0</v>
      </c>
      <c r="M1687" s="26"/>
    </row>
    <row r="1688" spans="1:13" ht="15">
      <c r="A1688" s="32"/>
      <c r="B1688" s="32"/>
      <c r="C1688" s="31">
        <v>24</v>
      </c>
      <c r="D1688" s="31">
        <v>31</v>
      </c>
      <c r="E1688" s="32">
        <f>D1688+1-C1688</f>
        <v>8</v>
      </c>
      <c r="F1688" s="32" t="str">
        <f>CONCATENATE(E1688,"'h",K1688)</f>
        <v>8'h0</v>
      </c>
      <c r="G1688" s="32" t="s">
        <v>557</v>
      </c>
      <c r="H1688" s="363" t="s">
        <v>10731</v>
      </c>
      <c r="I1688" s="51"/>
      <c r="J1688" s="31">
        <v>0</v>
      </c>
      <c r="K1688" s="31" t="str">
        <f>LOWER(DEC2HEX((J1688)))</f>
        <v>0</v>
      </c>
      <c r="L1688" s="31">
        <f>J1688*(2^C1688)</f>
        <v>0</v>
      </c>
      <c r="M1688" s="361"/>
    </row>
    <row r="1689" spans="1:13" ht="15">
      <c r="A1689" s="32"/>
      <c r="B1689" s="32"/>
      <c r="C1689" s="31">
        <v>12</v>
      </c>
      <c r="D1689" s="31">
        <v>23</v>
      </c>
      <c r="E1689" s="32">
        <f>D1689+1-C1689</f>
        <v>12</v>
      </c>
      <c r="F1689" s="32" t="str">
        <f>CONCATENATE(E1689,"'h",K1689)</f>
        <v>12'h0</v>
      </c>
      <c r="G1689" s="32" t="s">
        <v>68</v>
      </c>
      <c r="H1689" s="363" t="s">
        <v>17955</v>
      </c>
      <c r="I1689" s="51"/>
      <c r="J1689" s="31">
        <v>0</v>
      </c>
      <c r="K1689" s="31" t="str">
        <f>LOWER(DEC2HEX((J1689)))</f>
        <v>0</v>
      </c>
      <c r="L1689" s="31">
        <f>J1689*(2^C1689)</f>
        <v>0</v>
      </c>
      <c r="M1689" s="361"/>
    </row>
    <row r="1690" spans="1:13" ht="15">
      <c r="A1690" s="32"/>
      <c r="B1690" s="32"/>
      <c r="C1690" s="31">
        <v>0</v>
      </c>
      <c r="D1690" s="31">
        <v>11</v>
      </c>
      <c r="E1690" s="32">
        <f>D1690+1-C1690</f>
        <v>12</v>
      </c>
      <c r="F1690" s="32" t="str">
        <f>CONCATENATE(E1690,"'h",K1690)</f>
        <v>12'h0</v>
      </c>
      <c r="G1690" s="32" t="s">
        <v>68</v>
      </c>
      <c r="H1690" s="363" t="s">
        <v>16491</v>
      </c>
      <c r="I1690" s="51"/>
      <c r="J1690" s="31">
        <v>0</v>
      </c>
      <c r="K1690" s="31" t="str">
        <f>LOWER(DEC2HEX((J1690)))</f>
        <v>0</v>
      </c>
      <c r="L1690" s="31">
        <f>J1690*(2^C1690)</f>
        <v>0</v>
      </c>
      <c r="M1690" s="361"/>
    </row>
    <row r="1691" spans="1:13" ht="15">
      <c r="A1691" s="26"/>
      <c r="B1691" s="27" t="s">
        <v>17956</v>
      </c>
      <c r="C1691" s="26"/>
      <c r="D1691" s="26"/>
      <c r="E1691" s="26">
        <f>SUM(E1692:E1694)</f>
        <v>32</v>
      </c>
      <c r="F1691" s="56" t="str">
        <f>CONCATENATE("32'h",K1691)</f>
        <v>32'h00000000</v>
      </c>
      <c r="G1691" s="56"/>
      <c r="H1691" s="362" t="s">
        <v>17957</v>
      </c>
      <c r="I1691" s="57"/>
      <c r="J1691" s="26"/>
      <c r="K1691" s="26" t="str">
        <f>LOWER(DEC2HEX(L1691,8))</f>
        <v>00000000</v>
      </c>
      <c r="L1691" s="26">
        <f>SUM(L1693:L1693)</f>
        <v>0</v>
      </c>
      <c r="M1691" s="26"/>
    </row>
    <row r="1692" spans="1:13" ht="15">
      <c r="A1692" s="32"/>
      <c r="B1692" s="32"/>
      <c r="C1692" s="31">
        <v>24</v>
      </c>
      <c r="D1692" s="31">
        <v>31</v>
      </c>
      <c r="E1692" s="32">
        <f>D1692+1-C1692</f>
        <v>8</v>
      </c>
      <c r="F1692" s="32" t="str">
        <f>CONCATENATE(E1692,"'h",K1692)</f>
        <v>8'h0</v>
      </c>
      <c r="G1692" s="32" t="s">
        <v>557</v>
      </c>
      <c r="H1692" s="363" t="s">
        <v>10731</v>
      </c>
      <c r="I1692" s="51"/>
      <c r="J1692" s="31">
        <v>0</v>
      </c>
      <c r="K1692" s="31" t="str">
        <f>LOWER(DEC2HEX((J1692)))</f>
        <v>0</v>
      </c>
      <c r="L1692" s="31">
        <f>J1692*(2^C1692)</f>
        <v>0</v>
      </c>
      <c r="M1692" s="361"/>
    </row>
    <row r="1693" spans="1:13" ht="15">
      <c r="A1693" s="32"/>
      <c r="B1693" s="32"/>
      <c r="C1693" s="31">
        <v>12</v>
      </c>
      <c r="D1693" s="31">
        <v>23</v>
      </c>
      <c r="E1693" s="32">
        <f>D1693+1-C1693</f>
        <v>12</v>
      </c>
      <c r="F1693" s="32" t="str">
        <f>CONCATENATE(E1693,"'h",K1693)</f>
        <v>12'h0</v>
      </c>
      <c r="G1693" s="32" t="s">
        <v>68</v>
      </c>
      <c r="H1693" s="363" t="s">
        <v>17958</v>
      </c>
      <c r="I1693" s="51"/>
      <c r="J1693" s="31">
        <v>0</v>
      </c>
      <c r="K1693" s="31" t="str">
        <f>LOWER(DEC2HEX((J1693)))</f>
        <v>0</v>
      </c>
      <c r="L1693" s="31">
        <f>J1693*(2^C1693)</f>
        <v>0</v>
      </c>
      <c r="M1693" s="361"/>
    </row>
    <row r="1694" spans="1:13" ht="15">
      <c r="A1694" s="32"/>
      <c r="B1694" s="32"/>
      <c r="C1694" s="31">
        <v>0</v>
      </c>
      <c r="D1694" s="31">
        <v>11</v>
      </c>
      <c r="E1694" s="32">
        <f>D1694+1-C1694</f>
        <v>12</v>
      </c>
      <c r="F1694" s="32" t="str">
        <f>CONCATENATE(E1694,"'h",K1694)</f>
        <v>12'h0</v>
      </c>
      <c r="G1694" s="32" t="s">
        <v>68</v>
      </c>
      <c r="H1694" s="363" t="s">
        <v>17959</v>
      </c>
      <c r="I1694" s="51"/>
      <c r="J1694" s="31">
        <v>0</v>
      </c>
      <c r="K1694" s="31" t="str">
        <f>LOWER(DEC2HEX((J1694)))</f>
        <v>0</v>
      </c>
      <c r="L1694" s="31">
        <f>J1694*(2^C1694)</f>
        <v>0</v>
      </c>
      <c r="M1694" s="361"/>
    </row>
    <row r="1695" spans="1:13" ht="15">
      <c r="A1695" s="26"/>
      <c r="B1695" s="27" t="s">
        <v>17960</v>
      </c>
      <c r="C1695" s="26"/>
      <c r="D1695" s="26"/>
      <c r="E1695" s="26">
        <f>SUM(E1696:E1698)</f>
        <v>32</v>
      </c>
      <c r="F1695" s="56" t="str">
        <f>CONCATENATE("32'h",K1695)</f>
        <v>32'h00000000</v>
      </c>
      <c r="G1695" s="56"/>
      <c r="H1695" s="362" t="s">
        <v>17961</v>
      </c>
      <c r="I1695" s="57"/>
      <c r="J1695" s="26"/>
      <c r="K1695" s="26" t="str">
        <f>LOWER(DEC2HEX(L1695,8))</f>
        <v>00000000</v>
      </c>
      <c r="L1695" s="26">
        <f>SUM(L1697:L1697)</f>
        <v>0</v>
      </c>
      <c r="M1695" s="26"/>
    </row>
    <row r="1696" spans="1:13" ht="15">
      <c r="A1696" s="32"/>
      <c r="B1696" s="32"/>
      <c r="C1696" s="31">
        <v>24</v>
      </c>
      <c r="D1696" s="31">
        <v>31</v>
      </c>
      <c r="E1696" s="32">
        <f>D1696+1-C1696</f>
        <v>8</v>
      </c>
      <c r="F1696" s="32" t="str">
        <f>CONCATENATE(E1696,"'h",K1696)</f>
        <v>8'h0</v>
      </c>
      <c r="G1696" s="32" t="s">
        <v>557</v>
      </c>
      <c r="H1696" s="363" t="s">
        <v>10731</v>
      </c>
      <c r="I1696" s="51"/>
      <c r="J1696" s="31">
        <v>0</v>
      </c>
      <c r="K1696" s="31" t="str">
        <f>LOWER(DEC2HEX((J1696)))</f>
        <v>0</v>
      </c>
      <c r="L1696" s="31">
        <f>J1696*(2^C1696)</f>
        <v>0</v>
      </c>
      <c r="M1696" s="361"/>
    </row>
    <row r="1697" spans="1:13" ht="15">
      <c r="A1697" s="32"/>
      <c r="B1697" s="32"/>
      <c r="C1697" s="31">
        <v>12</v>
      </c>
      <c r="D1697" s="31">
        <v>23</v>
      </c>
      <c r="E1697" s="32">
        <f>D1697+1-C1697</f>
        <v>12</v>
      </c>
      <c r="F1697" s="32" t="str">
        <f>CONCATENATE(E1697,"'h",K1697)</f>
        <v>12'h0</v>
      </c>
      <c r="G1697" s="32" t="s">
        <v>68</v>
      </c>
      <c r="H1697" s="363" t="s">
        <v>16492</v>
      </c>
      <c r="I1697" s="51"/>
      <c r="J1697" s="31">
        <v>0</v>
      </c>
      <c r="K1697" s="31" t="str">
        <f>LOWER(DEC2HEX((J1697)))</f>
        <v>0</v>
      </c>
      <c r="L1697" s="31">
        <f>J1697*(2^C1697)</f>
        <v>0</v>
      </c>
      <c r="M1697" s="361"/>
    </row>
    <row r="1698" spans="1:13" ht="15">
      <c r="A1698" s="32"/>
      <c r="B1698" s="32"/>
      <c r="C1698" s="31">
        <v>0</v>
      </c>
      <c r="D1698" s="31">
        <v>11</v>
      </c>
      <c r="E1698" s="32">
        <f>D1698+1-C1698</f>
        <v>12</v>
      </c>
      <c r="F1698" s="32" t="str">
        <f>CONCATENATE(E1698,"'h",K1698)</f>
        <v>12'h0</v>
      </c>
      <c r="G1698" s="32" t="s">
        <v>68</v>
      </c>
      <c r="H1698" s="363" t="s">
        <v>16493</v>
      </c>
      <c r="I1698" s="51"/>
      <c r="J1698" s="31">
        <v>0</v>
      </c>
      <c r="K1698" s="31" t="str">
        <f>LOWER(DEC2HEX((J1698)))</f>
        <v>0</v>
      </c>
      <c r="L1698" s="31">
        <f>J1698*(2^C1698)</f>
        <v>0</v>
      </c>
      <c r="M1698" s="361"/>
    </row>
    <row r="1699" spans="1:13" ht="15">
      <c r="A1699" s="26"/>
      <c r="B1699" s="27" t="s">
        <v>17962</v>
      </c>
      <c r="C1699" s="26"/>
      <c r="D1699" s="26"/>
      <c r="E1699" s="26">
        <f>SUM(E1700:E1702)</f>
        <v>32</v>
      </c>
      <c r="F1699" s="56" t="str">
        <f>CONCATENATE("32'h",K1699)</f>
        <v>32'h00000000</v>
      </c>
      <c r="G1699" s="56"/>
      <c r="H1699" s="362" t="s">
        <v>17963</v>
      </c>
      <c r="I1699" s="57"/>
      <c r="J1699" s="26"/>
      <c r="K1699" s="26" t="str">
        <f>LOWER(DEC2HEX(L1699,8))</f>
        <v>00000000</v>
      </c>
      <c r="L1699" s="26">
        <f>SUM(L1701:L1701)</f>
        <v>0</v>
      </c>
      <c r="M1699" s="26"/>
    </row>
    <row r="1700" spans="1:13" ht="15">
      <c r="A1700" s="32"/>
      <c r="B1700" s="32"/>
      <c r="C1700" s="31">
        <v>24</v>
      </c>
      <c r="D1700" s="31">
        <v>31</v>
      </c>
      <c r="E1700" s="32">
        <f>D1700+1-C1700</f>
        <v>8</v>
      </c>
      <c r="F1700" s="32" t="str">
        <f>CONCATENATE(E1700,"'h",K1700)</f>
        <v>8'h0</v>
      </c>
      <c r="G1700" s="32" t="s">
        <v>557</v>
      </c>
      <c r="H1700" s="363" t="s">
        <v>10731</v>
      </c>
      <c r="I1700" s="51"/>
      <c r="J1700" s="31">
        <v>0</v>
      </c>
      <c r="K1700" s="31" t="str">
        <f>LOWER(DEC2HEX((J1700)))</f>
        <v>0</v>
      </c>
      <c r="L1700" s="31">
        <f>J1700*(2^C1700)</f>
        <v>0</v>
      </c>
      <c r="M1700" s="361"/>
    </row>
    <row r="1701" spans="1:13" ht="15">
      <c r="A1701" s="32"/>
      <c r="B1701" s="32"/>
      <c r="C1701" s="31">
        <v>12</v>
      </c>
      <c r="D1701" s="31">
        <v>23</v>
      </c>
      <c r="E1701" s="32">
        <f>D1701+1-C1701</f>
        <v>12</v>
      </c>
      <c r="F1701" s="32" t="str">
        <f>CONCATENATE(E1701,"'h",K1701)</f>
        <v>12'h0</v>
      </c>
      <c r="G1701" s="32" t="s">
        <v>68</v>
      </c>
      <c r="H1701" s="363" t="s">
        <v>16494</v>
      </c>
      <c r="I1701" s="51"/>
      <c r="J1701" s="31">
        <v>0</v>
      </c>
      <c r="K1701" s="31" t="str">
        <f>LOWER(DEC2HEX((J1701)))</f>
        <v>0</v>
      </c>
      <c r="L1701" s="31">
        <f>J1701*(2^C1701)</f>
        <v>0</v>
      </c>
      <c r="M1701" s="361"/>
    </row>
    <row r="1702" spans="1:13" ht="15">
      <c r="A1702" s="32"/>
      <c r="B1702" s="32"/>
      <c r="C1702" s="31">
        <v>0</v>
      </c>
      <c r="D1702" s="31">
        <v>11</v>
      </c>
      <c r="E1702" s="32">
        <f>D1702+1-C1702</f>
        <v>12</v>
      </c>
      <c r="F1702" s="32" t="str">
        <f>CONCATENATE(E1702,"'h",K1702)</f>
        <v>12'h0</v>
      </c>
      <c r="G1702" s="32" t="s">
        <v>68</v>
      </c>
      <c r="H1702" s="363" t="s">
        <v>16495</v>
      </c>
      <c r="I1702" s="51"/>
      <c r="J1702" s="31">
        <v>0</v>
      </c>
      <c r="K1702" s="31" t="str">
        <f>LOWER(DEC2HEX((J1702)))</f>
        <v>0</v>
      </c>
      <c r="L1702" s="31">
        <f>J1702*(2^C1702)</f>
        <v>0</v>
      </c>
      <c r="M1702" s="361"/>
    </row>
    <row r="1703" spans="1:13" ht="15">
      <c r="A1703" s="26"/>
      <c r="B1703" s="27" t="s">
        <v>16496</v>
      </c>
      <c r="C1703" s="26"/>
      <c r="D1703" s="26"/>
      <c r="E1703" s="26">
        <f>SUM(E1704:E1706)</f>
        <v>32</v>
      </c>
      <c r="F1703" s="56" t="str">
        <f>CONCATENATE("32'h",K1703)</f>
        <v>32'h00000000</v>
      </c>
      <c r="G1703" s="56"/>
      <c r="H1703" s="362" t="s">
        <v>16497</v>
      </c>
      <c r="I1703" s="57"/>
      <c r="J1703" s="26"/>
      <c r="K1703" s="26" t="str">
        <f>LOWER(DEC2HEX(L1703,8))</f>
        <v>00000000</v>
      </c>
      <c r="L1703" s="26">
        <f>SUM(L1705:L1705)</f>
        <v>0</v>
      </c>
      <c r="M1703" s="26"/>
    </row>
    <row r="1704" spans="1:13" ht="15">
      <c r="A1704" s="32"/>
      <c r="B1704" s="32"/>
      <c r="C1704" s="31">
        <v>24</v>
      </c>
      <c r="D1704" s="31">
        <v>31</v>
      </c>
      <c r="E1704" s="32">
        <f>D1704+1-C1704</f>
        <v>8</v>
      </c>
      <c r="F1704" s="32" t="str">
        <f>CONCATENATE(E1704,"'h",K1704)</f>
        <v>8'h0</v>
      </c>
      <c r="G1704" s="32" t="s">
        <v>557</v>
      </c>
      <c r="H1704" s="363" t="s">
        <v>10731</v>
      </c>
      <c r="I1704" s="51"/>
      <c r="J1704" s="31">
        <v>0</v>
      </c>
      <c r="K1704" s="31" t="str">
        <f>LOWER(DEC2HEX((J1704)))</f>
        <v>0</v>
      </c>
      <c r="L1704" s="31">
        <f>J1704*(2^C1704)</f>
        <v>0</v>
      </c>
      <c r="M1704" s="361"/>
    </row>
    <row r="1705" spans="1:13" ht="15">
      <c r="A1705" s="32"/>
      <c r="B1705" s="32"/>
      <c r="C1705" s="31">
        <v>12</v>
      </c>
      <c r="D1705" s="31">
        <v>23</v>
      </c>
      <c r="E1705" s="32">
        <f>D1705+1-C1705</f>
        <v>12</v>
      </c>
      <c r="F1705" s="32" t="str">
        <f>CONCATENATE(E1705,"'h",K1705)</f>
        <v>12'h0</v>
      </c>
      <c r="G1705" s="32" t="s">
        <v>68</v>
      </c>
      <c r="H1705" s="363" t="s">
        <v>16498</v>
      </c>
      <c r="I1705" s="51"/>
      <c r="J1705" s="31">
        <v>0</v>
      </c>
      <c r="K1705" s="31" t="str">
        <f>LOWER(DEC2HEX((J1705)))</f>
        <v>0</v>
      </c>
      <c r="L1705" s="31">
        <f>J1705*(2^C1705)</f>
        <v>0</v>
      </c>
      <c r="M1705" s="361"/>
    </row>
    <row r="1706" spans="1:13" ht="15">
      <c r="A1706" s="32"/>
      <c r="B1706" s="32"/>
      <c r="C1706" s="31">
        <v>0</v>
      </c>
      <c r="D1706" s="31">
        <v>11</v>
      </c>
      <c r="E1706" s="32">
        <f>D1706+1-C1706</f>
        <v>12</v>
      </c>
      <c r="F1706" s="32" t="str">
        <f>CONCATENATE(E1706,"'h",K1706)</f>
        <v>12'h0</v>
      </c>
      <c r="G1706" s="32" t="s">
        <v>68</v>
      </c>
      <c r="H1706" s="363" t="s">
        <v>16499</v>
      </c>
      <c r="I1706" s="51"/>
      <c r="J1706" s="31">
        <v>0</v>
      </c>
      <c r="K1706" s="31" t="str">
        <f>LOWER(DEC2HEX((J1706)))</f>
        <v>0</v>
      </c>
      <c r="L1706" s="31">
        <f>J1706*(2^C1706)</f>
        <v>0</v>
      </c>
      <c r="M1706" s="361"/>
    </row>
    <row r="1707" spans="1:13" ht="15">
      <c r="A1707" s="26"/>
      <c r="B1707" s="27" t="s">
        <v>16500</v>
      </c>
      <c r="C1707" s="26"/>
      <c r="D1707" s="26"/>
      <c r="E1707" s="26">
        <f>SUM(E1708:E1710)</f>
        <v>32</v>
      </c>
      <c r="F1707" s="56" t="str">
        <f>CONCATENATE("32'h",K1707)</f>
        <v>32'h00000000</v>
      </c>
      <c r="G1707" s="56"/>
      <c r="H1707" s="362" t="s">
        <v>17964</v>
      </c>
      <c r="I1707" s="57"/>
      <c r="J1707" s="26"/>
      <c r="K1707" s="26" t="str">
        <f>LOWER(DEC2HEX(L1707,8))</f>
        <v>00000000</v>
      </c>
      <c r="L1707" s="26">
        <f>SUM(L1709:L1709)</f>
        <v>0</v>
      </c>
      <c r="M1707" s="26"/>
    </row>
    <row r="1708" spans="1:13" ht="15">
      <c r="A1708" s="32"/>
      <c r="B1708" s="32"/>
      <c r="C1708" s="31">
        <v>24</v>
      </c>
      <c r="D1708" s="31">
        <v>31</v>
      </c>
      <c r="E1708" s="32">
        <f>D1708+1-C1708</f>
        <v>8</v>
      </c>
      <c r="F1708" s="32" t="str">
        <f>CONCATENATE(E1708,"'h",K1708)</f>
        <v>8'h0</v>
      </c>
      <c r="G1708" s="32" t="s">
        <v>557</v>
      </c>
      <c r="H1708" s="363" t="s">
        <v>10731</v>
      </c>
      <c r="I1708" s="51"/>
      <c r="J1708" s="31">
        <v>0</v>
      </c>
      <c r="K1708" s="31" t="str">
        <f>LOWER(DEC2HEX((J1708)))</f>
        <v>0</v>
      </c>
      <c r="L1708" s="31">
        <f>J1708*(2^C1708)</f>
        <v>0</v>
      </c>
      <c r="M1708" s="361"/>
    </row>
    <row r="1709" spans="1:13" ht="15">
      <c r="A1709" s="32"/>
      <c r="B1709" s="32"/>
      <c r="C1709" s="31">
        <v>12</v>
      </c>
      <c r="D1709" s="31">
        <v>23</v>
      </c>
      <c r="E1709" s="32">
        <f>D1709+1-C1709</f>
        <v>12</v>
      </c>
      <c r="F1709" s="32" t="str">
        <f>CONCATENATE(E1709,"'h",K1709)</f>
        <v>12'h0</v>
      </c>
      <c r="G1709" s="32" t="s">
        <v>68</v>
      </c>
      <c r="H1709" s="363" t="s">
        <v>16501</v>
      </c>
      <c r="I1709" s="51"/>
      <c r="J1709" s="31">
        <v>0</v>
      </c>
      <c r="K1709" s="31" t="str">
        <f>LOWER(DEC2HEX((J1709)))</f>
        <v>0</v>
      </c>
      <c r="L1709" s="31">
        <f>J1709*(2^C1709)</f>
        <v>0</v>
      </c>
      <c r="M1709" s="361"/>
    </row>
    <row r="1710" spans="1:13" ht="15">
      <c r="A1710" s="32"/>
      <c r="B1710" s="32"/>
      <c r="C1710" s="31">
        <v>0</v>
      </c>
      <c r="D1710" s="31">
        <v>11</v>
      </c>
      <c r="E1710" s="32">
        <f>D1710+1-C1710</f>
        <v>12</v>
      </c>
      <c r="F1710" s="32" t="str">
        <f>CONCATENATE(E1710,"'h",K1710)</f>
        <v>12'h0</v>
      </c>
      <c r="G1710" s="32" t="s">
        <v>68</v>
      </c>
      <c r="H1710" s="363" t="s">
        <v>16502</v>
      </c>
      <c r="I1710" s="51"/>
      <c r="J1710" s="31">
        <v>0</v>
      </c>
      <c r="K1710" s="31" t="str">
        <f>LOWER(DEC2HEX((J1710)))</f>
        <v>0</v>
      </c>
      <c r="L1710" s="31">
        <f>J1710*(2^C1710)</f>
        <v>0</v>
      </c>
      <c r="M1710" s="361"/>
    </row>
    <row r="1711" spans="1:13" ht="15">
      <c r="A1711" s="26"/>
      <c r="B1711" s="27" t="s">
        <v>17965</v>
      </c>
      <c r="C1711" s="26"/>
      <c r="D1711" s="26"/>
      <c r="E1711" s="26">
        <f>SUM(E1712:E1714)</f>
        <v>32</v>
      </c>
      <c r="F1711" s="56" t="str">
        <f>CONCATENATE("32'h",K1711)</f>
        <v>32'h00000000</v>
      </c>
      <c r="G1711" s="56"/>
      <c r="H1711" s="362" t="s">
        <v>17966</v>
      </c>
      <c r="I1711" s="57"/>
      <c r="J1711" s="26"/>
      <c r="K1711" s="26" t="str">
        <f>LOWER(DEC2HEX(L1711,8))</f>
        <v>00000000</v>
      </c>
      <c r="L1711" s="26">
        <f>SUM(L1713:L1713)</f>
        <v>0</v>
      </c>
      <c r="M1711" s="26"/>
    </row>
    <row r="1712" spans="1:13" ht="15">
      <c r="A1712" s="32"/>
      <c r="B1712" s="32"/>
      <c r="C1712" s="31">
        <v>24</v>
      </c>
      <c r="D1712" s="31">
        <v>31</v>
      </c>
      <c r="E1712" s="32">
        <f>D1712+1-C1712</f>
        <v>8</v>
      </c>
      <c r="F1712" s="32" t="str">
        <f>CONCATENATE(E1712,"'h",K1712)</f>
        <v>8'h0</v>
      </c>
      <c r="G1712" s="32" t="s">
        <v>557</v>
      </c>
      <c r="H1712" s="363" t="s">
        <v>10731</v>
      </c>
      <c r="I1712" s="51"/>
      <c r="J1712" s="31">
        <v>0</v>
      </c>
      <c r="K1712" s="31" t="str">
        <f>LOWER(DEC2HEX((J1712)))</f>
        <v>0</v>
      </c>
      <c r="L1712" s="31">
        <f>J1712*(2^C1712)</f>
        <v>0</v>
      </c>
      <c r="M1712" s="361"/>
    </row>
    <row r="1713" spans="1:13" ht="15">
      <c r="A1713" s="32"/>
      <c r="B1713" s="32"/>
      <c r="C1713" s="31">
        <v>12</v>
      </c>
      <c r="D1713" s="31">
        <v>23</v>
      </c>
      <c r="E1713" s="32">
        <f>D1713+1-C1713</f>
        <v>12</v>
      </c>
      <c r="F1713" s="32" t="str">
        <f>CONCATENATE(E1713,"'h",K1713)</f>
        <v>12'h0</v>
      </c>
      <c r="G1713" s="32" t="s">
        <v>68</v>
      </c>
      <c r="H1713" s="363" t="s">
        <v>17967</v>
      </c>
      <c r="I1713" s="51"/>
      <c r="J1713" s="31">
        <v>0</v>
      </c>
      <c r="K1713" s="31" t="str">
        <f>LOWER(DEC2HEX((J1713)))</f>
        <v>0</v>
      </c>
      <c r="L1713" s="31">
        <f>J1713*(2^C1713)</f>
        <v>0</v>
      </c>
      <c r="M1713" s="361"/>
    </row>
    <row r="1714" spans="1:13" ht="15">
      <c r="A1714" s="32"/>
      <c r="B1714" s="32"/>
      <c r="C1714" s="31">
        <v>0</v>
      </c>
      <c r="D1714" s="31">
        <v>11</v>
      </c>
      <c r="E1714" s="32">
        <f>D1714+1-C1714</f>
        <v>12</v>
      </c>
      <c r="F1714" s="32" t="str">
        <f>CONCATENATE(E1714,"'h",K1714)</f>
        <v>12'h0</v>
      </c>
      <c r="G1714" s="32" t="s">
        <v>68</v>
      </c>
      <c r="H1714" s="363" t="s">
        <v>16503</v>
      </c>
      <c r="I1714" s="51"/>
      <c r="J1714" s="31">
        <v>0</v>
      </c>
      <c r="K1714" s="31" t="str">
        <f>LOWER(DEC2HEX((J1714)))</f>
        <v>0</v>
      </c>
      <c r="L1714" s="31">
        <f>J1714*(2^C1714)</f>
        <v>0</v>
      </c>
      <c r="M1714" s="361"/>
    </row>
    <row r="1715" spans="1:13" ht="15">
      <c r="A1715" s="26"/>
      <c r="B1715" s="27" t="s">
        <v>16504</v>
      </c>
      <c r="C1715" s="26"/>
      <c r="D1715" s="26"/>
      <c r="E1715" s="26">
        <f>SUM(E1716:E1718)</f>
        <v>32</v>
      </c>
      <c r="F1715" s="56" t="str">
        <f>CONCATENATE("32'h",K1715)</f>
        <v>32'h00000000</v>
      </c>
      <c r="G1715" s="56"/>
      <c r="H1715" s="362" t="s">
        <v>17968</v>
      </c>
      <c r="I1715" s="57"/>
      <c r="J1715" s="26"/>
      <c r="K1715" s="26" t="str">
        <f>LOWER(DEC2HEX(L1715,8))</f>
        <v>00000000</v>
      </c>
      <c r="L1715" s="26">
        <f>SUM(L1717:L1717)</f>
        <v>0</v>
      </c>
      <c r="M1715" s="26"/>
    </row>
    <row r="1716" spans="1:13" ht="15">
      <c r="A1716" s="32"/>
      <c r="B1716" s="32"/>
      <c r="C1716" s="31">
        <v>24</v>
      </c>
      <c r="D1716" s="31">
        <v>31</v>
      </c>
      <c r="E1716" s="32">
        <f>D1716+1-C1716</f>
        <v>8</v>
      </c>
      <c r="F1716" s="32" t="str">
        <f>CONCATENATE(E1716,"'h",K1716)</f>
        <v>8'h0</v>
      </c>
      <c r="G1716" s="32" t="s">
        <v>557</v>
      </c>
      <c r="H1716" s="363" t="s">
        <v>10731</v>
      </c>
      <c r="I1716" s="51"/>
      <c r="J1716" s="31">
        <v>0</v>
      </c>
      <c r="K1716" s="31" t="str">
        <f>LOWER(DEC2HEX((J1716)))</f>
        <v>0</v>
      </c>
      <c r="L1716" s="31">
        <f>J1716*(2^C1716)</f>
        <v>0</v>
      </c>
      <c r="M1716" s="361"/>
    </row>
    <row r="1717" spans="1:13" ht="15">
      <c r="A1717" s="32"/>
      <c r="B1717" s="32"/>
      <c r="C1717" s="31">
        <v>12</v>
      </c>
      <c r="D1717" s="31">
        <v>23</v>
      </c>
      <c r="E1717" s="32">
        <f>D1717+1-C1717</f>
        <v>12</v>
      </c>
      <c r="F1717" s="32" t="str">
        <f>CONCATENATE(E1717,"'h",K1717)</f>
        <v>12'h0</v>
      </c>
      <c r="G1717" s="32" t="s">
        <v>68</v>
      </c>
      <c r="H1717" s="363" t="s">
        <v>16505</v>
      </c>
      <c r="I1717" s="51"/>
      <c r="J1717" s="31">
        <v>0</v>
      </c>
      <c r="K1717" s="31" t="str">
        <f>LOWER(DEC2HEX((J1717)))</f>
        <v>0</v>
      </c>
      <c r="L1717" s="31">
        <f>J1717*(2^C1717)</f>
        <v>0</v>
      </c>
      <c r="M1717" s="361"/>
    </row>
    <row r="1718" spans="1:13" ht="15">
      <c r="A1718" s="32"/>
      <c r="B1718" s="32"/>
      <c r="C1718" s="31">
        <v>0</v>
      </c>
      <c r="D1718" s="31">
        <v>11</v>
      </c>
      <c r="E1718" s="32">
        <f>D1718+1-C1718</f>
        <v>12</v>
      </c>
      <c r="F1718" s="32" t="str">
        <f>CONCATENATE(E1718,"'h",K1718)</f>
        <v>12'h0</v>
      </c>
      <c r="G1718" s="32" t="s">
        <v>68</v>
      </c>
      <c r="H1718" s="363" t="s">
        <v>16506</v>
      </c>
      <c r="I1718" s="51"/>
      <c r="J1718" s="31">
        <v>0</v>
      </c>
      <c r="K1718" s="31" t="str">
        <f>LOWER(DEC2HEX((J1718)))</f>
        <v>0</v>
      </c>
      <c r="L1718" s="31">
        <f>J1718*(2^C1718)</f>
        <v>0</v>
      </c>
      <c r="M1718" s="361"/>
    </row>
    <row r="1719" spans="1:13" ht="15">
      <c r="A1719" s="26"/>
      <c r="B1719" s="27" t="s">
        <v>16507</v>
      </c>
      <c r="C1719" s="26"/>
      <c r="D1719" s="26"/>
      <c r="E1719" s="26">
        <f>SUM(E1720:E1722)</f>
        <v>32</v>
      </c>
      <c r="F1719" s="56" t="str">
        <f>CONCATENATE("32'h",K1719)</f>
        <v>32'h00000000</v>
      </c>
      <c r="G1719" s="56"/>
      <c r="H1719" s="362" t="s">
        <v>17969</v>
      </c>
      <c r="I1719" s="57"/>
      <c r="J1719" s="26"/>
      <c r="K1719" s="26" t="str">
        <f>LOWER(DEC2HEX(L1719,8))</f>
        <v>00000000</v>
      </c>
      <c r="L1719" s="26">
        <f>SUM(L1721:L1721)</f>
        <v>0</v>
      </c>
      <c r="M1719" s="26"/>
    </row>
    <row r="1720" spans="1:13" ht="15">
      <c r="A1720" s="32"/>
      <c r="B1720" s="32"/>
      <c r="C1720" s="31">
        <v>24</v>
      </c>
      <c r="D1720" s="31">
        <v>31</v>
      </c>
      <c r="E1720" s="32">
        <f>D1720+1-C1720</f>
        <v>8</v>
      </c>
      <c r="F1720" s="32" t="str">
        <f>CONCATENATE(E1720,"'h",K1720)</f>
        <v>8'h0</v>
      </c>
      <c r="G1720" s="32" t="s">
        <v>557</v>
      </c>
      <c r="H1720" s="363" t="s">
        <v>10731</v>
      </c>
      <c r="I1720" s="51"/>
      <c r="J1720" s="31">
        <v>0</v>
      </c>
      <c r="K1720" s="31" t="str">
        <f>LOWER(DEC2HEX((J1720)))</f>
        <v>0</v>
      </c>
      <c r="L1720" s="31">
        <f>J1720*(2^C1720)</f>
        <v>0</v>
      </c>
      <c r="M1720" s="361"/>
    </row>
    <row r="1721" spans="1:13" ht="15">
      <c r="A1721" s="32"/>
      <c r="B1721" s="32"/>
      <c r="C1721" s="31">
        <v>12</v>
      </c>
      <c r="D1721" s="31">
        <v>23</v>
      </c>
      <c r="E1721" s="32">
        <f>D1721+1-C1721</f>
        <v>12</v>
      </c>
      <c r="F1721" s="32" t="str">
        <f>CONCATENATE(E1721,"'h",K1721)</f>
        <v>12'h0</v>
      </c>
      <c r="G1721" s="32" t="s">
        <v>68</v>
      </c>
      <c r="H1721" s="363" t="s">
        <v>16508</v>
      </c>
      <c r="I1721" s="51"/>
      <c r="J1721" s="31">
        <v>0</v>
      </c>
      <c r="K1721" s="31" t="str">
        <f>LOWER(DEC2HEX((J1721)))</f>
        <v>0</v>
      </c>
      <c r="L1721" s="31">
        <f>J1721*(2^C1721)</f>
        <v>0</v>
      </c>
      <c r="M1721" s="361"/>
    </row>
    <row r="1722" spans="1:13" ht="15">
      <c r="A1722" s="32"/>
      <c r="B1722" s="32"/>
      <c r="C1722" s="31">
        <v>0</v>
      </c>
      <c r="D1722" s="31">
        <v>11</v>
      </c>
      <c r="E1722" s="32">
        <f>D1722+1-C1722</f>
        <v>12</v>
      </c>
      <c r="F1722" s="32" t="str">
        <f>CONCATENATE(E1722,"'h",K1722)</f>
        <v>12'h0</v>
      </c>
      <c r="G1722" s="32" t="s">
        <v>68</v>
      </c>
      <c r="H1722" s="363" t="s">
        <v>16509</v>
      </c>
      <c r="I1722" s="51"/>
      <c r="J1722" s="31">
        <v>0</v>
      </c>
      <c r="K1722" s="31" t="str">
        <f>LOWER(DEC2HEX((J1722)))</f>
        <v>0</v>
      </c>
      <c r="L1722" s="31">
        <f>J1722*(2^C1722)</f>
        <v>0</v>
      </c>
      <c r="M1722" s="361"/>
    </row>
    <row r="1723" spans="1:13" ht="15">
      <c r="A1723" s="26"/>
      <c r="B1723" s="27" t="s">
        <v>16510</v>
      </c>
      <c r="C1723" s="26"/>
      <c r="D1723" s="26"/>
      <c r="E1723" s="26">
        <f>SUM(E1724:E1726)</f>
        <v>32</v>
      </c>
      <c r="F1723" s="56" t="str">
        <f>CONCATENATE("32'h",K1723)</f>
        <v>32'h00000000</v>
      </c>
      <c r="G1723" s="56"/>
      <c r="H1723" s="362" t="s">
        <v>16511</v>
      </c>
      <c r="I1723" s="57"/>
      <c r="J1723" s="26"/>
      <c r="K1723" s="26" t="str">
        <f>LOWER(DEC2HEX(L1723,8))</f>
        <v>00000000</v>
      </c>
      <c r="L1723" s="26">
        <f>SUM(L1725:L1725)</f>
        <v>0</v>
      </c>
      <c r="M1723" s="26"/>
    </row>
    <row r="1724" spans="1:13" ht="15">
      <c r="A1724" s="32"/>
      <c r="B1724" s="32"/>
      <c r="C1724" s="31">
        <v>24</v>
      </c>
      <c r="D1724" s="31">
        <v>31</v>
      </c>
      <c r="E1724" s="32">
        <f>D1724+1-C1724</f>
        <v>8</v>
      </c>
      <c r="F1724" s="32" t="str">
        <f>CONCATENATE(E1724,"'h",K1724)</f>
        <v>8'h0</v>
      </c>
      <c r="G1724" s="32" t="s">
        <v>557</v>
      </c>
      <c r="H1724" s="363" t="s">
        <v>10731</v>
      </c>
      <c r="I1724" s="51"/>
      <c r="J1724" s="31">
        <v>0</v>
      </c>
      <c r="K1724" s="31" t="str">
        <f>LOWER(DEC2HEX((J1724)))</f>
        <v>0</v>
      </c>
      <c r="L1724" s="31">
        <f>J1724*(2^C1724)</f>
        <v>0</v>
      </c>
      <c r="M1724" s="361"/>
    </row>
    <row r="1725" spans="1:13" ht="15">
      <c r="A1725" s="32"/>
      <c r="B1725" s="32"/>
      <c r="C1725" s="31">
        <v>12</v>
      </c>
      <c r="D1725" s="31">
        <v>23</v>
      </c>
      <c r="E1725" s="32">
        <f>D1725+1-C1725</f>
        <v>12</v>
      </c>
      <c r="F1725" s="32" t="str">
        <f>CONCATENATE(E1725,"'h",K1725)</f>
        <v>12'h0</v>
      </c>
      <c r="G1725" s="32" t="s">
        <v>68</v>
      </c>
      <c r="H1725" s="363" t="s">
        <v>17970</v>
      </c>
      <c r="I1725" s="51"/>
      <c r="J1725" s="31">
        <v>0</v>
      </c>
      <c r="K1725" s="31" t="str">
        <f>LOWER(DEC2HEX((J1725)))</f>
        <v>0</v>
      </c>
      <c r="L1725" s="31">
        <f>J1725*(2^C1725)</f>
        <v>0</v>
      </c>
      <c r="M1725" s="361"/>
    </row>
    <row r="1726" spans="1:13" ht="15">
      <c r="A1726" s="32"/>
      <c r="B1726" s="32"/>
      <c r="C1726" s="31">
        <v>0</v>
      </c>
      <c r="D1726" s="31">
        <v>11</v>
      </c>
      <c r="E1726" s="32">
        <f>D1726+1-C1726</f>
        <v>12</v>
      </c>
      <c r="F1726" s="32" t="str">
        <f>CONCATENATE(E1726,"'h",K1726)</f>
        <v>12'h0</v>
      </c>
      <c r="G1726" s="32" t="s">
        <v>68</v>
      </c>
      <c r="H1726" s="363" t="s">
        <v>16512</v>
      </c>
      <c r="I1726" s="51"/>
      <c r="J1726" s="31">
        <v>0</v>
      </c>
      <c r="K1726" s="31" t="str">
        <f>LOWER(DEC2HEX((J1726)))</f>
        <v>0</v>
      </c>
      <c r="L1726" s="31">
        <f>J1726*(2^C1726)</f>
        <v>0</v>
      </c>
      <c r="M1726" s="361"/>
    </row>
    <row r="1727" spans="1:13" ht="15">
      <c r="A1727" s="26"/>
      <c r="B1727" s="27" t="s">
        <v>17971</v>
      </c>
      <c r="C1727" s="26"/>
      <c r="D1727" s="26"/>
      <c r="E1727" s="26">
        <f>SUM(E1728:E1730)</f>
        <v>32</v>
      </c>
      <c r="F1727" s="56" t="str">
        <f>CONCATENATE("32'h",K1727)</f>
        <v>32'h00000000</v>
      </c>
      <c r="G1727" s="56"/>
      <c r="H1727" s="362" t="s">
        <v>17972</v>
      </c>
      <c r="I1727" s="57"/>
      <c r="J1727" s="26"/>
      <c r="K1727" s="26" t="str">
        <f>LOWER(DEC2HEX(L1727,8))</f>
        <v>00000000</v>
      </c>
      <c r="L1727" s="26">
        <f>SUM(L1729:L1729)</f>
        <v>0</v>
      </c>
      <c r="M1727" s="26"/>
    </row>
    <row r="1728" spans="1:13" ht="15">
      <c r="A1728" s="32"/>
      <c r="B1728" s="32"/>
      <c r="C1728" s="31">
        <v>24</v>
      </c>
      <c r="D1728" s="31">
        <v>31</v>
      </c>
      <c r="E1728" s="32">
        <f>D1728+1-C1728</f>
        <v>8</v>
      </c>
      <c r="F1728" s="32" t="str">
        <f>CONCATENATE(E1728,"'h",K1728)</f>
        <v>8'h0</v>
      </c>
      <c r="G1728" s="32" t="s">
        <v>557</v>
      </c>
      <c r="H1728" s="363" t="s">
        <v>10731</v>
      </c>
      <c r="I1728" s="51"/>
      <c r="J1728" s="31">
        <v>0</v>
      </c>
      <c r="K1728" s="31" t="str">
        <f>LOWER(DEC2HEX((J1728)))</f>
        <v>0</v>
      </c>
      <c r="L1728" s="31">
        <f>J1728*(2^C1728)</f>
        <v>0</v>
      </c>
      <c r="M1728" s="361"/>
    </row>
    <row r="1729" spans="1:13" ht="15">
      <c r="A1729" s="32"/>
      <c r="B1729" s="32"/>
      <c r="C1729" s="31">
        <v>12</v>
      </c>
      <c r="D1729" s="31">
        <v>23</v>
      </c>
      <c r="E1729" s="32">
        <f>D1729+1-C1729</f>
        <v>12</v>
      </c>
      <c r="F1729" s="32" t="str">
        <f>CONCATENATE(E1729,"'h",K1729)</f>
        <v>12'h0</v>
      </c>
      <c r="G1729" s="32" t="s">
        <v>68</v>
      </c>
      <c r="H1729" s="363" t="s">
        <v>16513</v>
      </c>
      <c r="I1729" s="51"/>
      <c r="J1729" s="31">
        <v>0</v>
      </c>
      <c r="K1729" s="31" t="str">
        <f>LOWER(DEC2HEX((J1729)))</f>
        <v>0</v>
      </c>
      <c r="L1729" s="31">
        <f>J1729*(2^C1729)</f>
        <v>0</v>
      </c>
      <c r="M1729" s="361"/>
    </row>
    <row r="1730" spans="1:13" ht="15">
      <c r="A1730" s="32"/>
      <c r="B1730" s="32"/>
      <c r="C1730" s="31">
        <v>0</v>
      </c>
      <c r="D1730" s="31">
        <v>11</v>
      </c>
      <c r="E1730" s="32">
        <f>D1730+1-C1730</f>
        <v>12</v>
      </c>
      <c r="F1730" s="32" t="str">
        <f>CONCATENATE(E1730,"'h",K1730)</f>
        <v>12'h0</v>
      </c>
      <c r="G1730" s="32" t="s">
        <v>68</v>
      </c>
      <c r="H1730" s="363" t="s">
        <v>16514</v>
      </c>
      <c r="I1730" s="51"/>
      <c r="J1730" s="31">
        <v>0</v>
      </c>
      <c r="K1730" s="31" t="str">
        <f>LOWER(DEC2HEX((J1730)))</f>
        <v>0</v>
      </c>
      <c r="L1730" s="31">
        <f>J1730*(2^C1730)</f>
        <v>0</v>
      </c>
      <c r="M1730" s="361"/>
    </row>
    <row r="1731" spans="1:13" ht="15">
      <c r="A1731" s="26"/>
      <c r="B1731" s="27" t="s">
        <v>16515</v>
      </c>
      <c r="C1731" s="26"/>
      <c r="D1731" s="26"/>
      <c r="E1731" s="26">
        <f>SUM(E1732:E1733)</f>
        <v>32</v>
      </c>
      <c r="F1731" s="56" t="str">
        <f>CONCATENATE("32'h",K1731)</f>
        <v>32'h00000000</v>
      </c>
      <c r="G1731" s="56"/>
      <c r="H1731" s="362" t="s">
        <v>16516</v>
      </c>
      <c r="I1731" s="57"/>
      <c r="J1731" s="26"/>
      <c r="K1731" s="26" t="str">
        <f>LOWER(DEC2HEX(L1731,8))</f>
        <v>00000000</v>
      </c>
      <c r="L1731" s="26">
        <f>SUM(L1732:L1732)</f>
        <v>0</v>
      </c>
      <c r="M1731" s="26"/>
    </row>
    <row r="1732" spans="1:13" ht="15">
      <c r="A1732" s="32"/>
      <c r="B1732" s="32"/>
      <c r="C1732" s="31">
        <v>24</v>
      </c>
      <c r="D1732" s="31">
        <v>31</v>
      </c>
      <c r="E1732" s="32">
        <f>D1732+1-C1732</f>
        <v>8</v>
      </c>
      <c r="F1732" s="32" t="str">
        <f>CONCATENATE(E1732,"'h",K1732)</f>
        <v>8'h0</v>
      </c>
      <c r="G1732" s="32" t="s">
        <v>557</v>
      </c>
      <c r="H1732" s="363" t="s">
        <v>10731</v>
      </c>
      <c r="I1732" s="51"/>
      <c r="J1732" s="31">
        <v>0</v>
      </c>
      <c r="K1732" s="31" t="str">
        <f>LOWER(DEC2HEX((J1732)))</f>
        <v>0</v>
      </c>
      <c r="L1732" s="31">
        <f>J1732*(2^C1732)</f>
        <v>0</v>
      </c>
      <c r="M1732" s="361"/>
    </row>
    <row r="1733" spans="1:13" ht="15">
      <c r="A1733" s="32"/>
      <c r="B1733" s="32"/>
      <c r="C1733" s="31">
        <v>0</v>
      </c>
      <c r="D1733" s="31">
        <v>23</v>
      </c>
      <c r="E1733" s="32">
        <f>D1733+1-C1733</f>
        <v>24</v>
      </c>
      <c r="F1733" s="32" t="str">
        <f>CONCATENATE(E1733,"'h",K1733)</f>
        <v>24'h0</v>
      </c>
      <c r="G1733" s="32" t="s">
        <v>557</v>
      </c>
      <c r="H1733" s="363" t="s">
        <v>16517</v>
      </c>
      <c r="I1733" s="51"/>
      <c r="J1733" s="31">
        <v>0</v>
      </c>
      <c r="K1733" s="31" t="str">
        <f>LOWER(DEC2HEX((J1733)))</f>
        <v>0</v>
      </c>
      <c r="L1733" s="31">
        <f>J1733*(2^C1733)</f>
        <v>0</v>
      </c>
      <c r="M1733" s="361"/>
    </row>
    <row r="1734" spans="1:13" ht="15">
      <c r="A1734" s="26"/>
      <c r="B1734" s="27" t="s">
        <v>16518</v>
      </c>
      <c r="C1734" s="26"/>
      <c r="D1734" s="26"/>
      <c r="E1734" s="26">
        <f>SUM(E1735:E1736)</f>
        <v>32</v>
      </c>
      <c r="F1734" s="56" t="str">
        <f>CONCATENATE("32'h",K1734)</f>
        <v>32'h00000000</v>
      </c>
      <c r="G1734" s="56"/>
      <c r="H1734" s="362" t="s">
        <v>16519</v>
      </c>
      <c r="I1734" s="57"/>
      <c r="J1734" s="26"/>
      <c r="K1734" s="26" t="str">
        <f>LOWER(DEC2HEX(L1734,8))</f>
        <v>00000000</v>
      </c>
      <c r="L1734" s="26">
        <f>SUM(L1735:L1735)</f>
        <v>0</v>
      </c>
      <c r="M1734" s="26"/>
    </row>
    <row r="1735" spans="1:13" ht="15">
      <c r="A1735" s="32"/>
      <c r="B1735" s="32"/>
      <c r="C1735" s="31">
        <v>24</v>
      </c>
      <c r="D1735" s="31">
        <v>31</v>
      </c>
      <c r="E1735" s="32">
        <f>D1735+1-C1735</f>
        <v>8</v>
      </c>
      <c r="F1735" s="32" t="str">
        <f>CONCATENATE(E1735,"'h",K1735)</f>
        <v>8'h0</v>
      </c>
      <c r="G1735" s="32" t="s">
        <v>557</v>
      </c>
      <c r="H1735" s="363" t="s">
        <v>10731</v>
      </c>
      <c r="I1735" s="51"/>
      <c r="J1735" s="31">
        <v>0</v>
      </c>
      <c r="K1735" s="31" t="str">
        <f>LOWER(DEC2HEX((J1735)))</f>
        <v>0</v>
      </c>
      <c r="L1735" s="31">
        <f>J1735*(2^C1735)</f>
        <v>0</v>
      </c>
      <c r="M1735" s="361"/>
    </row>
    <row r="1736" spans="1:13" ht="15">
      <c r="A1736" s="32"/>
      <c r="B1736" s="32"/>
      <c r="C1736" s="31">
        <v>0</v>
      </c>
      <c r="D1736" s="31">
        <v>23</v>
      </c>
      <c r="E1736" s="32">
        <f>D1736+1-C1736</f>
        <v>24</v>
      </c>
      <c r="F1736" s="32" t="str">
        <f>CONCATENATE(E1736,"'h",K1736)</f>
        <v>24'h0</v>
      </c>
      <c r="G1736" s="32" t="s">
        <v>557</v>
      </c>
      <c r="H1736" s="363" t="s">
        <v>16520</v>
      </c>
      <c r="I1736" s="51"/>
      <c r="J1736" s="31">
        <v>0</v>
      </c>
      <c r="K1736" s="31" t="str">
        <f>LOWER(DEC2HEX((J1736)))</f>
        <v>0</v>
      </c>
      <c r="L1736" s="31">
        <f>J1736*(2^C1736)</f>
        <v>0</v>
      </c>
      <c r="M1736" s="361"/>
    </row>
    <row r="1737" spans="1:13" ht="15">
      <c r="A1737" s="26"/>
      <c r="B1737" s="27" t="s">
        <v>17973</v>
      </c>
      <c r="C1737" s="26"/>
      <c r="D1737" s="26"/>
      <c r="E1737" s="26">
        <f>SUM(E1738:E1740)</f>
        <v>32</v>
      </c>
      <c r="F1737" s="56" t="str">
        <f>CONCATENATE("32'h",K1737)</f>
        <v>32'h00000000</v>
      </c>
      <c r="G1737" s="56"/>
      <c r="H1737" s="362" t="s">
        <v>16521</v>
      </c>
      <c r="I1737" s="57"/>
      <c r="J1737" s="26"/>
      <c r="K1737" s="26" t="str">
        <f>LOWER(DEC2HEX(L1737,8))</f>
        <v>00000000</v>
      </c>
      <c r="L1737" s="26">
        <f>SUM(L1738:L1738)</f>
        <v>0</v>
      </c>
      <c r="M1737" s="26"/>
    </row>
    <row r="1738" spans="1:13" ht="15">
      <c r="A1738" s="32"/>
      <c r="B1738" s="32"/>
      <c r="C1738" s="31">
        <v>25</v>
      </c>
      <c r="D1738" s="31">
        <v>31</v>
      </c>
      <c r="E1738" s="32">
        <f>D1738+1-C1738</f>
        <v>7</v>
      </c>
      <c r="F1738" s="32" t="str">
        <f>CONCATENATE(E1738,"'h",K1738)</f>
        <v>7'h0</v>
      </c>
      <c r="G1738" s="32" t="s">
        <v>557</v>
      </c>
      <c r="H1738" s="363" t="s">
        <v>10731</v>
      </c>
      <c r="I1738" s="51"/>
      <c r="J1738" s="31">
        <v>0</v>
      </c>
      <c r="K1738" s="31" t="str">
        <f>LOWER(DEC2HEX((J1738)))</f>
        <v>0</v>
      </c>
      <c r="L1738" s="31">
        <f>J1738*(2^C1738)</f>
        <v>0</v>
      </c>
      <c r="M1738" s="361"/>
    </row>
    <row r="1739" spans="1:13" ht="15">
      <c r="A1739" s="32"/>
      <c r="B1739" s="32"/>
      <c r="C1739" s="31">
        <v>24</v>
      </c>
      <c r="D1739" s="31">
        <v>24</v>
      </c>
      <c r="E1739" s="32">
        <f>D1739+1-C1739</f>
        <v>1</v>
      </c>
      <c r="F1739" s="32" t="str">
        <f>CONCATENATE(E1739,"'h",K1739)</f>
        <v>1'h0</v>
      </c>
      <c r="G1739" s="32" t="s">
        <v>557</v>
      </c>
      <c r="H1739" s="363" t="s">
        <v>16522</v>
      </c>
      <c r="I1739" s="51"/>
      <c r="J1739" s="31">
        <v>0</v>
      </c>
      <c r="K1739" s="31" t="str">
        <f>LOWER(DEC2HEX((J1739)))</f>
        <v>0</v>
      </c>
      <c r="L1739" s="31">
        <f>J1739*(2^C1739)</f>
        <v>0</v>
      </c>
      <c r="M1739" s="361"/>
    </row>
    <row r="1740" spans="1:13" ht="15">
      <c r="A1740" s="32"/>
      <c r="B1740" s="32"/>
      <c r="C1740" s="31">
        <v>0</v>
      </c>
      <c r="D1740" s="31">
        <v>23</v>
      </c>
      <c r="E1740" s="32">
        <f>D1740+1-C1740</f>
        <v>24</v>
      </c>
      <c r="F1740" s="32" t="str">
        <f>CONCATENATE(E1740,"'h",K1740)</f>
        <v>24'h0</v>
      </c>
      <c r="G1740" s="32" t="s">
        <v>557</v>
      </c>
      <c r="H1740" s="363" t="s">
        <v>16523</v>
      </c>
      <c r="I1740" s="51"/>
      <c r="J1740" s="31">
        <v>0</v>
      </c>
      <c r="K1740" s="31" t="str">
        <f>LOWER(DEC2HEX((J1740)))</f>
        <v>0</v>
      </c>
      <c r="L1740" s="31">
        <f>J1740*(2^C1740)</f>
        <v>0</v>
      </c>
      <c r="M1740" s="361"/>
    </row>
    <row r="1741" spans="1:13" ht="15">
      <c r="A1741" s="26"/>
      <c r="B1741" s="27" t="s">
        <v>16524</v>
      </c>
      <c r="C1741" s="26"/>
      <c r="D1741" s="26"/>
      <c r="E1741" s="26">
        <f>SUM(E1742:E1743)</f>
        <v>32</v>
      </c>
      <c r="F1741" s="56" t="str">
        <f>CONCATENATE("32'h",K1741)</f>
        <v>32'h00000000</v>
      </c>
      <c r="G1741" s="56"/>
      <c r="H1741" s="362" t="s">
        <v>16525</v>
      </c>
      <c r="I1741" s="57"/>
      <c r="J1741" s="26"/>
      <c r="K1741" s="26" t="str">
        <f>LOWER(DEC2HEX(L1741,8))</f>
        <v>00000000</v>
      </c>
      <c r="L1741" s="26">
        <f>SUM(L1742:L1742)</f>
        <v>0</v>
      </c>
      <c r="M1741" s="26"/>
    </row>
    <row r="1742" spans="1:13" ht="15">
      <c r="A1742" s="32"/>
      <c r="B1742" s="32"/>
      <c r="C1742" s="31">
        <v>16</v>
      </c>
      <c r="D1742" s="31">
        <v>31</v>
      </c>
      <c r="E1742" s="32">
        <f>D1742+1-C1742</f>
        <v>16</v>
      </c>
      <c r="F1742" s="32" t="str">
        <f>CONCATENATE(E1742,"'h",K1742)</f>
        <v>16'h0</v>
      </c>
      <c r="G1742" s="32" t="s">
        <v>68</v>
      </c>
      <c r="H1742" s="363" t="s">
        <v>16526</v>
      </c>
      <c r="I1742" s="51"/>
      <c r="J1742" s="31">
        <v>0</v>
      </c>
      <c r="K1742" s="31" t="str">
        <f>LOWER(DEC2HEX((J1742)))</f>
        <v>0</v>
      </c>
      <c r="L1742" s="31">
        <f>J1742*(2^C1742)</f>
        <v>0</v>
      </c>
      <c r="M1742" s="361"/>
    </row>
    <row r="1743" spans="1:13" ht="15">
      <c r="A1743" s="32"/>
      <c r="B1743" s="32"/>
      <c r="C1743" s="31">
        <v>0</v>
      </c>
      <c r="D1743" s="31">
        <v>15</v>
      </c>
      <c r="E1743" s="32">
        <f>D1743+1-C1743</f>
        <v>16</v>
      </c>
      <c r="F1743" s="32" t="str">
        <f>CONCATENATE(E1743,"'h",K1743)</f>
        <v>16'h0</v>
      </c>
      <c r="G1743" s="32" t="s">
        <v>68</v>
      </c>
      <c r="H1743" s="363" t="s">
        <v>16527</v>
      </c>
      <c r="I1743" s="51"/>
      <c r="J1743" s="31">
        <v>0</v>
      </c>
      <c r="K1743" s="31" t="str">
        <f>LOWER(DEC2HEX((J1743)))</f>
        <v>0</v>
      </c>
      <c r="L1743" s="31">
        <f>J1743*(2^C1743)</f>
        <v>0</v>
      </c>
      <c r="M1743" s="361"/>
    </row>
    <row r="1744" spans="1:13" ht="15">
      <c r="A1744" s="26"/>
      <c r="B1744" s="27" t="s">
        <v>16528</v>
      </c>
      <c r="C1744" s="26"/>
      <c r="D1744" s="26"/>
      <c r="E1744" s="26">
        <f>SUM(E1745:E1746)</f>
        <v>32</v>
      </c>
      <c r="F1744" s="56" t="str">
        <f>CONCATENATE("32'h",K1744)</f>
        <v>32'h00000000</v>
      </c>
      <c r="G1744" s="56"/>
      <c r="H1744" s="362" t="s">
        <v>13091</v>
      </c>
      <c r="I1744" s="57"/>
      <c r="J1744" s="26"/>
      <c r="K1744" s="26" t="str">
        <f>LOWER(DEC2HEX(L1744,8))</f>
        <v>00000000</v>
      </c>
      <c r="L1744" s="26">
        <f>SUM(L1745:L1745)</f>
        <v>0</v>
      </c>
      <c r="M1744" s="26"/>
    </row>
    <row r="1745" spans="1:13" ht="15">
      <c r="A1745" s="32"/>
      <c r="B1745" s="32"/>
      <c r="C1745" s="31">
        <v>16</v>
      </c>
      <c r="D1745" s="31">
        <v>31</v>
      </c>
      <c r="E1745" s="32">
        <f>D1745+1-C1745</f>
        <v>16</v>
      </c>
      <c r="F1745" s="32" t="str">
        <f>CONCATENATE(E1745,"'h",K1745)</f>
        <v>16'h0</v>
      </c>
      <c r="G1745" s="32" t="s">
        <v>68</v>
      </c>
      <c r="H1745" s="363" t="s">
        <v>13092</v>
      </c>
      <c r="I1745" s="51"/>
      <c r="J1745" s="31">
        <v>0</v>
      </c>
      <c r="K1745" s="31" t="str">
        <f>LOWER(DEC2HEX((J1745)))</f>
        <v>0</v>
      </c>
      <c r="L1745" s="31">
        <f>J1745*(2^C1745)</f>
        <v>0</v>
      </c>
      <c r="M1745" s="361"/>
    </row>
    <row r="1746" spans="1:13" ht="15">
      <c r="A1746" s="32"/>
      <c r="B1746" s="32"/>
      <c r="C1746" s="31">
        <v>0</v>
      </c>
      <c r="D1746" s="31">
        <v>15</v>
      </c>
      <c r="E1746" s="32">
        <f>D1746+1-C1746</f>
        <v>16</v>
      </c>
      <c r="F1746" s="32" t="str">
        <f>CONCATENATE(E1746,"'h",K1746)</f>
        <v>16'h0</v>
      </c>
      <c r="G1746" s="32" t="s">
        <v>68</v>
      </c>
      <c r="H1746" s="363" t="s">
        <v>13093</v>
      </c>
      <c r="I1746" s="51"/>
      <c r="J1746" s="31">
        <v>0</v>
      </c>
      <c r="K1746" s="31" t="str">
        <f>LOWER(DEC2HEX((J1746)))</f>
        <v>0</v>
      </c>
      <c r="L1746" s="31">
        <f>J1746*(2^C1746)</f>
        <v>0</v>
      </c>
      <c r="M1746" s="361"/>
    </row>
    <row r="1747" spans="1:13" ht="15">
      <c r="A1747" s="26"/>
      <c r="B1747" s="27" t="s">
        <v>16529</v>
      </c>
      <c r="C1747" s="26"/>
      <c r="D1747" s="26"/>
      <c r="E1747" s="26">
        <f>SUM(E1748:E1749)</f>
        <v>32</v>
      </c>
      <c r="F1747" s="56" t="str">
        <f>CONCATENATE("32'h",K1747)</f>
        <v>32'h00000000</v>
      </c>
      <c r="G1747" s="56"/>
      <c r="H1747" s="362" t="s">
        <v>13094</v>
      </c>
      <c r="I1747" s="57"/>
      <c r="J1747" s="26"/>
      <c r="K1747" s="26" t="str">
        <f>LOWER(DEC2HEX(L1747,8))</f>
        <v>00000000</v>
      </c>
      <c r="L1747" s="26">
        <f>SUM(L1748:L1748)</f>
        <v>0</v>
      </c>
      <c r="M1747" s="26"/>
    </row>
    <row r="1748" spans="1:13" ht="15">
      <c r="A1748" s="32"/>
      <c r="B1748" s="32"/>
      <c r="C1748" s="31">
        <v>16</v>
      </c>
      <c r="D1748" s="31">
        <v>31</v>
      </c>
      <c r="E1748" s="32">
        <f>D1748+1-C1748</f>
        <v>16</v>
      </c>
      <c r="F1748" s="32" t="str">
        <f>CONCATENATE(E1748,"'h",K1748)</f>
        <v>16'h0</v>
      </c>
      <c r="G1748" s="32" t="s">
        <v>68</v>
      </c>
      <c r="H1748" s="363" t="s">
        <v>13095</v>
      </c>
      <c r="I1748" s="51"/>
      <c r="J1748" s="31">
        <v>0</v>
      </c>
      <c r="K1748" s="31" t="str">
        <f>LOWER(DEC2HEX((J1748)))</f>
        <v>0</v>
      </c>
      <c r="L1748" s="31">
        <f>J1748*(2^C1748)</f>
        <v>0</v>
      </c>
      <c r="M1748" s="361"/>
    </row>
    <row r="1749" spans="1:13" ht="15">
      <c r="A1749" s="32"/>
      <c r="B1749" s="32"/>
      <c r="C1749" s="31">
        <v>0</v>
      </c>
      <c r="D1749" s="31">
        <v>15</v>
      </c>
      <c r="E1749" s="32">
        <f>D1749+1-C1749</f>
        <v>16</v>
      </c>
      <c r="F1749" s="32" t="str">
        <f>CONCATENATE(E1749,"'h",K1749)</f>
        <v>16'h0</v>
      </c>
      <c r="G1749" s="32" t="s">
        <v>68</v>
      </c>
      <c r="H1749" s="363" t="s">
        <v>13096</v>
      </c>
      <c r="I1749" s="51"/>
      <c r="J1749" s="31">
        <v>0</v>
      </c>
      <c r="K1749" s="31" t="str">
        <f>LOWER(DEC2HEX((J1749)))</f>
        <v>0</v>
      </c>
      <c r="L1749" s="31">
        <f>J1749*(2^C1749)</f>
        <v>0</v>
      </c>
      <c r="M1749" s="361"/>
    </row>
    <row r="1750" spans="1:13" ht="15">
      <c r="A1750" s="26"/>
      <c r="B1750" s="27" t="s">
        <v>16530</v>
      </c>
      <c r="C1750" s="26"/>
      <c r="D1750" s="26"/>
      <c r="E1750" s="26">
        <f>SUM(E1751:E1752)</f>
        <v>32</v>
      </c>
      <c r="F1750" s="56" t="str">
        <f>CONCATENATE("32'h",K1750)</f>
        <v>32'h00000000</v>
      </c>
      <c r="G1750" s="56"/>
      <c r="H1750" s="362" t="s">
        <v>13097</v>
      </c>
      <c r="I1750" s="57"/>
      <c r="J1750" s="26"/>
      <c r="K1750" s="26" t="str">
        <f>LOWER(DEC2HEX(L1750,8))</f>
        <v>00000000</v>
      </c>
      <c r="L1750" s="26">
        <f>SUM(L1751:L1751)</f>
        <v>0</v>
      </c>
      <c r="M1750" s="26"/>
    </row>
    <row r="1751" spans="1:13" ht="15">
      <c r="A1751" s="32"/>
      <c r="B1751" s="32"/>
      <c r="C1751" s="31">
        <v>16</v>
      </c>
      <c r="D1751" s="31">
        <v>31</v>
      </c>
      <c r="E1751" s="32">
        <f>D1751+1-C1751</f>
        <v>16</v>
      </c>
      <c r="F1751" s="32" t="str">
        <f>CONCATENATE(E1751,"'h",K1751)</f>
        <v>16'h0</v>
      </c>
      <c r="G1751" s="32" t="s">
        <v>68</v>
      </c>
      <c r="H1751" s="363" t="s">
        <v>13098</v>
      </c>
      <c r="I1751" s="51"/>
      <c r="J1751" s="31">
        <v>0</v>
      </c>
      <c r="K1751" s="31" t="str">
        <f>LOWER(DEC2HEX((J1751)))</f>
        <v>0</v>
      </c>
      <c r="L1751" s="31">
        <f>J1751*(2^C1751)</f>
        <v>0</v>
      </c>
      <c r="M1751" s="361"/>
    </row>
    <row r="1752" spans="1:13" ht="15">
      <c r="A1752" s="32"/>
      <c r="B1752" s="32"/>
      <c r="C1752" s="31">
        <v>0</v>
      </c>
      <c r="D1752" s="31">
        <v>15</v>
      </c>
      <c r="E1752" s="32">
        <f>D1752+1-C1752</f>
        <v>16</v>
      </c>
      <c r="F1752" s="32" t="str">
        <f>CONCATENATE(E1752,"'h",K1752)</f>
        <v>16'h0</v>
      </c>
      <c r="G1752" s="32" t="s">
        <v>68</v>
      </c>
      <c r="H1752" s="363" t="s">
        <v>13099</v>
      </c>
      <c r="I1752" s="51"/>
      <c r="J1752" s="31">
        <v>0</v>
      </c>
      <c r="K1752" s="31" t="str">
        <f>LOWER(DEC2HEX((J1752)))</f>
        <v>0</v>
      </c>
      <c r="L1752" s="31">
        <f>J1752*(2^C1752)</f>
        <v>0</v>
      </c>
      <c r="M1752" s="361"/>
    </row>
    <row r="1753" spans="1:13" ht="15">
      <c r="A1753" s="26"/>
      <c r="B1753" s="27" t="s">
        <v>16531</v>
      </c>
      <c r="C1753" s="26"/>
      <c r="D1753" s="26"/>
      <c r="E1753" s="26">
        <f>SUM(E1754:E1755)</f>
        <v>32</v>
      </c>
      <c r="F1753" s="56" t="str">
        <f>CONCATENATE("32'h",K1753)</f>
        <v>32'h00000000</v>
      </c>
      <c r="G1753" s="56"/>
      <c r="H1753" s="362" t="s">
        <v>13100</v>
      </c>
      <c r="I1753" s="57"/>
      <c r="J1753" s="26"/>
      <c r="K1753" s="26" t="str">
        <f>LOWER(DEC2HEX(L1753,8))</f>
        <v>00000000</v>
      </c>
      <c r="L1753" s="26">
        <f>SUM(L1754:L1754)</f>
        <v>0</v>
      </c>
      <c r="M1753" s="26"/>
    </row>
    <row r="1754" spans="1:13" ht="15">
      <c r="A1754" s="32"/>
      <c r="B1754" s="32"/>
      <c r="C1754" s="31">
        <v>16</v>
      </c>
      <c r="D1754" s="31">
        <v>31</v>
      </c>
      <c r="E1754" s="32">
        <f>D1754+1-C1754</f>
        <v>16</v>
      </c>
      <c r="F1754" s="32" t="str">
        <f>CONCATENATE(E1754,"'h",K1754)</f>
        <v>16'h0</v>
      </c>
      <c r="G1754" s="32" t="s">
        <v>68</v>
      </c>
      <c r="H1754" s="363" t="s">
        <v>13101</v>
      </c>
      <c r="I1754" s="51"/>
      <c r="J1754" s="31">
        <v>0</v>
      </c>
      <c r="K1754" s="31" t="str">
        <f>LOWER(DEC2HEX((J1754)))</f>
        <v>0</v>
      </c>
      <c r="L1754" s="31">
        <f>J1754*(2^C1754)</f>
        <v>0</v>
      </c>
      <c r="M1754" s="361"/>
    </row>
    <row r="1755" spans="1:13" ht="15">
      <c r="A1755" s="32"/>
      <c r="B1755" s="32"/>
      <c r="C1755" s="31">
        <v>0</v>
      </c>
      <c r="D1755" s="31">
        <v>15</v>
      </c>
      <c r="E1755" s="32">
        <f>D1755+1-C1755</f>
        <v>16</v>
      </c>
      <c r="F1755" s="32" t="str">
        <f>CONCATENATE(E1755,"'h",K1755)</f>
        <v>16'h0</v>
      </c>
      <c r="G1755" s="32" t="s">
        <v>68</v>
      </c>
      <c r="H1755" s="363" t="s">
        <v>13102</v>
      </c>
      <c r="I1755" s="51"/>
      <c r="J1755" s="31">
        <v>0</v>
      </c>
      <c r="K1755" s="31" t="str">
        <f>LOWER(DEC2HEX((J1755)))</f>
        <v>0</v>
      </c>
      <c r="L1755" s="31">
        <f>J1755*(2^C1755)</f>
        <v>0</v>
      </c>
      <c r="M1755" s="361"/>
    </row>
    <row r="1756" spans="1:13" ht="15">
      <c r="A1756" s="26"/>
      <c r="B1756" s="27" t="s">
        <v>16532</v>
      </c>
      <c r="C1756" s="26"/>
      <c r="D1756" s="26"/>
      <c r="E1756" s="26">
        <f>SUM(E1757:E1758)</f>
        <v>32</v>
      </c>
      <c r="F1756" s="56" t="str">
        <f>CONCATENATE("32'h",K1756)</f>
        <v>32'h00000000</v>
      </c>
      <c r="G1756" s="56"/>
      <c r="H1756" s="362" t="s">
        <v>13103</v>
      </c>
      <c r="I1756" s="57"/>
      <c r="J1756" s="26"/>
      <c r="K1756" s="26" t="str">
        <f>LOWER(DEC2HEX(L1756,8))</f>
        <v>00000000</v>
      </c>
      <c r="L1756" s="26">
        <f>SUM(L1757:L1757)</f>
        <v>0</v>
      </c>
      <c r="M1756" s="26"/>
    </row>
    <row r="1757" spans="1:13" ht="15">
      <c r="A1757" s="32"/>
      <c r="B1757" s="32"/>
      <c r="C1757" s="31">
        <v>16</v>
      </c>
      <c r="D1757" s="31">
        <v>31</v>
      </c>
      <c r="E1757" s="32">
        <f>D1757+1-C1757</f>
        <v>16</v>
      </c>
      <c r="F1757" s="32" t="str">
        <f>CONCATENATE(E1757,"'h",K1757)</f>
        <v>16'h0</v>
      </c>
      <c r="G1757" s="32" t="s">
        <v>68</v>
      </c>
      <c r="H1757" s="363" t="s">
        <v>13104</v>
      </c>
      <c r="I1757" s="51"/>
      <c r="J1757" s="31">
        <v>0</v>
      </c>
      <c r="K1757" s="31" t="str">
        <f>LOWER(DEC2HEX((J1757)))</f>
        <v>0</v>
      </c>
      <c r="L1757" s="31">
        <f>J1757*(2^C1757)</f>
        <v>0</v>
      </c>
      <c r="M1757" s="361"/>
    </row>
    <row r="1758" spans="1:13" ht="15">
      <c r="A1758" s="32"/>
      <c r="B1758" s="32"/>
      <c r="C1758" s="31">
        <v>0</v>
      </c>
      <c r="D1758" s="31">
        <v>15</v>
      </c>
      <c r="E1758" s="32">
        <f>D1758+1-C1758</f>
        <v>16</v>
      </c>
      <c r="F1758" s="32" t="str">
        <f>CONCATENATE(E1758,"'h",K1758)</f>
        <v>16'h0</v>
      </c>
      <c r="G1758" s="32" t="s">
        <v>68</v>
      </c>
      <c r="H1758" s="363" t="s">
        <v>13105</v>
      </c>
      <c r="I1758" s="51"/>
      <c r="J1758" s="31">
        <v>0</v>
      </c>
      <c r="K1758" s="31" t="str">
        <f>LOWER(DEC2HEX((J1758)))</f>
        <v>0</v>
      </c>
      <c r="L1758" s="31">
        <f>J1758*(2^C1758)</f>
        <v>0</v>
      </c>
      <c r="M1758" s="361"/>
    </row>
    <row r="1759" spans="1:13" ht="15">
      <c r="A1759" s="26"/>
      <c r="B1759" s="27" t="s">
        <v>16533</v>
      </c>
      <c r="C1759" s="26"/>
      <c r="D1759" s="26"/>
      <c r="E1759" s="26">
        <f>SUM(E1760:E1761)</f>
        <v>32</v>
      </c>
      <c r="F1759" s="56" t="str">
        <f>CONCATENATE("32'h",K1759)</f>
        <v>32'h00000000</v>
      </c>
      <c r="G1759" s="56"/>
      <c r="H1759" s="362" t="s">
        <v>13106</v>
      </c>
      <c r="I1759" s="57"/>
      <c r="J1759" s="26"/>
      <c r="K1759" s="26" t="str">
        <f>LOWER(DEC2HEX(L1759,8))</f>
        <v>00000000</v>
      </c>
      <c r="L1759" s="26">
        <f>SUM(L1760:L1760)</f>
        <v>0</v>
      </c>
      <c r="M1759" s="26"/>
    </row>
    <row r="1760" spans="1:13" ht="15">
      <c r="A1760" s="32"/>
      <c r="B1760" s="32"/>
      <c r="C1760" s="31">
        <v>16</v>
      </c>
      <c r="D1760" s="31">
        <v>31</v>
      </c>
      <c r="E1760" s="32">
        <f>D1760+1-C1760</f>
        <v>16</v>
      </c>
      <c r="F1760" s="32" t="str">
        <f>CONCATENATE(E1760,"'h",K1760)</f>
        <v>16'h0</v>
      </c>
      <c r="G1760" s="32" t="s">
        <v>68</v>
      </c>
      <c r="H1760" s="363" t="s">
        <v>13107</v>
      </c>
      <c r="I1760" s="51"/>
      <c r="J1760" s="31">
        <v>0</v>
      </c>
      <c r="K1760" s="31" t="str">
        <f>LOWER(DEC2HEX((J1760)))</f>
        <v>0</v>
      </c>
      <c r="L1760" s="31">
        <f>J1760*(2^C1760)</f>
        <v>0</v>
      </c>
      <c r="M1760" s="361"/>
    </row>
    <row r="1761" spans="1:13" ht="15">
      <c r="A1761" s="32"/>
      <c r="B1761" s="32"/>
      <c r="C1761" s="31">
        <v>0</v>
      </c>
      <c r="D1761" s="31">
        <v>15</v>
      </c>
      <c r="E1761" s="32">
        <f>D1761+1-C1761</f>
        <v>16</v>
      </c>
      <c r="F1761" s="32" t="str">
        <f>CONCATENATE(E1761,"'h",K1761)</f>
        <v>16'h0</v>
      </c>
      <c r="G1761" s="32" t="s">
        <v>68</v>
      </c>
      <c r="H1761" s="363" t="s">
        <v>13108</v>
      </c>
      <c r="I1761" s="51"/>
      <c r="J1761" s="31">
        <v>0</v>
      </c>
      <c r="K1761" s="31" t="str">
        <f>LOWER(DEC2HEX((J1761)))</f>
        <v>0</v>
      </c>
      <c r="L1761" s="31">
        <f>J1761*(2^C1761)</f>
        <v>0</v>
      </c>
      <c r="M1761" s="361"/>
    </row>
    <row r="1762" spans="1:13" ht="15">
      <c r="A1762" s="26"/>
      <c r="B1762" s="27" t="s">
        <v>16534</v>
      </c>
      <c r="C1762" s="26"/>
      <c r="D1762" s="26"/>
      <c r="E1762" s="26">
        <f>SUM(E1763:E1764)</f>
        <v>32</v>
      </c>
      <c r="F1762" s="56" t="str">
        <f>CONCATENATE("32'h",K1762)</f>
        <v>32'h00000000</v>
      </c>
      <c r="G1762" s="56"/>
      <c r="H1762" s="362" t="s">
        <v>13109</v>
      </c>
      <c r="I1762" s="57"/>
      <c r="J1762" s="26"/>
      <c r="K1762" s="26" t="str">
        <f>LOWER(DEC2HEX(L1762,8))</f>
        <v>00000000</v>
      </c>
      <c r="L1762" s="26">
        <f>SUM(L1763:L1763)</f>
        <v>0</v>
      </c>
      <c r="M1762" s="26"/>
    </row>
    <row r="1763" spans="1:13" ht="15">
      <c r="A1763" s="32"/>
      <c r="B1763" s="32"/>
      <c r="C1763" s="31">
        <v>16</v>
      </c>
      <c r="D1763" s="31">
        <v>31</v>
      </c>
      <c r="E1763" s="32">
        <f>D1763+1-C1763</f>
        <v>16</v>
      </c>
      <c r="F1763" s="32" t="str">
        <f>CONCATENATE(E1763,"'h",K1763)</f>
        <v>16'h0</v>
      </c>
      <c r="G1763" s="32" t="s">
        <v>68</v>
      </c>
      <c r="H1763" s="363" t="s">
        <v>13110</v>
      </c>
      <c r="I1763" s="51"/>
      <c r="J1763" s="31">
        <v>0</v>
      </c>
      <c r="K1763" s="31" t="str">
        <f>LOWER(DEC2HEX((J1763)))</f>
        <v>0</v>
      </c>
      <c r="L1763" s="31">
        <f>J1763*(2^C1763)</f>
        <v>0</v>
      </c>
      <c r="M1763" s="361"/>
    </row>
    <row r="1764" spans="1:13" ht="15">
      <c r="A1764" s="32"/>
      <c r="B1764" s="32"/>
      <c r="C1764" s="31">
        <v>0</v>
      </c>
      <c r="D1764" s="31">
        <v>15</v>
      </c>
      <c r="E1764" s="32">
        <f>D1764+1-C1764</f>
        <v>16</v>
      </c>
      <c r="F1764" s="32" t="str">
        <f>CONCATENATE(E1764,"'h",K1764)</f>
        <v>16'h0</v>
      </c>
      <c r="G1764" s="32" t="s">
        <v>68</v>
      </c>
      <c r="H1764" s="363" t="s">
        <v>13111</v>
      </c>
      <c r="I1764" s="51"/>
      <c r="J1764" s="31">
        <v>0</v>
      </c>
      <c r="K1764" s="31" t="str">
        <f>LOWER(DEC2HEX((J1764)))</f>
        <v>0</v>
      </c>
      <c r="L1764" s="31">
        <f>J1764*(2^C1764)</f>
        <v>0</v>
      </c>
      <c r="M1764" s="361"/>
    </row>
    <row r="1765" spans="1:13" ht="15">
      <c r="A1765" s="26"/>
      <c r="B1765" s="27" t="s">
        <v>16535</v>
      </c>
      <c r="C1765" s="26"/>
      <c r="D1765" s="26"/>
      <c r="E1765" s="26">
        <f>SUM(E1766:E1767)</f>
        <v>32</v>
      </c>
      <c r="F1765" s="56" t="str">
        <f>CONCATENATE("32'h",K1765)</f>
        <v>32'h00000000</v>
      </c>
      <c r="G1765" s="56"/>
      <c r="H1765" s="362" t="s">
        <v>13112</v>
      </c>
      <c r="I1765" s="57"/>
      <c r="J1765" s="26"/>
      <c r="K1765" s="26" t="str">
        <f>LOWER(DEC2HEX(L1765,8))</f>
        <v>00000000</v>
      </c>
      <c r="L1765" s="26">
        <f>SUM(L1766:L1766)</f>
        <v>0</v>
      </c>
      <c r="M1765" s="26"/>
    </row>
    <row r="1766" spans="1:13" ht="15">
      <c r="A1766" s="32"/>
      <c r="B1766" s="32"/>
      <c r="C1766" s="31">
        <v>16</v>
      </c>
      <c r="D1766" s="31">
        <v>31</v>
      </c>
      <c r="E1766" s="32">
        <f>D1766+1-C1766</f>
        <v>16</v>
      </c>
      <c r="F1766" s="32" t="str">
        <f>CONCATENATE(E1766,"'h",K1766)</f>
        <v>16'h0</v>
      </c>
      <c r="G1766" s="32" t="s">
        <v>68</v>
      </c>
      <c r="H1766" s="363" t="s">
        <v>13113</v>
      </c>
      <c r="I1766" s="51"/>
      <c r="J1766" s="31">
        <v>0</v>
      </c>
      <c r="K1766" s="31" t="str">
        <f>LOWER(DEC2HEX((J1766)))</f>
        <v>0</v>
      </c>
      <c r="L1766" s="31">
        <f>J1766*(2^C1766)</f>
        <v>0</v>
      </c>
      <c r="M1766" s="361"/>
    </row>
    <row r="1767" spans="1:13" ht="15">
      <c r="A1767" s="32"/>
      <c r="B1767" s="32"/>
      <c r="C1767" s="31">
        <v>0</v>
      </c>
      <c r="D1767" s="31">
        <v>15</v>
      </c>
      <c r="E1767" s="32">
        <f>D1767+1-C1767</f>
        <v>16</v>
      </c>
      <c r="F1767" s="32" t="str">
        <f>CONCATENATE(E1767,"'h",K1767)</f>
        <v>16'h0</v>
      </c>
      <c r="G1767" s="32" t="s">
        <v>68</v>
      </c>
      <c r="H1767" s="363" t="s">
        <v>13114</v>
      </c>
      <c r="I1767" s="51"/>
      <c r="J1767" s="31">
        <v>0</v>
      </c>
      <c r="K1767" s="31" t="str">
        <f>LOWER(DEC2HEX((J1767)))</f>
        <v>0</v>
      </c>
      <c r="L1767" s="31">
        <f>J1767*(2^C1767)</f>
        <v>0</v>
      </c>
      <c r="M1767" s="361"/>
    </row>
    <row r="1768" spans="1:13" ht="15">
      <c r="A1768" s="26"/>
      <c r="B1768" s="27" t="s">
        <v>16536</v>
      </c>
      <c r="C1768" s="26"/>
      <c r="D1768" s="26"/>
      <c r="E1768" s="26">
        <f>SUM(E1769:E1770)</f>
        <v>32</v>
      </c>
      <c r="F1768" s="56" t="str">
        <f>CONCATENATE("32'h",K1768)</f>
        <v>32'h00000000</v>
      </c>
      <c r="G1768" s="56"/>
      <c r="H1768" s="362" t="s">
        <v>13115</v>
      </c>
      <c r="I1768" s="57"/>
      <c r="J1768" s="26"/>
      <c r="K1768" s="26" t="str">
        <f>LOWER(DEC2HEX(L1768,8))</f>
        <v>00000000</v>
      </c>
      <c r="L1768" s="26">
        <f>SUM(L1769:L1769)</f>
        <v>0</v>
      </c>
      <c r="M1768" s="26"/>
    </row>
    <row r="1769" spans="1:13" ht="15">
      <c r="A1769" s="32"/>
      <c r="B1769" s="32"/>
      <c r="C1769" s="31">
        <v>16</v>
      </c>
      <c r="D1769" s="31">
        <v>31</v>
      </c>
      <c r="E1769" s="32">
        <f>D1769+1-C1769</f>
        <v>16</v>
      </c>
      <c r="F1769" s="32" t="str">
        <f>CONCATENATE(E1769,"'h",K1769)</f>
        <v>16'h0</v>
      </c>
      <c r="G1769" s="32" t="s">
        <v>68</v>
      </c>
      <c r="H1769" s="363" t="s">
        <v>13116</v>
      </c>
      <c r="I1769" s="51"/>
      <c r="J1769" s="31">
        <v>0</v>
      </c>
      <c r="K1769" s="31" t="str">
        <f>LOWER(DEC2HEX((J1769)))</f>
        <v>0</v>
      </c>
      <c r="L1769" s="31">
        <f>J1769*(2^C1769)</f>
        <v>0</v>
      </c>
      <c r="M1769" s="361"/>
    </row>
    <row r="1770" spans="1:13" ht="15">
      <c r="A1770" s="32"/>
      <c r="B1770" s="32"/>
      <c r="C1770" s="31">
        <v>0</v>
      </c>
      <c r="D1770" s="31">
        <v>15</v>
      </c>
      <c r="E1770" s="32">
        <f>D1770+1-C1770</f>
        <v>16</v>
      </c>
      <c r="F1770" s="32" t="str">
        <f>CONCATENATE(E1770,"'h",K1770)</f>
        <v>16'h0</v>
      </c>
      <c r="G1770" s="32" t="s">
        <v>68</v>
      </c>
      <c r="H1770" s="363" t="s">
        <v>13117</v>
      </c>
      <c r="I1770" s="51"/>
      <c r="J1770" s="31">
        <v>0</v>
      </c>
      <c r="K1770" s="31" t="str">
        <f>LOWER(DEC2HEX((J1770)))</f>
        <v>0</v>
      </c>
      <c r="L1770" s="31">
        <f>J1770*(2^C1770)</f>
        <v>0</v>
      </c>
      <c r="M1770" s="361"/>
    </row>
    <row r="1771" spans="1:13" ht="15">
      <c r="A1771" s="26"/>
      <c r="B1771" s="27" t="s">
        <v>16537</v>
      </c>
      <c r="C1771" s="26"/>
      <c r="D1771" s="26"/>
      <c r="E1771" s="26">
        <f>SUM(E1772:E1773)</f>
        <v>32</v>
      </c>
      <c r="F1771" s="56" t="str">
        <f>CONCATENATE("32'h",K1771)</f>
        <v>32'h00000000</v>
      </c>
      <c r="G1771" s="56"/>
      <c r="H1771" s="362" t="s">
        <v>13118</v>
      </c>
      <c r="I1771" s="57"/>
      <c r="J1771" s="26"/>
      <c r="K1771" s="26" t="str">
        <f>LOWER(DEC2HEX(L1771,8))</f>
        <v>00000000</v>
      </c>
      <c r="L1771" s="26">
        <f>SUM(L1772:L1772)</f>
        <v>0</v>
      </c>
      <c r="M1771" s="26"/>
    </row>
    <row r="1772" spans="1:13" ht="15">
      <c r="A1772" s="32"/>
      <c r="B1772" s="32"/>
      <c r="C1772" s="31">
        <v>16</v>
      </c>
      <c r="D1772" s="31">
        <v>31</v>
      </c>
      <c r="E1772" s="32">
        <f>D1772+1-C1772</f>
        <v>16</v>
      </c>
      <c r="F1772" s="32" t="str">
        <f>CONCATENATE(E1772,"'h",K1772)</f>
        <v>16'h0</v>
      </c>
      <c r="G1772" s="32" t="s">
        <v>68</v>
      </c>
      <c r="H1772" s="363" t="s">
        <v>13119</v>
      </c>
      <c r="I1772" s="51"/>
      <c r="J1772" s="31">
        <v>0</v>
      </c>
      <c r="K1772" s="31" t="str">
        <f>LOWER(DEC2HEX((J1772)))</f>
        <v>0</v>
      </c>
      <c r="L1772" s="31">
        <f>J1772*(2^C1772)</f>
        <v>0</v>
      </c>
      <c r="M1772" s="361"/>
    </row>
    <row r="1773" spans="1:13" ht="15">
      <c r="A1773" s="32"/>
      <c r="B1773" s="32"/>
      <c r="C1773" s="31">
        <v>0</v>
      </c>
      <c r="D1773" s="31">
        <v>15</v>
      </c>
      <c r="E1773" s="32">
        <f>D1773+1-C1773</f>
        <v>16</v>
      </c>
      <c r="F1773" s="32" t="str">
        <f>CONCATENATE(E1773,"'h",K1773)</f>
        <v>16'h0</v>
      </c>
      <c r="G1773" s="32" t="s">
        <v>68</v>
      </c>
      <c r="H1773" s="363" t="s">
        <v>13120</v>
      </c>
      <c r="I1773" s="51"/>
      <c r="J1773" s="31">
        <v>0</v>
      </c>
      <c r="K1773" s="31" t="str">
        <f>LOWER(DEC2HEX((J1773)))</f>
        <v>0</v>
      </c>
      <c r="L1773" s="31">
        <f>J1773*(2^C1773)</f>
        <v>0</v>
      </c>
      <c r="M1773" s="361"/>
    </row>
    <row r="1774" spans="1:13" ht="15">
      <c r="A1774" s="26"/>
      <c r="B1774" s="27" t="s">
        <v>16538</v>
      </c>
      <c r="C1774" s="26"/>
      <c r="D1774" s="26"/>
      <c r="E1774" s="26">
        <f>SUM(E1775:E1776)</f>
        <v>32</v>
      </c>
      <c r="F1774" s="56" t="str">
        <f>CONCATENATE("32'h",K1774)</f>
        <v>32'h00000000</v>
      </c>
      <c r="G1774" s="56"/>
      <c r="H1774" s="362" t="s">
        <v>13121</v>
      </c>
      <c r="I1774" s="57"/>
      <c r="J1774" s="26"/>
      <c r="K1774" s="26" t="str">
        <f>LOWER(DEC2HEX(L1774,8))</f>
        <v>00000000</v>
      </c>
      <c r="L1774" s="26">
        <f>SUM(L1775:L1775)</f>
        <v>0</v>
      </c>
      <c r="M1774" s="26"/>
    </row>
    <row r="1775" spans="1:13" ht="15">
      <c r="A1775" s="32"/>
      <c r="B1775" s="32"/>
      <c r="C1775" s="31">
        <v>16</v>
      </c>
      <c r="D1775" s="31">
        <v>31</v>
      </c>
      <c r="E1775" s="32">
        <f>D1775+1-C1775</f>
        <v>16</v>
      </c>
      <c r="F1775" s="32" t="str">
        <f>CONCATENATE(E1775,"'h",K1775)</f>
        <v>16'h0</v>
      </c>
      <c r="G1775" s="32" t="s">
        <v>68</v>
      </c>
      <c r="H1775" s="363" t="s">
        <v>13122</v>
      </c>
      <c r="I1775" s="51"/>
      <c r="J1775" s="31">
        <v>0</v>
      </c>
      <c r="K1775" s="31" t="str">
        <f>LOWER(DEC2HEX((J1775)))</f>
        <v>0</v>
      </c>
      <c r="L1775" s="31">
        <f>J1775*(2^C1775)</f>
        <v>0</v>
      </c>
      <c r="M1775" s="361"/>
    </row>
    <row r="1776" spans="1:13" ht="15">
      <c r="A1776" s="32"/>
      <c r="B1776" s="32"/>
      <c r="C1776" s="31">
        <v>0</v>
      </c>
      <c r="D1776" s="31">
        <v>15</v>
      </c>
      <c r="E1776" s="32">
        <f>D1776+1-C1776</f>
        <v>16</v>
      </c>
      <c r="F1776" s="32" t="str">
        <f>CONCATENATE(E1776,"'h",K1776)</f>
        <v>16'h0</v>
      </c>
      <c r="G1776" s="32" t="s">
        <v>68</v>
      </c>
      <c r="H1776" s="363" t="s">
        <v>13123</v>
      </c>
      <c r="I1776" s="51"/>
      <c r="J1776" s="31">
        <v>0</v>
      </c>
      <c r="K1776" s="31" t="str">
        <f>LOWER(DEC2HEX((J1776)))</f>
        <v>0</v>
      </c>
      <c r="L1776" s="31">
        <f>J1776*(2^C1776)</f>
        <v>0</v>
      </c>
      <c r="M1776" s="361"/>
    </row>
    <row r="1777" spans="1:13" ht="15">
      <c r="A1777" s="26"/>
      <c r="B1777" s="27" t="s">
        <v>17974</v>
      </c>
      <c r="C1777" s="26"/>
      <c r="D1777" s="26"/>
      <c r="E1777" s="26">
        <f>SUM(E1778:E1779)</f>
        <v>32</v>
      </c>
      <c r="F1777" s="56" t="str">
        <f>CONCATENATE("32'h",K1777)</f>
        <v>32'h00000000</v>
      </c>
      <c r="G1777" s="56"/>
      <c r="H1777" s="362" t="s">
        <v>13124</v>
      </c>
      <c r="I1777" s="57"/>
      <c r="J1777" s="26"/>
      <c r="K1777" s="26" t="str">
        <f>LOWER(DEC2HEX(L1777,8))</f>
        <v>00000000</v>
      </c>
      <c r="L1777" s="26">
        <f>SUM(L1778:L1778)</f>
        <v>0</v>
      </c>
      <c r="M1777" s="26"/>
    </row>
    <row r="1778" spans="1:13" ht="15">
      <c r="A1778" s="32"/>
      <c r="B1778" s="32"/>
      <c r="C1778" s="31">
        <v>16</v>
      </c>
      <c r="D1778" s="31">
        <v>31</v>
      </c>
      <c r="E1778" s="32">
        <f>D1778+1-C1778</f>
        <v>16</v>
      </c>
      <c r="F1778" s="32" t="str">
        <f>CONCATENATE(E1778,"'h",K1778)</f>
        <v>16'h0</v>
      </c>
      <c r="G1778" s="32" t="s">
        <v>68</v>
      </c>
      <c r="H1778" s="363" t="s">
        <v>13125</v>
      </c>
      <c r="I1778" s="51"/>
      <c r="J1778" s="31">
        <v>0</v>
      </c>
      <c r="K1778" s="31" t="str">
        <f>LOWER(DEC2HEX((J1778)))</f>
        <v>0</v>
      </c>
      <c r="L1778" s="31">
        <f>J1778*(2^C1778)</f>
        <v>0</v>
      </c>
      <c r="M1778" s="361"/>
    </row>
    <row r="1779" spans="1:13" ht="15">
      <c r="A1779" s="32"/>
      <c r="B1779" s="32"/>
      <c r="C1779" s="31">
        <v>0</v>
      </c>
      <c r="D1779" s="31">
        <v>15</v>
      </c>
      <c r="E1779" s="32">
        <f>D1779+1-C1779</f>
        <v>16</v>
      </c>
      <c r="F1779" s="32" t="str">
        <f>CONCATENATE(E1779,"'h",K1779)</f>
        <v>16'h0</v>
      </c>
      <c r="G1779" s="32" t="s">
        <v>68</v>
      </c>
      <c r="H1779" s="363" t="s">
        <v>13126</v>
      </c>
      <c r="I1779" s="51"/>
      <c r="J1779" s="31">
        <v>0</v>
      </c>
      <c r="K1779" s="31" t="str">
        <f>LOWER(DEC2HEX((J1779)))</f>
        <v>0</v>
      </c>
      <c r="L1779" s="31">
        <f>J1779*(2^C1779)</f>
        <v>0</v>
      </c>
      <c r="M1779" s="361"/>
    </row>
    <row r="1780" spans="1:13" ht="15">
      <c r="A1780" s="26"/>
      <c r="B1780" s="27" t="s">
        <v>17975</v>
      </c>
      <c r="C1780" s="26"/>
      <c r="D1780" s="26"/>
      <c r="E1780" s="26">
        <f>SUM(E1781:E1782)</f>
        <v>32</v>
      </c>
      <c r="F1780" s="56" t="str">
        <f>CONCATENATE("32'h",K1780)</f>
        <v>32'h00000000</v>
      </c>
      <c r="G1780" s="56"/>
      <c r="H1780" s="362" t="s">
        <v>13127</v>
      </c>
      <c r="I1780" s="57"/>
      <c r="J1780" s="26"/>
      <c r="K1780" s="26" t="str">
        <f>LOWER(DEC2HEX(L1780,8))</f>
        <v>00000000</v>
      </c>
      <c r="L1780" s="26">
        <f>SUM(L1781:L1781)</f>
        <v>0</v>
      </c>
      <c r="M1780" s="26"/>
    </row>
    <row r="1781" spans="1:13" ht="15">
      <c r="A1781" s="32"/>
      <c r="B1781" s="32"/>
      <c r="C1781" s="31">
        <v>16</v>
      </c>
      <c r="D1781" s="31">
        <v>31</v>
      </c>
      <c r="E1781" s="32">
        <f>D1781+1-C1781</f>
        <v>16</v>
      </c>
      <c r="F1781" s="32" t="str">
        <f>CONCATENATE(E1781,"'h",K1781)</f>
        <v>16'h0</v>
      </c>
      <c r="G1781" s="32" t="s">
        <v>68</v>
      </c>
      <c r="H1781" s="363" t="s">
        <v>13128</v>
      </c>
      <c r="I1781" s="51"/>
      <c r="J1781" s="31">
        <v>0</v>
      </c>
      <c r="K1781" s="31" t="str">
        <f>LOWER(DEC2HEX((J1781)))</f>
        <v>0</v>
      </c>
      <c r="L1781" s="31">
        <f>J1781*(2^C1781)</f>
        <v>0</v>
      </c>
      <c r="M1781" s="361"/>
    </row>
    <row r="1782" spans="1:13" ht="15">
      <c r="A1782" s="32"/>
      <c r="B1782" s="32"/>
      <c r="C1782" s="31">
        <v>0</v>
      </c>
      <c r="D1782" s="31">
        <v>15</v>
      </c>
      <c r="E1782" s="32">
        <f>D1782+1-C1782</f>
        <v>16</v>
      </c>
      <c r="F1782" s="32" t="str">
        <f>CONCATENATE(E1782,"'h",K1782)</f>
        <v>16'h0</v>
      </c>
      <c r="G1782" s="32" t="s">
        <v>68</v>
      </c>
      <c r="H1782" s="363" t="s">
        <v>13129</v>
      </c>
      <c r="I1782" s="51"/>
      <c r="J1782" s="31">
        <v>0</v>
      </c>
      <c r="K1782" s="31" t="str">
        <f>LOWER(DEC2HEX((J1782)))</f>
        <v>0</v>
      </c>
      <c r="L1782" s="31">
        <f>J1782*(2^C1782)</f>
        <v>0</v>
      </c>
      <c r="M1782" s="361"/>
    </row>
    <row r="1783" spans="1:13" ht="15">
      <c r="A1783" s="26"/>
      <c r="B1783" s="27" t="s">
        <v>17976</v>
      </c>
      <c r="C1783" s="26"/>
      <c r="D1783" s="26"/>
      <c r="E1783" s="26">
        <f>SUM(E1784:E1785)</f>
        <v>32</v>
      </c>
      <c r="F1783" s="56" t="str">
        <f>CONCATENATE("32'h",K1783)</f>
        <v>32'h00000000</v>
      </c>
      <c r="G1783" s="56"/>
      <c r="H1783" s="362" t="s">
        <v>13130</v>
      </c>
      <c r="I1783" s="57"/>
      <c r="J1783" s="26"/>
      <c r="K1783" s="26" t="str">
        <f>LOWER(DEC2HEX(L1783,8))</f>
        <v>00000000</v>
      </c>
      <c r="L1783" s="26">
        <f>SUM(L1784:L1784)</f>
        <v>0</v>
      </c>
      <c r="M1783" s="26"/>
    </row>
    <row r="1784" spans="1:13" ht="15">
      <c r="A1784" s="32"/>
      <c r="B1784" s="32"/>
      <c r="C1784" s="31">
        <v>16</v>
      </c>
      <c r="D1784" s="31">
        <v>31</v>
      </c>
      <c r="E1784" s="32">
        <f>D1784+1-C1784</f>
        <v>16</v>
      </c>
      <c r="F1784" s="32" t="str">
        <f>CONCATENATE(E1784,"'h",K1784)</f>
        <v>16'h0</v>
      </c>
      <c r="G1784" s="32" t="s">
        <v>68</v>
      </c>
      <c r="H1784" s="363" t="s">
        <v>13131</v>
      </c>
      <c r="I1784" s="51"/>
      <c r="J1784" s="31">
        <v>0</v>
      </c>
      <c r="K1784" s="31" t="str">
        <f>LOWER(DEC2HEX((J1784)))</f>
        <v>0</v>
      </c>
      <c r="L1784" s="31">
        <f>J1784*(2^C1784)</f>
        <v>0</v>
      </c>
      <c r="M1784" s="361"/>
    </row>
    <row r="1785" spans="1:13" ht="15">
      <c r="A1785" s="32"/>
      <c r="B1785" s="32"/>
      <c r="C1785" s="31">
        <v>0</v>
      </c>
      <c r="D1785" s="31">
        <v>15</v>
      </c>
      <c r="E1785" s="32">
        <f>D1785+1-C1785</f>
        <v>16</v>
      </c>
      <c r="F1785" s="32" t="str">
        <f>CONCATENATE(E1785,"'h",K1785)</f>
        <v>16'h0</v>
      </c>
      <c r="G1785" s="32" t="s">
        <v>68</v>
      </c>
      <c r="H1785" s="363" t="s">
        <v>13132</v>
      </c>
      <c r="I1785" s="51"/>
      <c r="J1785" s="31">
        <v>0</v>
      </c>
      <c r="K1785" s="31" t="str">
        <f>LOWER(DEC2HEX((J1785)))</f>
        <v>0</v>
      </c>
      <c r="L1785" s="31">
        <f>J1785*(2^C1785)</f>
        <v>0</v>
      </c>
      <c r="M1785" s="361"/>
    </row>
    <row r="1786" spans="1:13" ht="15">
      <c r="A1786" s="26"/>
      <c r="B1786" s="27" t="s">
        <v>17977</v>
      </c>
      <c r="C1786" s="26"/>
      <c r="D1786" s="26"/>
      <c r="E1786" s="26">
        <f>SUM(E1787:E1788)</f>
        <v>32</v>
      </c>
      <c r="F1786" s="56" t="str">
        <f>CONCATENATE("32'h",K1786)</f>
        <v>32'h00000000</v>
      </c>
      <c r="G1786" s="56"/>
      <c r="H1786" s="362" t="s">
        <v>13133</v>
      </c>
      <c r="I1786" s="57"/>
      <c r="J1786" s="26"/>
      <c r="K1786" s="26" t="str">
        <f>LOWER(DEC2HEX(L1786,8))</f>
        <v>00000000</v>
      </c>
      <c r="L1786" s="26">
        <f>SUM(L1787:L1787)</f>
        <v>0</v>
      </c>
      <c r="M1786" s="26"/>
    </row>
    <row r="1787" spans="1:13" ht="15">
      <c r="A1787" s="32"/>
      <c r="B1787" s="32"/>
      <c r="C1787" s="31">
        <v>16</v>
      </c>
      <c r="D1787" s="31">
        <v>31</v>
      </c>
      <c r="E1787" s="32">
        <f>D1787+1-C1787</f>
        <v>16</v>
      </c>
      <c r="F1787" s="32" t="str">
        <f>CONCATENATE(E1787,"'h",K1787)</f>
        <v>16'h0</v>
      </c>
      <c r="G1787" s="32" t="s">
        <v>68</v>
      </c>
      <c r="H1787" s="363" t="s">
        <v>13134</v>
      </c>
      <c r="I1787" s="51"/>
      <c r="J1787" s="31">
        <v>0</v>
      </c>
      <c r="K1787" s="31" t="str">
        <f>LOWER(DEC2HEX((J1787)))</f>
        <v>0</v>
      </c>
      <c r="L1787" s="31">
        <f>J1787*(2^C1787)</f>
        <v>0</v>
      </c>
      <c r="M1787" s="361"/>
    </row>
    <row r="1788" spans="1:13" ht="15">
      <c r="A1788" s="32"/>
      <c r="B1788" s="32"/>
      <c r="C1788" s="31">
        <v>0</v>
      </c>
      <c r="D1788" s="31">
        <v>15</v>
      </c>
      <c r="E1788" s="32">
        <f>D1788+1-C1788</f>
        <v>16</v>
      </c>
      <c r="F1788" s="32" t="str">
        <f>CONCATENATE(E1788,"'h",K1788)</f>
        <v>16'h0</v>
      </c>
      <c r="G1788" s="32" t="s">
        <v>68</v>
      </c>
      <c r="H1788" s="363" t="s">
        <v>13135</v>
      </c>
      <c r="I1788" s="51"/>
      <c r="J1788" s="31">
        <v>0</v>
      </c>
      <c r="K1788" s="31" t="str">
        <f>LOWER(DEC2HEX((J1788)))</f>
        <v>0</v>
      </c>
      <c r="L1788" s="31">
        <f>J1788*(2^C1788)</f>
        <v>0</v>
      </c>
      <c r="M1788" s="361"/>
    </row>
    <row r="1789" spans="1:13" ht="15">
      <c r="A1789" s="26"/>
      <c r="B1789" s="27" t="s">
        <v>17978</v>
      </c>
      <c r="C1789" s="26"/>
      <c r="D1789" s="26"/>
      <c r="E1789" s="26">
        <f>SUM(E1790:E1791)</f>
        <v>32</v>
      </c>
      <c r="F1789" s="56" t="str">
        <f>CONCATENATE("32'h",K1789)</f>
        <v>32'h00000000</v>
      </c>
      <c r="G1789" s="56"/>
      <c r="H1789" s="362" t="s">
        <v>13136</v>
      </c>
      <c r="I1789" s="57"/>
      <c r="J1789" s="26"/>
      <c r="K1789" s="26" t="str">
        <f>LOWER(DEC2HEX(L1789,8))</f>
        <v>00000000</v>
      </c>
      <c r="L1789" s="26">
        <f>SUM(L1790:L1790)</f>
        <v>0</v>
      </c>
      <c r="M1789" s="26"/>
    </row>
    <row r="1790" spans="1:13" ht="15">
      <c r="A1790" s="32"/>
      <c r="B1790" s="32"/>
      <c r="C1790" s="31">
        <v>16</v>
      </c>
      <c r="D1790" s="31">
        <v>31</v>
      </c>
      <c r="E1790" s="32">
        <f>D1790+1-C1790</f>
        <v>16</v>
      </c>
      <c r="F1790" s="32" t="str">
        <f>CONCATENATE(E1790,"'h",K1790)</f>
        <v>16'h0</v>
      </c>
      <c r="G1790" s="32" t="s">
        <v>68</v>
      </c>
      <c r="H1790" s="363" t="s">
        <v>13137</v>
      </c>
      <c r="I1790" s="51"/>
      <c r="J1790" s="31">
        <v>0</v>
      </c>
      <c r="K1790" s="31" t="str">
        <f>LOWER(DEC2HEX((J1790)))</f>
        <v>0</v>
      </c>
      <c r="L1790" s="31">
        <f>J1790*(2^C1790)</f>
        <v>0</v>
      </c>
      <c r="M1790" s="361"/>
    </row>
    <row r="1791" spans="1:13" ht="15">
      <c r="A1791" s="32"/>
      <c r="B1791" s="32"/>
      <c r="C1791" s="31">
        <v>0</v>
      </c>
      <c r="D1791" s="31">
        <v>15</v>
      </c>
      <c r="E1791" s="32">
        <f>D1791+1-C1791</f>
        <v>16</v>
      </c>
      <c r="F1791" s="32" t="str">
        <f>CONCATENATE(E1791,"'h",K1791)</f>
        <v>16'h0</v>
      </c>
      <c r="G1791" s="32" t="s">
        <v>68</v>
      </c>
      <c r="H1791" s="363" t="s">
        <v>13138</v>
      </c>
      <c r="I1791" s="51"/>
      <c r="J1791" s="31">
        <v>0</v>
      </c>
      <c r="K1791" s="31" t="str">
        <f>LOWER(DEC2HEX((J1791)))</f>
        <v>0</v>
      </c>
      <c r="L1791" s="31">
        <f>J1791*(2^C1791)</f>
        <v>0</v>
      </c>
      <c r="M1791" s="361"/>
    </row>
    <row r="1792" spans="1:13" ht="15">
      <c r="A1792" s="26"/>
      <c r="B1792" s="27" t="s">
        <v>17979</v>
      </c>
      <c r="C1792" s="26"/>
      <c r="D1792" s="26"/>
      <c r="E1792" s="26">
        <f>SUM(E1793:E1794)</f>
        <v>32</v>
      </c>
      <c r="F1792" s="56" t="str">
        <f>CONCATENATE("32'h",K1792)</f>
        <v>32'h00000000</v>
      </c>
      <c r="G1792" s="56"/>
      <c r="H1792" s="362" t="s">
        <v>13139</v>
      </c>
      <c r="I1792" s="57"/>
      <c r="J1792" s="26"/>
      <c r="K1792" s="26" t="str">
        <f>LOWER(DEC2HEX(L1792,8))</f>
        <v>00000000</v>
      </c>
      <c r="L1792" s="26">
        <f>SUM(L1793:L1793)</f>
        <v>0</v>
      </c>
      <c r="M1792" s="26"/>
    </row>
    <row r="1793" spans="1:13" ht="15">
      <c r="A1793" s="32"/>
      <c r="B1793" s="32"/>
      <c r="C1793" s="31">
        <v>16</v>
      </c>
      <c r="D1793" s="31">
        <v>31</v>
      </c>
      <c r="E1793" s="32">
        <f>D1793+1-C1793</f>
        <v>16</v>
      </c>
      <c r="F1793" s="32" t="str">
        <f>CONCATENATE(E1793,"'h",K1793)</f>
        <v>16'h0</v>
      </c>
      <c r="G1793" s="32" t="s">
        <v>68</v>
      </c>
      <c r="H1793" s="363" t="s">
        <v>13140</v>
      </c>
      <c r="I1793" s="51"/>
      <c r="J1793" s="31">
        <v>0</v>
      </c>
      <c r="K1793" s="31" t="str">
        <f>LOWER(DEC2HEX((J1793)))</f>
        <v>0</v>
      </c>
      <c r="L1793" s="31">
        <f>J1793*(2^C1793)</f>
        <v>0</v>
      </c>
      <c r="M1793" s="361"/>
    </row>
    <row r="1794" spans="1:13" ht="15">
      <c r="A1794" s="32"/>
      <c r="B1794" s="32"/>
      <c r="C1794" s="31">
        <v>0</v>
      </c>
      <c r="D1794" s="31">
        <v>15</v>
      </c>
      <c r="E1794" s="32">
        <f>D1794+1-C1794</f>
        <v>16</v>
      </c>
      <c r="F1794" s="32" t="str">
        <f>CONCATENATE(E1794,"'h",K1794)</f>
        <v>16'h0</v>
      </c>
      <c r="G1794" s="32" t="s">
        <v>68</v>
      </c>
      <c r="H1794" s="363" t="s">
        <v>13141</v>
      </c>
      <c r="I1794" s="51"/>
      <c r="J1794" s="31">
        <v>0</v>
      </c>
      <c r="K1794" s="31" t="str">
        <f>LOWER(DEC2HEX((J1794)))</f>
        <v>0</v>
      </c>
      <c r="L1794" s="31">
        <f>J1794*(2^C1794)</f>
        <v>0</v>
      </c>
      <c r="M1794" s="361"/>
    </row>
    <row r="1795" spans="1:13" ht="15">
      <c r="A1795" s="26"/>
      <c r="B1795" s="27" t="s">
        <v>17980</v>
      </c>
      <c r="C1795" s="26"/>
      <c r="D1795" s="26"/>
      <c r="E1795" s="26">
        <f>SUM(E1796:E1797)</f>
        <v>32</v>
      </c>
      <c r="F1795" s="56" t="str">
        <f>CONCATENATE("32'h",K1795)</f>
        <v>32'h00000000</v>
      </c>
      <c r="G1795" s="56"/>
      <c r="H1795" s="362" t="s">
        <v>13142</v>
      </c>
      <c r="I1795" s="57"/>
      <c r="J1795" s="26"/>
      <c r="K1795" s="26" t="str">
        <f>LOWER(DEC2HEX(L1795,8))</f>
        <v>00000000</v>
      </c>
      <c r="L1795" s="26">
        <f>SUM(L1796:L1796)</f>
        <v>0</v>
      </c>
      <c r="M1795" s="26"/>
    </row>
    <row r="1796" spans="1:13" ht="15">
      <c r="A1796" s="32"/>
      <c r="B1796" s="32"/>
      <c r="C1796" s="31">
        <v>16</v>
      </c>
      <c r="D1796" s="31">
        <v>31</v>
      </c>
      <c r="E1796" s="32">
        <f>D1796+1-C1796</f>
        <v>16</v>
      </c>
      <c r="F1796" s="32" t="str">
        <f>CONCATENATE(E1796,"'h",K1796)</f>
        <v>16'h0</v>
      </c>
      <c r="G1796" s="32" t="s">
        <v>68</v>
      </c>
      <c r="H1796" s="363" t="s">
        <v>13143</v>
      </c>
      <c r="I1796" s="51"/>
      <c r="J1796" s="31">
        <v>0</v>
      </c>
      <c r="K1796" s="31" t="str">
        <f>LOWER(DEC2HEX((J1796)))</f>
        <v>0</v>
      </c>
      <c r="L1796" s="31">
        <f>J1796*(2^C1796)</f>
        <v>0</v>
      </c>
      <c r="M1796" s="361"/>
    </row>
    <row r="1797" spans="1:13" ht="15">
      <c r="A1797" s="32"/>
      <c r="B1797" s="32"/>
      <c r="C1797" s="31">
        <v>0</v>
      </c>
      <c r="D1797" s="31">
        <v>15</v>
      </c>
      <c r="E1797" s="32">
        <f>D1797+1-C1797</f>
        <v>16</v>
      </c>
      <c r="F1797" s="32" t="str">
        <f>CONCATENATE(E1797,"'h",K1797)</f>
        <v>16'h0</v>
      </c>
      <c r="G1797" s="32" t="s">
        <v>68</v>
      </c>
      <c r="H1797" s="363" t="s">
        <v>13144</v>
      </c>
      <c r="I1797" s="51"/>
      <c r="J1797" s="31">
        <v>0</v>
      </c>
      <c r="K1797" s="31" t="str">
        <f>LOWER(DEC2HEX((J1797)))</f>
        <v>0</v>
      </c>
      <c r="L1797" s="31">
        <f>J1797*(2^C1797)</f>
        <v>0</v>
      </c>
      <c r="M1797" s="361"/>
    </row>
    <row r="1798" spans="1:13" ht="15">
      <c r="A1798" s="26"/>
      <c r="B1798" s="27" t="s">
        <v>17981</v>
      </c>
      <c r="C1798" s="26"/>
      <c r="D1798" s="26"/>
      <c r="E1798" s="26">
        <f>SUM(E1799:E1800)</f>
        <v>32</v>
      </c>
      <c r="F1798" s="56" t="str">
        <f>CONCATENATE("32'h",K1798)</f>
        <v>32'h00000000</v>
      </c>
      <c r="G1798" s="56"/>
      <c r="H1798" s="362" t="s">
        <v>13145</v>
      </c>
      <c r="I1798" s="57"/>
      <c r="J1798" s="26"/>
      <c r="K1798" s="26" t="str">
        <f>LOWER(DEC2HEX(L1798,8))</f>
        <v>00000000</v>
      </c>
      <c r="L1798" s="26">
        <f>SUM(L1799:L1799)</f>
        <v>0</v>
      </c>
      <c r="M1798" s="26"/>
    </row>
    <row r="1799" spans="1:13" ht="15">
      <c r="A1799" s="32"/>
      <c r="B1799" s="32"/>
      <c r="C1799" s="31">
        <v>16</v>
      </c>
      <c r="D1799" s="31">
        <v>31</v>
      </c>
      <c r="E1799" s="32">
        <f>D1799+1-C1799</f>
        <v>16</v>
      </c>
      <c r="F1799" s="32" t="str">
        <f>CONCATENATE(E1799,"'h",K1799)</f>
        <v>16'h0</v>
      </c>
      <c r="G1799" s="32" t="s">
        <v>68</v>
      </c>
      <c r="H1799" s="363" t="s">
        <v>13146</v>
      </c>
      <c r="I1799" s="51"/>
      <c r="J1799" s="31">
        <v>0</v>
      </c>
      <c r="K1799" s="31" t="str">
        <f>LOWER(DEC2HEX((J1799)))</f>
        <v>0</v>
      </c>
      <c r="L1799" s="31">
        <f>J1799*(2^C1799)</f>
        <v>0</v>
      </c>
      <c r="M1799" s="361"/>
    </row>
    <row r="1800" spans="1:13" ht="15">
      <c r="A1800" s="32"/>
      <c r="B1800" s="32"/>
      <c r="C1800" s="31">
        <v>0</v>
      </c>
      <c r="D1800" s="31">
        <v>15</v>
      </c>
      <c r="E1800" s="32">
        <f>D1800+1-C1800</f>
        <v>16</v>
      </c>
      <c r="F1800" s="32" t="str">
        <f>CONCATENATE(E1800,"'h",K1800)</f>
        <v>16'h0</v>
      </c>
      <c r="G1800" s="32" t="s">
        <v>68</v>
      </c>
      <c r="H1800" s="363" t="s">
        <v>13147</v>
      </c>
      <c r="I1800" s="51"/>
      <c r="J1800" s="31">
        <v>0</v>
      </c>
      <c r="K1800" s="31" t="str">
        <f>LOWER(DEC2HEX((J1800)))</f>
        <v>0</v>
      </c>
      <c r="L1800" s="31">
        <f>J1800*(2^C1800)</f>
        <v>0</v>
      </c>
      <c r="M1800" s="361"/>
    </row>
    <row r="1801" spans="1:13" ht="15">
      <c r="A1801" s="26"/>
      <c r="B1801" s="27" t="s">
        <v>17982</v>
      </c>
      <c r="C1801" s="26"/>
      <c r="D1801" s="26"/>
      <c r="E1801" s="26">
        <f>SUM(E1802:E1803)</f>
        <v>32</v>
      </c>
      <c r="F1801" s="56" t="str">
        <f>CONCATENATE("32'h",K1801)</f>
        <v>32'h00000000</v>
      </c>
      <c r="G1801" s="56"/>
      <c r="H1801" s="362" t="s">
        <v>13148</v>
      </c>
      <c r="I1801" s="57"/>
      <c r="J1801" s="26"/>
      <c r="K1801" s="26" t="str">
        <f>LOWER(DEC2HEX(L1801,8))</f>
        <v>00000000</v>
      </c>
      <c r="L1801" s="26">
        <f>SUM(L1802:L1802)</f>
        <v>0</v>
      </c>
      <c r="M1801" s="26"/>
    </row>
    <row r="1802" spans="1:13" ht="15">
      <c r="A1802" s="32"/>
      <c r="B1802" s="32"/>
      <c r="C1802" s="31">
        <v>16</v>
      </c>
      <c r="D1802" s="31">
        <v>31</v>
      </c>
      <c r="E1802" s="32">
        <f>D1802+1-C1802</f>
        <v>16</v>
      </c>
      <c r="F1802" s="32" t="str">
        <f>CONCATENATE(E1802,"'h",K1802)</f>
        <v>16'h0</v>
      </c>
      <c r="G1802" s="32" t="s">
        <v>68</v>
      </c>
      <c r="H1802" s="363" t="s">
        <v>13149</v>
      </c>
      <c r="I1802" s="51"/>
      <c r="J1802" s="31">
        <v>0</v>
      </c>
      <c r="K1802" s="31" t="str">
        <f>LOWER(DEC2HEX((J1802)))</f>
        <v>0</v>
      </c>
      <c r="L1802" s="31">
        <f>J1802*(2^C1802)</f>
        <v>0</v>
      </c>
      <c r="M1802" s="361"/>
    </row>
    <row r="1803" spans="1:13" ht="15">
      <c r="A1803" s="32"/>
      <c r="B1803" s="32"/>
      <c r="C1803" s="31">
        <v>0</v>
      </c>
      <c r="D1803" s="31">
        <v>15</v>
      </c>
      <c r="E1803" s="32">
        <f>D1803+1-C1803</f>
        <v>16</v>
      </c>
      <c r="F1803" s="32" t="str">
        <f>CONCATENATE(E1803,"'h",K1803)</f>
        <v>16'h0</v>
      </c>
      <c r="G1803" s="32" t="s">
        <v>68</v>
      </c>
      <c r="H1803" s="363" t="s">
        <v>13150</v>
      </c>
      <c r="I1803" s="51"/>
      <c r="J1803" s="31">
        <v>0</v>
      </c>
      <c r="K1803" s="31" t="str">
        <f>LOWER(DEC2HEX((J1803)))</f>
        <v>0</v>
      </c>
      <c r="L1803" s="31">
        <f>J1803*(2^C1803)</f>
        <v>0</v>
      </c>
      <c r="M1803" s="361"/>
    </row>
    <row r="1804" spans="1:13" ht="15">
      <c r="A1804" s="26"/>
      <c r="B1804" s="27" t="s">
        <v>17983</v>
      </c>
      <c r="C1804" s="26"/>
      <c r="D1804" s="26"/>
      <c r="E1804" s="26">
        <f>SUM(E1805:E1806)</f>
        <v>32</v>
      </c>
      <c r="F1804" s="56" t="str">
        <f>CONCATENATE("32'h",K1804)</f>
        <v>32'h00000000</v>
      </c>
      <c r="G1804" s="56"/>
      <c r="H1804" s="362" t="s">
        <v>13151</v>
      </c>
      <c r="I1804" s="57"/>
      <c r="J1804" s="26"/>
      <c r="K1804" s="26" t="str">
        <f>LOWER(DEC2HEX(L1804,8))</f>
        <v>00000000</v>
      </c>
      <c r="L1804" s="26">
        <f>SUM(L1805:L1805)</f>
        <v>0</v>
      </c>
      <c r="M1804" s="26"/>
    </row>
    <row r="1805" spans="1:13" ht="15">
      <c r="A1805" s="32"/>
      <c r="B1805" s="32"/>
      <c r="C1805" s="31">
        <v>16</v>
      </c>
      <c r="D1805" s="31">
        <v>31</v>
      </c>
      <c r="E1805" s="32">
        <f>D1805+1-C1805</f>
        <v>16</v>
      </c>
      <c r="F1805" s="32" t="str">
        <f>CONCATENATE(E1805,"'h",K1805)</f>
        <v>16'h0</v>
      </c>
      <c r="G1805" s="32" t="s">
        <v>68</v>
      </c>
      <c r="H1805" s="363" t="s">
        <v>13152</v>
      </c>
      <c r="I1805" s="51"/>
      <c r="J1805" s="31">
        <v>0</v>
      </c>
      <c r="K1805" s="31" t="str">
        <f>LOWER(DEC2HEX((J1805)))</f>
        <v>0</v>
      </c>
      <c r="L1805" s="31">
        <f>J1805*(2^C1805)</f>
        <v>0</v>
      </c>
      <c r="M1805" s="361"/>
    </row>
    <row r="1806" spans="1:13" ht="15">
      <c r="A1806" s="32"/>
      <c r="B1806" s="32"/>
      <c r="C1806" s="31">
        <v>0</v>
      </c>
      <c r="D1806" s="31">
        <v>15</v>
      </c>
      <c r="E1806" s="32">
        <f>D1806+1-C1806</f>
        <v>16</v>
      </c>
      <c r="F1806" s="32" t="str">
        <f>CONCATENATE(E1806,"'h",K1806)</f>
        <v>16'h0</v>
      </c>
      <c r="G1806" s="32" t="s">
        <v>68</v>
      </c>
      <c r="H1806" s="363" t="s">
        <v>13153</v>
      </c>
      <c r="I1806" s="51"/>
      <c r="J1806" s="31">
        <v>0</v>
      </c>
      <c r="K1806" s="31" t="str">
        <f>LOWER(DEC2HEX((J1806)))</f>
        <v>0</v>
      </c>
      <c r="L1806" s="31">
        <f>J1806*(2^C1806)</f>
        <v>0</v>
      </c>
      <c r="M1806" s="361"/>
    </row>
    <row r="1807" spans="1:13" ht="15">
      <c r="A1807" s="26"/>
      <c r="B1807" s="27" t="s">
        <v>17984</v>
      </c>
      <c r="C1807" s="26"/>
      <c r="D1807" s="26"/>
      <c r="E1807" s="26">
        <f>SUM(E1808:E1809)</f>
        <v>32</v>
      </c>
      <c r="F1807" s="56" t="str">
        <f>CONCATENATE("32'h",K1807)</f>
        <v>32'h00000000</v>
      </c>
      <c r="G1807" s="56"/>
      <c r="H1807" s="362" t="s">
        <v>13154</v>
      </c>
      <c r="I1807" s="57"/>
      <c r="J1807" s="26"/>
      <c r="K1807" s="26" t="str">
        <f>LOWER(DEC2HEX(L1807,8))</f>
        <v>00000000</v>
      </c>
      <c r="L1807" s="26">
        <f>SUM(L1808:L1808)</f>
        <v>0</v>
      </c>
      <c r="M1807" s="26"/>
    </row>
    <row r="1808" spans="1:13" ht="15">
      <c r="A1808" s="32"/>
      <c r="B1808" s="32"/>
      <c r="C1808" s="31">
        <v>16</v>
      </c>
      <c r="D1808" s="31">
        <v>31</v>
      </c>
      <c r="E1808" s="32">
        <f>D1808+1-C1808</f>
        <v>16</v>
      </c>
      <c r="F1808" s="32" t="str">
        <f>CONCATENATE(E1808,"'h",K1808)</f>
        <v>16'h0</v>
      </c>
      <c r="G1808" s="32" t="s">
        <v>68</v>
      </c>
      <c r="H1808" s="363" t="s">
        <v>13155</v>
      </c>
      <c r="I1808" s="51"/>
      <c r="J1808" s="31">
        <v>0</v>
      </c>
      <c r="K1808" s="31" t="str">
        <f>LOWER(DEC2HEX((J1808)))</f>
        <v>0</v>
      </c>
      <c r="L1808" s="31">
        <f>J1808*(2^C1808)</f>
        <v>0</v>
      </c>
      <c r="M1808" s="361"/>
    </row>
    <row r="1809" spans="1:13" ht="15">
      <c r="A1809" s="32"/>
      <c r="B1809" s="32"/>
      <c r="C1809" s="31">
        <v>0</v>
      </c>
      <c r="D1809" s="31">
        <v>15</v>
      </c>
      <c r="E1809" s="32">
        <f>D1809+1-C1809</f>
        <v>16</v>
      </c>
      <c r="F1809" s="32" t="str">
        <f>CONCATENATE(E1809,"'h",K1809)</f>
        <v>16'h0</v>
      </c>
      <c r="G1809" s="32" t="s">
        <v>68</v>
      </c>
      <c r="H1809" s="363" t="s">
        <v>13156</v>
      </c>
      <c r="I1809" s="51"/>
      <c r="J1809" s="31">
        <v>0</v>
      </c>
      <c r="K1809" s="31" t="str">
        <f>LOWER(DEC2HEX((J1809)))</f>
        <v>0</v>
      </c>
      <c r="L1809" s="31">
        <f>J1809*(2^C1809)</f>
        <v>0</v>
      </c>
      <c r="M1809" s="361"/>
    </row>
    <row r="1810" spans="1:13" ht="15">
      <c r="A1810" s="26"/>
      <c r="B1810" s="27" t="s">
        <v>17985</v>
      </c>
      <c r="C1810" s="26"/>
      <c r="D1810" s="26"/>
      <c r="E1810" s="26">
        <f>SUM(E1811:E1812)</f>
        <v>32</v>
      </c>
      <c r="F1810" s="56" t="str">
        <f>CONCATENATE("32'h",K1810)</f>
        <v>32'h00000000</v>
      </c>
      <c r="G1810" s="56"/>
      <c r="H1810" s="362" t="s">
        <v>13157</v>
      </c>
      <c r="I1810" s="57"/>
      <c r="J1810" s="26"/>
      <c r="K1810" s="26" t="str">
        <f>LOWER(DEC2HEX(L1810,8))</f>
        <v>00000000</v>
      </c>
      <c r="L1810" s="26">
        <f>SUM(L1811:L1811)</f>
        <v>0</v>
      </c>
      <c r="M1810" s="26"/>
    </row>
    <row r="1811" spans="1:13" ht="15">
      <c r="A1811" s="32"/>
      <c r="B1811" s="32"/>
      <c r="C1811" s="31">
        <v>16</v>
      </c>
      <c r="D1811" s="31">
        <v>31</v>
      </c>
      <c r="E1811" s="32">
        <f>D1811+1-C1811</f>
        <v>16</v>
      </c>
      <c r="F1811" s="32" t="str">
        <f>CONCATENATE(E1811,"'h",K1811)</f>
        <v>16'h0</v>
      </c>
      <c r="G1811" s="32" t="s">
        <v>68</v>
      </c>
      <c r="H1811" s="363" t="s">
        <v>13158</v>
      </c>
      <c r="I1811" s="51"/>
      <c r="J1811" s="31">
        <v>0</v>
      </c>
      <c r="K1811" s="31" t="str">
        <f>LOWER(DEC2HEX((J1811)))</f>
        <v>0</v>
      </c>
      <c r="L1811" s="31">
        <f>J1811*(2^C1811)</f>
        <v>0</v>
      </c>
      <c r="M1811" s="361"/>
    </row>
    <row r="1812" spans="1:13" ht="15">
      <c r="A1812" s="32"/>
      <c r="B1812" s="32"/>
      <c r="C1812" s="31">
        <v>0</v>
      </c>
      <c r="D1812" s="31">
        <v>15</v>
      </c>
      <c r="E1812" s="32">
        <f>D1812+1-C1812</f>
        <v>16</v>
      </c>
      <c r="F1812" s="32" t="str">
        <f>CONCATENATE(E1812,"'h",K1812)</f>
        <v>16'h0</v>
      </c>
      <c r="G1812" s="32" t="s">
        <v>68</v>
      </c>
      <c r="H1812" s="363" t="s">
        <v>13159</v>
      </c>
      <c r="I1812" s="51"/>
      <c r="J1812" s="31">
        <v>0</v>
      </c>
      <c r="K1812" s="31" t="str">
        <f>LOWER(DEC2HEX((J1812)))</f>
        <v>0</v>
      </c>
      <c r="L1812" s="31">
        <f>J1812*(2^C1812)</f>
        <v>0</v>
      </c>
      <c r="M1812" s="361"/>
    </row>
    <row r="1813" spans="1:13" ht="15">
      <c r="A1813" s="26"/>
      <c r="B1813" s="27" t="s">
        <v>17986</v>
      </c>
      <c r="C1813" s="26"/>
      <c r="D1813" s="26"/>
      <c r="E1813" s="26">
        <f>SUM(E1814:E1815)</f>
        <v>32</v>
      </c>
      <c r="F1813" s="56" t="str">
        <f>CONCATENATE("32'h",K1813)</f>
        <v>32'h00000000</v>
      </c>
      <c r="G1813" s="56"/>
      <c r="H1813" s="362" t="s">
        <v>13160</v>
      </c>
      <c r="I1813" s="57"/>
      <c r="J1813" s="26"/>
      <c r="K1813" s="26" t="str">
        <f>LOWER(DEC2HEX(L1813,8))</f>
        <v>00000000</v>
      </c>
      <c r="L1813" s="26">
        <f>SUM(L1814:L1814)</f>
        <v>0</v>
      </c>
      <c r="M1813" s="26"/>
    </row>
    <row r="1814" spans="1:13" ht="15">
      <c r="A1814" s="32"/>
      <c r="B1814" s="32"/>
      <c r="C1814" s="31">
        <v>16</v>
      </c>
      <c r="D1814" s="31">
        <v>31</v>
      </c>
      <c r="E1814" s="32">
        <f>D1814+1-C1814</f>
        <v>16</v>
      </c>
      <c r="F1814" s="32" t="str">
        <f>CONCATENATE(E1814,"'h",K1814)</f>
        <v>16'h0</v>
      </c>
      <c r="G1814" s="32" t="s">
        <v>68</v>
      </c>
      <c r="H1814" s="363" t="s">
        <v>13161</v>
      </c>
      <c r="I1814" s="51"/>
      <c r="J1814" s="31">
        <v>0</v>
      </c>
      <c r="K1814" s="31" t="str">
        <f>LOWER(DEC2HEX((J1814)))</f>
        <v>0</v>
      </c>
      <c r="L1814" s="31">
        <f>J1814*(2^C1814)</f>
        <v>0</v>
      </c>
      <c r="M1814" s="361"/>
    </row>
    <row r="1815" spans="1:13" ht="15">
      <c r="A1815" s="32"/>
      <c r="B1815" s="32"/>
      <c r="C1815" s="31">
        <v>0</v>
      </c>
      <c r="D1815" s="31">
        <v>15</v>
      </c>
      <c r="E1815" s="32">
        <f>D1815+1-C1815</f>
        <v>16</v>
      </c>
      <c r="F1815" s="32" t="str">
        <f>CONCATENATE(E1815,"'h",K1815)</f>
        <v>16'h0</v>
      </c>
      <c r="G1815" s="32" t="s">
        <v>68</v>
      </c>
      <c r="H1815" s="363" t="s">
        <v>13162</v>
      </c>
      <c r="I1815" s="51"/>
      <c r="J1815" s="31">
        <v>0</v>
      </c>
      <c r="K1815" s="31" t="str">
        <f>LOWER(DEC2HEX((J1815)))</f>
        <v>0</v>
      </c>
      <c r="L1815" s="31">
        <f>J1815*(2^C1815)</f>
        <v>0</v>
      </c>
      <c r="M1815" s="361"/>
    </row>
    <row r="1816" spans="1:13" ht="15">
      <c r="A1816" s="26"/>
      <c r="B1816" s="27" t="s">
        <v>17987</v>
      </c>
      <c r="C1816" s="26"/>
      <c r="D1816" s="26"/>
      <c r="E1816" s="26">
        <f>SUM(E1817:E1818)</f>
        <v>32</v>
      </c>
      <c r="F1816" s="56" t="str">
        <f>CONCATENATE("32'h",K1816)</f>
        <v>32'h00000000</v>
      </c>
      <c r="G1816" s="56"/>
      <c r="H1816" s="362" t="s">
        <v>13163</v>
      </c>
      <c r="I1816" s="57"/>
      <c r="J1816" s="26"/>
      <c r="K1816" s="26" t="str">
        <f>LOWER(DEC2HEX(L1816,8))</f>
        <v>00000000</v>
      </c>
      <c r="L1816" s="26">
        <f>SUM(L1817:L1817)</f>
        <v>0</v>
      </c>
      <c r="M1816" s="26"/>
    </row>
    <row r="1817" spans="1:13" ht="15">
      <c r="A1817" s="32"/>
      <c r="B1817" s="32"/>
      <c r="C1817" s="31">
        <v>16</v>
      </c>
      <c r="D1817" s="31">
        <v>31</v>
      </c>
      <c r="E1817" s="32">
        <f>D1817+1-C1817</f>
        <v>16</v>
      </c>
      <c r="F1817" s="32" t="str">
        <f>CONCATENATE(E1817,"'h",K1817)</f>
        <v>16'h0</v>
      </c>
      <c r="G1817" s="32" t="s">
        <v>68</v>
      </c>
      <c r="H1817" s="363" t="s">
        <v>13164</v>
      </c>
      <c r="I1817" s="51"/>
      <c r="J1817" s="31">
        <v>0</v>
      </c>
      <c r="K1817" s="31" t="str">
        <f>LOWER(DEC2HEX((J1817)))</f>
        <v>0</v>
      </c>
      <c r="L1817" s="31">
        <f>J1817*(2^C1817)</f>
        <v>0</v>
      </c>
      <c r="M1817" s="361"/>
    </row>
    <row r="1818" spans="1:13" ht="15">
      <c r="A1818" s="32"/>
      <c r="B1818" s="32"/>
      <c r="C1818" s="31">
        <v>0</v>
      </c>
      <c r="D1818" s="31">
        <v>15</v>
      </c>
      <c r="E1818" s="32">
        <f>D1818+1-C1818</f>
        <v>16</v>
      </c>
      <c r="F1818" s="32" t="str">
        <f>CONCATENATE(E1818,"'h",K1818)</f>
        <v>16'h0</v>
      </c>
      <c r="G1818" s="32" t="s">
        <v>68</v>
      </c>
      <c r="H1818" s="363" t="s">
        <v>13165</v>
      </c>
      <c r="I1818" s="51"/>
      <c r="J1818" s="31">
        <v>0</v>
      </c>
      <c r="K1818" s="31" t="str">
        <f>LOWER(DEC2HEX((J1818)))</f>
        <v>0</v>
      </c>
      <c r="L1818" s="31">
        <f>J1818*(2^C1818)</f>
        <v>0</v>
      </c>
      <c r="M1818" s="361"/>
    </row>
    <row r="1819" spans="1:13" ht="15">
      <c r="A1819" s="26"/>
      <c r="B1819" s="27" t="s">
        <v>17988</v>
      </c>
      <c r="C1819" s="26"/>
      <c r="D1819" s="26"/>
      <c r="E1819" s="26">
        <f>SUM(E1820:E1821)</f>
        <v>32</v>
      </c>
      <c r="F1819" s="56" t="str">
        <f>CONCATENATE("32'h",K1819)</f>
        <v>32'h00000000</v>
      </c>
      <c r="G1819" s="56"/>
      <c r="H1819" s="362" t="s">
        <v>13166</v>
      </c>
      <c r="I1819" s="57"/>
      <c r="J1819" s="26"/>
      <c r="K1819" s="26" t="str">
        <f>LOWER(DEC2HEX(L1819,8))</f>
        <v>00000000</v>
      </c>
      <c r="L1819" s="26">
        <f>SUM(L1820:L1820)</f>
        <v>0</v>
      </c>
      <c r="M1819" s="26"/>
    </row>
    <row r="1820" spans="1:13" ht="15">
      <c r="A1820" s="32"/>
      <c r="B1820" s="32"/>
      <c r="C1820" s="31">
        <v>16</v>
      </c>
      <c r="D1820" s="31">
        <v>31</v>
      </c>
      <c r="E1820" s="32">
        <f>D1820+1-C1820</f>
        <v>16</v>
      </c>
      <c r="F1820" s="32" t="str">
        <f>CONCATENATE(E1820,"'h",K1820)</f>
        <v>16'h0</v>
      </c>
      <c r="G1820" s="32" t="s">
        <v>68</v>
      </c>
      <c r="H1820" s="363" t="s">
        <v>13167</v>
      </c>
      <c r="I1820" s="51"/>
      <c r="J1820" s="31">
        <v>0</v>
      </c>
      <c r="K1820" s="31" t="str">
        <f>LOWER(DEC2HEX((J1820)))</f>
        <v>0</v>
      </c>
      <c r="L1820" s="31">
        <f>J1820*(2^C1820)</f>
        <v>0</v>
      </c>
      <c r="M1820" s="361"/>
    </row>
    <row r="1821" spans="1:13" ht="15">
      <c r="A1821" s="32"/>
      <c r="B1821" s="32"/>
      <c r="C1821" s="31">
        <v>0</v>
      </c>
      <c r="D1821" s="31">
        <v>15</v>
      </c>
      <c r="E1821" s="32">
        <f>D1821+1-C1821</f>
        <v>16</v>
      </c>
      <c r="F1821" s="32" t="str">
        <f>CONCATENATE(E1821,"'h",K1821)</f>
        <v>16'h0</v>
      </c>
      <c r="G1821" s="32" t="s">
        <v>68</v>
      </c>
      <c r="H1821" s="363" t="s">
        <v>13168</v>
      </c>
      <c r="I1821" s="51"/>
      <c r="J1821" s="31">
        <v>0</v>
      </c>
      <c r="K1821" s="31" t="str">
        <f>LOWER(DEC2HEX((J1821)))</f>
        <v>0</v>
      </c>
      <c r="L1821" s="31">
        <f>J1821*(2^C1821)</f>
        <v>0</v>
      </c>
      <c r="M1821" s="361"/>
    </row>
    <row r="1822" spans="1:13" ht="15">
      <c r="A1822" s="26"/>
      <c r="B1822" s="27" t="s">
        <v>17989</v>
      </c>
      <c r="C1822" s="26"/>
      <c r="D1822" s="26"/>
      <c r="E1822" s="26">
        <f>SUM(E1823:E1824)</f>
        <v>32</v>
      </c>
      <c r="F1822" s="56" t="str">
        <f>CONCATENATE("32'h",K1822)</f>
        <v>32'h00000000</v>
      </c>
      <c r="G1822" s="56"/>
      <c r="H1822" s="362" t="s">
        <v>13169</v>
      </c>
      <c r="I1822" s="57"/>
      <c r="J1822" s="26"/>
      <c r="K1822" s="26" t="str">
        <f>LOWER(DEC2HEX(L1822,8))</f>
        <v>00000000</v>
      </c>
      <c r="L1822" s="26">
        <f>SUM(L1823:L1823)</f>
        <v>0</v>
      </c>
      <c r="M1822" s="26"/>
    </row>
    <row r="1823" spans="1:13" ht="15">
      <c r="A1823" s="32"/>
      <c r="B1823" s="32"/>
      <c r="C1823" s="31">
        <v>16</v>
      </c>
      <c r="D1823" s="31">
        <v>31</v>
      </c>
      <c r="E1823" s="32">
        <f>D1823+1-C1823</f>
        <v>16</v>
      </c>
      <c r="F1823" s="32" t="str">
        <f>CONCATENATE(E1823,"'h",K1823)</f>
        <v>16'h0</v>
      </c>
      <c r="G1823" s="32" t="s">
        <v>68</v>
      </c>
      <c r="H1823" s="363" t="s">
        <v>13170</v>
      </c>
      <c r="I1823" s="51"/>
      <c r="J1823" s="31">
        <v>0</v>
      </c>
      <c r="K1823" s="31" t="str">
        <f>LOWER(DEC2HEX((J1823)))</f>
        <v>0</v>
      </c>
      <c r="L1823" s="31">
        <f>J1823*(2^C1823)</f>
        <v>0</v>
      </c>
      <c r="M1823" s="361"/>
    </row>
    <row r="1824" spans="1:13" ht="15">
      <c r="A1824" s="32"/>
      <c r="B1824" s="32"/>
      <c r="C1824" s="31">
        <v>0</v>
      </c>
      <c r="D1824" s="31">
        <v>15</v>
      </c>
      <c r="E1824" s="32">
        <f>D1824+1-C1824</f>
        <v>16</v>
      </c>
      <c r="F1824" s="32" t="str">
        <f>CONCATENATE(E1824,"'h",K1824)</f>
        <v>16'h0</v>
      </c>
      <c r="G1824" s="32" t="s">
        <v>68</v>
      </c>
      <c r="H1824" s="363" t="s">
        <v>13171</v>
      </c>
      <c r="I1824" s="51"/>
      <c r="J1824" s="31">
        <v>0</v>
      </c>
      <c r="K1824" s="31" t="str">
        <f>LOWER(DEC2HEX((J1824)))</f>
        <v>0</v>
      </c>
      <c r="L1824" s="31">
        <f>J1824*(2^C1824)</f>
        <v>0</v>
      </c>
      <c r="M1824" s="361"/>
    </row>
    <row r="1825" spans="1:13" ht="15">
      <c r="A1825" s="26"/>
      <c r="B1825" s="27" t="s">
        <v>17990</v>
      </c>
      <c r="C1825" s="26"/>
      <c r="D1825" s="26"/>
      <c r="E1825" s="26">
        <f>SUM(E1826:E1827)</f>
        <v>32</v>
      </c>
      <c r="F1825" s="56" t="str">
        <f>CONCATENATE("32'h",K1825)</f>
        <v>32'h00000000</v>
      </c>
      <c r="G1825" s="56"/>
      <c r="H1825" s="362" t="s">
        <v>13172</v>
      </c>
      <c r="I1825" s="57"/>
      <c r="J1825" s="26"/>
      <c r="K1825" s="26" t="str">
        <f>LOWER(DEC2HEX(L1825,8))</f>
        <v>00000000</v>
      </c>
      <c r="L1825" s="26">
        <f>SUM(L1826:L1826)</f>
        <v>0</v>
      </c>
      <c r="M1825" s="26"/>
    </row>
    <row r="1826" spans="1:13" ht="15">
      <c r="A1826" s="32"/>
      <c r="B1826" s="32"/>
      <c r="C1826" s="31">
        <v>16</v>
      </c>
      <c r="D1826" s="31">
        <v>31</v>
      </c>
      <c r="E1826" s="32">
        <f>D1826+1-C1826</f>
        <v>16</v>
      </c>
      <c r="F1826" s="32" t="str">
        <f>CONCATENATE(E1826,"'h",K1826)</f>
        <v>16'h0</v>
      </c>
      <c r="G1826" s="32" t="s">
        <v>68</v>
      </c>
      <c r="H1826" s="363" t="s">
        <v>13173</v>
      </c>
      <c r="I1826" s="51"/>
      <c r="J1826" s="31">
        <v>0</v>
      </c>
      <c r="K1826" s="31" t="str">
        <f>LOWER(DEC2HEX((J1826)))</f>
        <v>0</v>
      </c>
      <c r="L1826" s="31">
        <f>J1826*(2^C1826)</f>
        <v>0</v>
      </c>
      <c r="M1826" s="361"/>
    </row>
    <row r="1827" spans="1:13" ht="15">
      <c r="A1827" s="32"/>
      <c r="B1827" s="32"/>
      <c r="C1827" s="31">
        <v>0</v>
      </c>
      <c r="D1827" s="31">
        <v>15</v>
      </c>
      <c r="E1827" s="32">
        <f>D1827+1-C1827</f>
        <v>16</v>
      </c>
      <c r="F1827" s="32" t="str">
        <f>CONCATENATE(E1827,"'h",K1827)</f>
        <v>16'h0</v>
      </c>
      <c r="G1827" s="32" t="s">
        <v>68</v>
      </c>
      <c r="H1827" s="363" t="s">
        <v>13174</v>
      </c>
      <c r="I1827" s="51"/>
      <c r="J1827" s="31">
        <v>0</v>
      </c>
      <c r="K1827" s="31" t="str">
        <f>LOWER(DEC2HEX((J1827)))</f>
        <v>0</v>
      </c>
      <c r="L1827" s="31">
        <f>J1827*(2^C1827)</f>
        <v>0</v>
      </c>
      <c r="M1827" s="361"/>
    </row>
    <row r="1828" spans="1:13" ht="15">
      <c r="A1828" s="26"/>
      <c r="B1828" s="27" t="s">
        <v>17991</v>
      </c>
      <c r="C1828" s="26"/>
      <c r="D1828" s="26"/>
      <c r="E1828" s="26">
        <f>SUM(E1829:E1830)</f>
        <v>32</v>
      </c>
      <c r="F1828" s="56" t="str">
        <f>CONCATENATE("32'h",K1828)</f>
        <v>32'h00000000</v>
      </c>
      <c r="G1828" s="56"/>
      <c r="H1828" s="362" t="s">
        <v>13175</v>
      </c>
      <c r="I1828" s="57"/>
      <c r="J1828" s="26"/>
      <c r="K1828" s="26" t="str">
        <f>LOWER(DEC2HEX(L1828,8))</f>
        <v>00000000</v>
      </c>
      <c r="L1828" s="26">
        <f>SUM(L1829:L1829)</f>
        <v>0</v>
      </c>
      <c r="M1828" s="26"/>
    </row>
    <row r="1829" spans="1:13" ht="15">
      <c r="A1829" s="32"/>
      <c r="B1829" s="32"/>
      <c r="C1829" s="31">
        <v>16</v>
      </c>
      <c r="D1829" s="31">
        <v>31</v>
      </c>
      <c r="E1829" s="32">
        <f>D1829+1-C1829</f>
        <v>16</v>
      </c>
      <c r="F1829" s="32" t="str">
        <f>CONCATENATE(E1829,"'h",K1829)</f>
        <v>16'h0</v>
      </c>
      <c r="G1829" s="32" t="s">
        <v>68</v>
      </c>
      <c r="H1829" s="363" t="s">
        <v>13176</v>
      </c>
      <c r="I1829" s="51"/>
      <c r="J1829" s="31">
        <v>0</v>
      </c>
      <c r="K1829" s="31" t="str">
        <f>LOWER(DEC2HEX((J1829)))</f>
        <v>0</v>
      </c>
      <c r="L1829" s="31">
        <f>J1829*(2^C1829)</f>
        <v>0</v>
      </c>
      <c r="M1829" s="361"/>
    </row>
    <row r="1830" spans="1:13" ht="15">
      <c r="A1830" s="32"/>
      <c r="B1830" s="32"/>
      <c r="C1830" s="31">
        <v>0</v>
      </c>
      <c r="D1830" s="31">
        <v>15</v>
      </c>
      <c r="E1830" s="32">
        <f>D1830+1-C1830</f>
        <v>16</v>
      </c>
      <c r="F1830" s="32" t="str">
        <f>CONCATENATE(E1830,"'h",K1830)</f>
        <v>16'h0</v>
      </c>
      <c r="G1830" s="32" t="s">
        <v>68</v>
      </c>
      <c r="H1830" s="363" t="s">
        <v>13177</v>
      </c>
      <c r="I1830" s="51"/>
      <c r="J1830" s="31">
        <v>0</v>
      </c>
      <c r="K1830" s="31" t="str">
        <f>LOWER(DEC2HEX((J1830)))</f>
        <v>0</v>
      </c>
      <c r="L1830" s="31">
        <f>J1830*(2^C1830)</f>
        <v>0</v>
      </c>
      <c r="M1830" s="361"/>
    </row>
    <row r="1831" spans="1:13" ht="15">
      <c r="A1831" s="26"/>
      <c r="B1831" s="27" t="s">
        <v>17992</v>
      </c>
      <c r="C1831" s="26"/>
      <c r="D1831" s="26"/>
      <c r="E1831" s="26">
        <f>SUM(E1832:E1833)</f>
        <v>32</v>
      </c>
      <c r="F1831" s="56" t="str">
        <f>CONCATENATE("32'h",K1831)</f>
        <v>32'h00000000</v>
      </c>
      <c r="G1831" s="56"/>
      <c r="H1831" s="362" t="s">
        <v>13178</v>
      </c>
      <c r="I1831" s="57"/>
      <c r="J1831" s="26"/>
      <c r="K1831" s="26" t="str">
        <f>LOWER(DEC2HEX(L1831,8))</f>
        <v>00000000</v>
      </c>
      <c r="L1831" s="26">
        <f>SUM(L1832:L1832)</f>
        <v>0</v>
      </c>
      <c r="M1831" s="26"/>
    </row>
    <row r="1832" spans="1:13" ht="15">
      <c r="A1832" s="32"/>
      <c r="B1832" s="32"/>
      <c r="C1832" s="31">
        <v>16</v>
      </c>
      <c r="D1832" s="31">
        <v>31</v>
      </c>
      <c r="E1832" s="32">
        <f>D1832+1-C1832</f>
        <v>16</v>
      </c>
      <c r="F1832" s="32" t="str">
        <f>CONCATENATE(E1832,"'h",K1832)</f>
        <v>16'h0</v>
      </c>
      <c r="G1832" s="32" t="s">
        <v>68</v>
      </c>
      <c r="H1832" s="363" t="s">
        <v>13179</v>
      </c>
      <c r="I1832" s="51"/>
      <c r="J1832" s="31">
        <v>0</v>
      </c>
      <c r="K1832" s="31" t="str">
        <f>LOWER(DEC2HEX((J1832)))</f>
        <v>0</v>
      </c>
      <c r="L1832" s="31">
        <f>J1832*(2^C1832)</f>
        <v>0</v>
      </c>
      <c r="M1832" s="361"/>
    </row>
    <row r="1833" spans="1:13" ht="15">
      <c r="A1833" s="32"/>
      <c r="B1833" s="32"/>
      <c r="C1833" s="31">
        <v>0</v>
      </c>
      <c r="D1833" s="31">
        <v>15</v>
      </c>
      <c r="E1833" s="32">
        <f>D1833+1-C1833</f>
        <v>16</v>
      </c>
      <c r="F1833" s="32" t="str">
        <f>CONCATENATE(E1833,"'h",K1833)</f>
        <v>16'h0</v>
      </c>
      <c r="G1833" s="32" t="s">
        <v>68</v>
      </c>
      <c r="H1833" s="363" t="s">
        <v>13180</v>
      </c>
      <c r="I1833" s="51"/>
      <c r="J1833" s="31">
        <v>0</v>
      </c>
      <c r="K1833" s="31" t="str">
        <f>LOWER(DEC2HEX((J1833)))</f>
        <v>0</v>
      </c>
      <c r="L1833" s="31">
        <f>J1833*(2^C1833)</f>
        <v>0</v>
      </c>
      <c r="M1833" s="361"/>
    </row>
    <row r="1834" spans="1:13" ht="15">
      <c r="A1834" s="26"/>
      <c r="B1834" s="27" t="s">
        <v>17993</v>
      </c>
      <c r="C1834" s="26"/>
      <c r="D1834" s="26"/>
      <c r="E1834" s="26">
        <f>SUM(E1835:E1836)</f>
        <v>32</v>
      </c>
      <c r="F1834" s="56" t="str">
        <f>CONCATENATE("32'h",K1834)</f>
        <v>32'h00000000</v>
      </c>
      <c r="G1834" s="56"/>
      <c r="H1834" s="362" t="s">
        <v>13181</v>
      </c>
      <c r="I1834" s="57"/>
      <c r="J1834" s="26"/>
      <c r="K1834" s="26" t="str">
        <f>LOWER(DEC2HEX(L1834,8))</f>
        <v>00000000</v>
      </c>
      <c r="L1834" s="26">
        <f>SUM(L1835:L1835)</f>
        <v>0</v>
      </c>
      <c r="M1834" s="26"/>
    </row>
    <row r="1835" spans="1:13" ht="15">
      <c r="A1835" s="32"/>
      <c r="B1835" s="32"/>
      <c r="C1835" s="31">
        <v>16</v>
      </c>
      <c r="D1835" s="31">
        <v>31</v>
      </c>
      <c r="E1835" s="32">
        <f>D1835+1-C1835</f>
        <v>16</v>
      </c>
      <c r="F1835" s="32" t="str">
        <f>CONCATENATE(E1835,"'h",K1835)</f>
        <v>16'h0</v>
      </c>
      <c r="G1835" s="32" t="s">
        <v>68</v>
      </c>
      <c r="H1835" s="363" t="s">
        <v>13182</v>
      </c>
      <c r="I1835" s="51"/>
      <c r="J1835" s="31">
        <v>0</v>
      </c>
      <c r="K1835" s="31" t="str">
        <f>LOWER(DEC2HEX((J1835)))</f>
        <v>0</v>
      </c>
      <c r="L1835" s="31">
        <f>J1835*(2^C1835)</f>
        <v>0</v>
      </c>
      <c r="M1835" s="361"/>
    </row>
    <row r="1836" spans="1:13" ht="15">
      <c r="A1836" s="32"/>
      <c r="B1836" s="32"/>
      <c r="C1836" s="31">
        <v>0</v>
      </c>
      <c r="D1836" s="31">
        <v>15</v>
      </c>
      <c r="E1836" s="32">
        <f>D1836+1-C1836</f>
        <v>16</v>
      </c>
      <c r="F1836" s="32" t="str">
        <f>CONCATENATE(E1836,"'h",K1836)</f>
        <v>16'h0</v>
      </c>
      <c r="G1836" s="32" t="s">
        <v>68</v>
      </c>
      <c r="H1836" s="363" t="s">
        <v>13183</v>
      </c>
      <c r="I1836" s="51"/>
      <c r="J1836" s="31">
        <v>0</v>
      </c>
      <c r="K1836" s="31" t="str">
        <f>LOWER(DEC2HEX((J1836)))</f>
        <v>0</v>
      </c>
      <c r="L1836" s="31">
        <f>J1836*(2^C1836)</f>
        <v>0</v>
      </c>
      <c r="M1836" s="361"/>
    </row>
    <row r="1837" spans="1:13" ht="15">
      <c r="A1837" s="26"/>
      <c r="B1837" s="27" t="s">
        <v>17994</v>
      </c>
      <c r="C1837" s="26"/>
      <c r="D1837" s="26"/>
      <c r="E1837" s="26">
        <f>SUM(E1838:E1839)</f>
        <v>32</v>
      </c>
      <c r="F1837" s="56" t="str">
        <f>CONCATENATE("32'h",K1837)</f>
        <v>32'h00000000</v>
      </c>
      <c r="G1837" s="56"/>
      <c r="H1837" s="362" t="s">
        <v>13184</v>
      </c>
      <c r="I1837" s="57"/>
      <c r="J1837" s="26"/>
      <c r="K1837" s="26" t="str">
        <f>LOWER(DEC2HEX(L1837,8))</f>
        <v>00000000</v>
      </c>
      <c r="L1837" s="26">
        <f>SUM(L1838:L1838)</f>
        <v>0</v>
      </c>
      <c r="M1837" s="26"/>
    </row>
    <row r="1838" spans="1:13" ht="15">
      <c r="A1838" s="32"/>
      <c r="B1838" s="32"/>
      <c r="C1838" s="31">
        <v>16</v>
      </c>
      <c r="D1838" s="31">
        <v>31</v>
      </c>
      <c r="E1838" s="32">
        <f>D1838+1-C1838</f>
        <v>16</v>
      </c>
      <c r="F1838" s="32" t="str">
        <f>CONCATENATE(E1838,"'h",K1838)</f>
        <v>16'h0</v>
      </c>
      <c r="G1838" s="32" t="s">
        <v>68</v>
      </c>
      <c r="H1838" s="363" t="s">
        <v>13185</v>
      </c>
      <c r="I1838" s="51"/>
      <c r="J1838" s="31">
        <v>0</v>
      </c>
      <c r="K1838" s="31" t="str">
        <f>LOWER(DEC2HEX((J1838)))</f>
        <v>0</v>
      </c>
      <c r="L1838" s="31">
        <f>J1838*(2^C1838)</f>
        <v>0</v>
      </c>
      <c r="M1838" s="361"/>
    </row>
    <row r="1839" spans="1:13" ht="15">
      <c r="A1839" s="32"/>
      <c r="B1839" s="32"/>
      <c r="C1839" s="31">
        <v>0</v>
      </c>
      <c r="D1839" s="31">
        <v>15</v>
      </c>
      <c r="E1839" s="32">
        <f>D1839+1-C1839</f>
        <v>16</v>
      </c>
      <c r="F1839" s="32" t="str">
        <f>CONCATENATE(E1839,"'h",K1839)</f>
        <v>16'h0</v>
      </c>
      <c r="G1839" s="32" t="s">
        <v>68</v>
      </c>
      <c r="H1839" s="363" t="s">
        <v>13186</v>
      </c>
      <c r="I1839" s="51"/>
      <c r="J1839" s="31">
        <v>0</v>
      </c>
      <c r="K1839" s="31" t="str">
        <f>LOWER(DEC2HEX((J1839)))</f>
        <v>0</v>
      </c>
      <c r="L1839" s="31">
        <f>J1839*(2^C1839)</f>
        <v>0</v>
      </c>
      <c r="M1839" s="361"/>
    </row>
    <row r="1840" spans="1:13" ht="15">
      <c r="A1840" s="26"/>
      <c r="B1840" s="27" t="s">
        <v>17995</v>
      </c>
      <c r="C1840" s="26"/>
      <c r="D1840" s="26"/>
      <c r="E1840" s="26">
        <f>SUM(E1841:E1842)</f>
        <v>32</v>
      </c>
      <c r="F1840" s="56" t="str">
        <f>CONCATENATE("32'h",K1840)</f>
        <v>32'h00000000</v>
      </c>
      <c r="G1840" s="56"/>
      <c r="H1840" s="362" t="s">
        <v>13187</v>
      </c>
      <c r="I1840" s="57"/>
      <c r="J1840" s="26"/>
      <c r="K1840" s="26" t="str">
        <f>LOWER(DEC2HEX(L1840,8))</f>
        <v>00000000</v>
      </c>
      <c r="L1840" s="26">
        <f>SUM(L1841:L1841)</f>
        <v>0</v>
      </c>
      <c r="M1840" s="26"/>
    </row>
    <row r="1841" spans="1:13" ht="15">
      <c r="A1841" s="32"/>
      <c r="B1841" s="32"/>
      <c r="C1841" s="31">
        <v>16</v>
      </c>
      <c r="D1841" s="31">
        <v>31</v>
      </c>
      <c r="E1841" s="32">
        <f>D1841+1-C1841</f>
        <v>16</v>
      </c>
      <c r="F1841" s="32" t="str">
        <f>CONCATENATE(E1841,"'h",K1841)</f>
        <v>16'h0</v>
      </c>
      <c r="G1841" s="32" t="s">
        <v>68</v>
      </c>
      <c r="H1841" s="363" t="s">
        <v>13188</v>
      </c>
      <c r="I1841" s="51"/>
      <c r="J1841" s="31">
        <v>0</v>
      </c>
      <c r="K1841" s="31" t="str">
        <f>LOWER(DEC2HEX((J1841)))</f>
        <v>0</v>
      </c>
      <c r="L1841" s="31">
        <f>J1841*(2^C1841)</f>
        <v>0</v>
      </c>
      <c r="M1841" s="361"/>
    </row>
    <row r="1842" spans="1:13" ht="15">
      <c r="A1842" s="32"/>
      <c r="B1842" s="32"/>
      <c r="C1842" s="31">
        <v>0</v>
      </c>
      <c r="D1842" s="31">
        <v>15</v>
      </c>
      <c r="E1842" s="32">
        <f>D1842+1-C1842</f>
        <v>16</v>
      </c>
      <c r="F1842" s="32" t="str">
        <f>CONCATENATE(E1842,"'h",K1842)</f>
        <v>16'h0</v>
      </c>
      <c r="G1842" s="32" t="s">
        <v>68</v>
      </c>
      <c r="H1842" s="363" t="s">
        <v>13189</v>
      </c>
      <c r="I1842" s="51"/>
      <c r="J1842" s="31">
        <v>0</v>
      </c>
      <c r="K1842" s="31" t="str">
        <f>LOWER(DEC2HEX((J1842)))</f>
        <v>0</v>
      </c>
      <c r="L1842" s="31">
        <f>J1842*(2^C1842)</f>
        <v>0</v>
      </c>
      <c r="M1842" s="361"/>
    </row>
    <row r="1843" spans="1:13" ht="15">
      <c r="A1843" s="26"/>
      <c r="B1843" s="27" t="s">
        <v>17996</v>
      </c>
      <c r="C1843" s="26"/>
      <c r="D1843" s="26"/>
      <c r="E1843" s="26">
        <f>SUM(E1844:E1845)</f>
        <v>32</v>
      </c>
      <c r="F1843" s="56" t="str">
        <f>CONCATENATE("32'h",K1843)</f>
        <v>32'h00000000</v>
      </c>
      <c r="G1843" s="56"/>
      <c r="H1843" s="362" t="s">
        <v>13190</v>
      </c>
      <c r="I1843" s="57"/>
      <c r="J1843" s="26"/>
      <c r="K1843" s="26" t="str">
        <f>LOWER(DEC2HEX(L1843,8))</f>
        <v>00000000</v>
      </c>
      <c r="L1843" s="26">
        <f>SUM(L1844:L1844)</f>
        <v>0</v>
      </c>
      <c r="M1843" s="26"/>
    </row>
    <row r="1844" spans="1:13" ht="15">
      <c r="A1844" s="32"/>
      <c r="B1844" s="32"/>
      <c r="C1844" s="31">
        <v>16</v>
      </c>
      <c r="D1844" s="31">
        <v>31</v>
      </c>
      <c r="E1844" s="32">
        <f>D1844+1-C1844</f>
        <v>16</v>
      </c>
      <c r="F1844" s="32" t="str">
        <f>CONCATENATE(E1844,"'h",K1844)</f>
        <v>16'h0</v>
      </c>
      <c r="G1844" s="32" t="s">
        <v>68</v>
      </c>
      <c r="H1844" s="363" t="s">
        <v>13191</v>
      </c>
      <c r="I1844" s="51"/>
      <c r="J1844" s="31">
        <v>0</v>
      </c>
      <c r="K1844" s="31" t="str">
        <f>LOWER(DEC2HEX((J1844)))</f>
        <v>0</v>
      </c>
      <c r="L1844" s="31">
        <f>J1844*(2^C1844)</f>
        <v>0</v>
      </c>
      <c r="M1844" s="361"/>
    </row>
    <row r="1845" spans="1:13" ht="15">
      <c r="A1845" s="32"/>
      <c r="B1845" s="32"/>
      <c r="C1845" s="31">
        <v>0</v>
      </c>
      <c r="D1845" s="31">
        <v>15</v>
      </c>
      <c r="E1845" s="32">
        <f>D1845+1-C1845</f>
        <v>16</v>
      </c>
      <c r="F1845" s="32" t="str">
        <f>CONCATENATE(E1845,"'h",K1845)</f>
        <v>16'h0</v>
      </c>
      <c r="G1845" s="32" t="s">
        <v>68</v>
      </c>
      <c r="H1845" s="363" t="s">
        <v>13192</v>
      </c>
      <c r="I1845" s="51"/>
      <c r="J1845" s="31">
        <v>0</v>
      </c>
      <c r="K1845" s="31" t="str">
        <f>LOWER(DEC2HEX((J1845)))</f>
        <v>0</v>
      </c>
      <c r="L1845" s="31">
        <f>J1845*(2^C1845)</f>
        <v>0</v>
      </c>
      <c r="M1845" s="361"/>
    </row>
    <row r="1846" spans="1:13" ht="15">
      <c r="A1846" s="26"/>
      <c r="B1846" s="27" t="s">
        <v>17997</v>
      </c>
      <c r="C1846" s="26"/>
      <c r="D1846" s="26"/>
      <c r="E1846" s="26">
        <f>SUM(E1847:E1848)</f>
        <v>32</v>
      </c>
      <c r="F1846" s="56" t="str">
        <f>CONCATENATE("32'h",K1846)</f>
        <v>32'h00000000</v>
      </c>
      <c r="G1846" s="56"/>
      <c r="H1846" s="362" t="s">
        <v>13193</v>
      </c>
      <c r="I1846" s="57"/>
      <c r="J1846" s="26"/>
      <c r="K1846" s="26" t="str">
        <f>LOWER(DEC2HEX(L1846,8))</f>
        <v>00000000</v>
      </c>
      <c r="L1846" s="26">
        <f>SUM(L1847:L1847)</f>
        <v>0</v>
      </c>
      <c r="M1846" s="26"/>
    </row>
    <row r="1847" spans="1:13" ht="15">
      <c r="A1847" s="32"/>
      <c r="B1847" s="32"/>
      <c r="C1847" s="31">
        <v>16</v>
      </c>
      <c r="D1847" s="31">
        <v>31</v>
      </c>
      <c r="E1847" s="32">
        <f>D1847+1-C1847</f>
        <v>16</v>
      </c>
      <c r="F1847" s="32" t="str">
        <f>CONCATENATE(E1847,"'h",K1847)</f>
        <v>16'h0</v>
      </c>
      <c r="G1847" s="32" t="s">
        <v>68</v>
      </c>
      <c r="H1847" s="363" t="s">
        <v>13194</v>
      </c>
      <c r="I1847" s="51"/>
      <c r="J1847" s="31">
        <v>0</v>
      </c>
      <c r="K1847" s="31" t="str">
        <f>LOWER(DEC2HEX((J1847)))</f>
        <v>0</v>
      </c>
      <c r="L1847" s="31">
        <f>J1847*(2^C1847)</f>
        <v>0</v>
      </c>
      <c r="M1847" s="361"/>
    </row>
    <row r="1848" spans="1:13" ht="15">
      <c r="A1848" s="32"/>
      <c r="B1848" s="32"/>
      <c r="C1848" s="31">
        <v>0</v>
      </c>
      <c r="D1848" s="31">
        <v>15</v>
      </c>
      <c r="E1848" s="32">
        <f>D1848+1-C1848</f>
        <v>16</v>
      </c>
      <c r="F1848" s="32" t="str">
        <f>CONCATENATE(E1848,"'h",K1848)</f>
        <v>16'h0</v>
      </c>
      <c r="G1848" s="32" t="s">
        <v>68</v>
      </c>
      <c r="H1848" s="363" t="s">
        <v>13195</v>
      </c>
      <c r="I1848" s="51"/>
      <c r="J1848" s="31">
        <v>0</v>
      </c>
      <c r="K1848" s="31" t="str">
        <f>LOWER(DEC2HEX((J1848)))</f>
        <v>0</v>
      </c>
      <c r="L1848" s="31">
        <f>J1848*(2^C1848)</f>
        <v>0</v>
      </c>
      <c r="M1848" s="361"/>
    </row>
    <row r="1849" spans="1:13" ht="15">
      <c r="A1849" s="26"/>
      <c r="B1849" s="27" t="s">
        <v>17998</v>
      </c>
      <c r="C1849" s="26"/>
      <c r="D1849" s="26"/>
      <c r="E1849" s="26">
        <f>SUM(E1850:E1851)</f>
        <v>32</v>
      </c>
      <c r="F1849" s="56" t="str">
        <f>CONCATENATE("32'h",K1849)</f>
        <v>32'h00000000</v>
      </c>
      <c r="G1849" s="56"/>
      <c r="H1849" s="362" t="s">
        <v>13196</v>
      </c>
      <c r="I1849" s="57"/>
      <c r="J1849" s="26"/>
      <c r="K1849" s="26" t="str">
        <f>LOWER(DEC2HEX(L1849,8))</f>
        <v>00000000</v>
      </c>
      <c r="L1849" s="26">
        <f>SUM(L1850:L1850)</f>
        <v>0</v>
      </c>
      <c r="M1849" s="26"/>
    </row>
    <row r="1850" spans="1:13" ht="15">
      <c r="A1850" s="32"/>
      <c r="B1850" s="32"/>
      <c r="C1850" s="31">
        <v>16</v>
      </c>
      <c r="D1850" s="31">
        <v>31</v>
      </c>
      <c r="E1850" s="32">
        <f>D1850+1-C1850</f>
        <v>16</v>
      </c>
      <c r="F1850" s="32" t="str">
        <f>CONCATENATE(E1850,"'h",K1850)</f>
        <v>16'h0</v>
      </c>
      <c r="G1850" s="32" t="s">
        <v>68</v>
      </c>
      <c r="H1850" s="363" t="s">
        <v>13197</v>
      </c>
      <c r="I1850" s="51"/>
      <c r="J1850" s="31">
        <v>0</v>
      </c>
      <c r="K1850" s="31" t="str">
        <f>LOWER(DEC2HEX((J1850)))</f>
        <v>0</v>
      </c>
      <c r="L1850" s="31">
        <f>J1850*(2^C1850)</f>
        <v>0</v>
      </c>
      <c r="M1850" s="361"/>
    </row>
    <row r="1851" spans="1:13" ht="15">
      <c r="A1851" s="32"/>
      <c r="B1851" s="32"/>
      <c r="C1851" s="31">
        <v>0</v>
      </c>
      <c r="D1851" s="31">
        <v>15</v>
      </c>
      <c r="E1851" s="32">
        <f>D1851+1-C1851</f>
        <v>16</v>
      </c>
      <c r="F1851" s="32" t="str">
        <f>CONCATENATE(E1851,"'h",K1851)</f>
        <v>16'h0</v>
      </c>
      <c r="G1851" s="32" t="s">
        <v>68</v>
      </c>
      <c r="H1851" s="363" t="s">
        <v>13198</v>
      </c>
      <c r="I1851" s="51"/>
      <c r="J1851" s="31">
        <v>0</v>
      </c>
      <c r="K1851" s="31" t="str">
        <f>LOWER(DEC2HEX((J1851)))</f>
        <v>0</v>
      </c>
      <c r="L1851" s="31">
        <f>J1851*(2^C1851)</f>
        <v>0</v>
      </c>
      <c r="M1851" s="361"/>
    </row>
    <row r="1852" spans="1:13" ht="15">
      <c r="A1852" s="26"/>
      <c r="B1852" s="27" t="s">
        <v>17999</v>
      </c>
      <c r="C1852" s="26"/>
      <c r="D1852" s="26"/>
      <c r="E1852" s="26">
        <f>SUM(E1853:E1854)</f>
        <v>32</v>
      </c>
      <c r="F1852" s="56" t="str">
        <f>CONCATENATE("32'h",K1852)</f>
        <v>32'h00000000</v>
      </c>
      <c r="G1852" s="56"/>
      <c r="H1852" s="362" t="s">
        <v>13199</v>
      </c>
      <c r="I1852" s="57"/>
      <c r="J1852" s="26"/>
      <c r="K1852" s="26" t="str">
        <f>LOWER(DEC2HEX(L1852,8))</f>
        <v>00000000</v>
      </c>
      <c r="L1852" s="26">
        <f>SUM(L1853:L1853)</f>
        <v>0</v>
      </c>
      <c r="M1852" s="26"/>
    </row>
    <row r="1853" spans="1:13" ht="15">
      <c r="A1853" s="32"/>
      <c r="B1853" s="32"/>
      <c r="C1853" s="31">
        <v>16</v>
      </c>
      <c r="D1853" s="31">
        <v>31</v>
      </c>
      <c r="E1853" s="32">
        <f>D1853+1-C1853</f>
        <v>16</v>
      </c>
      <c r="F1853" s="32" t="str">
        <f>CONCATENATE(E1853,"'h",K1853)</f>
        <v>16'h0</v>
      </c>
      <c r="G1853" s="32" t="s">
        <v>68</v>
      </c>
      <c r="H1853" s="363" t="s">
        <v>13200</v>
      </c>
      <c r="I1853" s="51"/>
      <c r="J1853" s="31">
        <v>0</v>
      </c>
      <c r="K1853" s="31" t="str">
        <f>LOWER(DEC2HEX((J1853)))</f>
        <v>0</v>
      </c>
      <c r="L1853" s="31">
        <f>J1853*(2^C1853)</f>
        <v>0</v>
      </c>
      <c r="M1853" s="361"/>
    </row>
    <row r="1854" spans="1:13" ht="15">
      <c r="A1854" s="32"/>
      <c r="B1854" s="32"/>
      <c r="C1854" s="31">
        <v>0</v>
      </c>
      <c r="D1854" s="31">
        <v>15</v>
      </c>
      <c r="E1854" s="32">
        <f>D1854+1-C1854</f>
        <v>16</v>
      </c>
      <c r="F1854" s="32" t="str">
        <f>CONCATENATE(E1854,"'h",K1854)</f>
        <v>16'h0</v>
      </c>
      <c r="G1854" s="32" t="s">
        <v>68</v>
      </c>
      <c r="H1854" s="363" t="s">
        <v>13201</v>
      </c>
      <c r="I1854" s="51"/>
      <c r="J1854" s="31">
        <v>0</v>
      </c>
      <c r="K1854" s="31" t="str">
        <f>LOWER(DEC2HEX((J1854)))</f>
        <v>0</v>
      </c>
      <c r="L1854" s="31">
        <f>J1854*(2^C1854)</f>
        <v>0</v>
      </c>
      <c r="M1854" s="361"/>
    </row>
    <row r="1855" spans="1:13" ht="15">
      <c r="A1855" s="26"/>
      <c r="B1855" s="27" t="s">
        <v>18000</v>
      </c>
      <c r="C1855" s="26"/>
      <c r="D1855" s="26"/>
      <c r="E1855" s="26">
        <f>SUM(E1856:E1857)</f>
        <v>32</v>
      </c>
      <c r="F1855" s="56" t="str">
        <f>CONCATENATE("32'h",K1855)</f>
        <v>32'h00000000</v>
      </c>
      <c r="G1855" s="56"/>
      <c r="H1855" s="362" t="s">
        <v>13202</v>
      </c>
      <c r="I1855" s="57"/>
      <c r="J1855" s="26"/>
      <c r="K1855" s="26" t="str">
        <f>LOWER(DEC2HEX(L1855,8))</f>
        <v>00000000</v>
      </c>
      <c r="L1855" s="26">
        <f>SUM(L1856:L1856)</f>
        <v>0</v>
      </c>
      <c r="M1855" s="26"/>
    </row>
    <row r="1856" spans="1:13" ht="15">
      <c r="A1856" s="32"/>
      <c r="B1856" s="32"/>
      <c r="C1856" s="31">
        <v>16</v>
      </c>
      <c r="D1856" s="31">
        <v>31</v>
      </c>
      <c r="E1856" s="32">
        <f>D1856+1-C1856</f>
        <v>16</v>
      </c>
      <c r="F1856" s="32" t="str">
        <f>CONCATENATE(E1856,"'h",K1856)</f>
        <v>16'h0</v>
      </c>
      <c r="G1856" s="32" t="s">
        <v>68</v>
      </c>
      <c r="H1856" s="363" t="s">
        <v>13203</v>
      </c>
      <c r="I1856" s="51"/>
      <c r="J1856" s="31">
        <v>0</v>
      </c>
      <c r="K1856" s="31" t="str">
        <f>LOWER(DEC2HEX((J1856)))</f>
        <v>0</v>
      </c>
      <c r="L1856" s="31">
        <f>J1856*(2^C1856)</f>
        <v>0</v>
      </c>
      <c r="M1856" s="361"/>
    </row>
    <row r="1857" spans="1:13" ht="15">
      <c r="A1857" s="32"/>
      <c r="B1857" s="32"/>
      <c r="C1857" s="31">
        <v>0</v>
      </c>
      <c r="D1857" s="31">
        <v>15</v>
      </c>
      <c r="E1857" s="32">
        <f>D1857+1-C1857</f>
        <v>16</v>
      </c>
      <c r="F1857" s="32" t="str">
        <f>CONCATENATE(E1857,"'h",K1857)</f>
        <v>16'h0</v>
      </c>
      <c r="G1857" s="32" t="s">
        <v>68</v>
      </c>
      <c r="H1857" s="363" t="s">
        <v>13204</v>
      </c>
      <c r="I1857" s="51"/>
      <c r="J1857" s="31">
        <v>0</v>
      </c>
      <c r="K1857" s="31" t="str">
        <f>LOWER(DEC2HEX((J1857)))</f>
        <v>0</v>
      </c>
      <c r="L1857" s="31">
        <f>J1857*(2^C1857)</f>
        <v>0</v>
      </c>
      <c r="M1857" s="361"/>
    </row>
    <row r="1858" spans="1:13" ht="15">
      <c r="A1858" s="26"/>
      <c r="B1858" s="27" t="s">
        <v>18001</v>
      </c>
      <c r="C1858" s="26"/>
      <c r="D1858" s="26"/>
      <c r="E1858" s="26">
        <f>SUM(E1859:E1860)</f>
        <v>32</v>
      </c>
      <c r="F1858" s="56" t="str">
        <f>CONCATENATE("32'h",K1858)</f>
        <v>32'h00000000</v>
      </c>
      <c r="G1858" s="56"/>
      <c r="H1858" s="362" t="s">
        <v>13205</v>
      </c>
      <c r="I1858" s="57"/>
      <c r="J1858" s="26"/>
      <c r="K1858" s="26" t="str">
        <f>LOWER(DEC2HEX(L1858,8))</f>
        <v>00000000</v>
      </c>
      <c r="L1858" s="26">
        <f>SUM(L1859:L1859)</f>
        <v>0</v>
      </c>
      <c r="M1858" s="26"/>
    </row>
    <row r="1859" spans="1:13" ht="15">
      <c r="A1859" s="32"/>
      <c r="B1859" s="32"/>
      <c r="C1859" s="31">
        <v>16</v>
      </c>
      <c r="D1859" s="31">
        <v>31</v>
      </c>
      <c r="E1859" s="32">
        <f>D1859+1-C1859</f>
        <v>16</v>
      </c>
      <c r="F1859" s="32" t="str">
        <f>CONCATENATE(E1859,"'h",K1859)</f>
        <v>16'h0</v>
      </c>
      <c r="G1859" s="32" t="s">
        <v>68</v>
      </c>
      <c r="H1859" s="363" t="s">
        <v>13206</v>
      </c>
      <c r="I1859" s="51"/>
      <c r="J1859" s="31">
        <v>0</v>
      </c>
      <c r="K1859" s="31" t="str">
        <f>LOWER(DEC2HEX((J1859)))</f>
        <v>0</v>
      </c>
      <c r="L1859" s="31">
        <f>J1859*(2^C1859)</f>
        <v>0</v>
      </c>
      <c r="M1859" s="361"/>
    </row>
    <row r="1860" spans="1:13" ht="15">
      <c r="A1860" s="32"/>
      <c r="B1860" s="32"/>
      <c r="C1860" s="31">
        <v>0</v>
      </c>
      <c r="D1860" s="31">
        <v>15</v>
      </c>
      <c r="E1860" s="32">
        <f>D1860+1-C1860</f>
        <v>16</v>
      </c>
      <c r="F1860" s="32" t="str">
        <f>CONCATENATE(E1860,"'h",K1860)</f>
        <v>16'h0</v>
      </c>
      <c r="G1860" s="32" t="s">
        <v>68</v>
      </c>
      <c r="H1860" s="363" t="s">
        <v>13207</v>
      </c>
      <c r="I1860" s="51"/>
      <c r="J1860" s="31">
        <v>0</v>
      </c>
      <c r="K1860" s="31" t="str">
        <f>LOWER(DEC2HEX((J1860)))</f>
        <v>0</v>
      </c>
      <c r="L1860" s="31">
        <f>J1860*(2^C1860)</f>
        <v>0</v>
      </c>
      <c r="M1860" s="361"/>
    </row>
    <row r="1861" spans="1:13" ht="15">
      <c r="A1861" s="26"/>
      <c r="B1861" s="27" t="s">
        <v>18002</v>
      </c>
      <c r="C1861" s="26"/>
      <c r="D1861" s="26"/>
      <c r="E1861" s="26">
        <f>SUM(E1862:E1863)</f>
        <v>32</v>
      </c>
      <c r="F1861" s="56" t="str">
        <f>CONCATENATE("32'h",K1861)</f>
        <v>32'h00000000</v>
      </c>
      <c r="G1861" s="56"/>
      <c r="H1861" s="362" t="s">
        <v>13208</v>
      </c>
      <c r="I1861" s="57"/>
      <c r="J1861" s="26"/>
      <c r="K1861" s="26" t="str">
        <f>LOWER(DEC2HEX(L1861,8))</f>
        <v>00000000</v>
      </c>
      <c r="L1861" s="26">
        <f>SUM(L1862:L1862)</f>
        <v>0</v>
      </c>
      <c r="M1861" s="26"/>
    </row>
    <row r="1862" spans="1:13" ht="15">
      <c r="A1862" s="32"/>
      <c r="B1862" s="32"/>
      <c r="C1862" s="31">
        <v>16</v>
      </c>
      <c r="D1862" s="31">
        <v>31</v>
      </c>
      <c r="E1862" s="32">
        <f>D1862+1-C1862</f>
        <v>16</v>
      </c>
      <c r="F1862" s="32" t="str">
        <f>CONCATENATE(E1862,"'h",K1862)</f>
        <v>16'h0</v>
      </c>
      <c r="G1862" s="32" t="s">
        <v>68</v>
      </c>
      <c r="H1862" s="363" t="s">
        <v>13209</v>
      </c>
      <c r="I1862" s="51"/>
      <c r="J1862" s="31">
        <v>0</v>
      </c>
      <c r="K1862" s="31" t="str">
        <f>LOWER(DEC2HEX((J1862)))</f>
        <v>0</v>
      </c>
      <c r="L1862" s="31">
        <f>J1862*(2^C1862)</f>
        <v>0</v>
      </c>
      <c r="M1862" s="361"/>
    </row>
    <row r="1863" spans="1:13" ht="15">
      <c r="A1863" s="32"/>
      <c r="B1863" s="32"/>
      <c r="C1863" s="31">
        <v>0</v>
      </c>
      <c r="D1863" s="31">
        <v>15</v>
      </c>
      <c r="E1863" s="32">
        <f>D1863+1-C1863</f>
        <v>16</v>
      </c>
      <c r="F1863" s="32" t="str">
        <f>CONCATENATE(E1863,"'h",K1863)</f>
        <v>16'h0</v>
      </c>
      <c r="G1863" s="32" t="s">
        <v>68</v>
      </c>
      <c r="H1863" s="363" t="s">
        <v>13210</v>
      </c>
      <c r="I1863" s="51"/>
      <c r="J1863" s="31">
        <v>0</v>
      </c>
      <c r="K1863" s="31" t="str">
        <f>LOWER(DEC2HEX((J1863)))</f>
        <v>0</v>
      </c>
      <c r="L1863" s="31">
        <f>J1863*(2^C1863)</f>
        <v>0</v>
      </c>
      <c r="M1863" s="361"/>
    </row>
    <row r="1864" spans="1:13" ht="15">
      <c r="A1864" s="26"/>
      <c r="B1864" s="27" t="s">
        <v>18003</v>
      </c>
      <c r="C1864" s="26"/>
      <c r="D1864" s="26"/>
      <c r="E1864" s="26">
        <f>SUM(E1865:E1866)</f>
        <v>32</v>
      </c>
      <c r="F1864" s="56" t="str">
        <f>CONCATENATE("32'h",K1864)</f>
        <v>32'h00000000</v>
      </c>
      <c r="G1864" s="56"/>
      <c r="H1864" s="362" t="s">
        <v>13211</v>
      </c>
      <c r="I1864" s="57"/>
      <c r="J1864" s="26"/>
      <c r="K1864" s="26" t="str">
        <f>LOWER(DEC2HEX(L1864,8))</f>
        <v>00000000</v>
      </c>
      <c r="L1864" s="26">
        <f>SUM(L1865:L1865)</f>
        <v>0</v>
      </c>
      <c r="M1864" s="26"/>
    </row>
    <row r="1865" spans="1:13" ht="15">
      <c r="A1865" s="32"/>
      <c r="B1865" s="32"/>
      <c r="C1865" s="31">
        <v>16</v>
      </c>
      <c r="D1865" s="31">
        <v>31</v>
      </c>
      <c r="E1865" s="32">
        <f>D1865+1-C1865</f>
        <v>16</v>
      </c>
      <c r="F1865" s="32" t="str">
        <f>CONCATENATE(E1865,"'h",K1865)</f>
        <v>16'h0</v>
      </c>
      <c r="G1865" s="32" t="s">
        <v>68</v>
      </c>
      <c r="H1865" s="363" t="s">
        <v>13212</v>
      </c>
      <c r="I1865" s="51"/>
      <c r="J1865" s="31">
        <v>0</v>
      </c>
      <c r="K1865" s="31" t="str">
        <f>LOWER(DEC2HEX((J1865)))</f>
        <v>0</v>
      </c>
      <c r="L1865" s="31">
        <f>J1865*(2^C1865)</f>
        <v>0</v>
      </c>
      <c r="M1865" s="361"/>
    </row>
    <row r="1866" spans="1:13" ht="15">
      <c r="A1866" s="32"/>
      <c r="B1866" s="32"/>
      <c r="C1866" s="31">
        <v>0</v>
      </c>
      <c r="D1866" s="31">
        <v>15</v>
      </c>
      <c r="E1866" s="32">
        <f>D1866+1-C1866</f>
        <v>16</v>
      </c>
      <c r="F1866" s="32" t="str">
        <f>CONCATENATE(E1866,"'h",K1866)</f>
        <v>16'h0</v>
      </c>
      <c r="G1866" s="32" t="s">
        <v>68</v>
      </c>
      <c r="H1866" s="363" t="s">
        <v>13213</v>
      </c>
      <c r="I1866" s="51"/>
      <c r="J1866" s="31">
        <v>0</v>
      </c>
      <c r="K1866" s="31" t="str">
        <f>LOWER(DEC2HEX((J1866)))</f>
        <v>0</v>
      </c>
      <c r="L1866" s="31">
        <f>J1866*(2^C1866)</f>
        <v>0</v>
      </c>
      <c r="M1866" s="361"/>
    </row>
    <row r="1867" spans="1:13" ht="15">
      <c r="A1867" s="26"/>
      <c r="B1867" s="27" t="s">
        <v>18004</v>
      </c>
      <c r="C1867" s="26"/>
      <c r="D1867" s="26"/>
      <c r="E1867" s="26">
        <f>SUM(E1868:E1869)</f>
        <v>32</v>
      </c>
      <c r="F1867" s="56" t="str">
        <f>CONCATENATE("32'h",K1867)</f>
        <v>32'h00000000</v>
      </c>
      <c r="G1867" s="56"/>
      <c r="H1867" s="362" t="s">
        <v>13214</v>
      </c>
      <c r="I1867" s="57"/>
      <c r="J1867" s="26"/>
      <c r="K1867" s="26" t="str">
        <f>LOWER(DEC2HEX(L1867,8))</f>
        <v>00000000</v>
      </c>
      <c r="L1867" s="26">
        <f>SUM(L1868:L1868)</f>
        <v>0</v>
      </c>
      <c r="M1867" s="26"/>
    </row>
    <row r="1868" spans="1:13" ht="15">
      <c r="A1868" s="32"/>
      <c r="B1868" s="32"/>
      <c r="C1868" s="31">
        <v>16</v>
      </c>
      <c r="D1868" s="31">
        <v>31</v>
      </c>
      <c r="E1868" s="32">
        <f>D1868+1-C1868</f>
        <v>16</v>
      </c>
      <c r="F1868" s="32" t="str">
        <f>CONCATENATE(E1868,"'h",K1868)</f>
        <v>16'h0</v>
      </c>
      <c r="G1868" s="32" t="s">
        <v>68</v>
      </c>
      <c r="H1868" s="363" t="s">
        <v>13215</v>
      </c>
      <c r="I1868" s="51"/>
      <c r="J1868" s="31">
        <v>0</v>
      </c>
      <c r="K1868" s="31" t="str">
        <f>LOWER(DEC2HEX((J1868)))</f>
        <v>0</v>
      </c>
      <c r="L1868" s="31">
        <f>J1868*(2^C1868)</f>
        <v>0</v>
      </c>
      <c r="M1868" s="361"/>
    </row>
    <row r="1869" spans="1:13" ht="15">
      <c r="A1869" s="32"/>
      <c r="B1869" s="32"/>
      <c r="C1869" s="31">
        <v>0</v>
      </c>
      <c r="D1869" s="31">
        <v>15</v>
      </c>
      <c r="E1869" s="32">
        <f>D1869+1-C1869</f>
        <v>16</v>
      </c>
      <c r="F1869" s="32" t="str">
        <f>CONCATENATE(E1869,"'h",K1869)</f>
        <v>16'h0</v>
      </c>
      <c r="G1869" s="32" t="s">
        <v>68</v>
      </c>
      <c r="H1869" s="363" t="s">
        <v>13216</v>
      </c>
      <c r="I1869" s="51"/>
      <c r="J1869" s="31">
        <v>0</v>
      </c>
      <c r="K1869" s="31" t="str">
        <f>LOWER(DEC2HEX((J1869)))</f>
        <v>0</v>
      </c>
      <c r="L1869" s="31">
        <f>J1869*(2^C1869)</f>
        <v>0</v>
      </c>
      <c r="M1869" s="361"/>
    </row>
    <row r="1870" spans="1:13" ht="15">
      <c r="A1870" s="26"/>
      <c r="B1870" s="27" t="s">
        <v>18005</v>
      </c>
      <c r="C1870" s="26"/>
      <c r="D1870" s="26"/>
      <c r="E1870" s="26">
        <f>SUM(E1871:E1872)</f>
        <v>32</v>
      </c>
      <c r="F1870" s="56" t="str">
        <f>CONCATENATE("32'h",K1870)</f>
        <v>32'h00000000</v>
      </c>
      <c r="G1870" s="56"/>
      <c r="H1870" s="362" t="s">
        <v>13217</v>
      </c>
      <c r="I1870" s="57"/>
      <c r="J1870" s="26"/>
      <c r="K1870" s="26" t="str">
        <f>LOWER(DEC2HEX(L1870,8))</f>
        <v>00000000</v>
      </c>
      <c r="L1870" s="26">
        <f>SUM(L1871:L1871)</f>
        <v>0</v>
      </c>
      <c r="M1870" s="26"/>
    </row>
    <row r="1871" spans="1:13" ht="15">
      <c r="A1871" s="32"/>
      <c r="B1871" s="32"/>
      <c r="C1871" s="31">
        <v>16</v>
      </c>
      <c r="D1871" s="31">
        <v>31</v>
      </c>
      <c r="E1871" s="32">
        <f>D1871+1-C1871</f>
        <v>16</v>
      </c>
      <c r="F1871" s="32" t="str">
        <f>CONCATENATE(E1871,"'h",K1871)</f>
        <v>16'h0</v>
      </c>
      <c r="G1871" s="32" t="s">
        <v>68</v>
      </c>
      <c r="H1871" s="363" t="s">
        <v>13218</v>
      </c>
      <c r="I1871" s="51"/>
      <c r="J1871" s="31">
        <v>0</v>
      </c>
      <c r="K1871" s="31" t="str">
        <f>LOWER(DEC2HEX((J1871)))</f>
        <v>0</v>
      </c>
      <c r="L1871" s="31">
        <f>J1871*(2^C1871)</f>
        <v>0</v>
      </c>
      <c r="M1871" s="361"/>
    </row>
    <row r="1872" spans="1:13" ht="15">
      <c r="A1872" s="32"/>
      <c r="B1872" s="32"/>
      <c r="C1872" s="31">
        <v>0</v>
      </c>
      <c r="D1872" s="31">
        <v>15</v>
      </c>
      <c r="E1872" s="32">
        <f>D1872+1-C1872</f>
        <v>16</v>
      </c>
      <c r="F1872" s="32" t="str">
        <f>CONCATENATE(E1872,"'h",K1872)</f>
        <v>16'h0</v>
      </c>
      <c r="G1872" s="32" t="s">
        <v>68</v>
      </c>
      <c r="H1872" s="363" t="s">
        <v>13219</v>
      </c>
      <c r="I1872" s="51"/>
      <c r="J1872" s="31">
        <v>0</v>
      </c>
      <c r="K1872" s="31" t="str">
        <f>LOWER(DEC2HEX((J1872)))</f>
        <v>0</v>
      </c>
      <c r="L1872" s="31">
        <f>J1872*(2^C1872)</f>
        <v>0</v>
      </c>
      <c r="M1872" s="361"/>
    </row>
    <row r="1873" spans="1:13" ht="15">
      <c r="A1873" s="26"/>
      <c r="B1873" s="27" t="s">
        <v>18006</v>
      </c>
      <c r="C1873" s="26"/>
      <c r="D1873" s="26"/>
      <c r="E1873" s="26">
        <f>SUM(E1874:E1875)</f>
        <v>32</v>
      </c>
      <c r="F1873" s="56" t="str">
        <f>CONCATENATE("32'h",K1873)</f>
        <v>32'h00000000</v>
      </c>
      <c r="G1873" s="56"/>
      <c r="H1873" s="362" t="s">
        <v>13220</v>
      </c>
      <c r="I1873" s="57"/>
      <c r="J1873" s="26"/>
      <c r="K1873" s="26" t="str">
        <f>LOWER(DEC2HEX(L1873,8))</f>
        <v>00000000</v>
      </c>
      <c r="L1873" s="26">
        <f>SUM(L1874:L1874)</f>
        <v>0</v>
      </c>
      <c r="M1873" s="26"/>
    </row>
    <row r="1874" spans="1:13" ht="15">
      <c r="A1874" s="32"/>
      <c r="B1874" s="32"/>
      <c r="C1874" s="31">
        <v>16</v>
      </c>
      <c r="D1874" s="31">
        <v>31</v>
      </c>
      <c r="E1874" s="32">
        <f>D1874+1-C1874</f>
        <v>16</v>
      </c>
      <c r="F1874" s="32" t="str">
        <f>CONCATENATE(E1874,"'h",K1874)</f>
        <v>16'h0</v>
      </c>
      <c r="G1874" s="32" t="s">
        <v>68</v>
      </c>
      <c r="H1874" s="363" t="s">
        <v>13221</v>
      </c>
      <c r="I1874" s="51"/>
      <c r="J1874" s="31">
        <v>0</v>
      </c>
      <c r="K1874" s="31" t="str">
        <f>LOWER(DEC2HEX((J1874)))</f>
        <v>0</v>
      </c>
      <c r="L1874" s="31">
        <f>J1874*(2^C1874)</f>
        <v>0</v>
      </c>
      <c r="M1874" s="361"/>
    </row>
    <row r="1875" spans="1:13" ht="15">
      <c r="A1875" s="32"/>
      <c r="B1875" s="32"/>
      <c r="C1875" s="31">
        <v>0</v>
      </c>
      <c r="D1875" s="31">
        <v>15</v>
      </c>
      <c r="E1875" s="32">
        <f>D1875+1-C1875</f>
        <v>16</v>
      </c>
      <c r="F1875" s="32" t="str">
        <f>CONCATENATE(E1875,"'h",K1875)</f>
        <v>16'h0</v>
      </c>
      <c r="G1875" s="32" t="s">
        <v>68</v>
      </c>
      <c r="H1875" s="363" t="s">
        <v>13222</v>
      </c>
      <c r="I1875" s="51"/>
      <c r="J1875" s="31">
        <v>0</v>
      </c>
      <c r="K1875" s="31" t="str">
        <f>LOWER(DEC2HEX((J1875)))</f>
        <v>0</v>
      </c>
      <c r="L1875" s="31">
        <f>J1875*(2^C1875)</f>
        <v>0</v>
      </c>
      <c r="M1875" s="361"/>
    </row>
    <row r="1876" spans="1:13" ht="15">
      <c r="A1876" s="26"/>
      <c r="B1876" s="27" t="s">
        <v>18007</v>
      </c>
      <c r="C1876" s="26"/>
      <c r="D1876" s="26"/>
      <c r="E1876" s="26">
        <f>SUM(E1877:E1878)</f>
        <v>32</v>
      </c>
      <c r="F1876" s="56" t="str">
        <f>CONCATENATE("32'h",K1876)</f>
        <v>32'h00000000</v>
      </c>
      <c r="G1876" s="56"/>
      <c r="H1876" s="362" t="s">
        <v>13223</v>
      </c>
      <c r="I1876" s="57"/>
      <c r="J1876" s="26"/>
      <c r="K1876" s="26" t="str">
        <f>LOWER(DEC2HEX(L1876,8))</f>
        <v>00000000</v>
      </c>
      <c r="L1876" s="26">
        <f>SUM(L1877:L1877)</f>
        <v>0</v>
      </c>
      <c r="M1876" s="26"/>
    </row>
    <row r="1877" spans="1:13" ht="15">
      <c r="A1877" s="32"/>
      <c r="B1877" s="32"/>
      <c r="C1877" s="31">
        <v>16</v>
      </c>
      <c r="D1877" s="31">
        <v>31</v>
      </c>
      <c r="E1877" s="32">
        <f>D1877+1-C1877</f>
        <v>16</v>
      </c>
      <c r="F1877" s="32" t="str">
        <f>CONCATENATE(E1877,"'h",K1877)</f>
        <v>16'h0</v>
      </c>
      <c r="G1877" s="32" t="s">
        <v>68</v>
      </c>
      <c r="H1877" s="363" t="s">
        <v>13224</v>
      </c>
      <c r="I1877" s="51"/>
      <c r="J1877" s="31">
        <v>0</v>
      </c>
      <c r="K1877" s="31" t="str">
        <f>LOWER(DEC2HEX((J1877)))</f>
        <v>0</v>
      </c>
      <c r="L1877" s="31">
        <f>J1877*(2^C1877)</f>
        <v>0</v>
      </c>
      <c r="M1877" s="361"/>
    </row>
    <row r="1878" spans="1:13" ht="15">
      <c r="A1878" s="32"/>
      <c r="B1878" s="32"/>
      <c r="C1878" s="31">
        <v>0</v>
      </c>
      <c r="D1878" s="31">
        <v>15</v>
      </c>
      <c r="E1878" s="32">
        <f>D1878+1-C1878</f>
        <v>16</v>
      </c>
      <c r="F1878" s="32" t="str">
        <f>CONCATENATE(E1878,"'h",K1878)</f>
        <v>16'h0</v>
      </c>
      <c r="G1878" s="32" t="s">
        <v>68</v>
      </c>
      <c r="H1878" s="363" t="s">
        <v>13225</v>
      </c>
      <c r="I1878" s="51"/>
      <c r="J1878" s="31">
        <v>0</v>
      </c>
      <c r="K1878" s="31" t="str">
        <f>LOWER(DEC2HEX((J1878)))</f>
        <v>0</v>
      </c>
      <c r="L1878" s="31">
        <f>J1878*(2^C1878)</f>
        <v>0</v>
      </c>
      <c r="M1878" s="361"/>
    </row>
    <row r="1879" spans="1:13" ht="15">
      <c r="A1879" s="26"/>
      <c r="B1879" s="27" t="s">
        <v>18008</v>
      </c>
      <c r="C1879" s="26"/>
      <c r="D1879" s="26"/>
      <c r="E1879" s="26">
        <f>SUM(E1880:E1881)</f>
        <v>32</v>
      </c>
      <c r="F1879" s="56" t="str">
        <f>CONCATENATE("32'h",K1879)</f>
        <v>32'h00000000</v>
      </c>
      <c r="G1879" s="56"/>
      <c r="H1879" s="362" t="s">
        <v>13226</v>
      </c>
      <c r="I1879" s="57"/>
      <c r="J1879" s="26"/>
      <c r="K1879" s="26" t="str">
        <f>LOWER(DEC2HEX(L1879,8))</f>
        <v>00000000</v>
      </c>
      <c r="L1879" s="26">
        <f>SUM(L1880:L1880)</f>
        <v>0</v>
      </c>
      <c r="M1879" s="26"/>
    </row>
    <row r="1880" spans="1:13" ht="15">
      <c r="A1880" s="32"/>
      <c r="B1880" s="32"/>
      <c r="C1880" s="31">
        <v>16</v>
      </c>
      <c r="D1880" s="31">
        <v>31</v>
      </c>
      <c r="E1880" s="32">
        <f>D1880+1-C1880</f>
        <v>16</v>
      </c>
      <c r="F1880" s="32" t="str">
        <f>CONCATENATE(E1880,"'h",K1880)</f>
        <v>16'h0</v>
      </c>
      <c r="G1880" s="32" t="s">
        <v>68</v>
      </c>
      <c r="H1880" s="363" t="s">
        <v>13227</v>
      </c>
      <c r="I1880" s="51"/>
      <c r="J1880" s="31">
        <v>0</v>
      </c>
      <c r="K1880" s="31" t="str">
        <f>LOWER(DEC2HEX((J1880)))</f>
        <v>0</v>
      </c>
      <c r="L1880" s="31">
        <f>J1880*(2^C1880)</f>
        <v>0</v>
      </c>
      <c r="M1880" s="361"/>
    </row>
    <row r="1881" spans="1:13" ht="15">
      <c r="A1881" s="32"/>
      <c r="B1881" s="32"/>
      <c r="C1881" s="31">
        <v>0</v>
      </c>
      <c r="D1881" s="31">
        <v>15</v>
      </c>
      <c r="E1881" s="32">
        <f>D1881+1-C1881</f>
        <v>16</v>
      </c>
      <c r="F1881" s="32" t="str">
        <f>CONCATENATE(E1881,"'h",K1881)</f>
        <v>16'h0</v>
      </c>
      <c r="G1881" s="32" t="s">
        <v>68</v>
      </c>
      <c r="H1881" s="363" t="s">
        <v>13228</v>
      </c>
      <c r="I1881" s="51"/>
      <c r="J1881" s="31">
        <v>0</v>
      </c>
      <c r="K1881" s="31" t="str">
        <f>LOWER(DEC2HEX((J1881)))</f>
        <v>0</v>
      </c>
      <c r="L1881" s="31">
        <f>J1881*(2^C1881)</f>
        <v>0</v>
      </c>
      <c r="M1881" s="361"/>
    </row>
    <row r="1882" spans="1:13" ht="15">
      <c r="A1882" s="26"/>
      <c r="B1882" s="27" t="s">
        <v>18009</v>
      </c>
      <c r="C1882" s="26"/>
      <c r="D1882" s="26"/>
      <c r="E1882" s="26">
        <f>SUM(E1883:E1884)</f>
        <v>32</v>
      </c>
      <c r="F1882" s="56" t="str">
        <f>CONCATENATE("32'h",K1882)</f>
        <v>32'h00000000</v>
      </c>
      <c r="G1882" s="56"/>
      <c r="H1882" s="362" t="s">
        <v>13229</v>
      </c>
      <c r="I1882" s="57"/>
      <c r="J1882" s="26"/>
      <c r="K1882" s="26" t="str">
        <f>LOWER(DEC2HEX(L1882,8))</f>
        <v>00000000</v>
      </c>
      <c r="L1882" s="26">
        <f>SUM(L1883:L1883)</f>
        <v>0</v>
      </c>
      <c r="M1882" s="26"/>
    </row>
    <row r="1883" spans="1:13" ht="15">
      <c r="A1883" s="32"/>
      <c r="B1883" s="32"/>
      <c r="C1883" s="31">
        <v>16</v>
      </c>
      <c r="D1883" s="31">
        <v>31</v>
      </c>
      <c r="E1883" s="32">
        <f>D1883+1-C1883</f>
        <v>16</v>
      </c>
      <c r="F1883" s="32" t="str">
        <f>CONCATENATE(E1883,"'h",K1883)</f>
        <v>16'h0</v>
      </c>
      <c r="G1883" s="32" t="s">
        <v>68</v>
      </c>
      <c r="H1883" s="363" t="s">
        <v>13230</v>
      </c>
      <c r="I1883" s="51"/>
      <c r="J1883" s="31">
        <v>0</v>
      </c>
      <c r="K1883" s="31" t="str">
        <f>LOWER(DEC2HEX((J1883)))</f>
        <v>0</v>
      </c>
      <c r="L1883" s="31">
        <f>J1883*(2^C1883)</f>
        <v>0</v>
      </c>
      <c r="M1883" s="361"/>
    </row>
    <row r="1884" spans="1:13" ht="15">
      <c r="A1884" s="32"/>
      <c r="B1884" s="32"/>
      <c r="C1884" s="31">
        <v>0</v>
      </c>
      <c r="D1884" s="31">
        <v>15</v>
      </c>
      <c r="E1884" s="32">
        <f>D1884+1-C1884</f>
        <v>16</v>
      </c>
      <c r="F1884" s="32" t="str">
        <f>CONCATENATE(E1884,"'h",K1884)</f>
        <v>16'h0</v>
      </c>
      <c r="G1884" s="32" t="s">
        <v>68</v>
      </c>
      <c r="H1884" s="363" t="s">
        <v>13231</v>
      </c>
      <c r="I1884" s="51"/>
      <c r="J1884" s="31">
        <v>0</v>
      </c>
      <c r="K1884" s="31" t="str">
        <f>LOWER(DEC2HEX((J1884)))</f>
        <v>0</v>
      </c>
      <c r="L1884" s="31">
        <f>J1884*(2^C1884)</f>
        <v>0</v>
      </c>
      <c r="M1884" s="361"/>
    </row>
    <row r="1885" spans="1:13" ht="15">
      <c r="A1885" s="26"/>
      <c r="B1885" s="27" t="s">
        <v>18010</v>
      </c>
      <c r="C1885" s="26"/>
      <c r="D1885" s="26"/>
      <c r="E1885" s="26">
        <f>SUM(E1886:E1887)</f>
        <v>32</v>
      </c>
      <c r="F1885" s="56" t="str">
        <f>CONCATENATE("32'h",K1885)</f>
        <v>32'h00000000</v>
      </c>
      <c r="G1885" s="56"/>
      <c r="H1885" s="362" t="s">
        <v>13232</v>
      </c>
      <c r="I1885" s="57"/>
      <c r="J1885" s="26"/>
      <c r="K1885" s="26" t="str">
        <f>LOWER(DEC2HEX(L1885,8))</f>
        <v>00000000</v>
      </c>
      <c r="L1885" s="26">
        <f>SUM(L1886:L1886)</f>
        <v>0</v>
      </c>
      <c r="M1885" s="26"/>
    </row>
    <row r="1886" spans="1:13" ht="15">
      <c r="A1886" s="32"/>
      <c r="B1886" s="32"/>
      <c r="C1886" s="31">
        <v>16</v>
      </c>
      <c r="D1886" s="31">
        <v>31</v>
      </c>
      <c r="E1886" s="32">
        <f>D1886+1-C1886</f>
        <v>16</v>
      </c>
      <c r="F1886" s="32" t="str">
        <f>CONCATENATE(E1886,"'h",K1886)</f>
        <v>16'h0</v>
      </c>
      <c r="G1886" s="32" t="s">
        <v>68</v>
      </c>
      <c r="H1886" s="363" t="s">
        <v>13233</v>
      </c>
      <c r="I1886" s="51"/>
      <c r="J1886" s="31">
        <v>0</v>
      </c>
      <c r="K1886" s="31" t="str">
        <f>LOWER(DEC2HEX((J1886)))</f>
        <v>0</v>
      </c>
      <c r="L1886" s="31">
        <f>J1886*(2^C1886)</f>
        <v>0</v>
      </c>
      <c r="M1886" s="361"/>
    </row>
    <row r="1887" spans="1:13" ht="15">
      <c r="A1887" s="32"/>
      <c r="B1887" s="32"/>
      <c r="C1887" s="31">
        <v>0</v>
      </c>
      <c r="D1887" s="31">
        <v>15</v>
      </c>
      <c r="E1887" s="32">
        <f>D1887+1-C1887</f>
        <v>16</v>
      </c>
      <c r="F1887" s="32" t="str">
        <f>CONCATENATE(E1887,"'h",K1887)</f>
        <v>16'h0</v>
      </c>
      <c r="G1887" s="32" t="s">
        <v>68</v>
      </c>
      <c r="H1887" s="363" t="s">
        <v>13234</v>
      </c>
      <c r="I1887" s="51"/>
      <c r="J1887" s="31">
        <v>0</v>
      </c>
      <c r="K1887" s="31" t="str">
        <f>LOWER(DEC2HEX((J1887)))</f>
        <v>0</v>
      </c>
      <c r="L1887" s="31">
        <f>J1887*(2^C1887)</f>
        <v>0</v>
      </c>
      <c r="M1887" s="361"/>
    </row>
    <row r="1888" spans="1:13" ht="15">
      <c r="A1888" s="26"/>
      <c r="B1888" s="27" t="s">
        <v>18011</v>
      </c>
      <c r="C1888" s="26"/>
      <c r="D1888" s="26"/>
      <c r="E1888" s="26">
        <f>SUM(E1889:E1890)</f>
        <v>32</v>
      </c>
      <c r="F1888" s="56" t="str">
        <f>CONCATENATE("32'h",K1888)</f>
        <v>32'h00000000</v>
      </c>
      <c r="G1888" s="56"/>
      <c r="H1888" s="362" t="s">
        <v>13235</v>
      </c>
      <c r="I1888" s="57"/>
      <c r="J1888" s="26"/>
      <c r="K1888" s="26" t="str">
        <f>LOWER(DEC2HEX(L1888,8))</f>
        <v>00000000</v>
      </c>
      <c r="L1888" s="26">
        <f>SUM(L1889:L1889)</f>
        <v>0</v>
      </c>
      <c r="M1888" s="26"/>
    </row>
    <row r="1889" spans="1:13" ht="15">
      <c r="A1889" s="32"/>
      <c r="B1889" s="32"/>
      <c r="C1889" s="31">
        <v>16</v>
      </c>
      <c r="D1889" s="31">
        <v>31</v>
      </c>
      <c r="E1889" s="32">
        <f>D1889+1-C1889</f>
        <v>16</v>
      </c>
      <c r="F1889" s="32" t="str">
        <f>CONCATENATE(E1889,"'h",K1889)</f>
        <v>16'h0</v>
      </c>
      <c r="G1889" s="32" t="s">
        <v>68</v>
      </c>
      <c r="H1889" s="363" t="s">
        <v>13236</v>
      </c>
      <c r="I1889" s="51"/>
      <c r="J1889" s="31">
        <v>0</v>
      </c>
      <c r="K1889" s="31" t="str">
        <f>LOWER(DEC2HEX((J1889)))</f>
        <v>0</v>
      </c>
      <c r="L1889" s="31">
        <f>J1889*(2^C1889)</f>
        <v>0</v>
      </c>
      <c r="M1889" s="361"/>
    </row>
    <row r="1890" spans="1:13" ht="15">
      <c r="A1890" s="32"/>
      <c r="B1890" s="32"/>
      <c r="C1890" s="31">
        <v>0</v>
      </c>
      <c r="D1890" s="31">
        <v>15</v>
      </c>
      <c r="E1890" s="32">
        <f>D1890+1-C1890</f>
        <v>16</v>
      </c>
      <c r="F1890" s="32" t="str">
        <f>CONCATENATE(E1890,"'h",K1890)</f>
        <v>16'h0</v>
      </c>
      <c r="G1890" s="32" t="s">
        <v>68</v>
      </c>
      <c r="H1890" s="363" t="s">
        <v>13237</v>
      </c>
      <c r="I1890" s="51"/>
      <c r="J1890" s="31">
        <v>0</v>
      </c>
      <c r="K1890" s="31" t="str">
        <f>LOWER(DEC2HEX((J1890)))</f>
        <v>0</v>
      </c>
      <c r="L1890" s="31">
        <f>J1890*(2^C1890)</f>
        <v>0</v>
      </c>
      <c r="M1890" s="361"/>
    </row>
    <row r="1891" spans="1:13" ht="15">
      <c r="A1891" s="26"/>
      <c r="B1891" s="27" t="s">
        <v>18012</v>
      </c>
      <c r="C1891" s="26"/>
      <c r="D1891" s="26"/>
      <c r="E1891" s="26">
        <f>SUM(E1892:E1893)</f>
        <v>32</v>
      </c>
      <c r="F1891" s="56" t="str">
        <f>CONCATENATE("32'h",K1891)</f>
        <v>32'h00000000</v>
      </c>
      <c r="G1891" s="56"/>
      <c r="H1891" s="362" t="s">
        <v>13238</v>
      </c>
      <c r="I1891" s="57"/>
      <c r="J1891" s="26"/>
      <c r="K1891" s="26" t="str">
        <f>LOWER(DEC2HEX(L1891,8))</f>
        <v>00000000</v>
      </c>
      <c r="L1891" s="26">
        <f>SUM(L1892:L1892)</f>
        <v>0</v>
      </c>
      <c r="M1891" s="26"/>
    </row>
    <row r="1892" spans="1:13" ht="15">
      <c r="A1892" s="32"/>
      <c r="B1892" s="32"/>
      <c r="C1892" s="31">
        <v>16</v>
      </c>
      <c r="D1892" s="31">
        <v>31</v>
      </c>
      <c r="E1892" s="32">
        <f>D1892+1-C1892</f>
        <v>16</v>
      </c>
      <c r="F1892" s="32" t="str">
        <f>CONCATENATE(E1892,"'h",K1892)</f>
        <v>16'h0</v>
      </c>
      <c r="G1892" s="32" t="s">
        <v>68</v>
      </c>
      <c r="H1892" s="363" t="s">
        <v>13239</v>
      </c>
      <c r="I1892" s="51"/>
      <c r="J1892" s="31">
        <v>0</v>
      </c>
      <c r="K1892" s="31" t="str">
        <f>LOWER(DEC2HEX((J1892)))</f>
        <v>0</v>
      </c>
      <c r="L1892" s="31">
        <f>J1892*(2^C1892)</f>
        <v>0</v>
      </c>
      <c r="M1892" s="361"/>
    </row>
    <row r="1893" spans="1:13" ht="15">
      <c r="A1893" s="32"/>
      <c r="B1893" s="32"/>
      <c r="C1893" s="31">
        <v>0</v>
      </c>
      <c r="D1893" s="31">
        <v>15</v>
      </c>
      <c r="E1893" s="32">
        <f>D1893+1-C1893</f>
        <v>16</v>
      </c>
      <c r="F1893" s="32" t="str">
        <f>CONCATENATE(E1893,"'h",K1893)</f>
        <v>16'h0</v>
      </c>
      <c r="G1893" s="32" t="s">
        <v>68</v>
      </c>
      <c r="H1893" s="363" t="s">
        <v>13240</v>
      </c>
      <c r="I1893" s="51"/>
      <c r="J1893" s="31">
        <v>0</v>
      </c>
      <c r="K1893" s="31" t="str">
        <f>LOWER(DEC2HEX((J1893)))</f>
        <v>0</v>
      </c>
      <c r="L1893" s="31">
        <f>J1893*(2^C1893)</f>
        <v>0</v>
      </c>
      <c r="M1893" s="361"/>
    </row>
    <row r="1894" spans="1:13" ht="15">
      <c r="A1894" s="26"/>
      <c r="B1894" s="27" t="s">
        <v>18013</v>
      </c>
      <c r="C1894" s="26"/>
      <c r="D1894" s="26"/>
      <c r="E1894" s="26">
        <f>SUM(E1895:E1896)</f>
        <v>32</v>
      </c>
      <c r="F1894" s="56" t="str">
        <f>CONCATENATE("32'h",K1894)</f>
        <v>32'h00000000</v>
      </c>
      <c r="G1894" s="56"/>
      <c r="H1894" s="362" t="s">
        <v>13241</v>
      </c>
      <c r="I1894" s="57"/>
      <c r="J1894" s="26"/>
      <c r="K1894" s="26" t="str">
        <f>LOWER(DEC2HEX(L1894,8))</f>
        <v>00000000</v>
      </c>
      <c r="L1894" s="26">
        <f>SUM(L1895:L1895)</f>
        <v>0</v>
      </c>
      <c r="M1894" s="26"/>
    </row>
    <row r="1895" spans="1:13" ht="15">
      <c r="A1895" s="32"/>
      <c r="B1895" s="32"/>
      <c r="C1895" s="31">
        <v>16</v>
      </c>
      <c r="D1895" s="31">
        <v>31</v>
      </c>
      <c r="E1895" s="32">
        <f>D1895+1-C1895</f>
        <v>16</v>
      </c>
      <c r="F1895" s="32" t="str">
        <f>CONCATENATE(E1895,"'h",K1895)</f>
        <v>16'h0</v>
      </c>
      <c r="G1895" s="32" t="s">
        <v>68</v>
      </c>
      <c r="H1895" s="363" t="s">
        <v>13242</v>
      </c>
      <c r="I1895" s="51"/>
      <c r="J1895" s="31">
        <v>0</v>
      </c>
      <c r="K1895" s="31" t="str">
        <f>LOWER(DEC2HEX((J1895)))</f>
        <v>0</v>
      </c>
      <c r="L1895" s="31">
        <f>J1895*(2^C1895)</f>
        <v>0</v>
      </c>
      <c r="M1895" s="361"/>
    </row>
    <row r="1896" spans="1:13" ht="15">
      <c r="A1896" s="32"/>
      <c r="B1896" s="32"/>
      <c r="C1896" s="31">
        <v>0</v>
      </c>
      <c r="D1896" s="31">
        <v>15</v>
      </c>
      <c r="E1896" s="32">
        <f>D1896+1-C1896</f>
        <v>16</v>
      </c>
      <c r="F1896" s="32" t="str">
        <f>CONCATENATE(E1896,"'h",K1896)</f>
        <v>16'h0</v>
      </c>
      <c r="G1896" s="32" t="s">
        <v>68</v>
      </c>
      <c r="H1896" s="363" t="s">
        <v>13243</v>
      </c>
      <c r="I1896" s="51"/>
      <c r="J1896" s="31">
        <v>0</v>
      </c>
      <c r="K1896" s="31" t="str">
        <f>LOWER(DEC2HEX((J1896)))</f>
        <v>0</v>
      </c>
      <c r="L1896" s="31">
        <f>J1896*(2^C1896)</f>
        <v>0</v>
      </c>
      <c r="M1896" s="361"/>
    </row>
    <row r="1897" spans="1:13" ht="15">
      <c r="A1897" s="26"/>
      <c r="B1897" s="27" t="s">
        <v>18014</v>
      </c>
      <c r="C1897" s="26"/>
      <c r="D1897" s="26"/>
      <c r="E1897" s="26">
        <f>SUM(E1898:E1899)</f>
        <v>32</v>
      </c>
      <c r="F1897" s="56" t="str">
        <f>CONCATENATE("32'h",K1897)</f>
        <v>32'h00000000</v>
      </c>
      <c r="G1897" s="56"/>
      <c r="H1897" s="362" t="s">
        <v>13244</v>
      </c>
      <c r="I1897" s="57"/>
      <c r="J1897" s="26"/>
      <c r="K1897" s="26" t="str">
        <f>LOWER(DEC2HEX(L1897,8))</f>
        <v>00000000</v>
      </c>
      <c r="L1897" s="26">
        <f>SUM(L1898:L1898)</f>
        <v>0</v>
      </c>
      <c r="M1897" s="26"/>
    </row>
    <row r="1898" spans="1:13" ht="15">
      <c r="A1898" s="32"/>
      <c r="B1898" s="32"/>
      <c r="C1898" s="31">
        <v>16</v>
      </c>
      <c r="D1898" s="31">
        <v>31</v>
      </c>
      <c r="E1898" s="32">
        <f>D1898+1-C1898</f>
        <v>16</v>
      </c>
      <c r="F1898" s="32" t="str">
        <f>CONCATENATE(E1898,"'h",K1898)</f>
        <v>16'h0</v>
      </c>
      <c r="G1898" s="32" t="s">
        <v>68</v>
      </c>
      <c r="H1898" s="363" t="s">
        <v>13245</v>
      </c>
      <c r="I1898" s="51"/>
      <c r="J1898" s="31">
        <v>0</v>
      </c>
      <c r="K1898" s="31" t="str">
        <f>LOWER(DEC2HEX((J1898)))</f>
        <v>0</v>
      </c>
      <c r="L1898" s="31">
        <f>J1898*(2^C1898)</f>
        <v>0</v>
      </c>
      <c r="M1898" s="361"/>
    </row>
    <row r="1899" spans="1:13" ht="15">
      <c r="A1899" s="32"/>
      <c r="B1899" s="32"/>
      <c r="C1899" s="31">
        <v>0</v>
      </c>
      <c r="D1899" s="31">
        <v>15</v>
      </c>
      <c r="E1899" s="32">
        <f>D1899+1-C1899</f>
        <v>16</v>
      </c>
      <c r="F1899" s="32" t="str">
        <f>CONCATENATE(E1899,"'h",K1899)</f>
        <v>16'h0</v>
      </c>
      <c r="G1899" s="32" t="s">
        <v>68</v>
      </c>
      <c r="H1899" s="363" t="s">
        <v>13246</v>
      </c>
      <c r="I1899" s="51"/>
      <c r="J1899" s="31">
        <v>0</v>
      </c>
      <c r="K1899" s="31" t="str">
        <f>LOWER(DEC2HEX((J1899)))</f>
        <v>0</v>
      </c>
      <c r="L1899" s="31">
        <f>J1899*(2^C1899)</f>
        <v>0</v>
      </c>
      <c r="M1899" s="361"/>
    </row>
    <row r="1900" spans="1:13" ht="15">
      <c r="A1900" s="26"/>
      <c r="B1900" s="27" t="s">
        <v>18015</v>
      </c>
      <c r="C1900" s="26"/>
      <c r="D1900" s="26"/>
      <c r="E1900" s="26">
        <f>SUM(E1901:E1902)</f>
        <v>32</v>
      </c>
      <c r="F1900" s="56" t="str">
        <f>CONCATENATE("32'h",K1900)</f>
        <v>32'h00000000</v>
      </c>
      <c r="G1900" s="56"/>
      <c r="H1900" s="362" t="s">
        <v>13247</v>
      </c>
      <c r="I1900" s="57"/>
      <c r="J1900" s="26"/>
      <c r="K1900" s="26" t="str">
        <f>LOWER(DEC2HEX(L1900,8))</f>
        <v>00000000</v>
      </c>
      <c r="L1900" s="26">
        <f>SUM(L1901:L1901)</f>
        <v>0</v>
      </c>
      <c r="M1900" s="26"/>
    </row>
    <row r="1901" spans="1:13" ht="15">
      <c r="A1901" s="32"/>
      <c r="B1901" s="32"/>
      <c r="C1901" s="31">
        <v>16</v>
      </c>
      <c r="D1901" s="31">
        <v>31</v>
      </c>
      <c r="E1901" s="32">
        <f>D1901+1-C1901</f>
        <v>16</v>
      </c>
      <c r="F1901" s="32" t="str">
        <f>CONCATENATE(E1901,"'h",K1901)</f>
        <v>16'h0</v>
      </c>
      <c r="G1901" s="32" t="s">
        <v>68</v>
      </c>
      <c r="H1901" s="363" t="s">
        <v>13248</v>
      </c>
      <c r="I1901" s="51"/>
      <c r="J1901" s="31">
        <v>0</v>
      </c>
      <c r="K1901" s="31" t="str">
        <f>LOWER(DEC2HEX((J1901)))</f>
        <v>0</v>
      </c>
      <c r="L1901" s="31">
        <f>J1901*(2^C1901)</f>
        <v>0</v>
      </c>
      <c r="M1901" s="361"/>
    </row>
    <row r="1902" spans="1:13" ht="15">
      <c r="A1902" s="32"/>
      <c r="B1902" s="32"/>
      <c r="C1902" s="31">
        <v>0</v>
      </c>
      <c r="D1902" s="31">
        <v>15</v>
      </c>
      <c r="E1902" s="32">
        <f>D1902+1-C1902</f>
        <v>16</v>
      </c>
      <c r="F1902" s="32" t="str">
        <f>CONCATENATE(E1902,"'h",K1902)</f>
        <v>16'h0</v>
      </c>
      <c r="G1902" s="32" t="s">
        <v>68</v>
      </c>
      <c r="H1902" s="363" t="s">
        <v>13249</v>
      </c>
      <c r="I1902" s="51"/>
      <c r="J1902" s="31">
        <v>0</v>
      </c>
      <c r="K1902" s="31" t="str">
        <f>LOWER(DEC2HEX((J1902)))</f>
        <v>0</v>
      </c>
      <c r="L1902" s="31">
        <f>J1902*(2^C1902)</f>
        <v>0</v>
      </c>
      <c r="M1902" s="361"/>
    </row>
    <row r="1903" spans="1:13" ht="15">
      <c r="A1903" s="26"/>
      <c r="B1903" s="27" t="s">
        <v>18016</v>
      </c>
      <c r="C1903" s="26"/>
      <c r="D1903" s="26"/>
      <c r="E1903" s="26">
        <f>SUM(E1904:E1905)</f>
        <v>32</v>
      </c>
      <c r="F1903" s="56" t="str">
        <f>CONCATENATE("32'h",K1903)</f>
        <v>32'h00000000</v>
      </c>
      <c r="G1903" s="56"/>
      <c r="H1903" s="362" t="s">
        <v>13250</v>
      </c>
      <c r="I1903" s="57"/>
      <c r="J1903" s="26"/>
      <c r="K1903" s="26" t="str">
        <f>LOWER(DEC2HEX(L1903,8))</f>
        <v>00000000</v>
      </c>
      <c r="L1903" s="26">
        <f>SUM(L1904:L1904)</f>
        <v>0</v>
      </c>
      <c r="M1903" s="26"/>
    </row>
    <row r="1904" spans="1:13" ht="15">
      <c r="A1904" s="32"/>
      <c r="B1904" s="32"/>
      <c r="C1904" s="31">
        <v>16</v>
      </c>
      <c r="D1904" s="31">
        <v>31</v>
      </c>
      <c r="E1904" s="32">
        <f>D1904+1-C1904</f>
        <v>16</v>
      </c>
      <c r="F1904" s="32" t="str">
        <f>CONCATENATE(E1904,"'h",K1904)</f>
        <v>16'h0</v>
      </c>
      <c r="G1904" s="32" t="s">
        <v>68</v>
      </c>
      <c r="H1904" s="363" t="s">
        <v>13251</v>
      </c>
      <c r="I1904" s="51"/>
      <c r="J1904" s="31">
        <v>0</v>
      </c>
      <c r="K1904" s="31" t="str">
        <f>LOWER(DEC2HEX((J1904)))</f>
        <v>0</v>
      </c>
      <c r="L1904" s="31">
        <f>J1904*(2^C1904)</f>
        <v>0</v>
      </c>
      <c r="M1904" s="361"/>
    </row>
    <row r="1905" spans="1:13" ht="15">
      <c r="A1905" s="32"/>
      <c r="B1905" s="32"/>
      <c r="C1905" s="31">
        <v>0</v>
      </c>
      <c r="D1905" s="31">
        <v>15</v>
      </c>
      <c r="E1905" s="32">
        <f>D1905+1-C1905</f>
        <v>16</v>
      </c>
      <c r="F1905" s="32" t="str">
        <f>CONCATENATE(E1905,"'h",K1905)</f>
        <v>16'h0</v>
      </c>
      <c r="G1905" s="32" t="s">
        <v>68</v>
      </c>
      <c r="H1905" s="363" t="s">
        <v>13252</v>
      </c>
      <c r="I1905" s="51"/>
      <c r="J1905" s="31">
        <v>0</v>
      </c>
      <c r="K1905" s="31" t="str">
        <f>LOWER(DEC2HEX((J1905)))</f>
        <v>0</v>
      </c>
      <c r="L1905" s="31">
        <f>J1905*(2^C1905)</f>
        <v>0</v>
      </c>
      <c r="M1905" s="361"/>
    </row>
    <row r="1906" spans="1:13" ht="15">
      <c r="A1906" s="26"/>
      <c r="B1906" s="27" t="s">
        <v>18017</v>
      </c>
      <c r="C1906" s="26"/>
      <c r="D1906" s="26"/>
      <c r="E1906" s="26">
        <f>SUM(E1907:E1908)</f>
        <v>32</v>
      </c>
      <c r="F1906" s="56" t="str">
        <f>CONCATENATE("32'h",K1906)</f>
        <v>32'h00000000</v>
      </c>
      <c r="G1906" s="56"/>
      <c r="H1906" s="362" t="s">
        <v>13253</v>
      </c>
      <c r="I1906" s="57"/>
      <c r="J1906" s="26"/>
      <c r="K1906" s="26" t="str">
        <f>LOWER(DEC2HEX(L1906,8))</f>
        <v>00000000</v>
      </c>
      <c r="L1906" s="26">
        <f>SUM(L1907:L1907)</f>
        <v>0</v>
      </c>
      <c r="M1906" s="26"/>
    </row>
    <row r="1907" spans="1:13" ht="15">
      <c r="A1907" s="32"/>
      <c r="B1907" s="32"/>
      <c r="C1907" s="31">
        <v>16</v>
      </c>
      <c r="D1907" s="31">
        <v>31</v>
      </c>
      <c r="E1907" s="32">
        <f>D1907+1-C1907</f>
        <v>16</v>
      </c>
      <c r="F1907" s="32" t="str">
        <f>CONCATENATE(E1907,"'h",K1907)</f>
        <v>16'h0</v>
      </c>
      <c r="G1907" s="32" t="s">
        <v>68</v>
      </c>
      <c r="H1907" s="363" t="s">
        <v>13254</v>
      </c>
      <c r="I1907" s="51"/>
      <c r="J1907" s="31">
        <v>0</v>
      </c>
      <c r="K1907" s="31" t="str">
        <f>LOWER(DEC2HEX((J1907)))</f>
        <v>0</v>
      </c>
      <c r="L1907" s="31">
        <f>J1907*(2^C1907)</f>
        <v>0</v>
      </c>
      <c r="M1907" s="361"/>
    </row>
    <row r="1908" spans="1:13" ht="15">
      <c r="A1908" s="32"/>
      <c r="B1908" s="32"/>
      <c r="C1908" s="31">
        <v>0</v>
      </c>
      <c r="D1908" s="31">
        <v>15</v>
      </c>
      <c r="E1908" s="32">
        <f>D1908+1-C1908</f>
        <v>16</v>
      </c>
      <c r="F1908" s="32" t="str">
        <f>CONCATENATE(E1908,"'h",K1908)</f>
        <v>16'h0</v>
      </c>
      <c r="G1908" s="32" t="s">
        <v>68</v>
      </c>
      <c r="H1908" s="363" t="s">
        <v>13255</v>
      </c>
      <c r="I1908" s="51"/>
      <c r="J1908" s="31">
        <v>0</v>
      </c>
      <c r="K1908" s="31" t="str">
        <f>LOWER(DEC2HEX((J1908)))</f>
        <v>0</v>
      </c>
      <c r="L1908" s="31">
        <f>J1908*(2^C1908)</f>
        <v>0</v>
      </c>
      <c r="M1908" s="361"/>
    </row>
    <row r="1909" spans="1:13" ht="15">
      <c r="A1909" s="26"/>
      <c r="B1909" s="27" t="s">
        <v>18018</v>
      </c>
      <c r="C1909" s="26"/>
      <c r="D1909" s="26"/>
      <c r="E1909" s="26">
        <f>SUM(E1910:E1911)</f>
        <v>32</v>
      </c>
      <c r="F1909" s="56" t="str">
        <f>CONCATENATE("32'h",K1909)</f>
        <v>32'h00000000</v>
      </c>
      <c r="G1909" s="56"/>
      <c r="H1909" s="362" t="s">
        <v>18019</v>
      </c>
      <c r="I1909" s="57"/>
      <c r="J1909" s="26"/>
      <c r="K1909" s="26" t="str">
        <f>LOWER(DEC2HEX(L1909,8))</f>
        <v>00000000</v>
      </c>
      <c r="L1909" s="26">
        <f>SUM(L1910:L1910)</f>
        <v>0</v>
      </c>
      <c r="M1909" s="26"/>
    </row>
    <row r="1910" spans="1:13" ht="15">
      <c r="A1910" s="32"/>
      <c r="B1910" s="32"/>
      <c r="C1910" s="31">
        <v>16</v>
      </c>
      <c r="D1910" s="31">
        <v>31</v>
      </c>
      <c r="E1910" s="32">
        <f>D1910+1-C1910</f>
        <v>16</v>
      </c>
      <c r="F1910" s="32" t="str">
        <f>CONCATENATE(E1910,"'h",K1910)</f>
        <v>16'h0</v>
      </c>
      <c r="G1910" s="32" t="s">
        <v>68</v>
      </c>
      <c r="H1910" s="363" t="s">
        <v>13256</v>
      </c>
      <c r="I1910" s="51"/>
      <c r="J1910" s="31">
        <v>0</v>
      </c>
      <c r="K1910" s="31" t="str">
        <f>LOWER(DEC2HEX((J1910)))</f>
        <v>0</v>
      </c>
      <c r="L1910" s="31">
        <f>J1910*(2^C1910)</f>
        <v>0</v>
      </c>
      <c r="M1910" s="361"/>
    </row>
    <row r="1911" spans="1:13" ht="15">
      <c r="A1911" s="32"/>
      <c r="B1911" s="32"/>
      <c r="C1911" s="31">
        <v>0</v>
      </c>
      <c r="D1911" s="31">
        <v>15</v>
      </c>
      <c r="E1911" s="32">
        <f>D1911+1-C1911</f>
        <v>16</v>
      </c>
      <c r="F1911" s="32" t="str">
        <f>CONCATENATE(E1911,"'h",K1911)</f>
        <v>16'h0</v>
      </c>
      <c r="G1911" s="32" t="s">
        <v>68</v>
      </c>
      <c r="H1911" s="363" t="s">
        <v>13257</v>
      </c>
      <c r="I1911" s="51"/>
      <c r="J1911" s="31">
        <v>0</v>
      </c>
      <c r="K1911" s="31" t="str">
        <f>LOWER(DEC2HEX((J1911)))</f>
        <v>0</v>
      </c>
      <c r="L1911" s="31">
        <f>J1911*(2^C1911)</f>
        <v>0</v>
      </c>
      <c r="M1911" s="361"/>
    </row>
    <row r="1912" spans="1:13" ht="15">
      <c r="A1912" s="26"/>
      <c r="B1912" s="27" t="s">
        <v>18020</v>
      </c>
      <c r="C1912" s="26"/>
      <c r="D1912" s="26"/>
      <c r="E1912" s="26">
        <f>SUM(E1913:E1914)</f>
        <v>32</v>
      </c>
      <c r="F1912" s="56" t="str">
        <f>CONCATENATE("32'h",K1912)</f>
        <v>32'h00000000</v>
      </c>
      <c r="G1912" s="56"/>
      <c r="H1912" s="362" t="s">
        <v>18021</v>
      </c>
      <c r="I1912" s="57"/>
      <c r="J1912" s="26"/>
      <c r="K1912" s="26" t="str">
        <f>LOWER(DEC2HEX(L1912,8))</f>
        <v>00000000</v>
      </c>
      <c r="L1912" s="26">
        <f>SUM(L1913:L1913)</f>
        <v>0</v>
      </c>
      <c r="M1912" s="26"/>
    </row>
    <row r="1913" spans="1:13" ht="15">
      <c r="A1913" s="32"/>
      <c r="B1913" s="32"/>
      <c r="C1913" s="31">
        <v>16</v>
      </c>
      <c r="D1913" s="31">
        <v>31</v>
      </c>
      <c r="E1913" s="32">
        <f>D1913+1-C1913</f>
        <v>16</v>
      </c>
      <c r="F1913" s="32" t="str">
        <f>CONCATENATE(E1913,"'h",K1913)</f>
        <v>16'h0</v>
      </c>
      <c r="G1913" s="32" t="s">
        <v>68</v>
      </c>
      <c r="H1913" s="363" t="s">
        <v>13258</v>
      </c>
      <c r="I1913" s="51"/>
      <c r="J1913" s="31">
        <v>0</v>
      </c>
      <c r="K1913" s="31" t="str">
        <f>LOWER(DEC2HEX((J1913)))</f>
        <v>0</v>
      </c>
      <c r="L1913" s="31">
        <f>J1913*(2^C1913)</f>
        <v>0</v>
      </c>
      <c r="M1913" s="361"/>
    </row>
    <row r="1914" spans="1:13" ht="15">
      <c r="A1914" s="32"/>
      <c r="B1914" s="32"/>
      <c r="C1914" s="31">
        <v>0</v>
      </c>
      <c r="D1914" s="31">
        <v>15</v>
      </c>
      <c r="E1914" s="32">
        <f>D1914+1-C1914</f>
        <v>16</v>
      </c>
      <c r="F1914" s="32" t="str">
        <f>CONCATENATE(E1914,"'h",K1914)</f>
        <v>16'h0</v>
      </c>
      <c r="G1914" s="32" t="s">
        <v>68</v>
      </c>
      <c r="H1914" s="363" t="s">
        <v>13259</v>
      </c>
      <c r="I1914" s="51"/>
      <c r="J1914" s="31">
        <v>0</v>
      </c>
      <c r="K1914" s="31" t="str">
        <f>LOWER(DEC2HEX((J1914)))</f>
        <v>0</v>
      </c>
      <c r="L1914" s="31">
        <f>J1914*(2^C1914)</f>
        <v>0</v>
      </c>
      <c r="M1914" s="361"/>
    </row>
    <row r="1915" spans="1:13" ht="15">
      <c r="A1915" s="26"/>
      <c r="B1915" s="27" t="s">
        <v>18022</v>
      </c>
      <c r="C1915" s="26"/>
      <c r="D1915" s="26"/>
      <c r="E1915" s="26">
        <f>SUM(E1916:E1917)</f>
        <v>32</v>
      </c>
      <c r="F1915" s="56" t="str">
        <f>CONCATENATE("32'h",K1915)</f>
        <v>32'h00000000</v>
      </c>
      <c r="G1915" s="56"/>
      <c r="H1915" s="362" t="s">
        <v>18023</v>
      </c>
      <c r="I1915" s="57"/>
      <c r="J1915" s="26"/>
      <c r="K1915" s="26" t="str">
        <f>LOWER(DEC2HEX(L1915,8))</f>
        <v>00000000</v>
      </c>
      <c r="L1915" s="26">
        <f>SUM(L1916:L1916)</f>
        <v>0</v>
      </c>
      <c r="M1915" s="26"/>
    </row>
    <row r="1916" spans="1:13" ht="15">
      <c r="A1916" s="32"/>
      <c r="B1916" s="32"/>
      <c r="C1916" s="31">
        <v>16</v>
      </c>
      <c r="D1916" s="31">
        <v>31</v>
      </c>
      <c r="E1916" s="32">
        <f>D1916+1-C1916</f>
        <v>16</v>
      </c>
      <c r="F1916" s="32" t="str">
        <f>CONCATENATE(E1916,"'h",K1916)</f>
        <v>16'h0</v>
      </c>
      <c r="G1916" s="32" t="s">
        <v>68</v>
      </c>
      <c r="H1916" s="363" t="s">
        <v>13260</v>
      </c>
      <c r="I1916" s="51"/>
      <c r="J1916" s="31">
        <v>0</v>
      </c>
      <c r="K1916" s="31" t="str">
        <f>LOWER(DEC2HEX((J1916)))</f>
        <v>0</v>
      </c>
      <c r="L1916" s="31">
        <f>J1916*(2^C1916)</f>
        <v>0</v>
      </c>
      <c r="M1916" s="361"/>
    </row>
    <row r="1917" spans="1:13" ht="15">
      <c r="A1917" s="32"/>
      <c r="B1917" s="32"/>
      <c r="C1917" s="31">
        <v>0</v>
      </c>
      <c r="D1917" s="31">
        <v>15</v>
      </c>
      <c r="E1917" s="32">
        <f>D1917+1-C1917</f>
        <v>16</v>
      </c>
      <c r="F1917" s="32" t="str">
        <f>CONCATENATE(E1917,"'h",K1917)</f>
        <v>16'h0</v>
      </c>
      <c r="G1917" s="32" t="s">
        <v>68</v>
      </c>
      <c r="H1917" s="363" t="s">
        <v>13261</v>
      </c>
      <c r="I1917" s="51"/>
      <c r="J1917" s="31">
        <v>0</v>
      </c>
      <c r="K1917" s="31" t="str">
        <f>LOWER(DEC2HEX((J1917)))</f>
        <v>0</v>
      </c>
      <c r="L1917" s="31">
        <f>J1917*(2^C1917)</f>
        <v>0</v>
      </c>
      <c r="M1917" s="361"/>
    </row>
    <row r="1918" spans="1:13" ht="15">
      <c r="A1918" s="26"/>
      <c r="B1918" s="27" t="s">
        <v>18024</v>
      </c>
      <c r="C1918" s="26"/>
      <c r="D1918" s="26"/>
      <c r="E1918" s="26">
        <f>SUM(E1919:E1920)</f>
        <v>32</v>
      </c>
      <c r="F1918" s="56" t="str">
        <f>CONCATENATE("32'h",K1918)</f>
        <v>32'h00000000</v>
      </c>
      <c r="G1918" s="56"/>
      <c r="H1918" s="362" t="s">
        <v>18025</v>
      </c>
      <c r="I1918" s="57"/>
      <c r="J1918" s="26"/>
      <c r="K1918" s="26" t="str">
        <f>LOWER(DEC2HEX(L1918,8))</f>
        <v>00000000</v>
      </c>
      <c r="L1918" s="26">
        <f>SUM(L1919:L1919)</f>
        <v>0</v>
      </c>
      <c r="M1918" s="26"/>
    </row>
    <row r="1919" spans="1:13" ht="15">
      <c r="A1919" s="32"/>
      <c r="B1919" s="32"/>
      <c r="C1919" s="31">
        <v>16</v>
      </c>
      <c r="D1919" s="31">
        <v>31</v>
      </c>
      <c r="E1919" s="32">
        <f>D1919+1-C1919</f>
        <v>16</v>
      </c>
      <c r="F1919" s="32" t="str">
        <f>CONCATENATE(E1919,"'h",K1919)</f>
        <v>16'h0</v>
      </c>
      <c r="G1919" s="32" t="s">
        <v>68</v>
      </c>
      <c r="H1919" s="363" t="s">
        <v>13262</v>
      </c>
      <c r="I1919" s="51"/>
      <c r="J1919" s="31">
        <v>0</v>
      </c>
      <c r="K1919" s="31" t="str">
        <f>LOWER(DEC2HEX((J1919)))</f>
        <v>0</v>
      </c>
      <c r="L1919" s="31">
        <f>J1919*(2^C1919)</f>
        <v>0</v>
      </c>
      <c r="M1919" s="361"/>
    </row>
    <row r="1920" spans="1:13" ht="15">
      <c r="A1920" s="32"/>
      <c r="B1920" s="32"/>
      <c r="C1920" s="31">
        <v>0</v>
      </c>
      <c r="D1920" s="31">
        <v>15</v>
      </c>
      <c r="E1920" s="32">
        <f>D1920+1-C1920</f>
        <v>16</v>
      </c>
      <c r="F1920" s="32" t="str">
        <f>CONCATENATE(E1920,"'h",K1920)</f>
        <v>16'h0</v>
      </c>
      <c r="G1920" s="32" t="s">
        <v>68</v>
      </c>
      <c r="H1920" s="363" t="s">
        <v>13263</v>
      </c>
      <c r="I1920" s="51"/>
      <c r="J1920" s="31">
        <v>0</v>
      </c>
      <c r="K1920" s="31" t="str">
        <f>LOWER(DEC2HEX((J1920)))</f>
        <v>0</v>
      </c>
      <c r="L1920" s="31">
        <f>J1920*(2^C1920)</f>
        <v>0</v>
      </c>
      <c r="M1920" s="361"/>
    </row>
    <row r="1921" spans="1:13" ht="15">
      <c r="A1921" s="26"/>
      <c r="B1921" s="27" t="s">
        <v>18026</v>
      </c>
      <c r="C1921" s="26"/>
      <c r="D1921" s="26"/>
      <c r="E1921" s="26">
        <f>SUM(E1922:E1923)</f>
        <v>32</v>
      </c>
      <c r="F1921" s="56" t="str">
        <f>CONCATENATE("32'h",K1921)</f>
        <v>32'h00000000</v>
      </c>
      <c r="G1921" s="56"/>
      <c r="H1921" s="362" t="s">
        <v>18027</v>
      </c>
      <c r="I1921" s="57"/>
      <c r="J1921" s="26"/>
      <c r="K1921" s="26" t="str">
        <f>LOWER(DEC2HEX(L1921,8))</f>
        <v>00000000</v>
      </c>
      <c r="L1921" s="26">
        <f>SUM(L1922:L1922)</f>
        <v>0</v>
      </c>
      <c r="M1921" s="26"/>
    </row>
    <row r="1922" spans="1:13" ht="15">
      <c r="A1922" s="32"/>
      <c r="B1922" s="32"/>
      <c r="C1922" s="31">
        <v>16</v>
      </c>
      <c r="D1922" s="31">
        <v>31</v>
      </c>
      <c r="E1922" s="32">
        <f>D1922+1-C1922</f>
        <v>16</v>
      </c>
      <c r="F1922" s="32" t="str">
        <f>CONCATENATE(E1922,"'h",K1922)</f>
        <v>16'h0</v>
      </c>
      <c r="G1922" s="32" t="s">
        <v>68</v>
      </c>
      <c r="H1922" s="363" t="s">
        <v>13264</v>
      </c>
      <c r="I1922" s="51"/>
      <c r="J1922" s="31">
        <v>0</v>
      </c>
      <c r="K1922" s="31" t="str">
        <f>LOWER(DEC2HEX((J1922)))</f>
        <v>0</v>
      </c>
      <c r="L1922" s="31">
        <f>J1922*(2^C1922)</f>
        <v>0</v>
      </c>
      <c r="M1922" s="361"/>
    </row>
    <row r="1923" spans="1:13" ht="15">
      <c r="A1923" s="32"/>
      <c r="B1923" s="32"/>
      <c r="C1923" s="31">
        <v>0</v>
      </c>
      <c r="D1923" s="31">
        <v>15</v>
      </c>
      <c r="E1923" s="32">
        <f>D1923+1-C1923</f>
        <v>16</v>
      </c>
      <c r="F1923" s="32" t="str">
        <f>CONCATENATE(E1923,"'h",K1923)</f>
        <v>16'h0</v>
      </c>
      <c r="G1923" s="32" t="s">
        <v>68</v>
      </c>
      <c r="H1923" s="363" t="s">
        <v>13265</v>
      </c>
      <c r="I1923" s="51"/>
      <c r="J1923" s="31">
        <v>0</v>
      </c>
      <c r="K1923" s="31" t="str">
        <f>LOWER(DEC2HEX((J1923)))</f>
        <v>0</v>
      </c>
      <c r="L1923" s="31">
        <f>J1923*(2^C1923)</f>
        <v>0</v>
      </c>
      <c r="M1923" s="361"/>
    </row>
    <row r="1924" spans="1:13" ht="15">
      <c r="A1924" s="26"/>
      <c r="B1924" s="27" t="s">
        <v>18028</v>
      </c>
      <c r="C1924" s="26"/>
      <c r="D1924" s="26"/>
      <c r="E1924" s="26">
        <f>SUM(E1925:E1926)</f>
        <v>32</v>
      </c>
      <c r="F1924" s="56" t="str">
        <f>CONCATENATE("32'h",K1924)</f>
        <v>32'h00000000</v>
      </c>
      <c r="G1924" s="56"/>
      <c r="H1924" s="362" t="s">
        <v>18029</v>
      </c>
      <c r="I1924" s="57"/>
      <c r="J1924" s="26"/>
      <c r="K1924" s="26" t="str">
        <f>LOWER(DEC2HEX(L1924,8))</f>
        <v>00000000</v>
      </c>
      <c r="L1924" s="26">
        <f>SUM(L1925:L1925)</f>
        <v>0</v>
      </c>
      <c r="M1924" s="26"/>
    </row>
    <row r="1925" spans="1:13" ht="15">
      <c r="A1925" s="32"/>
      <c r="B1925" s="32"/>
      <c r="C1925" s="31">
        <v>16</v>
      </c>
      <c r="D1925" s="31">
        <v>31</v>
      </c>
      <c r="E1925" s="32">
        <f>D1925+1-C1925</f>
        <v>16</v>
      </c>
      <c r="F1925" s="32" t="str">
        <f>CONCATENATE(E1925,"'h",K1925)</f>
        <v>16'h0</v>
      </c>
      <c r="G1925" s="32" t="s">
        <v>68</v>
      </c>
      <c r="H1925" s="363" t="s">
        <v>13266</v>
      </c>
      <c r="I1925" s="51"/>
      <c r="J1925" s="31">
        <v>0</v>
      </c>
      <c r="K1925" s="31" t="str">
        <f>LOWER(DEC2HEX((J1925)))</f>
        <v>0</v>
      </c>
      <c r="L1925" s="31">
        <f>J1925*(2^C1925)</f>
        <v>0</v>
      </c>
      <c r="M1925" s="361"/>
    </row>
    <row r="1926" spans="1:13" ht="15">
      <c r="A1926" s="32"/>
      <c r="B1926" s="32"/>
      <c r="C1926" s="31">
        <v>0</v>
      </c>
      <c r="D1926" s="31">
        <v>15</v>
      </c>
      <c r="E1926" s="32">
        <f>D1926+1-C1926</f>
        <v>16</v>
      </c>
      <c r="F1926" s="32" t="str">
        <f>CONCATENATE(E1926,"'h",K1926)</f>
        <v>16'h0</v>
      </c>
      <c r="G1926" s="32" t="s">
        <v>68</v>
      </c>
      <c r="H1926" s="363" t="s">
        <v>13267</v>
      </c>
      <c r="I1926" s="51"/>
      <c r="J1926" s="31">
        <v>0</v>
      </c>
      <c r="K1926" s="31" t="str">
        <f>LOWER(DEC2HEX((J1926)))</f>
        <v>0</v>
      </c>
      <c r="L1926" s="31">
        <f>J1926*(2^C1926)</f>
        <v>0</v>
      </c>
      <c r="M1926" s="361"/>
    </row>
    <row r="1927" spans="1:13" ht="15">
      <c r="A1927" s="26"/>
      <c r="B1927" s="27" t="s">
        <v>18030</v>
      </c>
      <c r="C1927" s="26"/>
      <c r="D1927" s="26"/>
      <c r="E1927" s="26">
        <f>SUM(E1928:E1929)</f>
        <v>32</v>
      </c>
      <c r="F1927" s="56" t="str">
        <f>CONCATENATE("32'h",K1927)</f>
        <v>32'h00000000</v>
      </c>
      <c r="G1927" s="56"/>
      <c r="H1927" s="362" t="s">
        <v>18031</v>
      </c>
      <c r="I1927" s="57"/>
      <c r="J1927" s="26"/>
      <c r="K1927" s="26" t="str">
        <f>LOWER(DEC2HEX(L1927,8))</f>
        <v>00000000</v>
      </c>
      <c r="L1927" s="26">
        <f>SUM(L1928:L1928)</f>
        <v>0</v>
      </c>
      <c r="M1927" s="26"/>
    </row>
    <row r="1928" spans="1:13" ht="15">
      <c r="A1928" s="32"/>
      <c r="B1928" s="32"/>
      <c r="C1928" s="31">
        <v>16</v>
      </c>
      <c r="D1928" s="31">
        <v>31</v>
      </c>
      <c r="E1928" s="32">
        <f>D1928+1-C1928</f>
        <v>16</v>
      </c>
      <c r="F1928" s="32" t="str">
        <f>CONCATENATE(E1928,"'h",K1928)</f>
        <v>16'h0</v>
      </c>
      <c r="G1928" s="32" t="s">
        <v>68</v>
      </c>
      <c r="H1928" s="363" t="s">
        <v>13268</v>
      </c>
      <c r="I1928" s="51"/>
      <c r="J1928" s="31">
        <v>0</v>
      </c>
      <c r="K1928" s="31" t="str">
        <f>LOWER(DEC2HEX((J1928)))</f>
        <v>0</v>
      </c>
      <c r="L1928" s="31">
        <f>J1928*(2^C1928)</f>
        <v>0</v>
      </c>
      <c r="M1928" s="361"/>
    </row>
    <row r="1929" spans="1:13" ht="15">
      <c r="A1929" s="32"/>
      <c r="B1929" s="32"/>
      <c r="C1929" s="31">
        <v>0</v>
      </c>
      <c r="D1929" s="31">
        <v>15</v>
      </c>
      <c r="E1929" s="32">
        <f>D1929+1-C1929</f>
        <v>16</v>
      </c>
      <c r="F1929" s="32" t="str">
        <f>CONCATENATE(E1929,"'h",K1929)</f>
        <v>16'h0</v>
      </c>
      <c r="G1929" s="32" t="s">
        <v>68</v>
      </c>
      <c r="H1929" s="363" t="s">
        <v>13269</v>
      </c>
      <c r="I1929" s="51"/>
      <c r="J1929" s="31">
        <v>0</v>
      </c>
      <c r="K1929" s="31" t="str">
        <f>LOWER(DEC2HEX((J1929)))</f>
        <v>0</v>
      </c>
      <c r="L1929" s="31">
        <f>J1929*(2^C1929)</f>
        <v>0</v>
      </c>
      <c r="M1929" s="361"/>
    </row>
    <row r="1930" spans="1:13" ht="15">
      <c r="A1930" s="26"/>
      <c r="B1930" s="27" t="s">
        <v>18032</v>
      </c>
      <c r="C1930" s="26"/>
      <c r="D1930" s="26"/>
      <c r="E1930" s="26">
        <f>SUM(E1931:E1932)</f>
        <v>32</v>
      </c>
      <c r="F1930" s="56" t="str">
        <f>CONCATENATE("32'h",K1930)</f>
        <v>32'h00000000</v>
      </c>
      <c r="G1930" s="56"/>
      <c r="H1930" s="362" t="s">
        <v>18033</v>
      </c>
      <c r="I1930" s="57"/>
      <c r="J1930" s="26"/>
      <c r="K1930" s="26" t="str">
        <f>LOWER(DEC2HEX(L1930,8))</f>
        <v>00000000</v>
      </c>
      <c r="L1930" s="26">
        <f>SUM(L1931:L1931)</f>
        <v>0</v>
      </c>
      <c r="M1930" s="26"/>
    </row>
    <row r="1931" spans="1:13" ht="15">
      <c r="A1931" s="32"/>
      <c r="B1931" s="32"/>
      <c r="C1931" s="31">
        <v>16</v>
      </c>
      <c r="D1931" s="31">
        <v>31</v>
      </c>
      <c r="E1931" s="32">
        <f>D1931+1-C1931</f>
        <v>16</v>
      </c>
      <c r="F1931" s="32" t="str">
        <f>CONCATENATE(E1931,"'h",K1931)</f>
        <v>16'h0</v>
      </c>
      <c r="G1931" s="32" t="s">
        <v>68</v>
      </c>
      <c r="H1931" s="363" t="s">
        <v>13270</v>
      </c>
      <c r="I1931" s="51"/>
      <c r="J1931" s="31">
        <v>0</v>
      </c>
      <c r="K1931" s="31" t="str">
        <f>LOWER(DEC2HEX((J1931)))</f>
        <v>0</v>
      </c>
      <c r="L1931" s="31">
        <f>J1931*(2^C1931)</f>
        <v>0</v>
      </c>
      <c r="M1931" s="361"/>
    </row>
    <row r="1932" spans="1:13" ht="15">
      <c r="A1932" s="32"/>
      <c r="B1932" s="32"/>
      <c r="C1932" s="31">
        <v>0</v>
      </c>
      <c r="D1932" s="31">
        <v>15</v>
      </c>
      <c r="E1932" s="32">
        <f>D1932+1-C1932</f>
        <v>16</v>
      </c>
      <c r="F1932" s="32" t="str">
        <f>CONCATENATE(E1932,"'h",K1932)</f>
        <v>16'h0</v>
      </c>
      <c r="G1932" s="32" t="s">
        <v>68</v>
      </c>
      <c r="H1932" s="363" t="s">
        <v>13271</v>
      </c>
      <c r="I1932" s="51"/>
      <c r="J1932" s="31">
        <v>0</v>
      </c>
      <c r="K1932" s="31" t="str">
        <f>LOWER(DEC2HEX((J1932)))</f>
        <v>0</v>
      </c>
      <c r="L1932" s="31">
        <f>J1932*(2^C1932)</f>
        <v>0</v>
      </c>
      <c r="M1932" s="361"/>
    </row>
    <row r="1933" spans="1:13" ht="15">
      <c r="A1933" s="26"/>
      <c r="B1933" s="27" t="s">
        <v>18034</v>
      </c>
      <c r="C1933" s="26"/>
      <c r="D1933" s="26"/>
      <c r="E1933" s="26">
        <f>SUM(E1934:E1935)</f>
        <v>32</v>
      </c>
      <c r="F1933" s="56" t="str">
        <f>CONCATENATE("32'h",K1933)</f>
        <v>32'h00000000</v>
      </c>
      <c r="G1933" s="56"/>
      <c r="H1933" s="362" t="s">
        <v>18035</v>
      </c>
      <c r="I1933" s="57"/>
      <c r="J1933" s="26"/>
      <c r="K1933" s="26" t="str">
        <f>LOWER(DEC2HEX(L1933,8))</f>
        <v>00000000</v>
      </c>
      <c r="L1933" s="26">
        <f>SUM(L1934:L1934)</f>
        <v>0</v>
      </c>
      <c r="M1933" s="26"/>
    </row>
    <row r="1934" spans="1:13" ht="15">
      <c r="A1934" s="32"/>
      <c r="B1934" s="32"/>
      <c r="C1934" s="31">
        <v>16</v>
      </c>
      <c r="D1934" s="31">
        <v>31</v>
      </c>
      <c r="E1934" s="32">
        <f>D1934+1-C1934</f>
        <v>16</v>
      </c>
      <c r="F1934" s="32" t="str">
        <f>CONCATENATE(E1934,"'h",K1934)</f>
        <v>16'h0</v>
      </c>
      <c r="G1934" s="32" t="s">
        <v>68</v>
      </c>
      <c r="H1934" s="363" t="s">
        <v>13272</v>
      </c>
      <c r="I1934" s="51"/>
      <c r="J1934" s="31">
        <v>0</v>
      </c>
      <c r="K1934" s="31" t="str">
        <f>LOWER(DEC2HEX((J1934)))</f>
        <v>0</v>
      </c>
      <c r="L1934" s="31">
        <f>J1934*(2^C1934)</f>
        <v>0</v>
      </c>
      <c r="M1934" s="361"/>
    </row>
    <row r="1935" spans="1:13" ht="15">
      <c r="A1935" s="32"/>
      <c r="B1935" s="32"/>
      <c r="C1935" s="31">
        <v>0</v>
      </c>
      <c r="D1935" s="31">
        <v>15</v>
      </c>
      <c r="E1935" s="32">
        <f>D1935+1-C1935</f>
        <v>16</v>
      </c>
      <c r="F1935" s="32" t="str">
        <f>CONCATENATE(E1935,"'h",K1935)</f>
        <v>16'h0</v>
      </c>
      <c r="G1935" s="32" t="s">
        <v>68</v>
      </c>
      <c r="H1935" s="363" t="s">
        <v>13273</v>
      </c>
      <c r="I1935" s="51"/>
      <c r="J1935" s="31">
        <v>0</v>
      </c>
      <c r="K1935" s="31" t="str">
        <f>LOWER(DEC2HEX((J1935)))</f>
        <v>0</v>
      </c>
      <c r="L1935" s="31">
        <f>J1935*(2^C1935)</f>
        <v>0</v>
      </c>
      <c r="M1935" s="361"/>
    </row>
    <row r="1936" spans="1:13" ht="15">
      <c r="A1936" s="26"/>
      <c r="B1936" s="27" t="s">
        <v>18036</v>
      </c>
      <c r="C1936" s="26"/>
      <c r="D1936" s="26"/>
      <c r="E1936" s="26">
        <f>SUM(E1937:E1938)</f>
        <v>32</v>
      </c>
      <c r="F1936" s="56" t="str">
        <f>CONCATENATE("32'h",K1936)</f>
        <v>32'h00000000</v>
      </c>
      <c r="G1936" s="56"/>
      <c r="H1936" s="362" t="s">
        <v>18037</v>
      </c>
      <c r="I1936" s="57"/>
      <c r="J1936" s="26"/>
      <c r="K1936" s="26" t="str">
        <f>LOWER(DEC2HEX(L1936,8))</f>
        <v>00000000</v>
      </c>
      <c r="L1936" s="26">
        <f>SUM(L1937:L1937)</f>
        <v>0</v>
      </c>
      <c r="M1936" s="26"/>
    </row>
    <row r="1937" spans="1:13" ht="15">
      <c r="A1937" s="32"/>
      <c r="B1937" s="32"/>
      <c r="C1937" s="31">
        <v>16</v>
      </c>
      <c r="D1937" s="31">
        <v>31</v>
      </c>
      <c r="E1937" s="32">
        <f>D1937+1-C1937</f>
        <v>16</v>
      </c>
      <c r="F1937" s="32" t="str">
        <f>CONCATENATE(E1937,"'h",K1937)</f>
        <v>16'h0</v>
      </c>
      <c r="G1937" s="32" t="s">
        <v>68</v>
      </c>
      <c r="H1937" s="363" t="s">
        <v>13274</v>
      </c>
      <c r="I1937" s="51"/>
      <c r="J1937" s="31">
        <v>0</v>
      </c>
      <c r="K1937" s="31" t="str">
        <f>LOWER(DEC2HEX((J1937)))</f>
        <v>0</v>
      </c>
      <c r="L1937" s="31">
        <f>J1937*(2^C1937)</f>
        <v>0</v>
      </c>
      <c r="M1937" s="361"/>
    </row>
    <row r="1938" spans="1:13" ht="15">
      <c r="A1938" s="32"/>
      <c r="B1938" s="32"/>
      <c r="C1938" s="31">
        <v>0</v>
      </c>
      <c r="D1938" s="31">
        <v>15</v>
      </c>
      <c r="E1938" s="32">
        <f>D1938+1-C1938</f>
        <v>16</v>
      </c>
      <c r="F1938" s="32" t="str">
        <f>CONCATENATE(E1938,"'h",K1938)</f>
        <v>16'h0</v>
      </c>
      <c r="G1938" s="32" t="s">
        <v>68</v>
      </c>
      <c r="H1938" s="363" t="s">
        <v>13275</v>
      </c>
      <c r="I1938" s="51"/>
      <c r="J1938" s="31">
        <v>0</v>
      </c>
      <c r="K1938" s="31" t="str">
        <f>LOWER(DEC2HEX((J1938)))</f>
        <v>0</v>
      </c>
      <c r="L1938" s="31">
        <f>J1938*(2^C1938)</f>
        <v>0</v>
      </c>
      <c r="M1938" s="361"/>
    </row>
    <row r="1939" spans="1:13" ht="15">
      <c r="A1939" s="26"/>
      <c r="B1939" s="27" t="s">
        <v>18038</v>
      </c>
      <c r="C1939" s="26"/>
      <c r="D1939" s="26"/>
      <c r="E1939" s="26">
        <f>SUM(E1940:E1941)</f>
        <v>32</v>
      </c>
      <c r="F1939" s="56" t="str">
        <f>CONCATENATE("32'h",K1939)</f>
        <v>32'h00000000</v>
      </c>
      <c r="G1939" s="56"/>
      <c r="H1939" s="362" t="s">
        <v>18039</v>
      </c>
      <c r="I1939" s="57"/>
      <c r="J1939" s="26"/>
      <c r="K1939" s="26" t="str">
        <f>LOWER(DEC2HEX(L1939,8))</f>
        <v>00000000</v>
      </c>
      <c r="L1939" s="26">
        <f>SUM(L1940:L1940)</f>
        <v>0</v>
      </c>
      <c r="M1939" s="26"/>
    </row>
    <row r="1940" spans="1:13" ht="15">
      <c r="A1940" s="32"/>
      <c r="B1940" s="32"/>
      <c r="C1940" s="31">
        <v>16</v>
      </c>
      <c r="D1940" s="31">
        <v>31</v>
      </c>
      <c r="E1940" s="32">
        <f>D1940+1-C1940</f>
        <v>16</v>
      </c>
      <c r="F1940" s="32" t="str">
        <f>CONCATENATE(E1940,"'h",K1940)</f>
        <v>16'h0</v>
      </c>
      <c r="G1940" s="32" t="s">
        <v>68</v>
      </c>
      <c r="H1940" s="363" t="s">
        <v>13276</v>
      </c>
      <c r="I1940" s="51"/>
      <c r="J1940" s="31">
        <v>0</v>
      </c>
      <c r="K1940" s="31" t="str">
        <f>LOWER(DEC2HEX((J1940)))</f>
        <v>0</v>
      </c>
      <c r="L1940" s="31">
        <f>J1940*(2^C1940)</f>
        <v>0</v>
      </c>
      <c r="M1940" s="361"/>
    </row>
    <row r="1941" spans="1:13" ht="15">
      <c r="A1941" s="32"/>
      <c r="B1941" s="32"/>
      <c r="C1941" s="31">
        <v>0</v>
      </c>
      <c r="D1941" s="31">
        <v>15</v>
      </c>
      <c r="E1941" s="32">
        <f>D1941+1-C1941</f>
        <v>16</v>
      </c>
      <c r="F1941" s="32" t="str">
        <f>CONCATENATE(E1941,"'h",K1941)</f>
        <v>16'h0</v>
      </c>
      <c r="G1941" s="32" t="s">
        <v>68</v>
      </c>
      <c r="H1941" s="363" t="s">
        <v>13277</v>
      </c>
      <c r="I1941" s="51"/>
      <c r="J1941" s="31">
        <v>0</v>
      </c>
      <c r="K1941" s="31" t="str">
        <f>LOWER(DEC2HEX((J1941)))</f>
        <v>0</v>
      </c>
      <c r="L1941" s="31">
        <f>J1941*(2^C1941)</f>
        <v>0</v>
      </c>
      <c r="M1941" s="361"/>
    </row>
    <row r="1942" spans="1:13" ht="15">
      <c r="A1942" s="26"/>
      <c r="B1942" s="27" t="s">
        <v>18040</v>
      </c>
      <c r="C1942" s="26"/>
      <c r="D1942" s="26"/>
      <c r="E1942" s="26">
        <f>SUM(E1943:E1944)</f>
        <v>32</v>
      </c>
      <c r="F1942" s="56" t="str">
        <f>CONCATENATE("32'h",K1942)</f>
        <v>32'h00000000</v>
      </c>
      <c r="G1942" s="56"/>
      <c r="H1942" s="362" t="s">
        <v>18041</v>
      </c>
      <c r="I1942" s="57"/>
      <c r="J1942" s="26"/>
      <c r="K1942" s="26" t="str">
        <f>LOWER(DEC2HEX(L1942,8))</f>
        <v>00000000</v>
      </c>
      <c r="L1942" s="26">
        <f>SUM(L1943:L1943)</f>
        <v>0</v>
      </c>
      <c r="M1942" s="26"/>
    </row>
    <row r="1943" spans="1:13" ht="15">
      <c r="A1943" s="32"/>
      <c r="B1943" s="32"/>
      <c r="C1943" s="31">
        <v>16</v>
      </c>
      <c r="D1943" s="31">
        <v>31</v>
      </c>
      <c r="E1943" s="32">
        <f>D1943+1-C1943</f>
        <v>16</v>
      </c>
      <c r="F1943" s="32" t="str">
        <f>CONCATENATE(E1943,"'h",K1943)</f>
        <v>16'h0</v>
      </c>
      <c r="G1943" s="32" t="s">
        <v>68</v>
      </c>
      <c r="H1943" s="363" t="s">
        <v>13278</v>
      </c>
      <c r="I1943" s="51"/>
      <c r="J1943" s="31">
        <v>0</v>
      </c>
      <c r="K1943" s="31" t="str">
        <f>LOWER(DEC2HEX((J1943)))</f>
        <v>0</v>
      </c>
      <c r="L1943" s="31">
        <f>J1943*(2^C1943)</f>
        <v>0</v>
      </c>
      <c r="M1943" s="361"/>
    </row>
    <row r="1944" spans="1:13" ht="15">
      <c r="A1944" s="32"/>
      <c r="B1944" s="32"/>
      <c r="C1944" s="31">
        <v>0</v>
      </c>
      <c r="D1944" s="31">
        <v>15</v>
      </c>
      <c r="E1944" s="32">
        <f>D1944+1-C1944</f>
        <v>16</v>
      </c>
      <c r="F1944" s="32" t="str">
        <f>CONCATENATE(E1944,"'h",K1944)</f>
        <v>16'h0</v>
      </c>
      <c r="G1944" s="32" t="s">
        <v>68</v>
      </c>
      <c r="H1944" s="363" t="s">
        <v>13279</v>
      </c>
      <c r="I1944" s="51"/>
      <c r="J1944" s="31">
        <v>0</v>
      </c>
      <c r="K1944" s="31" t="str">
        <f>LOWER(DEC2HEX((J1944)))</f>
        <v>0</v>
      </c>
      <c r="L1944" s="31">
        <f>J1944*(2^C1944)</f>
        <v>0</v>
      </c>
      <c r="M1944" s="361"/>
    </row>
    <row r="1945" spans="1:13" ht="15">
      <c r="A1945" s="26"/>
      <c r="B1945" s="27" t="s">
        <v>18042</v>
      </c>
      <c r="C1945" s="26"/>
      <c r="D1945" s="26"/>
      <c r="E1945" s="26">
        <f>SUM(E1946:E1947)</f>
        <v>32</v>
      </c>
      <c r="F1945" s="56" t="str">
        <f>CONCATENATE("32'h",K1945)</f>
        <v>32'h00000000</v>
      </c>
      <c r="G1945" s="56"/>
      <c r="H1945" s="362" t="s">
        <v>18043</v>
      </c>
      <c r="I1945" s="57"/>
      <c r="J1945" s="26"/>
      <c r="K1945" s="26" t="str">
        <f>LOWER(DEC2HEX(L1945,8))</f>
        <v>00000000</v>
      </c>
      <c r="L1945" s="26">
        <f>SUM(L1946:L1946)</f>
        <v>0</v>
      </c>
      <c r="M1945" s="26"/>
    </row>
    <row r="1946" spans="1:13" ht="15">
      <c r="A1946" s="32"/>
      <c r="B1946" s="32"/>
      <c r="C1946" s="31">
        <v>16</v>
      </c>
      <c r="D1946" s="31">
        <v>31</v>
      </c>
      <c r="E1946" s="32">
        <f>D1946+1-C1946</f>
        <v>16</v>
      </c>
      <c r="F1946" s="32" t="str">
        <f>CONCATENATE(E1946,"'h",K1946)</f>
        <v>16'h0</v>
      </c>
      <c r="G1946" s="32" t="s">
        <v>68</v>
      </c>
      <c r="H1946" s="363" t="s">
        <v>13280</v>
      </c>
      <c r="I1946" s="51"/>
      <c r="J1946" s="31">
        <v>0</v>
      </c>
      <c r="K1946" s="31" t="str">
        <f>LOWER(DEC2HEX((J1946)))</f>
        <v>0</v>
      </c>
      <c r="L1946" s="31">
        <f>J1946*(2^C1946)</f>
        <v>0</v>
      </c>
      <c r="M1946" s="361"/>
    </row>
    <row r="1947" spans="1:13" ht="15">
      <c r="A1947" s="32"/>
      <c r="B1947" s="32"/>
      <c r="C1947" s="31">
        <v>0</v>
      </c>
      <c r="D1947" s="31">
        <v>15</v>
      </c>
      <c r="E1947" s="32">
        <f>D1947+1-C1947</f>
        <v>16</v>
      </c>
      <c r="F1947" s="32" t="str">
        <f>CONCATENATE(E1947,"'h",K1947)</f>
        <v>16'h0</v>
      </c>
      <c r="G1947" s="32" t="s">
        <v>68</v>
      </c>
      <c r="H1947" s="363" t="s">
        <v>13281</v>
      </c>
      <c r="I1947" s="51"/>
      <c r="J1947" s="31">
        <v>0</v>
      </c>
      <c r="K1947" s="31" t="str">
        <f>LOWER(DEC2HEX((J1947)))</f>
        <v>0</v>
      </c>
      <c r="L1947" s="31">
        <f>J1947*(2^C1947)</f>
        <v>0</v>
      </c>
      <c r="M1947" s="361"/>
    </row>
    <row r="1948" spans="1:13" ht="15">
      <c r="A1948" s="26"/>
      <c r="B1948" s="27" t="s">
        <v>18044</v>
      </c>
      <c r="C1948" s="26"/>
      <c r="D1948" s="26"/>
      <c r="E1948" s="26">
        <f>SUM(E1949:E1950)</f>
        <v>32</v>
      </c>
      <c r="F1948" s="56" t="str">
        <f>CONCATENATE("32'h",K1948)</f>
        <v>32'h00000000</v>
      </c>
      <c r="G1948" s="56"/>
      <c r="H1948" s="362" t="s">
        <v>18045</v>
      </c>
      <c r="I1948" s="57"/>
      <c r="J1948" s="26"/>
      <c r="K1948" s="26" t="str">
        <f>LOWER(DEC2HEX(L1948,8))</f>
        <v>00000000</v>
      </c>
      <c r="L1948" s="26">
        <f>SUM(L1949:L1949)</f>
        <v>0</v>
      </c>
      <c r="M1948" s="26"/>
    </row>
    <row r="1949" spans="1:13" ht="15">
      <c r="A1949" s="32"/>
      <c r="B1949" s="32"/>
      <c r="C1949" s="31">
        <v>16</v>
      </c>
      <c r="D1949" s="31">
        <v>31</v>
      </c>
      <c r="E1949" s="32">
        <f>D1949+1-C1949</f>
        <v>16</v>
      </c>
      <c r="F1949" s="32" t="str">
        <f>CONCATENATE(E1949,"'h",K1949)</f>
        <v>16'h0</v>
      </c>
      <c r="G1949" s="32" t="s">
        <v>68</v>
      </c>
      <c r="H1949" s="363" t="s">
        <v>13282</v>
      </c>
      <c r="I1949" s="51"/>
      <c r="J1949" s="31">
        <v>0</v>
      </c>
      <c r="K1949" s="31" t="str">
        <f>LOWER(DEC2HEX((J1949)))</f>
        <v>0</v>
      </c>
      <c r="L1949" s="31">
        <f>J1949*(2^C1949)</f>
        <v>0</v>
      </c>
      <c r="M1949" s="361"/>
    </row>
    <row r="1950" spans="1:13" ht="15">
      <c r="A1950" s="32"/>
      <c r="B1950" s="32"/>
      <c r="C1950" s="31">
        <v>0</v>
      </c>
      <c r="D1950" s="31">
        <v>15</v>
      </c>
      <c r="E1950" s="32">
        <f>D1950+1-C1950</f>
        <v>16</v>
      </c>
      <c r="F1950" s="32" t="str">
        <f>CONCATENATE(E1950,"'h",K1950)</f>
        <v>16'h0</v>
      </c>
      <c r="G1950" s="32" t="s">
        <v>68</v>
      </c>
      <c r="H1950" s="363" t="s">
        <v>13283</v>
      </c>
      <c r="I1950" s="51"/>
      <c r="J1950" s="31">
        <v>0</v>
      </c>
      <c r="K1950" s="31" t="str">
        <f>LOWER(DEC2HEX((J1950)))</f>
        <v>0</v>
      </c>
      <c r="L1950" s="31">
        <f>J1950*(2^C1950)</f>
        <v>0</v>
      </c>
      <c r="M1950" s="361"/>
    </row>
    <row r="1951" spans="1:13" ht="15">
      <c r="A1951" s="26"/>
      <c r="B1951" s="27" t="s">
        <v>18046</v>
      </c>
      <c r="C1951" s="26"/>
      <c r="D1951" s="26"/>
      <c r="E1951" s="26">
        <f>SUM(E1952:E1953)</f>
        <v>32</v>
      </c>
      <c r="F1951" s="56" t="str">
        <f>CONCATENATE("32'h",K1951)</f>
        <v>32'h00000000</v>
      </c>
      <c r="G1951" s="56"/>
      <c r="H1951" s="362" t="s">
        <v>18047</v>
      </c>
      <c r="I1951" s="57"/>
      <c r="J1951" s="26"/>
      <c r="K1951" s="26" t="str">
        <f>LOWER(DEC2HEX(L1951,8))</f>
        <v>00000000</v>
      </c>
      <c r="L1951" s="26">
        <f>SUM(L1952:L1952)</f>
        <v>0</v>
      </c>
      <c r="M1951" s="26"/>
    </row>
    <row r="1952" spans="1:13" ht="15">
      <c r="A1952" s="32"/>
      <c r="B1952" s="32"/>
      <c r="C1952" s="31">
        <v>16</v>
      </c>
      <c r="D1952" s="31">
        <v>31</v>
      </c>
      <c r="E1952" s="32">
        <f>D1952+1-C1952</f>
        <v>16</v>
      </c>
      <c r="F1952" s="32" t="str">
        <f>CONCATENATE(E1952,"'h",K1952)</f>
        <v>16'h0</v>
      </c>
      <c r="G1952" s="32" t="s">
        <v>68</v>
      </c>
      <c r="H1952" s="363" t="s">
        <v>13284</v>
      </c>
      <c r="I1952" s="51"/>
      <c r="J1952" s="31">
        <v>0</v>
      </c>
      <c r="K1952" s="31" t="str">
        <f>LOWER(DEC2HEX((J1952)))</f>
        <v>0</v>
      </c>
      <c r="L1952" s="31">
        <f>J1952*(2^C1952)</f>
        <v>0</v>
      </c>
      <c r="M1952" s="361"/>
    </row>
    <row r="1953" spans="1:13" ht="15">
      <c r="A1953" s="32"/>
      <c r="B1953" s="32"/>
      <c r="C1953" s="31">
        <v>0</v>
      </c>
      <c r="D1953" s="31">
        <v>15</v>
      </c>
      <c r="E1953" s="32">
        <f>D1953+1-C1953</f>
        <v>16</v>
      </c>
      <c r="F1953" s="32" t="str">
        <f>CONCATENATE(E1953,"'h",K1953)</f>
        <v>16'h0</v>
      </c>
      <c r="G1953" s="32" t="s">
        <v>68</v>
      </c>
      <c r="H1953" s="363" t="s">
        <v>13285</v>
      </c>
      <c r="I1953" s="51"/>
      <c r="J1953" s="31">
        <v>0</v>
      </c>
      <c r="K1953" s="31" t="str">
        <f>LOWER(DEC2HEX((J1953)))</f>
        <v>0</v>
      </c>
      <c r="L1953" s="31">
        <f>J1953*(2^C1953)</f>
        <v>0</v>
      </c>
      <c r="M1953" s="361"/>
    </row>
    <row r="1954" spans="1:13" ht="15">
      <c r="A1954" s="26"/>
      <c r="B1954" s="27" t="s">
        <v>18048</v>
      </c>
      <c r="C1954" s="26"/>
      <c r="D1954" s="26"/>
      <c r="E1954" s="26">
        <f>SUM(E1955:E1956)</f>
        <v>32</v>
      </c>
      <c r="F1954" s="56" t="str">
        <f>CONCATENATE("32'h",K1954)</f>
        <v>32'h00000000</v>
      </c>
      <c r="G1954" s="56"/>
      <c r="H1954" s="362" t="s">
        <v>18049</v>
      </c>
      <c r="I1954" s="57"/>
      <c r="J1954" s="26"/>
      <c r="K1954" s="26" t="str">
        <f>LOWER(DEC2HEX(L1954,8))</f>
        <v>00000000</v>
      </c>
      <c r="L1954" s="26">
        <f>SUM(L1955:L1955)</f>
        <v>0</v>
      </c>
      <c r="M1954" s="26"/>
    </row>
    <row r="1955" spans="1:13" ht="15">
      <c r="A1955" s="32"/>
      <c r="B1955" s="32"/>
      <c r="C1955" s="31">
        <v>16</v>
      </c>
      <c r="D1955" s="31">
        <v>31</v>
      </c>
      <c r="E1955" s="32">
        <f>D1955+1-C1955</f>
        <v>16</v>
      </c>
      <c r="F1955" s="32" t="str">
        <f>CONCATENATE(E1955,"'h",K1955)</f>
        <v>16'h0</v>
      </c>
      <c r="G1955" s="32" t="s">
        <v>68</v>
      </c>
      <c r="H1955" s="363" t="s">
        <v>13286</v>
      </c>
      <c r="I1955" s="51"/>
      <c r="J1955" s="31">
        <v>0</v>
      </c>
      <c r="K1955" s="31" t="str">
        <f>LOWER(DEC2HEX((J1955)))</f>
        <v>0</v>
      </c>
      <c r="L1955" s="31">
        <f>J1955*(2^C1955)</f>
        <v>0</v>
      </c>
      <c r="M1955" s="361"/>
    </row>
    <row r="1956" spans="1:13" ht="15">
      <c r="A1956" s="32"/>
      <c r="B1956" s="32"/>
      <c r="C1956" s="31">
        <v>0</v>
      </c>
      <c r="D1956" s="31">
        <v>15</v>
      </c>
      <c r="E1956" s="32">
        <f>D1956+1-C1956</f>
        <v>16</v>
      </c>
      <c r="F1956" s="32" t="str">
        <f>CONCATENATE(E1956,"'h",K1956)</f>
        <v>16'h0</v>
      </c>
      <c r="G1956" s="32" t="s">
        <v>68</v>
      </c>
      <c r="H1956" s="363" t="s">
        <v>13287</v>
      </c>
      <c r="I1956" s="51"/>
      <c r="J1956" s="31">
        <v>0</v>
      </c>
      <c r="K1956" s="31" t="str">
        <f>LOWER(DEC2HEX((J1956)))</f>
        <v>0</v>
      </c>
      <c r="L1956" s="31">
        <f>J1956*(2^C1956)</f>
        <v>0</v>
      </c>
      <c r="M1956" s="361"/>
    </row>
    <row r="1957" spans="1:13" ht="15">
      <c r="A1957" s="26"/>
      <c r="B1957" s="27" t="s">
        <v>18050</v>
      </c>
      <c r="C1957" s="26"/>
      <c r="D1957" s="26"/>
      <c r="E1957" s="26">
        <f>SUM(E1958:E1959)</f>
        <v>32</v>
      </c>
      <c r="F1957" s="56" t="str">
        <f>CONCATENATE("32'h",K1957)</f>
        <v>32'h00000000</v>
      </c>
      <c r="G1957" s="56"/>
      <c r="H1957" s="362" t="s">
        <v>18051</v>
      </c>
      <c r="I1957" s="57"/>
      <c r="J1957" s="26"/>
      <c r="K1957" s="26" t="str">
        <f>LOWER(DEC2HEX(L1957,8))</f>
        <v>00000000</v>
      </c>
      <c r="L1957" s="26">
        <f>SUM(L1958:L1958)</f>
        <v>0</v>
      </c>
      <c r="M1957" s="26"/>
    </row>
    <row r="1958" spans="1:13" ht="15">
      <c r="A1958" s="32"/>
      <c r="B1958" s="32"/>
      <c r="C1958" s="31">
        <v>16</v>
      </c>
      <c r="D1958" s="31">
        <v>31</v>
      </c>
      <c r="E1958" s="32">
        <f>D1958+1-C1958</f>
        <v>16</v>
      </c>
      <c r="F1958" s="32" t="str">
        <f>CONCATENATE(E1958,"'h",K1958)</f>
        <v>16'h0</v>
      </c>
      <c r="G1958" s="32" t="s">
        <v>68</v>
      </c>
      <c r="H1958" s="363" t="s">
        <v>13288</v>
      </c>
      <c r="I1958" s="51"/>
      <c r="J1958" s="31">
        <v>0</v>
      </c>
      <c r="K1958" s="31" t="str">
        <f>LOWER(DEC2HEX((J1958)))</f>
        <v>0</v>
      </c>
      <c r="L1958" s="31">
        <f>J1958*(2^C1958)</f>
        <v>0</v>
      </c>
      <c r="M1958" s="361"/>
    </row>
    <row r="1959" spans="1:13" ht="15">
      <c r="A1959" s="32"/>
      <c r="B1959" s="32"/>
      <c r="C1959" s="31">
        <v>0</v>
      </c>
      <c r="D1959" s="31">
        <v>15</v>
      </c>
      <c r="E1959" s="32">
        <f>D1959+1-C1959</f>
        <v>16</v>
      </c>
      <c r="F1959" s="32" t="str">
        <f>CONCATENATE(E1959,"'h",K1959)</f>
        <v>16'h0</v>
      </c>
      <c r="G1959" s="32" t="s">
        <v>68</v>
      </c>
      <c r="H1959" s="363" t="s">
        <v>13289</v>
      </c>
      <c r="I1959" s="51"/>
      <c r="J1959" s="31">
        <v>0</v>
      </c>
      <c r="K1959" s="31" t="str">
        <f>LOWER(DEC2HEX((J1959)))</f>
        <v>0</v>
      </c>
      <c r="L1959" s="31">
        <f>J1959*(2^C1959)</f>
        <v>0</v>
      </c>
      <c r="M1959" s="361"/>
    </row>
    <row r="1960" spans="1:13" ht="15">
      <c r="A1960" s="26"/>
      <c r="B1960" s="27" t="s">
        <v>18052</v>
      </c>
      <c r="C1960" s="26"/>
      <c r="D1960" s="26"/>
      <c r="E1960" s="26">
        <f>SUM(E1961:E1962)</f>
        <v>32</v>
      </c>
      <c r="F1960" s="56" t="str">
        <f>CONCATENATE("32'h",K1960)</f>
        <v>32'h00000000</v>
      </c>
      <c r="G1960" s="56"/>
      <c r="H1960" s="362" t="s">
        <v>18053</v>
      </c>
      <c r="I1960" s="57"/>
      <c r="J1960" s="26"/>
      <c r="K1960" s="26" t="str">
        <f>LOWER(DEC2HEX(L1960,8))</f>
        <v>00000000</v>
      </c>
      <c r="L1960" s="26">
        <f>SUM(L1961:L1961)</f>
        <v>0</v>
      </c>
      <c r="M1960" s="26"/>
    </row>
    <row r="1961" spans="1:13" ht="15">
      <c r="A1961" s="32"/>
      <c r="B1961" s="32"/>
      <c r="C1961" s="31">
        <v>16</v>
      </c>
      <c r="D1961" s="31">
        <v>31</v>
      </c>
      <c r="E1961" s="32">
        <f>D1961+1-C1961</f>
        <v>16</v>
      </c>
      <c r="F1961" s="32" t="str">
        <f>CONCATENATE(E1961,"'h",K1961)</f>
        <v>16'h0</v>
      </c>
      <c r="G1961" s="32" t="s">
        <v>68</v>
      </c>
      <c r="H1961" s="363" t="s">
        <v>13290</v>
      </c>
      <c r="I1961" s="51"/>
      <c r="J1961" s="31">
        <v>0</v>
      </c>
      <c r="K1961" s="31" t="str">
        <f>LOWER(DEC2HEX((J1961)))</f>
        <v>0</v>
      </c>
      <c r="L1961" s="31">
        <f>J1961*(2^C1961)</f>
        <v>0</v>
      </c>
      <c r="M1961" s="361"/>
    </row>
    <row r="1962" spans="1:13" ht="15">
      <c r="A1962" s="32"/>
      <c r="B1962" s="32"/>
      <c r="C1962" s="31">
        <v>0</v>
      </c>
      <c r="D1962" s="31">
        <v>15</v>
      </c>
      <c r="E1962" s="32">
        <f>D1962+1-C1962</f>
        <v>16</v>
      </c>
      <c r="F1962" s="32" t="str">
        <f>CONCATENATE(E1962,"'h",K1962)</f>
        <v>16'h0</v>
      </c>
      <c r="G1962" s="32" t="s">
        <v>68</v>
      </c>
      <c r="H1962" s="363" t="s">
        <v>13291</v>
      </c>
      <c r="I1962" s="51"/>
      <c r="J1962" s="31">
        <v>0</v>
      </c>
      <c r="K1962" s="31" t="str">
        <f>LOWER(DEC2HEX((J1962)))</f>
        <v>0</v>
      </c>
      <c r="L1962" s="31">
        <f>J1962*(2^C1962)</f>
        <v>0</v>
      </c>
      <c r="M1962" s="361"/>
    </row>
    <row r="1963" spans="1:13" ht="15">
      <c r="A1963" s="26"/>
      <c r="B1963" s="27" t="s">
        <v>18054</v>
      </c>
      <c r="C1963" s="26"/>
      <c r="D1963" s="26"/>
      <c r="E1963" s="26">
        <f>SUM(E1964:E1965)</f>
        <v>32</v>
      </c>
      <c r="F1963" s="56" t="str">
        <f>CONCATENATE("32'h",K1963)</f>
        <v>32'h00000000</v>
      </c>
      <c r="G1963" s="56"/>
      <c r="H1963" s="362" t="s">
        <v>18055</v>
      </c>
      <c r="I1963" s="57"/>
      <c r="J1963" s="26"/>
      <c r="K1963" s="26" t="str">
        <f>LOWER(DEC2HEX(L1963,8))</f>
        <v>00000000</v>
      </c>
      <c r="L1963" s="26">
        <f>SUM(L1964:L1964)</f>
        <v>0</v>
      </c>
      <c r="M1963" s="26"/>
    </row>
    <row r="1964" spans="1:13" ht="15">
      <c r="A1964" s="32"/>
      <c r="B1964" s="32"/>
      <c r="C1964" s="31">
        <v>16</v>
      </c>
      <c r="D1964" s="31">
        <v>31</v>
      </c>
      <c r="E1964" s="32">
        <f>D1964+1-C1964</f>
        <v>16</v>
      </c>
      <c r="F1964" s="32" t="str">
        <f>CONCATENATE(E1964,"'h",K1964)</f>
        <v>16'h0</v>
      </c>
      <c r="G1964" s="32" t="s">
        <v>68</v>
      </c>
      <c r="H1964" s="363" t="s">
        <v>13292</v>
      </c>
      <c r="I1964" s="51"/>
      <c r="J1964" s="31">
        <v>0</v>
      </c>
      <c r="K1964" s="31" t="str">
        <f>LOWER(DEC2HEX((J1964)))</f>
        <v>0</v>
      </c>
      <c r="L1964" s="31">
        <f>J1964*(2^C1964)</f>
        <v>0</v>
      </c>
      <c r="M1964" s="361"/>
    </row>
    <row r="1965" spans="1:13" ht="15">
      <c r="A1965" s="32"/>
      <c r="B1965" s="32"/>
      <c r="C1965" s="31">
        <v>0</v>
      </c>
      <c r="D1965" s="31">
        <v>15</v>
      </c>
      <c r="E1965" s="32">
        <f>D1965+1-C1965</f>
        <v>16</v>
      </c>
      <c r="F1965" s="32" t="str">
        <f>CONCATENATE(E1965,"'h",K1965)</f>
        <v>16'h0</v>
      </c>
      <c r="G1965" s="32" t="s">
        <v>68</v>
      </c>
      <c r="H1965" s="363" t="s">
        <v>13293</v>
      </c>
      <c r="I1965" s="51"/>
      <c r="J1965" s="31">
        <v>0</v>
      </c>
      <c r="K1965" s="31" t="str">
        <f>LOWER(DEC2HEX((J1965)))</f>
        <v>0</v>
      </c>
      <c r="L1965" s="31">
        <f>J1965*(2^C1965)</f>
        <v>0</v>
      </c>
      <c r="M1965" s="361"/>
    </row>
    <row r="1966" spans="1:13" ht="15">
      <c r="A1966" s="26"/>
      <c r="B1966" s="27" t="s">
        <v>18056</v>
      </c>
      <c r="C1966" s="26"/>
      <c r="D1966" s="26"/>
      <c r="E1966" s="26">
        <f>SUM(E1967:E1968)</f>
        <v>32</v>
      </c>
      <c r="F1966" s="56" t="str">
        <f>CONCATENATE("32'h",K1966)</f>
        <v>32'h00000000</v>
      </c>
      <c r="G1966" s="56"/>
      <c r="H1966" s="362" t="s">
        <v>18057</v>
      </c>
      <c r="I1966" s="57"/>
      <c r="J1966" s="26"/>
      <c r="K1966" s="26" t="str">
        <f>LOWER(DEC2HEX(L1966,8))</f>
        <v>00000000</v>
      </c>
      <c r="L1966" s="26">
        <f>SUM(L1967:L1967)</f>
        <v>0</v>
      </c>
      <c r="M1966" s="26"/>
    </row>
    <row r="1967" spans="1:13" ht="15">
      <c r="A1967" s="32"/>
      <c r="B1967" s="32"/>
      <c r="C1967" s="31">
        <v>16</v>
      </c>
      <c r="D1967" s="31">
        <v>31</v>
      </c>
      <c r="E1967" s="32">
        <f>D1967+1-C1967</f>
        <v>16</v>
      </c>
      <c r="F1967" s="32" t="str">
        <f>CONCATENATE(E1967,"'h",K1967)</f>
        <v>16'h0</v>
      </c>
      <c r="G1967" s="32" t="s">
        <v>68</v>
      </c>
      <c r="H1967" s="363" t="s">
        <v>13294</v>
      </c>
      <c r="I1967" s="51"/>
      <c r="J1967" s="31">
        <v>0</v>
      </c>
      <c r="K1967" s="31" t="str">
        <f>LOWER(DEC2HEX((J1967)))</f>
        <v>0</v>
      </c>
      <c r="L1967" s="31">
        <f>J1967*(2^C1967)</f>
        <v>0</v>
      </c>
      <c r="M1967" s="361"/>
    </row>
    <row r="1968" spans="1:13" ht="15">
      <c r="A1968" s="32"/>
      <c r="B1968" s="32"/>
      <c r="C1968" s="31">
        <v>0</v>
      </c>
      <c r="D1968" s="31">
        <v>15</v>
      </c>
      <c r="E1968" s="32">
        <f>D1968+1-C1968</f>
        <v>16</v>
      </c>
      <c r="F1968" s="32" t="str">
        <f>CONCATENATE(E1968,"'h",K1968)</f>
        <v>16'h0</v>
      </c>
      <c r="G1968" s="32" t="s">
        <v>68</v>
      </c>
      <c r="H1968" s="363" t="s">
        <v>13295</v>
      </c>
      <c r="I1968" s="51"/>
      <c r="J1968" s="31">
        <v>0</v>
      </c>
      <c r="K1968" s="31" t="str">
        <f>LOWER(DEC2HEX((J1968)))</f>
        <v>0</v>
      </c>
      <c r="L1968" s="31">
        <f>J1968*(2^C1968)</f>
        <v>0</v>
      </c>
      <c r="M1968" s="361"/>
    </row>
    <row r="1969" spans="1:13" ht="15">
      <c r="A1969" s="26"/>
      <c r="B1969" s="27" t="s">
        <v>18058</v>
      </c>
      <c r="C1969" s="26"/>
      <c r="D1969" s="26"/>
      <c r="E1969" s="26">
        <f>SUM(E1970:E1971)</f>
        <v>32</v>
      </c>
      <c r="F1969" s="56" t="str">
        <f>CONCATENATE("32'h",K1969)</f>
        <v>32'h00000000</v>
      </c>
      <c r="G1969" s="56"/>
      <c r="H1969" s="362" t="s">
        <v>18059</v>
      </c>
      <c r="I1969" s="57"/>
      <c r="J1969" s="26"/>
      <c r="K1969" s="26" t="str">
        <f>LOWER(DEC2HEX(L1969,8))</f>
        <v>00000000</v>
      </c>
      <c r="L1969" s="26">
        <f>SUM(L1970:L1970)</f>
        <v>0</v>
      </c>
      <c r="M1969" s="26"/>
    </row>
    <row r="1970" spans="1:13" ht="15">
      <c r="A1970" s="32"/>
      <c r="B1970" s="32"/>
      <c r="C1970" s="31">
        <v>16</v>
      </c>
      <c r="D1970" s="31">
        <v>31</v>
      </c>
      <c r="E1970" s="32">
        <f>D1970+1-C1970</f>
        <v>16</v>
      </c>
      <c r="F1970" s="32" t="str">
        <f>CONCATENATE(E1970,"'h",K1970)</f>
        <v>16'h0</v>
      </c>
      <c r="G1970" s="32" t="s">
        <v>68</v>
      </c>
      <c r="H1970" s="363" t="s">
        <v>13296</v>
      </c>
      <c r="I1970" s="51"/>
      <c r="J1970" s="31">
        <v>0</v>
      </c>
      <c r="K1970" s="31" t="str">
        <f>LOWER(DEC2HEX((J1970)))</f>
        <v>0</v>
      </c>
      <c r="L1970" s="31">
        <f>J1970*(2^C1970)</f>
        <v>0</v>
      </c>
      <c r="M1970" s="361"/>
    </row>
    <row r="1971" spans="1:13" ht="15">
      <c r="A1971" s="32"/>
      <c r="B1971" s="32"/>
      <c r="C1971" s="31">
        <v>0</v>
      </c>
      <c r="D1971" s="31">
        <v>15</v>
      </c>
      <c r="E1971" s="32">
        <f>D1971+1-C1971</f>
        <v>16</v>
      </c>
      <c r="F1971" s="32" t="str">
        <f>CONCATENATE(E1971,"'h",K1971)</f>
        <v>16'h0</v>
      </c>
      <c r="G1971" s="32" t="s">
        <v>68</v>
      </c>
      <c r="H1971" s="363" t="s">
        <v>13297</v>
      </c>
      <c r="I1971" s="51"/>
      <c r="J1971" s="31">
        <v>0</v>
      </c>
      <c r="K1971" s="31" t="str">
        <f>LOWER(DEC2HEX((J1971)))</f>
        <v>0</v>
      </c>
      <c r="L1971" s="31">
        <f>J1971*(2^C1971)</f>
        <v>0</v>
      </c>
      <c r="M1971" s="361"/>
    </row>
    <row r="1972" spans="1:13" ht="15">
      <c r="A1972" s="26"/>
      <c r="B1972" s="27" t="s">
        <v>18060</v>
      </c>
      <c r="C1972" s="26"/>
      <c r="D1972" s="26"/>
      <c r="E1972" s="26">
        <f>SUM(E1973:E1974)</f>
        <v>32</v>
      </c>
      <c r="F1972" s="56" t="str">
        <f>CONCATENATE("32'h",K1972)</f>
        <v>32'h00000000</v>
      </c>
      <c r="G1972" s="56"/>
      <c r="H1972" s="362" t="s">
        <v>18061</v>
      </c>
      <c r="I1972" s="57"/>
      <c r="J1972" s="26"/>
      <c r="K1972" s="26" t="str">
        <f>LOWER(DEC2HEX(L1972,8))</f>
        <v>00000000</v>
      </c>
      <c r="L1972" s="26">
        <f>SUM(L1973:L1973)</f>
        <v>0</v>
      </c>
      <c r="M1972" s="26"/>
    </row>
    <row r="1973" spans="1:13" ht="15">
      <c r="A1973" s="32"/>
      <c r="B1973" s="32"/>
      <c r="C1973" s="31">
        <v>16</v>
      </c>
      <c r="D1973" s="31">
        <v>31</v>
      </c>
      <c r="E1973" s="32">
        <f>D1973+1-C1973</f>
        <v>16</v>
      </c>
      <c r="F1973" s="32" t="str">
        <f>CONCATENATE(E1973,"'h",K1973)</f>
        <v>16'h0</v>
      </c>
      <c r="G1973" s="32" t="s">
        <v>68</v>
      </c>
      <c r="H1973" s="363" t="s">
        <v>13298</v>
      </c>
      <c r="I1973" s="51"/>
      <c r="J1973" s="31">
        <v>0</v>
      </c>
      <c r="K1973" s="31" t="str">
        <f>LOWER(DEC2HEX((J1973)))</f>
        <v>0</v>
      </c>
      <c r="L1973" s="31">
        <f>J1973*(2^C1973)</f>
        <v>0</v>
      </c>
      <c r="M1973" s="361"/>
    </row>
    <row r="1974" spans="1:13" ht="15">
      <c r="A1974" s="32"/>
      <c r="B1974" s="32"/>
      <c r="C1974" s="31">
        <v>0</v>
      </c>
      <c r="D1974" s="31">
        <v>15</v>
      </c>
      <c r="E1974" s="32">
        <f>D1974+1-C1974</f>
        <v>16</v>
      </c>
      <c r="F1974" s="32" t="str">
        <f>CONCATENATE(E1974,"'h",K1974)</f>
        <v>16'h0</v>
      </c>
      <c r="G1974" s="32" t="s">
        <v>68</v>
      </c>
      <c r="H1974" s="363" t="s">
        <v>13299</v>
      </c>
      <c r="I1974" s="51"/>
      <c r="J1974" s="31">
        <v>0</v>
      </c>
      <c r="K1974" s="31" t="str">
        <f>LOWER(DEC2HEX((J1974)))</f>
        <v>0</v>
      </c>
      <c r="L1974" s="31">
        <f>J1974*(2^C1974)</f>
        <v>0</v>
      </c>
      <c r="M1974" s="361"/>
    </row>
    <row r="1975" spans="1:13" ht="15">
      <c r="A1975" s="26"/>
      <c r="B1975" s="27" t="s">
        <v>18062</v>
      </c>
      <c r="C1975" s="26"/>
      <c r="D1975" s="26"/>
      <c r="E1975" s="26">
        <f>SUM(E1976:E1977)</f>
        <v>32</v>
      </c>
      <c r="F1975" s="56" t="str">
        <f>CONCATENATE("32'h",K1975)</f>
        <v>32'h00000000</v>
      </c>
      <c r="G1975" s="56"/>
      <c r="H1975" s="362" t="s">
        <v>18063</v>
      </c>
      <c r="I1975" s="57"/>
      <c r="J1975" s="26"/>
      <c r="K1975" s="26" t="str">
        <f>LOWER(DEC2HEX(L1975,8))</f>
        <v>00000000</v>
      </c>
      <c r="L1975" s="26">
        <f>SUM(L1976:L1976)</f>
        <v>0</v>
      </c>
      <c r="M1975" s="26"/>
    </row>
    <row r="1976" spans="1:13" ht="15">
      <c r="A1976" s="32"/>
      <c r="B1976" s="32"/>
      <c r="C1976" s="31">
        <v>16</v>
      </c>
      <c r="D1976" s="31">
        <v>31</v>
      </c>
      <c r="E1976" s="32">
        <f>D1976+1-C1976</f>
        <v>16</v>
      </c>
      <c r="F1976" s="32" t="str">
        <f>CONCATENATE(E1976,"'h",K1976)</f>
        <v>16'h0</v>
      </c>
      <c r="G1976" s="32" t="s">
        <v>68</v>
      </c>
      <c r="H1976" s="363" t="s">
        <v>13300</v>
      </c>
      <c r="I1976" s="51"/>
      <c r="J1976" s="31">
        <v>0</v>
      </c>
      <c r="K1976" s="31" t="str">
        <f>LOWER(DEC2HEX((J1976)))</f>
        <v>0</v>
      </c>
      <c r="L1976" s="31">
        <f>J1976*(2^C1976)</f>
        <v>0</v>
      </c>
      <c r="M1976" s="361"/>
    </row>
    <row r="1977" spans="1:13" ht="15">
      <c r="A1977" s="32"/>
      <c r="B1977" s="32"/>
      <c r="C1977" s="31">
        <v>0</v>
      </c>
      <c r="D1977" s="31">
        <v>15</v>
      </c>
      <c r="E1977" s="32">
        <f>D1977+1-C1977</f>
        <v>16</v>
      </c>
      <c r="F1977" s="32" t="str">
        <f>CONCATENATE(E1977,"'h",K1977)</f>
        <v>16'h0</v>
      </c>
      <c r="G1977" s="32" t="s">
        <v>68</v>
      </c>
      <c r="H1977" s="363" t="s">
        <v>13301</v>
      </c>
      <c r="I1977" s="51"/>
      <c r="J1977" s="31">
        <v>0</v>
      </c>
      <c r="K1977" s="31" t="str">
        <f>LOWER(DEC2HEX((J1977)))</f>
        <v>0</v>
      </c>
      <c r="L1977" s="31">
        <f>J1977*(2^C1977)</f>
        <v>0</v>
      </c>
      <c r="M1977" s="361"/>
    </row>
    <row r="1978" spans="1:13" ht="15">
      <c r="A1978" s="26"/>
      <c r="B1978" s="27" t="s">
        <v>18064</v>
      </c>
      <c r="C1978" s="26"/>
      <c r="D1978" s="26"/>
      <c r="E1978" s="26">
        <f>SUM(E1979:E1980)</f>
        <v>32</v>
      </c>
      <c r="F1978" s="56" t="str">
        <f>CONCATENATE("32'h",K1978)</f>
        <v>32'h00000000</v>
      </c>
      <c r="G1978" s="56"/>
      <c r="H1978" s="362" t="s">
        <v>18065</v>
      </c>
      <c r="I1978" s="57"/>
      <c r="J1978" s="26"/>
      <c r="K1978" s="26" t="str">
        <f>LOWER(DEC2HEX(L1978,8))</f>
        <v>00000000</v>
      </c>
      <c r="L1978" s="26">
        <f>SUM(L1979:L1979)</f>
        <v>0</v>
      </c>
      <c r="M1978" s="26"/>
    </row>
    <row r="1979" spans="1:13" ht="15">
      <c r="A1979" s="32"/>
      <c r="B1979" s="32"/>
      <c r="C1979" s="31">
        <v>16</v>
      </c>
      <c r="D1979" s="31">
        <v>31</v>
      </c>
      <c r="E1979" s="32">
        <f>D1979+1-C1979</f>
        <v>16</v>
      </c>
      <c r="F1979" s="32" t="str">
        <f>CONCATENATE(E1979,"'h",K1979)</f>
        <v>16'h0</v>
      </c>
      <c r="G1979" s="32" t="s">
        <v>68</v>
      </c>
      <c r="H1979" s="363" t="s">
        <v>13302</v>
      </c>
      <c r="I1979" s="51"/>
      <c r="J1979" s="31">
        <v>0</v>
      </c>
      <c r="K1979" s="31" t="str">
        <f>LOWER(DEC2HEX((J1979)))</f>
        <v>0</v>
      </c>
      <c r="L1979" s="31">
        <f>J1979*(2^C1979)</f>
        <v>0</v>
      </c>
      <c r="M1979" s="361"/>
    </row>
    <row r="1980" spans="1:13" ht="15">
      <c r="A1980" s="32"/>
      <c r="B1980" s="32"/>
      <c r="C1980" s="31">
        <v>0</v>
      </c>
      <c r="D1980" s="31">
        <v>15</v>
      </c>
      <c r="E1980" s="32">
        <f>D1980+1-C1980</f>
        <v>16</v>
      </c>
      <c r="F1980" s="32" t="str">
        <f>CONCATENATE(E1980,"'h",K1980)</f>
        <v>16'h0</v>
      </c>
      <c r="G1980" s="32" t="s">
        <v>68</v>
      </c>
      <c r="H1980" s="363" t="s">
        <v>13303</v>
      </c>
      <c r="I1980" s="51"/>
      <c r="J1980" s="31">
        <v>0</v>
      </c>
      <c r="K1980" s="31" t="str">
        <f>LOWER(DEC2HEX((J1980)))</f>
        <v>0</v>
      </c>
      <c r="L1980" s="31">
        <f>J1980*(2^C1980)</f>
        <v>0</v>
      </c>
      <c r="M1980" s="361"/>
    </row>
    <row r="1981" spans="1:13" ht="15">
      <c r="A1981" s="26"/>
      <c r="B1981" s="27" t="s">
        <v>18066</v>
      </c>
      <c r="C1981" s="26"/>
      <c r="D1981" s="26"/>
      <c r="E1981" s="26">
        <f>SUM(E1982:E1983)</f>
        <v>32</v>
      </c>
      <c r="F1981" s="56" t="str">
        <f>CONCATENATE("32'h",K1981)</f>
        <v>32'h00000000</v>
      </c>
      <c r="G1981" s="56"/>
      <c r="H1981" s="362" t="s">
        <v>18067</v>
      </c>
      <c r="I1981" s="57"/>
      <c r="J1981" s="26"/>
      <c r="K1981" s="26" t="str">
        <f>LOWER(DEC2HEX(L1981,8))</f>
        <v>00000000</v>
      </c>
      <c r="L1981" s="26">
        <f>SUM(L1982:L1982)</f>
        <v>0</v>
      </c>
      <c r="M1981" s="26"/>
    </row>
    <row r="1982" spans="1:13" ht="15">
      <c r="A1982" s="32"/>
      <c r="B1982" s="32"/>
      <c r="C1982" s="31">
        <v>16</v>
      </c>
      <c r="D1982" s="31">
        <v>31</v>
      </c>
      <c r="E1982" s="32">
        <f>D1982+1-C1982</f>
        <v>16</v>
      </c>
      <c r="F1982" s="32" t="str">
        <f>CONCATENATE(E1982,"'h",K1982)</f>
        <v>16'h0</v>
      </c>
      <c r="G1982" s="32" t="s">
        <v>68</v>
      </c>
      <c r="H1982" s="363" t="s">
        <v>13304</v>
      </c>
      <c r="I1982" s="51"/>
      <c r="J1982" s="31">
        <v>0</v>
      </c>
      <c r="K1982" s="31" t="str">
        <f>LOWER(DEC2HEX((J1982)))</f>
        <v>0</v>
      </c>
      <c r="L1982" s="31">
        <f>J1982*(2^C1982)</f>
        <v>0</v>
      </c>
      <c r="M1982" s="361"/>
    </row>
    <row r="1983" spans="1:13" ht="15">
      <c r="A1983" s="32"/>
      <c r="B1983" s="32"/>
      <c r="C1983" s="31">
        <v>0</v>
      </c>
      <c r="D1983" s="31">
        <v>15</v>
      </c>
      <c r="E1983" s="32">
        <f>D1983+1-C1983</f>
        <v>16</v>
      </c>
      <c r="F1983" s="32" t="str">
        <f>CONCATENATE(E1983,"'h",K1983)</f>
        <v>16'h0</v>
      </c>
      <c r="G1983" s="32" t="s">
        <v>68</v>
      </c>
      <c r="H1983" s="363" t="s">
        <v>13305</v>
      </c>
      <c r="I1983" s="51"/>
      <c r="J1983" s="31">
        <v>0</v>
      </c>
      <c r="K1983" s="31" t="str">
        <f>LOWER(DEC2HEX((J1983)))</f>
        <v>0</v>
      </c>
      <c r="L1983" s="31">
        <f>J1983*(2^C1983)</f>
        <v>0</v>
      </c>
      <c r="M1983" s="361"/>
    </row>
    <row r="1984" spans="1:13" ht="15">
      <c r="A1984" s="26"/>
      <c r="B1984" s="27" t="s">
        <v>18068</v>
      </c>
      <c r="C1984" s="26"/>
      <c r="D1984" s="26"/>
      <c r="E1984" s="26">
        <f>SUM(E1985:E1986)</f>
        <v>32</v>
      </c>
      <c r="F1984" s="56" t="str">
        <f>CONCATENATE("32'h",K1984)</f>
        <v>32'h00000000</v>
      </c>
      <c r="G1984" s="56"/>
      <c r="H1984" s="362" t="s">
        <v>18069</v>
      </c>
      <c r="I1984" s="57"/>
      <c r="J1984" s="26"/>
      <c r="K1984" s="26" t="str">
        <f>LOWER(DEC2HEX(L1984,8))</f>
        <v>00000000</v>
      </c>
      <c r="L1984" s="26">
        <f>SUM(L1985:L1985)</f>
        <v>0</v>
      </c>
      <c r="M1984" s="26"/>
    </row>
    <row r="1985" spans="1:13" ht="15">
      <c r="A1985" s="32"/>
      <c r="B1985" s="32"/>
      <c r="C1985" s="31">
        <v>16</v>
      </c>
      <c r="D1985" s="31">
        <v>31</v>
      </c>
      <c r="E1985" s="32">
        <f>D1985+1-C1985</f>
        <v>16</v>
      </c>
      <c r="F1985" s="32" t="str">
        <f>CONCATENATE(E1985,"'h",K1985)</f>
        <v>16'h0</v>
      </c>
      <c r="G1985" s="32" t="s">
        <v>68</v>
      </c>
      <c r="H1985" s="363" t="s">
        <v>13306</v>
      </c>
      <c r="I1985" s="51"/>
      <c r="J1985" s="31">
        <v>0</v>
      </c>
      <c r="K1985" s="31" t="str">
        <f>LOWER(DEC2HEX((J1985)))</f>
        <v>0</v>
      </c>
      <c r="L1985" s="31">
        <f>J1985*(2^C1985)</f>
        <v>0</v>
      </c>
      <c r="M1985" s="361"/>
    </row>
    <row r="1986" spans="1:13" ht="15">
      <c r="A1986" s="32"/>
      <c r="B1986" s="32"/>
      <c r="C1986" s="31">
        <v>0</v>
      </c>
      <c r="D1986" s="31">
        <v>15</v>
      </c>
      <c r="E1986" s="32">
        <f>D1986+1-C1986</f>
        <v>16</v>
      </c>
      <c r="F1986" s="32" t="str">
        <f>CONCATENATE(E1986,"'h",K1986)</f>
        <v>16'h0</v>
      </c>
      <c r="G1986" s="32" t="s">
        <v>68</v>
      </c>
      <c r="H1986" s="363" t="s">
        <v>13307</v>
      </c>
      <c r="I1986" s="51"/>
      <c r="J1986" s="31">
        <v>0</v>
      </c>
      <c r="K1986" s="31" t="str">
        <f>LOWER(DEC2HEX((J1986)))</f>
        <v>0</v>
      </c>
      <c r="L1986" s="31">
        <f>J1986*(2^C1986)</f>
        <v>0</v>
      </c>
      <c r="M1986" s="361"/>
    </row>
    <row r="1987" spans="1:13" ht="15">
      <c r="A1987" s="26"/>
      <c r="B1987" s="27" t="s">
        <v>18070</v>
      </c>
      <c r="C1987" s="26"/>
      <c r="D1987" s="26"/>
      <c r="E1987" s="26">
        <f>SUM(E1988:E1989)</f>
        <v>32</v>
      </c>
      <c r="F1987" s="56" t="str">
        <f>CONCATENATE("32'h",K1987)</f>
        <v>32'h00000000</v>
      </c>
      <c r="G1987" s="56"/>
      <c r="H1987" s="362" t="s">
        <v>18071</v>
      </c>
      <c r="I1987" s="57"/>
      <c r="J1987" s="26"/>
      <c r="K1987" s="26" t="str">
        <f>LOWER(DEC2HEX(L1987,8))</f>
        <v>00000000</v>
      </c>
      <c r="L1987" s="26">
        <f>SUM(L1988:L1988)</f>
        <v>0</v>
      </c>
      <c r="M1987" s="26"/>
    </row>
    <row r="1988" spans="1:13" ht="15">
      <c r="A1988" s="32"/>
      <c r="B1988" s="32"/>
      <c r="C1988" s="31">
        <v>16</v>
      </c>
      <c r="D1988" s="31">
        <v>31</v>
      </c>
      <c r="E1988" s="32">
        <f>D1988+1-C1988</f>
        <v>16</v>
      </c>
      <c r="F1988" s="32" t="str">
        <f>CONCATENATE(E1988,"'h",K1988)</f>
        <v>16'h0</v>
      </c>
      <c r="G1988" s="32" t="s">
        <v>68</v>
      </c>
      <c r="H1988" s="363" t="s">
        <v>13308</v>
      </c>
      <c r="I1988" s="51"/>
      <c r="J1988" s="31">
        <v>0</v>
      </c>
      <c r="K1988" s="31" t="str">
        <f>LOWER(DEC2HEX((J1988)))</f>
        <v>0</v>
      </c>
      <c r="L1988" s="31">
        <f>J1988*(2^C1988)</f>
        <v>0</v>
      </c>
      <c r="M1988" s="361"/>
    </row>
    <row r="1989" spans="1:13" ht="15">
      <c r="A1989" s="32"/>
      <c r="B1989" s="32"/>
      <c r="C1989" s="31">
        <v>0</v>
      </c>
      <c r="D1989" s="31">
        <v>15</v>
      </c>
      <c r="E1989" s="32">
        <f>D1989+1-C1989</f>
        <v>16</v>
      </c>
      <c r="F1989" s="32" t="str">
        <f>CONCATENATE(E1989,"'h",K1989)</f>
        <v>16'h0</v>
      </c>
      <c r="G1989" s="32" t="s">
        <v>68</v>
      </c>
      <c r="H1989" s="363" t="s">
        <v>13309</v>
      </c>
      <c r="I1989" s="51"/>
      <c r="J1989" s="31">
        <v>0</v>
      </c>
      <c r="K1989" s="31" t="str">
        <f>LOWER(DEC2HEX((J1989)))</f>
        <v>0</v>
      </c>
      <c r="L1989" s="31">
        <f>J1989*(2^C1989)</f>
        <v>0</v>
      </c>
      <c r="M1989" s="361"/>
    </row>
    <row r="1990" spans="1:13" ht="15">
      <c r="A1990" s="26"/>
      <c r="B1990" s="27" t="s">
        <v>18072</v>
      </c>
      <c r="C1990" s="26"/>
      <c r="D1990" s="26"/>
      <c r="E1990" s="26">
        <f>SUM(E1991:E1992)</f>
        <v>32</v>
      </c>
      <c r="F1990" s="56" t="str">
        <f>CONCATENATE("32'h",K1990)</f>
        <v>32'h00000000</v>
      </c>
      <c r="G1990" s="56"/>
      <c r="H1990" s="362" t="s">
        <v>18073</v>
      </c>
      <c r="I1990" s="57"/>
      <c r="J1990" s="26"/>
      <c r="K1990" s="26" t="str">
        <f>LOWER(DEC2HEX(L1990,8))</f>
        <v>00000000</v>
      </c>
      <c r="L1990" s="26">
        <f>SUM(L1991:L1991)</f>
        <v>0</v>
      </c>
      <c r="M1990" s="26"/>
    </row>
    <row r="1991" spans="1:13" ht="15">
      <c r="A1991" s="32"/>
      <c r="B1991" s="32"/>
      <c r="C1991" s="31">
        <v>16</v>
      </c>
      <c r="D1991" s="31">
        <v>31</v>
      </c>
      <c r="E1991" s="32">
        <f>D1991+1-C1991</f>
        <v>16</v>
      </c>
      <c r="F1991" s="32" t="str">
        <f>CONCATENATE(E1991,"'h",K1991)</f>
        <v>16'h0</v>
      </c>
      <c r="G1991" s="32" t="s">
        <v>68</v>
      </c>
      <c r="H1991" s="363" t="s">
        <v>13310</v>
      </c>
      <c r="I1991" s="51"/>
      <c r="J1991" s="31">
        <v>0</v>
      </c>
      <c r="K1991" s="31" t="str">
        <f>LOWER(DEC2HEX((J1991)))</f>
        <v>0</v>
      </c>
      <c r="L1991" s="31">
        <f>J1991*(2^C1991)</f>
        <v>0</v>
      </c>
      <c r="M1991" s="361"/>
    </row>
    <row r="1992" spans="1:13" ht="15">
      <c r="A1992" s="32"/>
      <c r="B1992" s="32"/>
      <c r="C1992" s="31">
        <v>0</v>
      </c>
      <c r="D1992" s="31">
        <v>15</v>
      </c>
      <c r="E1992" s="32">
        <f>D1992+1-C1992</f>
        <v>16</v>
      </c>
      <c r="F1992" s="32" t="str">
        <f>CONCATENATE(E1992,"'h",K1992)</f>
        <v>16'h0</v>
      </c>
      <c r="G1992" s="32" t="s">
        <v>68</v>
      </c>
      <c r="H1992" s="363" t="s">
        <v>13311</v>
      </c>
      <c r="I1992" s="51"/>
      <c r="J1992" s="31">
        <v>0</v>
      </c>
      <c r="K1992" s="31" t="str">
        <f>LOWER(DEC2HEX((J1992)))</f>
        <v>0</v>
      </c>
      <c r="L1992" s="31">
        <f>J1992*(2^C1992)</f>
        <v>0</v>
      </c>
      <c r="M1992" s="361"/>
    </row>
    <row r="1993" spans="1:13" ht="15">
      <c r="A1993" s="26"/>
      <c r="B1993" s="27" t="s">
        <v>18074</v>
      </c>
      <c r="C1993" s="26"/>
      <c r="D1993" s="26"/>
      <c r="E1993" s="26">
        <f>SUM(E1994:E1995)</f>
        <v>32</v>
      </c>
      <c r="F1993" s="56" t="str">
        <f>CONCATENATE("32'h",K1993)</f>
        <v>32'h00000000</v>
      </c>
      <c r="G1993" s="56"/>
      <c r="H1993" s="362" t="s">
        <v>18075</v>
      </c>
      <c r="I1993" s="57"/>
      <c r="J1993" s="26"/>
      <c r="K1993" s="26" t="str">
        <f>LOWER(DEC2HEX(L1993,8))</f>
        <v>00000000</v>
      </c>
      <c r="L1993" s="26">
        <f>SUM(L1994:L1994)</f>
        <v>0</v>
      </c>
      <c r="M1993" s="26"/>
    </row>
    <row r="1994" spans="1:13" ht="15">
      <c r="A1994" s="32"/>
      <c r="B1994" s="32"/>
      <c r="C1994" s="31">
        <v>16</v>
      </c>
      <c r="D1994" s="31">
        <v>31</v>
      </c>
      <c r="E1994" s="32">
        <f>D1994+1-C1994</f>
        <v>16</v>
      </c>
      <c r="F1994" s="32" t="str">
        <f>CONCATENATE(E1994,"'h",K1994)</f>
        <v>16'h0</v>
      </c>
      <c r="G1994" s="32" t="s">
        <v>68</v>
      </c>
      <c r="H1994" s="363" t="s">
        <v>13312</v>
      </c>
      <c r="I1994" s="51"/>
      <c r="J1994" s="31">
        <v>0</v>
      </c>
      <c r="K1994" s="31" t="str">
        <f>LOWER(DEC2HEX((J1994)))</f>
        <v>0</v>
      </c>
      <c r="L1994" s="31">
        <f>J1994*(2^C1994)</f>
        <v>0</v>
      </c>
      <c r="M1994" s="361"/>
    </row>
    <row r="1995" spans="1:13" ht="15">
      <c r="A1995" s="32"/>
      <c r="B1995" s="32"/>
      <c r="C1995" s="31">
        <v>0</v>
      </c>
      <c r="D1995" s="31">
        <v>15</v>
      </c>
      <c r="E1995" s="32">
        <f>D1995+1-C1995</f>
        <v>16</v>
      </c>
      <c r="F1995" s="32" t="str">
        <f>CONCATENATE(E1995,"'h",K1995)</f>
        <v>16'h0</v>
      </c>
      <c r="G1995" s="32" t="s">
        <v>68</v>
      </c>
      <c r="H1995" s="363" t="s">
        <v>13313</v>
      </c>
      <c r="I1995" s="51"/>
      <c r="J1995" s="31">
        <v>0</v>
      </c>
      <c r="K1995" s="31" t="str">
        <f>LOWER(DEC2HEX((J1995)))</f>
        <v>0</v>
      </c>
      <c r="L1995" s="31">
        <f>J1995*(2^C1995)</f>
        <v>0</v>
      </c>
      <c r="M1995" s="361"/>
    </row>
    <row r="1996" spans="1:13" ht="15">
      <c r="A1996" s="26"/>
      <c r="B1996" s="27" t="s">
        <v>18076</v>
      </c>
      <c r="C1996" s="26"/>
      <c r="D1996" s="26"/>
      <c r="E1996" s="26">
        <f>SUM(E1997:E1998)</f>
        <v>32</v>
      </c>
      <c r="F1996" s="56" t="str">
        <f>CONCATENATE("32'h",K1996)</f>
        <v>32'h00000000</v>
      </c>
      <c r="G1996" s="56"/>
      <c r="H1996" s="362" t="s">
        <v>18077</v>
      </c>
      <c r="I1996" s="57"/>
      <c r="J1996" s="26"/>
      <c r="K1996" s="26" t="str">
        <f>LOWER(DEC2HEX(L1996,8))</f>
        <v>00000000</v>
      </c>
      <c r="L1996" s="26">
        <f>SUM(L1997:L1997)</f>
        <v>0</v>
      </c>
      <c r="M1996" s="26"/>
    </row>
    <row r="1997" spans="1:13" ht="15">
      <c r="A1997" s="32"/>
      <c r="B1997" s="32"/>
      <c r="C1997" s="31">
        <v>16</v>
      </c>
      <c r="D1997" s="31">
        <v>31</v>
      </c>
      <c r="E1997" s="32">
        <f>D1997+1-C1997</f>
        <v>16</v>
      </c>
      <c r="F1997" s="32" t="str">
        <f>CONCATENATE(E1997,"'h",K1997)</f>
        <v>16'h0</v>
      </c>
      <c r="G1997" s="32" t="s">
        <v>68</v>
      </c>
      <c r="H1997" s="363" t="s">
        <v>13314</v>
      </c>
      <c r="I1997" s="51"/>
      <c r="J1997" s="31">
        <v>0</v>
      </c>
      <c r="K1997" s="31" t="str">
        <f>LOWER(DEC2HEX((J1997)))</f>
        <v>0</v>
      </c>
      <c r="L1997" s="31">
        <f>J1997*(2^C1997)</f>
        <v>0</v>
      </c>
      <c r="M1997" s="361"/>
    </row>
    <row r="1998" spans="1:13" ht="15">
      <c r="A1998" s="32"/>
      <c r="B1998" s="32"/>
      <c r="C1998" s="31">
        <v>0</v>
      </c>
      <c r="D1998" s="31">
        <v>15</v>
      </c>
      <c r="E1998" s="32">
        <f>D1998+1-C1998</f>
        <v>16</v>
      </c>
      <c r="F1998" s="32" t="str">
        <f>CONCATENATE(E1998,"'h",K1998)</f>
        <v>16'h0</v>
      </c>
      <c r="G1998" s="32" t="s">
        <v>68</v>
      </c>
      <c r="H1998" s="363" t="s">
        <v>13315</v>
      </c>
      <c r="I1998" s="51"/>
      <c r="J1998" s="31">
        <v>0</v>
      </c>
      <c r="K1998" s="31" t="str">
        <f>LOWER(DEC2HEX((J1998)))</f>
        <v>0</v>
      </c>
      <c r="L1998" s="31">
        <f>J1998*(2^C1998)</f>
        <v>0</v>
      </c>
      <c r="M1998" s="361"/>
    </row>
    <row r="1999" spans="1:13" ht="15">
      <c r="A1999" s="26"/>
      <c r="B1999" s="27" t="s">
        <v>18078</v>
      </c>
      <c r="C1999" s="26"/>
      <c r="D1999" s="26"/>
      <c r="E1999" s="26">
        <f>SUM(E2000:E2001)</f>
        <v>32</v>
      </c>
      <c r="F1999" s="56" t="str">
        <f>CONCATENATE("32'h",K1999)</f>
        <v>32'h00000000</v>
      </c>
      <c r="G1999" s="56"/>
      <c r="H1999" s="362" t="s">
        <v>18079</v>
      </c>
      <c r="I1999" s="57"/>
      <c r="J1999" s="26"/>
      <c r="K1999" s="26" t="str">
        <f>LOWER(DEC2HEX(L1999,8))</f>
        <v>00000000</v>
      </c>
      <c r="L1999" s="26">
        <f>SUM(L2000:L2000)</f>
        <v>0</v>
      </c>
      <c r="M1999" s="26"/>
    </row>
    <row r="2000" spans="1:13" ht="15">
      <c r="A2000" s="32"/>
      <c r="B2000" s="32"/>
      <c r="C2000" s="31">
        <v>16</v>
      </c>
      <c r="D2000" s="31">
        <v>31</v>
      </c>
      <c r="E2000" s="32">
        <f>D2000+1-C2000</f>
        <v>16</v>
      </c>
      <c r="F2000" s="32" t="str">
        <f>CONCATENATE(E2000,"'h",K2000)</f>
        <v>16'h0</v>
      </c>
      <c r="G2000" s="32" t="s">
        <v>68</v>
      </c>
      <c r="H2000" s="363" t="s">
        <v>13316</v>
      </c>
      <c r="I2000" s="51"/>
      <c r="J2000" s="31">
        <v>0</v>
      </c>
      <c r="K2000" s="31" t="str">
        <f>LOWER(DEC2HEX((J2000)))</f>
        <v>0</v>
      </c>
      <c r="L2000" s="31">
        <f>J2000*(2^C2000)</f>
        <v>0</v>
      </c>
      <c r="M2000" s="361"/>
    </row>
    <row r="2001" spans="1:13" ht="15">
      <c r="A2001" s="32"/>
      <c r="B2001" s="32"/>
      <c r="C2001" s="31">
        <v>0</v>
      </c>
      <c r="D2001" s="31">
        <v>15</v>
      </c>
      <c r="E2001" s="32">
        <f>D2001+1-C2001</f>
        <v>16</v>
      </c>
      <c r="F2001" s="32" t="str">
        <f>CONCATENATE(E2001,"'h",K2001)</f>
        <v>16'h0</v>
      </c>
      <c r="G2001" s="32" t="s">
        <v>68</v>
      </c>
      <c r="H2001" s="363" t="s">
        <v>13317</v>
      </c>
      <c r="I2001" s="51"/>
      <c r="J2001" s="31">
        <v>0</v>
      </c>
      <c r="K2001" s="31" t="str">
        <f>LOWER(DEC2HEX((J2001)))</f>
        <v>0</v>
      </c>
      <c r="L2001" s="31">
        <f>J2001*(2^C2001)</f>
        <v>0</v>
      </c>
      <c r="M2001" s="361"/>
    </row>
    <row r="2002" spans="1:13" ht="15">
      <c r="A2002" s="26"/>
      <c r="B2002" s="27" t="s">
        <v>18080</v>
      </c>
      <c r="C2002" s="26"/>
      <c r="D2002" s="26"/>
      <c r="E2002" s="26">
        <f>SUM(E2003:E2004)</f>
        <v>32</v>
      </c>
      <c r="F2002" s="56" t="str">
        <f>CONCATENATE("32'h",K2002)</f>
        <v>32'h00000000</v>
      </c>
      <c r="G2002" s="56"/>
      <c r="H2002" s="362" t="s">
        <v>18081</v>
      </c>
      <c r="I2002" s="57"/>
      <c r="J2002" s="26"/>
      <c r="K2002" s="26" t="str">
        <f>LOWER(DEC2HEX(L2002,8))</f>
        <v>00000000</v>
      </c>
      <c r="L2002" s="26">
        <f>SUM(L2003:L2003)</f>
        <v>0</v>
      </c>
      <c r="M2002" s="26"/>
    </row>
    <row r="2003" spans="1:13" ht="15">
      <c r="A2003" s="32"/>
      <c r="B2003" s="32"/>
      <c r="C2003" s="31">
        <v>16</v>
      </c>
      <c r="D2003" s="31">
        <v>31</v>
      </c>
      <c r="E2003" s="32">
        <f>D2003+1-C2003</f>
        <v>16</v>
      </c>
      <c r="F2003" s="32" t="str">
        <f>CONCATENATE(E2003,"'h",K2003)</f>
        <v>16'h0</v>
      </c>
      <c r="G2003" s="32" t="s">
        <v>68</v>
      </c>
      <c r="H2003" s="363" t="s">
        <v>13318</v>
      </c>
      <c r="I2003" s="51"/>
      <c r="J2003" s="31">
        <v>0</v>
      </c>
      <c r="K2003" s="31" t="str">
        <f>LOWER(DEC2HEX((J2003)))</f>
        <v>0</v>
      </c>
      <c r="L2003" s="31">
        <f>J2003*(2^C2003)</f>
        <v>0</v>
      </c>
      <c r="M2003" s="361"/>
    </row>
    <row r="2004" spans="1:13" ht="15">
      <c r="A2004" s="32"/>
      <c r="B2004" s="32"/>
      <c r="C2004" s="31">
        <v>0</v>
      </c>
      <c r="D2004" s="31">
        <v>15</v>
      </c>
      <c r="E2004" s="32">
        <f>D2004+1-C2004</f>
        <v>16</v>
      </c>
      <c r="F2004" s="32" t="str">
        <f>CONCATENATE(E2004,"'h",K2004)</f>
        <v>16'h0</v>
      </c>
      <c r="G2004" s="32" t="s">
        <v>68</v>
      </c>
      <c r="H2004" s="363" t="s">
        <v>13319</v>
      </c>
      <c r="I2004" s="51"/>
      <c r="J2004" s="31">
        <v>0</v>
      </c>
      <c r="K2004" s="31" t="str">
        <f>LOWER(DEC2HEX((J2004)))</f>
        <v>0</v>
      </c>
      <c r="L2004" s="31">
        <f>J2004*(2^C2004)</f>
        <v>0</v>
      </c>
      <c r="M2004" s="361"/>
    </row>
    <row r="2005" spans="1:13" ht="15">
      <c r="A2005" s="26"/>
      <c r="B2005" s="27" t="s">
        <v>18082</v>
      </c>
      <c r="C2005" s="26"/>
      <c r="D2005" s="26"/>
      <c r="E2005" s="26">
        <f>SUM(E2006:E2007)</f>
        <v>32</v>
      </c>
      <c r="F2005" s="56" t="str">
        <f>CONCATENATE("32'h",K2005)</f>
        <v>32'h00000000</v>
      </c>
      <c r="G2005" s="56"/>
      <c r="H2005" s="362" t="s">
        <v>18083</v>
      </c>
      <c r="I2005" s="57"/>
      <c r="J2005" s="26"/>
      <c r="K2005" s="26" t="str">
        <f>LOWER(DEC2HEX(L2005,8))</f>
        <v>00000000</v>
      </c>
      <c r="L2005" s="26">
        <f>SUM(L2006:L2006)</f>
        <v>0</v>
      </c>
      <c r="M2005" s="26"/>
    </row>
    <row r="2006" spans="1:13" ht="15">
      <c r="A2006" s="32"/>
      <c r="B2006" s="32"/>
      <c r="C2006" s="31">
        <v>16</v>
      </c>
      <c r="D2006" s="31">
        <v>31</v>
      </c>
      <c r="E2006" s="32">
        <f>D2006+1-C2006</f>
        <v>16</v>
      </c>
      <c r="F2006" s="32" t="str">
        <f>CONCATENATE(E2006,"'h",K2006)</f>
        <v>16'h0</v>
      </c>
      <c r="G2006" s="32" t="s">
        <v>68</v>
      </c>
      <c r="H2006" s="363" t="s">
        <v>13320</v>
      </c>
      <c r="I2006" s="51"/>
      <c r="J2006" s="31">
        <v>0</v>
      </c>
      <c r="K2006" s="31" t="str">
        <f>LOWER(DEC2HEX((J2006)))</f>
        <v>0</v>
      </c>
      <c r="L2006" s="31">
        <f>J2006*(2^C2006)</f>
        <v>0</v>
      </c>
      <c r="M2006" s="361"/>
    </row>
    <row r="2007" spans="1:13" ht="15">
      <c r="A2007" s="32"/>
      <c r="B2007" s="32"/>
      <c r="C2007" s="31">
        <v>0</v>
      </c>
      <c r="D2007" s="31">
        <v>15</v>
      </c>
      <c r="E2007" s="32">
        <f>D2007+1-C2007</f>
        <v>16</v>
      </c>
      <c r="F2007" s="32" t="str">
        <f>CONCATENATE(E2007,"'h",K2007)</f>
        <v>16'h0</v>
      </c>
      <c r="G2007" s="32" t="s">
        <v>68</v>
      </c>
      <c r="H2007" s="363" t="s">
        <v>13321</v>
      </c>
      <c r="I2007" s="51"/>
      <c r="J2007" s="31">
        <v>0</v>
      </c>
      <c r="K2007" s="31" t="str">
        <f>LOWER(DEC2HEX((J2007)))</f>
        <v>0</v>
      </c>
      <c r="L2007" s="31">
        <f>J2007*(2^C2007)</f>
        <v>0</v>
      </c>
      <c r="M2007" s="361"/>
    </row>
    <row r="2008" spans="1:13" ht="15">
      <c r="A2008" s="26"/>
      <c r="B2008" s="27" t="s">
        <v>18084</v>
      </c>
      <c r="C2008" s="26"/>
      <c r="D2008" s="26"/>
      <c r="E2008" s="26">
        <f>SUM(E2009:E2010)</f>
        <v>32</v>
      </c>
      <c r="F2008" s="56" t="str">
        <f>CONCATENATE("32'h",K2008)</f>
        <v>32'h00000000</v>
      </c>
      <c r="G2008" s="56"/>
      <c r="H2008" s="362" t="s">
        <v>18085</v>
      </c>
      <c r="I2008" s="57"/>
      <c r="J2008" s="26"/>
      <c r="K2008" s="26" t="str">
        <f>LOWER(DEC2HEX(L2008,8))</f>
        <v>00000000</v>
      </c>
      <c r="L2008" s="26">
        <f>SUM(L2009:L2009)</f>
        <v>0</v>
      </c>
      <c r="M2008" s="26"/>
    </row>
    <row r="2009" spans="1:13" ht="15">
      <c r="A2009" s="32"/>
      <c r="B2009" s="32"/>
      <c r="C2009" s="31">
        <v>16</v>
      </c>
      <c r="D2009" s="31">
        <v>31</v>
      </c>
      <c r="E2009" s="32">
        <f>D2009+1-C2009</f>
        <v>16</v>
      </c>
      <c r="F2009" s="32" t="str">
        <f>CONCATENATE(E2009,"'h",K2009)</f>
        <v>16'h0</v>
      </c>
      <c r="G2009" s="32" t="s">
        <v>68</v>
      </c>
      <c r="H2009" s="363" t="s">
        <v>13322</v>
      </c>
      <c r="I2009" s="51"/>
      <c r="J2009" s="31">
        <v>0</v>
      </c>
      <c r="K2009" s="31" t="str">
        <f>LOWER(DEC2HEX((J2009)))</f>
        <v>0</v>
      </c>
      <c r="L2009" s="31">
        <f>J2009*(2^C2009)</f>
        <v>0</v>
      </c>
      <c r="M2009" s="361"/>
    </row>
    <row r="2010" spans="1:13" ht="15">
      <c r="A2010" s="32"/>
      <c r="B2010" s="32"/>
      <c r="C2010" s="31">
        <v>0</v>
      </c>
      <c r="D2010" s="31">
        <v>15</v>
      </c>
      <c r="E2010" s="32">
        <f>D2010+1-C2010</f>
        <v>16</v>
      </c>
      <c r="F2010" s="32" t="str">
        <f>CONCATENATE(E2010,"'h",K2010)</f>
        <v>16'h0</v>
      </c>
      <c r="G2010" s="32" t="s">
        <v>68</v>
      </c>
      <c r="H2010" s="363" t="s">
        <v>13323</v>
      </c>
      <c r="I2010" s="51"/>
      <c r="J2010" s="31">
        <v>0</v>
      </c>
      <c r="K2010" s="31" t="str">
        <f>LOWER(DEC2HEX((J2010)))</f>
        <v>0</v>
      </c>
      <c r="L2010" s="31">
        <f>J2010*(2^C2010)</f>
        <v>0</v>
      </c>
      <c r="M2010" s="361"/>
    </row>
    <row r="2011" spans="1:13" ht="15">
      <c r="A2011" s="26"/>
      <c r="B2011" s="27" t="s">
        <v>16539</v>
      </c>
      <c r="C2011" s="26"/>
      <c r="D2011" s="26"/>
      <c r="E2011" s="26">
        <f>SUM(E2012:E2013)</f>
        <v>32</v>
      </c>
      <c r="F2011" s="56" t="str">
        <f>CONCATENATE("32'h",K2011)</f>
        <v>32'h00000000</v>
      </c>
      <c r="G2011" s="56"/>
      <c r="H2011" s="362" t="s">
        <v>16540</v>
      </c>
      <c r="I2011" s="57"/>
      <c r="J2011" s="26"/>
      <c r="K2011" s="26" t="str">
        <f>LOWER(DEC2HEX(L2011,8))</f>
        <v>00000000</v>
      </c>
      <c r="L2011" s="26">
        <f>SUM(L2012:L2012)</f>
        <v>0</v>
      </c>
      <c r="M2011" s="26"/>
    </row>
    <row r="2012" spans="1:13" ht="15">
      <c r="A2012" s="32"/>
      <c r="B2012" s="32"/>
      <c r="C2012" s="31">
        <v>16</v>
      </c>
      <c r="D2012" s="31">
        <v>31</v>
      </c>
      <c r="E2012" s="32">
        <f>D2012+1-C2012</f>
        <v>16</v>
      </c>
      <c r="F2012" s="32" t="str">
        <f>CONCATENATE(E2012,"'h",K2012)</f>
        <v>16'h0</v>
      </c>
      <c r="G2012" s="32" t="s">
        <v>68</v>
      </c>
      <c r="H2012" s="363" t="s">
        <v>13324</v>
      </c>
      <c r="I2012" s="51"/>
      <c r="J2012" s="31">
        <v>0</v>
      </c>
      <c r="K2012" s="31" t="str">
        <f>LOWER(DEC2HEX((J2012)))</f>
        <v>0</v>
      </c>
      <c r="L2012" s="31">
        <f>J2012*(2^C2012)</f>
        <v>0</v>
      </c>
      <c r="M2012" s="361"/>
    </row>
    <row r="2013" spans="1:13" ht="15">
      <c r="A2013" s="32"/>
      <c r="B2013" s="32"/>
      <c r="C2013" s="31">
        <v>0</v>
      </c>
      <c r="D2013" s="31">
        <v>15</v>
      </c>
      <c r="E2013" s="32">
        <f>D2013+1-C2013</f>
        <v>16</v>
      </c>
      <c r="F2013" s="32" t="str">
        <f>CONCATENATE(E2013,"'h",K2013)</f>
        <v>16'h0</v>
      </c>
      <c r="G2013" s="32" t="s">
        <v>68</v>
      </c>
      <c r="H2013" s="363" t="s">
        <v>13325</v>
      </c>
      <c r="I2013" s="51"/>
      <c r="J2013" s="31">
        <v>0</v>
      </c>
      <c r="K2013" s="31" t="str">
        <f>LOWER(DEC2HEX((J2013)))</f>
        <v>0</v>
      </c>
      <c r="L2013" s="31">
        <f>J2013*(2^C2013)</f>
        <v>0</v>
      </c>
      <c r="M2013" s="361"/>
    </row>
    <row r="2014" spans="1:13" ht="15">
      <c r="A2014" s="26"/>
      <c r="B2014" s="27" t="s">
        <v>18086</v>
      </c>
      <c r="C2014" s="26"/>
      <c r="D2014" s="26"/>
      <c r="E2014" s="26">
        <f>SUM(E2015:E2016)</f>
        <v>32</v>
      </c>
      <c r="F2014" s="56" t="str">
        <f>CONCATENATE("32'h",K2014)</f>
        <v>32'h00000000</v>
      </c>
      <c r="G2014" s="56"/>
      <c r="H2014" s="362" t="s">
        <v>16541</v>
      </c>
      <c r="I2014" s="57"/>
      <c r="J2014" s="26"/>
      <c r="K2014" s="26" t="str">
        <f>LOWER(DEC2HEX(L2014,8))</f>
        <v>00000000</v>
      </c>
      <c r="L2014" s="26">
        <f>SUM(L2015:L2015)</f>
        <v>0</v>
      </c>
      <c r="M2014" s="26"/>
    </row>
    <row r="2015" spans="1:13" ht="15">
      <c r="A2015" s="32"/>
      <c r="B2015" s="32"/>
      <c r="C2015" s="31">
        <v>16</v>
      </c>
      <c r="D2015" s="31">
        <v>31</v>
      </c>
      <c r="E2015" s="32">
        <f>D2015+1-C2015</f>
        <v>16</v>
      </c>
      <c r="F2015" s="32" t="str">
        <f>CONCATENATE(E2015,"'h",K2015)</f>
        <v>16'h0</v>
      </c>
      <c r="G2015" s="32" t="s">
        <v>68</v>
      </c>
      <c r="H2015" s="363" t="s">
        <v>13326</v>
      </c>
      <c r="I2015" s="51"/>
      <c r="J2015" s="31">
        <v>0</v>
      </c>
      <c r="K2015" s="31" t="str">
        <f>LOWER(DEC2HEX((J2015)))</f>
        <v>0</v>
      </c>
      <c r="L2015" s="31">
        <f>J2015*(2^C2015)</f>
        <v>0</v>
      </c>
      <c r="M2015" s="361"/>
    </row>
    <row r="2016" spans="1:13" ht="15">
      <c r="A2016" s="32"/>
      <c r="B2016" s="32"/>
      <c r="C2016" s="31">
        <v>0</v>
      </c>
      <c r="D2016" s="31">
        <v>15</v>
      </c>
      <c r="E2016" s="32">
        <f>D2016+1-C2016</f>
        <v>16</v>
      </c>
      <c r="F2016" s="32" t="str">
        <f>CONCATENATE(E2016,"'h",K2016)</f>
        <v>16'h0</v>
      </c>
      <c r="G2016" s="32" t="s">
        <v>68</v>
      </c>
      <c r="H2016" s="363" t="s">
        <v>13327</v>
      </c>
      <c r="I2016" s="51"/>
      <c r="J2016" s="31">
        <v>0</v>
      </c>
      <c r="K2016" s="31" t="str">
        <f>LOWER(DEC2HEX((J2016)))</f>
        <v>0</v>
      </c>
      <c r="L2016" s="31">
        <f>J2016*(2^C2016)</f>
        <v>0</v>
      </c>
      <c r="M2016" s="361"/>
    </row>
    <row r="2017" spans="1:13" ht="15">
      <c r="A2017" s="26"/>
      <c r="B2017" s="27" t="s">
        <v>18087</v>
      </c>
      <c r="C2017" s="26"/>
      <c r="D2017" s="26"/>
      <c r="E2017" s="26">
        <f>SUM(E2018:E2019)</f>
        <v>32</v>
      </c>
      <c r="F2017" s="56" t="str">
        <f>CONCATENATE("32'h",K2017)</f>
        <v>32'h00000000</v>
      </c>
      <c r="G2017" s="56"/>
      <c r="H2017" s="362" t="s">
        <v>16542</v>
      </c>
      <c r="I2017" s="57"/>
      <c r="J2017" s="26"/>
      <c r="K2017" s="26" t="str">
        <f>LOWER(DEC2HEX(L2017,8))</f>
        <v>00000000</v>
      </c>
      <c r="L2017" s="26">
        <f>SUM(L2018:L2018)</f>
        <v>0</v>
      </c>
      <c r="M2017" s="26"/>
    </row>
    <row r="2018" spans="1:13" ht="15">
      <c r="A2018" s="32"/>
      <c r="B2018" s="32"/>
      <c r="C2018" s="31">
        <v>16</v>
      </c>
      <c r="D2018" s="31">
        <v>31</v>
      </c>
      <c r="E2018" s="32">
        <f>D2018+1-C2018</f>
        <v>16</v>
      </c>
      <c r="F2018" s="32" t="str">
        <f>CONCATENATE(E2018,"'h",K2018)</f>
        <v>16'h0</v>
      </c>
      <c r="G2018" s="32" t="s">
        <v>68</v>
      </c>
      <c r="H2018" s="363" t="s">
        <v>13328</v>
      </c>
      <c r="I2018" s="51"/>
      <c r="J2018" s="31">
        <v>0</v>
      </c>
      <c r="K2018" s="31" t="str">
        <f>LOWER(DEC2HEX((J2018)))</f>
        <v>0</v>
      </c>
      <c r="L2018" s="31">
        <f>J2018*(2^C2018)</f>
        <v>0</v>
      </c>
      <c r="M2018" s="361"/>
    </row>
    <row r="2019" spans="1:13" ht="15">
      <c r="A2019" s="32"/>
      <c r="B2019" s="32"/>
      <c r="C2019" s="31">
        <v>0</v>
      </c>
      <c r="D2019" s="31">
        <v>15</v>
      </c>
      <c r="E2019" s="32">
        <f>D2019+1-C2019</f>
        <v>16</v>
      </c>
      <c r="F2019" s="32" t="str">
        <f>CONCATENATE(E2019,"'h",K2019)</f>
        <v>16'h0</v>
      </c>
      <c r="G2019" s="32" t="s">
        <v>68</v>
      </c>
      <c r="H2019" s="363" t="s">
        <v>13329</v>
      </c>
      <c r="I2019" s="51"/>
      <c r="J2019" s="31">
        <v>0</v>
      </c>
      <c r="K2019" s="31" t="str">
        <f>LOWER(DEC2HEX((J2019)))</f>
        <v>0</v>
      </c>
      <c r="L2019" s="31">
        <f>J2019*(2^C2019)</f>
        <v>0</v>
      </c>
      <c r="M2019" s="361"/>
    </row>
    <row r="2020" spans="1:13" ht="15">
      <c r="A2020" s="26"/>
      <c r="B2020" s="27" t="s">
        <v>16543</v>
      </c>
      <c r="C2020" s="26"/>
      <c r="D2020" s="26"/>
      <c r="E2020" s="26">
        <f>SUM(E2021:E2022)</f>
        <v>32</v>
      </c>
      <c r="F2020" s="56" t="str">
        <f>CONCATENATE("32'h",K2020)</f>
        <v>32'h00000000</v>
      </c>
      <c r="G2020" s="56"/>
      <c r="H2020" s="362" t="s">
        <v>16544</v>
      </c>
      <c r="I2020" s="57"/>
      <c r="J2020" s="26"/>
      <c r="K2020" s="26" t="str">
        <f>LOWER(DEC2HEX(L2020,8))</f>
        <v>00000000</v>
      </c>
      <c r="L2020" s="26">
        <f>SUM(L2021:L2021)</f>
        <v>0</v>
      </c>
      <c r="M2020" s="26"/>
    </row>
    <row r="2021" spans="1:13" ht="15">
      <c r="A2021" s="32"/>
      <c r="B2021" s="32"/>
      <c r="C2021" s="31">
        <v>16</v>
      </c>
      <c r="D2021" s="31">
        <v>31</v>
      </c>
      <c r="E2021" s="32">
        <f>D2021+1-C2021</f>
        <v>16</v>
      </c>
      <c r="F2021" s="32" t="str">
        <f>CONCATENATE(E2021,"'h",K2021)</f>
        <v>16'h0</v>
      </c>
      <c r="G2021" s="32" t="s">
        <v>68</v>
      </c>
      <c r="H2021" s="363" t="s">
        <v>13330</v>
      </c>
      <c r="I2021" s="51"/>
      <c r="J2021" s="31">
        <v>0</v>
      </c>
      <c r="K2021" s="31" t="str">
        <f>LOWER(DEC2HEX((J2021)))</f>
        <v>0</v>
      </c>
      <c r="L2021" s="31">
        <f>J2021*(2^C2021)</f>
        <v>0</v>
      </c>
      <c r="M2021" s="361"/>
    </row>
    <row r="2022" spans="1:13" ht="15">
      <c r="A2022" s="32"/>
      <c r="B2022" s="32"/>
      <c r="C2022" s="31">
        <v>0</v>
      </c>
      <c r="D2022" s="31">
        <v>15</v>
      </c>
      <c r="E2022" s="32">
        <f>D2022+1-C2022</f>
        <v>16</v>
      </c>
      <c r="F2022" s="32" t="str">
        <f>CONCATENATE(E2022,"'h",K2022)</f>
        <v>16'h0</v>
      </c>
      <c r="G2022" s="32" t="s">
        <v>68</v>
      </c>
      <c r="H2022" s="363" t="s">
        <v>13331</v>
      </c>
      <c r="I2022" s="51"/>
      <c r="J2022" s="31">
        <v>0</v>
      </c>
      <c r="K2022" s="31" t="str">
        <f>LOWER(DEC2HEX((J2022)))</f>
        <v>0</v>
      </c>
      <c r="L2022" s="31">
        <f>J2022*(2^C2022)</f>
        <v>0</v>
      </c>
      <c r="M2022" s="361"/>
    </row>
    <row r="2023" spans="1:13" ht="15">
      <c r="A2023" s="26"/>
      <c r="B2023" s="27" t="s">
        <v>18088</v>
      </c>
      <c r="C2023" s="26"/>
      <c r="D2023" s="26"/>
      <c r="E2023" s="26">
        <f>SUM(E2024:E2025)</f>
        <v>32</v>
      </c>
      <c r="F2023" s="56" t="str">
        <f>CONCATENATE("32'h",K2023)</f>
        <v>32'h00000000</v>
      </c>
      <c r="G2023" s="56"/>
      <c r="H2023" s="362" t="s">
        <v>16545</v>
      </c>
      <c r="I2023" s="57"/>
      <c r="J2023" s="26"/>
      <c r="K2023" s="26" t="str">
        <f>LOWER(DEC2HEX(L2023,8))</f>
        <v>00000000</v>
      </c>
      <c r="L2023" s="26">
        <f>SUM(L2024:L2024)</f>
        <v>0</v>
      </c>
      <c r="M2023" s="26"/>
    </row>
    <row r="2024" spans="1:13" ht="15">
      <c r="A2024" s="32"/>
      <c r="B2024" s="32"/>
      <c r="C2024" s="31">
        <v>16</v>
      </c>
      <c r="D2024" s="31">
        <v>31</v>
      </c>
      <c r="E2024" s="32">
        <f>D2024+1-C2024</f>
        <v>16</v>
      </c>
      <c r="F2024" s="32" t="str">
        <f>CONCATENATE(E2024,"'h",K2024)</f>
        <v>16'h0</v>
      </c>
      <c r="G2024" s="32" t="s">
        <v>68</v>
      </c>
      <c r="H2024" s="363" t="s">
        <v>13332</v>
      </c>
      <c r="I2024" s="51"/>
      <c r="J2024" s="31">
        <v>0</v>
      </c>
      <c r="K2024" s="31" t="str">
        <f>LOWER(DEC2HEX((J2024)))</f>
        <v>0</v>
      </c>
      <c r="L2024" s="31">
        <f>J2024*(2^C2024)</f>
        <v>0</v>
      </c>
      <c r="M2024" s="361"/>
    </row>
    <row r="2025" spans="1:13" ht="15">
      <c r="A2025" s="32"/>
      <c r="B2025" s="32"/>
      <c r="C2025" s="31">
        <v>0</v>
      </c>
      <c r="D2025" s="31">
        <v>15</v>
      </c>
      <c r="E2025" s="32">
        <f>D2025+1-C2025</f>
        <v>16</v>
      </c>
      <c r="F2025" s="32" t="str">
        <f>CONCATENATE(E2025,"'h",K2025)</f>
        <v>16'h0</v>
      </c>
      <c r="G2025" s="32" t="s">
        <v>68</v>
      </c>
      <c r="H2025" s="363" t="s">
        <v>13333</v>
      </c>
      <c r="I2025" s="51"/>
      <c r="J2025" s="31">
        <v>0</v>
      </c>
      <c r="K2025" s="31" t="str">
        <f>LOWER(DEC2HEX((J2025)))</f>
        <v>0</v>
      </c>
      <c r="L2025" s="31">
        <f>J2025*(2^C2025)</f>
        <v>0</v>
      </c>
      <c r="M2025" s="361"/>
    </row>
    <row r="2026" spans="1:13" ht="15">
      <c r="A2026" s="26"/>
      <c r="B2026" s="27" t="s">
        <v>16546</v>
      </c>
      <c r="C2026" s="26"/>
      <c r="D2026" s="26"/>
      <c r="E2026" s="26">
        <f>SUM(E2027:E2028)</f>
        <v>32</v>
      </c>
      <c r="F2026" s="56" t="str">
        <f>CONCATENATE("32'h",K2026)</f>
        <v>32'h00000000</v>
      </c>
      <c r="G2026" s="56"/>
      <c r="H2026" s="362" t="s">
        <v>18089</v>
      </c>
      <c r="I2026" s="57"/>
      <c r="J2026" s="26"/>
      <c r="K2026" s="26" t="str">
        <f>LOWER(DEC2HEX(L2026,8))</f>
        <v>00000000</v>
      </c>
      <c r="L2026" s="26">
        <f>SUM(L2027:L2027)</f>
        <v>0</v>
      </c>
      <c r="M2026" s="26"/>
    </row>
    <row r="2027" spans="1:13" ht="15">
      <c r="A2027" s="32"/>
      <c r="B2027" s="32"/>
      <c r="C2027" s="31">
        <v>16</v>
      </c>
      <c r="D2027" s="31">
        <v>31</v>
      </c>
      <c r="E2027" s="32">
        <f>D2027+1-C2027</f>
        <v>16</v>
      </c>
      <c r="F2027" s="32" t="str">
        <f>CONCATENATE(E2027,"'h",K2027)</f>
        <v>16'h0</v>
      </c>
      <c r="G2027" s="32" t="s">
        <v>68</v>
      </c>
      <c r="H2027" s="363" t="s">
        <v>13334</v>
      </c>
      <c r="I2027" s="51"/>
      <c r="J2027" s="31">
        <v>0</v>
      </c>
      <c r="K2027" s="31" t="str">
        <f>LOWER(DEC2HEX((J2027)))</f>
        <v>0</v>
      </c>
      <c r="L2027" s="31">
        <f>J2027*(2^C2027)</f>
        <v>0</v>
      </c>
      <c r="M2027" s="361"/>
    </row>
    <row r="2028" spans="1:13" ht="15">
      <c r="A2028" s="32"/>
      <c r="B2028" s="32"/>
      <c r="C2028" s="31">
        <v>0</v>
      </c>
      <c r="D2028" s="31">
        <v>15</v>
      </c>
      <c r="E2028" s="32">
        <f>D2028+1-C2028</f>
        <v>16</v>
      </c>
      <c r="F2028" s="32" t="str">
        <f>CONCATENATE(E2028,"'h",K2028)</f>
        <v>16'h0</v>
      </c>
      <c r="G2028" s="32" t="s">
        <v>68</v>
      </c>
      <c r="H2028" s="363" t="s">
        <v>13335</v>
      </c>
      <c r="I2028" s="51"/>
      <c r="J2028" s="31">
        <v>0</v>
      </c>
      <c r="K2028" s="31" t="str">
        <f>LOWER(DEC2HEX((J2028)))</f>
        <v>0</v>
      </c>
      <c r="L2028" s="31">
        <f>J2028*(2^C2028)</f>
        <v>0</v>
      </c>
      <c r="M2028" s="361"/>
    </row>
    <row r="2029" spans="1:13" ht="15">
      <c r="A2029" s="26"/>
      <c r="B2029" s="27" t="s">
        <v>18090</v>
      </c>
      <c r="C2029" s="26"/>
      <c r="D2029" s="26"/>
      <c r="E2029" s="26">
        <f>SUM(E2030:E2031)</f>
        <v>32</v>
      </c>
      <c r="F2029" s="56" t="str">
        <f>CONCATENATE("32'h",K2029)</f>
        <v>32'h00000000</v>
      </c>
      <c r="G2029" s="56"/>
      <c r="H2029" s="362" t="s">
        <v>18091</v>
      </c>
      <c r="I2029" s="57"/>
      <c r="J2029" s="26"/>
      <c r="K2029" s="26" t="str">
        <f>LOWER(DEC2HEX(L2029,8))</f>
        <v>00000000</v>
      </c>
      <c r="L2029" s="26">
        <f>SUM(L2030:L2030)</f>
        <v>0</v>
      </c>
      <c r="M2029" s="26"/>
    </row>
    <row r="2030" spans="1:13" ht="15">
      <c r="A2030" s="32"/>
      <c r="B2030" s="32"/>
      <c r="C2030" s="31">
        <v>16</v>
      </c>
      <c r="D2030" s="31">
        <v>31</v>
      </c>
      <c r="E2030" s="32">
        <f>D2030+1-C2030</f>
        <v>16</v>
      </c>
      <c r="F2030" s="32" t="str">
        <f>CONCATENATE(E2030,"'h",K2030)</f>
        <v>16'h0</v>
      </c>
      <c r="G2030" s="32" t="s">
        <v>68</v>
      </c>
      <c r="H2030" s="363" t="s">
        <v>13336</v>
      </c>
      <c r="I2030" s="51"/>
      <c r="J2030" s="31">
        <v>0</v>
      </c>
      <c r="K2030" s="31" t="str">
        <f>LOWER(DEC2HEX((J2030)))</f>
        <v>0</v>
      </c>
      <c r="L2030" s="31">
        <f>J2030*(2^C2030)</f>
        <v>0</v>
      </c>
      <c r="M2030" s="361"/>
    </row>
    <row r="2031" spans="1:13" ht="15">
      <c r="A2031" s="32"/>
      <c r="B2031" s="32"/>
      <c r="C2031" s="31">
        <v>0</v>
      </c>
      <c r="D2031" s="31">
        <v>15</v>
      </c>
      <c r="E2031" s="32">
        <f>D2031+1-C2031</f>
        <v>16</v>
      </c>
      <c r="F2031" s="32" t="str">
        <f>CONCATENATE(E2031,"'h",K2031)</f>
        <v>16'h0</v>
      </c>
      <c r="G2031" s="32" t="s">
        <v>68</v>
      </c>
      <c r="H2031" s="363" t="s">
        <v>13337</v>
      </c>
      <c r="I2031" s="51"/>
      <c r="J2031" s="31">
        <v>0</v>
      </c>
      <c r="K2031" s="31" t="str">
        <f>LOWER(DEC2HEX((J2031)))</f>
        <v>0</v>
      </c>
      <c r="L2031" s="31">
        <f>J2031*(2^C2031)</f>
        <v>0</v>
      </c>
      <c r="M2031" s="361"/>
    </row>
    <row r="2032" spans="1:13" ht="15">
      <c r="A2032" s="26"/>
      <c r="B2032" s="27" t="s">
        <v>16547</v>
      </c>
      <c r="C2032" s="26"/>
      <c r="D2032" s="26"/>
      <c r="E2032" s="26">
        <f>SUM(E2033:E2034)</f>
        <v>32</v>
      </c>
      <c r="F2032" s="56" t="str">
        <f>CONCATENATE("32'h",K2032)</f>
        <v>32'h00000000</v>
      </c>
      <c r="G2032" s="56"/>
      <c r="H2032" s="362" t="s">
        <v>18092</v>
      </c>
      <c r="I2032" s="57"/>
      <c r="J2032" s="26"/>
      <c r="K2032" s="26" t="str">
        <f>LOWER(DEC2HEX(L2032,8))</f>
        <v>00000000</v>
      </c>
      <c r="L2032" s="26">
        <f>SUM(L2033:L2033)</f>
        <v>0</v>
      </c>
      <c r="M2032" s="26"/>
    </row>
    <row r="2033" spans="1:13" ht="15">
      <c r="A2033" s="32"/>
      <c r="B2033" s="32"/>
      <c r="C2033" s="31">
        <v>16</v>
      </c>
      <c r="D2033" s="31">
        <v>31</v>
      </c>
      <c r="E2033" s="32">
        <f>D2033+1-C2033</f>
        <v>16</v>
      </c>
      <c r="F2033" s="32" t="str">
        <f>CONCATENATE(E2033,"'h",K2033)</f>
        <v>16'h0</v>
      </c>
      <c r="G2033" s="32" t="s">
        <v>68</v>
      </c>
      <c r="H2033" s="363" t="s">
        <v>13338</v>
      </c>
      <c r="I2033" s="51"/>
      <c r="J2033" s="31">
        <v>0</v>
      </c>
      <c r="K2033" s="31" t="str">
        <f>LOWER(DEC2HEX((J2033)))</f>
        <v>0</v>
      </c>
      <c r="L2033" s="31">
        <f>J2033*(2^C2033)</f>
        <v>0</v>
      </c>
      <c r="M2033" s="361"/>
    </row>
    <row r="2034" spans="1:13" ht="15">
      <c r="A2034" s="32"/>
      <c r="B2034" s="32"/>
      <c r="C2034" s="31">
        <v>0</v>
      </c>
      <c r="D2034" s="31">
        <v>15</v>
      </c>
      <c r="E2034" s="32">
        <f>D2034+1-C2034</f>
        <v>16</v>
      </c>
      <c r="F2034" s="32" t="str">
        <f>CONCATENATE(E2034,"'h",K2034)</f>
        <v>16'h0</v>
      </c>
      <c r="G2034" s="32" t="s">
        <v>68</v>
      </c>
      <c r="H2034" s="363" t="s">
        <v>13339</v>
      </c>
      <c r="I2034" s="51"/>
      <c r="J2034" s="31">
        <v>0</v>
      </c>
      <c r="K2034" s="31" t="str">
        <f>LOWER(DEC2HEX((J2034)))</f>
        <v>0</v>
      </c>
      <c r="L2034" s="31">
        <f>J2034*(2^C2034)</f>
        <v>0</v>
      </c>
      <c r="M2034" s="361"/>
    </row>
    <row r="2035" spans="1:13" ht="15">
      <c r="A2035" s="26"/>
      <c r="B2035" s="27" t="s">
        <v>16548</v>
      </c>
      <c r="C2035" s="26"/>
      <c r="D2035" s="26"/>
      <c r="E2035" s="26">
        <f>SUM(E2036:E2037)</f>
        <v>32</v>
      </c>
      <c r="F2035" s="56" t="str">
        <f>CONCATENATE("32'h",K2035)</f>
        <v>32'h00000000</v>
      </c>
      <c r="G2035" s="56"/>
      <c r="H2035" s="362" t="s">
        <v>16549</v>
      </c>
      <c r="I2035" s="57"/>
      <c r="J2035" s="26"/>
      <c r="K2035" s="26" t="str">
        <f>LOWER(DEC2HEX(L2035,8))</f>
        <v>00000000</v>
      </c>
      <c r="L2035" s="26">
        <f>SUM(L2036:L2036)</f>
        <v>0</v>
      </c>
      <c r="M2035" s="26"/>
    </row>
    <row r="2036" spans="1:13" ht="15">
      <c r="A2036" s="32"/>
      <c r="B2036" s="32"/>
      <c r="C2036" s="31">
        <v>16</v>
      </c>
      <c r="D2036" s="31">
        <v>31</v>
      </c>
      <c r="E2036" s="32">
        <f>D2036+1-C2036</f>
        <v>16</v>
      </c>
      <c r="F2036" s="32" t="str">
        <f>CONCATENATE(E2036,"'h",K2036)</f>
        <v>16'h0</v>
      </c>
      <c r="G2036" s="32" t="s">
        <v>68</v>
      </c>
      <c r="H2036" s="363" t="s">
        <v>13340</v>
      </c>
      <c r="I2036" s="51"/>
      <c r="J2036" s="31">
        <v>0</v>
      </c>
      <c r="K2036" s="31" t="str">
        <f>LOWER(DEC2HEX((J2036)))</f>
        <v>0</v>
      </c>
      <c r="L2036" s="31">
        <f>J2036*(2^C2036)</f>
        <v>0</v>
      </c>
      <c r="M2036" s="361"/>
    </row>
    <row r="2037" spans="1:13" ht="15">
      <c r="A2037" s="32"/>
      <c r="B2037" s="32"/>
      <c r="C2037" s="31">
        <v>0</v>
      </c>
      <c r="D2037" s="31">
        <v>15</v>
      </c>
      <c r="E2037" s="32">
        <f>D2037+1-C2037</f>
        <v>16</v>
      </c>
      <c r="F2037" s="32" t="str">
        <f>CONCATENATE(E2037,"'h",K2037)</f>
        <v>16'h0</v>
      </c>
      <c r="G2037" s="32" t="s">
        <v>68</v>
      </c>
      <c r="H2037" s="363" t="s">
        <v>13341</v>
      </c>
      <c r="I2037" s="51"/>
      <c r="J2037" s="31">
        <v>0</v>
      </c>
      <c r="K2037" s="31" t="str">
        <f>LOWER(DEC2HEX((J2037)))</f>
        <v>0</v>
      </c>
      <c r="L2037" s="31">
        <f>J2037*(2^C2037)</f>
        <v>0</v>
      </c>
      <c r="M2037" s="361"/>
    </row>
    <row r="2038" spans="1:13" ht="15">
      <c r="A2038" s="26"/>
      <c r="B2038" s="27" t="s">
        <v>16550</v>
      </c>
      <c r="C2038" s="26"/>
      <c r="D2038" s="26"/>
      <c r="E2038" s="26">
        <f>SUM(E2039:E2040)</f>
        <v>32</v>
      </c>
      <c r="F2038" s="56" t="str">
        <f>CONCATENATE("32'h",K2038)</f>
        <v>32'h00000000</v>
      </c>
      <c r="G2038" s="56"/>
      <c r="H2038" s="362" t="s">
        <v>16551</v>
      </c>
      <c r="I2038" s="57"/>
      <c r="J2038" s="26"/>
      <c r="K2038" s="26" t="str">
        <f>LOWER(DEC2HEX(L2038,8))</f>
        <v>00000000</v>
      </c>
      <c r="L2038" s="26">
        <f>SUM(L2039:L2039)</f>
        <v>0</v>
      </c>
      <c r="M2038" s="26"/>
    </row>
    <row r="2039" spans="1:13" ht="15">
      <c r="A2039" s="32"/>
      <c r="B2039" s="32"/>
      <c r="C2039" s="31">
        <v>16</v>
      </c>
      <c r="D2039" s="31">
        <v>31</v>
      </c>
      <c r="E2039" s="32">
        <f>D2039+1-C2039</f>
        <v>16</v>
      </c>
      <c r="F2039" s="32" t="str">
        <f>CONCATENATE(E2039,"'h",K2039)</f>
        <v>16'h0</v>
      </c>
      <c r="G2039" s="32" t="s">
        <v>68</v>
      </c>
      <c r="H2039" s="363" t="s">
        <v>13342</v>
      </c>
      <c r="I2039" s="51"/>
      <c r="J2039" s="31">
        <v>0</v>
      </c>
      <c r="K2039" s="31" t="str">
        <f>LOWER(DEC2HEX((J2039)))</f>
        <v>0</v>
      </c>
      <c r="L2039" s="31">
        <f>J2039*(2^C2039)</f>
        <v>0</v>
      </c>
      <c r="M2039" s="361"/>
    </row>
    <row r="2040" spans="1:13" ht="15">
      <c r="A2040" s="32"/>
      <c r="B2040" s="32"/>
      <c r="C2040" s="31">
        <v>0</v>
      </c>
      <c r="D2040" s="31">
        <v>15</v>
      </c>
      <c r="E2040" s="32">
        <f>D2040+1-C2040</f>
        <v>16</v>
      </c>
      <c r="F2040" s="32" t="str">
        <f>CONCATENATE(E2040,"'h",K2040)</f>
        <v>16'h0</v>
      </c>
      <c r="G2040" s="32" t="s">
        <v>68</v>
      </c>
      <c r="H2040" s="363" t="s">
        <v>13343</v>
      </c>
      <c r="I2040" s="51"/>
      <c r="J2040" s="31">
        <v>0</v>
      </c>
      <c r="K2040" s="31" t="str">
        <f>LOWER(DEC2HEX((J2040)))</f>
        <v>0</v>
      </c>
      <c r="L2040" s="31">
        <f>J2040*(2^C2040)</f>
        <v>0</v>
      </c>
      <c r="M2040" s="361"/>
    </row>
    <row r="2041" spans="1:13" ht="15">
      <c r="A2041" s="26"/>
      <c r="B2041" s="27" t="s">
        <v>18093</v>
      </c>
      <c r="C2041" s="26"/>
      <c r="D2041" s="26"/>
      <c r="E2041" s="26">
        <f>SUM(E2042:E2043)</f>
        <v>32</v>
      </c>
      <c r="F2041" s="56" t="str">
        <f>CONCATENATE("32'h",K2041)</f>
        <v>32'h00000000</v>
      </c>
      <c r="G2041" s="56"/>
      <c r="H2041" s="362" t="s">
        <v>18094</v>
      </c>
      <c r="I2041" s="57"/>
      <c r="J2041" s="26"/>
      <c r="K2041" s="26" t="str">
        <f>LOWER(DEC2HEX(L2041,8))</f>
        <v>00000000</v>
      </c>
      <c r="L2041" s="26">
        <f>SUM(L2042:L2042)</f>
        <v>0</v>
      </c>
      <c r="M2041" s="26"/>
    </row>
    <row r="2042" spans="1:13" ht="15">
      <c r="A2042" s="32"/>
      <c r="B2042" s="32"/>
      <c r="C2042" s="31">
        <v>16</v>
      </c>
      <c r="D2042" s="31">
        <v>31</v>
      </c>
      <c r="E2042" s="32">
        <f>D2042+1-C2042</f>
        <v>16</v>
      </c>
      <c r="F2042" s="32" t="str">
        <f>CONCATENATE(E2042,"'h",K2042)</f>
        <v>16'h0</v>
      </c>
      <c r="G2042" s="32" t="s">
        <v>68</v>
      </c>
      <c r="H2042" s="363" t="s">
        <v>13344</v>
      </c>
      <c r="I2042" s="51"/>
      <c r="J2042" s="31">
        <v>0</v>
      </c>
      <c r="K2042" s="31" t="str">
        <f>LOWER(DEC2HEX((J2042)))</f>
        <v>0</v>
      </c>
      <c r="L2042" s="31">
        <f>J2042*(2^C2042)</f>
        <v>0</v>
      </c>
      <c r="M2042" s="361"/>
    </row>
    <row r="2043" spans="1:13" ht="15">
      <c r="A2043" s="32"/>
      <c r="B2043" s="32"/>
      <c r="C2043" s="31">
        <v>0</v>
      </c>
      <c r="D2043" s="31">
        <v>15</v>
      </c>
      <c r="E2043" s="32">
        <f>D2043+1-C2043</f>
        <v>16</v>
      </c>
      <c r="F2043" s="32" t="str">
        <f>CONCATENATE(E2043,"'h",K2043)</f>
        <v>16'h0</v>
      </c>
      <c r="G2043" s="32" t="s">
        <v>68</v>
      </c>
      <c r="H2043" s="363" t="s">
        <v>13345</v>
      </c>
      <c r="I2043" s="51"/>
      <c r="J2043" s="31">
        <v>0</v>
      </c>
      <c r="K2043" s="31" t="str">
        <f>LOWER(DEC2HEX((J2043)))</f>
        <v>0</v>
      </c>
      <c r="L2043" s="31">
        <f>J2043*(2^C2043)</f>
        <v>0</v>
      </c>
      <c r="M2043" s="361"/>
    </row>
    <row r="2044" spans="1:13" ht="15">
      <c r="A2044" s="26"/>
      <c r="B2044" s="27" t="s">
        <v>16552</v>
      </c>
      <c r="C2044" s="26"/>
      <c r="D2044" s="26"/>
      <c r="E2044" s="26">
        <f>SUM(E2045:E2046)</f>
        <v>32</v>
      </c>
      <c r="F2044" s="56" t="str">
        <f>CONCATENATE("32'h",K2044)</f>
        <v>32'h00000000</v>
      </c>
      <c r="G2044" s="56"/>
      <c r="H2044" s="362" t="s">
        <v>16553</v>
      </c>
      <c r="I2044" s="57"/>
      <c r="J2044" s="26"/>
      <c r="K2044" s="26" t="str">
        <f>LOWER(DEC2HEX(L2044,8))</f>
        <v>00000000</v>
      </c>
      <c r="L2044" s="26">
        <f>SUM(L2045:L2045)</f>
        <v>0</v>
      </c>
      <c r="M2044" s="26"/>
    </row>
    <row r="2045" spans="1:13" ht="15">
      <c r="A2045" s="32"/>
      <c r="B2045" s="32"/>
      <c r="C2045" s="31">
        <v>16</v>
      </c>
      <c r="D2045" s="31">
        <v>31</v>
      </c>
      <c r="E2045" s="32">
        <f>D2045+1-C2045</f>
        <v>16</v>
      </c>
      <c r="F2045" s="32" t="str">
        <f>CONCATENATE(E2045,"'h",K2045)</f>
        <v>16'h0</v>
      </c>
      <c r="G2045" s="32" t="s">
        <v>68</v>
      </c>
      <c r="H2045" s="363" t="s">
        <v>13346</v>
      </c>
      <c r="I2045" s="51"/>
      <c r="J2045" s="31">
        <v>0</v>
      </c>
      <c r="K2045" s="31" t="str">
        <f>LOWER(DEC2HEX((J2045)))</f>
        <v>0</v>
      </c>
      <c r="L2045" s="31">
        <f>J2045*(2^C2045)</f>
        <v>0</v>
      </c>
      <c r="M2045" s="361"/>
    </row>
    <row r="2046" spans="1:13" ht="15">
      <c r="A2046" s="32"/>
      <c r="B2046" s="32"/>
      <c r="C2046" s="31">
        <v>0</v>
      </c>
      <c r="D2046" s="31">
        <v>15</v>
      </c>
      <c r="E2046" s="32">
        <f>D2046+1-C2046</f>
        <v>16</v>
      </c>
      <c r="F2046" s="32" t="str">
        <f>CONCATENATE(E2046,"'h",K2046)</f>
        <v>16'h0</v>
      </c>
      <c r="G2046" s="32" t="s">
        <v>68</v>
      </c>
      <c r="H2046" s="363" t="s">
        <v>13347</v>
      </c>
      <c r="I2046" s="51"/>
      <c r="J2046" s="31">
        <v>0</v>
      </c>
      <c r="K2046" s="31" t="str">
        <f>LOWER(DEC2HEX((J2046)))</f>
        <v>0</v>
      </c>
      <c r="L2046" s="31">
        <f>J2046*(2^C2046)</f>
        <v>0</v>
      </c>
      <c r="M2046" s="361"/>
    </row>
    <row r="2047" spans="1:13" ht="15">
      <c r="A2047" s="26"/>
      <c r="B2047" s="27" t="s">
        <v>18095</v>
      </c>
      <c r="C2047" s="26"/>
      <c r="D2047" s="26"/>
      <c r="E2047" s="26">
        <f>SUM(E2048:E2049)</f>
        <v>32</v>
      </c>
      <c r="F2047" s="56" t="str">
        <f>CONCATENATE("32'h",K2047)</f>
        <v>32'h00000000</v>
      </c>
      <c r="G2047" s="56"/>
      <c r="H2047" s="362" t="s">
        <v>16554</v>
      </c>
      <c r="I2047" s="57"/>
      <c r="J2047" s="26"/>
      <c r="K2047" s="26" t="str">
        <f>LOWER(DEC2HEX(L2047,8))</f>
        <v>00000000</v>
      </c>
      <c r="L2047" s="26">
        <f>SUM(L2048:L2048)</f>
        <v>0</v>
      </c>
      <c r="M2047" s="26"/>
    </row>
    <row r="2048" spans="1:13" ht="15">
      <c r="A2048" s="32"/>
      <c r="B2048" s="32"/>
      <c r="C2048" s="31">
        <v>16</v>
      </c>
      <c r="D2048" s="31">
        <v>31</v>
      </c>
      <c r="E2048" s="32">
        <f>D2048+1-C2048</f>
        <v>16</v>
      </c>
      <c r="F2048" s="32" t="str">
        <f>CONCATENATE(E2048,"'h",K2048)</f>
        <v>16'h0</v>
      </c>
      <c r="G2048" s="32" t="s">
        <v>68</v>
      </c>
      <c r="H2048" s="363" t="s">
        <v>13348</v>
      </c>
      <c r="I2048" s="51"/>
      <c r="J2048" s="31">
        <v>0</v>
      </c>
      <c r="K2048" s="31" t="str">
        <f>LOWER(DEC2HEX((J2048)))</f>
        <v>0</v>
      </c>
      <c r="L2048" s="31">
        <f>J2048*(2^C2048)</f>
        <v>0</v>
      </c>
      <c r="M2048" s="361"/>
    </row>
    <row r="2049" spans="1:13" ht="15">
      <c r="A2049" s="32"/>
      <c r="B2049" s="32"/>
      <c r="C2049" s="31">
        <v>0</v>
      </c>
      <c r="D2049" s="31">
        <v>15</v>
      </c>
      <c r="E2049" s="32">
        <f>D2049+1-C2049</f>
        <v>16</v>
      </c>
      <c r="F2049" s="32" t="str">
        <f>CONCATENATE(E2049,"'h",K2049)</f>
        <v>16'h0</v>
      </c>
      <c r="G2049" s="32" t="s">
        <v>68</v>
      </c>
      <c r="H2049" s="363" t="s">
        <v>13349</v>
      </c>
      <c r="I2049" s="51"/>
      <c r="J2049" s="31">
        <v>0</v>
      </c>
      <c r="K2049" s="31" t="str">
        <f>LOWER(DEC2HEX((J2049)))</f>
        <v>0</v>
      </c>
      <c r="L2049" s="31">
        <f>J2049*(2^C2049)</f>
        <v>0</v>
      </c>
      <c r="M2049" s="361"/>
    </row>
    <row r="2050" spans="1:13" ht="15">
      <c r="A2050" s="26"/>
      <c r="B2050" s="27" t="s">
        <v>18096</v>
      </c>
      <c r="C2050" s="26"/>
      <c r="D2050" s="26"/>
      <c r="E2050" s="26">
        <f>SUM(E2051:E2052)</f>
        <v>32</v>
      </c>
      <c r="F2050" s="56" t="str">
        <f>CONCATENATE("32'h",K2050)</f>
        <v>32'h00000000</v>
      </c>
      <c r="G2050" s="56"/>
      <c r="H2050" s="362" t="s">
        <v>16555</v>
      </c>
      <c r="I2050" s="57"/>
      <c r="J2050" s="26"/>
      <c r="K2050" s="26" t="str">
        <f>LOWER(DEC2HEX(L2050,8))</f>
        <v>00000000</v>
      </c>
      <c r="L2050" s="26">
        <f>SUM(L2051:L2051)</f>
        <v>0</v>
      </c>
      <c r="M2050" s="26"/>
    </row>
    <row r="2051" spans="1:13" ht="15">
      <c r="A2051" s="32"/>
      <c r="B2051" s="32"/>
      <c r="C2051" s="31">
        <v>16</v>
      </c>
      <c r="D2051" s="31">
        <v>31</v>
      </c>
      <c r="E2051" s="32">
        <f>D2051+1-C2051</f>
        <v>16</v>
      </c>
      <c r="F2051" s="32" t="str">
        <f>CONCATENATE(E2051,"'h",K2051)</f>
        <v>16'h0</v>
      </c>
      <c r="G2051" s="32" t="s">
        <v>68</v>
      </c>
      <c r="H2051" s="363" t="s">
        <v>13350</v>
      </c>
      <c r="I2051" s="51"/>
      <c r="J2051" s="31">
        <v>0</v>
      </c>
      <c r="K2051" s="31" t="str">
        <f>LOWER(DEC2HEX((J2051)))</f>
        <v>0</v>
      </c>
      <c r="L2051" s="31">
        <f>J2051*(2^C2051)</f>
        <v>0</v>
      </c>
      <c r="M2051" s="361"/>
    </row>
    <row r="2052" spans="1:13" ht="15">
      <c r="A2052" s="32"/>
      <c r="B2052" s="32"/>
      <c r="C2052" s="31">
        <v>0</v>
      </c>
      <c r="D2052" s="31">
        <v>15</v>
      </c>
      <c r="E2052" s="32">
        <f>D2052+1-C2052</f>
        <v>16</v>
      </c>
      <c r="F2052" s="32" t="str">
        <f>CONCATENATE(E2052,"'h",K2052)</f>
        <v>16'h0</v>
      </c>
      <c r="G2052" s="32" t="s">
        <v>68</v>
      </c>
      <c r="H2052" s="363" t="s">
        <v>13351</v>
      </c>
      <c r="I2052" s="51"/>
      <c r="J2052" s="31">
        <v>0</v>
      </c>
      <c r="K2052" s="31" t="str">
        <f>LOWER(DEC2HEX((J2052)))</f>
        <v>0</v>
      </c>
      <c r="L2052" s="31">
        <f>J2052*(2^C2052)</f>
        <v>0</v>
      </c>
      <c r="M2052" s="361"/>
    </row>
    <row r="2053" spans="1:13" ht="15">
      <c r="A2053" s="26"/>
      <c r="B2053" s="27" t="s">
        <v>18097</v>
      </c>
      <c r="C2053" s="26"/>
      <c r="D2053" s="26"/>
      <c r="E2053" s="26">
        <f>SUM(E2054:E2055)</f>
        <v>32</v>
      </c>
      <c r="F2053" s="56" t="str">
        <f>CONCATENATE("32'h",K2053)</f>
        <v>32'h00000000</v>
      </c>
      <c r="G2053" s="56"/>
      <c r="H2053" s="362" t="s">
        <v>16556</v>
      </c>
      <c r="I2053" s="57"/>
      <c r="J2053" s="26"/>
      <c r="K2053" s="26" t="str">
        <f>LOWER(DEC2HEX(L2053,8))</f>
        <v>00000000</v>
      </c>
      <c r="L2053" s="26">
        <f>SUM(L2054:L2054)</f>
        <v>0</v>
      </c>
      <c r="M2053" s="26"/>
    </row>
    <row r="2054" spans="1:13" ht="15">
      <c r="A2054" s="32"/>
      <c r="B2054" s="32"/>
      <c r="C2054" s="31">
        <v>16</v>
      </c>
      <c r="D2054" s="31">
        <v>31</v>
      </c>
      <c r="E2054" s="32">
        <f>D2054+1-C2054</f>
        <v>16</v>
      </c>
      <c r="F2054" s="32" t="str">
        <f>CONCATENATE(E2054,"'h",K2054)</f>
        <v>16'h0</v>
      </c>
      <c r="G2054" s="32" t="s">
        <v>68</v>
      </c>
      <c r="H2054" s="363" t="s">
        <v>13352</v>
      </c>
      <c r="I2054" s="51"/>
      <c r="J2054" s="31">
        <v>0</v>
      </c>
      <c r="K2054" s="31" t="str">
        <f>LOWER(DEC2HEX((J2054)))</f>
        <v>0</v>
      </c>
      <c r="L2054" s="31">
        <f>J2054*(2^C2054)</f>
        <v>0</v>
      </c>
      <c r="M2054" s="361"/>
    </row>
    <row r="2055" spans="1:13" ht="15">
      <c r="A2055" s="32"/>
      <c r="B2055" s="32"/>
      <c r="C2055" s="31">
        <v>0</v>
      </c>
      <c r="D2055" s="31">
        <v>15</v>
      </c>
      <c r="E2055" s="32">
        <f>D2055+1-C2055</f>
        <v>16</v>
      </c>
      <c r="F2055" s="32" t="str">
        <f>CONCATENATE(E2055,"'h",K2055)</f>
        <v>16'h0</v>
      </c>
      <c r="G2055" s="32" t="s">
        <v>68</v>
      </c>
      <c r="H2055" s="363" t="s">
        <v>13353</v>
      </c>
      <c r="I2055" s="51"/>
      <c r="J2055" s="31">
        <v>0</v>
      </c>
      <c r="K2055" s="31" t="str">
        <f>LOWER(DEC2HEX((J2055)))</f>
        <v>0</v>
      </c>
      <c r="L2055" s="31">
        <f>J2055*(2^C2055)</f>
        <v>0</v>
      </c>
      <c r="M2055" s="361"/>
    </row>
    <row r="2056" spans="1:13" ht="15">
      <c r="A2056" s="26"/>
      <c r="B2056" s="27" t="s">
        <v>16557</v>
      </c>
      <c r="C2056" s="26"/>
      <c r="D2056" s="26"/>
      <c r="E2056" s="26">
        <f>SUM(E2057:E2058)</f>
        <v>32</v>
      </c>
      <c r="F2056" s="56" t="str">
        <f>CONCATENATE("32'h",K2056)</f>
        <v>32'h00000000</v>
      </c>
      <c r="G2056" s="56"/>
      <c r="H2056" s="362" t="s">
        <v>16558</v>
      </c>
      <c r="I2056" s="57"/>
      <c r="J2056" s="26"/>
      <c r="K2056" s="26" t="str">
        <f>LOWER(DEC2HEX(L2056,8))</f>
        <v>00000000</v>
      </c>
      <c r="L2056" s="26">
        <f>SUM(L2057:L2057)</f>
        <v>0</v>
      </c>
      <c r="M2056" s="26"/>
    </row>
    <row r="2057" spans="1:13" ht="15">
      <c r="A2057" s="32"/>
      <c r="B2057" s="32"/>
      <c r="C2057" s="31">
        <v>16</v>
      </c>
      <c r="D2057" s="31">
        <v>31</v>
      </c>
      <c r="E2057" s="32">
        <f>D2057+1-C2057</f>
        <v>16</v>
      </c>
      <c r="F2057" s="32" t="str">
        <f>CONCATENATE(E2057,"'h",K2057)</f>
        <v>16'h0</v>
      </c>
      <c r="G2057" s="32" t="s">
        <v>68</v>
      </c>
      <c r="H2057" s="363" t="s">
        <v>13354</v>
      </c>
      <c r="I2057" s="51"/>
      <c r="J2057" s="31">
        <v>0</v>
      </c>
      <c r="K2057" s="31" t="str">
        <f>LOWER(DEC2HEX((J2057)))</f>
        <v>0</v>
      </c>
      <c r="L2057" s="31">
        <f>J2057*(2^C2057)</f>
        <v>0</v>
      </c>
      <c r="M2057" s="361"/>
    </row>
    <row r="2058" spans="1:13" ht="15">
      <c r="A2058" s="32"/>
      <c r="B2058" s="32"/>
      <c r="C2058" s="31">
        <v>0</v>
      </c>
      <c r="D2058" s="31">
        <v>15</v>
      </c>
      <c r="E2058" s="32">
        <f>D2058+1-C2058</f>
        <v>16</v>
      </c>
      <c r="F2058" s="32" t="str">
        <f>CONCATENATE(E2058,"'h",K2058)</f>
        <v>16'h0</v>
      </c>
      <c r="G2058" s="32" t="s">
        <v>68</v>
      </c>
      <c r="H2058" s="363" t="s">
        <v>13355</v>
      </c>
      <c r="I2058" s="51"/>
      <c r="J2058" s="31">
        <v>0</v>
      </c>
      <c r="K2058" s="31" t="str">
        <f>LOWER(DEC2HEX((J2058)))</f>
        <v>0</v>
      </c>
      <c r="L2058" s="31">
        <f>J2058*(2^C2058)</f>
        <v>0</v>
      </c>
      <c r="M2058" s="361"/>
    </row>
    <row r="2059" spans="1:13" ht="15">
      <c r="A2059" s="26"/>
      <c r="B2059" s="27" t="s">
        <v>16559</v>
      </c>
      <c r="C2059" s="26"/>
      <c r="D2059" s="26"/>
      <c r="E2059" s="26">
        <f>SUM(E2060:E2061)</f>
        <v>32</v>
      </c>
      <c r="F2059" s="56" t="str">
        <f>CONCATENATE("32'h",K2059)</f>
        <v>32'h00000000</v>
      </c>
      <c r="G2059" s="56"/>
      <c r="H2059" s="362" t="s">
        <v>16560</v>
      </c>
      <c r="I2059" s="57"/>
      <c r="J2059" s="26"/>
      <c r="K2059" s="26" t="str">
        <f>LOWER(DEC2HEX(L2059,8))</f>
        <v>00000000</v>
      </c>
      <c r="L2059" s="26">
        <f>SUM(L2060:L2060)</f>
        <v>0</v>
      </c>
      <c r="M2059" s="26"/>
    </row>
    <row r="2060" spans="1:13" ht="15">
      <c r="A2060" s="32"/>
      <c r="B2060" s="32"/>
      <c r="C2060" s="31">
        <v>16</v>
      </c>
      <c r="D2060" s="31">
        <v>31</v>
      </c>
      <c r="E2060" s="32">
        <f>D2060+1-C2060</f>
        <v>16</v>
      </c>
      <c r="F2060" s="32" t="str">
        <f>CONCATENATE(E2060,"'h",K2060)</f>
        <v>16'h0</v>
      </c>
      <c r="G2060" s="32" t="s">
        <v>68</v>
      </c>
      <c r="H2060" s="363" t="s">
        <v>13356</v>
      </c>
      <c r="I2060" s="51"/>
      <c r="J2060" s="31">
        <v>0</v>
      </c>
      <c r="K2060" s="31" t="str">
        <f>LOWER(DEC2HEX((J2060)))</f>
        <v>0</v>
      </c>
      <c r="L2060" s="31">
        <f>J2060*(2^C2060)</f>
        <v>0</v>
      </c>
      <c r="M2060" s="361"/>
    </row>
    <row r="2061" spans="1:13" ht="15">
      <c r="A2061" s="32"/>
      <c r="B2061" s="32"/>
      <c r="C2061" s="31">
        <v>0</v>
      </c>
      <c r="D2061" s="31">
        <v>15</v>
      </c>
      <c r="E2061" s="32">
        <f>D2061+1-C2061</f>
        <v>16</v>
      </c>
      <c r="F2061" s="32" t="str">
        <f>CONCATENATE(E2061,"'h",K2061)</f>
        <v>16'h0</v>
      </c>
      <c r="G2061" s="32" t="s">
        <v>68</v>
      </c>
      <c r="H2061" s="363" t="s">
        <v>13357</v>
      </c>
      <c r="I2061" s="51"/>
      <c r="J2061" s="31">
        <v>0</v>
      </c>
      <c r="K2061" s="31" t="str">
        <f>LOWER(DEC2HEX((J2061)))</f>
        <v>0</v>
      </c>
      <c r="L2061" s="31">
        <f>J2061*(2^C2061)</f>
        <v>0</v>
      </c>
      <c r="M2061" s="361"/>
    </row>
    <row r="2062" spans="1:13" ht="15">
      <c r="A2062" s="26"/>
      <c r="B2062" s="27" t="s">
        <v>16561</v>
      </c>
      <c r="C2062" s="26"/>
      <c r="D2062" s="26"/>
      <c r="E2062" s="26">
        <f>SUM(E2063:E2064)</f>
        <v>32</v>
      </c>
      <c r="F2062" s="56" t="str">
        <f>CONCATENATE("32'h",K2062)</f>
        <v>32'h00000000</v>
      </c>
      <c r="G2062" s="56"/>
      <c r="H2062" s="362" t="s">
        <v>16562</v>
      </c>
      <c r="I2062" s="57"/>
      <c r="J2062" s="26"/>
      <c r="K2062" s="26" t="str">
        <f>LOWER(DEC2HEX(L2062,8))</f>
        <v>00000000</v>
      </c>
      <c r="L2062" s="26">
        <f>SUM(L2063:L2063)</f>
        <v>0</v>
      </c>
      <c r="M2062" s="26"/>
    </row>
    <row r="2063" spans="1:13" ht="15">
      <c r="A2063" s="32"/>
      <c r="B2063" s="32"/>
      <c r="C2063" s="31">
        <v>16</v>
      </c>
      <c r="D2063" s="31">
        <v>31</v>
      </c>
      <c r="E2063" s="32">
        <f>D2063+1-C2063</f>
        <v>16</v>
      </c>
      <c r="F2063" s="32" t="str">
        <f>CONCATENATE(E2063,"'h",K2063)</f>
        <v>16'h0</v>
      </c>
      <c r="G2063" s="32" t="s">
        <v>68</v>
      </c>
      <c r="H2063" s="363" t="s">
        <v>13358</v>
      </c>
      <c r="I2063" s="51"/>
      <c r="J2063" s="31">
        <v>0</v>
      </c>
      <c r="K2063" s="31" t="str">
        <f>LOWER(DEC2HEX((J2063)))</f>
        <v>0</v>
      </c>
      <c r="L2063" s="31">
        <f>J2063*(2^C2063)</f>
        <v>0</v>
      </c>
      <c r="M2063" s="361"/>
    </row>
    <row r="2064" spans="1:13" ht="15">
      <c r="A2064" s="32"/>
      <c r="B2064" s="32"/>
      <c r="C2064" s="31">
        <v>0</v>
      </c>
      <c r="D2064" s="31">
        <v>15</v>
      </c>
      <c r="E2064" s="32">
        <f>D2064+1-C2064</f>
        <v>16</v>
      </c>
      <c r="F2064" s="32" t="str">
        <f>CONCATENATE(E2064,"'h",K2064)</f>
        <v>16'h0</v>
      </c>
      <c r="G2064" s="32" t="s">
        <v>68</v>
      </c>
      <c r="H2064" s="363" t="s">
        <v>13359</v>
      </c>
      <c r="I2064" s="51"/>
      <c r="J2064" s="31">
        <v>0</v>
      </c>
      <c r="K2064" s="31" t="str">
        <f>LOWER(DEC2HEX((J2064)))</f>
        <v>0</v>
      </c>
      <c r="L2064" s="31">
        <f>J2064*(2^C2064)</f>
        <v>0</v>
      </c>
      <c r="M2064" s="361"/>
    </row>
    <row r="2065" spans="1:13" ht="15">
      <c r="A2065" s="26"/>
      <c r="B2065" s="27" t="s">
        <v>16563</v>
      </c>
      <c r="C2065" s="26"/>
      <c r="D2065" s="26"/>
      <c r="E2065" s="26">
        <f>SUM(E2066:E2067)</f>
        <v>32</v>
      </c>
      <c r="F2065" s="56" t="str">
        <f>CONCATENATE("32'h",K2065)</f>
        <v>32'h00000000</v>
      </c>
      <c r="G2065" s="56"/>
      <c r="H2065" s="362" t="s">
        <v>16564</v>
      </c>
      <c r="I2065" s="57"/>
      <c r="J2065" s="26"/>
      <c r="K2065" s="26" t="str">
        <f>LOWER(DEC2HEX(L2065,8))</f>
        <v>00000000</v>
      </c>
      <c r="L2065" s="26">
        <f>SUM(L2066:L2066)</f>
        <v>0</v>
      </c>
      <c r="M2065" s="26"/>
    </row>
    <row r="2066" spans="1:13" ht="15">
      <c r="A2066" s="32"/>
      <c r="B2066" s="32"/>
      <c r="C2066" s="31">
        <v>16</v>
      </c>
      <c r="D2066" s="31">
        <v>31</v>
      </c>
      <c r="E2066" s="32">
        <f>D2066+1-C2066</f>
        <v>16</v>
      </c>
      <c r="F2066" s="32" t="str">
        <f>CONCATENATE(E2066,"'h",K2066)</f>
        <v>16'h0</v>
      </c>
      <c r="G2066" s="32" t="s">
        <v>68</v>
      </c>
      <c r="H2066" s="363" t="s">
        <v>13360</v>
      </c>
      <c r="I2066" s="51"/>
      <c r="J2066" s="31">
        <v>0</v>
      </c>
      <c r="K2066" s="31" t="str">
        <f>LOWER(DEC2HEX((J2066)))</f>
        <v>0</v>
      </c>
      <c r="L2066" s="31">
        <f>J2066*(2^C2066)</f>
        <v>0</v>
      </c>
      <c r="M2066" s="361"/>
    </row>
    <row r="2067" spans="1:13" ht="15">
      <c r="A2067" s="32"/>
      <c r="B2067" s="32"/>
      <c r="C2067" s="31">
        <v>0</v>
      </c>
      <c r="D2067" s="31">
        <v>15</v>
      </c>
      <c r="E2067" s="32">
        <f>D2067+1-C2067</f>
        <v>16</v>
      </c>
      <c r="F2067" s="32" t="str">
        <f>CONCATENATE(E2067,"'h",K2067)</f>
        <v>16'h0</v>
      </c>
      <c r="G2067" s="32" t="s">
        <v>68</v>
      </c>
      <c r="H2067" s="363" t="s">
        <v>13361</v>
      </c>
      <c r="I2067" s="51"/>
      <c r="J2067" s="31">
        <v>0</v>
      </c>
      <c r="K2067" s="31" t="str">
        <f>LOWER(DEC2HEX((J2067)))</f>
        <v>0</v>
      </c>
      <c r="L2067" s="31">
        <f>J2067*(2^C2067)</f>
        <v>0</v>
      </c>
      <c r="M2067" s="361"/>
    </row>
    <row r="2068" spans="1:13" ht="15">
      <c r="A2068" s="26"/>
      <c r="B2068" s="27" t="s">
        <v>18098</v>
      </c>
      <c r="C2068" s="26"/>
      <c r="D2068" s="26"/>
      <c r="E2068" s="26">
        <f>SUM(E2069:E2070)</f>
        <v>32</v>
      </c>
      <c r="F2068" s="56" t="str">
        <f>CONCATENATE("32'h",K2068)</f>
        <v>32'h00000000</v>
      </c>
      <c r="G2068" s="56"/>
      <c r="H2068" s="362" t="s">
        <v>16565</v>
      </c>
      <c r="I2068" s="57"/>
      <c r="J2068" s="26"/>
      <c r="K2068" s="26" t="str">
        <f>LOWER(DEC2HEX(L2068,8))</f>
        <v>00000000</v>
      </c>
      <c r="L2068" s="26">
        <f>SUM(L2069:L2069)</f>
        <v>0</v>
      </c>
      <c r="M2068" s="26"/>
    </row>
    <row r="2069" spans="1:13" ht="15">
      <c r="A2069" s="32"/>
      <c r="B2069" s="32"/>
      <c r="C2069" s="31">
        <v>16</v>
      </c>
      <c r="D2069" s="31">
        <v>31</v>
      </c>
      <c r="E2069" s="32">
        <f>D2069+1-C2069</f>
        <v>16</v>
      </c>
      <c r="F2069" s="32" t="str">
        <f>CONCATENATE(E2069,"'h",K2069)</f>
        <v>16'h0</v>
      </c>
      <c r="G2069" s="32" t="s">
        <v>68</v>
      </c>
      <c r="H2069" s="363" t="s">
        <v>13362</v>
      </c>
      <c r="I2069" s="51"/>
      <c r="J2069" s="31">
        <v>0</v>
      </c>
      <c r="K2069" s="31" t="str">
        <f>LOWER(DEC2HEX((J2069)))</f>
        <v>0</v>
      </c>
      <c r="L2069" s="31">
        <f>J2069*(2^C2069)</f>
        <v>0</v>
      </c>
      <c r="M2069" s="361"/>
    </row>
    <row r="2070" spans="1:13" ht="15">
      <c r="A2070" s="32"/>
      <c r="B2070" s="32"/>
      <c r="C2070" s="31">
        <v>0</v>
      </c>
      <c r="D2070" s="31">
        <v>15</v>
      </c>
      <c r="E2070" s="32">
        <f>D2070+1-C2070</f>
        <v>16</v>
      </c>
      <c r="F2070" s="32" t="str">
        <f>CONCATENATE(E2070,"'h",K2070)</f>
        <v>16'h0</v>
      </c>
      <c r="G2070" s="32" t="s">
        <v>68</v>
      </c>
      <c r="H2070" s="363" t="s">
        <v>13363</v>
      </c>
      <c r="I2070" s="51"/>
      <c r="J2070" s="31">
        <v>0</v>
      </c>
      <c r="K2070" s="31" t="str">
        <f>LOWER(DEC2HEX((J2070)))</f>
        <v>0</v>
      </c>
      <c r="L2070" s="31">
        <f>J2070*(2^C2070)</f>
        <v>0</v>
      </c>
      <c r="M2070" s="361"/>
    </row>
    <row r="2071" spans="1:13" ht="15">
      <c r="A2071" s="26"/>
      <c r="B2071" s="27" t="s">
        <v>16566</v>
      </c>
      <c r="C2071" s="26"/>
      <c r="D2071" s="26"/>
      <c r="E2071" s="26">
        <f>SUM(E2072:E2073)</f>
        <v>32</v>
      </c>
      <c r="F2071" s="56" t="str">
        <f>CONCATENATE("32'h",K2071)</f>
        <v>32'h00000000</v>
      </c>
      <c r="G2071" s="56"/>
      <c r="H2071" s="362" t="s">
        <v>18099</v>
      </c>
      <c r="I2071" s="57"/>
      <c r="J2071" s="26"/>
      <c r="K2071" s="26" t="str">
        <f>LOWER(DEC2HEX(L2071,8))</f>
        <v>00000000</v>
      </c>
      <c r="L2071" s="26">
        <f>SUM(L2072:L2072)</f>
        <v>0</v>
      </c>
      <c r="M2071" s="26"/>
    </row>
    <row r="2072" spans="1:13" ht="15">
      <c r="A2072" s="32"/>
      <c r="B2072" s="32"/>
      <c r="C2072" s="31">
        <v>16</v>
      </c>
      <c r="D2072" s="31">
        <v>31</v>
      </c>
      <c r="E2072" s="32">
        <f>D2072+1-C2072</f>
        <v>16</v>
      </c>
      <c r="F2072" s="32" t="str">
        <f>CONCATENATE(E2072,"'h",K2072)</f>
        <v>16'h0</v>
      </c>
      <c r="G2072" s="32" t="s">
        <v>68</v>
      </c>
      <c r="H2072" s="363" t="s">
        <v>13364</v>
      </c>
      <c r="I2072" s="51"/>
      <c r="J2072" s="31">
        <v>0</v>
      </c>
      <c r="K2072" s="31" t="str">
        <f>LOWER(DEC2HEX((J2072)))</f>
        <v>0</v>
      </c>
      <c r="L2072" s="31">
        <f>J2072*(2^C2072)</f>
        <v>0</v>
      </c>
      <c r="M2072" s="361"/>
    </row>
    <row r="2073" spans="1:13" ht="15">
      <c r="A2073" s="32"/>
      <c r="B2073" s="32"/>
      <c r="C2073" s="31">
        <v>0</v>
      </c>
      <c r="D2073" s="31">
        <v>15</v>
      </c>
      <c r="E2073" s="32">
        <f>D2073+1-C2073</f>
        <v>16</v>
      </c>
      <c r="F2073" s="32" t="str">
        <f>CONCATENATE(E2073,"'h",K2073)</f>
        <v>16'h0</v>
      </c>
      <c r="G2073" s="32" t="s">
        <v>68</v>
      </c>
      <c r="H2073" s="363" t="s">
        <v>13365</v>
      </c>
      <c r="I2073" s="51"/>
      <c r="J2073" s="31">
        <v>0</v>
      </c>
      <c r="K2073" s="31" t="str">
        <f>LOWER(DEC2HEX((J2073)))</f>
        <v>0</v>
      </c>
      <c r="L2073" s="31">
        <f>J2073*(2^C2073)</f>
        <v>0</v>
      </c>
      <c r="M2073" s="361"/>
    </row>
    <row r="2074" spans="1:13" ht="15">
      <c r="A2074" s="26"/>
      <c r="B2074" s="27" t="s">
        <v>18100</v>
      </c>
      <c r="C2074" s="26"/>
      <c r="D2074" s="26"/>
      <c r="E2074" s="26">
        <f>SUM(E2075:E2076)</f>
        <v>32</v>
      </c>
      <c r="F2074" s="56" t="str">
        <f>CONCATENATE("32'h",K2074)</f>
        <v>32'h00000000</v>
      </c>
      <c r="G2074" s="56"/>
      <c r="H2074" s="362" t="s">
        <v>18101</v>
      </c>
      <c r="I2074" s="57"/>
      <c r="J2074" s="26"/>
      <c r="K2074" s="26" t="str">
        <f>LOWER(DEC2HEX(L2074,8))</f>
        <v>00000000</v>
      </c>
      <c r="L2074" s="26">
        <f>SUM(L2075:L2075)</f>
        <v>0</v>
      </c>
      <c r="M2074" s="26"/>
    </row>
    <row r="2075" spans="1:13" ht="15">
      <c r="A2075" s="32"/>
      <c r="B2075" s="32"/>
      <c r="C2075" s="31">
        <v>16</v>
      </c>
      <c r="D2075" s="31">
        <v>31</v>
      </c>
      <c r="E2075" s="32">
        <f>D2075+1-C2075</f>
        <v>16</v>
      </c>
      <c r="F2075" s="32" t="str">
        <f>CONCATENATE(E2075,"'h",K2075)</f>
        <v>16'h0</v>
      </c>
      <c r="G2075" s="32" t="s">
        <v>68</v>
      </c>
      <c r="H2075" s="363" t="s">
        <v>13366</v>
      </c>
      <c r="I2075" s="51"/>
      <c r="J2075" s="31">
        <v>0</v>
      </c>
      <c r="K2075" s="31" t="str">
        <f>LOWER(DEC2HEX((J2075)))</f>
        <v>0</v>
      </c>
      <c r="L2075" s="31">
        <f>J2075*(2^C2075)</f>
        <v>0</v>
      </c>
      <c r="M2075" s="361"/>
    </row>
    <row r="2076" spans="1:13" ht="15">
      <c r="A2076" s="32"/>
      <c r="B2076" s="32"/>
      <c r="C2076" s="31">
        <v>0</v>
      </c>
      <c r="D2076" s="31">
        <v>15</v>
      </c>
      <c r="E2076" s="32">
        <f>D2076+1-C2076</f>
        <v>16</v>
      </c>
      <c r="F2076" s="32" t="str">
        <f>CONCATENATE(E2076,"'h",K2076)</f>
        <v>16'h0</v>
      </c>
      <c r="G2076" s="32" t="s">
        <v>68</v>
      </c>
      <c r="H2076" s="363" t="s">
        <v>13367</v>
      </c>
      <c r="I2076" s="51"/>
      <c r="J2076" s="31">
        <v>0</v>
      </c>
      <c r="K2076" s="31" t="str">
        <f>LOWER(DEC2HEX((J2076)))</f>
        <v>0</v>
      </c>
      <c r="L2076" s="31">
        <f>J2076*(2^C2076)</f>
        <v>0</v>
      </c>
      <c r="M2076" s="361"/>
    </row>
    <row r="2077" spans="1:13" ht="15">
      <c r="A2077" s="26"/>
      <c r="B2077" s="27" t="s">
        <v>16567</v>
      </c>
      <c r="C2077" s="26"/>
      <c r="D2077" s="26"/>
      <c r="E2077" s="26">
        <f>SUM(E2078:E2081)</f>
        <v>32</v>
      </c>
      <c r="F2077" s="56" t="str">
        <f>CONCATENATE("32'h",K2077)</f>
        <v>32'h00000000</v>
      </c>
      <c r="G2077" s="56"/>
      <c r="H2077" s="362" t="s">
        <v>18102</v>
      </c>
      <c r="I2077" s="57"/>
      <c r="J2077" s="26"/>
      <c r="K2077" s="26" t="str">
        <f>LOWER(DEC2HEX(L2077,8))</f>
        <v>00000000</v>
      </c>
      <c r="L2077" s="26">
        <f>SUM(L2078:L2078)</f>
        <v>0</v>
      </c>
      <c r="M2077" s="26"/>
    </row>
    <row r="2078" spans="1:13" ht="15">
      <c r="A2078" s="32"/>
      <c r="B2078" s="32"/>
      <c r="C2078" s="31">
        <v>12</v>
      </c>
      <c r="D2078" s="31">
        <v>31</v>
      </c>
      <c r="E2078" s="32">
        <f>D2078+1-C2078</f>
        <v>20</v>
      </c>
      <c r="F2078" s="32" t="str">
        <f>CONCATENATE(E2078,"'h",K2078)</f>
        <v>20'h0</v>
      </c>
      <c r="G2078" s="32" t="s">
        <v>551</v>
      </c>
      <c r="H2078" s="363" t="s">
        <v>18103</v>
      </c>
      <c r="I2078" s="51"/>
      <c r="J2078" s="31">
        <v>0</v>
      </c>
      <c r="K2078" s="31" t="str">
        <f>LOWER(DEC2HEX((J2078)))</f>
        <v>0</v>
      </c>
      <c r="L2078" s="31">
        <f>J2078*(2^C2078)</f>
        <v>0</v>
      </c>
      <c r="M2078" s="361"/>
    </row>
    <row r="2079" spans="1:13" ht="15">
      <c r="A2079" s="32"/>
      <c r="B2079" s="32"/>
      <c r="C2079" s="31">
        <v>11</v>
      </c>
      <c r="D2079" s="31">
        <v>11</v>
      </c>
      <c r="E2079" s="32">
        <f>D2079+1-C2079</f>
        <v>1</v>
      </c>
      <c r="F2079" s="32" t="str">
        <f>CONCATENATE(E2079,"'h",K2079)</f>
        <v>1'h0</v>
      </c>
      <c r="G2079" s="32" t="s">
        <v>68</v>
      </c>
      <c r="H2079" s="363" t="s">
        <v>18104</v>
      </c>
      <c r="I2079" s="51"/>
      <c r="J2079" s="31">
        <v>0</v>
      </c>
      <c r="K2079" s="31" t="str">
        <f>LOWER(DEC2HEX((J2079)))</f>
        <v>0</v>
      </c>
      <c r="L2079" s="31">
        <f>J2079*(2^C2079)</f>
        <v>0</v>
      </c>
      <c r="M2079" s="361"/>
    </row>
    <row r="2080" spans="1:13" ht="15">
      <c r="A2080" s="32"/>
      <c r="B2080" s="32"/>
      <c r="C2080" s="31">
        <v>8</v>
      </c>
      <c r="D2080" s="31">
        <v>10</v>
      </c>
      <c r="E2080" s="32">
        <f>D2080+1-C2080</f>
        <v>3</v>
      </c>
      <c r="F2080" s="32" t="str">
        <f>CONCATENATE(E2080,"'h",K2080)</f>
        <v>3'h0</v>
      </c>
      <c r="G2080" s="32" t="s">
        <v>68</v>
      </c>
      <c r="H2080" s="363" t="s">
        <v>16568</v>
      </c>
      <c r="I2080" s="51"/>
      <c r="J2080" s="31">
        <v>0</v>
      </c>
      <c r="K2080" s="31" t="str">
        <f>LOWER(DEC2HEX((J2080)))</f>
        <v>0</v>
      </c>
      <c r="L2080" s="31">
        <f>J2080*(2^C2080)</f>
        <v>0</v>
      </c>
      <c r="M2080" s="361"/>
    </row>
    <row r="2081" spans="1:13" ht="15">
      <c r="A2081" s="32"/>
      <c r="B2081" s="32"/>
      <c r="C2081" s="31">
        <v>0</v>
      </c>
      <c r="D2081" s="31">
        <v>7</v>
      </c>
      <c r="E2081" s="32">
        <f>D2081+1-C2081</f>
        <v>8</v>
      </c>
      <c r="F2081" s="32" t="str">
        <f>CONCATENATE(E2081,"'h",K2081)</f>
        <v>8'h0</v>
      </c>
      <c r="G2081" s="32" t="s">
        <v>68</v>
      </c>
      <c r="H2081" s="363" t="s">
        <v>16569</v>
      </c>
      <c r="I2081" s="51"/>
      <c r="J2081" s="31">
        <v>0</v>
      </c>
      <c r="K2081" s="31" t="str">
        <f>LOWER(DEC2HEX((J2081)))</f>
        <v>0</v>
      </c>
      <c r="L2081" s="31">
        <f>J2081*(2^C2081)</f>
        <v>0</v>
      </c>
      <c r="M2081" s="361"/>
    </row>
    <row r="2082" spans="1:13" ht="15">
      <c r="A2082" s="26"/>
      <c r="B2082" s="27" t="s">
        <v>16570</v>
      </c>
      <c r="C2082" s="26"/>
      <c r="D2082" s="26"/>
      <c r="E2082" s="26">
        <f>SUM(E2083:E2085)</f>
        <v>32</v>
      </c>
      <c r="F2082" s="56" t="str">
        <f>CONCATENATE("32'h",K2082)</f>
        <v>32'h00000000</v>
      </c>
      <c r="G2082" s="56"/>
      <c r="H2082" s="362" t="s">
        <v>18105</v>
      </c>
      <c r="I2082" s="57"/>
      <c r="J2082" s="26"/>
      <c r="K2082" s="26" t="str">
        <f>LOWER(DEC2HEX(L2082,8))</f>
        <v>00000000</v>
      </c>
      <c r="L2082" s="26">
        <f>SUM(L2083:L2085)</f>
        <v>0</v>
      </c>
      <c r="M2082" s="26"/>
    </row>
    <row r="2083" spans="1:13" ht="15">
      <c r="A2083" s="32"/>
      <c r="B2083" s="32"/>
      <c r="C2083" s="31">
        <v>30</v>
      </c>
      <c r="D2083" s="31">
        <v>31</v>
      </c>
      <c r="E2083" s="32">
        <f>D2083+1-C2083</f>
        <v>2</v>
      </c>
      <c r="F2083" s="32" t="str">
        <f>CONCATENATE(E2083,"'h",K2083)</f>
        <v>2'h0</v>
      </c>
      <c r="G2083" s="32" t="s">
        <v>18106</v>
      </c>
      <c r="H2083" s="31" t="s">
        <v>16339</v>
      </c>
      <c r="I2083" s="51"/>
      <c r="J2083" s="31">
        <v>0</v>
      </c>
      <c r="K2083" s="31" t="str">
        <f>LOWER(DEC2HEX((J2083)))</f>
        <v>0</v>
      </c>
      <c r="L2083" s="31">
        <f>J2083*(2^C2083)</f>
        <v>0</v>
      </c>
      <c r="M2083" s="361"/>
    </row>
    <row r="2084" spans="1:13" ht="15">
      <c r="A2084" s="32"/>
      <c r="B2084" s="32"/>
      <c r="C2084" s="31">
        <v>15</v>
      </c>
      <c r="D2084" s="31">
        <v>29</v>
      </c>
      <c r="E2084" s="32">
        <f>D2084+1-C2084</f>
        <v>15</v>
      </c>
      <c r="F2084" s="32" t="str">
        <f>CONCATENATE(E2084,"'h",K2084)</f>
        <v>15'h0</v>
      </c>
      <c r="G2084" s="32" t="s">
        <v>68</v>
      </c>
      <c r="H2084" s="363" t="s">
        <v>18107</v>
      </c>
      <c r="I2084" s="51"/>
      <c r="J2084" s="31">
        <v>0</v>
      </c>
      <c r="K2084" s="31" t="str">
        <f>LOWER(DEC2HEX((J2084)))</f>
        <v>0</v>
      </c>
      <c r="L2084" s="31">
        <f>J2084*(2^C2084)</f>
        <v>0</v>
      </c>
      <c r="M2084" s="361"/>
    </row>
    <row r="2085" spans="1:13" ht="15">
      <c r="A2085" s="32"/>
      <c r="B2085" s="32"/>
      <c r="C2085" s="31">
        <v>0</v>
      </c>
      <c r="D2085" s="31">
        <v>14</v>
      </c>
      <c r="E2085" s="32">
        <f>D2085+1-C2085</f>
        <v>15</v>
      </c>
      <c r="F2085" s="32" t="str">
        <f>CONCATENATE(E2085,"'h",K2085)</f>
        <v>15'h0</v>
      </c>
      <c r="G2085" s="32" t="s">
        <v>68</v>
      </c>
      <c r="H2085" s="363" t="s">
        <v>18108</v>
      </c>
      <c r="I2085" s="51"/>
      <c r="J2085" s="31">
        <v>0</v>
      </c>
      <c r="K2085" s="31" t="str">
        <f>LOWER(DEC2HEX((J2085)))</f>
        <v>0</v>
      </c>
      <c r="L2085" s="31">
        <f>J2085*(2^C2085)</f>
        <v>0</v>
      </c>
      <c r="M2085" s="361"/>
    </row>
    <row r="2086" spans="1:13" ht="15">
      <c r="A2086" s="26"/>
      <c r="B2086" s="27" t="s">
        <v>18109</v>
      </c>
      <c r="C2086" s="26"/>
      <c r="D2086" s="26"/>
      <c r="E2086" s="26">
        <f>SUM(E2087:E2090)</f>
        <v>32</v>
      </c>
      <c r="F2086" s="56" t="str">
        <f>CONCATENATE("32'h",K2086)</f>
        <v>32'h02000200</v>
      </c>
      <c r="G2086" s="56"/>
      <c r="H2086" s="362" t="s">
        <v>18110</v>
      </c>
      <c r="I2086" s="57"/>
      <c r="J2086" s="26"/>
      <c r="K2086" s="26" t="str">
        <f>LOWER(DEC2HEX(L2086,8))</f>
        <v>02000200</v>
      </c>
      <c r="L2086" s="26">
        <f>SUM(L2087:L2090)</f>
        <v>33554944</v>
      </c>
      <c r="M2086" s="26"/>
    </row>
    <row r="2087" spans="1:13" ht="15">
      <c r="A2087" s="32"/>
      <c r="B2087" s="32"/>
      <c r="C2087" s="31">
        <v>28</v>
      </c>
      <c r="D2087" s="31">
        <v>31</v>
      </c>
      <c r="E2087" s="32">
        <f>D2087+1-C2087</f>
        <v>4</v>
      </c>
      <c r="F2087" s="32" t="str">
        <f>CONCATENATE(E2087,"'h",K2087)</f>
        <v>4'h0</v>
      </c>
      <c r="G2087" s="32" t="s">
        <v>18111</v>
      </c>
      <c r="H2087" s="31" t="s">
        <v>16339</v>
      </c>
      <c r="I2087" s="51"/>
      <c r="J2087" s="31">
        <v>0</v>
      </c>
      <c r="K2087" s="31" t="str">
        <f>LOWER(DEC2HEX((J2087)))</f>
        <v>0</v>
      </c>
      <c r="L2087" s="31">
        <f>J2087*(2^C2087)</f>
        <v>0</v>
      </c>
      <c r="M2087" s="361"/>
    </row>
    <row r="2088" spans="1:13" ht="15">
      <c r="A2088" s="32"/>
      <c r="B2088" s="32"/>
      <c r="C2088" s="31">
        <v>16</v>
      </c>
      <c r="D2088" s="31">
        <v>27</v>
      </c>
      <c r="E2088" s="32">
        <f>D2088+1-C2088</f>
        <v>12</v>
      </c>
      <c r="F2088" s="32" t="str">
        <f>CONCATENATE(E2088,"'h",K2088)</f>
        <v>12'h200</v>
      </c>
      <c r="G2088" s="32" t="s">
        <v>68</v>
      </c>
      <c r="H2088" s="363" t="s">
        <v>18112</v>
      </c>
      <c r="I2088" s="51" t="s">
        <v>18113</v>
      </c>
      <c r="J2088" s="31">
        <v>512</v>
      </c>
      <c r="K2088" s="31" t="str">
        <f>LOWER(DEC2HEX((J2088)))</f>
        <v>200</v>
      </c>
      <c r="L2088" s="31">
        <f>J2088*(2^C2088)</f>
        <v>33554432</v>
      </c>
      <c r="M2088" s="361"/>
    </row>
    <row r="2089" spans="1:13" ht="15">
      <c r="A2089" s="22"/>
      <c r="B2089" s="22"/>
      <c r="C2089" s="31">
        <v>12</v>
      </c>
      <c r="D2089" s="31">
        <v>15</v>
      </c>
      <c r="E2089" s="32">
        <f>D2089+1-C2089</f>
        <v>4</v>
      </c>
      <c r="F2089" s="32" t="str">
        <f>CONCATENATE(E2089,"'h",K2089)</f>
        <v>4'h0</v>
      </c>
      <c r="G2089" s="32" t="s">
        <v>18111</v>
      </c>
      <c r="H2089" s="31" t="s">
        <v>16339</v>
      </c>
      <c r="I2089" s="37"/>
      <c r="J2089" s="31">
        <v>0</v>
      </c>
      <c r="K2089" s="31" t="str">
        <f>LOWER(DEC2HEX((J2089)))</f>
        <v>0</v>
      </c>
      <c r="L2089" s="31">
        <f>J2089*(2^C2089)</f>
        <v>0</v>
      </c>
      <c r="M2089" s="50"/>
    </row>
    <row r="2090" spans="1:13" ht="45">
      <c r="A2090" s="32"/>
      <c r="B2090" s="32"/>
      <c r="C2090" s="31">
        <v>0</v>
      </c>
      <c r="D2090" s="31">
        <v>11</v>
      </c>
      <c r="E2090" s="32">
        <f>D2090+1-C2090</f>
        <v>12</v>
      </c>
      <c r="F2090" s="32" t="str">
        <f>CONCATENATE(E2090,"'h",K2090)</f>
        <v>12'h200</v>
      </c>
      <c r="G2090" s="32" t="s">
        <v>68</v>
      </c>
      <c r="H2090" s="363" t="s">
        <v>18114</v>
      </c>
      <c r="I2090" s="51" t="s">
        <v>18115</v>
      </c>
      <c r="J2090" s="31">
        <v>512</v>
      </c>
      <c r="K2090" s="31" t="str">
        <f>LOWER(DEC2HEX((J2090)))</f>
        <v>200</v>
      </c>
      <c r="L2090" s="31">
        <f>J2090*(2^C2090)</f>
        <v>512</v>
      </c>
      <c r="M2090" s="361"/>
    </row>
    <row r="2091" spans="1:13" ht="15">
      <c r="A2091" s="26"/>
      <c r="B2091" s="27" t="s">
        <v>18116</v>
      </c>
      <c r="C2091" s="26"/>
      <c r="D2091" s="26"/>
      <c r="E2091" s="26">
        <f>SUM(E2092:E2095)</f>
        <v>32</v>
      </c>
      <c r="F2091" s="56" t="str">
        <f>CONCATENATE("32'h",K2091)</f>
        <v>32'h02000200</v>
      </c>
      <c r="G2091" s="56"/>
      <c r="H2091" s="362" t="s">
        <v>18117</v>
      </c>
      <c r="I2091" s="57"/>
      <c r="J2091" s="26"/>
      <c r="K2091" s="26" t="str">
        <f>LOWER(DEC2HEX(L2091,8))</f>
        <v>02000200</v>
      </c>
      <c r="L2091" s="26">
        <f>SUM(L2092:L2095)</f>
        <v>33554944</v>
      </c>
      <c r="M2091" s="26"/>
    </row>
    <row r="2092" spans="1:13" ht="15">
      <c r="A2092" s="32"/>
      <c r="B2092" s="32"/>
      <c r="C2092" s="31">
        <v>28</v>
      </c>
      <c r="D2092" s="31">
        <v>31</v>
      </c>
      <c r="E2092" s="32">
        <f>D2092+1-C2092</f>
        <v>4</v>
      </c>
      <c r="F2092" s="32" t="str">
        <f>CONCATENATE(E2092,"'h",K2092)</f>
        <v>4'h0</v>
      </c>
      <c r="G2092" s="32" t="s">
        <v>18118</v>
      </c>
      <c r="H2092" s="31" t="s">
        <v>16339</v>
      </c>
      <c r="I2092" s="51"/>
      <c r="J2092" s="31">
        <v>0</v>
      </c>
      <c r="K2092" s="31" t="str">
        <f>LOWER(DEC2HEX((J2092)))</f>
        <v>0</v>
      </c>
      <c r="L2092" s="31">
        <f>J2092*(2^C2092)</f>
        <v>0</v>
      </c>
      <c r="M2092" s="361"/>
    </row>
    <row r="2093" spans="1:13" ht="15">
      <c r="A2093" s="32"/>
      <c r="B2093" s="32"/>
      <c r="C2093" s="31">
        <v>16</v>
      </c>
      <c r="D2093" s="31">
        <v>27</v>
      </c>
      <c r="E2093" s="32">
        <f>D2093+1-C2093</f>
        <v>12</v>
      </c>
      <c r="F2093" s="32" t="str">
        <f>CONCATENATE(E2093,"'h",K2093)</f>
        <v>12'h200</v>
      </c>
      <c r="G2093" s="32" t="s">
        <v>68</v>
      </c>
      <c r="H2093" s="363" t="s">
        <v>18119</v>
      </c>
      <c r="I2093" s="51" t="s">
        <v>18113</v>
      </c>
      <c r="J2093" s="31">
        <v>512</v>
      </c>
      <c r="K2093" s="31" t="str">
        <f>LOWER(DEC2HEX((J2093)))</f>
        <v>200</v>
      </c>
      <c r="L2093" s="31">
        <f>J2093*(2^C2093)</f>
        <v>33554432</v>
      </c>
      <c r="M2093" s="361"/>
    </row>
    <row r="2094" spans="1:13" ht="15">
      <c r="A2094" s="22"/>
      <c r="B2094" s="22"/>
      <c r="C2094" s="31">
        <v>12</v>
      </c>
      <c r="D2094" s="31">
        <v>15</v>
      </c>
      <c r="E2094" s="32">
        <f>D2094+1-C2094</f>
        <v>4</v>
      </c>
      <c r="F2094" s="32" t="str">
        <f>CONCATENATE(E2094,"'h",K2094)</f>
        <v>4'h0</v>
      </c>
      <c r="G2094" s="32" t="s">
        <v>16233</v>
      </c>
      <c r="H2094" s="31" t="s">
        <v>16250</v>
      </c>
      <c r="I2094" s="37"/>
      <c r="J2094" s="31">
        <v>0</v>
      </c>
      <c r="K2094" s="31" t="str">
        <f>LOWER(DEC2HEX((J2094)))</f>
        <v>0</v>
      </c>
      <c r="L2094" s="31">
        <f>J2094*(2^C2094)</f>
        <v>0</v>
      </c>
      <c r="M2094" s="50"/>
    </row>
    <row r="2095" spans="1:13" ht="15">
      <c r="A2095" s="32"/>
      <c r="B2095" s="32"/>
      <c r="C2095" s="31">
        <v>0</v>
      </c>
      <c r="D2095" s="31">
        <v>11</v>
      </c>
      <c r="E2095" s="32">
        <f>D2095+1-C2095</f>
        <v>12</v>
      </c>
      <c r="F2095" s="32" t="str">
        <f>CONCATENATE(E2095,"'h",K2095)</f>
        <v>12'h200</v>
      </c>
      <c r="G2095" s="32" t="s">
        <v>68</v>
      </c>
      <c r="H2095" s="363" t="s">
        <v>18120</v>
      </c>
      <c r="I2095" s="51" t="s">
        <v>18121</v>
      </c>
      <c r="J2095" s="31">
        <v>512</v>
      </c>
      <c r="K2095" s="31" t="str">
        <f>LOWER(DEC2HEX((J2095)))</f>
        <v>200</v>
      </c>
      <c r="L2095" s="31">
        <f>J2095*(2^C2095)</f>
        <v>512</v>
      </c>
      <c r="M2095" s="361"/>
    </row>
    <row r="2096" spans="1:13" ht="15">
      <c r="A2096" s="26"/>
      <c r="B2096" s="27" t="s">
        <v>18122</v>
      </c>
      <c r="C2096" s="26"/>
      <c r="D2096" s="26"/>
      <c r="E2096" s="26">
        <f>SUM(E2097:E2100)</f>
        <v>32</v>
      </c>
      <c r="F2096" s="56" t="str">
        <f>CONCATENATE("32'h",K2096)</f>
        <v>32'h02000200</v>
      </c>
      <c r="G2096" s="56"/>
      <c r="H2096" s="362" t="s">
        <v>18123</v>
      </c>
      <c r="I2096" s="57"/>
      <c r="J2096" s="26"/>
      <c r="K2096" s="26" t="str">
        <f>LOWER(DEC2HEX(L2096,8))</f>
        <v>02000200</v>
      </c>
      <c r="L2096" s="26">
        <f>SUM(L2097:L2100)</f>
        <v>33554944</v>
      </c>
      <c r="M2096" s="26"/>
    </row>
    <row r="2097" spans="1:13" ht="15">
      <c r="A2097" s="32"/>
      <c r="B2097" s="32"/>
      <c r="C2097" s="31">
        <v>28</v>
      </c>
      <c r="D2097" s="31">
        <v>31</v>
      </c>
      <c r="E2097" s="32">
        <f>D2097+1-C2097</f>
        <v>4</v>
      </c>
      <c r="F2097" s="32" t="str">
        <f>CONCATENATE(E2097,"'h",K2097)</f>
        <v>4'h0</v>
      </c>
      <c r="G2097" s="32" t="s">
        <v>16233</v>
      </c>
      <c r="H2097" s="31" t="s">
        <v>16250</v>
      </c>
      <c r="I2097" s="51"/>
      <c r="J2097" s="31">
        <v>0</v>
      </c>
      <c r="K2097" s="31" t="str">
        <f>LOWER(DEC2HEX((J2097)))</f>
        <v>0</v>
      </c>
      <c r="L2097" s="31">
        <f>J2097*(2^C2097)</f>
        <v>0</v>
      </c>
      <c r="M2097" s="361"/>
    </row>
    <row r="2098" spans="1:13" ht="15">
      <c r="A2098" s="32"/>
      <c r="B2098" s="32"/>
      <c r="C2098" s="31">
        <v>16</v>
      </c>
      <c r="D2098" s="31">
        <v>27</v>
      </c>
      <c r="E2098" s="32">
        <f>D2098+1-C2098</f>
        <v>12</v>
      </c>
      <c r="F2098" s="32" t="str">
        <f>CONCATENATE(E2098,"'h",K2098)</f>
        <v>12'h200</v>
      </c>
      <c r="G2098" s="32" t="s">
        <v>68</v>
      </c>
      <c r="H2098" s="363" t="s">
        <v>18124</v>
      </c>
      <c r="I2098" s="51" t="s">
        <v>18113</v>
      </c>
      <c r="J2098" s="31">
        <v>512</v>
      </c>
      <c r="K2098" s="31" t="str">
        <f>LOWER(DEC2HEX((J2098)))</f>
        <v>200</v>
      </c>
      <c r="L2098" s="31">
        <f>J2098*(2^C2098)</f>
        <v>33554432</v>
      </c>
      <c r="M2098" s="361"/>
    </row>
    <row r="2099" spans="1:13" ht="15">
      <c r="A2099" s="22"/>
      <c r="B2099" s="22"/>
      <c r="C2099" s="31">
        <v>12</v>
      </c>
      <c r="D2099" s="31">
        <v>15</v>
      </c>
      <c r="E2099" s="32">
        <f>D2099+1-C2099</f>
        <v>4</v>
      </c>
      <c r="F2099" s="32" t="str">
        <f>CONCATENATE(E2099,"'h",K2099)</f>
        <v>4'h0</v>
      </c>
      <c r="G2099" s="32" t="s">
        <v>557</v>
      </c>
      <c r="H2099" s="31" t="s">
        <v>10731</v>
      </c>
      <c r="I2099" s="37"/>
      <c r="J2099" s="31">
        <v>0</v>
      </c>
      <c r="K2099" s="31" t="str">
        <f>LOWER(DEC2HEX((J2099)))</f>
        <v>0</v>
      </c>
      <c r="L2099" s="31">
        <f>J2099*(2^C2099)</f>
        <v>0</v>
      </c>
      <c r="M2099" s="50"/>
    </row>
    <row r="2100" spans="1:13" ht="15">
      <c r="A2100" s="32"/>
      <c r="B2100" s="32"/>
      <c r="C2100" s="31">
        <v>0</v>
      </c>
      <c r="D2100" s="31">
        <v>11</v>
      </c>
      <c r="E2100" s="32">
        <f>D2100+1-C2100</f>
        <v>12</v>
      </c>
      <c r="F2100" s="32" t="str">
        <f>CONCATENATE(E2100,"'h",K2100)</f>
        <v>12'h200</v>
      </c>
      <c r="G2100" s="32" t="s">
        <v>68</v>
      </c>
      <c r="H2100" s="363" t="s">
        <v>16572</v>
      </c>
      <c r="I2100" s="51" t="s">
        <v>16571</v>
      </c>
      <c r="J2100" s="31">
        <v>512</v>
      </c>
      <c r="K2100" s="31" t="str">
        <f>LOWER(DEC2HEX((J2100)))</f>
        <v>200</v>
      </c>
      <c r="L2100" s="31">
        <f>J2100*(2^C2100)</f>
        <v>512</v>
      </c>
      <c r="M2100" s="361"/>
    </row>
    <row r="2101" spans="1:13" ht="15">
      <c r="A2101" s="26"/>
      <c r="B2101" s="27" t="s">
        <v>18125</v>
      </c>
      <c r="C2101" s="26"/>
      <c r="D2101" s="26"/>
      <c r="E2101" s="26">
        <f>SUM(E2102:E2105)</f>
        <v>32</v>
      </c>
      <c r="F2101" s="56" t="str">
        <f>CONCATENATE("32'h",K2101)</f>
        <v>32'h02000200</v>
      </c>
      <c r="G2101" s="56"/>
      <c r="H2101" s="362" t="s">
        <v>18126</v>
      </c>
      <c r="I2101" s="57"/>
      <c r="J2101" s="26"/>
      <c r="K2101" s="26" t="str">
        <f>LOWER(DEC2HEX(L2101,8))</f>
        <v>02000200</v>
      </c>
      <c r="L2101" s="26">
        <f>SUM(L2102:L2105)</f>
        <v>33554944</v>
      </c>
      <c r="M2101" s="26"/>
    </row>
    <row r="2102" spans="1:13" ht="15">
      <c r="A2102" s="32"/>
      <c r="B2102" s="32"/>
      <c r="C2102" s="31">
        <v>28</v>
      </c>
      <c r="D2102" s="31">
        <v>31</v>
      </c>
      <c r="E2102" s="32">
        <f>D2102+1-C2102</f>
        <v>4</v>
      </c>
      <c r="F2102" s="32" t="str">
        <f>CONCATENATE(E2102,"'h",K2102)</f>
        <v>4'h0</v>
      </c>
      <c r="G2102" s="32" t="s">
        <v>557</v>
      </c>
      <c r="H2102" s="31" t="s">
        <v>10731</v>
      </c>
      <c r="I2102" s="51"/>
      <c r="J2102" s="31">
        <v>0</v>
      </c>
      <c r="K2102" s="31" t="str">
        <f>LOWER(DEC2HEX((J2102)))</f>
        <v>0</v>
      </c>
      <c r="L2102" s="31">
        <f>J2102*(2^C2102)</f>
        <v>0</v>
      </c>
      <c r="M2102" s="361"/>
    </row>
    <row r="2103" spans="1:13" ht="15">
      <c r="A2103" s="32"/>
      <c r="B2103" s="32"/>
      <c r="C2103" s="31">
        <v>16</v>
      </c>
      <c r="D2103" s="31">
        <v>27</v>
      </c>
      <c r="E2103" s="32">
        <f>D2103+1-C2103</f>
        <v>12</v>
      </c>
      <c r="F2103" s="32" t="str">
        <f>CONCATENATE(E2103,"'h",K2103)</f>
        <v>12'h200</v>
      </c>
      <c r="G2103" s="32" t="s">
        <v>68</v>
      </c>
      <c r="H2103" s="363" t="s">
        <v>18127</v>
      </c>
      <c r="I2103" s="51" t="s">
        <v>16571</v>
      </c>
      <c r="J2103" s="31">
        <v>512</v>
      </c>
      <c r="K2103" s="31" t="str">
        <f>LOWER(DEC2HEX((J2103)))</f>
        <v>200</v>
      </c>
      <c r="L2103" s="31">
        <f>J2103*(2^C2103)</f>
        <v>33554432</v>
      </c>
      <c r="M2103" s="361"/>
    </row>
    <row r="2104" spans="1:13" ht="15">
      <c r="A2104" s="22"/>
      <c r="B2104" s="22"/>
      <c r="C2104" s="31">
        <v>12</v>
      </c>
      <c r="D2104" s="31">
        <v>15</v>
      </c>
      <c r="E2104" s="32">
        <f>D2104+1-C2104</f>
        <v>4</v>
      </c>
      <c r="F2104" s="32" t="str">
        <f>CONCATENATE(E2104,"'h",K2104)</f>
        <v>4'h0</v>
      </c>
      <c r="G2104" s="32" t="s">
        <v>557</v>
      </c>
      <c r="H2104" s="31" t="s">
        <v>10731</v>
      </c>
      <c r="I2104" s="37"/>
      <c r="J2104" s="31">
        <v>0</v>
      </c>
      <c r="K2104" s="31" t="str">
        <f>LOWER(DEC2HEX((J2104)))</f>
        <v>0</v>
      </c>
      <c r="L2104" s="31">
        <f>J2104*(2^C2104)</f>
        <v>0</v>
      </c>
      <c r="M2104" s="50"/>
    </row>
    <row r="2105" spans="1:13" ht="15">
      <c r="A2105" s="32"/>
      <c r="B2105" s="32"/>
      <c r="C2105" s="31">
        <v>0</v>
      </c>
      <c r="D2105" s="31">
        <v>11</v>
      </c>
      <c r="E2105" s="32">
        <f>D2105+1-C2105</f>
        <v>12</v>
      </c>
      <c r="F2105" s="32" t="str">
        <f>CONCATENATE(E2105,"'h",K2105)</f>
        <v>12'h200</v>
      </c>
      <c r="G2105" s="32" t="s">
        <v>68</v>
      </c>
      <c r="H2105" s="363" t="s">
        <v>16573</v>
      </c>
      <c r="I2105" s="51" t="s">
        <v>16571</v>
      </c>
      <c r="J2105" s="31">
        <v>512</v>
      </c>
      <c r="K2105" s="31" t="str">
        <f>LOWER(DEC2HEX((J2105)))</f>
        <v>200</v>
      </c>
      <c r="L2105" s="31">
        <f>J2105*(2^C2105)</f>
        <v>512</v>
      </c>
      <c r="M2105" s="361"/>
    </row>
    <row r="2106" spans="1:13" ht="15">
      <c r="A2106" s="26"/>
      <c r="B2106" s="27" t="s">
        <v>18128</v>
      </c>
      <c r="C2106" s="26"/>
      <c r="D2106" s="26"/>
      <c r="E2106" s="26">
        <f>SUM(E2107:E2110)</f>
        <v>32</v>
      </c>
      <c r="F2106" s="56" t="str">
        <f>CONCATENATE("32'h",K2106)</f>
        <v>32'h02000200</v>
      </c>
      <c r="G2106" s="56"/>
      <c r="H2106" s="362" t="s">
        <v>18129</v>
      </c>
      <c r="I2106" s="57"/>
      <c r="J2106" s="26"/>
      <c r="K2106" s="26" t="str">
        <f>LOWER(DEC2HEX(L2106,8))</f>
        <v>02000200</v>
      </c>
      <c r="L2106" s="26">
        <f>SUM(L2107:L2110)</f>
        <v>33554944</v>
      </c>
      <c r="M2106" s="26"/>
    </row>
    <row r="2107" spans="1:13" ht="15">
      <c r="A2107" s="32"/>
      <c r="B2107" s="32"/>
      <c r="C2107" s="31">
        <v>28</v>
      </c>
      <c r="D2107" s="31">
        <v>31</v>
      </c>
      <c r="E2107" s="32">
        <f>D2107+1-C2107</f>
        <v>4</v>
      </c>
      <c r="F2107" s="32" t="str">
        <f>CONCATENATE(E2107,"'h",K2107)</f>
        <v>4'h0</v>
      </c>
      <c r="G2107" s="32" t="s">
        <v>557</v>
      </c>
      <c r="H2107" s="31" t="s">
        <v>10731</v>
      </c>
      <c r="I2107" s="51"/>
      <c r="J2107" s="31">
        <v>0</v>
      </c>
      <c r="K2107" s="31" t="str">
        <f>LOWER(DEC2HEX((J2107)))</f>
        <v>0</v>
      </c>
      <c r="L2107" s="31">
        <f>J2107*(2^C2107)</f>
        <v>0</v>
      </c>
      <c r="M2107" s="361"/>
    </row>
    <row r="2108" spans="1:13" ht="15">
      <c r="A2108" s="32"/>
      <c r="B2108" s="32"/>
      <c r="C2108" s="31">
        <v>16</v>
      </c>
      <c r="D2108" s="31">
        <v>27</v>
      </c>
      <c r="E2108" s="32">
        <f>D2108+1-C2108</f>
        <v>12</v>
      </c>
      <c r="F2108" s="32" t="str">
        <f>CONCATENATE(E2108,"'h",K2108)</f>
        <v>12'h200</v>
      </c>
      <c r="G2108" s="32" t="s">
        <v>68</v>
      </c>
      <c r="H2108" s="363" t="s">
        <v>16574</v>
      </c>
      <c r="I2108" s="51" t="s">
        <v>16571</v>
      </c>
      <c r="J2108" s="31">
        <v>512</v>
      </c>
      <c r="K2108" s="31" t="str">
        <f>LOWER(DEC2HEX((J2108)))</f>
        <v>200</v>
      </c>
      <c r="L2108" s="31">
        <f>J2108*(2^C2108)</f>
        <v>33554432</v>
      </c>
      <c r="M2108" s="361"/>
    </row>
    <row r="2109" spans="1:13" ht="15">
      <c r="A2109" s="22"/>
      <c r="B2109" s="22"/>
      <c r="C2109" s="31">
        <v>12</v>
      </c>
      <c r="D2109" s="31">
        <v>15</v>
      </c>
      <c r="E2109" s="32">
        <f>D2109+1-C2109</f>
        <v>4</v>
      </c>
      <c r="F2109" s="32" t="str">
        <f>CONCATENATE(E2109,"'h",K2109)</f>
        <v>4'h0</v>
      </c>
      <c r="G2109" s="32" t="s">
        <v>557</v>
      </c>
      <c r="H2109" s="31" t="s">
        <v>10731</v>
      </c>
      <c r="I2109" s="37"/>
      <c r="J2109" s="31">
        <v>0</v>
      </c>
      <c r="K2109" s="31" t="str">
        <f>LOWER(DEC2HEX((J2109)))</f>
        <v>0</v>
      </c>
      <c r="L2109" s="31">
        <f>J2109*(2^C2109)</f>
        <v>0</v>
      </c>
      <c r="M2109" s="50"/>
    </row>
    <row r="2110" spans="1:13" ht="15">
      <c r="A2110" s="32"/>
      <c r="B2110" s="32"/>
      <c r="C2110" s="31">
        <v>0</v>
      </c>
      <c r="D2110" s="31">
        <v>11</v>
      </c>
      <c r="E2110" s="32">
        <f>D2110+1-C2110</f>
        <v>12</v>
      </c>
      <c r="F2110" s="32" t="str">
        <f>CONCATENATE(E2110,"'h",K2110)</f>
        <v>12'h200</v>
      </c>
      <c r="G2110" s="32" t="s">
        <v>68</v>
      </c>
      <c r="H2110" s="363" t="s">
        <v>16575</v>
      </c>
      <c r="I2110" s="51" t="s">
        <v>16571</v>
      </c>
      <c r="J2110" s="31">
        <v>512</v>
      </c>
      <c r="K2110" s="31" t="str">
        <f>LOWER(DEC2HEX((J2110)))</f>
        <v>200</v>
      </c>
      <c r="L2110" s="31">
        <f>J2110*(2^C2110)</f>
        <v>512</v>
      </c>
      <c r="M2110" s="361"/>
    </row>
    <row r="2111" spans="1:13" ht="15">
      <c r="A2111" s="26"/>
      <c r="B2111" s="27" t="s">
        <v>18130</v>
      </c>
      <c r="C2111" s="26"/>
      <c r="D2111" s="26"/>
      <c r="E2111" s="26">
        <f>SUM(E2112:E2115)</f>
        <v>32</v>
      </c>
      <c r="F2111" s="56" t="str">
        <f>CONCATENATE("32'h",K2111)</f>
        <v>32'h02000200</v>
      </c>
      <c r="G2111" s="56"/>
      <c r="H2111" s="362" t="s">
        <v>18131</v>
      </c>
      <c r="I2111" s="57"/>
      <c r="J2111" s="26"/>
      <c r="K2111" s="26" t="str">
        <f>LOWER(DEC2HEX(L2111,8))</f>
        <v>02000200</v>
      </c>
      <c r="L2111" s="26">
        <f>SUM(L2112:L2115)</f>
        <v>33554944</v>
      </c>
      <c r="M2111" s="26"/>
    </row>
    <row r="2112" spans="1:13" ht="15">
      <c r="A2112" s="32"/>
      <c r="B2112" s="32"/>
      <c r="C2112" s="31">
        <v>28</v>
      </c>
      <c r="D2112" s="31">
        <v>31</v>
      </c>
      <c r="E2112" s="32">
        <f>D2112+1-C2112</f>
        <v>4</v>
      </c>
      <c r="F2112" s="32" t="str">
        <f>CONCATENATE(E2112,"'h",K2112)</f>
        <v>4'h0</v>
      </c>
      <c r="G2112" s="32" t="s">
        <v>557</v>
      </c>
      <c r="H2112" s="31" t="s">
        <v>10731</v>
      </c>
      <c r="I2112" s="51"/>
      <c r="J2112" s="31">
        <v>0</v>
      </c>
      <c r="K2112" s="31" t="str">
        <f>LOWER(DEC2HEX((J2112)))</f>
        <v>0</v>
      </c>
      <c r="L2112" s="31">
        <f>J2112*(2^C2112)</f>
        <v>0</v>
      </c>
      <c r="M2112" s="361"/>
    </row>
    <row r="2113" spans="1:13" ht="15">
      <c r="A2113" s="32"/>
      <c r="B2113" s="32"/>
      <c r="C2113" s="31">
        <v>16</v>
      </c>
      <c r="D2113" s="31">
        <v>27</v>
      </c>
      <c r="E2113" s="32">
        <f>D2113+1-C2113</f>
        <v>12</v>
      </c>
      <c r="F2113" s="32" t="str">
        <f>CONCATENATE(E2113,"'h",K2113)</f>
        <v>12'h200</v>
      </c>
      <c r="G2113" s="32" t="s">
        <v>68</v>
      </c>
      <c r="H2113" s="363" t="s">
        <v>18132</v>
      </c>
      <c r="I2113" s="51" t="s">
        <v>16571</v>
      </c>
      <c r="J2113" s="31">
        <v>512</v>
      </c>
      <c r="K2113" s="31" t="str">
        <f>LOWER(DEC2HEX((J2113)))</f>
        <v>200</v>
      </c>
      <c r="L2113" s="31">
        <f>J2113*(2^C2113)</f>
        <v>33554432</v>
      </c>
      <c r="M2113" s="361"/>
    </row>
    <row r="2114" spans="1:13" ht="15">
      <c r="A2114" s="22"/>
      <c r="B2114" s="22"/>
      <c r="C2114" s="31">
        <v>12</v>
      </c>
      <c r="D2114" s="31">
        <v>15</v>
      </c>
      <c r="E2114" s="32">
        <f>D2114+1-C2114</f>
        <v>4</v>
      </c>
      <c r="F2114" s="32" t="str">
        <f>CONCATENATE(E2114,"'h",K2114)</f>
        <v>4'h0</v>
      </c>
      <c r="G2114" s="32" t="s">
        <v>557</v>
      </c>
      <c r="H2114" s="31" t="s">
        <v>10731</v>
      </c>
      <c r="I2114" s="37"/>
      <c r="J2114" s="31">
        <v>0</v>
      </c>
      <c r="K2114" s="31" t="str">
        <f>LOWER(DEC2HEX((J2114)))</f>
        <v>0</v>
      </c>
      <c r="L2114" s="31">
        <f>J2114*(2^C2114)</f>
        <v>0</v>
      </c>
      <c r="M2114" s="50"/>
    </row>
    <row r="2115" spans="1:13" ht="15">
      <c r="A2115" s="32"/>
      <c r="B2115" s="32"/>
      <c r="C2115" s="31">
        <v>0</v>
      </c>
      <c r="D2115" s="31">
        <v>11</v>
      </c>
      <c r="E2115" s="32">
        <f>D2115+1-C2115</f>
        <v>12</v>
      </c>
      <c r="F2115" s="32" t="str">
        <f>CONCATENATE(E2115,"'h",K2115)</f>
        <v>12'h200</v>
      </c>
      <c r="G2115" s="32" t="s">
        <v>68</v>
      </c>
      <c r="H2115" s="363" t="s">
        <v>16576</v>
      </c>
      <c r="I2115" s="51" t="s">
        <v>16571</v>
      </c>
      <c r="J2115" s="31">
        <v>512</v>
      </c>
      <c r="K2115" s="31" t="str">
        <f>LOWER(DEC2HEX((J2115)))</f>
        <v>200</v>
      </c>
      <c r="L2115" s="31">
        <f>J2115*(2^C2115)</f>
        <v>512</v>
      </c>
      <c r="M2115" s="361"/>
    </row>
    <row r="2116" spans="1:13" ht="15">
      <c r="A2116" s="26"/>
      <c r="B2116" s="27" t="s">
        <v>18133</v>
      </c>
      <c r="C2116" s="26"/>
      <c r="D2116" s="26"/>
      <c r="E2116" s="26">
        <f>SUM(E2117:E2120)</f>
        <v>32</v>
      </c>
      <c r="F2116" s="56" t="str">
        <f>CONCATENATE("32'h",K2116)</f>
        <v>32'h02000200</v>
      </c>
      <c r="G2116" s="56"/>
      <c r="H2116" s="362" t="s">
        <v>16577</v>
      </c>
      <c r="I2116" s="57"/>
      <c r="J2116" s="26"/>
      <c r="K2116" s="26" t="str">
        <f>LOWER(DEC2HEX(L2116,8))</f>
        <v>02000200</v>
      </c>
      <c r="L2116" s="26">
        <f>SUM(L2117:L2120)</f>
        <v>33554944</v>
      </c>
      <c r="M2116" s="26"/>
    </row>
    <row r="2117" spans="1:13" ht="15">
      <c r="A2117" s="32"/>
      <c r="B2117" s="32"/>
      <c r="C2117" s="31">
        <v>28</v>
      </c>
      <c r="D2117" s="31">
        <v>31</v>
      </c>
      <c r="E2117" s="32">
        <f>D2117+1-C2117</f>
        <v>4</v>
      </c>
      <c r="F2117" s="32" t="str">
        <f>CONCATENATE(E2117,"'h",K2117)</f>
        <v>4'h0</v>
      </c>
      <c r="G2117" s="32" t="s">
        <v>557</v>
      </c>
      <c r="H2117" s="31" t="s">
        <v>10731</v>
      </c>
      <c r="I2117" s="51"/>
      <c r="J2117" s="31">
        <v>0</v>
      </c>
      <c r="K2117" s="31" t="str">
        <f>LOWER(DEC2HEX((J2117)))</f>
        <v>0</v>
      </c>
      <c r="L2117" s="31">
        <f>J2117*(2^C2117)</f>
        <v>0</v>
      </c>
      <c r="M2117" s="361"/>
    </row>
    <row r="2118" spans="1:13" ht="15">
      <c r="A2118" s="32"/>
      <c r="B2118" s="32"/>
      <c r="C2118" s="31">
        <v>16</v>
      </c>
      <c r="D2118" s="31">
        <v>27</v>
      </c>
      <c r="E2118" s="32">
        <f>D2118+1-C2118</f>
        <v>12</v>
      </c>
      <c r="F2118" s="32" t="str">
        <f>CONCATENATE(E2118,"'h",K2118)</f>
        <v>12'h200</v>
      </c>
      <c r="G2118" s="32" t="s">
        <v>68</v>
      </c>
      <c r="H2118" s="363" t="s">
        <v>18134</v>
      </c>
      <c r="I2118" s="51" t="s">
        <v>16571</v>
      </c>
      <c r="J2118" s="31">
        <v>512</v>
      </c>
      <c r="K2118" s="31" t="str">
        <f>LOWER(DEC2HEX((J2118)))</f>
        <v>200</v>
      </c>
      <c r="L2118" s="31">
        <f>J2118*(2^C2118)</f>
        <v>33554432</v>
      </c>
      <c r="M2118" s="361"/>
    </row>
    <row r="2119" spans="1:13" ht="15">
      <c r="A2119" s="22"/>
      <c r="B2119" s="22"/>
      <c r="C2119" s="31">
        <v>12</v>
      </c>
      <c r="D2119" s="31">
        <v>15</v>
      </c>
      <c r="E2119" s="32">
        <f>D2119+1-C2119</f>
        <v>4</v>
      </c>
      <c r="F2119" s="32" t="str">
        <f>CONCATENATE(E2119,"'h",K2119)</f>
        <v>4'h0</v>
      </c>
      <c r="G2119" s="32" t="s">
        <v>557</v>
      </c>
      <c r="H2119" s="31" t="s">
        <v>10731</v>
      </c>
      <c r="I2119" s="37"/>
      <c r="J2119" s="31">
        <v>0</v>
      </c>
      <c r="K2119" s="31" t="str">
        <f>LOWER(DEC2HEX((J2119)))</f>
        <v>0</v>
      </c>
      <c r="L2119" s="31">
        <f>J2119*(2^C2119)</f>
        <v>0</v>
      </c>
      <c r="M2119" s="50"/>
    </row>
    <row r="2120" spans="1:13" ht="15">
      <c r="A2120" s="32"/>
      <c r="B2120" s="32"/>
      <c r="C2120" s="31">
        <v>0</v>
      </c>
      <c r="D2120" s="31">
        <v>11</v>
      </c>
      <c r="E2120" s="32">
        <f>D2120+1-C2120</f>
        <v>12</v>
      </c>
      <c r="F2120" s="32" t="str">
        <f>CONCATENATE(E2120,"'h",K2120)</f>
        <v>12'h200</v>
      </c>
      <c r="G2120" s="32" t="s">
        <v>68</v>
      </c>
      <c r="H2120" s="363" t="s">
        <v>16578</v>
      </c>
      <c r="I2120" s="51" t="s">
        <v>16571</v>
      </c>
      <c r="J2120" s="31">
        <v>512</v>
      </c>
      <c r="K2120" s="31" t="str">
        <f>LOWER(DEC2HEX((J2120)))</f>
        <v>200</v>
      </c>
      <c r="L2120" s="31">
        <f>J2120*(2^C2120)</f>
        <v>512</v>
      </c>
      <c r="M2120" s="361"/>
    </row>
    <row r="2121" spans="1:13" ht="15">
      <c r="A2121" s="26"/>
      <c r="B2121" s="27" t="s">
        <v>18135</v>
      </c>
      <c r="C2121" s="26"/>
      <c r="D2121" s="26"/>
      <c r="E2121" s="26">
        <f>SUM(E2122:E2125)</f>
        <v>32</v>
      </c>
      <c r="F2121" s="56" t="str">
        <f>CONCATENATE("32'h",K2121)</f>
        <v>32'h02000200</v>
      </c>
      <c r="G2121" s="56"/>
      <c r="H2121" s="362" t="s">
        <v>18136</v>
      </c>
      <c r="I2121" s="57"/>
      <c r="J2121" s="26"/>
      <c r="K2121" s="26" t="str">
        <f>LOWER(DEC2HEX(L2121,8))</f>
        <v>02000200</v>
      </c>
      <c r="L2121" s="26">
        <f>SUM(L2122:L2125)</f>
        <v>33554944</v>
      </c>
      <c r="M2121" s="26"/>
    </row>
    <row r="2122" spans="1:13" ht="15">
      <c r="A2122" s="32"/>
      <c r="B2122" s="32"/>
      <c r="C2122" s="31">
        <v>28</v>
      </c>
      <c r="D2122" s="31">
        <v>31</v>
      </c>
      <c r="E2122" s="32">
        <f>D2122+1-C2122</f>
        <v>4</v>
      </c>
      <c r="F2122" s="32" t="str">
        <f>CONCATENATE(E2122,"'h",K2122)</f>
        <v>4'h0</v>
      </c>
      <c r="G2122" s="32" t="s">
        <v>557</v>
      </c>
      <c r="H2122" s="31" t="s">
        <v>10731</v>
      </c>
      <c r="I2122" s="51"/>
      <c r="J2122" s="31">
        <v>0</v>
      </c>
      <c r="K2122" s="31" t="str">
        <f>LOWER(DEC2HEX((J2122)))</f>
        <v>0</v>
      </c>
      <c r="L2122" s="31">
        <f>J2122*(2^C2122)</f>
        <v>0</v>
      </c>
      <c r="M2122" s="361"/>
    </row>
    <row r="2123" spans="1:13" ht="15">
      <c r="A2123" s="32"/>
      <c r="B2123" s="32"/>
      <c r="C2123" s="31">
        <v>16</v>
      </c>
      <c r="D2123" s="31">
        <v>27</v>
      </c>
      <c r="E2123" s="32">
        <f>D2123+1-C2123</f>
        <v>12</v>
      </c>
      <c r="F2123" s="32" t="str">
        <f>CONCATENATE(E2123,"'h",K2123)</f>
        <v>12'h200</v>
      </c>
      <c r="G2123" s="32" t="s">
        <v>68</v>
      </c>
      <c r="H2123" s="363" t="s">
        <v>18137</v>
      </c>
      <c r="I2123" s="51" t="s">
        <v>16571</v>
      </c>
      <c r="J2123" s="31">
        <v>512</v>
      </c>
      <c r="K2123" s="31" t="str">
        <f>LOWER(DEC2HEX((J2123)))</f>
        <v>200</v>
      </c>
      <c r="L2123" s="31">
        <f>J2123*(2^C2123)</f>
        <v>33554432</v>
      </c>
      <c r="M2123" s="361"/>
    </row>
    <row r="2124" spans="1:13" ht="15">
      <c r="A2124" s="22"/>
      <c r="B2124" s="22"/>
      <c r="C2124" s="31">
        <v>12</v>
      </c>
      <c r="D2124" s="31">
        <v>15</v>
      </c>
      <c r="E2124" s="32">
        <f>D2124+1-C2124</f>
        <v>4</v>
      </c>
      <c r="F2124" s="32" t="str">
        <f>CONCATENATE(E2124,"'h",K2124)</f>
        <v>4'h0</v>
      </c>
      <c r="G2124" s="32" t="s">
        <v>557</v>
      </c>
      <c r="H2124" s="31" t="s">
        <v>10731</v>
      </c>
      <c r="I2124" s="37"/>
      <c r="J2124" s="31">
        <v>0</v>
      </c>
      <c r="K2124" s="31" t="str">
        <f>LOWER(DEC2HEX((J2124)))</f>
        <v>0</v>
      </c>
      <c r="L2124" s="31">
        <f>J2124*(2^C2124)</f>
        <v>0</v>
      </c>
      <c r="M2124" s="50"/>
    </row>
    <row r="2125" spans="1:13" ht="15">
      <c r="A2125" s="32"/>
      <c r="B2125" s="32"/>
      <c r="C2125" s="31">
        <v>0</v>
      </c>
      <c r="D2125" s="31">
        <v>11</v>
      </c>
      <c r="E2125" s="32">
        <f>D2125+1-C2125</f>
        <v>12</v>
      </c>
      <c r="F2125" s="32" t="str">
        <f>CONCATENATE(E2125,"'h",K2125)</f>
        <v>12'h200</v>
      </c>
      <c r="G2125" s="32" t="s">
        <v>68</v>
      </c>
      <c r="H2125" s="363" t="s">
        <v>16579</v>
      </c>
      <c r="I2125" s="51" t="s">
        <v>16571</v>
      </c>
      <c r="J2125" s="31">
        <v>512</v>
      </c>
      <c r="K2125" s="31" t="str">
        <f>LOWER(DEC2HEX((J2125)))</f>
        <v>200</v>
      </c>
      <c r="L2125" s="31">
        <f>J2125*(2^C2125)</f>
        <v>512</v>
      </c>
      <c r="M2125" s="361"/>
    </row>
    <row r="2126" spans="1:13" ht="15">
      <c r="A2126" s="26"/>
      <c r="B2126" s="27" t="s">
        <v>18138</v>
      </c>
      <c r="C2126" s="26"/>
      <c r="D2126" s="26"/>
      <c r="E2126" s="26">
        <f>SUM(E2127:E2130)</f>
        <v>32</v>
      </c>
      <c r="F2126" s="56" t="str">
        <f>CONCATENATE("32'h",K2126)</f>
        <v>32'h02000200</v>
      </c>
      <c r="G2126" s="56"/>
      <c r="H2126" s="362" t="s">
        <v>16580</v>
      </c>
      <c r="I2126" s="57"/>
      <c r="J2126" s="26"/>
      <c r="K2126" s="26" t="str">
        <f>LOWER(DEC2HEX(L2126,8))</f>
        <v>02000200</v>
      </c>
      <c r="L2126" s="26">
        <f>SUM(L2127:L2130)</f>
        <v>33554944</v>
      </c>
      <c r="M2126" s="26"/>
    </row>
    <row r="2127" spans="1:13" ht="15">
      <c r="A2127" s="32"/>
      <c r="B2127" s="32"/>
      <c r="C2127" s="31">
        <v>28</v>
      </c>
      <c r="D2127" s="31">
        <v>31</v>
      </c>
      <c r="E2127" s="32">
        <f>D2127+1-C2127</f>
        <v>4</v>
      </c>
      <c r="F2127" s="32" t="str">
        <f>CONCATENATE(E2127,"'h",K2127)</f>
        <v>4'h0</v>
      </c>
      <c r="G2127" s="32" t="s">
        <v>557</v>
      </c>
      <c r="H2127" s="31" t="s">
        <v>10731</v>
      </c>
      <c r="I2127" s="51"/>
      <c r="J2127" s="31">
        <v>0</v>
      </c>
      <c r="K2127" s="31" t="str">
        <f>LOWER(DEC2HEX((J2127)))</f>
        <v>0</v>
      </c>
      <c r="L2127" s="31">
        <f>J2127*(2^C2127)</f>
        <v>0</v>
      </c>
      <c r="M2127" s="361"/>
    </row>
    <row r="2128" spans="1:13" ht="15">
      <c r="A2128" s="32"/>
      <c r="B2128" s="32"/>
      <c r="C2128" s="31">
        <v>16</v>
      </c>
      <c r="D2128" s="31">
        <v>27</v>
      </c>
      <c r="E2128" s="32">
        <f>D2128+1-C2128</f>
        <v>12</v>
      </c>
      <c r="F2128" s="32" t="str">
        <f>CONCATENATE(E2128,"'h",K2128)</f>
        <v>12'h200</v>
      </c>
      <c r="G2128" s="32" t="s">
        <v>68</v>
      </c>
      <c r="H2128" s="363" t="s">
        <v>16581</v>
      </c>
      <c r="I2128" s="51" t="s">
        <v>16571</v>
      </c>
      <c r="J2128" s="31">
        <v>512</v>
      </c>
      <c r="K2128" s="31" t="str">
        <f>LOWER(DEC2HEX((J2128)))</f>
        <v>200</v>
      </c>
      <c r="L2128" s="31">
        <f>J2128*(2^C2128)</f>
        <v>33554432</v>
      </c>
      <c r="M2128" s="361"/>
    </row>
    <row r="2129" spans="1:13" ht="15">
      <c r="A2129" s="22"/>
      <c r="B2129" s="22"/>
      <c r="C2129" s="31">
        <v>12</v>
      </c>
      <c r="D2129" s="31">
        <v>15</v>
      </c>
      <c r="E2129" s="32">
        <f>D2129+1-C2129</f>
        <v>4</v>
      </c>
      <c r="F2129" s="32" t="str">
        <f>CONCATENATE(E2129,"'h",K2129)</f>
        <v>4'h0</v>
      </c>
      <c r="G2129" s="32" t="s">
        <v>557</v>
      </c>
      <c r="H2129" s="31" t="s">
        <v>10731</v>
      </c>
      <c r="I2129" s="37"/>
      <c r="J2129" s="31">
        <v>0</v>
      </c>
      <c r="K2129" s="31" t="str">
        <f>LOWER(DEC2HEX((J2129)))</f>
        <v>0</v>
      </c>
      <c r="L2129" s="31">
        <f>J2129*(2^C2129)</f>
        <v>0</v>
      </c>
      <c r="M2129" s="50"/>
    </row>
    <row r="2130" spans="1:13" ht="15">
      <c r="A2130" s="32"/>
      <c r="B2130" s="32"/>
      <c r="C2130" s="31">
        <v>0</v>
      </c>
      <c r="D2130" s="31">
        <v>11</v>
      </c>
      <c r="E2130" s="32">
        <f>D2130+1-C2130</f>
        <v>12</v>
      </c>
      <c r="F2130" s="32" t="str">
        <f>CONCATENATE(E2130,"'h",K2130)</f>
        <v>12'h200</v>
      </c>
      <c r="G2130" s="32" t="s">
        <v>68</v>
      </c>
      <c r="H2130" s="363" t="s">
        <v>16582</v>
      </c>
      <c r="I2130" s="51" t="s">
        <v>16571</v>
      </c>
      <c r="J2130" s="31">
        <v>512</v>
      </c>
      <c r="K2130" s="31" t="str">
        <f>LOWER(DEC2HEX((J2130)))</f>
        <v>200</v>
      </c>
      <c r="L2130" s="31">
        <f>J2130*(2^C2130)</f>
        <v>512</v>
      </c>
      <c r="M2130" s="361"/>
    </row>
    <row r="2131" spans="1:13" ht="15">
      <c r="A2131" s="26"/>
      <c r="B2131" s="27" t="s">
        <v>18139</v>
      </c>
      <c r="C2131" s="26"/>
      <c r="D2131" s="26"/>
      <c r="E2131" s="26">
        <f>SUM(E2132:E2135)</f>
        <v>32</v>
      </c>
      <c r="F2131" s="56" t="str">
        <f>CONCATENATE("32'h",K2131)</f>
        <v>32'h02000200</v>
      </c>
      <c r="G2131" s="56"/>
      <c r="H2131" s="362" t="s">
        <v>18140</v>
      </c>
      <c r="I2131" s="57"/>
      <c r="J2131" s="26"/>
      <c r="K2131" s="26" t="str">
        <f>LOWER(DEC2HEX(L2131,8))</f>
        <v>02000200</v>
      </c>
      <c r="L2131" s="26">
        <f>SUM(L2132:L2135)</f>
        <v>33554944</v>
      </c>
      <c r="M2131" s="26"/>
    </row>
    <row r="2132" spans="1:13" ht="15">
      <c r="A2132" s="32"/>
      <c r="B2132" s="32"/>
      <c r="C2132" s="31">
        <v>28</v>
      </c>
      <c r="D2132" s="31">
        <v>31</v>
      </c>
      <c r="E2132" s="32">
        <f>D2132+1-C2132</f>
        <v>4</v>
      </c>
      <c r="F2132" s="32" t="str">
        <f>CONCATENATE(E2132,"'h",K2132)</f>
        <v>4'h0</v>
      </c>
      <c r="G2132" s="32" t="s">
        <v>557</v>
      </c>
      <c r="H2132" s="31" t="s">
        <v>10731</v>
      </c>
      <c r="I2132" s="51"/>
      <c r="J2132" s="31">
        <v>0</v>
      </c>
      <c r="K2132" s="31" t="str">
        <f>LOWER(DEC2HEX((J2132)))</f>
        <v>0</v>
      </c>
      <c r="L2132" s="31">
        <f>J2132*(2^C2132)</f>
        <v>0</v>
      </c>
      <c r="M2132" s="361"/>
    </row>
    <row r="2133" spans="1:13" ht="15">
      <c r="A2133" s="32"/>
      <c r="B2133" s="32"/>
      <c r="C2133" s="31">
        <v>16</v>
      </c>
      <c r="D2133" s="31">
        <v>27</v>
      </c>
      <c r="E2133" s="32">
        <f>D2133+1-C2133</f>
        <v>12</v>
      </c>
      <c r="F2133" s="32" t="str">
        <f>CONCATENATE(E2133,"'h",K2133)</f>
        <v>12'h200</v>
      </c>
      <c r="G2133" s="32" t="s">
        <v>68</v>
      </c>
      <c r="H2133" s="363" t="s">
        <v>16583</v>
      </c>
      <c r="I2133" s="51" t="s">
        <v>16571</v>
      </c>
      <c r="J2133" s="31">
        <v>512</v>
      </c>
      <c r="K2133" s="31" t="str">
        <f>LOWER(DEC2HEX((J2133)))</f>
        <v>200</v>
      </c>
      <c r="L2133" s="31">
        <f>J2133*(2^C2133)</f>
        <v>33554432</v>
      </c>
      <c r="M2133" s="361"/>
    </row>
    <row r="2134" spans="1:13" ht="15">
      <c r="A2134" s="22"/>
      <c r="B2134" s="22"/>
      <c r="C2134" s="31">
        <v>12</v>
      </c>
      <c r="D2134" s="31">
        <v>15</v>
      </c>
      <c r="E2134" s="32">
        <f>D2134+1-C2134</f>
        <v>4</v>
      </c>
      <c r="F2134" s="32" t="str">
        <f>CONCATENATE(E2134,"'h",K2134)</f>
        <v>4'h0</v>
      </c>
      <c r="G2134" s="32" t="s">
        <v>557</v>
      </c>
      <c r="H2134" s="31" t="s">
        <v>10731</v>
      </c>
      <c r="I2134" s="37"/>
      <c r="J2134" s="31">
        <v>0</v>
      </c>
      <c r="K2134" s="31" t="str">
        <f>LOWER(DEC2HEX((J2134)))</f>
        <v>0</v>
      </c>
      <c r="L2134" s="31">
        <f>J2134*(2^C2134)</f>
        <v>0</v>
      </c>
      <c r="M2134" s="50"/>
    </row>
    <row r="2135" spans="1:13" ht="15">
      <c r="A2135" s="32"/>
      <c r="B2135" s="32"/>
      <c r="C2135" s="31">
        <v>0</v>
      </c>
      <c r="D2135" s="31">
        <v>11</v>
      </c>
      <c r="E2135" s="32">
        <f>D2135+1-C2135</f>
        <v>12</v>
      </c>
      <c r="F2135" s="32" t="str">
        <f>CONCATENATE(E2135,"'h",K2135)</f>
        <v>12'h200</v>
      </c>
      <c r="G2135" s="32" t="s">
        <v>68</v>
      </c>
      <c r="H2135" s="363" t="s">
        <v>18141</v>
      </c>
      <c r="I2135" s="51" t="s">
        <v>16571</v>
      </c>
      <c r="J2135" s="31">
        <v>512</v>
      </c>
      <c r="K2135" s="31" t="str">
        <f>LOWER(DEC2HEX((J2135)))</f>
        <v>200</v>
      </c>
      <c r="L2135" s="31">
        <f>J2135*(2^C2135)</f>
        <v>512</v>
      </c>
      <c r="M2135" s="361"/>
    </row>
    <row r="2136" spans="1:13" ht="15">
      <c r="A2136" s="26"/>
      <c r="B2136" s="27" t="s">
        <v>16584</v>
      </c>
      <c r="C2136" s="26"/>
      <c r="D2136" s="26"/>
      <c r="E2136" s="26">
        <f>SUM(E2137:E2140)</f>
        <v>32</v>
      </c>
      <c r="F2136" s="56" t="str">
        <f>CONCATENATE("32'h",K2136)</f>
        <v>32'h02000200</v>
      </c>
      <c r="G2136" s="56"/>
      <c r="H2136" s="362" t="s">
        <v>18142</v>
      </c>
      <c r="I2136" s="57"/>
      <c r="J2136" s="26"/>
      <c r="K2136" s="26" t="str">
        <f>LOWER(DEC2HEX(L2136,8))</f>
        <v>02000200</v>
      </c>
      <c r="L2136" s="26">
        <f>SUM(L2137:L2140)</f>
        <v>33554944</v>
      </c>
      <c r="M2136" s="26"/>
    </row>
    <row r="2137" spans="1:13" ht="15">
      <c r="A2137" s="32"/>
      <c r="B2137" s="32"/>
      <c r="C2137" s="31">
        <v>28</v>
      </c>
      <c r="D2137" s="31">
        <v>31</v>
      </c>
      <c r="E2137" s="32">
        <f>D2137+1-C2137</f>
        <v>4</v>
      </c>
      <c r="F2137" s="32" t="str">
        <f>CONCATENATE(E2137,"'h",K2137)</f>
        <v>4'h0</v>
      </c>
      <c r="G2137" s="32" t="s">
        <v>557</v>
      </c>
      <c r="H2137" s="31" t="s">
        <v>10731</v>
      </c>
      <c r="I2137" s="51"/>
      <c r="J2137" s="31">
        <v>0</v>
      </c>
      <c r="K2137" s="31" t="str">
        <f>LOWER(DEC2HEX((J2137)))</f>
        <v>0</v>
      </c>
      <c r="L2137" s="31">
        <f>J2137*(2^C2137)</f>
        <v>0</v>
      </c>
      <c r="M2137" s="361"/>
    </row>
    <row r="2138" spans="1:13" ht="15">
      <c r="A2138" s="32"/>
      <c r="B2138" s="32"/>
      <c r="C2138" s="31">
        <v>16</v>
      </c>
      <c r="D2138" s="31">
        <v>27</v>
      </c>
      <c r="E2138" s="32">
        <f>D2138+1-C2138</f>
        <v>12</v>
      </c>
      <c r="F2138" s="32" t="str">
        <f>CONCATENATE(E2138,"'h",K2138)</f>
        <v>12'h200</v>
      </c>
      <c r="G2138" s="32" t="s">
        <v>68</v>
      </c>
      <c r="H2138" s="363" t="s">
        <v>16063</v>
      </c>
      <c r="I2138" s="51" t="s">
        <v>16571</v>
      </c>
      <c r="J2138" s="31">
        <v>512</v>
      </c>
      <c r="K2138" s="31" t="str">
        <f>LOWER(DEC2HEX((J2138)))</f>
        <v>200</v>
      </c>
      <c r="L2138" s="31">
        <f>J2138*(2^C2138)</f>
        <v>33554432</v>
      </c>
      <c r="M2138" s="361"/>
    </row>
    <row r="2139" spans="1:13" ht="15">
      <c r="A2139" s="22"/>
      <c r="B2139" s="22"/>
      <c r="C2139" s="31">
        <v>12</v>
      </c>
      <c r="D2139" s="31">
        <v>15</v>
      </c>
      <c r="E2139" s="32">
        <f>D2139+1-C2139</f>
        <v>4</v>
      </c>
      <c r="F2139" s="32" t="str">
        <f>CONCATENATE(E2139,"'h",K2139)</f>
        <v>4'h0</v>
      </c>
      <c r="G2139" s="32" t="s">
        <v>557</v>
      </c>
      <c r="H2139" s="31" t="s">
        <v>10731</v>
      </c>
      <c r="I2139" s="37"/>
      <c r="J2139" s="31">
        <v>0</v>
      </c>
      <c r="K2139" s="31" t="str">
        <f>LOWER(DEC2HEX((J2139)))</f>
        <v>0</v>
      </c>
      <c r="L2139" s="31">
        <f>J2139*(2^C2139)</f>
        <v>0</v>
      </c>
      <c r="M2139" s="50"/>
    </row>
    <row r="2140" spans="1:13" ht="15">
      <c r="A2140" s="32"/>
      <c r="B2140" s="32"/>
      <c r="C2140" s="31">
        <v>0</v>
      </c>
      <c r="D2140" s="31">
        <v>11</v>
      </c>
      <c r="E2140" s="32">
        <f>D2140+1-C2140</f>
        <v>12</v>
      </c>
      <c r="F2140" s="32" t="str">
        <f>CONCATENATE(E2140,"'h",K2140)</f>
        <v>12'h200</v>
      </c>
      <c r="G2140" s="32" t="s">
        <v>68</v>
      </c>
      <c r="H2140" s="363" t="s">
        <v>16585</v>
      </c>
      <c r="I2140" s="51" t="s">
        <v>16571</v>
      </c>
      <c r="J2140" s="31">
        <v>512</v>
      </c>
      <c r="K2140" s="31" t="str">
        <f>LOWER(DEC2HEX((J2140)))</f>
        <v>200</v>
      </c>
      <c r="L2140" s="31">
        <f>J2140*(2^C2140)</f>
        <v>512</v>
      </c>
      <c r="M2140" s="361"/>
    </row>
    <row r="2141" spans="1:13" ht="15">
      <c r="A2141" s="26"/>
      <c r="B2141" s="27" t="s">
        <v>16586</v>
      </c>
      <c r="C2141" s="26"/>
      <c r="D2141" s="26"/>
      <c r="E2141" s="26">
        <f>SUM(E2142:E2145)</f>
        <v>32</v>
      </c>
      <c r="F2141" s="56" t="str">
        <f>CONCATENATE("32'h",K2141)</f>
        <v>32'h02000200</v>
      </c>
      <c r="G2141" s="56"/>
      <c r="H2141" s="362" t="s">
        <v>18143</v>
      </c>
      <c r="I2141" s="57"/>
      <c r="J2141" s="26"/>
      <c r="K2141" s="26" t="str">
        <f>LOWER(DEC2HEX(L2141,8))</f>
        <v>02000200</v>
      </c>
      <c r="L2141" s="26">
        <f>SUM(L2142:L2145)</f>
        <v>33554944</v>
      </c>
      <c r="M2141" s="26"/>
    </row>
    <row r="2142" spans="1:13" ht="15">
      <c r="A2142" s="32"/>
      <c r="B2142" s="32"/>
      <c r="C2142" s="31">
        <v>28</v>
      </c>
      <c r="D2142" s="31">
        <v>31</v>
      </c>
      <c r="E2142" s="32">
        <f>D2142+1-C2142</f>
        <v>4</v>
      </c>
      <c r="F2142" s="32" t="str">
        <f>CONCATENATE(E2142,"'h",K2142)</f>
        <v>4'h0</v>
      </c>
      <c r="G2142" s="32" t="s">
        <v>557</v>
      </c>
      <c r="H2142" s="31" t="s">
        <v>10731</v>
      </c>
      <c r="I2142" s="51"/>
      <c r="J2142" s="31">
        <v>0</v>
      </c>
      <c r="K2142" s="31" t="str">
        <f>LOWER(DEC2HEX((J2142)))</f>
        <v>0</v>
      </c>
      <c r="L2142" s="31">
        <f>J2142*(2^C2142)</f>
        <v>0</v>
      </c>
      <c r="M2142" s="361"/>
    </row>
    <row r="2143" spans="1:13" ht="15">
      <c r="A2143" s="32"/>
      <c r="B2143" s="32"/>
      <c r="C2143" s="31">
        <v>16</v>
      </c>
      <c r="D2143" s="31">
        <v>27</v>
      </c>
      <c r="E2143" s="32">
        <f>D2143+1-C2143</f>
        <v>12</v>
      </c>
      <c r="F2143" s="32" t="str">
        <f>CONCATENATE(E2143,"'h",K2143)</f>
        <v>12'h200</v>
      </c>
      <c r="G2143" s="32" t="s">
        <v>68</v>
      </c>
      <c r="H2143" s="363" t="s">
        <v>16587</v>
      </c>
      <c r="I2143" s="51" t="s">
        <v>16571</v>
      </c>
      <c r="J2143" s="31">
        <v>512</v>
      </c>
      <c r="K2143" s="31" t="str">
        <f>LOWER(DEC2HEX((J2143)))</f>
        <v>200</v>
      </c>
      <c r="L2143" s="31">
        <f>J2143*(2^C2143)</f>
        <v>33554432</v>
      </c>
      <c r="M2143" s="361"/>
    </row>
    <row r="2144" spans="1:13" ht="15">
      <c r="A2144" s="22"/>
      <c r="B2144" s="22"/>
      <c r="C2144" s="31">
        <v>12</v>
      </c>
      <c r="D2144" s="31">
        <v>15</v>
      </c>
      <c r="E2144" s="32">
        <f>D2144+1-C2144</f>
        <v>4</v>
      </c>
      <c r="F2144" s="32" t="str">
        <f>CONCATENATE(E2144,"'h",K2144)</f>
        <v>4'h0</v>
      </c>
      <c r="G2144" s="32" t="s">
        <v>557</v>
      </c>
      <c r="H2144" s="31" t="s">
        <v>10731</v>
      </c>
      <c r="I2144" s="37"/>
      <c r="J2144" s="31">
        <v>0</v>
      </c>
      <c r="K2144" s="31" t="str">
        <f>LOWER(DEC2HEX((J2144)))</f>
        <v>0</v>
      </c>
      <c r="L2144" s="31">
        <f>J2144*(2^C2144)</f>
        <v>0</v>
      </c>
      <c r="M2144" s="50"/>
    </row>
    <row r="2145" spans="1:13" ht="15">
      <c r="A2145" s="32"/>
      <c r="B2145" s="32"/>
      <c r="C2145" s="31">
        <v>0</v>
      </c>
      <c r="D2145" s="31">
        <v>11</v>
      </c>
      <c r="E2145" s="32">
        <f>D2145+1-C2145</f>
        <v>12</v>
      </c>
      <c r="F2145" s="32" t="str">
        <f>CONCATENATE(E2145,"'h",K2145)</f>
        <v>12'h200</v>
      </c>
      <c r="G2145" s="32" t="s">
        <v>68</v>
      </c>
      <c r="H2145" s="363" t="s">
        <v>18144</v>
      </c>
      <c r="I2145" s="51" t="s">
        <v>16571</v>
      </c>
      <c r="J2145" s="31">
        <v>512</v>
      </c>
      <c r="K2145" s="31" t="str">
        <f>LOWER(DEC2HEX((J2145)))</f>
        <v>200</v>
      </c>
      <c r="L2145" s="31">
        <f>J2145*(2^C2145)</f>
        <v>512</v>
      </c>
      <c r="M2145" s="361"/>
    </row>
    <row r="2146" spans="1:13" ht="15">
      <c r="A2146" s="26"/>
      <c r="B2146" s="27" t="s">
        <v>16064</v>
      </c>
      <c r="C2146" s="26"/>
      <c r="D2146" s="26"/>
      <c r="E2146" s="26">
        <f>SUM(E2147:E2162)</f>
        <v>32</v>
      </c>
      <c r="F2146" s="56" t="str">
        <f>CONCATENATE("32'h",K2146)</f>
        <v>32'h00000000</v>
      </c>
      <c r="G2146" s="56"/>
      <c r="H2146" s="362" t="s">
        <v>18145</v>
      </c>
      <c r="I2146" s="57"/>
      <c r="J2146" s="26"/>
      <c r="K2146" s="26" t="str">
        <f>LOWER(DEC2HEX(L2146,8))</f>
        <v>00000000</v>
      </c>
      <c r="L2146" s="26">
        <f>SUM(L2159:L2162)</f>
        <v>0</v>
      </c>
      <c r="M2146" s="26"/>
    </row>
    <row r="2147" spans="1:13" ht="15">
      <c r="A2147" s="32"/>
      <c r="B2147" s="32"/>
      <c r="C2147" s="31">
        <v>29</v>
      </c>
      <c r="D2147" s="31">
        <v>31</v>
      </c>
      <c r="E2147" s="32">
        <f t="shared" ref="E2147:E2162" si="263">D2147+1-C2147</f>
        <v>3</v>
      </c>
      <c r="F2147" s="32" t="str">
        <f t="shared" ref="F2147:F2162" si="264">CONCATENATE(E2147,"'h",K2147)</f>
        <v>3'h0</v>
      </c>
      <c r="G2147" s="32" t="s">
        <v>557</v>
      </c>
      <c r="H2147" s="31" t="s">
        <v>10731</v>
      </c>
      <c r="I2147" s="51"/>
      <c r="J2147" s="31">
        <v>0</v>
      </c>
      <c r="K2147" s="31" t="str">
        <f t="shared" ref="K2147:K2162" si="265">LOWER(DEC2HEX((J2147)))</f>
        <v>0</v>
      </c>
      <c r="L2147" s="31">
        <f t="shared" ref="L2147:L2162" si="266">J2147*(2^C2147)</f>
        <v>0</v>
      </c>
      <c r="M2147" s="361"/>
    </row>
    <row r="2148" spans="1:13" ht="30">
      <c r="A2148" s="32"/>
      <c r="B2148" s="32"/>
      <c r="C2148" s="31">
        <v>28</v>
      </c>
      <c r="D2148" s="31">
        <v>28</v>
      </c>
      <c r="E2148" s="32">
        <f t="shared" si="263"/>
        <v>1</v>
      </c>
      <c r="F2148" s="32" t="str">
        <f t="shared" si="264"/>
        <v>1'h0</v>
      </c>
      <c r="G2148" s="32" t="s">
        <v>68</v>
      </c>
      <c r="H2148" s="363" t="s">
        <v>16588</v>
      </c>
      <c r="I2148" s="51" t="s">
        <v>16590</v>
      </c>
      <c r="J2148" s="31">
        <v>0</v>
      </c>
      <c r="K2148" s="31" t="str">
        <f t="shared" si="265"/>
        <v>0</v>
      </c>
      <c r="L2148" s="31">
        <f t="shared" si="266"/>
        <v>0</v>
      </c>
      <c r="M2148" s="361"/>
    </row>
    <row r="2149" spans="1:13" ht="15">
      <c r="A2149" s="22"/>
      <c r="B2149" s="22"/>
      <c r="C2149" s="31">
        <v>27</v>
      </c>
      <c r="D2149" s="31">
        <v>27</v>
      </c>
      <c r="E2149" s="32">
        <f t="shared" si="263"/>
        <v>1</v>
      </c>
      <c r="F2149" s="32" t="str">
        <f t="shared" si="264"/>
        <v>1'h0</v>
      </c>
      <c r="G2149" s="32" t="s">
        <v>557</v>
      </c>
      <c r="H2149" s="31" t="s">
        <v>10731</v>
      </c>
      <c r="I2149" s="37"/>
      <c r="J2149" s="31">
        <v>0</v>
      </c>
      <c r="K2149" s="31" t="str">
        <f t="shared" si="265"/>
        <v>0</v>
      </c>
      <c r="L2149" s="31">
        <f t="shared" si="266"/>
        <v>0</v>
      </c>
      <c r="M2149" s="50"/>
    </row>
    <row r="2150" spans="1:13" ht="30">
      <c r="A2150" s="32"/>
      <c r="B2150" s="32"/>
      <c r="C2150" s="31">
        <v>24</v>
      </c>
      <c r="D2150" s="31">
        <v>26</v>
      </c>
      <c r="E2150" s="32">
        <f t="shared" si="263"/>
        <v>3</v>
      </c>
      <c r="F2150" s="32" t="str">
        <f t="shared" si="264"/>
        <v>3'h0</v>
      </c>
      <c r="G2150" s="32" t="s">
        <v>68</v>
      </c>
      <c r="H2150" s="363" t="s">
        <v>16589</v>
      </c>
      <c r="I2150" s="51" t="s">
        <v>16604</v>
      </c>
      <c r="J2150" s="31">
        <v>0</v>
      </c>
      <c r="K2150" s="31" t="str">
        <f t="shared" si="265"/>
        <v>0</v>
      </c>
      <c r="L2150" s="31">
        <f t="shared" si="266"/>
        <v>0</v>
      </c>
      <c r="M2150" s="361"/>
    </row>
    <row r="2151" spans="1:13" ht="15">
      <c r="A2151" s="32"/>
      <c r="B2151" s="32"/>
      <c r="C2151" s="31">
        <v>21</v>
      </c>
      <c r="D2151" s="31">
        <v>23</v>
      </c>
      <c r="E2151" s="32">
        <f t="shared" si="263"/>
        <v>3</v>
      </c>
      <c r="F2151" s="32" t="str">
        <f t="shared" si="264"/>
        <v>3'h0</v>
      </c>
      <c r="G2151" s="32" t="s">
        <v>557</v>
      </c>
      <c r="H2151" s="31" t="s">
        <v>10731</v>
      </c>
      <c r="I2151" s="51"/>
      <c r="J2151" s="31">
        <v>0</v>
      </c>
      <c r="K2151" s="31" t="str">
        <f t="shared" si="265"/>
        <v>0</v>
      </c>
      <c r="L2151" s="31">
        <f t="shared" si="266"/>
        <v>0</v>
      </c>
      <c r="M2151" s="361"/>
    </row>
    <row r="2152" spans="1:13" ht="30">
      <c r="A2152" s="32"/>
      <c r="B2152" s="32"/>
      <c r="C2152" s="31">
        <v>20</v>
      </c>
      <c r="D2152" s="31">
        <v>20</v>
      </c>
      <c r="E2152" s="32">
        <f t="shared" si="263"/>
        <v>1</v>
      </c>
      <c r="F2152" s="32" t="str">
        <f t="shared" si="264"/>
        <v>1'h0</v>
      </c>
      <c r="G2152" s="32" t="s">
        <v>68</v>
      </c>
      <c r="H2152" s="363" t="s">
        <v>18146</v>
      </c>
      <c r="I2152" s="51" t="s">
        <v>16590</v>
      </c>
      <c r="J2152" s="31">
        <v>0</v>
      </c>
      <c r="K2152" s="31" t="str">
        <f t="shared" si="265"/>
        <v>0</v>
      </c>
      <c r="L2152" s="31">
        <f t="shared" si="266"/>
        <v>0</v>
      </c>
      <c r="M2152" s="361"/>
    </row>
    <row r="2153" spans="1:13" ht="15">
      <c r="A2153" s="22"/>
      <c r="B2153" s="22"/>
      <c r="C2153" s="31">
        <v>19</v>
      </c>
      <c r="D2153" s="31">
        <v>19</v>
      </c>
      <c r="E2153" s="32">
        <f t="shared" si="263"/>
        <v>1</v>
      </c>
      <c r="F2153" s="32" t="str">
        <f t="shared" si="264"/>
        <v>1'h0</v>
      </c>
      <c r="G2153" s="32" t="s">
        <v>557</v>
      </c>
      <c r="H2153" s="31" t="s">
        <v>10731</v>
      </c>
      <c r="I2153" s="37"/>
      <c r="J2153" s="31">
        <v>0</v>
      </c>
      <c r="K2153" s="31" t="str">
        <f t="shared" si="265"/>
        <v>0</v>
      </c>
      <c r="L2153" s="31">
        <f t="shared" si="266"/>
        <v>0</v>
      </c>
      <c r="M2153" s="50"/>
    </row>
    <row r="2154" spans="1:13" ht="30">
      <c r="A2154" s="32"/>
      <c r="B2154" s="32"/>
      <c r="C2154" s="31">
        <v>16</v>
      </c>
      <c r="D2154" s="31">
        <v>18</v>
      </c>
      <c r="E2154" s="32">
        <f t="shared" si="263"/>
        <v>3</v>
      </c>
      <c r="F2154" s="32" t="str">
        <f t="shared" si="264"/>
        <v>3'h0</v>
      </c>
      <c r="G2154" s="32" t="s">
        <v>68</v>
      </c>
      <c r="H2154" s="363" t="s">
        <v>16591</v>
      </c>
      <c r="I2154" s="51" t="s">
        <v>16604</v>
      </c>
      <c r="J2154" s="31">
        <v>0</v>
      </c>
      <c r="K2154" s="31" t="str">
        <f t="shared" si="265"/>
        <v>0</v>
      </c>
      <c r="L2154" s="31">
        <f t="shared" si="266"/>
        <v>0</v>
      </c>
      <c r="M2154" s="361"/>
    </row>
    <row r="2155" spans="1:13" ht="15">
      <c r="A2155" s="32"/>
      <c r="B2155" s="32"/>
      <c r="C2155" s="31">
        <v>13</v>
      </c>
      <c r="D2155" s="31">
        <v>15</v>
      </c>
      <c r="E2155" s="32">
        <f t="shared" si="263"/>
        <v>3</v>
      </c>
      <c r="F2155" s="32" t="str">
        <f t="shared" si="264"/>
        <v>3'h0</v>
      </c>
      <c r="G2155" s="32" t="s">
        <v>557</v>
      </c>
      <c r="H2155" s="31" t="s">
        <v>10731</v>
      </c>
      <c r="I2155" s="51"/>
      <c r="J2155" s="31">
        <v>0</v>
      </c>
      <c r="K2155" s="31" t="str">
        <f t="shared" si="265"/>
        <v>0</v>
      </c>
      <c r="L2155" s="31">
        <f t="shared" si="266"/>
        <v>0</v>
      </c>
      <c r="M2155" s="361"/>
    </row>
    <row r="2156" spans="1:13" ht="30">
      <c r="A2156" s="32"/>
      <c r="B2156" s="32"/>
      <c r="C2156" s="31">
        <v>12</v>
      </c>
      <c r="D2156" s="31">
        <v>12</v>
      </c>
      <c r="E2156" s="32">
        <f t="shared" si="263"/>
        <v>1</v>
      </c>
      <c r="F2156" s="32" t="str">
        <f t="shared" si="264"/>
        <v>1'h0</v>
      </c>
      <c r="G2156" s="32" t="s">
        <v>68</v>
      </c>
      <c r="H2156" s="363" t="s">
        <v>18147</v>
      </c>
      <c r="I2156" s="51" t="s">
        <v>16590</v>
      </c>
      <c r="J2156" s="31">
        <v>0</v>
      </c>
      <c r="K2156" s="31" t="str">
        <f t="shared" si="265"/>
        <v>0</v>
      </c>
      <c r="L2156" s="31">
        <f t="shared" si="266"/>
        <v>0</v>
      </c>
      <c r="M2156" s="361"/>
    </row>
    <row r="2157" spans="1:13" ht="15">
      <c r="A2157" s="22"/>
      <c r="B2157" s="22"/>
      <c r="C2157" s="31">
        <v>11</v>
      </c>
      <c r="D2157" s="31">
        <v>11</v>
      </c>
      <c r="E2157" s="32">
        <f t="shared" si="263"/>
        <v>1</v>
      </c>
      <c r="F2157" s="32" t="str">
        <f t="shared" si="264"/>
        <v>1'h0</v>
      </c>
      <c r="G2157" s="32" t="s">
        <v>557</v>
      </c>
      <c r="H2157" s="31" t="s">
        <v>10731</v>
      </c>
      <c r="I2157" s="37"/>
      <c r="J2157" s="31">
        <v>0</v>
      </c>
      <c r="K2157" s="31" t="str">
        <f t="shared" si="265"/>
        <v>0</v>
      </c>
      <c r="L2157" s="31">
        <f t="shared" si="266"/>
        <v>0</v>
      </c>
      <c r="M2157" s="50"/>
    </row>
    <row r="2158" spans="1:13" ht="30">
      <c r="A2158" s="32"/>
      <c r="B2158" s="32"/>
      <c r="C2158" s="31">
        <v>8</v>
      </c>
      <c r="D2158" s="31">
        <v>10</v>
      </c>
      <c r="E2158" s="32">
        <f t="shared" si="263"/>
        <v>3</v>
      </c>
      <c r="F2158" s="32" t="str">
        <f t="shared" si="264"/>
        <v>3'h0</v>
      </c>
      <c r="G2158" s="32" t="s">
        <v>68</v>
      </c>
      <c r="H2158" s="363" t="s">
        <v>16592</v>
      </c>
      <c r="I2158" s="51" t="s">
        <v>16604</v>
      </c>
      <c r="J2158" s="31">
        <v>0</v>
      </c>
      <c r="K2158" s="31" t="str">
        <f t="shared" si="265"/>
        <v>0</v>
      </c>
      <c r="L2158" s="31">
        <f t="shared" si="266"/>
        <v>0</v>
      </c>
      <c r="M2158" s="361"/>
    </row>
    <row r="2159" spans="1:13" ht="15">
      <c r="A2159" s="32"/>
      <c r="B2159" s="32"/>
      <c r="C2159" s="31">
        <v>5</v>
      </c>
      <c r="D2159" s="31">
        <v>7</v>
      </c>
      <c r="E2159" s="32">
        <f t="shared" si="263"/>
        <v>3</v>
      </c>
      <c r="F2159" s="32" t="str">
        <f t="shared" si="264"/>
        <v>3'h0</v>
      </c>
      <c r="G2159" s="32" t="s">
        <v>557</v>
      </c>
      <c r="H2159" s="31" t="s">
        <v>10731</v>
      </c>
      <c r="I2159" s="51"/>
      <c r="J2159" s="31">
        <v>0</v>
      </c>
      <c r="K2159" s="31" t="str">
        <f t="shared" si="265"/>
        <v>0</v>
      </c>
      <c r="L2159" s="31">
        <f t="shared" si="266"/>
        <v>0</v>
      </c>
      <c r="M2159" s="361"/>
    </row>
    <row r="2160" spans="1:13" ht="30">
      <c r="A2160" s="32"/>
      <c r="B2160" s="32"/>
      <c r="C2160" s="31">
        <v>4</v>
      </c>
      <c r="D2160" s="31">
        <v>4</v>
      </c>
      <c r="E2160" s="32">
        <f t="shared" si="263"/>
        <v>1</v>
      </c>
      <c r="F2160" s="32" t="str">
        <f t="shared" si="264"/>
        <v>1'h0</v>
      </c>
      <c r="G2160" s="32" t="s">
        <v>68</v>
      </c>
      <c r="H2160" s="363" t="s">
        <v>18148</v>
      </c>
      <c r="I2160" s="51" t="s">
        <v>16590</v>
      </c>
      <c r="J2160" s="31">
        <v>0</v>
      </c>
      <c r="K2160" s="31" t="str">
        <f t="shared" si="265"/>
        <v>0</v>
      </c>
      <c r="L2160" s="31">
        <f t="shared" si="266"/>
        <v>0</v>
      </c>
      <c r="M2160" s="361"/>
    </row>
    <row r="2161" spans="1:13" ht="15">
      <c r="A2161" s="22"/>
      <c r="B2161" s="22"/>
      <c r="C2161" s="31">
        <v>3</v>
      </c>
      <c r="D2161" s="31">
        <v>3</v>
      </c>
      <c r="E2161" s="32">
        <f t="shared" si="263"/>
        <v>1</v>
      </c>
      <c r="F2161" s="32" t="str">
        <f t="shared" si="264"/>
        <v>1'h0</v>
      </c>
      <c r="G2161" s="32" t="s">
        <v>557</v>
      </c>
      <c r="H2161" s="31" t="s">
        <v>10731</v>
      </c>
      <c r="I2161" s="37"/>
      <c r="J2161" s="31">
        <v>0</v>
      </c>
      <c r="K2161" s="31" t="str">
        <f t="shared" si="265"/>
        <v>0</v>
      </c>
      <c r="L2161" s="31">
        <f t="shared" si="266"/>
        <v>0</v>
      </c>
      <c r="M2161" s="50"/>
    </row>
    <row r="2162" spans="1:13" ht="30">
      <c r="A2162" s="32"/>
      <c r="B2162" s="32"/>
      <c r="C2162" s="31">
        <v>0</v>
      </c>
      <c r="D2162" s="31">
        <v>2</v>
      </c>
      <c r="E2162" s="32">
        <f t="shared" si="263"/>
        <v>3</v>
      </c>
      <c r="F2162" s="32" t="str">
        <f t="shared" si="264"/>
        <v>3'h0</v>
      </c>
      <c r="G2162" s="32" t="s">
        <v>68</v>
      </c>
      <c r="H2162" s="363" t="s">
        <v>16593</v>
      </c>
      <c r="I2162" s="51" t="s">
        <v>16604</v>
      </c>
      <c r="J2162" s="31">
        <v>0</v>
      </c>
      <c r="K2162" s="31" t="str">
        <f t="shared" si="265"/>
        <v>0</v>
      </c>
      <c r="L2162" s="31">
        <f t="shared" si="266"/>
        <v>0</v>
      </c>
      <c r="M2162" s="361"/>
    </row>
    <row r="2163" spans="1:13" ht="15">
      <c r="A2163" s="26"/>
      <c r="B2163" s="27" t="s">
        <v>16594</v>
      </c>
      <c r="C2163" s="26"/>
      <c r="D2163" s="26"/>
      <c r="E2163" s="26">
        <f>SUM(E2164:E2179)</f>
        <v>32</v>
      </c>
      <c r="F2163" s="56" t="str">
        <f>CONCATENATE("32'h",K2163)</f>
        <v>32'h00000000</v>
      </c>
      <c r="G2163" s="56"/>
      <c r="H2163" s="362" t="s">
        <v>18149</v>
      </c>
      <c r="I2163" s="57"/>
      <c r="J2163" s="26"/>
      <c r="K2163" s="26" t="str">
        <f>LOWER(DEC2HEX(L2163,8))</f>
        <v>00000000</v>
      </c>
      <c r="L2163" s="26">
        <f>SUM(L2176:L2179)</f>
        <v>0</v>
      </c>
      <c r="M2163" s="26"/>
    </row>
    <row r="2164" spans="1:13" ht="15">
      <c r="A2164" s="32"/>
      <c r="B2164" s="32"/>
      <c r="C2164" s="31">
        <v>29</v>
      </c>
      <c r="D2164" s="31">
        <v>31</v>
      </c>
      <c r="E2164" s="32">
        <f t="shared" ref="E2164:E2179" si="267">D2164+1-C2164</f>
        <v>3</v>
      </c>
      <c r="F2164" s="32" t="str">
        <f t="shared" ref="F2164:F2179" si="268">CONCATENATE(E2164,"'h",K2164)</f>
        <v>3'h0</v>
      </c>
      <c r="G2164" s="32" t="s">
        <v>557</v>
      </c>
      <c r="H2164" s="31" t="s">
        <v>10731</v>
      </c>
      <c r="I2164" s="51"/>
      <c r="J2164" s="31">
        <v>0</v>
      </c>
      <c r="K2164" s="31" t="str">
        <f t="shared" ref="K2164:K2179" si="269">LOWER(DEC2HEX((J2164)))</f>
        <v>0</v>
      </c>
      <c r="L2164" s="31">
        <f t="shared" ref="L2164:L2179" si="270">J2164*(2^C2164)</f>
        <v>0</v>
      </c>
      <c r="M2164" s="361"/>
    </row>
    <row r="2165" spans="1:13" ht="30">
      <c r="A2165" s="32"/>
      <c r="B2165" s="32"/>
      <c r="C2165" s="31">
        <v>28</v>
      </c>
      <c r="D2165" s="31">
        <v>28</v>
      </c>
      <c r="E2165" s="32">
        <f t="shared" si="267"/>
        <v>1</v>
      </c>
      <c r="F2165" s="32" t="str">
        <f t="shared" si="268"/>
        <v>1'h0</v>
      </c>
      <c r="G2165" s="32" t="s">
        <v>68</v>
      </c>
      <c r="H2165" s="363" t="s">
        <v>16595</v>
      </c>
      <c r="I2165" s="51" t="s">
        <v>16590</v>
      </c>
      <c r="J2165" s="31">
        <v>0</v>
      </c>
      <c r="K2165" s="31" t="str">
        <f t="shared" si="269"/>
        <v>0</v>
      </c>
      <c r="L2165" s="31">
        <f t="shared" si="270"/>
        <v>0</v>
      </c>
      <c r="M2165" s="361"/>
    </row>
    <row r="2166" spans="1:13" ht="15">
      <c r="A2166" s="22"/>
      <c r="B2166" s="22"/>
      <c r="C2166" s="31">
        <v>27</v>
      </c>
      <c r="D2166" s="31">
        <v>27</v>
      </c>
      <c r="E2166" s="32">
        <f t="shared" si="267"/>
        <v>1</v>
      </c>
      <c r="F2166" s="32" t="str">
        <f t="shared" si="268"/>
        <v>1'h0</v>
      </c>
      <c r="G2166" s="32" t="s">
        <v>557</v>
      </c>
      <c r="H2166" s="31" t="s">
        <v>10731</v>
      </c>
      <c r="I2166" s="37"/>
      <c r="J2166" s="31">
        <v>0</v>
      </c>
      <c r="K2166" s="31" t="str">
        <f t="shared" si="269"/>
        <v>0</v>
      </c>
      <c r="L2166" s="31">
        <f t="shared" si="270"/>
        <v>0</v>
      </c>
      <c r="M2166" s="50"/>
    </row>
    <row r="2167" spans="1:13" ht="30">
      <c r="A2167" s="32"/>
      <c r="B2167" s="32"/>
      <c r="C2167" s="31">
        <v>24</v>
      </c>
      <c r="D2167" s="31">
        <v>26</v>
      </c>
      <c r="E2167" s="32">
        <f t="shared" si="267"/>
        <v>3</v>
      </c>
      <c r="F2167" s="32" t="str">
        <f t="shared" si="268"/>
        <v>3'h0</v>
      </c>
      <c r="G2167" s="32" t="s">
        <v>68</v>
      </c>
      <c r="H2167" s="363" t="s">
        <v>16596</v>
      </c>
      <c r="I2167" s="51" t="s">
        <v>16604</v>
      </c>
      <c r="J2167" s="31">
        <v>0</v>
      </c>
      <c r="K2167" s="31" t="str">
        <f t="shared" si="269"/>
        <v>0</v>
      </c>
      <c r="L2167" s="31">
        <f t="shared" si="270"/>
        <v>0</v>
      </c>
      <c r="M2167" s="361"/>
    </row>
    <row r="2168" spans="1:13" ht="15">
      <c r="A2168" s="32"/>
      <c r="B2168" s="32"/>
      <c r="C2168" s="31">
        <v>21</v>
      </c>
      <c r="D2168" s="31">
        <v>23</v>
      </c>
      <c r="E2168" s="32">
        <f t="shared" si="267"/>
        <v>3</v>
      </c>
      <c r="F2168" s="32" t="str">
        <f t="shared" si="268"/>
        <v>3'h0</v>
      </c>
      <c r="G2168" s="32" t="s">
        <v>557</v>
      </c>
      <c r="H2168" s="31" t="s">
        <v>10731</v>
      </c>
      <c r="I2168" s="51"/>
      <c r="J2168" s="31">
        <v>0</v>
      </c>
      <c r="K2168" s="31" t="str">
        <f t="shared" si="269"/>
        <v>0</v>
      </c>
      <c r="L2168" s="31">
        <f t="shared" si="270"/>
        <v>0</v>
      </c>
      <c r="M2168" s="361"/>
    </row>
    <row r="2169" spans="1:13" ht="30">
      <c r="A2169" s="32"/>
      <c r="B2169" s="32"/>
      <c r="C2169" s="31">
        <v>20</v>
      </c>
      <c r="D2169" s="31">
        <v>20</v>
      </c>
      <c r="E2169" s="32">
        <f t="shared" si="267"/>
        <v>1</v>
      </c>
      <c r="F2169" s="32" t="str">
        <f t="shared" si="268"/>
        <v>1'h0</v>
      </c>
      <c r="G2169" s="32" t="s">
        <v>68</v>
      </c>
      <c r="H2169" s="363" t="s">
        <v>18150</v>
      </c>
      <c r="I2169" s="51" t="s">
        <v>16590</v>
      </c>
      <c r="J2169" s="31">
        <v>0</v>
      </c>
      <c r="K2169" s="31" t="str">
        <f t="shared" si="269"/>
        <v>0</v>
      </c>
      <c r="L2169" s="31">
        <f t="shared" si="270"/>
        <v>0</v>
      </c>
      <c r="M2169" s="361"/>
    </row>
    <row r="2170" spans="1:13" ht="15">
      <c r="A2170" s="22"/>
      <c r="B2170" s="22"/>
      <c r="C2170" s="31">
        <v>19</v>
      </c>
      <c r="D2170" s="31">
        <v>19</v>
      </c>
      <c r="E2170" s="32">
        <f t="shared" si="267"/>
        <v>1</v>
      </c>
      <c r="F2170" s="32" t="str">
        <f t="shared" si="268"/>
        <v>1'h0</v>
      </c>
      <c r="G2170" s="32" t="s">
        <v>557</v>
      </c>
      <c r="H2170" s="31" t="s">
        <v>10731</v>
      </c>
      <c r="I2170" s="37"/>
      <c r="J2170" s="31">
        <v>0</v>
      </c>
      <c r="K2170" s="31" t="str">
        <f t="shared" si="269"/>
        <v>0</v>
      </c>
      <c r="L2170" s="31">
        <f t="shared" si="270"/>
        <v>0</v>
      </c>
      <c r="M2170" s="50"/>
    </row>
    <row r="2171" spans="1:13" ht="30">
      <c r="A2171" s="32"/>
      <c r="B2171" s="32"/>
      <c r="C2171" s="31">
        <v>16</v>
      </c>
      <c r="D2171" s="31">
        <v>18</v>
      </c>
      <c r="E2171" s="32">
        <f t="shared" si="267"/>
        <v>3</v>
      </c>
      <c r="F2171" s="32" t="str">
        <f t="shared" si="268"/>
        <v>3'h0</v>
      </c>
      <c r="G2171" s="32" t="s">
        <v>68</v>
      </c>
      <c r="H2171" s="363" t="s">
        <v>18151</v>
      </c>
      <c r="I2171" s="51" t="s">
        <v>16604</v>
      </c>
      <c r="J2171" s="31">
        <v>0</v>
      </c>
      <c r="K2171" s="31" t="str">
        <f t="shared" si="269"/>
        <v>0</v>
      </c>
      <c r="L2171" s="31">
        <f t="shared" si="270"/>
        <v>0</v>
      </c>
      <c r="M2171" s="361"/>
    </row>
    <row r="2172" spans="1:13" ht="15">
      <c r="A2172" s="32"/>
      <c r="B2172" s="32"/>
      <c r="C2172" s="31">
        <v>13</v>
      </c>
      <c r="D2172" s="31">
        <v>15</v>
      </c>
      <c r="E2172" s="32">
        <f t="shared" si="267"/>
        <v>3</v>
      </c>
      <c r="F2172" s="32" t="str">
        <f t="shared" si="268"/>
        <v>3'h0</v>
      </c>
      <c r="G2172" s="32" t="s">
        <v>557</v>
      </c>
      <c r="H2172" s="31" t="s">
        <v>10731</v>
      </c>
      <c r="I2172" s="51"/>
      <c r="J2172" s="31">
        <v>0</v>
      </c>
      <c r="K2172" s="31" t="str">
        <f t="shared" si="269"/>
        <v>0</v>
      </c>
      <c r="L2172" s="31">
        <f t="shared" si="270"/>
        <v>0</v>
      </c>
      <c r="M2172" s="361"/>
    </row>
    <row r="2173" spans="1:13" ht="30">
      <c r="A2173" s="32"/>
      <c r="B2173" s="32"/>
      <c r="C2173" s="31">
        <v>12</v>
      </c>
      <c r="D2173" s="31">
        <v>12</v>
      </c>
      <c r="E2173" s="32">
        <f t="shared" si="267"/>
        <v>1</v>
      </c>
      <c r="F2173" s="32" t="str">
        <f t="shared" si="268"/>
        <v>1'h0</v>
      </c>
      <c r="G2173" s="32" t="s">
        <v>68</v>
      </c>
      <c r="H2173" s="363" t="s">
        <v>18152</v>
      </c>
      <c r="I2173" s="51" t="s">
        <v>16590</v>
      </c>
      <c r="J2173" s="31">
        <v>0</v>
      </c>
      <c r="K2173" s="31" t="str">
        <f t="shared" si="269"/>
        <v>0</v>
      </c>
      <c r="L2173" s="31">
        <f t="shared" si="270"/>
        <v>0</v>
      </c>
      <c r="M2173" s="361"/>
    </row>
    <row r="2174" spans="1:13" ht="15">
      <c r="A2174" s="22"/>
      <c r="B2174" s="22"/>
      <c r="C2174" s="31">
        <v>11</v>
      </c>
      <c r="D2174" s="31">
        <v>11</v>
      </c>
      <c r="E2174" s="32">
        <f t="shared" si="267"/>
        <v>1</v>
      </c>
      <c r="F2174" s="32" t="str">
        <f t="shared" si="268"/>
        <v>1'h0</v>
      </c>
      <c r="G2174" s="32" t="s">
        <v>557</v>
      </c>
      <c r="H2174" s="31" t="s">
        <v>10731</v>
      </c>
      <c r="I2174" s="37"/>
      <c r="J2174" s="31">
        <v>0</v>
      </c>
      <c r="K2174" s="31" t="str">
        <f t="shared" si="269"/>
        <v>0</v>
      </c>
      <c r="L2174" s="31">
        <f t="shared" si="270"/>
        <v>0</v>
      </c>
      <c r="M2174" s="50"/>
    </row>
    <row r="2175" spans="1:13" ht="30">
      <c r="A2175" s="32"/>
      <c r="B2175" s="32"/>
      <c r="C2175" s="31">
        <v>8</v>
      </c>
      <c r="D2175" s="31">
        <v>10</v>
      </c>
      <c r="E2175" s="32">
        <f t="shared" si="267"/>
        <v>3</v>
      </c>
      <c r="F2175" s="32" t="str">
        <f t="shared" si="268"/>
        <v>3'h0</v>
      </c>
      <c r="G2175" s="32" t="s">
        <v>68</v>
      </c>
      <c r="H2175" s="363" t="s">
        <v>16597</v>
      </c>
      <c r="I2175" s="51" t="s">
        <v>16604</v>
      </c>
      <c r="J2175" s="31">
        <v>0</v>
      </c>
      <c r="K2175" s="31" t="str">
        <f t="shared" si="269"/>
        <v>0</v>
      </c>
      <c r="L2175" s="31">
        <f t="shared" si="270"/>
        <v>0</v>
      </c>
      <c r="M2175" s="361"/>
    </row>
    <row r="2176" spans="1:13" ht="15">
      <c r="A2176" s="32"/>
      <c r="B2176" s="32"/>
      <c r="C2176" s="31">
        <v>5</v>
      </c>
      <c r="D2176" s="31">
        <v>7</v>
      </c>
      <c r="E2176" s="32">
        <f t="shared" si="267"/>
        <v>3</v>
      </c>
      <c r="F2176" s="32" t="str">
        <f t="shared" si="268"/>
        <v>3'h0</v>
      </c>
      <c r="G2176" s="32" t="s">
        <v>557</v>
      </c>
      <c r="H2176" s="31" t="s">
        <v>10731</v>
      </c>
      <c r="I2176" s="51"/>
      <c r="J2176" s="31">
        <v>0</v>
      </c>
      <c r="K2176" s="31" t="str">
        <f t="shared" si="269"/>
        <v>0</v>
      </c>
      <c r="L2176" s="31">
        <f t="shared" si="270"/>
        <v>0</v>
      </c>
      <c r="M2176" s="361"/>
    </row>
    <row r="2177" spans="1:13" ht="30">
      <c r="A2177" s="32"/>
      <c r="B2177" s="32"/>
      <c r="C2177" s="31">
        <v>4</v>
      </c>
      <c r="D2177" s="31">
        <v>4</v>
      </c>
      <c r="E2177" s="32">
        <f t="shared" si="267"/>
        <v>1</v>
      </c>
      <c r="F2177" s="32" t="str">
        <f t="shared" si="268"/>
        <v>1'h0</v>
      </c>
      <c r="G2177" s="32" t="s">
        <v>68</v>
      </c>
      <c r="H2177" s="363" t="s">
        <v>18153</v>
      </c>
      <c r="I2177" s="51" t="s">
        <v>16590</v>
      </c>
      <c r="J2177" s="31">
        <v>0</v>
      </c>
      <c r="K2177" s="31" t="str">
        <f t="shared" si="269"/>
        <v>0</v>
      </c>
      <c r="L2177" s="31">
        <f t="shared" si="270"/>
        <v>0</v>
      </c>
      <c r="M2177" s="361"/>
    </row>
    <row r="2178" spans="1:13" ht="15">
      <c r="A2178" s="22"/>
      <c r="B2178" s="22"/>
      <c r="C2178" s="31">
        <v>3</v>
      </c>
      <c r="D2178" s="31">
        <v>3</v>
      </c>
      <c r="E2178" s="32">
        <f t="shared" si="267"/>
        <v>1</v>
      </c>
      <c r="F2178" s="32" t="str">
        <f t="shared" si="268"/>
        <v>1'h0</v>
      </c>
      <c r="G2178" s="32" t="s">
        <v>557</v>
      </c>
      <c r="H2178" s="31" t="s">
        <v>10731</v>
      </c>
      <c r="I2178" s="37"/>
      <c r="J2178" s="31">
        <v>0</v>
      </c>
      <c r="K2178" s="31" t="str">
        <f t="shared" si="269"/>
        <v>0</v>
      </c>
      <c r="L2178" s="31">
        <f t="shared" si="270"/>
        <v>0</v>
      </c>
      <c r="M2178" s="50"/>
    </row>
    <row r="2179" spans="1:13" ht="30">
      <c r="A2179" s="32"/>
      <c r="B2179" s="32"/>
      <c r="C2179" s="31">
        <v>0</v>
      </c>
      <c r="D2179" s="31">
        <v>2</v>
      </c>
      <c r="E2179" s="32">
        <f t="shared" si="267"/>
        <v>3</v>
      </c>
      <c r="F2179" s="32" t="str">
        <f t="shared" si="268"/>
        <v>3'h0</v>
      </c>
      <c r="G2179" s="32" t="s">
        <v>68</v>
      </c>
      <c r="H2179" s="363" t="s">
        <v>18154</v>
      </c>
      <c r="I2179" s="51" t="s">
        <v>16604</v>
      </c>
      <c r="J2179" s="31">
        <v>0</v>
      </c>
      <c r="K2179" s="31" t="str">
        <f t="shared" si="269"/>
        <v>0</v>
      </c>
      <c r="L2179" s="31">
        <f t="shared" si="270"/>
        <v>0</v>
      </c>
      <c r="M2179" s="361"/>
    </row>
    <row r="2180" spans="1:13" ht="15">
      <c r="A2180" s="26"/>
      <c r="B2180" s="27" t="s">
        <v>18155</v>
      </c>
      <c r="C2180" s="26"/>
      <c r="D2180" s="26"/>
      <c r="E2180" s="26">
        <f>SUM(E2181:E2196)</f>
        <v>32</v>
      </c>
      <c r="F2180" s="56" t="str">
        <f>CONCATENATE("32'h",K2180)</f>
        <v>32'h00000000</v>
      </c>
      <c r="G2180" s="56"/>
      <c r="H2180" s="362" t="s">
        <v>18156</v>
      </c>
      <c r="I2180" s="57"/>
      <c r="J2180" s="26"/>
      <c r="K2180" s="26" t="str">
        <f>LOWER(DEC2HEX(L2180,8))</f>
        <v>00000000</v>
      </c>
      <c r="L2180" s="26">
        <f>SUM(L2193:L2196)</f>
        <v>0</v>
      </c>
      <c r="M2180" s="26"/>
    </row>
    <row r="2181" spans="1:13" ht="15">
      <c r="A2181" s="32"/>
      <c r="B2181" s="32"/>
      <c r="C2181" s="31">
        <v>29</v>
      </c>
      <c r="D2181" s="31">
        <v>31</v>
      </c>
      <c r="E2181" s="32">
        <f t="shared" ref="E2181:E2196" si="271">D2181+1-C2181</f>
        <v>3</v>
      </c>
      <c r="F2181" s="32" t="str">
        <f t="shared" ref="F2181:F2196" si="272">CONCATENATE(E2181,"'h",K2181)</f>
        <v>3'h0</v>
      </c>
      <c r="G2181" s="32" t="s">
        <v>557</v>
      </c>
      <c r="H2181" s="31" t="s">
        <v>10731</v>
      </c>
      <c r="I2181" s="51"/>
      <c r="J2181" s="31">
        <v>0</v>
      </c>
      <c r="K2181" s="31" t="str">
        <f t="shared" ref="K2181:K2196" si="273">LOWER(DEC2HEX((J2181)))</f>
        <v>0</v>
      </c>
      <c r="L2181" s="31">
        <f t="shared" ref="L2181:L2196" si="274">J2181*(2^C2181)</f>
        <v>0</v>
      </c>
      <c r="M2181" s="361"/>
    </row>
    <row r="2182" spans="1:13" ht="30">
      <c r="A2182" s="32"/>
      <c r="B2182" s="32"/>
      <c r="C2182" s="31">
        <v>28</v>
      </c>
      <c r="D2182" s="31">
        <v>28</v>
      </c>
      <c r="E2182" s="32">
        <f t="shared" si="271"/>
        <v>1</v>
      </c>
      <c r="F2182" s="32" t="str">
        <f t="shared" si="272"/>
        <v>1'h0</v>
      </c>
      <c r="G2182" s="32" t="s">
        <v>68</v>
      </c>
      <c r="H2182" s="363" t="s">
        <v>18157</v>
      </c>
      <c r="I2182" s="51" t="s">
        <v>16590</v>
      </c>
      <c r="J2182" s="31">
        <v>0</v>
      </c>
      <c r="K2182" s="31" t="str">
        <f t="shared" si="273"/>
        <v>0</v>
      </c>
      <c r="L2182" s="31">
        <f t="shared" si="274"/>
        <v>0</v>
      </c>
      <c r="M2182" s="361"/>
    </row>
    <row r="2183" spans="1:13" ht="15">
      <c r="A2183" s="22"/>
      <c r="B2183" s="22"/>
      <c r="C2183" s="31">
        <v>27</v>
      </c>
      <c r="D2183" s="31">
        <v>27</v>
      </c>
      <c r="E2183" s="32">
        <f t="shared" si="271"/>
        <v>1</v>
      </c>
      <c r="F2183" s="32" t="str">
        <f t="shared" si="272"/>
        <v>1'h0</v>
      </c>
      <c r="G2183" s="32" t="s">
        <v>557</v>
      </c>
      <c r="H2183" s="31" t="s">
        <v>10731</v>
      </c>
      <c r="I2183" s="37"/>
      <c r="J2183" s="31">
        <v>0</v>
      </c>
      <c r="K2183" s="31" t="str">
        <f t="shared" si="273"/>
        <v>0</v>
      </c>
      <c r="L2183" s="31">
        <f t="shared" si="274"/>
        <v>0</v>
      </c>
      <c r="M2183" s="50"/>
    </row>
    <row r="2184" spans="1:13" ht="30">
      <c r="A2184" s="32"/>
      <c r="B2184" s="32"/>
      <c r="C2184" s="31">
        <v>24</v>
      </c>
      <c r="D2184" s="31">
        <v>26</v>
      </c>
      <c r="E2184" s="32">
        <f t="shared" si="271"/>
        <v>3</v>
      </c>
      <c r="F2184" s="32" t="str">
        <f t="shared" si="272"/>
        <v>3'h0</v>
      </c>
      <c r="G2184" s="32" t="s">
        <v>68</v>
      </c>
      <c r="H2184" s="363" t="s">
        <v>16598</v>
      </c>
      <c r="I2184" s="51" t="s">
        <v>16604</v>
      </c>
      <c r="J2184" s="31">
        <v>0</v>
      </c>
      <c r="K2184" s="31" t="str">
        <f t="shared" si="273"/>
        <v>0</v>
      </c>
      <c r="L2184" s="31">
        <f t="shared" si="274"/>
        <v>0</v>
      </c>
      <c r="M2184" s="361"/>
    </row>
    <row r="2185" spans="1:13" ht="15">
      <c r="A2185" s="32"/>
      <c r="B2185" s="32"/>
      <c r="C2185" s="31">
        <v>21</v>
      </c>
      <c r="D2185" s="31">
        <v>23</v>
      </c>
      <c r="E2185" s="32">
        <f t="shared" si="271"/>
        <v>3</v>
      </c>
      <c r="F2185" s="32" t="str">
        <f t="shared" si="272"/>
        <v>3'h0</v>
      </c>
      <c r="G2185" s="32" t="s">
        <v>557</v>
      </c>
      <c r="H2185" s="31" t="s">
        <v>10731</v>
      </c>
      <c r="I2185" s="51"/>
      <c r="J2185" s="31">
        <v>0</v>
      </c>
      <c r="K2185" s="31" t="str">
        <f t="shared" si="273"/>
        <v>0</v>
      </c>
      <c r="L2185" s="31">
        <f t="shared" si="274"/>
        <v>0</v>
      </c>
      <c r="M2185" s="361"/>
    </row>
    <row r="2186" spans="1:13" ht="30">
      <c r="A2186" s="32"/>
      <c r="B2186" s="32"/>
      <c r="C2186" s="31">
        <v>20</v>
      </c>
      <c r="D2186" s="31">
        <v>20</v>
      </c>
      <c r="E2186" s="32">
        <f t="shared" si="271"/>
        <v>1</v>
      </c>
      <c r="F2186" s="32" t="str">
        <f t="shared" si="272"/>
        <v>1'h0</v>
      </c>
      <c r="G2186" s="32" t="s">
        <v>68</v>
      </c>
      <c r="H2186" s="363" t="s">
        <v>18158</v>
      </c>
      <c r="I2186" s="51" t="s">
        <v>16590</v>
      </c>
      <c r="J2186" s="31">
        <v>0</v>
      </c>
      <c r="K2186" s="31" t="str">
        <f t="shared" si="273"/>
        <v>0</v>
      </c>
      <c r="L2186" s="31">
        <f t="shared" si="274"/>
        <v>0</v>
      </c>
      <c r="M2186" s="361"/>
    </row>
    <row r="2187" spans="1:13" ht="15">
      <c r="A2187" s="22"/>
      <c r="B2187" s="22"/>
      <c r="C2187" s="31">
        <v>19</v>
      </c>
      <c r="D2187" s="31">
        <v>19</v>
      </c>
      <c r="E2187" s="32">
        <f t="shared" si="271"/>
        <v>1</v>
      </c>
      <c r="F2187" s="32" t="str">
        <f t="shared" si="272"/>
        <v>1'h0</v>
      </c>
      <c r="G2187" s="32" t="s">
        <v>557</v>
      </c>
      <c r="H2187" s="31" t="s">
        <v>10731</v>
      </c>
      <c r="I2187" s="37"/>
      <c r="J2187" s="31">
        <v>0</v>
      </c>
      <c r="K2187" s="31" t="str">
        <f t="shared" si="273"/>
        <v>0</v>
      </c>
      <c r="L2187" s="31">
        <f t="shared" si="274"/>
        <v>0</v>
      </c>
      <c r="M2187" s="50"/>
    </row>
    <row r="2188" spans="1:13" ht="30">
      <c r="A2188" s="32"/>
      <c r="B2188" s="32"/>
      <c r="C2188" s="31">
        <v>16</v>
      </c>
      <c r="D2188" s="31">
        <v>18</v>
      </c>
      <c r="E2188" s="32">
        <f t="shared" si="271"/>
        <v>3</v>
      </c>
      <c r="F2188" s="32" t="str">
        <f t="shared" si="272"/>
        <v>3'h0</v>
      </c>
      <c r="G2188" s="32" t="s">
        <v>68</v>
      </c>
      <c r="H2188" s="363" t="s">
        <v>18159</v>
      </c>
      <c r="I2188" s="51" t="s">
        <v>16604</v>
      </c>
      <c r="J2188" s="31">
        <v>0</v>
      </c>
      <c r="K2188" s="31" t="str">
        <f t="shared" si="273"/>
        <v>0</v>
      </c>
      <c r="L2188" s="31">
        <f t="shared" si="274"/>
        <v>0</v>
      </c>
      <c r="M2188" s="361"/>
    </row>
    <row r="2189" spans="1:13" ht="15">
      <c r="A2189" s="32"/>
      <c r="B2189" s="32"/>
      <c r="C2189" s="31">
        <v>13</v>
      </c>
      <c r="D2189" s="31">
        <v>15</v>
      </c>
      <c r="E2189" s="32">
        <f t="shared" si="271"/>
        <v>3</v>
      </c>
      <c r="F2189" s="32" t="str">
        <f t="shared" si="272"/>
        <v>3'h0</v>
      </c>
      <c r="G2189" s="32" t="s">
        <v>557</v>
      </c>
      <c r="H2189" s="31" t="s">
        <v>10731</v>
      </c>
      <c r="I2189" s="51"/>
      <c r="J2189" s="31">
        <v>0</v>
      </c>
      <c r="K2189" s="31" t="str">
        <f t="shared" si="273"/>
        <v>0</v>
      </c>
      <c r="L2189" s="31">
        <f t="shared" si="274"/>
        <v>0</v>
      </c>
      <c r="M2189" s="361"/>
    </row>
    <row r="2190" spans="1:13" ht="30">
      <c r="A2190" s="32"/>
      <c r="B2190" s="32"/>
      <c r="C2190" s="31">
        <v>12</v>
      </c>
      <c r="D2190" s="31">
        <v>12</v>
      </c>
      <c r="E2190" s="32">
        <f t="shared" si="271"/>
        <v>1</v>
      </c>
      <c r="F2190" s="32" t="str">
        <f t="shared" si="272"/>
        <v>1'h0</v>
      </c>
      <c r="G2190" s="32" t="s">
        <v>68</v>
      </c>
      <c r="H2190" s="363" t="s">
        <v>18160</v>
      </c>
      <c r="I2190" s="51" t="s">
        <v>16590</v>
      </c>
      <c r="J2190" s="31">
        <v>0</v>
      </c>
      <c r="K2190" s="31" t="str">
        <f t="shared" si="273"/>
        <v>0</v>
      </c>
      <c r="L2190" s="31">
        <f t="shared" si="274"/>
        <v>0</v>
      </c>
      <c r="M2190" s="361"/>
    </row>
    <row r="2191" spans="1:13" ht="15">
      <c r="A2191" s="22"/>
      <c r="B2191" s="22"/>
      <c r="C2191" s="31">
        <v>11</v>
      </c>
      <c r="D2191" s="31">
        <v>11</v>
      </c>
      <c r="E2191" s="32">
        <f t="shared" si="271"/>
        <v>1</v>
      </c>
      <c r="F2191" s="32" t="str">
        <f t="shared" si="272"/>
        <v>1'h0</v>
      </c>
      <c r="G2191" s="32" t="s">
        <v>557</v>
      </c>
      <c r="H2191" s="31" t="s">
        <v>10731</v>
      </c>
      <c r="I2191" s="37"/>
      <c r="J2191" s="31">
        <v>0</v>
      </c>
      <c r="K2191" s="31" t="str">
        <f t="shared" si="273"/>
        <v>0</v>
      </c>
      <c r="L2191" s="31">
        <f t="shared" si="274"/>
        <v>0</v>
      </c>
      <c r="M2191" s="50"/>
    </row>
    <row r="2192" spans="1:13" ht="30">
      <c r="A2192" s="32"/>
      <c r="B2192" s="32"/>
      <c r="C2192" s="31">
        <v>8</v>
      </c>
      <c r="D2192" s="31">
        <v>10</v>
      </c>
      <c r="E2192" s="32">
        <f t="shared" si="271"/>
        <v>3</v>
      </c>
      <c r="F2192" s="32" t="str">
        <f t="shared" si="272"/>
        <v>3'h0</v>
      </c>
      <c r="G2192" s="32" t="s">
        <v>68</v>
      </c>
      <c r="H2192" s="363" t="s">
        <v>16599</v>
      </c>
      <c r="I2192" s="51" t="s">
        <v>16604</v>
      </c>
      <c r="J2192" s="31">
        <v>0</v>
      </c>
      <c r="K2192" s="31" t="str">
        <f t="shared" si="273"/>
        <v>0</v>
      </c>
      <c r="L2192" s="31">
        <f t="shared" si="274"/>
        <v>0</v>
      </c>
      <c r="M2192" s="361"/>
    </row>
    <row r="2193" spans="1:13" ht="15">
      <c r="A2193" s="32"/>
      <c r="B2193" s="32"/>
      <c r="C2193" s="31">
        <v>5</v>
      </c>
      <c r="D2193" s="31">
        <v>7</v>
      </c>
      <c r="E2193" s="32">
        <f t="shared" si="271"/>
        <v>3</v>
      </c>
      <c r="F2193" s="32" t="str">
        <f t="shared" si="272"/>
        <v>3'h0</v>
      </c>
      <c r="G2193" s="32" t="s">
        <v>557</v>
      </c>
      <c r="H2193" s="31" t="s">
        <v>10731</v>
      </c>
      <c r="I2193" s="51"/>
      <c r="J2193" s="31">
        <v>0</v>
      </c>
      <c r="K2193" s="31" t="str">
        <f t="shared" si="273"/>
        <v>0</v>
      </c>
      <c r="L2193" s="31">
        <f t="shared" si="274"/>
        <v>0</v>
      </c>
      <c r="M2193" s="361"/>
    </row>
    <row r="2194" spans="1:13" ht="30">
      <c r="A2194" s="32"/>
      <c r="B2194" s="32"/>
      <c r="C2194" s="31">
        <v>4</v>
      </c>
      <c r="D2194" s="31">
        <v>4</v>
      </c>
      <c r="E2194" s="32">
        <f t="shared" si="271"/>
        <v>1</v>
      </c>
      <c r="F2194" s="32" t="str">
        <f t="shared" si="272"/>
        <v>1'h0</v>
      </c>
      <c r="G2194" s="32" t="s">
        <v>68</v>
      </c>
      <c r="H2194" s="363" t="s">
        <v>16600</v>
      </c>
      <c r="I2194" s="51" t="s">
        <v>16590</v>
      </c>
      <c r="J2194" s="31">
        <v>0</v>
      </c>
      <c r="K2194" s="31" t="str">
        <f t="shared" si="273"/>
        <v>0</v>
      </c>
      <c r="L2194" s="31">
        <f t="shared" si="274"/>
        <v>0</v>
      </c>
      <c r="M2194" s="361"/>
    </row>
    <row r="2195" spans="1:13" ht="15">
      <c r="A2195" s="22"/>
      <c r="B2195" s="22"/>
      <c r="C2195" s="31">
        <v>3</v>
      </c>
      <c r="D2195" s="31">
        <v>3</v>
      </c>
      <c r="E2195" s="32">
        <f t="shared" si="271"/>
        <v>1</v>
      </c>
      <c r="F2195" s="32" t="str">
        <f t="shared" si="272"/>
        <v>1'h0</v>
      </c>
      <c r="G2195" s="32" t="s">
        <v>557</v>
      </c>
      <c r="H2195" s="31" t="s">
        <v>10731</v>
      </c>
      <c r="I2195" s="37"/>
      <c r="J2195" s="31">
        <v>0</v>
      </c>
      <c r="K2195" s="31" t="str">
        <f t="shared" si="273"/>
        <v>0</v>
      </c>
      <c r="L2195" s="31">
        <f t="shared" si="274"/>
        <v>0</v>
      </c>
      <c r="M2195" s="50"/>
    </row>
    <row r="2196" spans="1:13" ht="30">
      <c r="A2196" s="32"/>
      <c r="B2196" s="32"/>
      <c r="C2196" s="31">
        <v>0</v>
      </c>
      <c r="D2196" s="31">
        <v>2</v>
      </c>
      <c r="E2196" s="32">
        <f t="shared" si="271"/>
        <v>3</v>
      </c>
      <c r="F2196" s="32" t="str">
        <f t="shared" si="272"/>
        <v>3'h0</v>
      </c>
      <c r="G2196" s="32" t="s">
        <v>68</v>
      </c>
      <c r="H2196" s="363" t="s">
        <v>16601</v>
      </c>
      <c r="I2196" s="51" t="s">
        <v>16604</v>
      </c>
      <c r="J2196" s="31">
        <v>0</v>
      </c>
      <c r="K2196" s="31" t="str">
        <f t="shared" si="273"/>
        <v>0</v>
      </c>
      <c r="L2196" s="31">
        <f t="shared" si="274"/>
        <v>0</v>
      </c>
      <c r="M2196" s="361"/>
    </row>
    <row r="2197" spans="1:13" ht="15">
      <c r="A2197" s="26"/>
      <c r="B2197" s="27" t="s">
        <v>18161</v>
      </c>
      <c r="C2197" s="26"/>
      <c r="D2197" s="26"/>
      <c r="E2197" s="26">
        <f>SUM(E2198:E2213)</f>
        <v>32</v>
      </c>
      <c r="F2197" s="56" t="str">
        <f>CONCATENATE("32'h",K2197)</f>
        <v>32'h00000000</v>
      </c>
      <c r="G2197" s="56"/>
      <c r="H2197" s="362" t="s">
        <v>16065</v>
      </c>
      <c r="I2197" s="57"/>
      <c r="J2197" s="26"/>
      <c r="K2197" s="26" t="str">
        <f>LOWER(DEC2HEX(L2197,8))</f>
        <v>00000000</v>
      </c>
      <c r="L2197" s="26">
        <f>SUM(L2210:L2213)</f>
        <v>0</v>
      </c>
      <c r="M2197" s="26"/>
    </row>
    <row r="2198" spans="1:13" ht="15">
      <c r="A2198" s="32"/>
      <c r="B2198" s="32"/>
      <c r="C2198" s="31">
        <v>29</v>
      </c>
      <c r="D2198" s="31">
        <v>31</v>
      </c>
      <c r="E2198" s="32">
        <f t="shared" ref="E2198:E2213" si="275">D2198+1-C2198</f>
        <v>3</v>
      </c>
      <c r="F2198" s="32" t="str">
        <f t="shared" ref="F2198:F2213" si="276">CONCATENATE(E2198,"'h",K2198)</f>
        <v>3'h0</v>
      </c>
      <c r="G2198" s="32" t="s">
        <v>557</v>
      </c>
      <c r="H2198" s="31" t="s">
        <v>10731</v>
      </c>
      <c r="I2198" s="51"/>
      <c r="J2198" s="31">
        <v>0</v>
      </c>
      <c r="K2198" s="31" t="str">
        <f t="shared" ref="K2198:K2213" si="277">LOWER(DEC2HEX((J2198)))</f>
        <v>0</v>
      </c>
      <c r="L2198" s="31">
        <f t="shared" ref="L2198:L2213" si="278">J2198*(2^C2198)</f>
        <v>0</v>
      </c>
      <c r="M2198" s="361"/>
    </row>
    <row r="2199" spans="1:13" ht="30">
      <c r="A2199" s="32"/>
      <c r="B2199" s="32"/>
      <c r="C2199" s="31">
        <v>28</v>
      </c>
      <c r="D2199" s="31">
        <v>28</v>
      </c>
      <c r="E2199" s="32">
        <f t="shared" si="275"/>
        <v>1</v>
      </c>
      <c r="F2199" s="32" t="str">
        <f t="shared" si="276"/>
        <v>1'h0</v>
      </c>
      <c r="G2199" s="32" t="s">
        <v>68</v>
      </c>
      <c r="H2199" s="363" t="s">
        <v>18162</v>
      </c>
      <c r="I2199" s="51" t="s">
        <v>16590</v>
      </c>
      <c r="J2199" s="31">
        <v>0</v>
      </c>
      <c r="K2199" s="31" t="str">
        <f t="shared" si="277"/>
        <v>0</v>
      </c>
      <c r="L2199" s="31">
        <f t="shared" si="278"/>
        <v>0</v>
      </c>
      <c r="M2199" s="361"/>
    </row>
    <row r="2200" spans="1:13" ht="15">
      <c r="A2200" s="22"/>
      <c r="B2200" s="22"/>
      <c r="C2200" s="31">
        <v>27</v>
      </c>
      <c r="D2200" s="31">
        <v>27</v>
      </c>
      <c r="E2200" s="32">
        <f t="shared" si="275"/>
        <v>1</v>
      </c>
      <c r="F2200" s="32" t="str">
        <f t="shared" si="276"/>
        <v>1'h0</v>
      </c>
      <c r="G2200" s="32" t="s">
        <v>557</v>
      </c>
      <c r="H2200" s="31" t="s">
        <v>10731</v>
      </c>
      <c r="I2200" s="37"/>
      <c r="J2200" s="31">
        <v>0</v>
      </c>
      <c r="K2200" s="31" t="str">
        <f t="shared" si="277"/>
        <v>0</v>
      </c>
      <c r="L2200" s="31">
        <f t="shared" si="278"/>
        <v>0</v>
      </c>
      <c r="M2200" s="50"/>
    </row>
    <row r="2201" spans="1:13" ht="30">
      <c r="A2201" s="32"/>
      <c r="B2201" s="32"/>
      <c r="C2201" s="31">
        <v>24</v>
      </c>
      <c r="D2201" s="31">
        <v>26</v>
      </c>
      <c r="E2201" s="32">
        <f t="shared" si="275"/>
        <v>3</v>
      </c>
      <c r="F2201" s="32" t="str">
        <f t="shared" si="276"/>
        <v>3'h0</v>
      </c>
      <c r="G2201" s="32" t="s">
        <v>68</v>
      </c>
      <c r="H2201" s="363" t="s">
        <v>18163</v>
      </c>
      <c r="I2201" s="51" t="s">
        <v>16604</v>
      </c>
      <c r="J2201" s="31">
        <v>0</v>
      </c>
      <c r="K2201" s="31" t="str">
        <f t="shared" si="277"/>
        <v>0</v>
      </c>
      <c r="L2201" s="31">
        <f t="shared" si="278"/>
        <v>0</v>
      </c>
      <c r="M2201" s="361"/>
    </row>
    <row r="2202" spans="1:13" ht="15">
      <c r="A2202" s="32"/>
      <c r="B2202" s="32"/>
      <c r="C2202" s="31">
        <v>21</v>
      </c>
      <c r="D2202" s="31">
        <v>23</v>
      </c>
      <c r="E2202" s="32">
        <f t="shared" si="275"/>
        <v>3</v>
      </c>
      <c r="F2202" s="32" t="str">
        <f t="shared" si="276"/>
        <v>3'h0</v>
      </c>
      <c r="G2202" s="32" t="s">
        <v>557</v>
      </c>
      <c r="H2202" s="31" t="s">
        <v>10731</v>
      </c>
      <c r="I2202" s="51"/>
      <c r="J2202" s="31">
        <v>0</v>
      </c>
      <c r="K2202" s="31" t="str">
        <f t="shared" si="277"/>
        <v>0</v>
      </c>
      <c r="L2202" s="31">
        <f t="shared" si="278"/>
        <v>0</v>
      </c>
      <c r="M2202" s="361"/>
    </row>
    <row r="2203" spans="1:13" ht="30">
      <c r="A2203" s="32"/>
      <c r="B2203" s="32"/>
      <c r="C2203" s="31">
        <v>20</v>
      </c>
      <c r="D2203" s="31">
        <v>20</v>
      </c>
      <c r="E2203" s="32">
        <f t="shared" si="275"/>
        <v>1</v>
      </c>
      <c r="F2203" s="32" t="str">
        <f t="shared" si="276"/>
        <v>1'h0</v>
      </c>
      <c r="G2203" s="32" t="s">
        <v>68</v>
      </c>
      <c r="H2203" s="363" t="s">
        <v>18164</v>
      </c>
      <c r="I2203" s="51" t="s">
        <v>16590</v>
      </c>
      <c r="J2203" s="31">
        <v>0</v>
      </c>
      <c r="K2203" s="31" t="str">
        <f t="shared" si="277"/>
        <v>0</v>
      </c>
      <c r="L2203" s="31">
        <f t="shared" si="278"/>
        <v>0</v>
      </c>
      <c r="M2203" s="361"/>
    </row>
    <row r="2204" spans="1:13" ht="15">
      <c r="A2204" s="22"/>
      <c r="B2204" s="22"/>
      <c r="C2204" s="31">
        <v>19</v>
      </c>
      <c r="D2204" s="31">
        <v>19</v>
      </c>
      <c r="E2204" s="32">
        <f t="shared" si="275"/>
        <v>1</v>
      </c>
      <c r="F2204" s="32" t="str">
        <f t="shared" si="276"/>
        <v>1'h0</v>
      </c>
      <c r="G2204" s="32" t="s">
        <v>557</v>
      </c>
      <c r="H2204" s="31" t="s">
        <v>10731</v>
      </c>
      <c r="I2204" s="37"/>
      <c r="J2204" s="31">
        <v>0</v>
      </c>
      <c r="K2204" s="31" t="str">
        <f t="shared" si="277"/>
        <v>0</v>
      </c>
      <c r="L2204" s="31">
        <f t="shared" si="278"/>
        <v>0</v>
      </c>
      <c r="M2204" s="50"/>
    </row>
    <row r="2205" spans="1:13" ht="30">
      <c r="A2205" s="32"/>
      <c r="B2205" s="32"/>
      <c r="C2205" s="31">
        <v>16</v>
      </c>
      <c r="D2205" s="31">
        <v>18</v>
      </c>
      <c r="E2205" s="32">
        <f t="shared" si="275"/>
        <v>3</v>
      </c>
      <c r="F2205" s="32" t="str">
        <f t="shared" si="276"/>
        <v>3'h0</v>
      </c>
      <c r="G2205" s="32" t="s">
        <v>68</v>
      </c>
      <c r="H2205" s="363" t="s">
        <v>16602</v>
      </c>
      <c r="I2205" s="51" t="s">
        <v>16604</v>
      </c>
      <c r="J2205" s="31">
        <v>0</v>
      </c>
      <c r="K2205" s="31" t="str">
        <f t="shared" si="277"/>
        <v>0</v>
      </c>
      <c r="L2205" s="31">
        <f t="shared" si="278"/>
        <v>0</v>
      </c>
      <c r="M2205" s="361"/>
    </row>
    <row r="2206" spans="1:13" ht="15">
      <c r="A2206" s="32"/>
      <c r="B2206" s="32"/>
      <c r="C2206" s="31">
        <v>13</v>
      </c>
      <c r="D2206" s="31">
        <v>15</v>
      </c>
      <c r="E2206" s="32">
        <f t="shared" si="275"/>
        <v>3</v>
      </c>
      <c r="F2206" s="32" t="str">
        <f t="shared" si="276"/>
        <v>3'h0</v>
      </c>
      <c r="G2206" s="32" t="s">
        <v>557</v>
      </c>
      <c r="H2206" s="31" t="s">
        <v>10731</v>
      </c>
      <c r="I2206" s="51"/>
      <c r="J2206" s="31">
        <v>0</v>
      </c>
      <c r="K2206" s="31" t="str">
        <f t="shared" si="277"/>
        <v>0</v>
      </c>
      <c r="L2206" s="31">
        <f t="shared" si="278"/>
        <v>0</v>
      </c>
      <c r="M2206" s="361"/>
    </row>
    <row r="2207" spans="1:13" ht="30">
      <c r="A2207" s="32"/>
      <c r="B2207" s="32"/>
      <c r="C2207" s="31">
        <v>12</v>
      </c>
      <c r="D2207" s="31">
        <v>12</v>
      </c>
      <c r="E2207" s="32">
        <f t="shared" si="275"/>
        <v>1</v>
      </c>
      <c r="F2207" s="32" t="str">
        <f t="shared" si="276"/>
        <v>1'h0</v>
      </c>
      <c r="G2207" s="32" t="s">
        <v>68</v>
      </c>
      <c r="H2207" s="363" t="s">
        <v>16603</v>
      </c>
      <c r="I2207" s="51" t="s">
        <v>16590</v>
      </c>
      <c r="J2207" s="31">
        <v>0</v>
      </c>
      <c r="K2207" s="31" t="str">
        <f t="shared" si="277"/>
        <v>0</v>
      </c>
      <c r="L2207" s="31">
        <f t="shared" si="278"/>
        <v>0</v>
      </c>
      <c r="M2207" s="361"/>
    </row>
    <row r="2208" spans="1:13" ht="15">
      <c r="A2208" s="22"/>
      <c r="B2208" s="22"/>
      <c r="C2208" s="31">
        <v>11</v>
      </c>
      <c r="D2208" s="31">
        <v>11</v>
      </c>
      <c r="E2208" s="32">
        <f t="shared" si="275"/>
        <v>1</v>
      </c>
      <c r="F2208" s="32" t="str">
        <f t="shared" si="276"/>
        <v>1'h0</v>
      </c>
      <c r="G2208" s="32" t="s">
        <v>557</v>
      </c>
      <c r="H2208" s="31" t="s">
        <v>10731</v>
      </c>
      <c r="I2208" s="37"/>
      <c r="J2208" s="31">
        <v>0</v>
      </c>
      <c r="K2208" s="31" t="str">
        <f t="shared" si="277"/>
        <v>0</v>
      </c>
      <c r="L2208" s="31">
        <f t="shared" si="278"/>
        <v>0</v>
      </c>
      <c r="M2208" s="50"/>
    </row>
    <row r="2209" spans="1:13" ht="30">
      <c r="A2209" s="32"/>
      <c r="B2209" s="32"/>
      <c r="C2209" s="31">
        <v>8</v>
      </c>
      <c r="D2209" s="31">
        <v>10</v>
      </c>
      <c r="E2209" s="32">
        <f t="shared" si="275"/>
        <v>3</v>
      </c>
      <c r="F2209" s="32" t="str">
        <f t="shared" si="276"/>
        <v>3'h0</v>
      </c>
      <c r="G2209" s="32" t="s">
        <v>68</v>
      </c>
      <c r="H2209" s="363" t="s">
        <v>18165</v>
      </c>
      <c r="I2209" s="51" t="s">
        <v>16604</v>
      </c>
      <c r="J2209" s="31">
        <v>0</v>
      </c>
      <c r="K2209" s="31" t="str">
        <f t="shared" si="277"/>
        <v>0</v>
      </c>
      <c r="L2209" s="31">
        <f t="shared" si="278"/>
        <v>0</v>
      </c>
      <c r="M2209" s="361"/>
    </row>
    <row r="2210" spans="1:13" ht="15">
      <c r="A2210" s="32"/>
      <c r="B2210" s="32"/>
      <c r="C2210" s="31">
        <v>5</v>
      </c>
      <c r="D2210" s="31">
        <v>7</v>
      </c>
      <c r="E2210" s="32">
        <f t="shared" si="275"/>
        <v>3</v>
      </c>
      <c r="F2210" s="32" t="str">
        <f t="shared" si="276"/>
        <v>3'h0</v>
      </c>
      <c r="G2210" s="32" t="s">
        <v>557</v>
      </c>
      <c r="H2210" s="31" t="s">
        <v>16915</v>
      </c>
      <c r="I2210" s="51"/>
      <c r="J2210" s="31">
        <v>0</v>
      </c>
      <c r="K2210" s="31" t="str">
        <f t="shared" si="277"/>
        <v>0</v>
      </c>
      <c r="L2210" s="31">
        <f t="shared" si="278"/>
        <v>0</v>
      </c>
      <c r="M2210" s="361"/>
    </row>
    <row r="2211" spans="1:13" ht="30">
      <c r="A2211" s="32"/>
      <c r="B2211" s="32"/>
      <c r="C2211" s="31">
        <v>4</v>
      </c>
      <c r="D2211" s="31">
        <v>4</v>
      </c>
      <c r="E2211" s="32">
        <f t="shared" si="275"/>
        <v>1</v>
      </c>
      <c r="F2211" s="32" t="str">
        <f t="shared" si="276"/>
        <v>1'h0</v>
      </c>
      <c r="G2211" s="32" t="s">
        <v>68</v>
      </c>
      <c r="H2211" s="363" t="s">
        <v>16605</v>
      </c>
      <c r="I2211" s="51" t="s">
        <v>16590</v>
      </c>
      <c r="J2211" s="31">
        <v>0</v>
      </c>
      <c r="K2211" s="31" t="str">
        <f t="shared" si="277"/>
        <v>0</v>
      </c>
      <c r="L2211" s="31">
        <f t="shared" si="278"/>
        <v>0</v>
      </c>
      <c r="M2211" s="361"/>
    </row>
    <row r="2212" spans="1:13" ht="15">
      <c r="A2212" s="22"/>
      <c r="B2212" s="22"/>
      <c r="C2212" s="31">
        <v>3</v>
      </c>
      <c r="D2212" s="31">
        <v>3</v>
      </c>
      <c r="E2212" s="32">
        <f t="shared" si="275"/>
        <v>1</v>
      </c>
      <c r="F2212" s="32" t="str">
        <f t="shared" si="276"/>
        <v>1'h0</v>
      </c>
      <c r="G2212" s="32" t="s">
        <v>557</v>
      </c>
      <c r="H2212" s="31" t="s">
        <v>10731</v>
      </c>
      <c r="I2212" s="37"/>
      <c r="J2212" s="31">
        <v>0</v>
      </c>
      <c r="K2212" s="31" t="str">
        <f t="shared" si="277"/>
        <v>0</v>
      </c>
      <c r="L2212" s="31">
        <f t="shared" si="278"/>
        <v>0</v>
      </c>
      <c r="M2212" s="50"/>
    </row>
    <row r="2213" spans="1:13" ht="30">
      <c r="A2213" s="32"/>
      <c r="B2213" s="32"/>
      <c r="C2213" s="31">
        <v>0</v>
      </c>
      <c r="D2213" s="31">
        <v>2</v>
      </c>
      <c r="E2213" s="32">
        <f t="shared" si="275"/>
        <v>3</v>
      </c>
      <c r="F2213" s="32" t="str">
        <f t="shared" si="276"/>
        <v>3'h0</v>
      </c>
      <c r="G2213" s="32" t="s">
        <v>68</v>
      </c>
      <c r="H2213" s="363" t="s">
        <v>16606</v>
      </c>
      <c r="I2213" s="51" t="s">
        <v>18166</v>
      </c>
      <c r="J2213" s="31">
        <v>0</v>
      </c>
      <c r="K2213" s="31" t="str">
        <f t="shared" si="277"/>
        <v>0</v>
      </c>
      <c r="L2213" s="31">
        <f t="shared" si="278"/>
        <v>0</v>
      </c>
      <c r="M2213" s="361"/>
    </row>
    <row r="2214" spans="1:13" ht="15">
      <c r="A2214" s="26"/>
      <c r="B2214" s="27" t="s">
        <v>18167</v>
      </c>
      <c r="C2214" s="26"/>
      <c r="D2214" s="26"/>
      <c r="E2214" s="26">
        <f>SUM(E2215:E2230)</f>
        <v>32</v>
      </c>
      <c r="F2214" s="56" t="str">
        <f>CONCATENATE("32'h",K2214)</f>
        <v>32'h00000000</v>
      </c>
      <c r="G2214" s="56"/>
      <c r="H2214" s="362" t="s">
        <v>18168</v>
      </c>
      <c r="I2214" s="57"/>
      <c r="J2214" s="26"/>
      <c r="K2214" s="26" t="str">
        <f>LOWER(DEC2HEX(L2214,8))</f>
        <v>00000000</v>
      </c>
      <c r="L2214" s="26">
        <f>SUM(L2227:L2230)</f>
        <v>0</v>
      </c>
      <c r="M2214" s="26"/>
    </row>
    <row r="2215" spans="1:13" ht="15">
      <c r="A2215" s="32"/>
      <c r="B2215" s="32"/>
      <c r="C2215" s="31">
        <v>29</v>
      </c>
      <c r="D2215" s="31">
        <v>31</v>
      </c>
      <c r="E2215" s="32">
        <f t="shared" ref="E2215:E2230" si="279">D2215+1-C2215</f>
        <v>3</v>
      </c>
      <c r="F2215" s="32" t="str">
        <f t="shared" ref="F2215:F2230" si="280">CONCATENATE(E2215,"'h",K2215)</f>
        <v>3'h0</v>
      </c>
      <c r="G2215" s="32" t="s">
        <v>557</v>
      </c>
      <c r="H2215" s="31" t="s">
        <v>10731</v>
      </c>
      <c r="I2215" s="51"/>
      <c r="J2215" s="31">
        <v>0</v>
      </c>
      <c r="K2215" s="31" t="str">
        <f t="shared" ref="K2215:K2230" si="281">LOWER(DEC2HEX((J2215)))</f>
        <v>0</v>
      </c>
      <c r="L2215" s="31">
        <f t="shared" ref="L2215:L2230" si="282">J2215*(2^C2215)</f>
        <v>0</v>
      </c>
      <c r="M2215" s="361"/>
    </row>
    <row r="2216" spans="1:13" ht="30">
      <c r="A2216" s="32"/>
      <c r="B2216" s="32"/>
      <c r="C2216" s="31">
        <v>28</v>
      </c>
      <c r="D2216" s="31">
        <v>28</v>
      </c>
      <c r="E2216" s="32">
        <f t="shared" si="279"/>
        <v>1</v>
      </c>
      <c r="F2216" s="32" t="str">
        <f t="shared" si="280"/>
        <v>1'h0</v>
      </c>
      <c r="G2216" s="32" t="s">
        <v>68</v>
      </c>
      <c r="H2216" s="363" t="s">
        <v>18169</v>
      </c>
      <c r="I2216" s="51" t="s">
        <v>16590</v>
      </c>
      <c r="J2216" s="31">
        <v>0</v>
      </c>
      <c r="K2216" s="31" t="str">
        <f t="shared" si="281"/>
        <v>0</v>
      </c>
      <c r="L2216" s="31">
        <f t="shared" si="282"/>
        <v>0</v>
      </c>
      <c r="M2216" s="361"/>
    </row>
    <row r="2217" spans="1:13" ht="15">
      <c r="A2217" s="22"/>
      <c r="B2217" s="22"/>
      <c r="C2217" s="31">
        <v>27</v>
      </c>
      <c r="D2217" s="31">
        <v>27</v>
      </c>
      <c r="E2217" s="32">
        <f t="shared" si="279"/>
        <v>1</v>
      </c>
      <c r="F2217" s="32" t="str">
        <f t="shared" si="280"/>
        <v>1'h0</v>
      </c>
      <c r="G2217" s="32" t="s">
        <v>557</v>
      </c>
      <c r="H2217" s="31" t="s">
        <v>17096</v>
      </c>
      <c r="I2217" s="37"/>
      <c r="J2217" s="31">
        <v>0</v>
      </c>
      <c r="K2217" s="31" t="str">
        <f t="shared" si="281"/>
        <v>0</v>
      </c>
      <c r="L2217" s="31">
        <f t="shared" si="282"/>
        <v>0</v>
      </c>
      <c r="M2217" s="50"/>
    </row>
    <row r="2218" spans="1:13" ht="30">
      <c r="A2218" s="32"/>
      <c r="B2218" s="32"/>
      <c r="C2218" s="31">
        <v>24</v>
      </c>
      <c r="D2218" s="31">
        <v>26</v>
      </c>
      <c r="E2218" s="32">
        <f t="shared" si="279"/>
        <v>3</v>
      </c>
      <c r="F2218" s="32" t="str">
        <f t="shared" si="280"/>
        <v>3'h0</v>
      </c>
      <c r="G2218" s="32" t="s">
        <v>68</v>
      </c>
      <c r="H2218" s="363" t="s">
        <v>18170</v>
      </c>
      <c r="I2218" s="51" t="s">
        <v>16604</v>
      </c>
      <c r="J2218" s="31">
        <v>0</v>
      </c>
      <c r="K2218" s="31" t="str">
        <f t="shared" si="281"/>
        <v>0</v>
      </c>
      <c r="L2218" s="31">
        <f t="shared" si="282"/>
        <v>0</v>
      </c>
      <c r="M2218" s="361"/>
    </row>
    <row r="2219" spans="1:13" ht="15">
      <c r="A2219" s="32"/>
      <c r="B2219" s="32"/>
      <c r="C2219" s="31">
        <v>21</v>
      </c>
      <c r="D2219" s="31">
        <v>23</v>
      </c>
      <c r="E2219" s="32">
        <f t="shared" si="279"/>
        <v>3</v>
      </c>
      <c r="F2219" s="32" t="str">
        <f t="shared" si="280"/>
        <v>3'h0</v>
      </c>
      <c r="G2219" s="32" t="s">
        <v>557</v>
      </c>
      <c r="H2219" s="31" t="s">
        <v>10731</v>
      </c>
      <c r="I2219" s="51"/>
      <c r="J2219" s="31">
        <v>0</v>
      </c>
      <c r="K2219" s="31" t="str">
        <f t="shared" si="281"/>
        <v>0</v>
      </c>
      <c r="L2219" s="31">
        <f t="shared" si="282"/>
        <v>0</v>
      </c>
      <c r="M2219" s="361"/>
    </row>
    <row r="2220" spans="1:13" ht="30">
      <c r="A2220" s="32"/>
      <c r="B2220" s="32"/>
      <c r="C2220" s="31">
        <v>20</v>
      </c>
      <c r="D2220" s="31">
        <v>20</v>
      </c>
      <c r="E2220" s="32">
        <f t="shared" si="279"/>
        <v>1</v>
      </c>
      <c r="F2220" s="32" t="str">
        <f t="shared" si="280"/>
        <v>1'h0</v>
      </c>
      <c r="G2220" s="32" t="s">
        <v>68</v>
      </c>
      <c r="H2220" s="363" t="s">
        <v>16066</v>
      </c>
      <c r="I2220" s="51" t="s">
        <v>16590</v>
      </c>
      <c r="J2220" s="31">
        <v>0</v>
      </c>
      <c r="K2220" s="31" t="str">
        <f t="shared" si="281"/>
        <v>0</v>
      </c>
      <c r="L2220" s="31">
        <f t="shared" si="282"/>
        <v>0</v>
      </c>
      <c r="M2220" s="361"/>
    </row>
    <row r="2221" spans="1:13" ht="15">
      <c r="A2221" s="22"/>
      <c r="B2221" s="22"/>
      <c r="C2221" s="31">
        <v>19</v>
      </c>
      <c r="D2221" s="31">
        <v>19</v>
      </c>
      <c r="E2221" s="32">
        <f t="shared" si="279"/>
        <v>1</v>
      </c>
      <c r="F2221" s="32" t="str">
        <f t="shared" si="280"/>
        <v>1'h0</v>
      </c>
      <c r="G2221" s="32" t="s">
        <v>557</v>
      </c>
      <c r="H2221" s="31" t="s">
        <v>10731</v>
      </c>
      <c r="I2221" s="37"/>
      <c r="J2221" s="31">
        <v>0</v>
      </c>
      <c r="K2221" s="31" t="str">
        <f t="shared" si="281"/>
        <v>0</v>
      </c>
      <c r="L2221" s="31">
        <f t="shared" si="282"/>
        <v>0</v>
      </c>
      <c r="M2221" s="50"/>
    </row>
    <row r="2222" spans="1:13" ht="30">
      <c r="A2222" s="32"/>
      <c r="B2222" s="32"/>
      <c r="C2222" s="31">
        <v>16</v>
      </c>
      <c r="D2222" s="31">
        <v>18</v>
      </c>
      <c r="E2222" s="32">
        <f t="shared" si="279"/>
        <v>3</v>
      </c>
      <c r="F2222" s="32" t="str">
        <f t="shared" si="280"/>
        <v>3'h0</v>
      </c>
      <c r="G2222" s="32" t="s">
        <v>68</v>
      </c>
      <c r="H2222" s="363" t="s">
        <v>18171</v>
      </c>
      <c r="I2222" s="51" t="s">
        <v>16604</v>
      </c>
      <c r="J2222" s="31">
        <v>0</v>
      </c>
      <c r="K2222" s="31" t="str">
        <f t="shared" si="281"/>
        <v>0</v>
      </c>
      <c r="L2222" s="31">
        <f t="shared" si="282"/>
        <v>0</v>
      </c>
      <c r="M2222" s="361"/>
    </row>
    <row r="2223" spans="1:13" ht="15">
      <c r="A2223" s="32"/>
      <c r="B2223" s="32"/>
      <c r="C2223" s="31">
        <v>13</v>
      </c>
      <c r="D2223" s="31">
        <v>15</v>
      </c>
      <c r="E2223" s="32">
        <f t="shared" si="279"/>
        <v>3</v>
      </c>
      <c r="F2223" s="32" t="str">
        <f t="shared" si="280"/>
        <v>3'h0</v>
      </c>
      <c r="G2223" s="32" t="s">
        <v>17087</v>
      </c>
      <c r="H2223" s="31" t="s">
        <v>10731</v>
      </c>
      <c r="I2223" s="51"/>
      <c r="J2223" s="31">
        <v>0</v>
      </c>
      <c r="K2223" s="31" t="str">
        <f t="shared" si="281"/>
        <v>0</v>
      </c>
      <c r="L2223" s="31">
        <f t="shared" si="282"/>
        <v>0</v>
      </c>
      <c r="M2223" s="361"/>
    </row>
    <row r="2224" spans="1:13" ht="30">
      <c r="A2224" s="32"/>
      <c r="B2224" s="32"/>
      <c r="C2224" s="31">
        <v>12</v>
      </c>
      <c r="D2224" s="31">
        <v>12</v>
      </c>
      <c r="E2224" s="32">
        <f t="shared" si="279"/>
        <v>1</v>
      </c>
      <c r="F2224" s="32" t="str">
        <f t="shared" si="280"/>
        <v>1'h0</v>
      </c>
      <c r="G2224" s="32" t="s">
        <v>68</v>
      </c>
      <c r="H2224" s="363" t="s">
        <v>18172</v>
      </c>
      <c r="I2224" s="51" t="s">
        <v>16590</v>
      </c>
      <c r="J2224" s="31">
        <v>0</v>
      </c>
      <c r="K2224" s="31" t="str">
        <f t="shared" si="281"/>
        <v>0</v>
      </c>
      <c r="L2224" s="31">
        <f t="shared" si="282"/>
        <v>0</v>
      </c>
      <c r="M2224" s="361"/>
    </row>
    <row r="2225" spans="1:13" ht="15">
      <c r="A2225" s="22"/>
      <c r="B2225" s="22"/>
      <c r="C2225" s="31">
        <v>11</v>
      </c>
      <c r="D2225" s="31">
        <v>11</v>
      </c>
      <c r="E2225" s="32">
        <f t="shared" si="279"/>
        <v>1</v>
      </c>
      <c r="F2225" s="32" t="str">
        <f t="shared" si="280"/>
        <v>1'h0</v>
      </c>
      <c r="G2225" s="32" t="s">
        <v>557</v>
      </c>
      <c r="H2225" s="31" t="s">
        <v>10731</v>
      </c>
      <c r="I2225" s="37"/>
      <c r="J2225" s="31">
        <v>0</v>
      </c>
      <c r="K2225" s="31" t="str">
        <f t="shared" si="281"/>
        <v>0</v>
      </c>
      <c r="L2225" s="31">
        <f t="shared" si="282"/>
        <v>0</v>
      </c>
      <c r="M2225" s="50"/>
    </row>
    <row r="2226" spans="1:13" ht="30">
      <c r="A2226" s="32"/>
      <c r="B2226" s="32"/>
      <c r="C2226" s="31">
        <v>8</v>
      </c>
      <c r="D2226" s="31">
        <v>10</v>
      </c>
      <c r="E2226" s="32">
        <f t="shared" si="279"/>
        <v>3</v>
      </c>
      <c r="F2226" s="32" t="str">
        <f t="shared" si="280"/>
        <v>3'h0</v>
      </c>
      <c r="G2226" s="32" t="s">
        <v>68</v>
      </c>
      <c r="H2226" s="363" t="s">
        <v>16607</v>
      </c>
      <c r="I2226" s="51" t="s">
        <v>18173</v>
      </c>
      <c r="J2226" s="31">
        <v>0</v>
      </c>
      <c r="K2226" s="31" t="str">
        <f t="shared" si="281"/>
        <v>0</v>
      </c>
      <c r="L2226" s="31">
        <f t="shared" si="282"/>
        <v>0</v>
      </c>
      <c r="M2226" s="361"/>
    </row>
    <row r="2227" spans="1:13" ht="15">
      <c r="A2227" s="32"/>
      <c r="B2227" s="32"/>
      <c r="C2227" s="31">
        <v>5</v>
      </c>
      <c r="D2227" s="31">
        <v>7</v>
      </c>
      <c r="E2227" s="32">
        <f t="shared" si="279"/>
        <v>3</v>
      </c>
      <c r="F2227" s="32" t="str">
        <f t="shared" si="280"/>
        <v>3'h0</v>
      </c>
      <c r="G2227" s="32" t="s">
        <v>557</v>
      </c>
      <c r="H2227" s="31" t="s">
        <v>10731</v>
      </c>
      <c r="I2227" s="51"/>
      <c r="J2227" s="31">
        <v>0</v>
      </c>
      <c r="K2227" s="31" t="str">
        <f t="shared" si="281"/>
        <v>0</v>
      </c>
      <c r="L2227" s="31">
        <f t="shared" si="282"/>
        <v>0</v>
      </c>
      <c r="M2227" s="361"/>
    </row>
    <row r="2228" spans="1:13" ht="30">
      <c r="A2228" s="32"/>
      <c r="B2228" s="32"/>
      <c r="C2228" s="31">
        <v>4</v>
      </c>
      <c r="D2228" s="31">
        <v>4</v>
      </c>
      <c r="E2228" s="32">
        <f t="shared" si="279"/>
        <v>1</v>
      </c>
      <c r="F2228" s="32" t="str">
        <f t="shared" si="280"/>
        <v>1'h0</v>
      </c>
      <c r="G2228" s="32" t="s">
        <v>68</v>
      </c>
      <c r="H2228" s="363" t="s">
        <v>16067</v>
      </c>
      <c r="I2228" s="51" t="s">
        <v>16590</v>
      </c>
      <c r="J2228" s="31">
        <v>0</v>
      </c>
      <c r="K2228" s="31" t="str">
        <f t="shared" si="281"/>
        <v>0</v>
      </c>
      <c r="L2228" s="31">
        <f t="shared" si="282"/>
        <v>0</v>
      </c>
      <c r="M2228" s="361"/>
    </row>
    <row r="2229" spans="1:13" ht="15">
      <c r="A2229" s="22"/>
      <c r="B2229" s="22"/>
      <c r="C2229" s="31">
        <v>3</v>
      </c>
      <c r="D2229" s="31">
        <v>3</v>
      </c>
      <c r="E2229" s="32">
        <f t="shared" si="279"/>
        <v>1</v>
      </c>
      <c r="F2229" s="32" t="str">
        <f t="shared" si="280"/>
        <v>1'h0</v>
      </c>
      <c r="G2229" s="32" t="s">
        <v>557</v>
      </c>
      <c r="H2229" s="31" t="s">
        <v>16915</v>
      </c>
      <c r="I2229" s="37"/>
      <c r="J2229" s="31">
        <v>0</v>
      </c>
      <c r="K2229" s="31" t="str">
        <f t="shared" si="281"/>
        <v>0</v>
      </c>
      <c r="L2229" s="31">
        <f t="shared" si="282"/>
        <v>0</v>
      </c>
      <c r="M2229" s="50"/>
    </row>
    <row r="2230" spans="1:13" ht="30">
      <c r="A2230" s="32"/>
      <c r="B2230" s="32"/>
      <c r="C2230" s="31">
        <v>0</v>
      </c>
      <c r="D2230" s="31">
        <v>2</v>
      </c>
      <c r="E2230" s="32">
        <f t="shared" si="279"/>
        <v>3</v>
      </c>
      <c r="F2230" s="32" t="str">
        <f t="shared" si="280"/>
        <v>3'h0</v>
      </c>
      <c r="G2230" s="32" t="s">
        <v>68</v>
      </c>
      <c r="H2230" s="363" t="s">
        <v>16608</v>
      </c>
      <c r="I2230" s="51" t="s">
        <v>16604</v>
      </c>
      <c r="J2230" s="31">
        <v>0</v>
      </c>
      <c r="K2230" s="31" t="str">
        <f t="shared" si="281"/>
        <v>0</v>
      </c>
      <c r="L2230" s="31">
        <f t="shared" si="282"/>
        <v>0</v>
      </c>
      <c r="M2230" s="361"/>
    </row>
    <row r="2231" spans="1:13" ht="15">
      <c r="A2231" s="26"/>
      <c r="B2231" s="27" t="s">
        <v>18174</v>
      </c>
      <c r="C2231" s="26"/>
      <c r="D2231" s="26"/>
      <c r="E2231" s="26">
        <f>SUM(E2232:E2247)</f>
        <v>32</v>
      </c>
      <c r="F2231" s="56" t="str">
        <f>CONCATENATE("32'h",K2231)</f>
        <v>32'h00000000</v>
      </c>
      <c r="G2231" s="56"/>
      <c r="H2231" s="362" t="s">
        <v>16609</v>
      </c>
      <c r="I2231" s="57"/>
      <c r="J2231" s="26"/>
      <c r="K2231" s="26" t="str">
        <f>LOWER(DEC2HEX(L2231,8))</f>
        <v>00000000</v>
      </c>
      <c r="L2231" s="26">
        <f>SUM(L2244:L2247)</f>
        <v>0</v>
      </c>
      <c r="M2231" s="26"/>
    </row>
    <row r="2232" spans="1:13" ht="15">
      <c r="A2232" s="32"/>
      <c r="B2232" s="32"/>
      <c r="C2232" s="31">
        <v>29</v>
      </c>
      <c r="D2232" s="31">
        <v>31</v>
      </c>
      <c r="E2232" s="32">
        <f t="shared" ref="E2232:E2247" si="283">D2232+1-C2232</f>
        <v>3</v>
      </c>
      <c r="F2232" s="32" t="str">
        <f t="shared" ref="F2232:F2247" si="284">CONCATENATE(E2232,"'h",K2232)</f>
        <v>3'h0</v>
      </c>
      <c r="G2232" s="32" t="s">
        <v>557</v>
      </c>
      <c r="H2232" s="31" t="s">
        <v>10731</v>
      </c>
      <c r="I2232" s="51"/>
      <c r="J2232" s="31">
        <v>0</v>
      </c>
      <c r="K2232" s="31" t="str">
        <f t="shared" ref="K2232:K2247" si="285">LOWER(DEC2HEX((J2232)))</f>
        <v>0</v>
      </c>
      <c r="L2232" s="31">
        <f t="shared" ref="L2232:L2247" si="286">J2232*(2^C2232)</f>
        <v>0</v>
      </c>
      <c r="M2232" s="361"/>
    </row>
    <row r="2233" spans="1:13" ht="30">
      <c r="A2233" s="32"/>
      <c r="B2233" s="32"/>
      <c r="C2233" s="31">
        <v>28</v>
      </c>
      <c r="D2233" s="31">
        <v>28</v>
      </c>
      <c r="E2233" s="32">
        <f t="shared" si="283"/>
        <v>1</v>
      </c>
      <c r="F2233" s="32" t="str">
        <f t="shared" si="284"/>
        <v>1'h0</v>
      </c>
      <c r="G2233" s="32" t="s">
        <v>68</v>
      </c>
      <c r="H2233" s="363" t="s">
        <v>16610</v>
      </c>
      <c r="I2233" s="51" t="s">
        <v>18175</v>
      </c>
      <c r="J2233" s="31">
        <v>0</v>
      </c>
      <c r="K2233" s="31" t="str">
        <f t="shared" si="285"/>
        <v>0</v>
      </c>
      <c r="L2233" s="31">
        <f t="shared" si="286"/>
        <v>0</v>
      </c>
      <c r="M2233" s="361"/>
    </row>
    <row r="2234" spans="1:13" ht="15">
      <c r="A2234" s="22"/>
      <c r="B2234" s="22"/>
      <c r="C2234" s="31">
        <v>27</v>
      </c>
      <c r="D2234" s="31">
        <v>27</v>
      </c>
      <c r="E2234" s="32">
        <f t="shared" si="283"/>
        <v>1</v>
      </c>
      <c r="F2234" s="32" t="str">
        <f t="shared" si="284"/>
        <v>1'h0</v>
      </c>
      <c r="G2234" s="32" t="s">
        <v>557</v>
      </c>
      <c r="H2234" s="31" t="s">
        <v>10731</v>
      </c>
      <c r="I2234" s="37"/>
      <c r="J2234" s="31">
        <v>0</v>
      </c>
      <c r="K2234" s="31" t="str">
        <f t="shared" si="285"/>
        <v>0</v>
      </c>
      <c r="L2234" s="31">
        <f t="shared" si="286"/>
        <v>0</v>
      </c>
      <c r="M2234" s="50"/>
    </row>
    <row r="2235" spans="1:13" ht="30">
      <c r="A2235" s="32"/>
      <c r="B2235" s="32"/>
      <c r="C2235" s="31">
        <v>24</v>
      </c>
      <c r="D2235" s="31">
        <v>26</v>
      </c>
      <c r="E2235" s="32">
        <f t="shared" si="283"/>
        <v>3</v>
      </c>
      <c r="F2235" s="32" t="str">
        <f t="shared" si="284"/>
        <v>3'h0</v>
      </c>
      <c r="G2235" s="32" t="s">
        <v>68</v>
      </c>
      <c r="H2235" s="363" t="s">
        <v>16611</v>
      </c>
      <c r="I2235" s="51" t="s">
        <v>16604</v>
      </c>
      <c r="J2235" s="31">
        <v>0</v>
      </c>
      <c r="K2235" s="31" t="str">
        <f t="shared" si="285"/>
        <v>0</v>
      </c>
      <c r="L2235" s="31">
        <f t="shared" si="286"/>
        <v>0</v>
      </c>
      <c r="M2235" s="361"/>
    </row>
    <row r="2236" spans="1:13" ht="15">
      <c r="A2236" s="32"/>
      <c r="B2236" s="32"/>
      <c r="C2236" s="31">
        <v>21</v>
      </c>
      <c r="D2236" s="31">
        <v>23</v>
      </c>
      <c r="E2236" s="32">
        <f t="shared" si="283"/>
        <v>3</v>
      </c>
      <c r="F2236" s="32" t="str">
        <f t="shared" si="284"/>
        <v>3'h0</v>
      </c>
      <c r="G2236" s="32" t="s">
        <v>557</v>
      </c>
      <c r="H2236" s="31" t="s">
        <v>10731</v>
      </c>
      <c r="I2236" s="51"/>
      <c r="J2236" s="31">
        <v>0</v>
      </c>
      <c r="K2236" s="31" t="str">
        <f t="shared" si="285"/>
        <v>0</v>
      </c>
      <c r="L2236" s="31">
        <f t="shared" si="286"/>
        <v>0</v>
      </c>
      <c r="M2236" s="361"/>
    </row>
    <row r="2237" spans="1:13" ht="30">
      <c r="A2237" s="32"/>
      <c r="B2237" s="32"/>
      <c r="C2237" s="31">
        <v>20</v>
      </c>
      <c r="D2237" s="31">
        <v>20</v>
      </c>
      <c r="E2237" s="32">
        <f t="shared" si="283"/>
        <v>1</v>
      </c>
      <c r="F2237" s="32" t="str">
        <f t="shared" si="284"/>
        <v>1'h0</v>
      </c>
      <c r="G2237" s="32" t="s">
        <v>68</v>
      </c>
      <c r="H2237" s="363" t="s">
        <v>18176</v>
      </c>
      <c r="I2237" s="51" t="s">
        <v>16590</v>
      </c>
      <c r="J2237" s="31">
        <v>0</v>
      </c>
      <c r="K2237" s="31" t="str">
        <f t="shared" si="285"/>
        <v>0</v>
      </c>
      <c r="L2237" s="31">
        <f t="shared" si="286"/>
        <v>0</v>
      </c>
      <c r="M2237" s="361"/>
    </row>
    <row r="2238" spans="1:13" ht="15">
      <c r="A2238" s="22"/>
      <c r="B2238" s="22"/>
      <c r="C2238" s="31">
        <v>19</v>
      </c>
      <c r="D2238" s="31">
        <v>19</v>
      </c>
      <c r="E2238" s="32">
        <f t="shared" si="283"/>
        <v>1</v>
      </c>
      <c r="F2238" s="32" t="str">
        <f t="shared" si="284"/>
        <v>1'h0</v>
      </c>
      <c r="G2238" s="32" t="s">
        <v>557</v>
      </c>
      <c r="H2238" s="31" t="s">
        <v>10731</v>
      </c>
      <c r="I2238" s="37"/>
      <c r="J2238" s="31">
        <v>0</v>
      </c>
      <c r="K2238" s="31" t="str">
        <f t="shared" si="285"/>
        <v>0</v>
      </c>
      <c r="L2238" s="31">
        <f t="shared" si="286"/>
        <v>0</v>
      </c>
      <c r="M2238" s="50"/>
    </row>
    <row r="2239" spans="1:13" ht="30">
      <c r="A2239" s="32"/>
      <c r="B2239" s="32"/>
      <c r="C2239" s="31">
        <v>16</v>
      </c>
      <c r="D2239" s="31">
        <v>18</v>
      </c>
      <c r="E2239" s="32">
        <f t="shared" si="283"/>
        <v>3</v>
      </c>
      <c r="F2239" s="32" t="str">
        <f t="shared" si="284"/>
        <v>3'h0</v>
      </c>
      <c r="G2239" s="32" t="s">
        <v>68</v>
      </c>
      <c r="H2239" s="363" t="s">
        <v>16612</v>
      </c>
      <c r="I2239" s="51" t="s">
        <v>16604</v>
      </c>
      <c r="J2239" s="31">
        <v>0</v>
      </c>
      <c r="K2239" s="31" t="str">
        <f t="shared" si="285"/>
        <v>0</v>
      </c>
      <c r="L2239" s="31">
        <f t="shared" si="286"/>
        <v>0</v>
      </c>
      <c r="M2239" s="361"/>
    </row>
    <row r="2240" spans="1:13" ht="15">
      <c r="A2240" s="32"/>
      <c r="B2240" s="32"/>
      <c r="C2240" s="31">
        <v>13</v>
      </c>
      <c r="D2240" s="31">
        <v>15</v>
      </c>
      <c r="E2240" s="32">
        <f t="shared" si="283"/>
        <v>3</v>
      </c>
      <c r="F2240" s="32" t="str">
        <f t="shared" si="284"/>
        <v>3'h0</v>
      </c>
      <c r="G2240" s="32" t="s">
        <v>557</v>
      </c>
      <c r="H2240" s="31" t="s">
        <v>10731</v>
      </c>
      <c r="I2240" s="51"/>
      <c r="J2240" s="31">
        <v>0</v>
      </c>
      <c r="K2240" s="31" t="str">
        <f t="shared" si="285"/>
        <v>0</v>
      </c>
      <c r="L2240" s="31">
        <f t="shared" si="286"/>
        <v>0</v>
      </c>
      <c r="M2240" s="361"/>
    </row>
    <row r="2241" spans="1:13" ht="30">
      <c r="A2241" s="32"/>
      <c r="B2241" s="32"/>
      <c r="C2241" s="31">
        <v>12</v>
      </c>
      <c r="D2241" s="31">
        <v>12</v>
      </c>
      <c r="E2241" s="32">
        <f t="shared" si="283"/>
        <v>1</v>
      </c>
      <c r="F2241" s="32" t="str">
        <f t="shared" si="284"/>
        <v>1'h0</v>
      </c>
      <c r="G2241" s="32" t="s">
        <v>68</v>
      </c>
      <c r="H2241" s="363" t="s">
        <v>16613</v>
      </c>
      <c r="I2241" s="51" t="s">
        <v>16590</v>
      </c>
      <c r="J2241" s="31">
        <v>0</v>
      </c>
      <c r="K2241" s="31" t="str">
        <f t="shared" si="285"/>
        <v>0</v>
      </c>
      <c r="L2241" s="31">
        <f t="shared" si="286"/>
        <v>0</v>
      </c>
      <c r="M2241" s="361"/>
    </row>
    <row r="2242" spans="1:13" ht="15">
      <c r="A2242" s="22"/>
      <c r="B2242" s="22"/>
      <c r="C2242" s="31">
        <v>11</v>
      </c>
      <c r="D2242" s="31">
        <v>11</v>
      </c>
      <c r="E2242" s="32">
        <f t="shared" si="283"/>
        <v>1</v>
      </c>
      <c r="F2242" s="32" t="str">
        <f t="shared" si="284"/>
        <v>1'h0</v>
      </c>
      <c r="G2242" s="32" t="s">
        <v>17087</v>
      </c>
      <c r="H2242" s="31" t="s">
        <v>17096</v>
      </c>
      <c r="I2242" s="37"/>
      <c r="J2242" s="31">
        <v>0</v>
      </c>
      <c r="K2242" s="31" t="str">
        <f t="shared" si="285"/>
        <v>0</v>
      </c>
      <c r="L2242" s="31">
        <f t="shared" si="286"/>
        <v>0</v>
      </c>
      <c r="M2242" s="50"/>
    </row>
    <row r="2243" spans="1:13" ht="30">
      <c r="A2243" s="32"/>
      <c r="B2243" s="32"/>
      <c r="C2243" s="31">
        <v>8</v>
      </c>
      <c r="D2243" s="31">
        <v>10</v>
      </c>
      <c r="E2243" s="32">
        <f t="shared" si="283"/>
        <v>3</v>
      </c>
      <c r="F2243" s="32" t="str">
        <f t="shared" si="284"/>
        <v>3'h0</v>
      </c>
      <c r="G2243" s="32" t="s">
        <v>68</v>
      </c>
      <c r="H2243" s="363" t="s">
        <v>18177</v>
      </c>
      <c r="I2243" s="51" t="s">
        <v>16604</v>
      </c>
      <c r="J2243" s="31">
        <v>0</v>
      </c>
      <c r="K2243" s="31" t="str">
        <f t="shared" si="285"/>
        <v>0</v>
      </c>
      <c r="L2243" s="31">
        <f t="shared" si="286"/>
        <v>0</v>
      </c>
      <c r="M2243" s="361"/>
    </row>
    <row r="2244" spans="1:13" ht="15">
      <c r="A2244" s="32"/>
      <c r="B2244" s="32"/>
      <c r="C2244" s="31">
        <v>5</v>
      </c>
      <c r="D2244" s="31">
        <v>7</v>
      </c>
      <c r="E2244" s="32">
        <f t="shared" si="283"/>
        <v>3</v>
      </c>
      <c r="F2244" s="32" t="str">
        <f t="shared" si="284"/>
        <v>3'h0</v>
      </c>
      <c r="G2244" s="32" t="s">
        <v>557</v>
      </c>
      <c r="H2244" s="31" t="s">
        <v>10731</v>
      </c>
      <c r="I2244" s="51"/>
      <c r="J2244" s="31">
        <v>0</v>
      </c>
      <c r="K2244" s="31" t="str">
        <f t="shared" si="285"/>
        <v>0</v>
      </c>
      <c r="L2244" s="31">
        <f t="shared" si="286"/>
        <v>0</v>
      </c>
      <c r="M2244" s="361"/>
    </row>
    <row r="2245" spans="1:13" ht="30">
      <c r="A2245" s="32"/>
      <c r="B2245" s="32"/>
      <c r="C2245" s="31">
        <v>4</v>
      </c>
      <c r="D2245" s="31">
        <v>4</v>
      </c>
      <c r="E2245" s="32">
        <f t="shared" si="283"/>
        <v>1</v>
      </c>
      <c r="F2245" s="32" t="str">
        <f t="shared" si="284"/>
        <v>1'h0</v>
      </c>
      <c r="G2245" s="32" t="s">
        <v>68</v>
      </c>
      <c r="H2245" s="363" t="s">
        <v>18178</v>
      </c>
      <c r="I2245" s="51" t="s">
        <v>16590</v>
      </c>
      <c r="J2245" s="31">
        <v>0</v>
      </c>
      <c r="K2245" s="31" t="str">
        <f t="shared" si="285"/>
        <v>0</v>
      </c>
      <c r="L2245" s="31">
        <f t="shared" si="286"/>
        <v>0</v>
      </c>
      <c r="M2245" s="361"/>
    </row>
    <row r="2246" spans="1:13" ht="15">
      <c r="A2246" s="22"/>
      <c r="B2246" s="22"/>
      <c r="C2246" s="31">
        <v>3</v>
      </c>
      <c r="D2246" s="31">
        <v>3</v>
      </c>
      <c r="E2246" s="32">
        <f t="shared" si="283"/>
        <v>1</v>
      </c>
      <c r="F2246" s="32" t="str">
        <f t="shared" si="284"/>
        <v>1'h0</v>
      </c>
      <c r="G2246" s="32" t="s">
        <v>557</v>
      </c>
      <c r="H2246" s="31" t="s">
        <v>10731</v>
      </c>
      <c r="I2246" s="37"/>
      <c r="J2246" s="31">
        <v>0</v>
      </c>
      <c r="K2246" s="31" t="str">
        <f t="shared" si="285"/>
        <v>0</v>
      </c>
      <c r="L2246" s="31">
        <f t="shared" si="286"/>
        <v>0</v>
      </c>
      <c r="M2246" s="50"/>
    </row>
    <row r="2247" spans="1:13" ht="30">
      <c r="A2247" s="32"/>
      <c r="B2247" s="32"/>
      <c r="C2247" s="31">
        <v>0</v>
      </c>
      <c r="D2247" s="31">
        <v>2</v>
      </c>
      <c r="E2247" s="32">
        <f t="shared" si="283"/>
        <v>3</v>
      </c>
      <c r="F2247" s="32" t="str">
        <f t="shared" si="284"/>
        <v>3'h0</v>
      </c>
      <c r="G2247" s="32" t="s">
        <v>68</v>
      </c>
      <c r="H2247" s="363" t="s">
        <v>16614</v>
      </c>
      <c r="I2247" s="51" t="s">
        <v>16604</v>
      </c>
      <c r="J2247" s="31">
        <v>0</v>
      </c>
      <c r="K2247" s="31" t="str">
        <f t="shared" si="285"/>
        <v>0</v>
      </c>
      <c r="L2247" s="31">
        <f t="shared" si="286"/>
        <v>0</v>
      </c>
      <c r="M2247" s="361"/>
    </row>
    <row r="2248" spans="1:13" ht="15">
      <c r="A2248" s="26"/>
      <c r="B2248" s="27" t="s">
        <v>18179</v>
      </c>
      <c r="C2248" s="26"/>
      <c r="D2248" s="26"/>
      <c r="E2248" s="26">
        <f>SUM(E2249:E2252)</f>
        <v>32</v>
      </c>
      <c r="F2248" s="56" t="str">
        <f>CONCATENATE("32'h",K2248)</f>
        <v>32'h00400040</v>
      </c>
      <c r="G2248" s="56"/>
      <c r="H2248" s="362" t="s">
        <v>18180</v>
      </c>
      <c r="I2248" s="57"/>
      <c r="J2248" s="26"/>
      <c r="K2248" s="26" t="str">
        <f>LOWER(DEC2HEX(L2248,8))</f>
        <v>00400040</v>
      </c>
      <c r="L2248" s="26">
        <f>SUM(L2249:L2252)</f>
        <v>4194368</v>
      </c>
      <c r="M2248" s="26"/>
    </row>
    <row r="2249" spans="1:13" ht="15">
      <c r="A2249" s="32"/>
      <c r="B2249" s="32"/>
      <c r="C2249" s="31">
        <v>26</v>
      </c>
      <c r="D2249" s="31">
        <v>31</v>
      </c>
      <c r="E2249" s="32">
        <f>D2249+1-C2249</f>
        <v>6</v>
      </c>
      <c r="F2249" s="32" t="str">
        <f>CONCATENATE(E2249,"'h",K2249)</f>
        <v>6'h0</v>
      </c>
      <c r="G2249" s="32" t="s">
        <v>557</v>
      </c>
      <c r="H2249" s="31" t="s">
        <v>10731</v>
      </c>
      <c r="I2249" s="51"/>
      <c r="J2249" s="31">
        <v>0</v>
      </c>
      <c r="K2249" s="31" t="str">
        <f>LOWER(DEC2HEX((J2249)))</f>
        <v>0</v>
      </c>
      <c r="L2249" s="31">
        <f>J2249*(2^C2249)</f>
        <v>0</v>
      </c>
      <c r="M2249" s="361"/>
    </row>
    <row r="2250" spans="1:13" ht="15">
      <c r="A2250" s="32"/>
      <c r="B2250" s="32"/>
      <c r="C2250" s="31">
        <v>16</v>
      </c>
      <c r="D2250" s="31">
        <v>25</v>
      </c>
      <c r="E2250" s="32">
        <f>D2250+1-C2250</f>
        <v>10</v>
      </c>
      <c r="F2250" s="32" t="str">
        <f>CONCATENATE(E2250,"'h",K2250)</f>
        <v>10'h40</v>
      </c>
      <c r="G2250" s="32" t="s">
        <v>68</v>
      </c>
      <c r="H2250" s="363" t="s">
        <v>16068</v>
      </c>
      <c r="I2250" s="51"/>
      <c r="J2250" s="31">
        <v>64</v>
      </c>
      <c r="K2250" s="31" t="str">
        <f>LOWER(DEC2HEX((J2250)))</f>
        <v>40</v>
      </c>
      <c r="L2250" s="31">
        <f>J2250*(2^C2250)</f>
        <v>4194304</v>
      </c>
      <c r="M2250" s="361"/>
    </row>
    <row r="2251" spans="1:13" ht="15">
      <c r="A2251" s="22"/>
      <c r="B2251" s="22"/>
      <c r="C2251" s="31">
        <v>10</v>
      </c>
      <c r="D2251" s="31">
        <v>15</v>
      </c>
      <c r="E2251" s="32">
        <f>D2251+1-C2251</f>
        <v>6</v>
      </c>
      <c r="F2251" s="32" t="str">
        <f>CONCATENATE(E2251,"'h",K2251)</f>
        <v>6'h0</v>
      </c>
      <c r="G2251" s="32" t="s">
        <v>557</v>
      </c>
      <c r="H2251" s="31" t="s">
        <v>10731</v>
      </c>
      <c r="I2251" s="37"/>
      <c r="J2251" s="31">
        <v>0</v>
      </c>
      <c r="K2251" s="31" t="str">
        <f>LOWER(DEC2HEX((J2251)))</f>
        <v>0</v>
      </c>
      <c r="L2251" s="31">
        <f>J2251*(2^C2251)</f>
        <v>0</v>
      </c>
      <c r="M2251" s="50"/>
    </row>
    <row r="2252" spans="1:13" ht="30">
      <c r="A2252" s="32"/>
      <c r="B2252" s="32"/>
      <c r="C2252" s="31">
        <v>0</v>
      </c>
      <c r="D2252" s="31">
        <v>9</v>
      </c>
      <c r="E2252" s="32">
        <f>D2252+1-C2252</f>
        <v>10</v>
      </c>
      <c r="F2252" s="32" t="str">
        <f>CONCATENATE(E2252,"'h",K2252)</f>
        <v>10'h40</v>
      </c>
      <c r="G2252" s="32" t="s">
        <v>68</v>
      </c>
      <c r="H2252" s="363" t="s">
        <v>16615</v>
      </c>
      <c r="I2252" s="51" t="s">
        <v>16616</v>
      </c>
      <c r="J2252" s="31">
        <v>64</v>
      </c>
      <c r="K2252" s="31" t="str">
        <f>LOWER(DEC2HEX((J2252)))</f>
        <v>40</v>
      </c>
      <c r="L2252" s="31">
        <f>J2252*(2^C2252)</f>
        <v>64</v>
      </c>
      <c r="M2252" s="361"/>
    </row>
    <row r="2253" spans="1:13" ht="15">
      <c r="A2253" s="26"/>
      <c r="B2253" s="27" t="s">
        <v>18181</v>
      </c>
      <c r="C2253" s="26"/>
      <c r="D2253" s="26"/>
      <c r="E2253" s="26">
        <f>SUM(E2254:E2257)</f>
        <v>32</v>
      </c>
      <c r="F2253" s="56" t="str">
        <f>CONCATENATE("32'h",K2253)</f>
        <v>32'h00400040</v>
      </c>
      <c r="G2253" s="56"/>
      <c r="H2253" s="362" t="s">
        <v>18182</v>
      </c>
      <c r="I2253" s="57"/>
      <c r="J2253" s="26"/>
      <c r="K2253" s="26" t="str">
        <f>LOWER(DEC2HEX(L2253,8))</f>
        <v>00400040</v>
      </c>
      <c r="L2253" s="26">
        <f>SUM(L2254:L2257)</f>
        <v>4194368</v>
      </c>
      <c r="M2253" s="26"/>
    </row>
    <row r="2254" spans="1:13" ht="15">
      <c r="A2254" s="32"/>
      <c r="B2254" s="32"/>
      <c r="C2254" s="31">
        <v>26</v>
      </c>
      <c r="D2254" s="31">
        <v>31</v>
      </c>
      <c r="E2254" s="32">
        <f>D2254+1-C2254</f>
        <v>6</v>
      </c>
      <c r="F2254" s="32" t="str">
        <f>CONCATENATE(E2254,"'h",K2254)</f>
        <v>6'h0</v>
      </c>
      <c r="G2254" s="32" t="s">
        <v>557</v>
      </c>
      <c r="H2254" s="31" t="s">
        <v>18183</v>
      </c>
      <c r="I2254" s="51"/>
      <c r="J2254" s="31">
        <v>0</v>
      </c>
      <c r="K2254" s="31" t="str">
        <f>LOWER(DEC2HEX((J2254)))</f>
        <v>0</v>
      </c>
      <c r="L2254" s="31">
        <f>J2254*(2^C2254)</f>
        <v>0</v>
      </c>
      <c r="M2254" s="361"/>
    </row>
    <row r="2255" spans="1:13" ht="15">
      <c r="A2255" s="32"/>
      <c r="B2255" s="32"/>
      <c r="C2255" s="31">
        <v>16</v>
      </c>
      <c r="D2255" s="31">
        <v>25</v>
      </c>
      <c r="E2255" s="32">
        <f>D2255+1-C2255</f>
        <v>10</v>
      </c>
      <c r="F2255" s="32" t="str">
        <f>CONCATENATE(E2255,"'h",K2255)</f>
        <v>10'h40</v>
      </c>
      <c r="G2255" s="32" t="s">
        <v>68</v>
      </c>
      <c r="H2255" s="363" t="s">
        <v>18184</v>
      </c>
      <c r="I2255" s="51"/>
      <c r="J2255" s="31">
        <v>64</v>
      </c>
      <c r="K2255" s="31" t="str">
        <f>LOWER(DEC2HEX((J2255)))</f>
        <v>40</v>
      </c>
      <c r="L2255" s="31">
        <f>J2255*(2^C2255)</f>
        <v>4194304</v>
      </c>
      <c r="M2255" s="361"/>
    </row>
    <row r="2256" spans="1:13" ht="15">
      <c r="A2256" s="22"/>
      <c r="B2256" s="22"/>
      <c r="C2256" s="31">
        <v>10</v>
      </c>
      <c r="D2256" s="31">
        <v>15</v>
      </c>
      <c r="E2256" s="32">
        <f>D2256+1-C2256</f>
        <v>6</v>
      </c>
      <c r="F2256" s="32" t="str">
        <f>CONCATENATE(E2256,"'h",K2256)</f>
        <v>6'h0</v>
      </c>
      <c r="G2256" s="32" t="s">
        <v>557</v>
      </c>
      <c r="H2256" s="31" t="s">
        <v>10731</v>
      </c>
      <c r="I2256" s="37"/>
      <c r="J2256" s="31">
        <v>0</v>
      </c>
      <c r="K2256" s="31" t="str">
        <f>LOWER(DEC2HEX((J2256)))</f>
        <v>0</v>
      </c>
      <c r="L2256" s="31">
        <f>J2256*(2^C2256)</f>
        <v>0</v>
      </c>
      <c r="M2256" s="50"/>
    </row>
    <row r="2257" spans="1:13" ht="15">
      <c r="A2257" s="32"/>
      <c r="B2257" s="32"/>
      <c r="C2257" s="31">
        <v>0</v>
      </c>
      <c r="D2257" s="31">
        <v>9</v>
      </c>
      <c r="E2257" s="32">
        <f>D2257+1-C2257</f>
        <v>10</v>
      </c>
      <c r="F2257" s="32" t="str">
        <f>CONCATENATE(E2257,"'h",K2257)</f>
        <v>10'h40</v>
      </c>
      <c r="G2257" s="32" t="s">
        <v>68</v>
      </c>
      <c r="H2257" s="363" t="s">
        <v>18185</v>
      </c>
      <c r="I2257" s="51"/>
      <c r="J2257" s="31">
        <v>64</v>
      </c>
      <c r="K2257" s="31" t="str">
        <f>LOWER(DEC2HEX((J2257)))</f>
        <v>40</v>
      </c>
      <c r="L2257" s="31">
        <f>J2257*(2^C2257)</f>
        <v>64</v>
      </c>
      <c r="M2257" s="361"/>
    </row>
    <row r="2258" spans="1:13" ht="15">
      <c r="A2258" s="26"/>
      <c r="B2258" s="27" t="s">
        <v>18186</v>
      </c>
      <c r="C2258" s="26"/>
      <c r="D2258" s="26"/>
      <c r="E2258" s="26">
        <f>SUM(E2259:E2262)</f>
        <v>32</v>
      </c>
      <c r="F2258" s="56" t="str">
        <f>CONCATENATE("32'h",K2258)</f>
        <v>32'h00400040</v>
      </c>
      <c r="G2258" s="56"/>
      <c r="H2258" s="362" t="s">
        <v>18187</v>
      </c>
      <c r="I2258" s="57"/>
      <c r="J2258" s="26"/>
      <c r="K2258" s="26" t="str">
        <f>LOWER(DEC2HEX(L2258,8))</f>
        <v>00400040</v>
      </c>
      <c r="L2258" s="26">
        <f>SUM(L2259:L2262)</f>
        <v>4194368</v>
      </c>
      <c r="M2258" s="26"/>
    </row>
    <row r="2259" spans="1:13" ht="15">
      <c r="A2259" s="32"/>
      <c r="B2259" s="32"/>
      <c r="C2259" s="31">
        <v>26</v>
      </c>
      <c r="D2259" s="31">
        <v>31</v>
      </c>
      <c r="E2259" s="32">
        <f>D2259+1-C2259</f>
        <v>6</v>
      </c>
      <c r="F2259" s="32" t="str">
        <f>CONCATENATE(E2259,"'h",K2259)</f>
        <v>6'h0</v>
      </c>
      <c r="G2259" s="32" t="s">
        <v>557</v>
      </c>
      <c r="H2259" s="31" t="s">
        <v>10731</v>
      </c>
      <c r="I2259" s="51"/>
      <c r="J2259" s="31">
        <v>0</v>
      </c>
      <c r="K2259" s="31" t="str">
        <f>LOWER(DEC2HEX((J2259)))</f>
        <v>0</v>
      </c>
      <c r="L2259" s="31">
        <f>J2259*(2^C2259)</f>
        <v>0</v>
      </c>
      <c r="M2259" s="361"/>
    </row>
    <row r="2260" spans="1:13" ht="15">
      <c r="A2260" s="32"/>
      <c r="B2260" s="32"/>
      <c r="C2260" s="31">
        <v>16</v>
      </c>
      <c r="D2260" s="31">
        <v>25</v>
      </c>
      <c r="E2260" s="32">
        <f>D2260+1-C2260</f>
        <v>10</v>
      </c>
      <c r="F2260" s="32" t="str">
        <f>CONCATENATE(E2260,"'h",K2260)</f>
        <v>10'h40</v>
      </c>
      <c r="G2260" s="32" t="s">
        <v>68</v>
      </c>
      <c r="H2260" s="363" t="s">
        <v>18188</v>
      </c>
      <c r="I2260" s="51"/>
      <c r="J2260" s="31">
        <v>64</v>
      </c>
      <c r="K2260" s="31" t="str">
        <f>LOWER(DEC2HEX((J2260)))</f>
        <v>40</v>
      </c>
      <c r="L2260" s="31">
        <f>J2260*(2^C2260)</f>
        <v>4194304</v>
      </c>
      <c r="M2260" s="361"/>
    </row>
    <row r="2261" spans="1:13" ht="15">
      <c r="A2261" s="22"/>
      <c r="B2261" s="22"/>
      <c r="C2261" s="31">
        <v>10</v>
      </c>
      <c r="D2261" s="31">
        <v>15</v>
      </c>
      <c r="E2261" s="32">
        <f>D2261+1-C2261</f>
        <v>6</v>
      </c>
      <c r="F2261" s="32" t="str">
        <f>CONCATENATE(E2261,"'h",K2261)</f>
        <v>6'h0</v>
      </c>
      <c r="G2261" s="32" t="s">
        <v>557</v>
      </c>
      <c r="H2261" s="31" t="s">
        <v>10731</v>
      </c>
      <c r="I2261" s="37"/>
      <c r="J2261" s="31">
        <v>0</v>
      </c>
      <c r="K2261" s="31" t="str">
        <f>LOWER(DEC2HEX((J2261)))</f>
        <v>0</v>
      </c>
      <c r="L2261" s="31">
        <f>J2261*(2^C2261)</f>
        <v>0</v>
      </c>
      <c r="M2261" s="50"/>
    </row>
    <row r="2262" spans="1:13" ht="15">
      <c r="A2262" s="32"/>
      <c r="B2262" s="32"/>
      <c r="C2262" s="31">
        <v>0</v>
      </c>
      <c r="D2262" s="31">
        <v>9</v>
      </c>
      <c r="E2262" s="32">
        <f>D2262+1-C2262</f>
        <v>10</v>
      </c>
      <c r="F2262" s="32" t="str">
        <f>CONCATENATE(E2262,"'h",K2262)</f>
        <v>10'h40</v>
      </c>
      <c r="G2262" s="32" t="s">
        <v>68</v>
      </c>
      <c r="H2262" s="363" t="s">
        <v>18189</v>
      </c>
      <c r="I2262" s="51"/>
      <c r="J2262" s="31">
        <v>64</v>
      </c>
      <c r="K2262" s="31" t="str">
        <f>LOWER(DEC2HEX((J2262)))</f>
        <v>40</v>
      </c>
      <c r="L2262" s="31">
        <f>J2262*(2^C2262)</f>
        <v>64</v>
      </c>
      <c r="M2262" s="361"/>
    </row>
    <row r="2263" spans="1:13" ht="15">
      <c r="A2263" s="26"/>
      <c r="B2263" s="27" t="s">
        <v>18190</v>
      </c>
      <c r="C2263" s="26"/>
      <c r="D2263" s="26"/>
      <c r="E2263" s="26">
        <f>SUM(E2264:E2267)</f>
        <v>32</v>
      </c>
      <c r="F2263" s="56" t="str">
        <f>CONCATENATE("32'h",K2263)</f>
        <v>32'h00400040</v>
      </c>
      <c r="G2263" s="56"/>
      <c r="H2263" s="362" t="s">
        <v>16617</v>
      </c>
      <c r="I2263" s="57"/>
      <c r="J2263" s="26"/>
      <c r="K2263" s="26" t="str">
        <f>LOWER(DEC2HEX(L2263,8))</f>
        <v>00400040</v>
      </c>
      <c r="L2263" s="26">
        <f>SUM(L2264:L2267)</f>
        <v>4194368</v>
      </c>
      <c r="M2263" s="26"/>
    </row>
    <row r="2264" spans="1:13" ht="15">
      <c r="A2264" s="32"/>
      <c r="B2264" s="32"/>
      <c r="C2264" s="31">
        <v>26</v>
      </c>
      <c r="D2264" s="31">
        <v>31</v>
      </c>
      <c r="E2264" s="32">
        <f>D2264+1-C2264</f>
        <v>6</v>
      </c>
      <c r="F2264" s="32" t="str">
        <f>CONCATENATE(E2264,"'h",K2264)</f>
        <v>6'h0</v>
      </c>
      <c r="G2264" s="32" t="s">
        <v>557</v>
      </c>
      <c r="H2264" s="31" t="s">
        <v>10731</v>
      </c>
      <c r="I2264" s="51"/>
      <c r="J2264" s="31">
        <v>0</v>
      </c>
      <c r="K2264" s="31" t="str">
        <f>LOWER(DEC2HEX((J2264)))</f>
        <v>0</v>
      </c>
      <c r="L2264" s="31">
        <f>J2264*(2^C2264)</f>
        <v>0</v>
      </c>
      <c r="M2264" s="361"/>
    </row>
    <row r="2265" spans="1:13" ht="15">
      <c r="A2265" s="32"/>
      <c r="B2265" s="32"/>
      <c r="C2265" s="31">
        <v>16</v>
      </c>
      <c r="D2265" s="31">
        <v>25</v>
      </c>
      <c r="E2265" s="32">
        <f>D2265+1-C2265</f>
        <v>10</v>
      </c>
      <c r="F2265" s="32" t="str">
        <f>CONCATENATE(E2265,"'h",K2265)</f>
        <v>10'h40</v>
      </c>
      <c r="G2265" s="32" t="s">
        <v>68</v>
      </c>
      <c r="H2265" s="363" t="s">
        <v>18191</v>
      </c>
      <c r="I2265" s="51"/>
      <c r="J2265" s="31">
        <v>64</v>
      </c>
      <c r="K2265" s="31" t="str">
        <f>LOWER(DEC2HEX((J2265)))</f>
        <v>40</v>
      </c>
      <c r="L2265" s="31">
        <f>J2265*(2^C2265)</f>
        <v>4194304</v>
      </c>
      <c r="M2265" s="361"/>
    </row>
    <row r="2266" spans="1:13" ht="15">
      <c r="A2266" s="22"/>
      <c r="B2266" s="22"/>
      <c r="C2266" s="31">
        <v>10</v>
      </c>
      <c r="D2266" s="31">
        <v>15</v>
      </c>
      <c r="E2266" s="32">
        <f>D2266+1-C2266</f>
        <v>6</v>
      </c>
      <c r="F2266" s="32" t="str">
        <f>CONCATENATE(E2266,"'h",K2266)</f>
        <v>6'h0</v>
      </c>
      <c r="G2266" s="32" t="s">
        <v>557</v>
      </c>
      <c r="H2266" s="31" t="s">
        <v>10731</v>
      </c>
      <c r="I2266" s="37"/>
      <c r="J2266" s="31">
        <v>0</v>
      </c>
      <c r="K2266" s="31" t="str">
        <f>LOWER(DEC2HEX((J2266)))</f>
        <v>0</v>
      </c>
      <c r="L2266" s="31">
        <f>J2266*(2^C2266)</f>
        <v>0</v>
      </c>
      <c r="M2266" s="50"/>
    </row>
    <row r="2267" spans="1:13" ht="15">
      <c r="A2267" s="32"/>
      <c r="B2267" s="32"/>
      <c r="C2267" s="31">
        <v>0</v>
      </c>
      <c r="D2267" s="31">
        <v>9</v>
      </c>
      <c r="E2267" s="32">
        <f>D2267+1-C2267</f>
        <v>10</v>
      </c>
      <c r="F2267" s="32" t="str">
        <f>CONCATENATE(E2267,"'h",K2267)</f>
        <v>10'h40</v>
      </c>
      <c r="G2267" s="32" t="s">
        <v>68</v>
      </c>
      <c r="H2267" s="363" t="s">
        <v>18192</v>
      </c>
      <c r="I2267" s="51"/>
      <c r="J2267" s="31">
        <v>64</v>
      </c>
      <c r="K2267" s="31" t="str">
        <f>LOWER(DEC2HEX((J2267)))</f>
        <v>40</v>
      </c>
      <c r="L2267" s="31">
        <f>J2267*(2^C2267)</f>
        <v>64</v>
      </c>
      <c r="M2267" s="361"/>
    </row>
    <row r="2268" spans="1:13" ht="15">
      <c r="A2268" s="26"/>
      <c r="B2268" s="27" t="s">
        <v>18193</v>
      </c>
      <c r="C2268" s="26"/>
      <c r="D2268" s="26"/>
      <c r="E2268" s="26">
        <f>SUM(E2269:E2272)</f>
        <v>32</v>
      </c>
      <c r="F2268" s="56" t="str">
        <f>CONCATENATE("32'h",K2268)</f>
        <v>32'h00400040</v>
      </c>
      <c r="G2268" s="56"/>
      <c r="H2268" s="362" t="s">
        <v>16618</v>
      </c>
      <c r="I2268" s="57"/>
      <c r="J2268" s="26"/>
      <c r="K2268" s="26" t="str">
        <f>LOWER(DEC2HEX(L2268,8))</f>
        <v>00400040</v>
      </c>
      <c r="L2268" s="26">
        <f>SUM(L2269:L2272)</f>
        <v>4194368</v>
      </c>
      <c r="M2268" s="26"/>
    </row>
    <row r="2269" spans="1:13" ht="15">
      <c r="A2269" s="32"/>
      <c r="B2269" s="32"/>
      <c r="C2269" s="31">
        <v>26</v>
      </c>
      <c r="D2269" s="31">
        <v>31</v>
      </c>
      <c r="E2269" s="32">
        <f>D2269+1-C2269</f>
        <v>6</v>
      </c>
      <c r="F2269" s="32" t="str">
        <f>CONCATENATE(E2269,"'h",K2269)</f>
        <v>6'h0</v>
      </c>
      <c r="G2269" s="32" t="s">
        <v>557</v>
      </c>
      <c r="H2269" s="31" t="s">
        <v>10731</v>
      </c>
      <c r="I2269" s="51"/>
      <c r="J2269" s="31">
        <v>0</v>
      </c>
      <c r="K2269" s="31" t="str">
        <f>LOWER(DEC2HEX((J2269)))</f>
        <v>0</v>
      </c>
      <c r="L2269" s="31">
        <f>J2269*(2^C2269)</f>
        <v>0</v>
      </c>
      <c r="M2269" s="361"/>
    </row>
    <row r="2270" spans="1:13" ht="15">
      <c r="A2270" s="32"/>
      <c r="B2270" s="32"/>
      <c r="C2270" s="31">
        <v>16</v>
      </c>
      <c r="D2270" s="31">
        <v>25</v>
      </c>
      <c r="E2270" s="32">
        <f>D2270+1-C2270</f>
        <v>10</v>
      </c>
      <c r="F2270" s="32" t="str">
        <f>CONCATENATE(E2270,"'h",K2270)</f>
        <v>10'h40</v>
      </c>
      <c r="G2270" s="32" t="s">
        <v>68</v>
      </c>
      <c r="H2270" s="363" t="s">
        <v>16619</v>
      </c>
      <c r="I2270" s="51"/>
      <c r="J2270" s="31">
        <v>64</v>
      </c>
      <c r="K2270" s="31" t="str">
        <f>LOWER(DEC2HEX((J2270)))</f>
        <v>40</v>
      </c>
      <c r="L2270" s="31">
        <f>J2270*(2^C2270)</f>
        <v>4194304</v>
      </c>
      <c r="M2270" s="361"/>
    </row>
    <row r="2271" spans="1:13" ht="15">
      <c r="A2271" s="22"/>
      <c r="B2271" s="22"/>
      <c r="C2271" s="31">
        <v>10</v>
      </c>
      <c r="D2271" s="31">
        <v>15</v>
      </c>
      <c r="E2271" s="32">
        <f>D2271+1-C2271</f>
        <v>6</v>
      </c>
      <c r="F2271" s="32" t="str">
        <f>CONCATENATE(E2271,"'h",K2271)</f>
        <v>6'h0</v>
      </c>
      <c r="G2271" s="32" t="s">
        <v>557</v>
      </c>
      <c r="H2271" s="31" t="s">
        <v>10731</v>
      </c>
      <c r="I2271" s="37"/>
      <c r="J2271" s="31">
        <v>0</v>
      </c>
      <c r="K2271" s="31" t="str">
        <f>LOWER(DEC2HEX((J2271)))</f>
        <v>0</v>
      </c>
      <c r="L2271" s="31">
        <f>J2271*(2^C2271)</f>
        <v>0</v>
      </c>
      <c r="M2271" s="50"/>
    </row>
    <row r="2272" spans="1:13" ht="15">
      <c r="A2272" s="32"/>
      <c r="B2272" s="32"/>
      <c r="C2272" s="31">
        <v>0</v>
      </c>
      <c r="D2272" s="31">
        <v>9</v>
      </c>
      <c r="E2272" s="32">
        <f>D2272+1-C2272</f>
        <v>10</v>
      </c>
      <c r="F2272" s="32" t="str">
        <f>CONCATENATE(E2272,"'h",K2272)</f>
        <v>10'h40</v>
      </c>
      <c r="G2272" s="32" t="s">
        <v>68</v>
      </c>
      <c r="H2272" s="363" t="s">
        <v>18194</v>
      </c>
      <c r="I2272" s="51"/>
      <c r="J2272" s="31">
        <v>64</v>
      </c>
      <c r="K2272" s="31" t="str">
        <f>LOWER(DEC2HEX((J2272)))</f>
        <v>40</v>
      </c>
      <c r="L2272" s="31">
        <f>J2272*(2^C2272)</f>
        <v>64</v>
      </c>
      <c r="M2272" s="361"/>
    </row>
    <row r="2273" spans="1:13" ht="15">
      <c r="A2273" s="26"/>
      <c r="B2273" s="27" t="s">
        <v>18195</v>
      </c>
      <c r="C2273" s="26"/>
      <c r="D2273" s="26"/>
      <c r="E2273" s="26">
        <f>SUM(E2274:E2277)</f>
        <v>32</v>
      </c>
      <c r="F2273" s="56" t="str">
        <f>CONCATENATE("32'h",K2273)</f>
        <v>32'h00400040</v>
      </c>
      <c r="G2273" s="56"/>
      <c r="H2273" s="362" t="s">
        <v>18196</v>
      </c>
      <c r="I2273" s="57"/>
      <c r="J2273" s="26"/>
      <c r="K2273" s="26" t="str">
        <f>LOWER(DEC2HEX(L2273,8))</f>
        <v>00400040</v>
      </c>
      <c r="L2273" s="26">
        <f>SUM(L2274:L2277)</f>
        <v>4194368</v>
      </c>
      <c r="M2273" s="26"/>
    </row>
    <row r="2274" spans="1:13" ht="15">
      <c r="A2274" s="32"/>
      <c r="B2274" s="32"/>
      <c r="C2274" s="31">
        <v>26</v>
      </c>
      <c r="D2274" s="31">
        <v>31</v>
      </c>
      <c r="E2274" s="32">
        <f>D2274+1-C2274</f>
        <v>6</v>
      </c>
      <c r="F2274" s="32" t="str">
        <f>CONCATENATE(E2274,"'h",K2274)</f>
        <v>6'h0</v>
      </c>
      <c r="G2274" s="32" t="s">
        <v>557</v>
      </c>
      <c r="H2274" s="31" t="s">
        <v>10731</v>
      </c>
      <c r="I2274" s="51"/>
      <c r="J2274" s="31">
        <v>0</v>
      </c>
      <c r="K2274" s="31" t="str">
        <f>LOWER(DEC2HEX((J2274)))</f>
        <v>0</v>
      </c>
      <c r="L2274" s="31">
        <f>J2274*(2^C2274)</f>
        <v>0</v>
      </c>
      <c r="M2274" s="361"/>
    </row>
    <row r="2275" spans="1:13" ht="15">
      <c r="A2275" s="32"/>
      <c r="B2275" s="32"/>
      <c r="C2275" s="31">
        <v>16</v>
      </c>
      <c r="D2275" s="31">
        <v>25</v>
      </c>
      <c r="E2275" s="32">
        <f>D2275+1-C2275</f>
        <v>10</v>
      </c>
      <c r="F2275" s="32" t="str">
        <f>CONCATENATE(E2275,"'h",K2275)</f>
        <v>10'h40</v>
      </c>
      <c r="G2275" s="32" t="s">
        <v>68</v>
      </c>
      <c r="H2275" s="363" t="s">
        <v>18197</v>
      </c>
      <c r="I2275" s="51"/>
      <c r="J2275" s="31">
        <v>64</v>
      </c>
      <c r="K2275" s="31" t="str">
        <f>LOWER(DEC2HEX((J2275)))</f>
        <v>40</v>
      </c>
      <c r="L2275" s="31">
        <f>J2275*(2^C2275)</f>
        <v>4194304</v>
      </c>
      <c r="M2275" s="361"/>
    </row>
    <row r="2276" spans="1:13" ht="15">
      <c r="A2276" s="22"/>
      <c r="B2276" s="22"/>
      <c r="C2276" s="31">
        <v>10</v>
      </c>
      <c r="D2276" s="31">
        <v>15</v>
      </c>
      <c r="E2276" s="32">
        <f>D2276+1-C2276</f>
        <v>6</v>
      </c>
      <c r="F2276" s="32" t="str">
        <f>CONCATENATE(E2276,"'h",K2276)</f>
        <v>6'h0</v>
      </c>
      <c r="G2276" s="32" t="s">
        <v>557</v>
      </c>
      <c r="H2276" s="31" t="s">
        <v>10731</v>
      </c>
      <c r="I2276" s="37"/>
      <c r="J2276" s="31">
        <v>0</v>
      </c>
      <c r="K2276" s="31" t="str">
        <f>LOWER(DEC2HEX((J2276)))</f>
        <v>0</v>
      </c>
      <c r="L2276" s="31">
        <f>J2276*(2^C2276)</f>
        <v>0</v>
      </c>
      <c r="M2276" s="50"/>
    </row>
    <row r="2277" spans="1:13" ht="15">
      <c r="A2277" s="32"/>
      <c r="B2277" s="32"/>
      <c r="C2277" s="31">
        <v>0</v>
      </c>
      <c r="D2277" s="31">
        <v>9</v>
      </c>
      <c r="E2277" s="32">
        <f>D2277+1-C2277</f>
        <v>10</v>
      </c>
      <c r="F2277" s="32" t="str">
        <f>CONCATENATE(E2277,"'h",K2277)</f>
        <v>10'h40</v>
      </c>
      <c r="G2277" s="32" t="s">
        <v>68</v>
      </c>
      <c r="H2277" s="363" t="s">
        <v>18198</v>
      </c>
      <c r="I2277" s="51"/>
      <c r="J2277" s="31">
        <v>64</v>
      </c>
      <c r="K2277" s="31" t="str">
        <f>LOWER(DEC2HEX((J2277)))</f>
        <v>40</v>
      </c>
      <c r="L2277" s="31">
        <f>J2277*(2^C2277)</f>
        <v>64</v>
      </c>
      <c r="M2277" s="361"/>
    </row>
    <row r="2278" spans="1:13" ht="15">
      <c r="A2278" s="26"/>
      <c r="B2278" s="27" t="s">
        <v>18199</v>
      </c>
      <c r="C2278" s="26"/>
      <c r="D2278" s="26"/>
      <c r="E2278" s="26">
        <f>SUM(E2279:E2282)</f>
        <v>32</v>
      </c>
      <c r="F2278" s="56" t="str">
        <f>CONCATENATE("32'h",K2278)</f>
        <v>32'h00400040</v>
      </c>
      <c r="G2278" s="56"/>
      <c r="H2278" s="362" t="s">
        <v>18200</v>
      </c>
      <c r="I2278" s="57"/>
      <c r="J2278" s="26"/>
      <c r="K2278" s="26" t="str">
        <f>LOWER(DEC2HEX(L2278,8))</f>
        <v>00400040</v>
      </c>
      <c r="L2278" s="26">
        <f>SUM(L2279:L2282)</f>
        <v>4194368</v>
      </c>
      <c r="M2278" s="26"/>
    </row>
    <row r="2279" spans="1:13" ht="15">
      <c r="A2279" s="32"/>
      <c r="B2279" s="32"/>
      <c r="C2279" s="31">
        <v>26</v>
      </c>
      <c r="D2279" s="31">
        <v>31</v>
      </c>
      <c r="E2279" s="32">
        <f>D2279+1-C2279</f>
        <v>6</v>
      </c>
      <c r="F2279" s="32" t="str">
        <f>CONCATENATE(E2279,"'h",K2279)</f>
        <v>6'h0</v>
      </c>
      <c r="G2279" s="32" t="s">
        <v>557</v>
      </c>
      <c r="H2279" s="31" t="s">
        <v>17096</v>
      </c>
      <c r="I2279" s="51"/>
      <c r="J2279" s="31">
        <v>0</v>
      </c>
      <c r="K2279" s="31" t="str">
        <f>LOWER(DEC2HEX((J2279)))</f>
        <v>0</v>
      </c>
      <c r="L2279" s="31">
        <f>J2279*(2^C2279)</f>
        <v>0</v>
      </c>
      <c r="M2279" s="361"/>
    </row>
    <row r="2280" spans="1:13" ht="15">
      <c r="A2280" s="32"/>
      <c r="B2280" s="32"/>
      <c r="C2280" s="31">
        <v>16</v>
      </c>
      <c r="D2280" s="31">
        <v>25</v>
      </c>
      <c r="E2280" s="32">
        <f>D2280+1-C2280</f>
        <v>10</v>
      </c>
      <c r="F2280" s="32" t="str">
        <f>CONCATENATE(E2280,"'h",K2280)</f>
        <v>10'h40</v>
      </c>
      <c r="G2280" s="32" t="s">
        <v>68</v>
      </c>
      <c r="H2280" s="363" t="s">
        <v>18201</v>
      </c>
      <c r="I2280" s="51"/>
      <c r="J2280" s="31">
        <v>64</v>
      </c>
      <c r="K2280" s="31" t="str">
        <f>LOWER(DEC2HEX((J2280)))</f>
        <v>40</v>
      </c>
      <c r="L2280" s="31">
        <f>J2280*(2^C2280)</f>
        <v>4194304</v>
      </c>
      <c r="M2280" s="361"/>
    </row>
    <row r="2281" spans="1:13" ht="15">
      <c r="A2281" s="22"/>
      <c r="B2281" s="22"/>
      <c r="C2281" s="31">
        <v>10</v>
      </c>
      <c r="D2281" s="31">
        <v>15</v>
      </c>
      <c r="E2281" s="32">
        <f>D2281+1-C2281</f>
        <v>6</v>
      </c>
      <c r="F2281" s="32" t="str">
        <f>CONCATENATE(E2281,"'h",K2281)</f>
        <v>6'h0</v>
      </c>
      <c r="G2281" s="32" t="s">
        <v>16923</v>
      </c>
      <c r="H2281" s="31" t="s">
        <v>10731</v>
      </c>
      <c r="I2281" s="37"/>
      <c r="J2281" s="31">
        <v>0</v>
      </c>
      <c r="K2281" s="31" t="str">
        <f>LOWER(DEC2HEX((J2281)))</f>
        <v>0</v>
      </c>
      <c r="L2281" s="31">
        <f>J2281*(2^C2281)</f>
        <v>0</v>
      </c>
      <c r="M2281" s="50"/>
    </row>
    <row r="2282" spans="1:13" ht="15">
      <c r="A2282" s="32"/>
      <c r="B2282" s="32"/>
      <c r="C2282" s="31">
        <v>0</v>
      </c>
      <c r="D2282" s="31">
        <v>9</v>
      </c>
      <c r="E2282" s="32">
        <f>D2282+1-C2282</f>
        <v>10</v>
      </c>
      <c r="F2282" s="32" t="str">
        <f>CONCATENATE(E2282,"'h",K2282)</f>
        <v>10'h40</v>
      </c>
      <c r="G2282" s="32" t="s">
        <v>68</v>
      </c>
      <c r="H2282" s="363" t="s">
        <v>16620</v>
      </c>
      <c r="I2282" s="51"/>
      <c r="J2282" s="31">
        <v>64</v>
      </c>
      <c r="K2282" s="31" t="str">
        <f>LOWER(DEC2HEX((J2282)))</f>
        <v>40</v>
      </c>
      <c r="L2282" s="31">
        <f>J2282*(2^C2282)</f>
        <v>64</v>
      </c>
      <c r="M2282" s="361"/>
    </row>
    <row r="2283" spans="1:13" ht="15">
      <c r="A2283" s="26"/>
      <c r="B2283" s="27" t="s">
        <v>18202</v>
      </c>
      <c r="C2283" s="26"/>
      <c r="D2283" s="26"/>
      <c r="E2283" s="26">
        <f>SUM(E2284:E2287)</f>
        <v>32</v>
      </c>
      <c r="F2283" s="56" t="str">
        <f>CONCATENATE("32'h",K2283)</f>
        <v>32'h00400040</v>
      </c>
      <c r="G2283" s="56"/>
      <c r="H2283" s="362" t="s">
        <v>18203</v>
      </c>
      <c r="I2283" s="57"/>
      <c r="J2283" s="26"/>
      <c r="K2283" s="26" t="str">
        <f>LOWER(DEC2HEX(L2283,8))</f>
        <v>00400040</v>
      </c>
      <c r="L2283" s="26">
        <f>SUM(L2284:L2287)</f>
        <v>4194368</v>
      </c>
      <c r="M2283" s="26"/>
    </row>
    <row r="2284" spans="1:13" ht="15">
      <c r="A2284" s="32"/>
      <c r="B2284" s="32"/>
      <c r="C2284" s="31">
        <v>26</v>
      </c>
      <c r="D2284" s="31">
        <v>31</v>
      </c>
      <c r="E2284" s="32">
        <f>D2284+1-C2284</f>
        <v>6</v>
      </c>
      <c r="F2284" s="32" t="str">
        <f>CONCATENATE(E2284,"'h",K2284)</f>
        <v>6'h0</v>
      </c>
      <c r="G2284" s="32" t="s">
        <v>557</v>
      </c>
      <c r="H2284" s="31" t="s">
        <v>10731</v>
      </c>
      <c r="I2284" s="51"/>
      <c r="J2284" s="31">
        <v>0</v>
      </c>
      <c r="K2284" s="31" t="str">
        <f>LOWER(DEC2HEX((J2284)))</f>
        <v>0</v>
      </c>
      <c r="L2284" s="31">
        <f>J2284*(2^C2284)</f>
        <v>0</v>
      </c>
      <c r="M2284" s="361"/>
    </row>
    <row r="2285" spans="1:13" ht="15">
      <c r="A2285" s="32"/>
      <c r="B2285" s="32"/>
      <c r="C2285" s="31">
        <v>16</v>
      </c>
      <c r="D2285" s="31">
        <v>25</v>
      </c>
      <c r="E2285" s="32">
        <f>D2285+1-C2285</f>
        <v>10</v>
      </c>
      <c r="F2285" s="32" t="str">
        <f>CONCATENATE(E2285,"'h",K2285)</f>
        <v>10'h40</v>
      </c>
      <c r="G2285" s="32" t="s">
        <v>68</v>
      </c>
      <c r="H2285" s="363" t="s">
        <v>18204</v>
      </c>
      <c r="I2285" s="51"/>
      <c r="J2285" s="31">
        <v>64</v>
      </c>
      <c r="K2285" s="31" t="str">
        <f>LOWER(DEC2HEX((J2285)))</f>
        <v>40</v>
      </c>
      <c r="L2285" s="31">
        <f>J2285*(2^C2285)</f>
        <v>4194304</v>
      </c>
      <c r="M2285" s="361"/>
    </row>
    <row r="2286" spans="1:13" ht="15">
      <c r="A2286" s="22"/>
      <c r="B2286" s="22"/>
      <c r="C2286" s="31">
        <v>10</v>
      </c>
      <c r="D2286" s="31">
        <v>15</v>
      </c>
      <c r="E2286" s="32">
        <f>D2286+1-C2286</f>
        <v>6</v>
      </c>
      <c r="F2286" s="32" t="str">
        <f>CONCATENATE(E2286,"'h",K2286)</f>
        <v>6'h0</v>
      </c>
      <c r="G2286" s="32" t="s">
        <v>557</v>
      </c>
      <c r="H2286" s="31" t="s">
        <v>10731</v>
      </c>
      <c r="I2286" s="37"/>
      <c r="J2286" s="31">
        <v>0</v>
      </c>
      <c r="K2286" s="31" t="str">
        <f>LOWER(DEC2HEX((J2286)))</f>
        <v>0</v>
      </c>
      <c r="L2286" s="31">
        <f>J2286*(2^C2286)</f>
        <v>0</v>
      </c>
      <c r="M2286" s="50"/>
    </row>
    <row r="2287" spans="1:13" ht="15">
      <c r="A2287" s="32"/>
      <c r="B2287" s="32"/>
      <c r="C2287" s="31">
        <v>0</v>
      </c>
      <c r="D2287" s="31">
        <v>9</v>
      </c>
      <c r="E2287" s="32">
        <f>D2287+1-C2287</f>
        <v>10</v>
      </c>
      <c r="F2287" s="32" t="str">
        <f>CONCATENATE(E2287,"'h",K2287)</f>
        <v>10'h40</v>
      </c>
      <c r="G2287" s="32" t="s">
        <v>68</v>
      </c>
      <c r="H2287" s="363" t="s">
        <v>18205</v>
      </c>
      <c r="I2287" s="51"/>
      <c r="J2287" s="31">
        <v>64</v>
      </c>
      <c r="K2287" s="31" t="str">
        <f>LOWER(DEC2HEX((J2287)))</f>
        <v>40</v>
      </c>
      <c r="L2287" s="31">
        <f>J2287*(2^C2287)</f>
        <v>64</v>
      </c>
      <c r="M2287" s="361"/>
    </row>
    <row r="2288" spans="1:13" ht="15">
      <c r="A2288" s="26"/>
      <c r="B2288" s="27" t="s">
        <v>18206</v>
      </c>
      <c r="C2288" s="26"/>
      <c r="D2288" s="26"/>
      <c r="E2288" s="26">
        <f>SUM(E2289:E2292)</f>
        <v>32</v>
      </c>
      <c r="F2288" s="56" t="str">
        <f>CONCATENATE("32'h",K2288)</f>
        <v>32'h00400040</v>
      </c>
      <c r="G2288" s="56"/>
      <c r="H2288" s="362" t="s">
        <v>18207</v>
      </c>
      <c r="I2288" s="57"/>
      <c r="J2288" s="26"/>
      <c r="K2288" s="26" t="str">
        <f>LOWER(DEC2HEX(L2288,8))</f>
        <v>00400040</v>
      </c>
      <c r="L2288" s="26">
        <f>SUM(L2289:L2292)</f>
        <v>4194368</v>
      </c>
      <c r="M2288" s="26"/>
    </row>
    <row r="2289" spans="1:13" ht="15">
      <c r="A2289" s="32"/>
      <c r="B2289" s="32"/>
      <c r="C2289" s="31">
        <v>26</v>
      </c>
      <c r="D2289" s="31">
        <v>31</v>
      </c>
      <c r="E2289" s="32">
        <f>D2289+1-C2289</f>
        <v>6</v>
      </c>
      <c r="F2289" s="32" t="str">
        <f>CONCATENATE(E2289,"'h",K2289)</f>
        <v>6'h0</v>
      </c>
      <c r="G2289" s="32" t="s">
        <v>557</v>
      </c>
      <c r="H2289" s="31" t="s">
        <v>10731</v>
      </c>
      <c r="I2289" s="51"/>
      <c r="J2289" s="31">
        <v>0</v>
      </c>
      <c r="K2289" s="31" t="str">
        <f>LOWER(DEC2HEX((J2289)))</f>
        <v>0</v>
      </c>
      <c r="L2289" s="31">
        <f>J2289*(2^C2289)</f>
        <v>0</v>
      </c>
      <c r="M2289" s="361"/>
    </row>
    <row r="2290" spans="1:13" ht="15">
      <c r="A2290" s="32"/>
      <c r="B2290" s="32"/>
      <c r="C2290" s="31">
        <v>16</v>
      </c>
      <c r="D2290" s="31">
        <v>25</v>
      </c>
      <c r="E2290" s="32">
        <f>D2290+1-C2290</f>
        <v>10</v>
      </c>
      <c r="F2290" s="32" t="str">
        <f>CONCATENATE(E2290,"'h",K2290)</f>
        <v>10'h40</v>
      </c>
      <c r="G2290" s="32" t="s">
        <v>68</v>
      </c>
      <c r="H2290" s="363" t="s">
        <v>18208</v>
      </c>
      <c r="I2290" s="51"/>
      <c r="J2290" s="31">
        <v>64</v>
      </c>
      <c r="K2290" s="31" t="str">
        <f>LOWER(DEC2HEX((J2290)))</f>
        <v>40</v>
      </c>
      <c r="L2290" s="31">
        <f>J2290*(2^C2290)</f>
        <v>4194304</v>
      </c>
      <c r="M2290" s="361"/>
    </row>
    <row r="2291" spans="1:13" ht="15">
      <c r="A2291" s="22"/>
      <c r="B2291" s="22"/>
      <c r="C2291" s="31">
        <v>10</v>
      </c>
      <c r="D2291" s="31">
        <v>15</v>
      </c>
      <c r="E2291" s="32">
        <f>D2291+1-C2291</f>
        <v>6</v>
      </c>
      <c r="F2291" s="32" t="str">
        <f>CONCATENATE(E2291,"'h",K2291)</f>
        <v>6'h0</v>
      </c>
      <c r="G2291" s="32" t="s">
        <v>557</v>
      </c>
      <c r="H2291" s="31" t="s">
        <v>10731</v>
      </c>
      <c r="I2291" s="37"/>
      <c r="J2291" s="31">
        <v>0</v>
      </c>
      <c r="K2291" s="31" t="str">
        <f>LOWER(DEC2HEX((J2291)))</f>
        <v>0</v>
      </c>
      <c r="L2291" s="31">
        <f>J2291*(2^C2291)</f>
        <v>0</v>
      </c>
      <c r="M2291" s="50"/>
    </row>
    <row r="2292" spans="1:13" ht="15">
      <c r="A2292" s="32"/>
      <c r="B2292" s="32"/>
      <c r="C2292" s="31">
        <v>0</v>
      </c>
      <c r="D2292" s="31">
        <v>9</v>
      </c>
      <c r="E2292" s="32">
        <f>D2292+1-C2292</f>
        <v>10</v>
      </c>
      <c r="F2292" s="32" t="str">
        <f>CONCATENATE(E2292,"'h",K2292)</f>
        <v>10'h40</v>
      </c>
      <c r="G2292" s="32" t="s">
        <v>68</v>
      </c>
      <c r="H2292" s="363" t="s">
        <v>16621</v>
      </c>
      <c r="I2292" s="51"/>
      <c r="J2292" s="31">
        <v>64</v>
      </c>
      <c r="K2292" s="31" t="str">
        <f>LOWER(DEC2HEX((J2292)))</f>
        <v>40</v>
      </c>
      <c r="L2292" s="31">
        <f>J2292*(2^C2292)</f>
        <v>64</v>
      </c>
      <c r="M2292" s="361"/>
    </row>
    <row r="2293" spans="1:13" ht="15">
      <c r="A2293" s="26"/>
      <c r="B2293" s="27" t="s">
        <v>18209</v>
      </c>
      <c r="C2293" s="26"/>
      <c r="D2293" s="26"/>
      <c r="E2293" s="26">
        <f>SUM(E2294:E2297)</f>
        <v>32</v>
      </c>
      <c r="F2293" s="56" t="str">
        <f>CONCATENATE("32'h",K2293)</f>
        <v>32'h00400040</v>
      </c>
      <c r="G2293" s="56"/>
      <c r="H2293" s="362" t="s">
        <v>16069</v>
      </c>
      <c r="I2293" s="57"/>
      <c r="J2293" s="26"/>
      <c r="K2293" s="26" t="str">
        <f>LOWER(DEC2HEX(L2293,8))</f>
        <v>00400040</v>
      </c>
      <c r="L2293" s="26">
        <f>SUM(L2294:L2297)</f>
        <v>4194368</v>
      </c>
      <c r="M2293" s="26"/>
    </row>
    <row r="2294" spans="1:13" ht="15">
      <c r="A2294" s="32"/>
      <c r="B2294" s="32"/>
      <c r="C2294" s="31">
        <v>26</v>
      </c>
      <c r="D2294" s="31">
        <v>31</v>
      </c>
      <c r="E2294" s="32">
        <f>D2294+1-C2294</f>
        <v>6</v>
      </c>
      <c r="F2294" s="32" t="str">
        <f>CONCATENATE(E2294,"'h",K2294)</f>
        <v>6'h0</v>
      </c>
      <c r="G2294" s="32" t="s">
        <v>557</v>
      </c>
      <c r="H2294" s="31" t="s">
        <v>10731</v>
      </c>
      <c r="I2294" s="51"/>
      <c r="J2294" s="31">
        <v>0</v>
      </c>
      <c r="K2294" s="31" t="str">
        <f>LOWER(DEC2HEX((J2294)))</f>
        <v>0</v>
      </c>
      <c r="L2294" s="31">
        <f>J2294*(2^C2294)</f>
        <v>0</v>
      </c>
      <c r="M2294" s="361"/>
    </row>
    <row r="2295" spans="1:13" ht="15">
      <c r="A2295" s="32"/>
      <c r="B2295" s="32"/>
      <c r="C2295" s="31">
        <v>16</v>
      </c>
      <c r="D2295" s="31">
        <v>25</v>
      </c>
      <c r="E2295" s="32">
        <f>D2295+1-C2295</f>
        <v>10</v>
      </c>
      <c r="F2295" s="32" t="str">
        <f>CONCATENATE(E2295,"'h",K2295)</f>
        <v>10'h40</v>
      </c>
      <c r="G2295" s="32" t="s">
        <v>68</v>
      </c>
      <c r="H2295" s="363" t="s">
        <v>16622</v>
      </c>
      <c r="I2295" s="51"/>
      <c r="J2295" s="31">
        <v>64</v>
      </c>
      <c r="K2295" s="31" t="str">
        <f>LOWER(DEC2HEX((J2295)))</f>
        <v>40</v>
      </c>
      <c r="L2295" s="31">
        <f>J2295*(2^C2295)</f>
        <v>4194304</v>
      </c>
      <c r="M2295" s="361"/>
    </row>
    <row r="2296" spans="1:13" ht="15">
      <c r="A2296" s="22"/>
      <c r="B2296" s="22"/>
      <c r="C2296" s="31">
        <v>10</v>
      </c>
      <c r="D2296" s="31">
        <v>15</v>
      </c>
      <c r="E2296" s="32">
        <f>D2296+1-C2296</f>
        <v>6</v>
      </c>
      <c r="F2296" s="32" t="str">
        <f>CONCATENATE(E2296,"'h",K2296)</f>
        <v>6'h0</v>
      </c>
      <c r="G2296" s="32" t="s">
        <v>557</v>
      </c>
      <c r="H2296" s="31" t="s">
        <v>10731</v>
      </c>
      <c r="I2296" s="37"/>
      <c r="J2296" s="31">
        <v>0</v>
      </c>
      <c r="K2296" s="31" t="str">
        <f>LOWER(DEC2HEX((J2296)))</f>
        <v>0</v>
      </c>
      <c r="L2296" s="31">
        <f>J2296*(2^C2296)</f>
        <v>0</v>
      </c>
      <c r="M2296" s="50"/>
    </row>
    <row r="2297" spans="1:13" ht="15">
      <c r="A2297" s="32"/>
      <c r="B2297" s="32"/>
      <c r="C2297" s="31">
        <v>0</v>
      </c>
      <c r="D2297" s="31">
        <v>9</v>
      </c>
      <c r="E2297" s="32">
        <f>D2297+1-C2297</f>
        <v>10</v>
      </c>
      <c r="F2297" s="32" t="str">
        <f>CONCATENATE(E2297,"'h",K2297)</f>
        <v>10'h40</v>
      </c>
      <c r="G2297" s="32" t="s">
        <v>68</v>
      </c>
      <c r="H2297" s="363" t="s">
        <v>16623</v>
      </c>
      <c r="I2297" s="51"/>
      <c r="J2297" s="31">
        <v>64</v>
      </c>
      <c r="K2297" s="31" t="str">
        <f>LOWER(DEC2HEX((J2297)))</f>
        <v>40</v>
      </c>
      <c r="L2297" s="31">
        <f>J2297*(2^C2297)</f>
        <v>64</v>
      </c>
      <c r="M2297" s="361"/>
    </row>
    <row r="2298" spans="1:13" ht="15">
      <c r="A2298" s="26"/>
      <c r="B2298" s="27" t="s">
        <v>18210</v>
      </c>
      <c r="C2298" s="26"/>
      <c r="D2298" s="26"/>
      <c r="E2298" s="26">
        <f>SUM(E2299:E2302)</f>
        <v>32</v>
      </c>
      <c r="F2298" s="56" t="str">
        <f>CONCATENATE("32'h",K2298)</f>
        <v>32'h00400040</v>
      </c>
      <c r="G2298" s="56"/>
      <c r="H2298" s="362" t="s">
        <v>16624</v>
      </c>
      <c r="I2298" s="57"/>
      <c r="J2298" s="26"/>
      <c r="K2298" s="26" t="str">
        <f>LOWER(DEC2HEX(L2298,8))</f>
        <v>00400040</v>
      </c>
      <c r="L2298" s="26">
        <f>SUM(L2299:L2302)</f>
        <v>4194368</v>
      </c>
      <c r="M2298" s="26"/>
    </row>
    <row r="2299" spans="1:13" ht="15">
      <c r="A2299" s="32"/>
      <c r="B2299" s="32"/>
      <c r="C2299" s="31">
        <v>26</v>
      </c>
      <c r="D2299" s="31">
        <v>31</v>
      </c>
      <c r="E2299" s="32">
        <f>D2299+1-C2299</f>
        <v>6</v>
      </c>
      <c r="F2299" s="32" t="str">
        <f>CONCATENATE(E2299,"'h",K2299)</f>
        <v>6'h0</v>
      </c>
      <c r="G2299" s="32" t="s">
        <v>557</v>
      </c>
      <c r="H2299" s="31" t="s">
        <v>16915</v>
      </c>
      <c r="I2299" s="51"/>
      <c r="J2299" s="31">
        <v>0</v>
      </c>
      <c r="K2299" s="31" t="str">
        <f>LOWER(DEC2HEX((J2299)))</f>
        <v>0</v>
      </c>
      <c r="L2299" s="31">
        <f>J2299*(2^C2299)</f>
        <v>0</v>
      </c>
      <c r="M2299" s="361"/>
    </row>
    <row r="2300" spans="1:13" ht="15">
      <c r="A2300" s="32"/>
      <c r="B2300" s="32"/>
      <c r="C2300" s="31">
        <v>16</v>
      </c>
      <c r="D2300" s="31">
        <v>25</v>
      </c>
      <c r="E2300" s="32">
        <f>D2300+1-C2300</f>
        <v>10</v>
      </c>
      <c r="F2300" s="32" t="str">
        <f>CONCATENATE(E2300,"'h",K2300)</f>
        <v>10'h40</v>
      </c>
      <c r="G2300" s="32" t="s">
        <v>68</v>
      </c>
      <c r="H2300" s="363" t="s">
        <v>18211</v>
      </c>
      <c r="I2300" s="51"/>
      <c r="J2300" s="31">
        <v>64</v>
      </c>
      <c r="K2300" s="31" t="str">
        <f>LOWER(DEC2HEX((J2300)))</f>
        <v>40</v>
      </c>
      <c r="L2300" s="31">
        <f>J2300*(2^C2300)</f>
        <v>4194304</v>
      </c>
      <c r="M2300" s="361"/>
    </row>
    <row r="2301" spans="1:13" ht="15">
      <c r="A2301" s="22"/>
      <c r="B2301" s="22"/>
      <c r="C2301" s="31">
        <v>10</v>
      </c>
      <c r="D2301" s="31">
        <v>15</v>
      </c>
      <c r="E2301" s="32">
        <f>D2301+1-C2301</f>
        <v>6</v>
      </c>
      <c r="F2301" s="32" t="str">
        <f>CONCATENATE(E2301,"'h",K2301)</f>
        <v>6'h0</v>
      </c>
      <c r="G2301" s="32" t="s">
        <v>557</v>
      </c>
      <c r="H2301" s="31" t="s">
        <v>10731</v>
      </c>
      <c r="I2301" s="37"/>
      <c r="J2301" s="31">
        <v>0</v>
      </c>
      <c r="K2301" s="31" t="str">
        <f>LOWER(DEC2HEX((J2301)))</f>
        <v>0</v>
      </c>
      <c r="L2301" s="31">
        <f>J2301*(2^C2301)</f>
        <v>0</v>
      </c>
      <c r="M2301" s="50"/>
    </row>
    <row r="2302" spans="1:13" ht="15">
      <c r="A2302" s="32"/>
      <c r="B2302" s="32"/>
      <c r="C2302" s="31">
        <v>0</v>
      </c>
      <c r="D2302" s="31">
        <v>9</v>
      </c>
      <c r="E2302" s="32">
        <f>D2302+1-C2302</f>
        <v>10</v>
      </c>
      <c r="F2302" s="32" t="str">
        <f>CONCATENATE(E2302,"'h",K2302)</f>
        <v>10'h40</v>
      </c>
      <c r="G2302" s="32" t="s">
        <v>68</v>
      </c>
      <c r="H2302" s="363" t="s">
        <v>18212</v>
      </c>
      <c r="I2302" s="51"/>
      <c r="J2302" s="31">
        <v>64</v>
      </c>
      <c r="K2302" s="31" t="str">
        <f>LOWER(DEC2HEX((J2302)))</f>
        <v>40</v>
      </c>
      <c r="L2302" s="31">
        <f>J2302*(2^C2302)</f>
        <v>64</v>
      </c>
      <c r="M2302" s="361"/>
    </row>
    <row r="2303" spans="1:13" ht="15">
      <c r="A2303" s="26"/>
      <c r="B2303" s="27" t="s">
        <v>18213</v>
      </c>
      <c r="C2303" s="26"/>
      <c r="D2303" s="26"/>
      <c r="E2303" s="26">
        <f>SUM(E2304:E2307)</f>
        <v>32</v>
      </c>
      <c r="F2303" s="56" t="str">
        <f>CONCATENATE("32'h",K2303)</f>
        <v>32'h00400040</v>
      </c>
      <c r="G2303" s="56"/>
      <c r="H2303" s="362" t="s">
        <v>18214</v>
      </c>
      <c r="I2303" s="57"/>
      <c r="J2303" s="26"/>
      <c r="K2303" s="26" t="str">
        <f>LOWER(DEC2HEX(L2303,8))</f>
        <v>00400040</v>
      </c>
      <c r="L2303" s="26">
        <f>SUM(L2304:L2307)</f>
        <v>4194368</v>
      </c>
      <c r="M2303" s="26"/>
    </row>
    <row r="2304" spans="1:13" ht="15">
      <c r="A2304" s="32"/>
      <c r="B2304" s="32"/>
      <c r="C2304" s="31">
        <v>26</v>
      </c>
      <c r="D2304" s="31">
        <v>31</v>
      </c>
      <c r="E2304" s="32">
        <f>D2304+1-C2304</f>
        <v>6</v>
      </c>
      <c r="F2304" s="32" t="str">
        <f>CONCATENATE(E2304,"'h",K2304)</f>
        <v>6'h0</v>
      </c>
      <c r="G2304" s="32" t="s">
        <v>557</v>
      </c>
      <c r="H2304" s="31" t="s">
        <v>17096</v>
      </c>
      <c r="I2304" s="51"/>
      <c r="J2304" s="31">
        <v>0</v>
      </c>
      <c r="K2304" s="31" t="str">
        <f>LOWER(DEC2HEX((J2304)))</f>
        <v>0</v>
      </c>
      <c r="L2304" s="31">
        <f>J2304*(2^C2304)</f>
        <v>0</v>
      </c>
      <c r="M2304" s="361"/>
    </row>
    <row r="2305" spans="1:13" ht="15">
      <c r="A2305" s="32"/>
      <c r="B2305" s="32"/>
      <c r="C2305" s="31">
        <v>16</v>
      </c>
      <c r="D2305" s="31">
        <v>25</v>
      </c>
      <c r="E2305" s="32">
        <f>D2305+1-C2305</f>
        <v>10</v>
      </c>
      <c r="F2305" s="32" t="str">
        <f>CONCATENATE(E2305,"'h",K2305)</f>
        <v>10'h40</v>
      </c>
      <c r="G2305" s="32" t="s">
        <v>68</v>
      </c>
      <c r="H2305" s="363" t="s">
        <v>16625</v>
      </c>
      <c r="I2305" s="51"/>
      <c r="J2305" s="31">
        <v>64</v>
      </c>
      <c r="K2305" s="31" t="str">
        <f>LOWER(DEC2HEX((J2305)))</f>
        <v>40</v>
      </c>
      <c r="L2305" s="31">
        <f>J2305*(2^C2305)</f>
        <v>4194304</v>
      </c>
      <c r="M2305" s="361"/>
    </row>
    <row r="2306" spans="1:13" ht="15">
      <c r="A2306" s="22"/>
      <c r="B2306" s="22"/>
      <c r="C2306" s="31">
        <v>10</v>
      </c>
      <c r="D2306" s="31">
        <v>15</v>
      </c>
      <c r="E2306" s="32">
        <f>D2306+1-C2306</f>
        <v>6</v>
      </c>
      <c r="F2306" s="32" t="str">
        <f>CONCATENATE(E2306,"'h",K2306)</f>
        <v>6'h0</v>
      </c>
      <c r="G2306" s="32" t="s">
        <v>557</v>
      </c>
      <c r="H2306" s="31" t="s">
        <v>10731</v>
      </c>
      <c r="I2306" s="37"/>
      <c r="J2306" s="31">
        <v>0</v>
      </c>
      <c r="K2306" s="31" t="str">
        <f>LOWER(DEC2HEX((J2306)))</f>
        <v>0</v>
      </c>
      <c r="L2306" s="31">
        <f>J2306*(2^C2306)</f>
        <v>0</v>
      </c>
      <c r="M2306" s="50"/>
    </row>
    <row r="2307" spans="1:13" ht="15">
      <c r="A2307" s="32"/>
      <c r="B2307" s="32"/>
      <c r="C2307" s="31">
        <v>0</v>
      </c>
      <c r="D2307" s="31">
        <v>9</v>
      </c>
      <c r="E2307" s="32">
        <f>D2307+1-C2307</f>
        <v>10</v>
      </c>
      <c r="F2307" s="32" t="str">
        <f>CONCATENATE(E2307,"'h",K2307)</f>
        <v>10'h40</v>
      </c>
      <c r="G2307" s="32" t="s">
        <v>68</v>
      </c>
      <c r="H2307" s="363" t="s">
        <v>16626</v>
      </c>
      <c r="I2307" s="51"/>
      <c r="J2307" s="31">
        <v>64</v>
      </c>
      <c r="K2307" s="31" t="str">
        <f>LOWER(DEC2HEX((J2307)))</f>
        <v>40</v>
      </c>
      <c r="L2307" s="31">
        <f>J2307*(2^C2307)</f>
        <v>64</v>
      </c>
      <c r="M2307" s="361"/>
    </row>
    <row r="2308" spans="1:13" ht="15">
      <c r="A2308" s="26"/>
      <c r="B2308" s="27" t="s">
        <v>16627</v>
      </c>
      <c r="C2308" s="26"/>
      <c r="D2308" s="26"/>
      <c r="E2308" s="26">
        <f>SUM(E2309:E2310)</f>
        <v>32</v>
      </c>
      <c r="F2308" s="44" t="str">
        <f>CONCATENATE("32'h",K2308)</f>
        <v>32'h00000000</v>
      </c>
      <c r="G2308" s="44"/>
      <c r="H2308" s="29" t="s">
        <v>18215</v>
      </c>
      <c r="I2308" s="29"/>
      <c r="J2308" s="26"/>
      <c r="K2308" s="26" t="str">
        <f>LOWER(DEC2HEX(L2308,8))</f>
        <v>00000000</v>
      </c>
      <c r="L2308" s="26">
        <f>SUM(L2309:L2310)</f>
        <v>0</v>
      </c>
      <c r="M2308" s="50"/>
    </row>
    <row r="2309" spans="1:13" ht="15">
      <c r="A2309" s="22"/>
      <c r="B2309" s="22"/>
      <c r="C2309" s="31">
        <v>1</v>
      </c>
      <c r="D2309" s="31">
        <v>31</v>
      </c>
      <c r="E2309" s="32">
        <f>D2309+1-C2309</f>
        <v>31</v>
      </c>
      <c r="F2309" s="32" t="str">
        <f>CONCATENATE(E2309,"'h",K2309)</f>
        <v>31'h0</v>
      </c>
      <c r="G2309" s="32" t="s">
        <v>557</v>
      </c>
      <c r="H2309" s="31" t="s">
        <v>10731</v>
      </c>
      <c r="I2309" s="37" t="s">
        <v>11392</v>
      </c>
      <c r="J2309" s="31">
        <v>0</v>
      </c>
      <c r="K2309" s="31" t="str">
        <f>LOWER(DEC2HEX((J2309)))</f>
        <v>0</v>
      </c>
      <c r="L2309" s="31">
        <f>J2309*(2^C2309)</f>
        <v>0</v>
      </c>
      <c r="M2309" s="50"/>
    </row>
    <row r="2310" spans="1:13" ht="15">
      <c r="A2310" s="22"/>
      <c r="B2310" s="22"/>
      <c r="C2310" s="31">
        <v>0</v>
      </c>
      <c r="D2310" s="31">
        <v>0</v>
      </c>
      <c r="E2310" s="32">
        <f>D2310+1-C2310</f>
        <v>1</v>
      </c>
      <c r="F2310" s="32" t="str">
        <f>CONCATENATE(E2310,"'h",K2310)</f>
        <v>1'h0</v>
      </c>
      <c r="G2310" s="32" t="s">
        <v>68</v>
      </c>
      <c r="H2310" s="31" t="s">
        <v>18216</v>
      </c>
      <c r="I2310" s="37" t="s">
        <v>16628</v>
      </c>
      <c r="J2310" s="31">
        <v>0</v>
      </c>
      <c r="K2310" s="31" t="str">
        <f>LOWER(DEC2HEX((J2310)))</f>
        <v>0</v>
      </c>
      <c r="L2310" s="31">
        <f>J2310*(2^C2310)</f>
        <v>0</v>
      </c>
      <c r="M2310" s="26"/>
    </row>
    <row r="2311" spans="1:13" ht="15">
      <c r="A2311" s="26"/>
      <c r="B2311" s="27" t="s">
        <v>14990</v>
      </c>
      <c r="C2311" s="26"/>
      <c r="D2311" s="26"/>
      <c r="E2311" s="26">
        <f>SUM(E2312:E2315)</f>
        <v>32</v>
      </c>
      <c r="F2311" s="56" t="str">
        <f>CONCATENATE("32'h",K2311)</f>
        <v>32'h00000000</v>
      </c>
      <c r="G2311" s="56"/>
      <c r="H2311" s="362" t="s">
        <v>18217</v>
      </c>
      <c r="I2311" s="57"/>
      <c r="J2311" s="26"/>
      <c r="K2311" s="26" t="str">
        <f>LOWER(DEC2HEX(L2311,8))</f>
        <v>00000000</v>
      </c>
      <c r="L2311" s="26">
        <f>SUM(L2312:L2315)</f>
        <v>0</v>
      </c>
      <c r="M2311" s="26"/>
    </row>
    <row r="2312" spans="1:13" ht="15">
      <c r="A2312" s="32"/>
      <c r="B2312" s="32"/>
      <c r="C2312" s="31">
        <v>28</v>
      </c>
      <c r="D2312" s="31">
        <v>31</v>
      </c>
      <c r="E2312" s="32">
        <f>D2312+1-C2312</f>
        <v>4</v>
      </c>
      <c r="F2312" s="32" t="str">
        <f>CONCATENATE(E2312,"'h",K2312)</f>
        <v>4'h0</v>
      </c>
      <c r="G2312" s="32" t="s">
        <v>17087</v>
      </c>
      <c r="H2312" s="31" t="s">
        <v>10731</v>
      </c>
      <c r="I2312" s="51"/>
      <c r="J2312" s="31">
        <v>0</v>
      </c>
      <c r="K2312" s="31" t="str">
        <f>LOWER(DEC2HEX((J2312)))</f>
        <v>0</v>
      </c>
      <c r="L2312" s="31">
        <f>J2312*(2^C2312)</f>
        <v>0</v>
      </c>
      <c r="M2312" s="361"/>
    </row>
    <row r="2313" spans="1:13" ht="15">
      <c r="A2313" s="32"/>
      <c r="B2313" s="32"/>
      <c r="C2313" s="31">
        <v>16</v>
      </c>
      <c r="D2313" s="31">
        <v>27</v>
      </c>
      <c r="E2313" s="32">
        <f>D2313+1-C2313</f>
        <v>12</v>
      </c>
      <c r="F2313" s="32" t="str">
        <f>CONCATENATE(E2313,"'h",K2313)</f>
        <v>12'h0</v>
      </c>
      <c r="G2313" s="32" t="s">
        <v>68</v>
      </c>
      <c r="H2313" s="363" t="s">
        <v>18218</v>
      </c>
      <c r="I2313" s="51" t="s">
        <v>18219</v>
      </c>
      <c r="J2313" s="31">
        <v>0</v>
      </c>
      <c r="K2313" s="31" t="str">
        <f>LOWER(DEC2HEX((J2313)))</f>
        <v>0</v>
      </c>
      <c r="L2313" s="31">
        <f>J2313*(2^C2313)</f>
        <v>0</v>
      </c>
      <c r="M2313" s="361"/>
    </row>
    <row r="2314" spans="1:13" ht="15">
      <c r="A2314" s="22"/>
      <c r="B2314" s="22"/>
      <c r="C2314" s="31">
        <v>12</v>
      </c>
      <c r="D2314" s="31">
        <v>15</v>
      </c>
      <c r="E2314" s="32">
        <f>D2314+1-C2314</f>
        <v>4</v>
      </c>
      <c r="F2314" s="32" t="str">
        <f>CONCATENATE(E2314,"'h",K2314)</f>
        <v>4'h0</v>
      </c>
      <c r="G2314" s="32" t="s">
        <v>557</v>
      </c>
      <c r="H2314" s="31" t="s">
        <v>10731</v>
      </c>
      <c r="I2314" s="37"/>
      <c r="J2314" s="31">
        <v>0</v>
      </c>
      <c r="K2314" s="31" t="str">
        <f>LOWER(DEC2HEX((J2314)))</f>
        <v>0</v>
      </c>
      <c r="L2314" s="31">
        <f>J2314*(2^C2314)</f>
        <v>0</v>
      </c>
      <c r="M2314" s="50"/>
    </row>
    <row r="2315" spans="1:13" ht="15">
      <c r="A2315" s="32"/>
      <c r="B2315" s="32"/>
      <c r="C2315" s="31">
        <v>0</v>
      </c>
      <c r="D2315" s="31">
        <v>11</v>
      </c>
      <c r="E2315" s="32">
        <f>D2315+1-C2315</f>
        <v>12</v>
      </c>
      <c r="F2315" s="32" t="str">
        <f>CONCATENATE(E2315,"'h",K2315)</f>
        <v>12'h0</v>
      </c>
      <c r="G2315" s="32" t="s">
        <v>68</v>
      </c>
      <c r="H2315" s="363" t="s">
        <v>16629</v>
      </c>
      <c r="I2315" s="51" t="s">
        <v>18220</v>
      </c>
      <c r="J2315" s="31">
        <v>0</v>
      </c>
      <c r="K2315" s="31" t="str">
        <f>LOWER(DEC2HEX((J2315)))</f>
        <v>0</v>
      </c>
      <c r="L2315" s="31">
        <f>J2315*(2^C2315)</f>
        <v>0</v>
      </c>
      <c r="M2315" s="361"/>
    </row>
    <row r="2316" spans="1:13" ht="15">
      <c r="A2316" s="26"/>
      <c r="B2316" s="27" t="s">
        <v>16630</v>
      </c>
      <c r="C2316" s="26"/>
      <c r="D2316" s="26"/>
      <c r="E2316" s="26">
        <f>SUM(E2317:E2320)</f>
        <v>32</v>
      </c>
      <c r="F2316" s="56" t="str">
        <f>CONCATENATE("32'h",K2316)</f>
        <v>32'h00020000</v>
      </c>
      <c r="G2316" s="56"/>
      <c r="H2316" s="362" t="s">
        <v>18221</v>
      </c>
      <c r="I2316" s="57"/>
      <c r="J2316" s="26"/>
      <c r="K2316" s="26" t="str">
        <f>LOWER(DEC2HEX(L2316,8))</f>
        <v>00020000</v>
      </c>
      <c r="L2316" s="26">
        <f>SUM(L2317:L2320)</f>
        <v>131072</v>
      </c>
      <c r="M2316" s="26"/>
    </row>
    <row r="2317" spans="1:13" ht="15">
      <c r="A2317" s="32"/>
      <c r="B2317" s="32"/>
      <c r="C2317" s="31">
        <v>28</v>
      </c>
      <c r="D2317" s="31">
        <v>31</v>
      </c>
      <c r="E2317" s="32">
        <f>D2317+1-C2317</f>
        <v>4</v>
      </c>
      <c r="F2317" s="32" t="str">
        <f>CONCATENATE(E2317,"'h",K2317)</f>
        <v>4'h0</v>
      </c>
      <c r="G2317" s="32" t="s">
        <v>17087</v>
      </c>
      <c r="H2317" s="31" t="s">
        <v>10731</v>
      </c>
      <c r="I2317" s="51"/>
      <c r="J2317" s="31">
        <v>0</v>
      </c>
      <c r="K2317" s="31" t="str">
        <f>LOWER(DEC2HEX((J2317)))</f>
        <v>0</v>
      </c>
      <c r="L2317" s="31">
        <f>J2317*(2^C2317)</f>
        <v>0</v>
      </c>
      <c r="M2317" s="361"/>
    </row>
    <row r="2318" spans="1:13" ht="15">
      <c r="A2318" s="32"/>
      <c r="B2318" s="32"/>
      <c r="C2318" s="31">
        <v>16</v>
      </c>
      <c r="D2318" s="31">
        <v>27</v>
      </c>
      <c r="E2318" s="32">
        <f>D2318+1-C2318</f>
        <v>12</v>
      </c>
      <c r="F2318" s="32" t="str">
        <f>CONCATENATE(E2318,"'h",K2318)</f>
        <v>12'h2</v>
      </c>
      <c r="G2318" s="32" t="s">
        <v>68</v>
      </c>
      <c r="H2318" s="363" t="s">
        <v>18222</v>
      </c>
      <c r="I2318" s="51" t="s">
        <v>16631</v>
      </c>
      <c r="J2318" s="31">
        <v>2</v>
      </c>
      <c r="K2318" s="31" t="str">
        <f>LOWER(DEC2HEX((J2318)))</f>
        <v>2</v>
      </c>
      <c r="L2318" s="31">
        <f>J2318*(2^C2318)</f>
        <v>131072</v>
      </c>
      <c r="M2318" s="361"/>
    </row>
    <row r="2319" spans="1:13" ht="15">
      <c r="A2319" s="22"/>
      <c r="B2319" s="22"/>
      <c r="C2319" s="31">
        <v>12</v>
      </c>
      <c r="D2319" s="31">
        <v>15</v>
      </c>
      <c r="E2319" s="32">
        <f>D2319+1-C2319</f>
        <v>4</v>
      </c>
      <c r="F2319" s="32" t="str">
        <f>CONCATENATE(E2319,"'h",K2319)</f>
        <v>4'h0</v>
      </c>
      <c r="G2319" s="32" t="s">
        <v>557</v>
      </c>
      <c r="H2319" s="31" t="s">
        <v>10731</v>
      </c>
      <c r="I2319" s="37"/>
      <c r="J2319" s="31">
        <v>0</v>
      </c>
      <c r="K2319" s="31" t="str">
        <f>LOWER(DEC2HEX((J2319)))</f>
        <v>0</v>
      </c>
      <c r="L2319" s="31">
        <f>J2319*(2^C2319)</f>
        <v>0</v>
      </c>
      <c r="M2319" s="50"/>
    </row>
    <row r="2320" spans="1:13" ht="15">
      <c r="A2320" s="32"/>
      <c r="B2320" s="32"/>
      <c r="C2320" s="31">
        <v>0</v>
      </c>
      <c r="D2320" s="31">
        <v>11</v>
      </c>
      <c r="E2320" s="32">
        <f>D2320+1-C2320</f>
        <v>12</v>
      </c>
      <c r="F2320" s="32" t="str">
        <f>CONCATENATE(E2320,"'h",K2320)</f>
        <v>12'h0</v>
      </c>
      <c r="G2320" s="32" t="s">
        <v>68</v>
      </c>
      <c r="H2320" s="363" t="s">
        <v>18223</v>
      </c>
      <c r="I2320" s="51" t="s">
        <v>16632</v>
      </c>
      <c r="J2320" s="31">
        <v>0</v>
      </c>
      <c r="K2320" s="31" t="str">
        <f>LOWER(DEC2HEX((J2320)))</f>
        <v>0</v>
      </c>
      <c r="L2320" s="31">
        <f>J2320*(2^C2320)</f>
        <v>0</v>
      </c>
      <c r="M2320" s="361"/>
    </row>
    <row r="2321" spans="1:13" ht="15">
      <c r="A2321" s="26"/>
      <c r="B2321" s="27" t="s">
        <v>15000</v>
      </c>
      <c r="C2321" s="26"/>
      <c r="D2321" s="26"/>
      <c r="E2321" s="26">
        <f>SUM(E2322:E2325)</f>
        <v>32</v>
      </c>
      <c r="F2321" s="56" t="str">
        <f>CONCATENATE("32'h",K2321)</f>
        <v>32'h00160ff9</v>
      </c>
      <c r="G2321" s="56"/>
      <c r="H2321" s="362" t="s">
        <v>16633</v>
      </c>
      <c r="I2321" s="57"/>
      <c r="J2321" s="26"/>
      <c r="K2321" s="26" t="str">
        <f>LOWER(DEC2HEX(L2321,8))</f>
        <v>00160ff9</v>
      </c>
      <c r="L2321" s="26">
        <f>SUM(L2322:L2325)</f>
        <v>1445881</v>
      </c>
      <c r="M2321" s="26"/>
    </row>
    <row r="2322" spans="1:13" ht="15">
      <c r="A2322" s="32"/>
      <c r="B2322" s="32"/>
      <c r="C2322" s="31">
        <v>28</v>
      </c>
      <c r="D2322" s="31">
        <v>31</v>
      </c>
      <c r="E2322" s="32">
        <f>D2322+1-C2322</f>
        <v>4</v>
      </c>
      <c r="F2322" s="32" t="str">
        <f>CONCATENATE(E2322,"'h",K2322)</f>
        <v>4'h0</v>
      </c>
      <c r="G2322" s="32" t="s">
        <v>17087</v>
      </c>
      <c r="H2322" s="31" t="s">
        <v>10731</v>
      </c>
      <c r="I2322" s="51"/>
      <c r="J2322" s="31">
        <v>0</v>
      </c>
      <c r="K2322" s="31" t="str">
        <f>LOWER(DEC2HEX((J2322)))</f>
        <v>0</v>
      </c>
      <c r="L2322" s="31">
        <f>J2322*(2^C2322)</f>
        <v>0</v>
      </c>
      <c r="M2322" s="361"/>
    </row>
    <row r="2323" spans="1:13" ht="15">
      <c r="A2323" s="32"/>
      <c r="B2323" s="32"/>
      <c r="C2323" s="31">
        <v>16</v>
      </c>
      <c r="D2323" s="31">
        <v>27</v>
      </c>
      <c r="E2323" s="32">
        <f>D2323+1-C2323</f>
        <v>12</v>
      </c>
      <c r="F2323" s="32" t="str">
        <f>CONCATENATE(E2323,"'h",K2323)</f>
        <v>12'h16</v>
      </c>
      <c r="G2323" s="32" t="s">
        <v>68</v>
      </c>
      <c r="H2323" s="363" t="s">
        <v>16634</v>
      </c>
      <c r="I2323" s="51" t="s">
        <v>18224</v>
      </c>
      <c r="J2323" s="31">
        <v>22</v>
      </c>
      <c r="K2323" s="31" t="str">
        <f>LOWER(DEC2HEX((J2323)))</f>
        <v>16</v>
      </c>
      <c r="L2323" s="31">
        <f>J2323*(2^C2323)</f>
        <v>1441792</v>
      </c>
      <c r="M2323" s="361"/>
    </row>
    <row r="2324" spans="1:13" ht="15">
      <c r="A2324" s="22"/>
      <c r="B2324" s="22"/>
      <c r="C2324" s="31">
        <v>12</v>
      </c>
      <c r="D2324" s="31">
        <v>15</v>
      </c>
      <c r="E2324" s="32">
        <f>D2324+1-C2324</f>
        <v>4</v>
      </c>
      <c r="F2324" s="32" t="str">
        <f>CONCATENATE(E2324,"'h",K2324)</f>
        <v>4'h0</v>
      </c>
      <c r="G2324" s="32" t="s">
        <v>557</v>
      </c>
      <c r="H2324" s="31" t="s">
        <v>10731</v>
      </c>
      <c r="I2324" s="37"/>
      <c r="J2324" s="31">
        <v>0</v>
      </c>
      <c r="K2324" s="31" t="str">
        <f>LOWER(DEC2HEX((J2324)))</f>
        <v>0</v>
      </c>
      <c r="L2324" s="31">
        <f>J2324*(2^C2324)</f>
        <v>0</v>
      </c>
      <c r="M2324" s="50"/>
    </row>
    <row r="2325" spans="1:13" ht="15">
      <c r="A2325" s="32"/>
      <c r="B2325" s="32"/>
      <c r="C2325" s="31">
        <v>0</v>
      </c>
      <c r="D2325" s="31">
        <v>11</v>
      </c>
      <c r="E2325" s="32">
        <f>D2325+1-C2325</f>
        <v>12</v>
      </c>
      <c r="F2325" s="32" t="str">
        <f>CONCATENATE(E2325,"'h",K2325)</f>
        <v>12'hff9</v>
      </c>
      <c r="G2325" s="32" t="s">
        <v>68</v>
      </c>
      <c r="H2325" s="363" t="s">
        <v>16635</v>
      </c>
      <c r="I2325" s="51" t="s">
        <v>18225</v>
      </c>
      <c r="J2325" s="31">
        <v>4089</v>
      </c>
      <c r="K2325" s="31" t="str">
        <f>LOWER(DEC2HEX((J2325)))</f>
        <v>ff9</v>
      </c>
      <c r="L2325" s="31">
        <f>J2325*(2^C2325)</f>
        <v>4089</v>
      </c>
      <c r="M2325" s="361"/>
    </row>
    <row r="2326" spans="1:13" ht="15">
      <c r="A2326" s="26"/>
      <c r="B2326" s="27" t="s">
        <v>9518</v>
      </c>
      <c r="C2326" s="26"/>
      <c r="D2326" s="26"/>
      <c r="E2326" s="26">
        <f>SUM(E2327:E2330)</f>
        <v>32</v>
      </c>
      <c r="F2326" s="56" t="str">
        <f>CONCATENATE("32'h",K2326)</f>
        <v>32'h0feb07ff</v>
      </c>
      <c r="G2326" s="56"/>
      <c r="H2326" s="362" t="s">
        <v>18226</v>
      </c>
      <c r="I2326" s="57"/>
      <c r="J2326" s="26"/>
      <c r="K2326" s="26" t="str">
        <f>LOWER(DEC2HEX(L2326,8))</f>
        <v>0feb07ff</v>
      </c>
      <c r="L2326" s="26">
        <f>SUM(L2327:L2330)</f>
        <v>267061247</v>
      </c>
      <c r="M2326" s="26"/>
    </row>
    <row r="2327" spans="1:13" ht="15">
      <c r="A2327" s="32"/>
      <c r="B2327" s="32"/>
      <c r="C2327" s="31">
        <v>28</v>
      </c>
      <c r="D2327" s="31">
        <v>31</v>
      </c>
      <c r="E2327" s="32">
        <f>D2327+1-C2327</f>
        <v>4</v>
      </c>
      <c r="F2327" s="32" t="str">
        <f>CONCATENATE(E2327,"'h",K2327)</f>
        <v>4'h0</v>
      </c>
      <c r="G2327" s="32" t="s">
        <v>557</v>
      </c>
      <c r="H2327" s="31" t="s">
        <v>10731</v>
      </c>
      <c r="I2327" s="51"/>
      <c r="J2327" s="31">
        <v>0</v>
      </c>
      <c r="K2327" s="31" t="str">
        <f>LOWER(DEC2HEX((J2327)))</f>
        <v>0</v>
      </c>
      <c r="L2327" s="31">
        <f>J2327*(2^C2327)</f>
        <v>0</v>
      </c>
      <c r="M2327" s="361"/>
    </row>
    <row r="2328" spans="1:13" ht="15">
      <c r="A2328" s="32"/>
      <c r="B2328" s="32"/>
      <c r="C2328" s="31">
        <v>16</v>
      </c>
      <c r="D2328" s="31">
        <v>27</v>
      </c>
      <c r="E2328" s="32">
        <f>D2328+1-C2328</f>
        <v>12</v>
      </c>
      <c r="F2328" s="32" t="str">
        <f>CONCATENATE(E2328,"'h",K2328)</f>
        <v>12'hfeb</v>
      </c>
      <c r="G2328" s="32" t="s">
        <v>68</v>
      </c>
      <c r="H2328" s="363" t="s">
        <v>16636</v>
      </c>
      <c r="I2328" s="51" t="s">
        <v>16637</v>
      </c>
      <c r="J2328" s="31">
        <v>4075</v>
      </c>
      <c r="K2328" s="31" t="str">
        <f>LOWER(DEC2HEX((J2328)))</f>
        <v>feb</v>
      </c>
      <c r="L2328" s="31">
        <f>J2328*(2^C2328)</f>
        <v>267059200</v>
      </c>
      <c r="M2328" s="361"/>
    </row>
    <row r="2329" spans="1:13" ht="15">
      <c r="A2329" s="22"/>
      <c r="B2329" s="22"/>
      <c r="C2329" s="31">
        <v>12</v>
      </c>
      <c r="D2329" s="31">
        <v>15</v>
      </c>
      <c r="E2329" s="32">
        <f>D2329+1-C2329</f>
        <v>4</v>
      </c>
      <c r="F2329" s="32" t="str">
        <f>CONCATENATE(E2329,"'h",K2329)</f>
        <v>4'h0</v>
      </c>
      <c r="G2329" s="32" t="s">
        <v>557</v>
      </c>
      <c r="H2329" s="31" t="s">
        <v>10731</v>
      </c>
      <c r="I2329" s="37"/>
      <c r="J2329" s="31">
        <v>0</v>
      </c>
      <c r="K2329" s="31" t="str">
        <f>LOWER(DEC2HEX((J2329)))</f>
        <v>0</v>
      </c>
      <c r="L2329" s="31">
        <f>J2329*(2^C2329)</f>
        <v>0</v>
      </c>
      <c r="M2329" s="50"/>
    </row>
    <row r="2330" spans="1:13" ht="15">
      <c r="A2330" s="32"/>
      <c r="B2330" s="32"/>
      <c r="C2330" s="31">
        <v>0</v>
      </c>
      <c r="D2330" s="31">
        <v>11</v>
      </c>
      <c r="E2330" s="32">
        <f>D2330+1-C2330</f>
        <v>12</v>
      </c>
      <c r="F2330" s="32" t="str">
        <f>CONCATENATE(E2330,"'h",K2330)</f>
        <v>12'h7ff</v>
      </c>
      <c r="G2330" s="32" t="s">
        <v>68</v>
      </c>
      <c r="H2330" s="363" t="s">
        <v>18227</v>
      </c>
      <c r="I2330" s="51" t="s">
        <v>16638</v>
      </c>
      <c r="J2330" s="31">
        <v>2047</v>
      </c>
      <c r="K2330" s="31" t="str">
        <f>LOWER(DEC2HEX((J2330)))</f>
        <v>7ff</v>
      </c>
      <c r="L2330" s="31">
        <f>J2330*(2^C2330)</f>
        <v>2047</v>
      </c>
      <c r="M2330" s="361"/>
    </row>
    <row r="2331" spans="1:13" ht="15">
      <c r="A2331" s="26"/>
      <c r="B2331" s="27" t="s">
        <v>9521</v>
      </c>
      <c r="C2331" s="26"/>
      <c r="D2331" s="26"/>
      <c r="E2331" s="26">
        <f>SUM(E2332:E2335)</f>
        <v>32</v>
      </c>
      <c r="F2331" s="56" t="str">
        <f>CONCATENATE("32'h",K2331)</f>
        <v>32'h0ffe0007</v>
      </c>
      <c r="G2331" s="56"/>
      <c r="H2331" s="362" t="s">
        <v>18228</v>
      </c>
      <c r="I2331" s="57"/>
      <c r="J2331" s="26"/>
      <c r="K2331" s="26" t="str">
        <f>LOWER(DEC2HEX(L2331,8))</f>
        <v>0ffe0007</v>
      </c>
      <c r="L2331" s="26">
        <f>SUM(L2332:L2335)</f>
        <v>268304391</v>
      </c>
      <c r="M2331" s="26"/>
    </row>
    <row r="2332" spans="1:13" ht="15">
      <c r="A2332" s="32"/>
      <c r="B2332" s="32"/>
      <c r="C2332" s="31">
        <v>28</v>
      </c>
      <c r="D2332" s="31">
        <v>31</v>
      </c>
      <c r="E2332" s="32">
        <f>D2332+1-C2332</f>
        <v>4</v>
      </c>
      <c r="F2332" s="32" t="str">
        <f>CONCATENATE(E2332,"'h",K2332)</f>
        <v>4'h0</v>
      </c>
      <c r="G2332" s="32" t="s">
        <v>557</v>
      </c>
      <c r="H2332" s="31" t="s">
        <v>17096</v>
      </c>
      <c r="I2332" s="51"/>
      <c r="J2332" s="31">
        <v>0</v>
      </c>
      <c r="K2332" s="31" t="str">
        <f>LOWER(DEC2HEX((J2332)))</f>
        <v>0</v>
      </c>
      <c r="L2332" s="31">
        <f>J2332*(2^C2332)</f>
        <v>0</v>
      </c>
      <c r="M2332" s="361"/>
    </row>
    <row r="2333" spans="1:13" ht="15">
      <c r="A2333" s="32"/>
      <c r="B2333" s="32"/>
      <c r="C2333" s="31">
        <v>16</v>
      </c>
      <c r="D2333" s="31">
        <v>27</v>
      </c>
      <c r="E2333" s="32">
        <f>D2333+1-C2333</f>
        <v>12</v>
      </c>
      <c r="F2333" s="32" t="str">
        <f>CONCATENATE(E2333,"'h",K2333)</f>
        <v>12'hffe</v>
      </c>
      <c r="G2333" s="32" t="s">
        <v>68</v>
      </c>
      <c r="H2333" s="363" t="s">
        <v>18229</v>
      </c>
      <c r="I2333" s="51" t="s">
        <v>16639</v>
      </c>
      <c r="J2333" s="31">
        <v>4094</v>
      </c>
      <c r="K2333" s="31" t="str">
        <f>LOWER(DEC2HEX((J2333)))</f>
        <v>ffe</v>
      </c>
      <c r="L2333" s="31">
        <f>J2333*(2^C2333)</f>
        <v>268304384</v>
      </c>
      <c r="M2333" s="361"/>
    </row>
    <row r="2334" spans="1:13" ht="15">
      <c r="A2334" s="22"/>
      <c r="B2334" s="22"/>
      <c r="C2334" s="31">
        <v>12</v>
      </c>
      <c r="D2334" s="31">
        <v>15</v>
      </c>
      <c r="E2334" s="32">
        <f>D2334+1-C2334</f>
        <v>4</v>
      </c>
      <c r="F2334" s="32" t="str">
        <f>CONCATENATE(E2334,"'h",K2334)</f>
        <v>4'h0</v>
      </c>
      <c r="G2334" s="32" t="s">
        <v>557</v>
      </c>
      <c r="H2334" s="31" t="s">
        <v>17096</v>
      </c>
      <c r="I2334" s="37"/>
      <c r="J2334" s="31">
        <v>0</v>
      </c>
      <c r="K2334" s="31" t="str">
        <f>LOWER(DEC2HEX((J2334)))</f>
        <v>0</v>
      </c>
      <c r="L2334" s="31">
        <f>J2334*(2^C2334)</f>
        <v>0</v>
      </c>
      <c r="M2334" s="50"/>
    </row>
    <row r="2335" spans="1:13" ht="15">
      <c r="A2335" s="32"/>
      <c r="B2335" s="32"/>
      <c r="C2335" s="31">
        <v>0</v>
      </c>
      <c r="D2335" s="31">
        <v>11</v>
      </c>
      <c r="E2335" s="32">
        <f>D2335+1-C2335</f>
        <v>12</v>
      </c>
      <c r="F2335" s="32" t="str">
        <f>CONCATENATE(E2335,"'h",K2335)</f>
        <v>12'h7</v>
      </c>
      <c r="G2335" s="32" t="s">
        <v>68</v>
      </c>
      <c r="H2335" s="363" t="s">
        <v>18230</v>
      </c>
      <c r="I2335" s="51" t="s">
        <v>16640</v>
      </c>
      <c r="J2335" s="31">
        <v>7</v>
      </c>
      <c r="K2335" s="31" t="str">
        <f>LOWER(DEC2HEX((J2335)))</f>
        <v>7</v>
      </c>
      <c r="L2335" s="31">
        <f>J2335*(2^C2335)</f>
        <v>7</v>
      </c>
      <c r="M2335" s="361"/>
    </row>
    <row r="2336" spans="1:13" ht="15">
      <c r="A2336" s="26"/>
      <c r="B2336" s="27" t="s">
        <v>9524</v>
      </c>
      <c r="C2336" s="26"/>
      <c r="D2336" s="26"/>
      <c r="E2336" s="26">
        <f>SUM(E2337:E2340)</f>
        <v>32</v>
      </c>
      <c r="F2336" s="56" t="str">
        <f>CONCATENATE("32'h",K2336)</f>
        <v>32'h00000000</v>
      </c>
      <c r="G2336" s="56"/>
      <c r="H2336" s="362" t="s">
        <v>18231</v>
      </c>
      <c r="I2336" s="57"/>
      <c r="J2336" s="26"/>
      <c r="K2336" s="26" t="str">
        <f>LOWER(DEC2HEX(L2336,8))</f>
        <v>00000000</v>
      </c>
      <c r="L2336" s="26">
        <f>SUM(L2337:L2340)</f>
        <v>0</v>
      </c>
      <c r="M2336" s="26"/>
    </row>
    <row r="2337" spans="1:13" ht="15">
      <c r="A2337" s="32"/>
      <c r="B2337" s="32"/>
      <c r="C2337" s="31">
        <v>28</v>
      </c>
      <c r="D2337" s="31">
        <v>31</v>
      </c>
      <c r="E2337" s="32">
        <f>D2337+1-C2337</f>
        <v>4</v>
      </c>
      <c r="F2337" s="32" t="str">
        <f>CONCATENATE(E2337,"'h",K2337)</f>
        <v>4'h0</v>
      </c>
      <c r="G2337" s="32" t="s">
        <v>557</v>
      </c>
      <c r="H2337" s="31" t="s">
        <v>10731</v>
      </c>
      <c r="I2337" s="51"/>
      <c r="J2337" s="31">
        <v>0</v>
      </c>
      <c r="K2337" s="31" t="str">
        <f>LOWER(DEC2HEX((J2337)))</f>
        <v>0</v>
      </c>
      <c r="L2337" s="31">
        <f>J2337*(2^C2337)</f>
        <v>0</v>
      </c>
      <c r="M2337" s="361"/>
    </row>
    <row r="2338" spans="1:13" ht="15">
      <c r="A2338" s="32"/>
      <c r="B2338" s="32"/>
      <c r="C2338" s="31">
        <v>16</v>
      </c>
      <c r="D2338" s="31">
        <v>27</v>
      </c>
      <c r="E2338" s="32">
        <f>D2338+1-C2338</f>
        <v>12</v>
      </c>
      <c r="F2338" s="32" t="str">
        <f>CONCATENATE(E2338,"'h",K2338)</f>
        <v>12'h0</v>
      </c>
      <c r="G2338" s="32" t="s">
        <v>68</v>
      </c>
      <c r="H2338" s="363" t="s">
        <v>18232</v>
      </c>
      <c r="I2338" s="51" t="s">
        <v>16632</v>
      </c>
      <c r="J2338" s="31">
        <v>0</v>
      </c>
      <c r="K2338" s="31" t="str">
        <f>LOWER(DEC2HEX((J2338)))</f>
        <v>0</v>
      </c>
      <c r="L2338" s="31">
        <f>J2338*(2^C2338)</f>
        <v>0</v>
      </c>
      <c r="M2338" s="361"/>
    </row>
    <row r="2339" spans="1:13" ht="15">
      <c r="A2339" s="22"/>
      <c r="B2339" s="22"/>
      <c r="C2339" s="31">
        <v>12</v>
      </c>
      <c r="D2339" s="31">
        <v>15</v>
      </c>
      <c r="E2339" s="32">
        <f>D2339+1-C2339</f>
        <v>4</v>
      </c>
      <c r="F2339" s="32" t="str">
        <f>CONCATENATE(E2339,"'h",K2339)</f>
        <v>4'h0</v>
      </c>
      <c r="G2339" s="32" t="s">
        <v>557</v>
      </c>
      <c r="H2339" s="31" t="s">
        <v>10731</v>
      </c>
      <c r="I2339" s="37"/>
      <c r="J2339" s="31">
        <v>0</v>
      </c>
      <c r="K2339" s="31" t="str">
        <f>LOWER(DEC2HEX((J2339)))</f>
        <v>0</v>
      </c>
      <c r="L2339" s="31">
        <f>J2339*(2^C2339)</f>
        <v>0</v>
      </c>
      <c r="M2339" s="50"/>
    </row>
    <row r="2340" spans="1:13" ht="15">
      <c r="A2340" s="32"/>
      <c r="B2340" s="32"/>
      <c r="C2340" s="31">
        <v>0</v>
      </c>
      <c r="D2340" s="31">
        <v>11</v>
      </c>
      <c r="E2340" s="32">
        <f>D2340+1-C2340</f>
        <v>12</v>
      </c>
      <c r="F2340" s="32" t="str">
        <f>CONCATENATE(E2340,"'h",K2340)</f>
        <v>12'h0</v>
      </c>
      <c r="G2340" s="32" t="s">
        <v>68</v>
      </c>
      <c r="H2340" s="363" t="s">
        <v>18233</v>
      </c>
      <c r="I2340" s="51" t="s">
        <v>16632</v>
      </c>
      <c r="J2340" s="31">
        <v>0</v>
      </c>
      <c r="K2340" s="31" t="str">
        <f>LOWER(DEC2HEX((J2340)))</f>
        <v>0</v>
      </c>
      <c r="L2340" s="31">
        <f>J2340*(2^C2340)</f>
        <v>0</v>
      </c>
      <c r="M2340" s="361"/>
    </row>
    <row r="2341" spans="1:13" ht="15">
      <c r="A2341" s="26"/>
      <c r="B2341" s="27" t="s">
        <v>9527</v>
      </c>
      <c r="C2341" s="26"/>
      <c r="D2341" s="26"/>
      <c r="E2341" s="26">
        <f>SUM(E2342:E2343)</f>
        <v>32</v>
      </c>
      <c r="F2341" s="56" t="str">
        <f>CONCATENATE("32'h",K2341)</f>
        <v>32'h00000040</v>
      </c>
      <c r="G2341" s="56"/>
      <c r="H2341" s="362" t="s">
        <v>18234</v>
      </c>
      <c r="I2341" s="57"/>
      <c r="J2341" s="26"/>
      <c r="K2341" s="26" t="str">
        <f>LOWER(DEC2HEX(L2341,8))</f>
        <v>00000040</v>
      </c>
      <c r="L2341" s="26">
        <f>SUM(L2342:L2343)</f>
        <v>64</v>
      </c>
      <c r="M2341" s="26"/>
    </row>
    <row r="2342" spans="1:13" ht="15">
      <c r="A2342" s="32"/>
      <c r="B2342" s="32"/>
      <c r="C2342" s="31">
        <v>12</v>
      </c>
      <c r="D2342" s="31">
        <v>31</v>
      </c>
      <c r="E2342" s="32">
        <f>D2342+1-C2342</f>
        <v>20</v>
      </c>
      <c r="F2342" s="32" t="str">
        <f>CONCATENATE(E2342,"'h",K2342)</f>
        <v>20'h0</v>
      </c>
      <c r="G2342" s="32" t="s">
        <v>557</v>
      </c>
      <c r="H2342" s="31" t="s">
        <v>10731</v>
      </c>
      <c r="I2342" s="51"/>
      <c r="J2342" s="31">
        <v>0</v>
      </c>
      <c r="K2342" s="31" t="str">
        <f>LOWER(DEC2HEX((J2342)))</f>
        <v>0</v>
      </c>
      <c r="L2342" s="31">
        <f>J2342*(2^C2342)</f>
        <v>0</v>
      </c>
      <c r="M2342" s="361"/>
    </row>
    <row r="2343" spans="1:13" ht="15">
      <c r="A2343" s="32"/>
      <c r="B2343" s="32"/>
      <c r="C2343" s="31">
        <v>0</v>
      </c>
      <c r="D2343" s="31">
        <v>11</v>
      </c>
      <c r="E2343" s="32">
        <f>D2343+1-C2343</f>
        <v>12</v>
      </c>
      <c r="F2343" s="32" t="str">
        <f>CONCATENATE(E2343,"'h",K2343)</f>
        <v>12'h40</v>
      </c>
      <c r="G2343" s="32" t="s">
        <v>68</v>
      </c>
      <c r="H2343" s="363" t="s">
        <v>16641</v>
      </c>
      <c r="I2343" s="51" t="s">
        <v>18235</v>
      </c>
      <c r="J2343" s="31">
        <v>64</v>
      </c>
      <c r="K2343" s="31" t="str">
        <f>LOWER(DEC2HEX((J2343)))</f>
        <v>40</v>
      </c>
      <c r="L2343" s="31">
        <f>J2343*(2^C2343)</f>
        <v>64</v>
      </c>
      <c r="M2343" s="361"/>
    </row>
  </sheetData>
  <phoneticPr fontId="24" type="noConversion"/>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4"/>
  <sheetViews>
    <sheetView topLeftCell="A28" workbookViewId="0">
      <selection activeCell="G54" sqref="G54"/>
    </sheetView>
  </sheetViews>
  <sheetFormatPr defaultColWidth="9" defaultRowHeight="13.5"/>
  <cols>
    <col min="1" max="1" width="8.75" customWidth="1"/>
    <col min="6" max="6" width="14" customWidth="1"/>
    <col min="7" max="7" width="8.25" customWidth="1"/>
    <col min="8" max="8" width="24.75" customWidth="1"/>
    <col min="9" max="9" width="85.75" style="41" customWidth="1"/>
    <col min="10" max="10" width="10.5" customWidth="1"/>
    <col min="11" max="11" width="10.625" customWidth="1"/>
    <col min="12" max="12" width="11.25" customWidth="1"/>
    <col min="13" max="13" width="13" customWidth="1"/>
    <col min="14" max="14" width="8.25" customWidth="1"/>
  </cols>
  <sheetData>
    <row r="1" spans="1:14" s="25" customFormat="1" ht="30">
      <c r="A1" s="77" t="s">
        <v>20</v>
      </c>
      <c r="B1" s="78" t="s">
        <v>53</v>
      </c>
      <c r="C1" s="77" t="s">
        <v>54</v>
      </c>
      <c r="D1" s="77" t="s">
        <v>55</v>
      </c>
      <c r="E1" s="77" t="s">
        <v>56</v>
      </c>
      <c r="F1" s="77" t="s">
        <v>57</v>
      </c>
      <c r="G1" s="77" t="s">
        <v>58</v>
      </c>
      <c r="H1" s="77" t="s">
        <v>59</v>
      </c>
      <c r="I1" s="77" t="s">
        <v>60</v>
      </c>
      <c r="J1" s="77" t="s">
        <v>61</v>
      </c>
      <c r="K1" s="77" t="s">
        <v>62</v>
      </c>
      <c r="L1" s="77" t="s">
        <v>63</v>
      </c>
      <c r="M1" s="77" t="s">
        <v>64</v>
      </c>
      <c r="N1" s="77" t="s">
        <v>65</v>
      </c>
    </row>
    <row r="2" spans="1:14" ht="15">
      <c r="A2" s="26"/>
      <c r="B2" s="27" t="s">
        <v>66</v>
      </c>
      <c r="C2" s="26"/>
      <c r="D2" s="26"/>
      <c r="E2" s="26">
        <f>SUM(E3:E7)</f>
        <v>32</v>
      </c>
      <c r="F2" s="56" t="str">
        <f>CONCATENATE("32'h",K2)</f>
        <v>32'h00000000</v>
      </c>
      <c r="G2" s="56"/>
      <c r="H2" s="57" t="s">
        <v>1404</v>
      </c>
      <c r="I2" s="57"/>
      <c r="J2" s="26"/>
      <c r="K2" s="26" t="str">
        <f>LOWER(DEC2HEX(L2,8))</f>
        <v>00000000</v>
      </c>
      <c r="L2" s="26">
        <f>SUM(L3:L7)</f>
        <v>0</v>
      </c>
      <c r="M2" s="57">
        <v>12</v>
      </c>
      <c r="N2" s="57" t="s">
        <v>1405</v>
      </c>
    </row>
    <row r="3" spans="1:14" ht="15">
      <c r="A3" s="32"/>
      <c r="B3" s="32"/>
      <c r="C3" s="31">
        <v>10</v>
      </c>
      <c r="D3" s="31">
        <v>31</v>
      </c>
      <c r="E3" s="32">
        <f>D3+1-C3</f>
        <v>22</v>
      </c>
      <c r="F3" s="32" t="str">
        <f>CONCATENATE(E3,"'h",K3)</f>
        <v>22'h0</v>
      </c>
      <c r="G3" s="32" t="s">
        <v>73</v>
      </c>
      <c r="H3" s="53" t="s">
        <v>20</v>
      </c>
      <c r="I3" s="53" t="s">
        <v>730</v>
      </c>
      <c r="J3" s="31">
        <v>0</v>
      </c>
      <c r="K3" s="31" t="str">
        <f>LOWER(DEC2HEX((J3)))</f>
        <v>0</v>
      </c>
      <c r="L3" s="31">
        <f>J3*(2^C3)</f>
        <v>0</v>
      </c>
      <c r="M3" s="53"/>
      <c r="N3" s="53"/>
    </row>
    <row r="4" spans="1:14" ht="15">
      <c r="A4" s="53"/>
      <c r="B4" s="53"/>
      <c r="C4" s="31">
        <v>9</v>
      </c>
      <c r="D4" s="31">
        <v>9</v>
      </c>
      <c r="E4" s="32">
        <f>D4+1-C4</f>
        <v>1</v>
      </c>
      <c r="F4" s="32" t="str">
        <f>CONCATENATE(E4,"'h",K4)</f>
        <v>1'h0</v>
      </c>
      <c r="G4" s="32" t="s">
        <v>73</v>
      </c>
      <c r="H4" s="53" t="s">
        <v>1407</v>
      </c>
      <c r="I4" s="79" t="s">
        <v>1408</v>
      </c>
      <c r="J4" s="31">
        <v>0</v>
      </c>
      <c r="K4" s="31" t="str">
        <f>LOWER(DEC2HEX((J4)))</f>
        <v>0</v>
      </c>
      <c r="L4" s="31">
        <f>J4*(2^C4)</f>
        <v>0</v>
      </c>
      <c r="M4" s="53"/>
      <c r="N4" s="53"/>
    </row>
    <row r="5" spans="1:14" ht="15">
      <c r="A5" s="53"/>
      <c r="B5" s="53"/>
      <c r="C5" s="31">
        <v>8</v>
      </c>
      <c r="D5" s="31">
        <v>8</v>
      </c>
      <c r="E5" s="32">
        <f>D5+1-C5</f>
        <v>1</v>
      </c>
      <c r="F5" s="32" t="str">
        <f>CONCATENATE(E5,"'h",K5)</f>
        <v>1'h0</v>
      </c>
      <c r="G5" s="32" t="s">
        <v>73</v>
      </c>
      <c r="H5" s="53" t="s">
        <v>1409</v>
      </c>
      <c r="I5" s="79" t="s">
        <v>1410</v>
      </c>
      <c r="J5" s="31">
        <v>0</v>
      </c>
      <c r="K5" s="31" t="str">
        <f>LOWER(DEC2HEX((J5)))</f>
        <v>0</v>
      </c>
      <c r="L5" s="31">
        <f>J5*(2^C5)</f>
        <v>0</v>
      </c>
      <c r="M5" s="53"/>
      <c r="N5" s="53"/>
    </row>
    <row r="6" spans="1:14" ht="15">
      <c r="A6" s="53"/>
      <c r="B6" s="53"/>
      <c r="C6" s="31">
        <v>4</v>
      </c>
      <c r="D6" s="31">
        <v>7</v>
      </c>
      <c r="E6" s="32">
        <f>D6+1-C6</f>
        <v>4</v>
      </c>
      <c r="F6" s="32" t="str">
        <f>CONCATENATE(E6,"'h",K6)</f>
        <v>4'h0</v>
      </c>
      <c r="G6" s="32" t="s">
        <v>73</v>
      </c>
      <c r="H6" s="53" t="s">
        <v>20</v>
      </c>
      <c r="I6" s="53" t="s">
        <v>730</v>
      </c>
      <c r="J6" s="31">
        <v>0</v>
      </c>
      <c r="K6" s="31" t="str">
        <f>LOWER(DEC2HEX((J6)))</f>
        <v>0</v>
      </c>
      <c r="L6" s="31">
        <f>J6*(2^C6)</f>
        <v>0</v>
      </c>
      <c r="M6" s="53"/>
      <c r="N6" s="53"/>
    </row>
    <row r="7" spans="1:14" ht="15">
      <c r="A7" s="53"/>
      <c r="B7" s="53"/>
      <c r="C7" s="31">
        <v>0</v>
      </c>
      <c r="D7" s="31">
        <v>3</v>
      </c>
      <c r="E7" s="32">
        <f>D7+1-C7</f>
        <v>4</v>
      </c>
      <c r="F7" s="32" t="str">
        <f>CONCATENATE(E7,"'h",K7)</f>
        <v>4'h0</v>
      </c>
      <c r="G7" s="32" t="s">
        <v>73</v>
      </c>
      <c r="H7" s="79" t="s">
        <v>1411</v>
      </c>
      <c r="I7" s="79" t="s">
        <v>1412</v>
      </c>
      <c r="J7" s="31">
        <v>0</v>
      </c>
      <c r="K7" s="31" t="str">
        <f>LOWER(DEC2HEX((J7)))</f>
        <v>0</v>
      </c>
      <c r="L7" s="31">
        <f>J7*(2^C7)</f>
        <v>0</v>
      </c>
      <c r="M7" s="53"/>
      <c r="N7" s="53"/>
    </row>
    <row r="8" spans="1:14" ht="15">
      <c r="A8" s="26"/>
      <c r="B8" s="27" t="s">
        <v>70</v>
      </c>
      <c r="C8" s="26"/>
      <c r="D8" s="26"/>
      <c r="E8" s="26">
        <f>SUM(E9:E12)</f>
        <v>32</v>
      </c>
      <c r="F8" s="56" t="str">
        <f>CONCATENATE("32'h",K8)</f>
        <v>32'h00000000</v>
      </c>
      <c r="G8" s="56"/>
      <c r="H8" s="57" t="s">
        <v>1413</v>
      </c>
      <c r="I8" s="57"/>
      <c r="J8" s="26"/>
      <c r="K8" s="26" t="str">
        <f>LOWER(DEC2HEX(L8,8))</f>
        <v>00000000</v>
      </c>
      <c r="L8" s="26">
        <f>SUM(L9:L12)</f>
        <v>0</v>
      </c>
      <c r="M8" s="53"/>
      <c r="N8" s="53"/>
    </row>
    <row r="9" spans="1:14" ht="15">
      <c r="A9" s="32"/>
      <c r="B9" s="32"/>
      <c r="C9" s="31">
        <v>17</v>
      </c>
      <c r="D9" s="31">
        <v>31</v>
      </c>
      <c r="E9" s="32">
        <f>D9+1-C9</f>
        <v>15</v>
      </c>
      <c r="F9" s="32" t="str">
        <f>CONCATENATE(E9,"'h",K9)</f>
        <v>15'h0</v>
      </c>
      <c r="G9" s="32" t="s">
        <v>73</v>
      </c>
      <c r="H9" s="53" t="s">
        <v>20</v>
      </c>
      <c r="I9" s="53" t="s">
        <v>730</v>
      </c>
      <c r="J9" s="31">
        <v>0</v>
      </c>
      <c r="K9" s="31" t="str">
        <f>LOWER(DEC2HEX((J9)))</f>
        <v>0</v>
      </c>
      <c r="L9" s="31">
        <f>J9*(2^C9)</f>
        <v>0</v>
      </c>
      <c r="M9" s="53"/>
      <c r="N9" s="53"/>
    </row>
    <row r="10" spans="1:14" ht="45">
      <c r="A10" s="32"/>
      <c r="B10" s="32"/>
      <c r="C10" s="31">
        <v>16</v>
      </c>
      <c r="D10" s="31">
        <v>16</v>
      </c>
      <c r="E10" s="32">
        <f>D10+1-C10</f>
        <v>1</v>
      </c>
      <c r="F10" s="32" t="str">
        <f>CONCATENATE(E10,"'h",K10)</f>
        <v>1'h0</v>
      </c>
      <c r="G10" s="79" t="s">
        <v>713</v>
      </c>
      <c r="H10" s="79" t="s">
        <v>1414</v>
      </c>
      <c r="I10" s="51" t="s">
        <v>1415</v>
      </c>
      <c r="J10" s="31">
        <v>0</v>
      </c>
      <c r="K10" s="31" t="str">
        <f>LOWER(DEC2HEX((J10)))</f>
        <v>0</v>
      </c>
      <c r="L10" s="31">
        <f>J10*(2^C10)</f>
        <v>0</v>
      </c>
      <c r="M10" s="53"/>
      <c r="N10" s="53"/>
    </row>
    <row r="11" spans="1:14" ht="15">
      <c r="A11" s="32"/>
      <c r="B11" s="32"/>
      <c r="C11" s="31">
        <v>1</v>
      </c>
      <c r="D11" s="31">
        <v>15</v>
      </c>
      <c r="E11" s="32">
        <f>D11+1-C11</f>
        <v>15</v>
      </c>
      <c r="F11" s="32" t="str">
        <f>CONCATENATE(E11,"'h",K11)</f>
        <v>15'h0</v>
      </c>
      <c r="G11" s="32" t="s">
        <v>73</v>
      </c>
      <c r="H11" s="53" t="s">
        <v>20</v>
      </c>
      <c r="I11" s="53" t="s">
        <v>730</v>
      </c>
      <c r="J11" s="31">
        <v>0</v>
      </c>
      <c r="K11" s="31" t="str">
        <f>LOWER(DEC2HEX((J11)))</f>
        <v>0</v>
      </c>
      <c r="L11" s="31">
        <f>J11*(2^C11)</f>
        <v>0</v>
      </c>
      <c r="M11" s="53"/>
      <c r="N11" s="53"/>
    </row>
    <row r="12" spans="1:14" ht="30">
      <c r="A12" s="53"/>
      <c r="B12" s="53"/>
      <c r="C12" s="31">
        <v>0</v>
      </c>
      <c r="D12" s="31">
        <v>0</v>
      </c>
      <c r="E12" s="32">
        <f>D12+1-C12</f>
        <v>1</v>
      </c>
      <c r="F12" s="32" t="str">
        <f>CONCATENATE(E12,"'h",K12)</f>
        <v>1'h0</v>
      </c>
      <c r="G12" s="79" t="s">
        <v>68</v>
      </c>
      <c r="H12" s="79" t="s">
        <v>1416</v>
      </c>
      <c r="I12" s="79" t="s">
        <v>1417</v>
      </c>
      <c r="J12" s="31">
        <v>0</v>
      </c>
      <c r="K12" s="31" t="str">
        <f>LOWER(DEC2HEX((J12)))</f>
        <v>0</v>
      </c>
      <c r="L12" s="31">
        <f>J12*(2^C12)</f>
        <v>0</v>
      </c>
      <c r="M12" s="53"/>
      <c r="N12" s="53"/>
    </row>
    <row r="13" spans="1:14" ht="15">
      <c r="A13" s="26"/>
      <c r="B13" s="27" t="s">
        <v>76</v>
      </c>
      <c r="C13" s="26"/>
      <c r="D13" s="26"/>
      <c r="E13" s="26">
        <f>SUM(E14:E23)</f>
        <v>32</v>
      </c>
      <c r="F13" s="56" t="str">
        <f>CONCATENATE("32'h",K13)</f>
        <v>32'h00000000</v>
      </c>
      <c r="G13" s="56"/>
      <c r="H13" s="57" t="s">
        <v>1418</v>
      </c>
      <c r="I13" s="57"/>
      <c r="J13" s="26"/>
      <c r="K13" s="26" t="str">
        <f>LOWER(DEC2HEX(L13,8))</f>
        <v>00000000</v>
      </c>
      <c r="L13" s="26">
        <f>SUM(L14:L23)</f>
        <v>0</v>
      </c>
      <c r="M13" s="53"/>
      <c r="N13" s="53"/>
    </row>
    <row r="14" spans="1:14" ht="15">
      <c r="A14" s="32"/>
      <c r="B14" s="32"/>
      <c r="C14" s="31">
        <v>23</v>
      </c>
      <c r="D14" s="31">
        <v>31</v>
      </c>
      <c r="E14" s="32">
        <f t="shared" ref="E14:E23" si="0">D14+1-C14</f>
        <v>9</v>
      </c>
      <c r="F14" s="32" t="str">
        <f t="shared" ref="F14:F23" si="1">CONCATENATE(E14,"'h",K14)</f>
        <v>9'h0</v>
      </c>
      <c r="G14" s="32" t="s">
        <v>73</v>
      </c>
      <c r="H14" s="53" t="s">
        <v>20</v>
      </c>
      <c r="I14" s="53" t="s">
        <v>730</v>
      </c>
      <c r="J14" s="31">
        <v>0</v>
      </c>
      <c r="K14" s="31" t="str">
        <f t="shared" ref="K14:K23" si="2">LOWER(DEC2HEX((J14)))</f>
        <v>0</v>
      </c>
      <c r="L14" s="31">
        <f t="shared" ref="L14:L23" si="3">J14*(2^C14)</f>
        <v>0</v>
      </c>
      <c r="M14" s="53"/>
      <c r="N14" s="53"/>
    </row>
    <row r="15" spans="1:14" ht="15">
      <c r="A15" s="32"/>
      <c r="B15" s="32"/>
      <c r="C15" s="31">
        <v>22</v>
      </c>
      <c r="D15" s="31">
        <v>22</v>
      </c>
      <c r="E15" s="32">
        <f t="shared" si="0"/>
        <v>1</v>
      </c>
      <c r="F15" s="32" t="str">
        <f t="shared" si="1"/>
        <v>1'h0</v>
      </c>
      <c r="G15" s="79" t="s">
        <v>68</v>
      </c>
      <c r="H15" s="79" t="s">
        <v>1419</v>
      </c>
      <c r="I15" s="79" t="s">
        <v>1420</v>
      </c>
      <c r="J15" s="31">
        <v>0</v>
      </c>
      <c r="K15" s="31" t="str">
        <f t="shared" si="2"/>
        <v>0</v>
      </c>
      <c r="L15" s="31">
        <f t="shared" si="3"/>
        <v>0</v>
      </c>
      <c r="M15" s="53"/>
      <c r="N15" s="53"/>
    </row>
    <row r="16" spans="1:14" ht="15">
      <c r="A16" s="32"/>
      <c r="B16" s="32"/>
      <c r="C16" s="31">
        <v>21</v>
      </c>
      <c r="D16" s="31">
        <v>21</v>
      </c>
      <c r="E16" s="32">
        <f t="shared" si="0"/>
        <v>1</v>
      </c>
      <c r="F16" s="32" t="str">
        <f t="shared" si="1"/>
        <v>1'h0</v>
      </c>
      <c r="G16" s="79" t="s">
        <v>68</v>
      </c>
      <c r="H16" s="79" t="s">
        <v>1421</v>
      </c>
      <c r="I16" s="79" t="s">
        <v>1422</v>
      </c>
      <c r="J16" s="31">
        <v>0</v>
      </c>
      <c r="K16" s="31" t="str">
        <f t="shared" si="2"/>
        <v>0</v>
      </c>
      <c r="L16" s="31">
        <f t="shared" si="3"/>
        <v>0</v>
      </c>
      <c r="M16" s="53"/>
      <c r="N16" s="53"/>
    </row>
    <row r="17" spans="1:14" ht="60">
      <c r="A17" s="32"/>
      <c r="B17" s="32"/>
      <c r="C17" s="31">
        <v>20</v>
      </c>
      <c r="D17" s="31">
        <v>20</v>
      </c>
      <c r="E17" s="32">
        <f t="shared" si="0"/>
        <v>1</v>
      </c>
      <c r="F17" s="32" t="str">
        <f t="shared" si="1"/>
        <v>1'h0</v>
      </c>
      <c r="G17" s="79" t="s">
        <v>68</v>
      </c>
      <c r="H17" s="79" t="s">
        <v>1423</v>
      </c>
      <c r="I17" s="79" t="s">
        <v>1424</v>
      </c>
      <c r="J17" s="31">
        <v>0</v>
      </c>
      <c r="K17" s="31" t="str">
        <f t="shared" si="2"/>
        <v>0</v>
      </c>
      <c r="L17" s="31">
        <f t="shared" si="3"/>
        <v>0</v>
      </c>
      <c r="M17" s="53"/>
      <c r="N17" s="53"/>
    </row>
    <row r="18" spans="1:14" ht="60">
      <c r="A18" s="32"/>
      <c r="B18" s="32"/>
      <c r="C18" s="31">
        <v>19</v>
      </c>
      <c r="D18" s="31">
        <v>19</v>
      </c>
      <c r="E18" s="32">
        <f t="shared" si="0"/>
        <v>1</v>
      </c>
      <c r="F18" s="32" t="str">
        <f t="shared" si="1"/>
        <v>1'h0</v>
      </c>
      <c r="G18" s="79" t="s">
        <v>68</v>
      </c>
      <c r="H18" s="79" t="s">
        <v>1425</v>
      </c>
      <c r="I18" s="79" t="s">
        <v>1426</v>
      </c>
      <c r="J18" s="31">
        <v>0</v>
      </c>
      <c r="K18" s="31" t="str">
        <f t="shared" si="2"/>
        <v>0</v>
      </c>
      <c r="L18" s="31">
        <f t="shared" si="3"/>
        <v>0</v>
      </c>
      <c r="M18" s="53"/>
      <c r="N18" s="53"/>
    </row>
    <row r="19" spans="1:14" ht="60">
      <c r="A19" s="32"/>
      <c r="B19" s="32"/>
      <c r="C19" s="31">
        <v>18</v>
      </c>
      <c r="D19" s="31">
        <v>18</v>
      </c>
      <c r="E19" s="32">
        <f t="shared" si="0"/>
        <v>1</v>
      </c>
      <c r="F19" s="32" t="str">
        <f t="shared" si="1"/>
        <v>1'h0</v>
      </c>
      <c r="G19" s="79" t="s">
        <v>68</v>
      </c>
      <c r="H19" s="79" t="s">
        <v>1427</v>
      </c>
      <c r="I19" s="79" t="s">
        <v>1428</v>
      </c>
      <c r="J19" s="31">
        <v>0</v>
      </c>
      <c r="K19" s="31" t="str">
        <f t="shared" si="2"/>
        <v>0</v>
      </c>
      <c r="L19" s="31">
        <f t="shared" si="3"/>
        <v>0</v>
      </c>
      <c r="M19" s="53"/>
      <c r="N19" s="53"/>
    </row>
    <row r="20" spans="1:14" ht="60">
      <c r="A20" s="53"/>
      <c r="B20" s="53"/>
      <c r="C20" s="31">
        <v>17</v>
      </c>
      <c r="D20" s="31">
        <v>17</v>
      </c>
      <c r="E20" s="32">
        <f t="shared" si="0"/>
        <v>1</v>
      </c>
      <c r="F20" s="32" t="str">
        <f t="shared" si="1"/>
        <v>1'h0</v>
      </c>
      <c r="G20" s="79" t="s">
        <v>68</v>
      </c>
      <c r="H20" s="79" t="s">
        <v>1429</v>
      </c>
      <c r="I20" s="79" t="s">
        <v>1430</v>
      </c>
      <c r="J20" s="31">
        <v>0</v>
      </c>
      <c r="K20" s="31" t="str">
        <f t="shared" si="2"/>
        <v>0</v>
      </c>
      <c r="L20" s="31">
        <f t="shared" si="3"/>
        <v>0</v>
      </c>
      <c r="M20" s="53"/>
      <c r="N20" s="53"/>
    </row>
    <row r="21" spans="1:14" ht="30">
      <c r="A21" s="53"/>
      <c r="B21" s="53"/>
      <c r="C21" s="31">
        <v>16</v>
      </c>
      <c r="D21" s="31">
        <v>16</v>
      </c>
      <c r="E21" s="32">
        <f t="shared" si="0"/>
        <v>1</v>
      </c>
      <c r="F21" s="32" t="str">
        <f t="shared" si="1"/>
        <v>1'h0</v>
      </c>
      <c r="G21" s="79" t="s">
        <v>718</v>
      </c>
      <c r="H21" s="79" t="s">
        <v>1431</v>
      </c>
      <c r="I21" s="80" t="s">
        <v>1432</v>
      </c>
      <c r="J21" s="31">
        <v>0</v>
      </c>
      <c r="K21" s="31" t="str">
        <f t="shared" si="2"/>
        <v>0</v>
      </c>
      <c r="L21" s="31">
        <f t="shared" si="3"/>
        <v>0</v>
      </c>
      <c r="M21" s="53"/>
      <c r="N21" s="53"/>
    </row>
    <row r="22" spans="1:14" ht="15">
      <c r="A22" s="53"/>
      <c r="B22" s="53"/>
      <c r="C22" s="31">
        <v>12</v>
      </c>
      <c r="D22" s="31">
        <v>15</v>
      </c>
      <c r="E22" s="32">
        <f t="shared" si="0"/>
        <v>4</v>
      </c>
      <c r="F22" s="32" t="str">
        <f t="shared" si="1"/>
        <v>4'h0</v>
      </c>
      <c r="G22" s="32" t="s">
        <v>73</v>
      </c>
      <c r="H22" s="53" t="s">
        <v>20</v>
      </c>
      <c r="I22" s="53" t="s">
        <v>730</v>
      </c>
      <c r="J22" s="31">
        <v>0</v>
      </c>
      <c r="K22" s="31" t="str">
        <f t="shared" si="2"/>
        <v>0</v>
      </c>
      <c r="L22" s="31">
        <f t="shared" si="3"/>
        <v>0</v>
      </c>
      <c r="M22" s="53"/>
      <c r="N22" s="53"/>
    </row>
    <row r="23" spans="1:14" ht="150">
      <c r="A23" s="53"/>
      <c r="B23" s="53"/>
      <c r="C23" s="31">
        <v>0</v>
      </c>
      <c r="D23" s="31">
        <v>11</v>
      </c>
      <c r="E23" s="32">
        <f t="shared" si="0"/>
        <v>12</v>
      </c>
      <c r="F23" s="32" t="str">
        <f t="shared" si="1"/>
        <v>12'h0</v>
      </c>
      <c r="G23" s="79" t="s">
        <v>68</v>
      </c>
      <c r="H23" s="53" t="s">
        <v>1433</v>
      </c>
      <c r="I23" s="79" t="s">
        <v>9365</v>
      </c>
      <c r="J23" s="31">
        <v>0</v>
      </c>
      <c r="K23" s="31" t="str">
        <f t="shared" si="2"/>
        <v>0</v>
      </c>
      <c r="L23" s="31">
        <f t="shared" si="3"/>
        <v>0</v>
      </c>
      <c r="M23" s="53"/>
      <c r="N23" s="53"/>
    </row>
    <row r="24" spans="1:14" ht="15">
      <c r="A24" s="26"/>
      <c r="B24" s="27" t="s">
        <v>95</v>
      </c>
      <c r="C24" s="26"/>
      <c r="D24" s="26"/>
      <c r="E24" s="26">
        <f>SUM(E25:E29)</f>
        <v>32</v>
      </c>
      <c r="F24" s="56" t="str">
        <f>CONCATENATE("32'h",K24)</f>
        <v>32'h10982611</v>
      </c>
      <c r="G24" s="56"/>
      <c r="H24" s="57" t="s">
        <v>1434</v>
      </c>
      <c r="I24" s="57"/>
      <c r="J24" s="26"/>
      <c r="K24" s="26" t="str">
        <f>LOWER(DEC2HEX(L24,8))</f>
        <v>10982611</v>
      </c>
      <c r="L24" s="26">
        <f>SUM(L25:L29)</f>
        <v>278406673</v>
      </c>
      <c r="M24" s="53"/>
      <c r="N24" s="53"/>
    </row>
    <row r="25" spans="1:14" ht="15">
      <c r="A25" s="32"/>
      <c r="B25" s="32"/>
      <c r="C25" s="31">
        <v>28</v>
      </c>
      <c r="D25" s="31">
        <v>31</v>
      </c>
      <c r="E25" s="32">
        <f>D25+1-C25</f>
        <v>4</v>
      </c>
      <c r="F25" s="32" t="str">
        <f>CONCATENATE(E25,"'h",K25)</f>
        <v>4'h1</v>
      </c>
      <c r="G25" s="79" t="s">
        <v>68</v>
      </c>
      <c r="H25" s="81" t="s">
        <v>1435</v>
      </c>
      <c r="I25" s="81" t="s">
        <v>1436</v>
      </c>
      <c r="J25" s="31">
        <v>1</v>
      </c>
      <c r="K25" s="31" t="str">
        <f>LOWER(DEC2HEX((J25)))</f>
        <v>1</v>
      </c>
      <c r="L25" s="31">
        <f>J25*(2^C25)</f>
        <v>268435456</v>
      </c>
      <c r="M25" s="53"/>
      <c r="N25" s="53"/>
    </row>
    <row r="26" spans="1:14" ht="15">
      <c r="A26" s="53"/>
      <c r="B26" s="53"/>
      <c r="C26" s="31">
        <v>18</v>
      </c>
      <c r="D26" s="31">
        <v>27</v>
      </c>
      <c r="E26" s="32">
        <f>D26+1-C26</f>
        <v>10</v>
      </c>
      <c r="F26" s="32" t="str">
        <f>CONCATENATE(E26,"'h",K26)</f>
        <v>10'h26</v>
      </c>
      <c r="G26" s="79" t="s">
        <v>68</v>
      </c>
      <c r="H26" s="81" t="s">
        <v>1437</v>
      </c>
      <c r="I26" s="81" t="s">
        <v>1438</v>
      </c>
      <c r="J26" s="31">
        <v>38</v>
      </c>
      <c r="K26" s="31" t="str">
        <f>LOWER(DEC2HEX((J26)))</f>
        <v>26</v>
      </c>
      <c r="L26" s="31">
        <f>J26*(2^C26)</f>
        <v>9961472</v>
      </c>
      <c r="M26" s="53"/>
      <c r="N26" s="53"/>
    </row>
    <row r="27" spans="1:14" ht="15">
      <c r="A27" s="53"/>
      <c r="B27" s="53"/>
      <c r="C27" s="31">
        <v>8</v>
      </c>
      <c r="D27" s="31">
        <v>17</v>
      </c>
      <c r="E27" s="32">
        <f>D27+1-C27</f>
        <v>10</v>
      </c>
      <c r="F27" s="32" t="str">
        <f>CONCATENATE(E27,"'h",K27)</f>
        <v>10'h26</v>
      </c>
      <c r="G27" s="79" t="s">
        <v>68</v>
      </c>
      <c r="H27" s="81" t="s">
        <v>1439</v>
      </c>
      <c r="I27" s="81" t="s">
        <v>1440</v>
      </c>
      <c r="J27" s="31">
        <v>38</v>
      </c>
      <c r="K27" s="31" t="str">
        <f>LOWER(DEC2HEX((J27)))</f>
        <v>26</v>
      </c>
      <c r="L27" s="31">
        <f>J27*(2^C27)</f>
        <v>9728</v>
      </c>
      <c r="M27" s="53"/>
      <c r="N27" s="53"/>
    </row>
    <row r="28" spans="1:14" ht="15">
      <c r="A28" s="32"/>
      <c r="B28" s="32"/>
      <c r="C28" s="31">
        <v>4</v>
      </c>
      <c r="D28" s="31">
        <v>7</v>
      </c>
      <c r="E28" s="32">
        <f>D28+1-C28</f>
        <v>4</v>
      </c>
      <c r="F28" s="32" t="str">
        <f>CONCATENATE(E28,"'h",K28)</f>
        <v>4'h1</v>
      </c>
      <c r="G28" s="79" t="s">
        <v>68</v>
      </c>
      <c r="H28" s="81" t="s">
        <v>1441</v>
      </c>
      <c r="I28" s="81" t="s">
        <v>1442</v>
      </c>
      <c r="J28" s="31">
        <v>1</v>
      </c>
      <c r="K28" s="31" t="str">
        <f>LOWER(DEC2HEX((J28)))</f>
        <v>1</v>
      </c>
      <c r="L28" s="31">
        <f>J28*(2^C28)</f>
        <v>16</v>
      </c>
      <c r="M28" s="53"/>
      <c r="N28" s="53"/>
    </row>
    <row r="29" spans="1:14" ht="15">
      <c r="A29" s="53"/>
      <c r="B29" s="53"/>
      <c r="C29" s="31">
        <v>0</v>
      </c>
      <c r="D29" s="31">
        <v>3</v>
      </c>
      <c r="E29" s="32">
        <f>D29+1-C29</f>
        <v>4</v>
      </c>
      <c r="F29" s="32" t="str">
        <f>CONCATENATE(E29,"'h",K29)</f>
        <v>4'h1</v>
      </c>
      <c r="G29" s="79" t="s">
        <v>68</v>
      </c>
      <c r="H29" s="81" t="s">
        <v>1443</v>
      </c>
      <c r="I29" s="81" t="s">
        <v>1444</v>
      </c>
      <c r="J29" s="31">
        <v>1</v>
      </c>
      <c r="K29" s="31" t="str">
        <f>LOWER(DEC2HEX((J29)))</f>
        <v>1</v>
      </c>
      <c r="L29" s="31">
        <f>J29*(2^C29)</f>
        <v>1</v>
      </c>
      <c r="M29" s="53"/>
      <c r="N29" s="53"/>
    </row>
    <row r="30" spans="1:14" ht="15">
      <c r="A30" s="26"/>
      <c r="B30" s="27" t="s">
        <v>97</v>
      </c>
      <c r="C30" s="26"/>
      <c r="D30" s="26"/>
      <c r="E30" s="26">
        <f>SUM(E31:E32)</f>
        <v>32</v>
      </c>
      <c r="F30" s="56" t="str">
        <f>CONCATENATE("32'h",K30)</f>
        <v>32'h00000002</v>
      </c>
      <c r="G30" s="56"/>
      <c r="H30" s="57" t="s">
        <v>1445</v>
      </c>
      <c r="I30" s="57"/>
      <c r="J30" s="26"/>
      <c r="K30" s="26" t="str">
        <f>LOWER(DEC2HEX(L30,8))</f>
        <v>00000002</v>
      </c>
      <c r="L30" s="26">
        <f>SUM(L31:L32)</f>
        <v>2</v>
      </c>
      <c r="M30" s="53"/>
      <c r="N30" s="53"/>
    </row>
    <row r="31" spans="1:14" ht="15">
      <c r="A31" s="53"/>
      <c r="B31" s="53"/>
      <c r="C31" s="31">
        <v>4</v>
      </c>
      <c r="D31" s="31">
        <v>31</v>
      </c>
      <c r="E31" s="32">
        <f>D31+1-C31</f>
        <v>28</v>
      </c>
      <c r="F31" s="32" t="str">
        <f>CONCATENATE(E31,"'h",K31)</f>
        <v>28'h0</v>
      </c>
      <c r="G31" s="32" t="s">
        <v>73</v>
      </c>
      <c r="H31" s="53" t="s">
        <v>20</v>
      </c>
      <c r="I31" s="53" t="s">
        <v>730</v>
      </c>
      <c r="J31" s="31">
        <v>0</v>
      </c>
      <c r="K31" s="31" t="str">
        <f>LOWER(DEC2HEX((J31)))</f>
        <v>0</v>
      </c>
      <c r="L31" s="31">
        <f>J31*(2^C31)</f>
        <v>0</v>
      </c>
      <c r="M31" s="53"/>
      <c r="N31" s="53"/>
    </row>
    <row r="32" spans="1:14" ht="135">
      <c r="A32" s="53"/>
      <c r="B32" s="53"/>
      <c r="C32" s="31">
        <v>0</v>
      </c>
      <c r="D32" s="31">
        <v>3</v>
      </c>
      <c r="E32" s="32">
        <f>D32+1-C32</f>
        <v>4</v>
      </c>
      <c r="F32" s="32" t="str">
        <f>CONCATENATE(E32,"'h",K32)</f>
        <v>4'h2</v>
      </c>
      <c r="G32" s="79" t="s">
        <v>68</v>
      </c>
      <c r="H32" s="53" t="s">
        <v>1446</v>
      </c>
      <c r="I32" s="79" t="s">
        <v>1447</v>
      </c>
      <c r="J32" s="31">
        <v>2</v>
      </c>
      <c r="K32" s="31" t="str">
        <f>LOWER(DEC2HEX((J32)))</f>
        <v>2</v>
      </c>
      <c r="L32" s="31">
        <f>J32*(2^C32)</f>
        <v>2</v>
      </c>
      <c r="M32" s="53"/>
      <c r="N32" s="53"/>
    </row>
    <row r="33" spans="1:14" ht="15">
      <c r="A33" s="26"/>
      <c r="B33" s="27" t="s">
        <v>99</v>
      </c>
      <c r="C33" s="26"/>
      <c r="D33" s="26"/>
      <c r="E33" s="26">
        <f>SUM(E34:E34)</f>
        <v>32</v>
      </c>
      <c r="F33" s="56" t="str">
        <f>CONCATENATE("32'h",K33)</f>
        <v>32'h00000000</v>
      </c>
      <c r="G33" s="56"/>
      <c r="H33" s="57" t="s">
        <v>1448</v>
      </c>
      <c r="I33" s="57"/>
      <c r="J33" s="26"/>
      <c r="K33" s="26" t="str">
        <f>LOWER(DEC2HEX(L33,8))</f>
        <v>00000000</v>
      </c>
      <c r="L33" s="26">
        <f>SUM(L34:L34)</f>
        <v>0</v>
      </c>
      <c r="M33" s="53"/>
      <c r="N33" s="53"/>
    </row>
    <row r="34" spans="1:14" ht="15">
      <c r="A34" s="53"/>
      <c r="B34" s="53"/>
      <c r="C34" s="31">
        <v>0</v>
      </c>
      <c r="D34" s="31">
        <v>31</v>
      </c>
      <c r="E34" s="32">
        <f>D34+1-C34</f>
        <v>32</v>
      </c>
      <c r="F34" s="32" t="str">
        <f>CONCATENATE(E34,"'h",K34)</f>
        <v>32'h0</v>
      </c>
      <c r="G34" s="79" t="s">
        <v>9469</v>
      </c>
      <c r="H34" s="53" t="s">
        <v>1449</v>
      </c>
      <c r="I34" s="79" t="s">
        <v>1450</v>
      </c>
      <c r="J34" s="31">
        <v>0</v>
      </c>
      <c r="K34" s="31" t="str">
        <f>LOWER(DEC2HEX((J34)))</f>
        <v>0</v>
      </c>
      <c r="L34" s="31">
        <f>J34*(2^C34)</f>
        <v>0</v>
      </c>
      <c r="M34" s="53"/>
      <c r="N34" s="53"/>
    </row>
    <row r="35" spans="1:14" ht="15">
      <c r="A35" s="26"/>
      <c r="B35" s="27" t="s">
        <v>101</v>
      </c>
      <c r="C35" s="26"/>
      <c r="D35" s="26"/>
      <c r="E35" s="26">
        <f>SUM(E36:E37)</f>
        <v>32</v>
      </c>
      <c r="F35" s="56" t="str">
        <f>CONCATENATE("32'h",K35)</f>
        <v>32'h00000000</v>
      </c>
      <c r="G35" s="56"/>
      <c r="H35" s="57" t="s">
        <v>1451</v>
      </c>
      <c r="I35" s="57"/>
      <c r="J35" s="26"/>
      <c r="K35" s="26" t="str">
        <f>LOWER(DEC2HEX(L35,8))</f>
        <v>00000000</v>
      </c>
      <c r="L35" s="26">
        <f>SUM(L36:L37)</f>
        <v>0</v>
      </c>
      <c r="M35" s="53"/>
      <c r="N35" s="53"/>
    </row>
    <row r="36" spans="1:14" ht="15">
      <c r="A36" s="32"/>
      <c r="B36" s="32"/>
      <c r="C36" s="31">
        <v>1</v>
      </c>
      <c r="D36" s="31">
        <v>31</v>
      </c>
      <c r="E36" s="32">
        <f>D36+1-C36</f>
        <v>31</v>
      </c>
      <c r="F36" s="32" t="str">
        <f>CONCATENATE(E36,"'h",K36)</f>
        <v>31'h0</v>
      </c>
      <c r="G36" s="32" t="s">
        <v>73</v>
      </c>
      <c r="H36" s="53" t="s">
        <v>20</v>
      </c>
      <c r="I36" s="53" t="s">
        <v>730</v>
      </c>
      <c r="J36" s="31">
        <v>0</v>
      </c>
      <c r="K36" s="31" t="str">
        <f>LOWER(DEC2HEX((J36)))</f>
        <v>0</v>
      </c>
      <c r="L36" s="31">
        <f>J36*(2^C36)</f>
        <v>0</v>
      </c>
      <c r="M36" s="53"/>
      <c r="N36" s="53"/>
    </row>
    <row r="37" spans="1:14" ht="75">
      <c r="A37" s="32"/>
      <c r="B37" s="32"/>
      <c r="C37" s="31">
        <v>0</v>
      </c>
      <c r="D37" s="31">
        <v>0</v>
      </c>
      <c r="E37" s="32">
        <f>D37+1-C37</f>
        <v>1</v>
      </c>
      <c r="F37" s="32" t="str">
        <f>CONCATENATE(E37,"'h",K37)</f>
        <v>1'h0</v>
      </c>
      <c r="G37" s="32" t="s">
        <v>429</v>
      </c>
      <c r="H37" s="53" t="s">
        <v>1452</v>
      </c>
      <c r="I37" s="79" t="s">
        <v>1453</v>
      </c>
      <c r="J37" s="31">
        <v>0</v>
      </c>
      <c r="K37" s="31" t="str">
        <f>LOWER(DEC2HEX((J37)))</f>
        <v>0</v>
      </c>
      <c r="L37" s="31">
        <f>J37*(2^C37)</f>
        <v>0</v>
      </c>
      <c r="M37" s="53"/>
      <c r="N37" s="53"/>
    </row>
    <row r="38" spans="1:14" ht="15">
      <c r="A38" s="26"/>
      <c r="B38" s="27" t="s">
        <v>104</v>
      </c>
      <c r="C38" s="26"/>
      <c r="D38" s="26"/>
      <c r="E38" s="26">
        <f>SUM(E39:E40)</f>
        <v>32</v>
      </c>
      <c r="F38" s="56" t="str">
        <f>CONCATENATE("32'h",K38)</f>
        <v>32'h00000000</v>
      </c>
      <c r="G38" s="56"/>
      <c r="H38" s="57" t="s">
        <v>1454</v>
      </c>
      <c r="I38" s="57"/>
      <c r="J38" s="26"/>
      <c r="K38" s="26" t="str">
        <f>LOWER(DEC2HEX(L38,8))</f>
        <v>00000000</v>
      </c>
      <c r="L38" s="26">
        <f>SUM(L39:L40)</f>
        <v>0</v>
      </c>
      <c r="M38" s="53"/>
      <c r="N38" s="53"/>
    </row>
    <row r="39" spans="1:14" ht="15">
      <c r="A39" s="32"/>
      <c r="B39" s="32"/>
      <c r="C39" s="31">
        <v>1</v>
      </c>
      <c r="D39" s="31">
        <v>31</v>
      </c>
      <c r="E39" s="32">
        <f>D39+1-C39</f>
        <v>31</v>
      </c>
      <c r="F39" s="32" t="str">
        <f>CONCATENATE(E39,"'h",K39)</f>
        <v>31'h0</v>
      </c>
      <c r="G39" s="32" t="s">
        <v>73</v>
      </c>
      <c r="H39" s="53" t="s">
        <v>20</v>
      </c>
      <c r="I39" s="53" t="s">
        <v>730</v>
      </c>
      <c r="J39" s="31">
        <v>0</v>
      </c>
      <c r="K39" s="31" t="str">
        <f>LOWER(DEC2HEX((J39)))</f>
        <v>0</v>
      </c>
      <c r="L39" s="31">
        <f>J39*(2^C39)</f>
        <v>0</v>
      </c>
      <c r="M39" s="53"/>
      <c r="N39" s="53"/>
    </row>
    <row r="40" spans="1:14" ht="60">
      <c r="A40" s="32"/>
      <c r="B40" s="32"/>
      <c r="C40" s="31">
        <v>0</v>
      </c>
      <c r="D40" s="31">
        <v>0</v>
      </c>
      <c r="E40" s="32">
        <f>D40+1-C40</f>
        <v>1</v>
      </c>
      <c r="F40" s="32" t="str">
        <f>CONCATENATE(E40,"'h",K40)</f>
        <v>1'h0</v>
      </c>
      <c r="G40" s="32" t="s">
        <v>68</v>
      </c>
      <c r="H40" s="53" t="s">
        <v>1455</v>
      </c>
      <c r="I40" s="79" t="s">
        <v>1456</v>
      </c>
      <c r="J40" s="31">
        <v>0</v>
      </c>
      <c r="K40" s="31" t="str">
        <f>LOWER(DEC2HEX((J40)))</f>
        <v>0</v>
      </c>
      <c r="L40" s="31">
        <f>J40*(2^C40)</f>
        <v>0</v>
      </c>
      <c r="M40" s="53"/>
      <c r="N40" s="53"/>
    </row>
    <row r="41" spans="1:14" ht="15">
      <c r="A41" s="26"/>
      <c r="B41" s="27" t="s">
        <v>119</v>
      </c>
      <c r="C41" s="26"/>
      <c r="D41" s="26"/>
      <c r="E41" s="26">
        <f>SUM(E42:E43)</f>
        <v>32</v>
      </c>
      <c r="F41" s="56" t="str">
        <f>CONCATENATE("32'h",K41)</f>
        <v>32'h00000000</v>
      </c>
      <c r="G41" s="56"/>
      <c r="H41" s="57" t="s">
        <v>1457</v>
      </c>
      <c r="I41" s="57"/>
      <c r="J41" s="26"/>
      <c r="K41" s="26" t="str">
        <f>LOWER(DEC2HEX(L41,8))</f>
        <v>00000000</v>
      </c>
      <c r="L41" s="26">
        <f>SUM(L42:L43)</f>
        <v>0</v>
      </c>
      <c r="M41" s="53"/>
      <c r="N41" s="53"/>
    </row>
    <row r="42" spans="1:14" ht="15">
      <c r="A42" s="32"/>
      <c r="B42" s="32"/>
      <c r="C42" s="31">
        <v>4</v>
      </c>
      <c r="D42" s="31">
        <v>31</v>
      </c>
      <c r="E42" s="32">
        <f>D42+1-C42</f>
        <v>28</v>
      </c>
      <c r="F42" s="32" t="str">
        <f>CONCATENATE(E42,"'h",K42)</f>
        <v>28'h0</v>
      </c>
      <c r="G42" s="32" t="s">
        <v>73</v>
      </c>
      <c r="H42" s="53" t="s">
        <v>20</v>
      </c>
      <c r="I42" s="53" t="s">
        <v>730</v>
      </c>
      <c r="J42" s="31">
        <v>0</v>
      </c>
      <c r="K42" s="31" t="str">
        <f>LOWER(DEC2HEX((J42)))</f>
        <v>0</v>
      </c>
      <c r="L42" s="31">
        <f>J42*(2^C42)</f>
        <v>0</v>
      </c>
      <c r="M42" s="53"/>
      <c r="N42" s="53"/>
    </row>
    <row r="43" spans="1:14" ht="15">
      <c r="A43" s="53"/>
      <c r="B43" s="53"/>
      <c r="C43" s="31">
        <v>0</v>
      </c>
      <c r="D43" s="31">
        <v>3</v>
      </c>
      <c r="E43" s="32">
        <f>D43+1-C43</f>
        <v>4</v>
      </c>
      <c r="F43" s="32" t="str">
        <f>CONCATENATE(E43,"'h",K43)</f>
        <v>4'h0</v>
      </c>
      <c r="G43" s="79" t="s">
        <v>9469</v>
      </c>
      <c r="H43" s="53" t="s">
        <v>1458</v>
      </c>
      <c r="I43" s="79" t="s">
        <v>1472</v>
      </c>
      <c r="J43" s="31">
        <v>0</v>
      </c>
      <c r="K43" s="31" t="str">
        <f>LOWER(DEC2HEX((J43)))</f>
        <v>0</v>
      </c>
      <c r="L43" s="31">
        <f>J43*(2^C43)</f>
        <v>0</v>
      </c>
      <c r="M43" s="53"/>
      <c r="N43" s="53"/>
    </row>
    <row r="44" spans="1:14" ht="15">
      <c r="A44" s="26"/>
      <c r="B44" s="27" t="s">
        <v>1464</v>
      </c>
      <c r="C44" s="26"/>
      <c r="D44" s="26"/>
      <c r="E44" s="26">
        <f>SUM(E45:E45)</f>
        <v>32</v>
      </c>
      <c r="F44" s="56" t="str">
        <f>CONCATENATE("32'h",K44)</f>
        <v>32'h00000000</v>
      </c>
      <c r="G44" s="56"/>
      <c r="H44" s="57" t="s">
        <v>1466</v>
      </c>
      <c r="I44" s="57"/>
      <c r="J44" s="26"/>
      <c r="K44" s="26" t="str">
        <f>LOWER(DEC2HEX(L44,8))</f>
        <v>00000000</v>
      </c>
      <c r="L44" s="26">
        <f>SUM(L45:L45)</f>
        <v>0</v>
      </c>
      <c r="M44" s="53"/>
      <c r="N44" s="53"/>
    </row>
    <row r="45" spans="1:14" ht="15">
      <c r="A45" s="53"/>
      <c r="B45" s="53"/>
      <c r="C45" s="31">
        <v>0</v>
      </c>
      <c r="D45" s="31">
        <v>31</v>
      </c>
      <c r="E45" s="32">
        <f>D45+1-C45</f>
        <v>32</v>
      </c>
      <c r="F45" s="32" t="str">
        <f>CONCATENATE(E45,"'h",K45)</f>
        <v>32'h0</v>
      </c>
      <c r="G45" s="79" t="s">
        <v>1470</v>
      </c>
      <c r="H45" s="53" t="s">
        <v>1468</v>
      </c>
      <c r="I45" s="79"/>
      <c r="J45" s="31">
        <v>0</v>
      </c>
      <c r="K45" s="31" t="str">
        <f>LOWER(DEC2HEX((J45)))</f>
        <v>0</v>
      </c>
      <c r="L45" s="31">
        <f>J45*(2^C45)</f>
        <v>0</v>
      </c>
      <c r="M45" s="53"/>
      <c r="N45" s="53"/>
    </row>
    <row r="46" spans="1:14" ht="15">
      <c r="A46" s="26"/>
      <c r="B46" s="27" t="s">
        <v>1465</v>
      </c>
      <c r="C46" s="26"/>
      <c r="D46" s="26"/>
      <c r="E46" s="26">
        <f>SUM(E47:E47)</f>
        <v>32</v>
      </c>
      <c r="F46" s="56" t="str">
        <f>CONCATENATE("32'h",K46)</f>
        <v>32'h00000000</v>
      </c>
      <c r="G46" s="56"/>
      <c r="H46" s="57" t="s">
        <v>1467</v>
      </c>
      <c r="I46" s="57"/>
      <c r="J46" s="26"/>
      <c r="K46" s="26" t="str">
        <f>LOWER(DEC2HEX(L46,8))</f>
        <v>00000000</v>
      </c>
      <c r="L46" s="26">
        <f>SUM(L47:L47)</f>
        <v>0</v>
      </c>
      <c r="M46" s="53"/>
      <c r="N46" s="53"/>
    </row>
    <row r="47" spans="1:14" ht="15">
      <c r="A47" s="53"/>
      <c r="B47" s="53"/>
      <c r="C47" s="31">
        <v>0</v>
      </c>
      <c r="D47" s="31">
        <v>31</v>
      </c>
      <c r="E47" s="32">
        <f>D47+1-C47</f>
        <v>32</v>
      </c>
      <c r="F47" s="32" t="str">
        <f>CONCATENATE(E47,"'h",K47)</f>
        <v>32'h0</v>
      </c>
      <c r="G47" s="79" t="s">
        <v>1471</v>
      </c>
      <c r="H47" s="53" t="s">
        <v>1469</v>
      </c>
      <c r="I47" s="79"/>
      <c r="J47" s="31">
        <v>0</v>
      </c>
      <c r="K47" s="31" t="str">
        <f>LOWER(DEC2HEX((J47)))</f>
        <v>0</v>
      </c>
      <c r="L47" s="31">
        <f>J47*(2^C47)</f>
        <v>0</v>
      </c>
      <c r="M47" s="53"/>
      <c r="N47" s="53"/>
    </row>
    <row r="48" spans="1:14" ht="15">
      <c r="A48" s="53"/>
      <c r="B48" s="27" t="s">
        <v>945</v>
      </c>
      <c r="C48" s="26"/>
      <c r="D48" s="26"/>
      <c r="E48" s="26">
        <f>SUM(E49:E50)</f>
        <v>32</v>
      </c>
      <c r="F48" s="56" t="str">
        <f>CONCATENATE("32'h",K48)</f>
        <v>32'h00000018</v>
      </c>
      <c r="G48" s="56"/>
      <c r="H48" s="57" t="s">
        <v>9374</v>
      </c>
      <c r="I48" s="57"/>
      <c r="J48" s="26"/>
      <c r="K48" s="26" t="str">
        <f>LOWER(DEC2HEX(L48,8))</f>
        <v>00000018</v>
      </c>
      <c r="L48" s="26">
        <f>SUM(L49:L50)</f>
        <v>24</v>
      </c>
      <c r="M48" s="53"/>
      <c r="N48" s="53"/>
    </row>
    <row r="49" spans="1:14" ht="15">
      <c r="A49" s="53"/>
      <c r="B49" s="53"/>
      <c r="C49" s="31">
        <v>7</v>
      </c>
      <c r="D49" s="31">
        <v>31</v>
      </c>
      <c r="E49" s="32">
        <f>D49+1-C49</f>
        <v>25</v>
      </c>
      <c r="F49" s="32" t="str">
        <f>CONCATENATE(E49,"'h",K49)</f>
        <v>25'h0</v>
      </c>
      <c r="G49" s="32" t="s">
        <v>73</v>
      </c>
      <c r="H49" s="53" t="s">
        <v>20</v>
      </c>
      <c r="I49" s="53" t="s">
        <v>730</v>
      </c>
      <c r="J49" s="31">
        <v>0</v>
      </c>
      <c r="K49" s="31" t="str">
        <f>LOWER(DEC2HEX((J49)))</f>
        <v>0</v>
      </c>
      <c r="L49" s="31">
        <f>J49*(2^C49)</f>
        <v>0</v>
      </c>
      <c r="M49" s="53"/>
      <c r="N49" s="53"/>
    </row>
    <row r="50" spans="1:14" ht="15">
      <c r="A50" s="53"/>
      <c r="B50" s="53"/>
      <c r="C50" s="31">
        <v>0</v>
      </c>
      <c r="D50" s="31">
        <v>6</v>
      </c>
      <c r="E50" s="32">
        <f>D50+1-C50</f>
        <v>7</v>
      </c>
      <c r="F50" s="32" t="str">
        <f>CONCATENATE(E50,"'h",K50)</f>
        <v>7'h18</v>
      </c>
      <c r="G50" s="79" t="s">
        <v>9375</v>
      </c>
      <c r="H50" s="53" t="s">
        <v>9376</v>
      </c>
      <c r="I50" s="79"/>
      <c r="J50" s="31">
        <v>24</v>
      </c>
      <c r="K50" s="31" t="str">
        <f>LOWER(DEC2HEX((J50)))</f>
        <v>18</v>
      </c>
      <c r="L50" s="31">
        <f>J50*(2^C50)</f>
        <v>24</v>
      </c>
      <c r="M50" s="53"/>
      <c r="N50" s="53"/>
    </row>
    <row r="51" spans="1:14" ht="15">
      <c r="A51" s="26"/>
      <c r="B51" s="27" t="s">
        <v>9453</v>
      </c>
      <c r="C51" s="26"/>
      <c r="D51" s="26"/>
      <c r="E51" s="26">
        <f>SUM(E52:E52)</f>
        <v>32</v>
      </c>
      <c r="F51" s="56" t="str">
        <f>CONCATENATE("32'h",K51)</f>
        <v>32'h00000000</v>
      </c>
      <c r="G51" s="56"/>
      <c r="H51" s="57" t="s">
        <v>9454</v>
      </c>
      <c r="I51" s="57"/>
      <c r="J51" s="26"/>
      <c r="K51" s="26" t="str">
        <f>LOWER(DEC2HEX(L51,8))</f>
        <v>00000000</v>
      </c>
      <c r="L51" s="26">
        <f>SUM(L52:L52)</f>
        <v>0</v>
      </c>
      <c r="M51" s="53"/>
      <c r="N51" s="53"/>
    </row>
    <row r="52" spans="1:14" ht="15">
      <c r="A52" s="32"/>
      <c r="B52" s="32"/>
      <c r="C52" s="31">
        <v>0</v>
      </c>
      <c r="D52" s="31">
        <v>31</v>
      </c>
      <c r="E52" s="32">
        <f>D52+1-C52</f>
        <v>32</v>
      </c>
      <c r="F52" s="32" t="str">
        <f>CONCATENATE(E52,"'h",K52)</f>
        <v>32'h0</v>
      </c>
      <c r="G52" s="32" t="s">
        <v>9469</v>
      </c>
      <c r="H52" s="81" t="s">
        <v>1460</v>
      </c>
      <c r="I52" s="53" t="s">
        <v>1461</v>
      </c>
      <c r="J52" s="31">
        <v>0</v>
      </c>
      <c r="K52" s="31" t="str">
        <f>LOWER(DEC2HEX((J52)))</f>
        <v>0</v>
      </c>
      <c r="L52" s="31">
        <f>J52*(2^C52)</f>
        <v>0</v>
      </c>
      <c r="M52" s="53"/>
      <c r="N52" s="53"/>
    </row>
    <row r="53" spans="1:14" ht="15">
      <c r="A53" s="26"/>
      <c r="B53" s="27" t="s">
        <v>1462</v>
      </c>
      <c r="C53" s="26"/>
      <c r="D53" s="26"/>
      <c r="E53" s="26">
        <f>SUM(E54:E54)</f>
        <v>32</v>
      </c>
      <c r="F53" s="56" t="str">
        <f>CONCATENATE("32'h",K53)</f>
        <v>32'h00000000</v>
      </c>
      <c r="G53" s="56"/>
      <c r="H53" s="57" t="s">
        <v>9455</v>
      </c>
      <c r="I53" s="57"/>
      <c r="J53" s="26"/>
      <c r="K53" s="26" t="str">
        <f>LOWER(DEC2HEX(L53,8))</f>
        <v>00000000</v>
      </c>
      <c r="L53" s="26">
        <f>SUM(L54:L54)</f>
        <v>0</v>
      </c>
      <c r="M53" s="53"/>
      <c r="N53" s="53"/>
    </row>
    <row r="54" spans="1:14" ht="105">
      <c r="A54" s="32"/>
      <c r="B54" s="32"/>
      <c r="C54" s="31">
        <v>0</v>
      </c>
      <c r="D54" s="31">
        <v>31</v>
      </c>
      <c r="E54" s="32">
        <f>D54+1-C54</f>
        <v>32</v>
      </c>
      <c r="F54" s="32" t="str">
        <f>CONCATENATE(E54,"'h",K54)</f>
        <v>32'h0</v>
      </c>
      <c r="G54" s="32" t="s">
        <v>9469</v>
      </c>
      <c r="H54" s="81" t="s">
        <v>1463</v>
      </c>
      <c r="I54" s="51" t="s">
        <v>9456</v>
      </c>
      <c r="J54" s="31">
        <v>0</v>
      </c>
      <c r="K54" s="31" t="str">
        <f>LOWER(DEC2HEX((J54)))</f>
        <v>0</v>
      </c>
      <c r="L54" s="31">
        <f>J54*(2^C54)</f>
        <v>0</v>
      </c>
      <c r="M54" s="53"/>
      <c r="N54" s="53"/>
    </row>
  </sheetData>
  <phoneticPr fontId="24" type="noConversion"/>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16"/>
  <sheetViews>
    <sheetView topLeftCell="A268" zoomScale="85" zoomScaleNormal="85" workbookViewId="0">
      <selection activeCell="L290" sqref="L290"/>
    </sheetView>
  </sheetViews>
  <sheetFormatPr defaultColWidth="9" defaultRowHeight="13.5"/>
  <cols>
    <col min="1" max="5" width="9" style="55" bestFit="1" customWidth="1"/>
    <col min="6" max="6" width="12" style="55" customWidth="1"/>
    <col min="7" max="7" width="10" style="55" customWidth="1"/>
    <col min="8" max="8" width="22.75" style="55" customWidth="1"/>
    <col min="9" max="9" width="44.125" style="55" customWidth="1"/>
    <col min="10" max="10" width="11.875" style="55" bestFit="1" customWidth="1"/>
    <col min="11" max="256" width="9" style="55"/>
    <col min="257" max="261" width="9" style="55" bestFit="1" customWidth="1"/>
    <col min="262" max="262" width="12" style="55" customWidth="1"/>
    <col min="263" max="263" width="10" style="55" customWidth="1"/>
    <col min="264" max="264" width="22.75" style="55" customWidth="1"/>
    <col min="265" max="265" width="44.125" style="55" customWidth="1"/>
    <col min="266" max="266" width="11.875" style="55" bestFit="1" customWidth="1"/>
    <col min="267" max="512" width="9" style="55"/>
    <col min="513" max="517" width="9" style="55" bestFit="1" customWidth="1"/>
    <col min="518" max="518" width="12" style="55" customWidth="1"/>
    <col min="519" max="519" width="10" style="55" customWidth="1"/>
    <col min="520" max="520" width="22.75" style="55" customWidth="1"/>
    <col min="521" max="521" width="44.125" style="55" customWidth="1"/>
    <col min="522" max="522" width="11.875" style="55" bestFit="1" customWidth="1"/>
    <col min="523" max="768" width="9" style="55"/>
    <col min="769" max="773" width="9" style="55" bestFit="1" customWidth="1"/>
    <col min="774" max="774" width="12" style="55" customWidth="1"/>
    <col min="775" max="775" width="10" style="55" customWidth="1"/>
    <col min="776" max="776" width="22.75" style="55" customWidth="1"/>
    <col min="777" max="777" width="44.125" style="55" customWidth="1"/>
    <col min="778" max="778" width="11.875" style="55" bestFit="1" customWidth="1"/>
    <col min="779" max="1024" width="9" style="55"/>
    <col min="1025" max="1029" width="9" style="55" bestFit="1" customWidth="1"/>
    <col min="1030" max="1030" width="12" style="55" customWidth="1"/>
    <col min="1031" max="1031" width="10" style="55" customWidth="1"/>
    <col min="1032" max="1032" width="22.75" style="55" customWidth="1"/>
    <col min="1033" max="1033" width="44.125" style="55" customWidth="1"/>
    <col min="1034" max="1034" width="11.875" style="55" bestFit="1" customWidth="1"/>
    <col min="1035" max="1280" width="9" style="55"/>
    <col min="1281" max="1285" width="9" style="55" bestFit="1" customWidth="1"/>
    <col min="1286" max="1286" width="12" style="55" customWidth="1"/>
    <col min="1287" max="1287" width="10" style="55" customWidth="1"/>
    <col min="1288" max="1288" width="22.75" style="55" customWidth="1"/>
    <col min="1289" max="1289" width="44.125" style="55" customWidth="1"/>
    <col min="1290" max="1290" width="11.875" style="55" bestFit="1" customWidth="1"/>
    <col min="1291" max="1536" width="9" style="55"/>
    <col min="1537" max="1541" width="9" style="55" bestFit="1" customWidth="1"/>
    <col min="1542" max="1542" width="12" style="55" customWidth="1"/>
    <col min="1543" max="1543" width="10" style="55" customWidth="1"/>
    <col min="1544" max="1544" width="22.75" style="55" customWidth="1"/>
    <col min="1545" max="1545" width="44.125" style="55" customWidth="1"/>
    <col min="1546" max="1546" width="11.875" style="55" bestFit="1" customWidth="1"/>
    <col min="1547" max="1792" width="9" style="55"/>
    <col min="1793" max="1797" width="9" style="55" bestFit="1" customWidth="1"/>
    <col min="1798" max="1798" width="12" style="55" customWidth="1"/>
    <col min="1799" max="1799" width="10" style="55" customWidth="1"/>
    <col min="1800" max="1800" width="22.75" style="55" customWidth="1"/>
    <col min="1801" max="1801" width="44.125" style="55" customWidth="1"/>
    <col min="1802" max="1802" width="11.875" style="55" bestFit="1" customWidth="1"/>
    <col min="1803" max="2048" width="9" style="55"/>
    <col min="2049" max="2053" width="9" style="55" bestFit="1" customWidth="1"/>
    <col min="2054" max="2054" width="12" style="55" customWidth="1"/>
    <col min="2055" max="2055" width="10" style="55" customWidth="1"/>
    <col min="2056" max="2056" width="22.75" style="55" customWidth="1"/>
    <col min="2057" max="2057" width="44.125" style="55" customWidth="1"/>
    <col min="2058" max="2058" width="11.875" style="55" bestFit="1" customWidth="1"/>
    <col min="2059" max="2304" width="9" style="55"/>
    <col min="2305" max="2309" width="9" style="55" bestFit="1" customWidth="1"/>
    <col min="2310" max="2310" width="12" style="55" customWidth="1"/>
    <col min="2311" max="2311" width="10" style="55" customWidth="1"/>
    <col min="2312" max="2312" width="22.75" style="55" customWidth="1"/>
    <col min="2313" max="2313" width="44.125" style="55" customWidth="1"/>
    <col min="2314" max="2314" width="11.875" style="55" bestFit="1" customWidth="1"/>
    <col min="2315" max="2560" width="9" style="55"/>
    <col min="2561" max="2565" width="9" style="55" bestFit="1" customWidth="1"/>
    <col min="2566" max="2566" width="12" style="55" customWidth="1"/>
    <col min="2567" max="2567" width="10" style="55" customWidth="1"/>
    <col min="2568" max="2568" width="22.75" style="55" customWidth="1"/>
    <col min="2569" max="2569" width="44.125" style="55" customWidth="1"/>
    <col min="2570" max="2570" width="11.875" style="55" bestFit="1" customWidth="1"/>
    <col min="2571" max="2816" width="9" style="55"/>
    <col min="2817" max="2821" width="9" style="55" bestFit="1" customWidth="1"/>
    <col min="2822" max="2822" width="12" style="55" customWidth="1"/>
    <col min="2823" max="2823" width="10" style="55" customWidth="1"/>
    <col min="2824" max="2824" width="22.75" style="55" customWidth="1"/>
    <col min="2825" max="2825" width="44.125" style="55" customWidth="1"/>
    <col min="2826" max="2826" width="11.875" style="55" bestFit="1" customWidth="1"/>
    <col min="2827" max="3072" width="9" style="55"/>
    <col min="3073" max="3077" width="9" style="55" bestFit="1" customWidth="1"/>
    <col min="3078" max="3078" width="12" style="55" customWidth="1"/>
    <col min="3079" max="3079" width="10" style="55" customWidth="1"/>
    <col min="3080" max="3080" width="22.75" style="55" customWidth="1"/>
    <col min="3081" max="3081" width="44.125" style="55" customWidth="1"/>
    <col min="3082" max="3082" width="11.875" style="55" bestFit="1" customWidth="1"/>
    <col min="3083" max="3328" width="9" style="55"/>
    <col min="3329" max="3333" width="9" style="55" bestFit="1" customWidth="1"/>
    <col min="3334" max="3334" width="12" style="55" customWidth="1"/>
    <col min="3335" max="3335" width="10" style="55" customWidth="1"/>
    <col min="3336" max="3336" width="22.75" style="55" customWidth="1"/>
    <col min="3337" max="3337" width="44.125" style="55" customWidth="1"/>
    <col min="3338" max="3338" width="11.875" style="55" bestFit="1" customWidth="1"/>
    <col min="3339" max="3584" width="9" style="55"/>
    <col min="3585" max="3589" width="9" style="55" bestFit="1" customWidth="1"/>
    <col min="3590" max="3590" width="12" style="55" customWidth="1"/>
    <col min="3591" max="3591" width="10" style="55" customWidth="1"/>
    <col min="3592" max="3592" width="22.75" style="55" customWidth="1"/>
    <col min="3593" max="3593" width="44.125" style="55" customWidth="1"/>
    <col min="3594" max="3594" width="11.875" style="55" bestFit="1" customWidth="1"/>
    <col min="3595" max="3840" width="9" style="55"/>
    <col min="3841" max="3845" width="9" style="55" bestFit="1" customWidth="1"/>
    <col min="3846" max="3846" width="12" style="55" customWidth="1"/>
    <col min="3847" max="3847" width="10" style="55" customWidth="1"/>
    <col min="3848" max="3848" width="22.75" style="55" customWidth="1"/>
    <col min="3849" max="3849" width="44.125" style="55" customWidth="1"/>
    <col min="3850" max="3850" width="11.875" style="55" bestFit="1" customWidth="1"/>
    <col min="3851" max="4096" width="9" style="55"/>
    <col min="4097" max="4101" width="9" style="55" bestFit="1" customWidth="1"/>
    <col min="4102" max="4102" width="12" style="55" customWidth="1"/>
    <col min="4103" max="4103" width="10" style="55" customWidth="1"/>
    <col min="4104" max="4104" width="22.75" style="55" customWidth="1"/>
    <col min="4105" max="4105" width="44.125" style="55" customWidth="1"/>
    <col min="4106" max="4106" width="11.875" style="55" bestFit="1" customWidth="1"/>
    <col min="4107" max="4352" width="9" style="55"/>
    <col min="4353" max="4357" width="9" style="55" bestFit="1" customWidth="1"/>
    <col min="4358" max="4358" width="12" style="55" customWidth="1"/>
    <col min="4359" max="4359" width="10" style="55" customWidth="1"/>
    <col min="4360" max="4360" width="22.75" style="55" customWidth="1"/>
    <col min="4361" max="4361" width="44.125" style="55" customWidth="1"/>
    <col min="4362" max="4362" width="11.875" style="55" bestFit="1" customWidth="1"/>
    <col min="4363" max="4608" width="9" style="55"/>
    <col min="4609" max="4613" width="9" style="55" bestFit="1" customWidth="1"/>
    <col min="4614" max="4614" width="12" style="55" customWidth="1"/>
    <col min="4615" max="4615" width="10" style="55" customWidth="1"/>
    <col min="4616" max="4616" width="22.75" style="55" customWidth="1"/>
    <col min="4617" max="4617" width="44.125" style="55" customWidth="1"/>
    <col min="4618" max="4618" width="11.875" style="55" bestFit="1" customWidth="1"/>
    <col min="4619" max="4864" width="9" style="55"/>
    <col min="4865" max="4869" width="9" style="55" bestFit="1" customWidth="1"/>
    <col min="4870" max="4870" width="12" style="55" customWidth="1"/>
    <col min="4871" max="4871" width="10" style="55" customWidth="1"/>
    <col min="4872" max="4872" width="22.75" style="55" customWidth="1"/>
    <col min="4873" max="4873" width="44.125" style="55" customWidth="1"/>
    <col min="4874" max="4874" width="11.875" style="55" bestFit="1" customWidth="1"/>
    <col min="4875" max="5120" width="9" style="55"/>
    <col min="5121" max="5125" width="9" style="55" bestFit="1" customWidth="1"/>
    <col min="5126" max="5126" width="12" style="55" customWidth="1"/>
    <col min="5127" max="5127" width="10" style="55" customWidth="1"/>
    <col min="5128" max="5128" width="22.75" style="55" customWidth="1"/>
    <col min="5129" max="5129" width="44.125" style="55" customWidth="1"/>
    <col min="5130" max="5130" width="11.875" style="55" bestFit="1" customWidth="1"/>
    <col min="5131" max="5376" width="9" style="55"/>
    <col min="5377" max="5381" width="9" style="55" bestFit="1" customWidth="1"/>
    <col min="5382" max="5382" width="12" style="55" customWidth="1"/>
    <col min="5383" max="5383" width="10" style="55" customWidth="1"/>
    <col min="5384" max="5384" width="22.75" style="55" customWidth="1"/>
    <col min="5385" max="5385" width="44.125" style="55" customWidth="1"/>
    <col min="5386" max="5386" width="11.875" style="55" bestFit="1" customWidth="1"/>
    <col min="5387" max="5632" width="9" style="55"/>
    <col min="5633" max="5637" width="9" style="55" bestFit="1" customWidth="1"/>
    <col min="5638" max="5638" width="12" style="55" customWidth="1"/>
    <col min="5639" max="5639" width="10" style="55" customWidth="1"/>
    <col min="5640" max="5640" width="22.75" style="55" customWidth="1"/>
    <col min="5641" max="5641" width="44.125" style="55" customWidth="1"/>
    <col min="5642" max="5642" width="11.875" style="55" bestFit="1" customWidth="1"/>
    <col min="5643" max="5888" width="9" style="55"/>
    <col min="5889" max="5893" width="9" style="55" bestFit="1" customWidth="1"/>
    <col min="5894" max="5894" width="12" style="55" customWidth="1"/>
    <col min="5895" max="5895" width="10" style="55" customWidth="1"/>
    <col min="5896" max="5896" width="22.75" style="55" customWidth="1"/>
    <col min="5897" max="5897" width="44.125" style="55" customWidth="1"/>
    <col min="5898" max="5898" width="11.875" style="55" bestFit="1" customWidth="1"/>
    <col min="5899" max="6144" width="9" style="55"/>
    <col min="6145" max="6149" width="9" style="55" bestFit="1" customWidth="1"/>
    <col min="6150" max="6150" width="12" style="55" customWidth="1"/>
    <col min="6151" max="6151" width="10" style="55" customWidth="1"/>
    <col min="6152" max="6152" width="22.75" style="55" customWidth="1"/>
    <col min="6153" max="6153" width="44.125" style="55" customWidth="1"/>
    <col min="6154" max="6154" width="11.875" style="55" bestFit="1" customWidth="1"/>
    <col min="6155" max="6400" width="9" style="55"/>
    <col min="6401" max="6405" width="9" style="55" bestFit="1" customWidth="1"/>
    <col min="6406" max="6406" width="12" style="55" customWidth="1"/>
    <col min="6407" max="6407" width="10" style="55" customWidth="1"/>
    <col min="6408" max="6408" width="22.75" style="55" customWidth="1"/>
    <col min="6409" max="6409" width="44.125" style="55" customWidth="1"/>
    <col min="6410" max="6410" width="11.875" style="55" bestFit="1" customWidth="1"/>
    <col min="6411" max="6656" width="9" style="55"/>
    <col min="6657" max="6661" width="9" style="55" bestFit="1" customWidth="1"/>
    <col min="6662" max="6662" width="12" style="55" customWidth="1"/>
    <col min="6663" max="6663" width="10" style="55" customWidth="1"/>
    <col min="6664" max="6664" width="22.75" style="55" customWidth="1"/>
    <col min="6665" max="6665" width="44.125" style="55" customWidth="1"/>
    <col min="6666" max="6666" width="11.875" style="55" bestFit="1" customWidth="1"/>
    <col min="6667" max="6912" width="9" style="55"/>
    <col min="6913" max="6917" width="9" style="55" bestFit="1" customWidth="1"/>
    <col min="6918" max="6918" width="12" style="55" customWidth="1"/>
    <col min="6919" max="6919" width="10" style="55" customWidth="1"/>
    <col min="6920" max="6920" width="22.75" style="55" customWidth="1"/>
    <col min="6921" max="6921" width="44.125" style="55" customWidth="1"/>
    <col min="6922" max="6922" width="11.875" style="55" bestFit="1" customWidth="1"/>
    <col min="6923" max="7168" width="9" style="55"/>
    <col min="7169" max="7173" width="9" style="55" bestFit="1" customWidth="1"/>
    <col min="7174" max="7174" width="12" style="55" customWidth="1"/>
    <col min="7175" max="7175" width="10" style="55" customWidth="1"/>
    <col min="7176" max="7176" width="22.75" style="55" customWidth="1"/>
    <col min="7177" max="7177" width="44.125" style="55" customWidth="1"/>
    <col min="7178" max="7178" width="11.875" style="55" bestFit="1" customWidth="1"/>
    <col min="7179" max="7424" width="9" style="55"/>
    <col min="7425" max="7429" width="9" style="55" bestFit="1" customWidth="1"/>
    <col min="7430" max="7430" width="12" style="55" customWidth="1"/>
    <col min="7431" max="7431" width="10" style="55" customWidth="1"/>
    <col min="7432" max="7432" width="22.75" style="55" customWidth="1"/>
    <col min="7433" max="7433" width="44.125" style="55" customWidth="1"/>
    <col min="7434" max="7434" width="11.875" style="55" bestFit="1" customWidth="1"/>
    <col min="7435" max="7680" width="9" style="55"/>
    <col min="7681" max="7685" width="9" style="55" bestFit="1" customWidth="1"/>
    <col min="7686" max="7686" width="12" style="55" customWidth="1"/>
    <col min="7687" max="7687" width="10" style="55" customWidth="1"/>
    <col min="7688" max="7688" width="22.75" style="55" customWidth="1"/>
    <col min="7689" max="7689" width="44.125" style="55" customWidth="1"/>
    <col min="7690" max="7690" width="11.875" style="55" bestFit="1" customWidth="1"/>
    <col min="7691" max="7936" width="9" style="55"/>
    <col min="7937" max="7941" width="9" style="55" bestFit="1" customWidth="1"/>
    <col min="7942" max="7942" width="12" style="55" customWidth="1"/>
    <col min="7943" max="7943" width="10" style="55" customWidth="1"/>
    <col min="7944" max="7944" width="22.75" style="55" customWidth="1"/>
    <col min="7945" max="7945" width="44.125" style="55" customWidth="1"/>
    <col min="7946" max="7946" width="11.875" style="55" bestFit="1" customWidth="1"/>
    <col min="7947" max="8192" width="9" style="55"/>
    <col min="8193" max="8197" width="9" style="55" bestFit="1" customWidth="1"/>
    <col min="8198" max="8198" width="12" style="55" customWidth="1"/>
    <col min="8199" max="8199" width="10" style="55" customWidth="1"/>
    <col min="8200" max="8200" width="22.75" style="55" customWidth="1"/>
    <col min="8201" max="8201" width="44.125" style="55" customWidth="1"/>
    <col min="8202" max="8202" width="11.875" style="55" bestFit="1" customWidth="1"/>
    <col min="8203" max="8448" width="9" style="55"/>
    <col min="8449" max="8453" width="9" style="55" bestFit="1" customWidth="1"/>
    <col min="8454" max="8454" width="12" style="55" customWidth="1"/>
    <col min="8455" max="8455" width="10" style="55" customWidth="1"/>
    <col min="8456" max="8456" width="22.75" style="55" customWidth="1"/>
    <col min="8457" max="8457" width="44.125" style="55" customWidth="1"/>
    <col min="8458" max="8458" width="11.875" style="55" bestFit="1" customWidth="1"/>
    <col min="8459" max="8704" width="9" style="55"/>
    <col min="8705" max="8709" width="9" style="55" bestFit="1" customWidth="1"/>
    <col min="8710" max="8710" width="12" style="55" customWidth="1"/>
    <col min="8711" max="8711" width="10" style="55" customWidth="1"/>
    <col min="8712" max="8712" width="22.75" style="55" customWidth="1"/>
    <col min="8713" max="8713" width="44.125" style="55" customWidth="1"/>
    <col min="8714" max="8714" width="11.875" style="55" bestFit="1" customWidth="1"/>
    <col min="8715" max="8960" width="9" style="55"/>
    <col min="8961" max="8965" width="9" style="55" bestFit="1" customWidth="1"/>
    <col min="8966" max="8966" width="12" style="55" customWidth="1"/>
    <col min="8967" max="8967" width="10" style="55" customWidth="1"/>
    <col min="8968" max="8968" width="22.75" style="55" customWidth="1"/>
    <col min="8969" max="8969" width="44.125" style="55" customWidth="1"/>
    <col min="8970" max="8970" width="11.875" style="55" bestFit="1" customWidth="1"/>
    <col min="8971" max="9216" width="9" style="55"/>
    <col min="9217" max="9221" width="9" style="55" bestFit="1" customWidth="1"/>
    <col min="9222" max="9222" width="12" style="55" customWidth="1"/>
    <col min="9223" max="9223" width="10" style="55" customWidth="1"/>
    <col min="9224" max="9224" width="22.75" style="55" customWidth="1"/>
    <col min="9225" max="9225" width="44.125" style="55" customWidth="1"/>
    <col min="9226" max="9226" width="11.875" style="55" bestFit="1" customWidth="1"/>
    <col min="9227" max="9472" width="9" style="55"/>
    <col min="9473" max="9477" width="9" style="55" bestFit="1" customWidth="1"/>
    <col min="9478" max="9478" width="12" style="55" customWidth="1"/>
    <col min="9479" max="9479" width="10" style="55" customWidth="1"/>
    <col min="9480" max="9480" width="22.75" style="55" customWidth="1"/>
    <col min="9481" max="9481" width="44.125" style="55" customWidth="1"/>
    <col min="9482" max="9482" width="11.875" style="55" bestFit="1" customWidth="1"/>
    <col min="9483" max="9728" width="9" style="55"/>
    <col min="9729" max="9733" width="9" style="55" bestFit="1" customWidth="1"/>
    <col min="9734" max="9734" width="12" style="55" customWidth="1"/>
    <col min="9735" max="9735" width="10" style="55" customWidth="1"/>
    <col min="9736" max="9736" width="22.75" style="55" customWidth="1"/>
    <col min="9737" max="9737" width="44.125" style="55" customWidth="1"/>
    <col min="9738" max="9738" width="11.875" style="55" bestFit="1" customWidth="1"/>
    <col min="9739" max="9984" width="9" style="55"/>
    <col min="9985" max="9989" width="9" style="55" bestFit="1" customWidth="1"/>
    <col min="9990" max="9990" width="12" style="55" customWidth="1"/>
    <col min="9991" max="9991" width="10" style="55" customWidth="1"/>
    <col min="9992" max="9992" width="22.75" style="55" customWidth="1"/>
    <col min="9993" max="9993" width="44.125" style="55" customWidth="1"/>
    <col min="9994" max="9994" width="11.875" style="55" bestFit="1" customWidth="1"/>
    <col min="9995" max="10240" width="9" style="55"/>
    <col min="10241" max="10245" width="9" style="55" bestFit="1" customWidth="1"/>
    <col min="10246" max="10246" width="12" style="55" customWidth="1"/>
    <col min="10247" max="10247" width="10" style="55" customWidth="1"/>
    <col min="10248" max="10248" width="22.75" style="55" customWidth="1"/>
    <col min="10249" max="10249" width="44.125" style="55" customWidth="1"/>
    <col min="10250" max="10250" width="11.875" style="55" bestFit="1" customWidth="1"/>
    <col min="10251" max="10496" width="9" style="55"/>
    <col min="10497" max="10501" width="9" style="55" bestFit="1" customWidth="1"/>
    <col min="10502" max="10502" width="12" style="55" customWidth="1"/>
    <col min="10503" max="10503" width="10" style="55" customWidth="1"/>
    <col min="10504" max="10504" width="22.75" style="55" customWidth="1"/>
    <col min="10505" max="10505" width="44.125" style="55" customWidth="1"/>
    <col min="10506" max="10506" width="11.875" style="55" bestFit="1" customWidth="1"/>
    <col min="10507" max="10752" width="9" style="55"/>
    <col min="10753" max="10757" width="9" style="55" bestFit="1" customWidth="1"/>
    <col min="10758" max="10758" width="12" style="55" customWidth="1"/>
    <col min="10759" max="10759" width="10" style="55" customWidth="1"/>
    <col min="10760" max="10760" width="22.75" style="55" customWidth="1"/>
    <col min="10761" max="10761" width="44.125" style="55" customWidth="1"/>
    <col min="10762" max="10762" width="11.875" style="55" bestFit="1" customWidth="1"/>
    <col min="10763" max="11008" width="9" style="55"/>
    <col min="11009" max="11013" width="9" style="55" bestFit="1" customWidth="1"/>
    <col min="11014" max="11014" width="12" style="55" customWidth="1"/>
    <col min="11015" max="11015" width="10" style="55" customWidth="1"/>
    <col min="11016" max="11016" width="22.75" style="55" customWidth="1"/>
    <col min="11017" max="11017" width="44.125" style="55" customWidth="1"/>
    <col min="11018" max="11018" width="11.875" style="55" bestFit="1" customWidth="1"/>
    <col min="11019" max="11264" width="9" style="55"/>
    <col min="11265" max="11269" width="9" style="55" bestFit="1" customWidth="1"/>
    <col min="11270" max="11270" width="12" style="55" customWidth="1"/>
    <col min="11271" max="11271" width="10" style="55" customWidth="1"/>
    <col min="11272" max="11272" width="22.75" style="55" customWidth="1"/>
    <col min="11273" max="11273" width="44.125" style="55" customWidth="1"/>
    <col min="11274" max="11274" width="11.875" style="55" bestFit="1" customWidth="1"/>
    <col min="11275" max="11520" width="9" style="55"/>
    <col min="11521" max="11525" width="9" style="55" bestFit="1" customWidth="1"/>
    <col min="11526" max="11526" width="12" style="55" customWidth="1"/>
    <col min="11527" max="11527" width="10" style="55" customWidth="1"/>
    <col min="11528" max="11528" width="22.75" style="55" customWidth="1"/>
    <col min="11529" max="11529" width="44.125" style="55" customWidth="1"/>
    <col min="11530" max="11530" width="11.875" style="55" bestFit="1" customWidth="1"/>
    <col min="11531" max="11776" width="9" style="55"/>
    <col min="11777" max="11781" width="9" style="55" bestFit="1" customWidth="1"/>
    <col min="11782" max="11782" width="12" style="55" customWidth="1"/>
    <col min="11783" max="11783" width="10" style="55" customWidth="1"/>
    <col min="11784" max="11784" width="22.75" style="55" customWidth="1"/>
    <col min="11785" max="11785" width="44.125" style="55" customWidth="1"/>
    <col min="11786" max="11786" width="11.875" style="55" bestFit="1" customWidth="1"/>
    <col min="11787" max="12032" width="9" style="55"/>
    <col min="12033" max="12037" width="9" style="55" bestFit="1" customWidth="1"/>
    <col min="12038" max="12038" width="12" style="55" customWidth="1"/>
    <col min="12039" max="12039" width="10" style="55" customWidth="1"/>
    <col min="12040" max="12040" width="22.75" style="55" customWidth="1"/>
    <col min="12041" max="12041" width="44.125" style="55" customWidth="1"/>
    <col min="12042" max="12042" width="11.875" style="55" bestFit="1" customWidth="1"/>
    <col min="12043" max="12288" width="9" style="55"/>
    <col min="12289" max="12293" width="9" style="55" bestFit="1" customWidth="1"/>
    <col min="12294" max="12294" width="12" style="55" customWidth="1"/>
    <col min="12295" max="12295" width="10" style="55" customWidth="1"/>
    <col min="12296" max="12296" width="22.75" style="55" customWidth="1"/>
    <col min="12297" max="12297" width="44.125" style="55" customWidth="1"/>
    <col min="12298" max="12298" width="11.875" style="55" bestFit="1" customWidth="1"/>
    <col min="12299" max="12544" width="9" style="55"/>
    <col min="12545" max="12549" width="9" style="55" bestFit="1" customWidth="1"/>
    <col min="12550" max="12550" width="12" style="55" customWidth="1"/>
    <col min="12551" max="12551" width="10" style="55" customWidth="1"/>
    <col min="12552" max="12552" width="22.75" style="55" customWidth="1"/>
    <col min="12553" max="12553" width="44.125" style="55" customWidth="1"/>
    <col min="12554" max="12554" width="11.875" style="55" bestFit="1" customWidth="1"/>
    <col min="12555" max="12800" width="9" style="55"/>
    <col min="12801" max="12805" width="9" style="55" bestFit="1" customWidth="1"/>
    <col min="12806" max="12806" width="12" style="55" customWidth="1"/>
    <col min="12807" max="12807" width="10" style="55" customWidth="1"/>
    <col min="12808" max="12808" width="22.75" style="55" customWidth="1"/>
    <col min="12809" max="12809" width="44.125" style="55" customWidth="1"/>
    <col min="12810" max="12810" width="11.875" style="55" bestFit="1" customWidth="1"/>
    <col min="12811" max="13056" width="9" style="55"/>
    <col min="13057" max="13061" width="9" style="55" bestFit="1" customWidth="1"/>
    <col min="13062" max="13062" width="12" style="55" customWidth="1"/>
    <col min="13063" max="13063" width="10" style="55" customWidth="1"/>
    <col min="13064" max="13064" width="22.75" style="55" customWidth="1"/>
    <col min="13065" max="13065" width="44.125" style="55" customWidth="1"/>
    <col min="13066" max="13066" width="11.875" style="55" bestFit="1" customWidth="1"/>
    <col min="13067" max="13312" width="9" style="55"/>
    <col min="13313" max="13317" width="9" style="55" bestFit="1" customWidth="1"/>
    <col min="13318" max="13318" width="12" style="55" customWidth="1"/>
    <col min="13319" max="13319" width="10" style="55" customWidth="1"/>
    <col min="13320" max="13320" width="22.75" style="55" customWidth="1"/>
    <col min="13321" max="13321" width="44.125" style="55" customWidth="1"/>
    <col min="13322" max="13322" width="11.875" style="55" bestFit="1" customWidth="1"/>
    <col min="13323" max="13568" width="9" style="55"/>
    <col min="13569" max="13573" width="9" style="55" bestFit="1" customWidth="1"/>
    <col min="13574" max="13574" width="12" style="55" customWidth="1"/>
    <col min="13575" max="13575" width="10" style="55" customWidth="1"/>
    <col min="13576" max="13576" width="22.75" style="55" customWidth="1"/>
    <col min="13577" max="13577" width="44.125" style="55" customWidth="1"/>
    <col min="13578" max="13578" width="11.875" style="55" bestFit="1" customWidth="1"/>
    <col min="13579" max="13824" width="9" style="55"/>
    <col min="13825" max="13829" width="9" style="55" bestFit="1" customWidth="1"/>
    <col min="13830" max="13830" width="12" style="55" customWidth="1"/>
    <col min="13831" max="13831" width="10" style="55" customWidth="1"/>
    <col min="13832" max="13832" width="22.75" style="55" customWidth="1"/>
    <col min="13833" max="13833" width="44.125" style="55" customWidth="1"/>
    <col min="13834" max="13834" width="11.875" style="55" bestFit="1" customWidth="1"/>
    <col min="13835" max="14080" width="9" style="55"/>
    <col min="14081" max="14085" width="9" style="55" bestFit="1" customWidth="1"/>
    <col min="14086" max="14086" width="12" style="55" customWidth="1"/>
    <col min="14087" max="14087" width="10" style="55" customWidth="1"/>
    <col min="14088" max="14088" width="22.75" style="55" customWidth="1"/>
    <col min="14089" max="14089" width="44.125" style="55" customWidth="1"/>
    <col min="14090" max="14090" width="11.875" style="55" bestFit="1" customWidth="1"/>
    <col min="14091" max="14336" width="9" style="55"/>
    <col min="14337" max="14341" width="9" style="55" bestFit="1" customWidth="1"/>
    <col min="14342" max="14342" width="12" style="55" customWidth="1"/>
    <col min="14343" max="14343" width="10" style="55" customWidth="1"/>
    <col min="14344" max="14344" width="22.75" style="55" customWidth="1"/>
    <col min="14345" max="14345" width="44.125" style="55" customWidth="1"/>
    <col min="14346" max="14346" width="11.875" style="55" bestFit="1" customWidth="1"/>
    <col min="14347" max="14592" width="9" style="55"/>
    <col min="14593" max="14597" width="9" style="55" bestFit="1" customWidth="1"/>
    <col min="14598" max="14598" width="12" style="55" customWidth="1"/>
    <col min="14599" max="14599" width="10" style="55" customWidth="1"/>
    <col min="14600" max="14600" width="22.75" style="55" customWidth="1"/>
    <col min="14601" max="14601" width="44.125" style="55" customWidth="1"/>
    <col min="14602" max="14602" width="11.875" style="55" bestFit="1" customWidth="1"/>
    <col min="14603" max="14848" width="9" style="55"/>
    <col min="14849" max="14853" width="9" style="55" bestFit="1" customWidth="1"/>
    <col min="14854" max="14854" width="12" style="55" customWidth="1"/>
    <col min="14855" max="14855" width="10" style="55" customWidth="1"/>
    <col min="14856" max="14856" width="22.75" style="55" customWidth="1"/>
    <col min="14857" max="14857" width="44.125" style="55" customWidth="1"/>
    <col min="14858" max="14858" width="11.875" style="55" bestFit="1" customWidth="1"/>
    <col min="14859" max="15104" width="9" style="55"/>
    <col min="15105" max="15109" width="9" style="55" bestFit="1" customWidth="1"/>
    <col min="15110" max="15110" width="12" style="55" customWidth="1"/>
    <col min="15111" max="15111" width="10" style="55" customWidth="1"/>
    <col min="15112" max="15112" width="22.75" style="55" customWidth="1"/>
    <col min="15113" max="15113" width="44.125" style="55" customWidth="1"/>
    <col min="15114" max="15114" width="11.875" style="55" bestFit="1" customWidth="1"/>
    <col min="15115" max="15360" width="9" style="55"/>
    <col min="15361" max="15365" width="9" style="55" bestFit="1" customWidth="1"/>
    <col min="15366" max="15366" width="12" style="55" customWidth="1"/>
    <col min="15367" max="15367" width="10" style="55" customWidth="1"/>
    <col min="15368" max="15368" width="22.75" style="55" customWidth="1"/>
    <col min="15369" max="15369" width="44.125" style="55" customWidth="1"/>
    <col min="15370" max="15370" width="11.875" style="55" bestFit="1" customWidth="1"/>
    <col min="15371" max="15616" width="9" style="55"/>
    <col min="15617" max="15621" width="9" style="55" bestFit="1" customWidth="1"/>
    <col min="15622" max="15622" width="12" style="55" customWidth="1"/>
    <col min="15623" max="15623" width="10" style="55" customWidth="1"/>
    <col min="15624" max="15624" width="22.75" style="55" customWidth="1"/>
    <col min="15625" max="15625" width="44.125" style="55" customWidth="1"/>
    <col min="15626" max="15626" width="11.875" style="55" bestFit="1" customWidth="1"/>
    <col min="15627" max="15872" width="9" style="55"/>
    <col min="15873" max="15877" width="9" style="55" bestFit="1" customWidth="1"/>
    <col min="15878" max="15878" width="12" style="55" customWidth="1"/>
    <col min="15879" max="15879" width="10" style="55" customWidth="1"/>
    <col min="15880" max="15880" width="22.75" style="55" customWidth="1"/>
    <col min="15881" max="15881" width="44.125" style="55" customWidth="1"/>
    <col min="15882" max="15882" width="11.875" style="55" bestFit="1" customWidth="1"/>
    <col min="15883" max="16128" width="9" style="55"/>
    <col min="16129" max="16133" width="9" style="55" bestFit="1" customWidth="1"/>
    <col min="16134" max="16134" width="12" style="55" customWidth="1"/>
    <col min="16135" max="16135" width="10" style="55" customWidth="1"/>
    <col min="16136" max="16136" width="22.75" style="55" customWidth="1"/>
    <col min="16137" max="16137" width="44.125" style="55" customWidth="1"/>
    <col min="16138" max="16138" width="11.875" style="55" bestFit="1" customWidth="1"/>
    <col min="16139" max="16384" width="9" style="55"/>
  </cols>
  <sheetData>
    <row r="1" spans="1:18" customFormat="1" ht="45">
      <c r="A1" s="42" t="s">
        <v>20</v>
      </c>
      <c r="B1" s="43" t="s">
        <v>53</v>
      </c>
      <c r="C1" s="42" t="s">
        <v>54</v>
      </c>
      <c r="D1" s="42" t="s">
        <v>55</v>
      </c>
      <c r="E1" s="42" t="s">
        <v>56</v>
      </c>
      <c r="F1" s="42" t="s">
        <v>57</v>
      </c>
      <c r="G1" s="42" t="s">
        <v>58</v>
      </c>
      <c r="H1" s="42" t="s">
        <v>59</v>
      </c>
      <c r="I1" s="42" t="s">
        <v>60</v>
      </c>
      <c r="J1" s="42" t="s">
        <v>61</v>
      </c>
      <c r="K1" s="42" t="s">
        <v>62</v>
      </c>
      <c r="L1" s="42" t="s">
        <v>63</v>
      </c>
      <c r="M1" s="42" t="s">
        <v>64</v>
      </c>
      <c r="N1" s="42" t="s">
        <v>65</v>
      </c>
      <c r="R1" s="211"/>
    </row>
    <row r="2" spans="1:18" customFormat="1" ht="15">
      <c r="A2" s="26"/>
      <c r="B2" s="27" t="s">
        <v>427</v>
      </c>
      <c r="C2" s="26"/>
      <c r="D2" s="26"/>
      <c r="E2" s="26">
        <f>SUM(E3:E10)</f>
        <v>32</v>
      </c>
      <c r="F2" s="56" t="str">
        <f>CONCATENATE("32'h",K2)</f>
        <v>32'h03020100</v>
      </c>
      <c r="G2" s="56"/>
      <c r="H2" s="29" t="s">
        <v>13595</v>
      </c>
      <c r="I2" s="29"/>
      <c r="J2" s="26"/>
      <c r="K2" s="26" t="str">
        <f>LOWER(DEC2HEX(L2,8))</f>
        <v>03020100</v>
      </c>
      <c r="L2" s="26">
        <f>SUM(L3:L10)</f>
        <v>50462976</v>
      </c>
      <c r="M2" s="62"/>
      <c r="R2" s="211"/>
    </row>
    <row r="3" spans="1:18" customFormat="1" ht="90">
      <c r="A3" s="62"/>
      <c r="B3" s="62"/>
      <c r="C3" s="32">
        <v>29</v>
      </c>
      <c r="D3" s="32">
        <v>31</v>
      </c>
      <c r="E3" s="32">
        <f t="shared" ref="E3:E10" si="0">D3+1-C3</f>
        <v>3</v>
      </c>
      <c r="F3" s="35" t="str">
        <f t="shared" ref="F3:F10" si="1">CONCATENATE(E3,"'h",K3)</f>
        <v>3'h0</v>
      </c>
      <c r="G3" s="35" t="s">
        <v>68</v>
      </c>
      <c r="H3" s="39" t="s">
        <v>13596</v>
      </c>
      <c r="I3" s="37" t="s">
        <v>13597</v>
      </c>
      <c r="J3" s="32">
        <v>0</v>
      </c>
      <c r="K3" s="35" t="str">
        <f t="shared" ref="K3:K10" si="2">LOWER(DEC2HEX((J3)))</f>
        <v>0</v>
      </c>
      <c r="L3" s="35">
        <f t="shared" ref="L3:L10" si="3">J3*(2^C3)</f>
        <v>0</v>
      </c>
      <c r="M3" s="62"/>
      <c r="R3" s="211"/>
    </row>
    <row r="4" spans="1:18" customFormat="1" ht="30">
      <c r="A4" s="62"/>
      <c r="B4" s="62"/>
      <c r="C4" s="32">
        <v>24</v>
      </c>
      <c r="D4" s="32">
        <v>28</v>
      </c>
      <c r="E4" s="32">
        <f t="shared" si="0"/>
        <v>5</v>
      </c>
      <c r="F4" s="35" t="str">
        <f t="shared" si="1"/>
        <v>5'h3</v>
      </c>
      <c r="G4" s="35" t="s">
        <v>68</v>
      </c>
      <c r="H4" s="39" t="s">
        <v>13598</v>
      </c>
      <c r="I4" s="37" t="s">
        <v>13599</v>
      </c>
      <c r="J4" s="32">
        <v>3</v>
      </c>
      <c r="K4" s="35" t="str">
        <f t="shared" si="2"/>
        <v>3</v>
      </c>
      <c r="L4" s="35">
        <f t="shared" si="3"/>
        <v>50331648</v>
      </c>
      <c r="M4" s="62"/>
      <c r="R4" s="211"/>
    </row>
    <row r="5" spans="1:18" customFormat="1" ht="30">
      <c r="A5" s="62"/>
      <c r="B5" s="62"/>
      <c r="C5" s="32">
        <v>21</v>
      </c>
      <c r="D5" s="32">
        <v>23</v>
      </c>
      <c r="E5" s="32">
        <f t="shared" si="0"/>
        <v>3</v>
      </c>
      <c r="F5" s="35" t="str">
        <f t="shared" si="1"/>
        <v>3'h0</v>
      </c>
      <c r="G5" s="35" t="s">
        <v>68</v>
      </c>
      <c r="H5" s="39" t="s">
        <v>13600</v>
      </c>
      <c r="I5" s="37" t="s">
        <v>13601</v>
      </c>
      <c r="J5" s="32">
        <v>0</v>
      </c>
      <c r="K5" s="35" t="str">
        <f t="shared" si="2"/>
        <v>0</v>
      </c>
      <c r="L5" s="35">
        <f t="shared" si="3"/>
        <v>0</v>
      </c>
      <c r="M5" s="62"/>
      <c r="R5" s="211"/>
    </row>
    <row r="6" spans="1:18" customFormat="1" ht="30">
      <c r="A6" s="62"/>
      <c r="B6" s="62"/>
      <c r="C6" s="32">
        <v>16</v>
      </c>
      <c r="D6" s="32">
        <v>20</v>
      </c>
      <c r="E6" s="32">
        <f t="shared" si="0"/>
        <v>5</v>
      </c>
      <c r="F6" s="35" t="str">
        <f t="shared" si="1"/>
        <v>5'h2</v>
      </c>
      <c r="G6" s="35" t="s">
        <v>68</v>
      </c>
      <c r="H6" s="39" t="s">
        <v>13602</v>
      </c>
      <c r="I6" s="37" t="s">
        <v>13603</v>
      </c>
      <c r="J6" s="32">
        <v>2</v>
      </c>
      <c r="K6" s="35" t="str">
        <f t="shared" si="2"/>
        <v>2</v>
      </c>
      <c r="L6" s="35">
        <f t="shared" si="3"/>
        <v>131072</v>
      </c>
      <c r="M6" s="62"/>
      <c r="R6" s="211"/>
    </row>
    <row r="7" spans="1:18" customFormat="1" ht="30">
      <c r="A7" s="62"/>
      <c r="B7" s="62"/>
      <c r="C7" s="32">
        <v>13</v>
      </c>
      <c r="D7" s="32">
        <v>15</v>
      </c>
      <c r="E7" s="32">
        <f t="shared" si="0"/>
        <v>3</v>
      </c>
      <c r="F7" s="35" t="str">
        <f t="shared" si="1"/>
        <v>3'h0</v>
      </c>
      <c r="G7" s="35" t="s">
        <v>68</v>
      </c>
      <c r="H7" s="39" t="s">
        <v>13604</v>
      </c>
      <c r="I7" s="37" t="s">
        <v>13605</v>
      </c>
      <c r="J7" s="32">
        <v>0</v>
      </c>
      <c r="K7" s="35" t="str">
        <f t="shared" si="2"/>
        <v>0</v>
      </c>
      <c r="L7" s="35">
        <f t="shared" si="3"/>
        <v>0</v>
      </c>
      <c r="M7" s="62"/>
      <c r="R7" s="211"/>
    </row>
    <row r="8" spans="1:18" customFormat="1" ht="30">
      <c r="A8" s="62"/>
      <c r="B8" s="62"/>
      <c r="C8" s="32">
        <v>8</v>
      </c>
      <c r="D8" s="32">
        <v>12</v>
      </c>
      <c r="E8" s="32">
        <f t="shared" si="0"/>
        <v>5</v>
      </c>
      <c r="F8" s="35" t="str">
        <f t="shared" si="1"/>
        <v>5'h1</v>
      </c>
      <c r="G8" s="35" t="s">
        <v>68</v>
      </c>
      <c r="H8" s="39" t="s">
        <v>13606</v>
      </c>
      <c r="I8" s="37" t="s">
        <v>13607</v>
      </c>
      <c r="J8" s="32">
        <v>1</v>
      </c>
      <c r="K8" s="35" t="str">
        <f t="shared" si="2"/>
        <v>1</v>
      </c>
      <c r="L8" s="35">
        <f t="shared" si="3"/>
        <v>256</v>
      </c>
      <c r="M8" s="62"/>
      <c r="R8" s="211"/>
    </row>
    <row r="9" spans="1:18" customFormat="1" ht="30">
      <c r="A9" s="62"/>
      <c r="B9" s="62"/>
      <c r="C9" s="32">
        <v>5</v>
      </c>
      <c r="D9" s="32">
        <v>7</v>
      </c>
      <c r="E9" s="32">
        <f t="shared" si="0"/>
        <v>3</v>
      </c>
      <c r="F9" s="35" t="str">
        <f t="shared" si="1"/>
        <v>3'h0</v>
      </c>
      <c r="G9" s="35" t="s">
        <v>68</v>
      </c>
      <c r="H9" s="39" t="s">
        <v>13608</v>
      </c>
      <c r="I9" s="37" t="s">
        <v>13609</v>
      </c>
      <c r="J9" s="32">
        <v>0</v>
      </c>
      <c r="K9" s="35" t="str">
        <f t="shared" si="2"/>
        <v>0</v>
      </c>
      <c r="L9" s="35">
        <f t="shared" si="3"/>
        <v>0</v>
      </c>
      <c r="M9" s="62"/>
      <c r="R9" s="211"/>
    </row>
    <row r="10" spans="1:18" customFormat="1" ht="30">
      <c r="A10" s="62"/>
      <c r="B10" s="62"/>
      <c r="C10" s="32">
        <v>0</v>
      </c>
      <c r="D10" s="32">
        <v>4</v>
      </c>
      <c r="E10" s="32">
        <f t="shared" si="0"/>
        <v>5</v>
      </c>
      <c r="F10" s="35" t="str">
        <f t="shared" si="1"/>
        <v>5'h0</v>
      </c>
      <c r="G10" s="35" t="s">
        <v>68</v>
      </c>
      <c r="H10" s="39" t="s">
        <v>13610</v>
      </c>
      <c r="I10" s="37" t="s">
        <v>13611</v>
      </c>
      <c r="J10" s="32">
        <v>0</v>
      </c>
      <c r="K10" s="35" t="str">
        <f t="shared" si="2"/>
        <v>0</v>
      </c>
      <c r="L10" s="35">
        <f t="shared" si="3"/>
        <v>0</v>
      </c>
      <c r="M10" s="62"/>
      <c r="R10" s="211"/>
    </row>
    <row r="11" spans="1:18" ht="15">
      <c r="A11" s="26"/>
      <c r="B11" s="27" t="s">
        <v>70</v>
      </c>
      <c r="C11" s="26"/>
      <c r="D11" s="26"/>
      <c r="E11" s="26">
        <f>SUM(E12:E16)</f>
        <v>32</v>
      </c>
      <c r="F11" s="56" t="str">
        <f>CONCATENATE("32'h",K11)</f>
        <v>32'h2ee00104</v>
      </c>
      <c r="G11" s="56"/>
      <c r="H11" s="29" t="s">
        <v>13612</v>
      </c>
      <c r="I11" s="29"/>
      <c r="J11" s="26"/>
      <c r="K11" s="26" t="str">
        <f>LOWER(DEC2HEX(L11,8))</f>
        <v>2ee00104</v>
      </c>
      <c r="L11" s="26">
        <f>SUM(L12:L16)</f>
        <v>786432260</v>
      </c>
      <c r="M11" s="26"/>
    </row>
    <row r="12" spans="1:18" ht="15">
      <c r="A12" s="22"/>
      <c r="B12" s="22"/>
      <c r="C12" s="31">
        <v>20</v>
      </c>
      <c r="D12" s="31">
        <v>31</v>
      </c>
      <c r="E12" s="32">
        <f>D12+1-C12</f>
        <v>12</v>
      </c>
      <c r="F12" s="32" t="str">
        <f>CONCATENATE(E12,"'h",K12)</f>
        <v>12'h2ee</v>
      </c>
      <c r="G12" s="32" t="s">
        <v>13613</v>
      </c>
      <c r="H12" s="71" t="s">
        <v>13614</v>
      </c>
      <c r="I12" s="37" t="s">
        <v>13615</v>
      </c>
      <c r="J12" s="31">
        <v>750</v>
      </c>
      <c r="K12" s="31" t="str">
        <f>LOWER(DEC2HEX((J12)))</f>
        <v>2ee</v>
      </c>
      <c r="L12" s="31">
        <f>J12*(2^C12)</f>
        <v>786432000</v>
      </c>
      <c r="M12" s="50"/>
    </row>
    <row r="13" spans="1:18" ht="15">
      <c r="A13" s="22"/>
      <c r="B13" s="22"/>
      <c r="C13" s="31">
        <v>16</v>
      </c>
      <c r="D13" s="31">
        <v>19</v>
      </c>
      <c r="E13" s="32">
        <f>D13+1-C13</f>
        <v>4</v>
      </c>
      <c r="F13" s="32" t="str">
        <f>CONCATENATE(E13,"'h",K13)</f>
        <v>4'h0</v>
      </c>
      <c r="G13" s="32" t="s">
        <v>13613</v>
      </c>
      <c r="H13" s="71" t="s">
        <v>13616</v>
      </c>
      <c r="I13" s="37"/>
      <c r="J13" s="31">
        <v>0</v>
      </c>
      <c r="K13" s="31" t="str">
        <f>LOWER(DEC2HEX((J13)))</f>
        <v>0</v>
      </c>
      <c r="L13" s="31">
        <f>J13*(2^C13)</f>
        <v>0</v>
      </c>
      <c r="M13" s="50"/>
    </row>
    <row r="14" spans="1:18" ht="15">
      <c r="A14" s="22"/>
      <c r="B14" s="30"/>
      <c r="C14" s="31">
        <v>12</v>
      </c>
      <c r="D14" s="31">
        <v>15</v>
      </c>
      <c r="E14" s="32">
        <f>D14+1-C14</f>
        <v>4</v>
      </c>
      <c r="F14" s="32" t="str">
        <f>CONCATENATE(E14,"'h",K14)</f>
        <v>4'h0</v>
      </c>
      <c r="G14" s="32" t="s">
        <v>68</v>
      </c>
      <c r="H14" s="71" t="s">
        <v>5590</v>
      </c>
      <c r="I14" s="51" t="s">
        <v>13617</v>
      </c>
      <c r="J14" s="31">
        <v>0</v>
      </c>
      <c r="K14" s="31" t="str">
        <f>LOWER(DEC2HEX((J14)))</f>
        <v>0</v>
      </c>
      <c r="L14" s="31">
        <f>J14*(2^C14)</f>
        <v>0</v>
      </c>
      <c r="M14" s="50"/>
    </row>
    <row r="15" spans="1:18" ht="30">
      <c r="A15" s="22"/>
      <c r="B15" s="30"/>
      <c r="C15" s="31">
        <v>8</v>
      </c>
      <c r="D15" s="31">
        <v>11</v>
      </c>
      <c r="E15" s="32">
        <f>D15+1-C15</f>
        <v>4</v>
      </c>
      <c r="F15" s="32" t="str">
        <f>CONCATENATE(E15,"'h",K15)</f>
        <v>4'h1</v>
      </c>
      <c r="G15" s="32" t="s">
        <v>13618</v>
      </c>
      <c r="H15" s="71" t="s">
        <v>5591</v>
      </c>
      <c r="I15" s="51" t="s">
        <v>13619</v>
      </c>
      <c r="J15" s="31">
        <v>1</v>
      </c>
      <c r="K15" s="31" t="str">
        <f>LOWER(DEC2HEX((J15)))</f>
        <v>1</v>
      </c>
      <c r="L15" s="31">
        <f>J15*(2^C15)</f>
        <v>256</v>
      </c>
      <c r="M15" s="50"/>
    </row>
    <row r="16" spans="1:18" ht="30">
      <c r="A16" s="22"/>
      <c r="B16" s="30"/>
      <c r="C16" s="31">
        <v>0</v>
      </c>
      <c r="D16" s="31">
        <v>7</v>
      </c>
      <c r="E16" s="32">
        <f>D16+1-C16</f>
        <v>8</v>
      </c>
      <c r="F16" s="32" t="str">
        <f>CONCATENATE(E16,"'h",K16)</f>
        <v>8'h4</v>
      </c>
      <c r="G16" s="32" t="s">
        <v>68</v>
      </c>
      <c r="H16" s="49" t="s">
        <v>5592</v>
      </c>
      <c r="I16" s="51" t="s">
        <v>13620</v>
      </c>
      <c r="J16" s="31">
        <v>4</v>
      </c>
      <c r="K16" s="31" t="str">
        <f>LOWER(DEC2HEX((J16)))</f>
        <v>4</v>
      </c>
      <c r="L16" s="31">
        <f>J16*(2^C16)</f>
        <v>4</v>
      </c>
      <c r="M16" s="50"/>
    </row>
    <row r="17" spans="1:13" ht="15">
      <c r="A17" s="26"/>
      <c r="B17" s="27" t="s">
        <v>13621</v>
      </c>
      <c r="C17" s="26"/>
      <c r="D17" s="26"/>
      <c r="E17" s="26">
        <f>SUM(E18:E28)</f>
        <v>32</v>
      </c>
      <c r="F17" s="56" t="str">
        <f>CONCATENATE("32'h",K17)</f>
        <v>32'h08c800af</v>
      </c>
      <c r="G17" s="56"/>
      <c r="H17" s="29" t="s">
        <v>13622</v>
      </c>
      <c r="I17" s="29"/>
      <c r="J17" s="26"/>
      <c r="K17" s="26" t="str">
        <f>LOWER(DEC2HEX(L17,8))</f>
        <v>08c800af</v>
      </c>
      <c r="L17" s="26">
        <f>SUM(L18:L28)</f>
        <v>147325103</v>
      </c>
      <c r="M17" s="26"/>
    </row>
    <row r="18" spans="1:13" ht="75">
      <c r="A18" s="22"/>
      <c r="B18" s="30"/>
      <c r="C18" s="31">
        <v>20</v>
      </c>
      <c r="D18" s="31">
        <v>31</v>
      </c>
      <c r="E18" s="32">
        <f t="shared" ref="E18:E28" si="4">D18+1-C18</f>
        <v>12</v>
      </c>
      <c r="F18" s="32" t="str">
        <f t="shared" ref="F18:F28" si="5">CONCATENATE(E18,"'h",K18)</f>
        <v>12'h8c</v>
      </c>
      <c r="G18" s="32" t="s">
        <v>13618</v>
      </c>
      <c r="H18" s="49" t="s">
        <v>13623</v>
      </c>
      <c r="I18" s="51" t="s">
        <v>13624</v>
      </c>
      <c r="J18" s="31">
        <v>140</v>
      </c>
      <c r="K18" s="31" t="str">
        <f t="shared" ref="K18:K28" si="6">LOWER(DEC2HEX((J18)))</f>
        <v>8c</v>
      </c>
      <c r="L18" s="31">
        <f t="shared" ref="L18:L28" si="7">J18*(2^C18)</f>
        <v>146800640</v>
      </c>
      <c r="M18" s="50"/>
    </row>
    <row r="19" spans="1:13" ht="60">
      <c r="A19" s="22"/>
      <c r="B19" s="30"/>
      <c r="C19" s="31">
        <v>19</v>
      </c>
      <c r="D19" s="31">
        <v>19</v>
      </c>
      <c r="E19" s="32">
        <f t="shared" si="4"/>
        <v>1</v>
      </c>
      <c r="F19" s="32" t="str">
        <f t="shared" si="5"/>
        <v>1'h1</v>
      </c>
      <c r="G19" s="32" t="s">
        <v>13625</v>
      </c>
      <c r="H19" s="49" t="s">
        <v>13626</v>
      </c>
      <c r="I19" s="51" t="s">
        <v>13627</v>
      </c>
      <c r="J19" s="31">
        <v>1</v>
      </c>
      <c r="K19" s="31" t="str">
        <f t="shared" si="6"/>
        <v>1</v>
      </c>
      <c r="L19" s="31">
        <f t="shared" si="7"/>
        <v>524288</v>
      </c>
      <c r="M19" s="50"/>
    </row>
    <row r="20" spans="1:13" ht="15">
      <c r="A20" s="22"/>
      <c r="B20" s="30"/>
      <c r="C20" s="31">
        <v>8</v>
      </c>
      <c r="D20" s="31">
        <v>18</v>
      </c>
      <c r="E20" s="32">
        <f t="shared" si="4"/>
        <v>11</v>
      </c>
      <c r="F20" s="32" t="str">
        <f>CONCATENATE(E20,"'h",K20)</f>
        <v>11'h0</v>
      </c>
      <c r="G20" s="32" t="s">
        <v>13628</v>
      </c>
      <c r="H20" s="49" t="s">
        <v>13629</v>
      </c>
      <c r="I20" s="51"/>
      <c r="J20" s="31">
        <v>0</v>
      </c>
      <c r="K20" s="31" t="str">
        <f t="shared" si="6"/>
        <v>0</v>
      </c>
      <c r="L20" s="31">
        <f t="shared" si="7"/>
        <v>0</v>
      </c>
      <c r="M20" s="50"/>
    </row>
    <row r="21" spans="1:13" ht="30">
      <c r="A21" s="22"/>
      <c r="B21" s="30"/>
      <c r="C21" s="31">
        <v>7</v>
      </c>
      <c r="D21" s="31">
        <v>7</v>
      </c>
      <c r="E21" s="32">
        <f t="shared" si="4"/>
        <v>1</v>
      </c>
      <c r="F21" s="32" t="str">
        <f>CONCATENATE(E21,"'h",K21)</f>
        <v>1'h1</v>
      </c>
      <c r="G21" s="32" t="s">
        <v>13628</v>
      </c>
      <c r="H21" s="49" t="s">
        <v>13630</v>
      </c>
      <c r="I21" s="51"/>
      <c r="J21" s="31">
        <v>1</v>
      </c>
      <c r="K21" s="31" t="str">
        <f t="shared" si="6"/>
        <v>1</v>
      </c>
      <c r="L21" s="31">
        <f t="shared" si="7"/>
        <v>128</v>
      </c>
      <c r="M21" s="50"/>
    </row>
    <row r="22" spans="1:13" ht="60">
      <c r="A22" s="22"/>
      <c r="B22" s="30"/>
      <c r="C22" s="31">
        <v>6</v>
      </c>
      <c r="D22" s="31">
        <v>6</v>
      </c>
      <c r="E22" s="32">
        <f t="shared" si="4"/>
        <v>1</v>
      </c>
      <c r="F22" s="32" t="str">
        <f>CONCATENATE(E22,"'h",K22)</f>
        <v>1'h0</v>
      </c>
      <c r="G22" s="32" t="s">
        <v>13628</v>
      </c>
      <c r="H22" s="49" t="s">
        <v>13631</v>
      </c>
      <c r="I22" s="51" t="s">
        <v>13632</v>
      </c>
      <c r="J22" s="31">
        <v>0</v>
      </c>
      <c r="K22" s="31" t="str">
        <f t="shared" si="6"/>
        <v>0</v>
      </c>
      <c r="L22" s="31">
        <f t="shared" si="7"/>
        <v>0</v>
      </c>
      <c r="M22" s="50"/>
    </row>
    <row r="23" spans="1:13" ht="45">
      <c r="A23" s="22"/>
      <c r="B23" s="30"/>
      <c r="C23" s="31">
        <v>5</v>
      </c>
      <c r="D23" s="31">
        <v>5</v>
      </c>
      <c r="E23" s="32">
        <f>D23+1-C23</f>
        <v>1</v>
      </c>
      <c r="F23" s="32" t="str">
        <f>CONCATENATE(E23,"'h",K23)</f>
        <v>1'h1</v>
      </c>
      <c r="G23" s="32" t="s">
        <v>13613</v>
      </c>
      <c r="H23" s="49" t="s">
        <v>13633</v>
      </c>
      <c r="I23" s="51" t="s">
        <v>13634</v>
      </c>
      <c r="J23" s="31">
        <v>1</v>
      </c>
      <c r="K23" s="31" t="str">
        <f>LOWER(DEC2HEX((J23)))</f>
        <v>1</v>
      </c>
      <c r="L23" s="31">
        <f>J23*(2^C23)</f>
        <v>32</v>
      </c>
      <c r="M23" s="50"/>
    </row>
    <row r="24" spans="1:13" ht="30">
      <c r="A24" s="22"/>
      <c r="B24" s="30"/>
      <c r="C24" s="31">
        <v>4</v>
      </c>
      <c r="D24" s="31">
        <v>4</v>
      </c>
      <c r="E24" s="32">
        <f t="shared" si="4"/>
        <v>1</v>
      </c>
      <c r="F24" s="32" t="str">
        <f t="shared" si="5"/>
        <v>1'h0</v>
      </c>
      <c r="G24" s="32" t="s">
        <v>13618</v>
      </c>
      <c r="H24" s="49" t="s">
        <v>13635</v>
      </c>
      <c r="I24" s="51" t="s">
        <v>13636</v>
      </c>
      <c r="J24" s="31">
        <v>0</v>
      </c>
      <c r="K24" s="31" t="str">
        <f t="shared" si="6"/>
        <v>0</v>
      </c>
      <c r="L24" s="31">
        <f t="shared" si="7"/>
        <v>0</v>
      </c>
      <c r="M24" s="50"/>
    </row>
    <row r="25" spans="1:13" ht="45">
      <c r="A25" s="22"/>
      <c r="B25" s="30"/>
      <c r="C25" s="31">
        <v>3</v>
      </c>
      <c r="D25" s="31">
        <v>3</v>
      </c>
      <c r="E25" s="32">
        <f t="shared" si="4"/>
        <v>1</v>
      </c>
      <c r="F25" s="32" t="str">
        <f t="shared" si="5"/>
        <v>1'h1</v>
      </c>
      <c r="G25" s="32" t="s">
        <v>13618</v>
      </c>
      <c r="H25" s="49" t="s">
        <v>13637</v>
      </c>
      <c r="I25" s="51" t="s">
        <v>13638</v>
      </c>
      <c r="J25" s="31">
        <v>1</v>
      </c>
      <c r="K25" s="31" t="str">
        <f t="shared" si="6"/>
        <v>1</v>
      </c>
      <c r="L25" s="31">
        <f t="shared" si="7"/>
        <v>8</v>
      </c>
      <c r="M25" s="50"/>
    </row>
    <row r="26" spans="1:13" ht="60">
      <c r="A26" s="22"/>
      <c r="B26" s="30"/>
      <c r="C26" s="31">
        <v>2</v>
      </c>
      <c r="D26" s="31">
        <v>2</v>
      </c>
      <c r="E26" s="32">
        <f t="shared" si="4"/>
        <v>1</v>
      </c>
      <c r="F26" s="32" t="str">
        <f t="shared" si="5"/>
        <v>1'h1</v>
      </c>
      <c r="G26" s="32" t="s">
        <v>13613</v>
      </c>
      <c r="H26" s="49" t="s">
        <v>13639</v>
      </c>
      <c r="I26" s="51" t="s">
        <v>13640</v>
      </c>
      <c r="J26" s="31">
        <v>1</v>
      </c>
      <c r="K26" s="31" t="str">
        <f t="shared" si="6"/>
        <v>1</v>
      </c>
      <c r="L26" s="31">
        <f t="shared" si="7"/>
        <v>4</v>
      </c>
      <c r="M26" s="50"/>
    </row>
    <row r="27" spans="1:13" ht="60">
      <c r="A27" s="22"/>
      <c r="B27" s="30"/>
      <c r="C27" s="31">
        <v>1</v>
      </c>
      <c r="D27" s="31">
        <v>1</v>
      </c>
      <c r="E27" s="32">
        <f t="shared" si="4"/>
        <v>1</v>
      </c>
      <c r="F27" s="32" t="str">
        <f t="shared" si="5"/>
        <v>1'h1</v>
      </c>
      <c r="G27" s="32" t="s">
        <v>13618</v>
      </c>
      <c r="H27" s="49" t="s">
        <v>13641</v>
      </c>
      <c r="I27" s="51" t="s">
        <v>13642</v>
      </c>
      <c r="J27" s="31">
        <v>1</v>
      </c>
      <c r="K27" s="31" t="str">
        <f t="shared" si="6"/>
        <v>1</v>
      </c>
      <c r="L27" s="31">
        <f t="shared" si="7"/>
        <v>2</v>
      </c>
      <c r="M27" s="50"/>
    </row>
    <row r="28" spans="1:13" ht="75">
      <c r="A28" s="22"/>
      <c r="B28" s="30"/>
      <c r="C28" s="31">
        <v>0</v>
      </c>
      <c r="D28" s="31">
        <v>0</v>
      </c>
      <c r="E28" s="32">
        <f t="shared" si="4"/>
        <v>1</v>
      </c>
      <c r="F28" s="32" t="str">
        <f t="shared" si="5"/>
        <v>1'h1</v>
      </c>
      <c r="G28" s="32" t="s">
        <v>13613</v>
      </c>
      <c r="H28" s="49" t="s">
        <v>13643</v>
      </c>
      <c r="I28" s="51" t="s">
        <v>13644</v>
      </c>
      <c r="J28" s="31">
        <v>1</v>
      </c>
      <c r="K28" s="31" t="str">
        <f t="shared" si="6"/>
        <v>1</v>
      </c>
      <c r="L28" s="31">
        <f t="shared" si="7"/>
        <v>1</v>
      </c>
      <c r="M28" s="50"/>
    </row>
    <row r="29" spans="1:13" ht="15">
      <c r="A29" s="26"/>
      <c r="B29" s="27" t="s">
        <v>13645</v>
      </c>
      <c r="C29" s="26"/>
      <c r="D29" s="26"/>
      <c r="E29" s="26">
        <f>SUM(E30:E32)</f>
        <v>32</v>
      </c>
      <c r="F29" s="56" t="str">
        <f>CONCATENATE("32'h",K29)</f>
        <v>32'h0000001a</v>
      </c>
      <c r="G29" s="56"/>
      <c r="H29" s="29" t="s">
        <v>13646</v>
      </c>
      <c r="I29" s="29"/>
      <c r="J29" s="26"/>
      <c r="K29" s="26" t="str">
        <f>LOWER(DEC2HEX(L29,8))</f>
        <v>0000001a</v>
      </c>
      <c r="L29" s="26">
        <f>SUM(L30:L32)</f>
        <v>26</v>
      </c>
      <c r="M29" s="26"/>
    </row>
    <row r="30" spans="1:13" ht="15">
      <c r="A30" s="22"/>
      <c r="B30" s="30"/>
      <c r="C30" s="31">
        <v>5</v>
      </c>
      <c r="D30" s="31">
        <v>31</v>
      </c>
      <c r="E30" s="32">
        <f>D30+1-C30</f>
        <v>27</v>
      </c>
      <c r="F30" s="32" t="str">
        <f>CONCATENATE(E30,"'h",K30)</f>
        <v>27'h0</v>
      </c>
      <c r="G30" s="32" t="s">
        <v>13647</v>
      </c>
      <c r="H30" s="164" t="s">
        <v>13629</v>
      </c>
      <c r="I30" s="51"/>
      <c r="J30" s="31">
        <v>0</v>
      </c>
      <c r="K30" s="31" t="str">
        <f>LOWER(DEC2HEX((J30)))</f>
        <v>0</v>
      </c>
      <c r="L30" s="31">
        <f>J30*(2^C30)</f>
        <v>0</v>
      </c>
      <c r="M30" s="50"/>
    </row>
    <row r="31" spans="1:13" ht="30">
      <c r="A31" s="22"/>
      <c r="B31" s="30"/>
      <c r="C31" s="31">
        <v>4</v>
      </c>
      <c r="D31" s="31">
        <v>4</v>
      </c>
      <c r="E31" s="32">
        <f>D31+1-C31</f>
        <v>1</v>
      </c>
      <c r="F31" s="32" t="str">
        <f>CONCATENATE(E31,"'h",K31)</f>
        <v>1'h1</v>
      </c>
      <c r="G31" s="32" t="s">
        <v>13625</v>
      </c>
      <c r="H31" s="164" t="s">
        <v>13648</v>
      </c>
      <c r="I31" s="51" t="s">
        <v>13649</v>
      </c>
      <c r="J31" s="31">
        <v>1</v>
      </c>
      <c r="K31" s="31" t="str">
        <f>LOWER(DEC2HEX((J31)))</f>
        <v>1</v>
      </c>
      <c r="L31" s="31">
        <f>J31*(2^C31)</f>
        <v>16</v>
      </c>
      <c r="M31" s="50"/>
    </row>
    <row r="32" spans="1:13" ht="45">
      <c r="A32" s="22"/>
      <c r="B32" s="30"/>
      <c r="C32" s="31">
        <v>0</v>
      </c>
      <c r="D32" s="31">
        <v>3</v>
      </c>
      <c r="E32" s="32">
        <f>D32+1-C32</f>
        <v>4</v>
      </c>
      <c r="F32" s="32" t="str">
        <f>CONCATENATE(E32,"'h",K32)</f>
        <v>4'ha</v>
      </c>
      <c r="G32" s="32" t="s">
        <v>13618</v>
      </c>
      <c r="H32" s="164" t="s">
        <v>13650</v>
      </c>
      <c r="I32" s="51" t="s">
        <v>13651</v>
      </c>
      <c r="J32" s="31">
        <v>10</v>
      </c>
      <c r="K32" s="31" t="str">
        <f>LOWER(DEC2HEX((J32)))</f>
        <v>a</v>
      </c>
      <c r="L32" s="31">
        <f>J32*(2^C32)</f>
        <v>10</v>
      </c>
      <c r="M32" s="50"/>
    </row>
    <row r="33" spans="1:13" ht="15">
      <c r="A33" s="26"/>
      <c r="B33" s="27" t="s">
        <v>91</v>
      </c>
      <c r="C33" s="26"/>
      <c r="D33" s="26"/>
      <c r="E33" s="26">
        <f>SUM(E34:E40)</f>
        <v>32</v>
      </c>
      <c r="F33" s="56" t="str">
        <f>CONCATENATE("32'h",K33)</f>
        <v>32'h00000004</v>
      </c>
      <c r="G33" s="56"/>
      <c r="H33" s="29" t="s">
        <v>13652</v>
      </c>
      <c r="I33" s="29"/>
      <c r="J33" s="26"/>
      <c r="K33" s="26" t="str">
        <f>LOWER(DEC2HEX(L33,8))</f>
        <v>00000004</v>
      </c>
      <c r="L33" s="26">
        <f>SUM(L34:L40)</f>
        <v>4</v>
      </c>
      <c r="M33" s="26"/>
    </row>
    <row r="34" spans="1:13" ht="15">
      <c r="A34" s="22"/>
      <c r="B34" s="30"/>
      <c r="C34" s="31">
        <v>17</v>
      </c>
      <c r="D34" s="31">
        <v>31</v>
      </c>
      <c r="E34" s="32">
        <f t="shared" ref="E34:E40" si="8">D34+1-C34</f>
        <v>15</v>
      </c>
      <c r="F34" s="32" t="str">
        <f t="shared" ref="F34:F40" si="9">CONCATENATE(E34,"'h",K34)</f>
        <v>15'h0</v>
      </c>
      <c r="G34" s="32" t="s">
        <v>13653</v>
      </c>
      <c r="H34" s="49" t="s">
        <v>13654</v>
      </c>
      <c r="I34" s="51"/>
      <c r="J34" s="31">
        <v>0</v>
      </c>
      <c r="K34" s="31" t="str">
        <f t="shared" ref="K34:K40" si="10">LOWER(DEC2HEX((J34)))</f>
        <v>0</v>
      </c>
      <c r="L34" s="31">
        <f t="shared" ref="L34:L40" si="11">J34*(2^C34)</f>
        <v>0</v>
      </c>
      <c r="M34" s="50"/>
    </row>
    <row r="35" spans="1:13" ht="15">
      <c r="A35" s="22"/>
      <c r="B35" s="30"/>
      <c r="C35" s="31">
        <v>16</v>
      </c>
      <c r="D35" s="31">
        <v>16</v>
      </c>
      <c r="E35" s="32">
        <f>D35+1-C35</f>
        <v>1</v>
      </c>
      <c r="F35" s="32" t="str">
        <f>CONCATENATE(E35,"'h",K35)</f>
        <v>1'h0</v>
      </c>
      <c r="G35" s="32" t="s">
        <v>13655</v>
      </c>
      <c r="H35" s="49" t="s">
        <v>13656</v>
      </c>
      <c r="I35" s="51" t="s">
        <v>13657</v>
      </c>
      <c r="J35" s="31">
        <v>0</v>
      </c>
      <c r="K35" s="31" t="str">
        <f>LOWER(DEC2HEX((J35)))</f>
        <v>0</v>
      </c>
      <c r="L35" s="31">
        <f>J35*(2^C35)</f>
        <v>0</v>
      </c>
      <c r="M35" s="50"/>
    </row>
    <row r="36" spans="1:13" ht="15">
      <c r="A36" s="22"/>
      <c r="B36" s="30"/>
      <c r="C36" s="31">
        <v>15</v>
      </c>
      <c r="D36" s="31">
        <v>15</v>
      </c>
      <c r="E36" s="32">
        <f t="shared" si="8"/>
        <v>1</v>
      </c>
      <c r="F36" s="32" t="str">
        <f t="shared" si="9"/>
        <v>1'h0</v>
      </c>
      <c r="G36" s="32" t="s">
        <v>13653</v>
      </c>
      <c r="H36" s="71" t="s">
        <v>13658</v>
      </c>
      <c r="I36" s="51"/>
      <c r="J36" s="31">
        <v>0</v>
      </c>
      <c r="K36" s="31" t="str">
        <f t="shared" si="10"/>
        <v>0</v>
      </c>
      <c r="L36" s="31">
        <f t="shared" si="11"/>
        <v>0</v>
      </c>
      <c r="M36" s="50"/>
    </row>
    <row r="37" spans="1:13" ht="75">
      <c r="A37" s="22"/>
      <c r="B37" s="30"/>
      <c r="C37" s="31">
        <v>14</v>
      </c>
      <c r="D37" s="31">
        <v>14</v>
      </c>
      <c r="E37" s="32">
        <f t="shared" si="8"/>
        <v>1</v>
      </c>
      <c r="F37" s="32" t="str">
        <f t="shared" si="9"/>
        <v>1'h0</v>
      </c>
      <c r="G37" s="32" t="s">
        <v>68</v>
      </c>
      <c r="H37" s="49" t="s">
        <v>5593</v>
      </c>
      <c r="I37" s="51" t="s">
        <v>13659</v>
      </c>
      <c r="J37" s="31">
        <v>0</v>
      </c>
      <c r="K37" s="31" t="str">
        <f t="shared" si="10"/>
        <v>0</v>
      </c>
      <c r="L37" s="31">
        <f t="shared" si="11"/>
        <v>0</v>
      </c>
      <c r="M37" s="50"/>
    </row>
    <row r="38" spans="1:13" ht="45">
      <c r="A38" s="22"/>
      <c r="B38" s="30"/>
      <c r="C38" s="31">
        <v>11</v>
      </c>
      <c r="D38" s="31">
        <v>13</v>
      </c>
      <c r="E38" s="32">
        <f t="shared" si="8"/>
        <v>3</v>
      </c>
      <c r="F38" s="32" t="str">
        <f t="shared" si="9"/>
        <v>3'h0</v>
      </c>
      <c r="G38" s="32" t="s">
        <v>68</v>
      </c>
      <c r="H38" s="49" t="s">
        <v>5546</v>
      </c>
      <c r="I38" s="51" t="s">
        <v>13660</v>
      </c>
      <c r="J38" s="31">
        <v>0</v>
      </c>
      <c r="K38" s="31" t="str">
        <f t="shared" si="10"/>
        <v>0</v>
      </c>
      <c r="L38" s="31">
        <f t="shared" si="11"/>
        <v>0</v>
      </c>
      <c r="M38" s="50"/>
    </row>
    <row r="39" spans="1:13" ht="15">
      <c r="A39" s="22"/>
      <c r="B39" s="30"/>
      <c r="C39" s="31">
        <v>8</v>
      </c>
      <c r="D39" s="31">
        <v>10</v>
      </c>
      <c r="E39" s="32">
        <f t="shared" si="8"/>
        <v>3</v>
      </c>
      <c r="F39" s="32" t="str">
        <f t="shared" si="9"/>
        <v>3'h0</v>
      </c>
      <c r="G39" s="32" t="s">
        <v>68</v>
      </c>
      <c r="H39" s="49" t="s">
        <v>13661</v>
      </c>
      <c r="I39" s="51" t="s">
        <v>13662</v>
      </c>
      <c r="J39" s="31">
        <v>0</v>
      </c>
      <c r="K39" s="31" t="str">
        <f t="shared" si="10"/>
        <v>0</v>
      </c>
      <c r="L39" s="31">
        <f t="shared" si="11"/>
        <v>0</v>
      </c>
      <c r="M39" s="50"/>
    </row>
    <row r="40" spans="1:13" ht="15">
      <c r="A40" s="22"/>
      <c r="B40" s="30"/>
      <c r="C40" s="31">
        <v>0</v>
      </c>
      <c r="D40" s="31">
        <v>7</v>
      </c>
      <c r="E40" s="32">
        <f t="shared" si="8"/>
        <v>8</v>
      </c>
      <c r="F40" s="32" t="str">
        <f t="shared" si="9"/>
        <v>8'h4</v>
      </c>
      <c r="G40" s="32" t="s">
        <v>68</v>
      </c>
      <c r="H40" s="164" t="s">
        <v>5594</v>
      </c>
      <c r="I40" s="51" t="s">
        <v>5595</v>
      </c>
      <c r="J40" s="31">
        <v>4</v>
      </c>
      <c r="K40" s="31" t="str">
        <f t="shared" si="10"/>
        <v>4</v>
      </c>
      <c r="L40" s="31">
        <f t="shared" si="11"/>
        <v>4</v>
      </c>
      <c r="M40" s="50"/>
    </row>
    <row r="41" spans="1:13" ht="15">
      <c r="A41" s="26"/>
      <c r="B41" s="27" t="s">
        <v>95</v>
      </c>
      <c r="C41" s="26"/>
      <c r="D41" s="26"/>
      <c r="E41" s="26">
        <f>SUM(E42:E44)</f>
        <v>32</v>
      </c>
      <c r="F41" s="56" t="str">
        <f>CONCATENATE("32'h",K41)</f>
        <v>32'h00004040</v>
      </c>
      <c r="G41" s="56"/>
      <c r="H41" s="29" t="s">
        <v>13663</v>
      </c>
      <c r="I41" s="29"/>
      <c r="J41" s="26"/>
      <c r="K41" s="26" t="str">
        <f>LOWER(DEC2HEX(L41,8))</f>
        <v>00004040</v>
      </c>
      <c r="L41" s="26">
        <f>SUM(L42:L44)</f>
        <v>16448</v>
      </c>
      <c r="M41" s="26"/>
    </row>
    <row r="42" spans="1:13" ht="15">
      <c r="A42" s="22"/>
      <c r="B42" s="30"/>
      <c r="C42" s="31">
        <v>16</v>
      </c>
      <c r="D42" s="31">
        <v>31</v>
      </c>
      <c r="E42" s="32">
        <f>D42+1-C42</f>
        <v>16</v>
      </c>
      <c r="F42" s="32" t="str">
        <f>CONCATENATE(E42,"'h",K42)</f>
        <v>16'h0</v>
      </c>
      <c r="G42" s="32" t="s">
        <v>13655</v>
      </c>
      <c r="H42" s="49" t="s">
        <v>13654</v>
      </c>
      <c r="I42" s="51"/>
      <c r="J42" s="31">
        <v>0</v>
      </c>
      <c r="K42" s="31" t="str">
        <f>LOWER(DEC2HEX((J42)))</f>
        <v>0</v>
      </c>
      <c r="L42" s="31">
        <f>J42*(2^C42)</f>
        <v>0</v>
      </c>
      <c r="M42" s="50"/>
    </row>
    <row r="43" spans="1:13" ht="15">
      <c r="A43" s="22"/>
      <c r="B43" s="30"/>
      <c r="C43" s="31">
        <v>8</v>
      </c>
      <c r="D43" s="31">
        <v>15</v>
      </c>
      <c r="E43" s="32">
        <f>D43+1-C43</f>
        <v>8</v>
      </c>
      <c r="F43" s="32" t="str">
        <f>CONCATENATE(E43,"'h",K43)</f>
        <v>8'h40</v>
      </c>
      <c r="G43" s="32" t="s">
        <v>68</v>
      </c>
      <c r="H43" s="49" t="s">
        <v>5596</v>
      </c>
      <c r="I43" s="51" t="s">
        <v>5597</v>
      </c>
      <c r="J43" s="31">
        <v>64</v>
      </c>
      <c r="K43" s="31" t="str">
        <f>LOWER(DEC2HEX((J43)))</f>
        <v>40</v>
      </c>
      <c r="L43" s="31">
        <f>J43*(2^C43)</f>
        <v>16384</v>
      </c>
      <c r="M43" s="50"/>
    </row>
    <row r="44" spans="1:13" ht="15">
      <c r="A44" s="22"/>
      <c r="B44" s="30"/>
      <c r="C44" s="31">
        <v>0</v>
      </c>
      <c r="D44" s="31">
        <v>7</v>
      </c>
      <c r="E44" s="32">
        <f>D44+1-C44</f>
        <v>8</v>
      </c>
      <c r="F44" s="32" t="str">
        <f>CONCATENATE(E44,"'h",K44)</f>
        <v>8'h40</v>
      </c>
      <c r="G44" s="32" t="s">
        <v>68</v>
      </c>
      <c r="H44" s="164" t="s">
        <v>5598</v>
      </c>
      <c r="I44" s="51" t="s">
        <v>13664</v>
      </c>
      <c r="J44" s="31">
        <v>64</v>
      </c>
      <c r="K44" s="31" t="str">
        <f>LOWER(DEC2HEX((J44)))</f>
        <v>40</v>
      </c>
      <c r="L44" s="31">
        <f>J44*(2^C44)</f>
        <v>64</v>
      </c>
      <c r="M44" s="50"/>
    </row>
    <row r="45" spans="1:13" ht="15">
      <c r="A45" s="26"/>
      <c r="B45" s="27" t="s">
        <v>97</v>
      </c>
      <c r="C45" s="26"/>
      <c r="D45" s="26"/>
      <c r="E45" s="26">
        <f>SUM(E46:E52)</f>
        <v>32</v>
      </c>
      <c r="F45" s="56" t="str">
        <f>CONCATENATE("32'h",K45)</f>
        <v>32'h00000000</v>
      </c>
      <c r="G45" s="56"/>
      <c r="H45" s="29" t="s">
        <v>13665</v>
      </c>
      <c r="I45" s="29"/>
      <c r="J45" s="26"/>
      <c r="K45" s="26" t="str">
        <f>LOWER(DEC2HEX(L45,8))</f>
        <v>00000000</v>
      </c>
      <c r="L45" s="26">
        <f>SUM(L46:L52)</f>
        <v>0</v>
      </c>
      <c r="M45" s="26"/>
    </row>
    <row r="46" spans="1:13" ht="30">
      <c r="A46" s="22"/>
      <c r="B46" s="30"/>
      <c r="C46" s="31">
        <v>24</v>
      </c>
      <c r="D46" s="31">
        <v>31</v>
      </c>
      <c r="E46" s="32">
        <f t="shared" ref="E46:E52" si="12">D46+1-C46</f>
        <v>8</v>
      </c>
      <c r="F46" s="32" t="str">
        <f t="shared" ref="F46:F52" si="13">CONCATENATE(E46,"'h",K46)</f>
        <v>8'h0</v>
      </c>
      <c r="G46" s="32" t="s">
        <v>73</v>
      </c>
      <c r="H46" s="49" t="s">
        <v>5558</v>
      </c>
      <c r="I46" s="51" t="s">
        <v>5599</v>
      </c>
      <c r="J46" s="31">
        <v>0</v>
      </c>
      <c r="K46" s="31" t="str">
        <f t="shared" ref="K46:K52" si="14">LOWER(DEC2HEX((J46)))</f>
        <v>0</v>
      </c>
      <c r="L46" s="31">
        <f t="shared" ref="L46:L52" si="15">J46*(2^C46)</f>
        <v>0</v>
      </c>
      <c r="M46" s="50"/>
    </row>
    <row r="47" spans="1:13" ht="30">
      <c r="A47" s="22"/>
      <c r="B47" s="30"/>
      <c r="C47" s="31">
        <v>16</v>
      </c>
      <c r="D47" s="31">
        <v>23</v>
      </c>
      <c r="E47" s="32">
        <f t="shared" si="12"/>
        <v>8</v>
      </c>
      <c r="F47" s="32" t="str">
        <f t="shared" si="13"/>
        <v>8'h0</v>
      </c>
      <c r="G47" s="32" t="s">
        <v>73</v>
      </c>
      <c r="H47" s="164" t="s">
        <v>5560</v>
      </c>
      <c r="I47" s="51" t="s">
        <v>5600</v>
      </c>
      <c r="J47" s="31">
        <v>0</v>
      </c>
      <c r="K47" s="31" t="str">
        <f t="shared" si="14"/>
        <v>0</v>
      </c>
      <c r="L47" s="31">
        <f t="shared" si="15"/>
        <v>0</v>
      </c>
      <c r="M47" s="50"/>
    </row>
    <row r="48" spans="1:13" ht="15">
      <c r="A48" s="22"/>
      <c r="B48" s="30"/>
      <c r="C48" s="31">
        <v>8</v>
      </c>
      <c r="D48" s="31">
        <v>15</v>
      </c>
      <c r="E48" s="32">
        <f t="shared" si="12"/>
        <v>8</v>
      </c>
      <c r="F48" s="32" t="str">
        <f t="shared" si="13"/>
        <v>8'h0</v>
      </c>
      <c r="G48" s="32" t="s">
        <v>73</v>
      </c>
      <c r="H48" s="49" t="s">
        <v>5601</v>
      </c>
      <c r="I48" s="51" t="s">
        <v>13666</v>
      </c>
      <c r="J48" s="31">
        <v>0</v>
      </c>
      <c r="K48" s="31" t="str">
        <f t="shared" si="14"/>
        <v>0</v>
      </c>
      <c r="L48" s="31">
        <f t="shared" si="15"/>
        <v>0</v>
      </c>
      <c r="M48" s="50"/>
    </row>
    <row r="49" spans="1:13" ht="15">
      <c r="A49" s="22"/>
      <c r="B49" s="30"/>
      <c r="C49" s="31">
        <v>3</v>
      </c>
      <c r="D49" s="31">
        <v>7</v>
      </c>
      <c r="E49" s="32">
        <f t="shared" si="12"/>
        <v>5</v>
      </c>
      <c r="F49" s="32" t="str">
        <f t="shared" si="13"/>
        <v>5'h0</v>
      </c>
      <c r="G49" s="32" t="s">
        <v>73</v>
      </c>
      <c r="H49" s="49" t="s">
        <v>5602</v>
      </c>
      <c r="I49" s="51" t="s">
        <v>13667</v>
      </c>
      <c r="J49" s="31">
        <v>0</v>
      </c>
      <c r="K49" s="31" t="str">
        <f t="shared" si="14"/>
        <v>0</v>
      </c>
      <c r="L49" s="31">
        <f t="shared" si="15"/>
        <v>0</v>
      </c>
      <c r="M49" s="50"/>
    </row>
    <row r="50" spans="1:13" ht="15">
      <c r="A50" s="22"/>
      <c r="B50" s="30"/>
      <c r="C50" s="31">
        <v>2</v>
      </c>
      <c r="D50" s="31">
        <v>2</v>
      </c>
      <c r="E50" s="32">
        <f t="shared" si="12"/>
        <v>1</v>
      </c>
      <c r="F50" s="32" t="str">
        <f t="shared" si="13"/>
        <v>1'h0</v>
      </c>
      <c r="G50" s="32" t="s">
        <v>73</v>
      </c>
      <c r="H50" s="49" t="s">
        <v>5565</v>
      </c>
      <c r="I50" s="51" t="s">
        <v>5566</v>
      </c>
      <c r="J50" s="31">
        <v>0</v>
      </c>
      <c r="K50" s="31" t="str">
        <f t="shared" si="14"/>
        <v>0</v>
      </c>
      <c r="L50" s="31">
        <f t="shared" si="15"/>
        <v>0</v>
      </c>
      <c r="M50" s="50"/>
    </row>
    <row r="51" spans="1:13" ht="15">
      <c r="A51" s="22"/>
      <c r="B51" s="30"/>
      <c r="C51" s="31">
        <v>1</v>
      </c>
      <c r="D51" s="31">
        <v>1</v>
      </c>
      <c r="E51" s="32">
        <f t="shared" si="12"/>
        <v>1</v>
      </c>
      <c r="F51" s="32" t="str">
        <f t="shared" si="13"/>
        <v>1'h0</v>
      </c>
      <c r="G51" s="32" t="s">
        <v>73</v>
      </c>
      <c r="H51" s="49" t="s">
        <v>5567</v>
      </c>
      <c r="I51" s="51" t="s">
        <v>13668</v>
      </c>
      <c r="J51" s="31">
        <v>0</v>
      </c>
      <c r="K51" s="31" t="str">
        <f t="shared" si="14"/>
        <v>0</v>
      </c>
      <c r="L51" s="31">
        <f t="shared" si="15"/>
        <v>0</v>
      </c>
      <c r="M51" s="50"/>
    </row>
    <row r="52" spans="1:13" ht="15">
      <c r="A52" s="22"/>
      <c r="B52" s="30"/>
      <c r="C52" s="31">
        <v>0</v>
      </c>
      <c r="D52" s="31">
        <v>0</v>
      </c>
      <c r="E52" s="32">
        <f t="shared" si="12"/>
        <v>1</v>
      </c>
      <c r="F52" s="32" t="str">
        <f t="shared" si="13"/>
        <v>1'h0</v>
      </c>
      <c r="G52" s="32" t="s">
        <v>73</v>
      </c>
      <c r="H52" s="164" t="s">
        <v>5603</v>
      </c>
      <c r="I52" s="51" t="s">
        <v>13669</v>
      </c>
      <c r="J52" s="31">
        <v>0</v>
      </c>
      <c r="K52" s="31" t="str">
        <f t="shared" si="14"/>
        <v>0</v>
      </c>
      <c r="L52" s="31">
        <f t="shared" si="15"/>
        <v>0</v>
      </c>
      <c r="M52" s="50"/>
    </row>
    <row r="53" spans="1:13" ht="15">
      <c r="A53" s="26"/>
      <c r="B53" s="27" t="s">
        <v>99</v>
      </c>
      <c r="C53" s="26"/>
      <c r="D53" s="26"/>
      <c r="E53" s="26">
        <f>SUM(E54:E56)</f>
        <v>32</v>
      </c>
      <c r="F53" s="56" t="str">
        <f>CONCATENATE("32'h",K53)</f>
        <v>32'h00000000</v>
      </c>
      <c r="G53" s="56"/>
      <c r="H53" s="29" t="s">
        <v>13670</v>
      </c>
      <c r="I53" s="29"/>
      <c r="J53" s="26"/>
      <c r="K53" s="26" t="str">
        <f>LOWER(DEC2HEX(L53,8))</f>
        <v>00000000</v>
      </c>
      <c r="L53" s="26">
        <f>SUM(L54:L56)</f>
        <v>0</v>
      </c>
      <c r="M53" s="26"/>
    </row>
    <row r="54" spans="1:13" ht="15">
      <c r="A54" s="22"/>
      <c r="B54" s="30"/>
      <c r="C54" s="31">
        <v>16</v>
      </c>
      <c r="D54" s="31">
        <v>31</v>
      </c>
      <c r="E54" s="32">
        <f>D54+1-C54</f>
        <v>16</v>
      </c>
      <c r="F54" s="32" t="str">
        <f>CONCATENATE(E54,"'h",K54)</f>
        <v>16'h0</v>
      </c>
      <c r="G54" s="32" t="s">
        <v>13625</v>
      </c>
      <c r="H54" s="49" t="s">
        <v>13658</v>
      </c>
      <c r="I54" s="51"/>
      <c r="J54" s="31">
        <v>0</v>
      </c>
      <c r="K54" s="31" t="str">
        <f>LOWER(DEC2HEX((J54)))</f>
        <v>0</v>
      </c>
      <c r="L54" s="31">
        <f>J54*(2^C54)</f>
        <v>0</v>
      </c>
      <c r="M54" s="50"/>
    </row>
    <row r="55" spans="1:13" ht="30">
      <c r="A55" s="22"/>
      <c r="B55" s="30"/>
      <c r="C55" s="31">
        <v>8</v>
      </c>
      <c r="D55" s="31">
        <v>15</v>
      </c>
      <c r="E55" s="32">
        <f>D55+1-C55</f>
        <v>8</v>
      </c>
      <c r="F55" s="32" t="str">
        <f>CONCATENATE(E55,"'h",K55)</f>
        <v>8'h0</v>
      </c>
      <c r="G55" s="32" t="s">
        <v>73</v>
      </c>
      <c r="H55" s="49" t="s">
        <v>5604</v>
      </c>
      <c r="I55" s="51" t="s">
        <v>5605</v>
      </c>
      <c r="J55" s="31">
        <v>0</v>
      </c>
      <c r="K55" s="31" t="str">
        <f>LOWER(DEC2HEX((J55)))</f>
        <v>0</v>
      </c>
      <c r="L55" s="31">
        <f>J55*(2^C55)</f>
        <v>0</v>
      </c>
      <c r="M55" s="50"/>
    </row>
    <row r="56" spans="1:13" ht="30">
      <c r="A56" s="22"/>
      <c r="B56" s="30"/>
      <c r="C56" s="31">
        <v>0</v>
      </c>
      <c r="D56" s="31">
        <v>7</v>
      </c>
      <c r="E56" s="32">
        <f>D56+1-C56</f>
        <v>8</v>
      </c>
      <c r="F56" s="32" t="str">
        <f>CONCATENATE(E56,"'h",K56)</f>
        <v>8'h0</v>
      </c>
      <c r="G56" s="32" t="s">
        <v>73</v>
      </c>
      <c r="H56" s="164" t="s">
        <v>5573</v>
      </c>
      <c r="I56" s="51" t="s">
        <v>5606</v>
      </c>
      <c r="J56" s="31">
        <v>0</v>
      </c>
      <c r="K56" s="31" t="str">
        <f>LOWER(DEC2HEX((J56)))</f>
        <v>0</v>
      </c>
      <c r="L56" s="31">
        <f>J56*(2^C56)</f>
        <v>0</v>
      </c>
      <c r="M56" s="50"/>
    </row>
    <row r="57" spans="1:13" ht="15">
      <c r="A57" s="26"/>
      <c r="B57" s="27" t="s">
        <v>101</v>
      </c>
      <c r="C57" s="26"/>
      <c r="D57" s="26"/>
      <c r="E57" s="26">
        <f>SUM(E58:E59)</f>
        <v>32</v>
      </c>
      <c r="F57" s="56" t="str">
        <f>CONCATENATE("32'h",K57)</f>
        <v>32'h00000000</v>
      </c>
      <c r="G57" s="56"/>
      <c r="H57" s="29" t="s">
        <v>13671</v>
      </c>
      <c r="I57" s="29"/>
      <c r="J57" s="26"/>
      <c r="K57" s="26" t="str">
        <f>LOWER(DEC2HEX(L57,8))</f>
        <v>00000000</v>
      </c>
      <c r="L57" s="26">
        <f>SUM(L58:L59)</f>
        <v>0</v>
      </c>
      <c r="M57" s="26"/>
    </row>
    <row r="58" spans="1:13" ht="15">
      <c r="A58" s="22"/>
      <c r="B58" s="30"/>
      <c r="C58" s="31">
        <v>1</v>
      </c>
      <c r="D58" s="31">
        <v>31</v>
      </c>
      <c r="E58" s="32">
        <f>D58+1-C58</f>
        <v>31</v>
      </c>
      <c r="F58" s="32" t="str">
        <f>CONCATENATE(E58,"'h",K58)</f>
        <v>31'h0</v>
      </c>
      <c r="G58" s="32" t="s">
        <v>13625</v>
      </c>
      <c r="H58" s="164" t="s">
        <v>13629</v>
      </c>
      <c r="I58" s="51"/>
      <c r="J58" s="31">
        <v>0</v>
      </c>
      <c r="K58" s="31" t="str">
        <f>LOWER(DEC2HEX((J58)))</f>
        <v>0</v>
      </c>
      <c r="L58" s="31">
        <f>J58*(2^C58)</f>
        <v>0</v>
      </c>
      <c r="M58" s="50"/>
    </row>
    <row r="59" spans="1:13" ht="15">
      <c r="A59" s="22"/>
      <c r="B59" s="30"/>
      <c r="C59" s="31">
        <v>0</v>
      </c>
      <c r="D59" s="31">
        <v>0</v>
      </c>
      <c r="E59" s="32">
        <f>D59+1-C59</f>
        <v>1</v>
      </c>
      <c r="F59" s="32" t="str">
        <f>CONCATENATE(E59,"'h",K59)</f>
        <v>1'h0</v>
      </c>
      <c r="G59" s="32" t="s">
        <v>73</v>
      </c>
      <c r="H59" s="164" t="s">
        <v>5577</v>
      </c>
      <c r="I59" s="51" t="s">
        <v>13672</v>
      </c>
      <c r="J59" s="31">
        <v>0</v>
      </c>
      <c r="K59" s="31" t="str">
        <f>LOWER(DEC2HEX((J59)))</f>
        <v>0</v>
      </c>
      <c r="L59" s="31">
        <f>J59*(2^C59)</f>
        <v>0</v>
      </c>
      <c r="M59" s="50"/>
    </row>
    <row r="60" spans="1:13" ht="15">
      <c r="A60" s="26"/>
      <c r="B60" s="27" t="s">
        <v>104</v>
      </c>
      <c r="C60" s="26"/>
      <c r="D60" s="26"/>
      <c r="E60" s="26">
        <f>SUM(E61:E62)</f>
        <v>32</v>
      </c>
      <c r="F60" s="56" t="str">
        <f>CONCATENATE("32'h",K60)</f>
        <v>32'h00000000</v>
      </c>
      <c r="G60" s="56"/>
      <c r="H60" s="29" t="s">
        <v>13673</v>
      </c>
      <c r="I60" s="29"/>
      <c r="J60" s="26"/>
      <c r="K60" s="26" t="str">
        <f>LOWER(DEC2HEX(L60,8))</f>
        <v>00000000</v>
      </c>
      <c r="L60" s="26">
        <f>SUM(L61:L62)</f>
        <v>0</v>
      </c>
      <c r="M60" s="26"/>
    </row>
    <row r="61" spans="1:13" ht="15">
      <c r="A61" s="22"/>
      <c r="B61" s="30"/>
      <c r="C61" s="31">
        <v>1</v>
      </c>
      <c r="D61" s="31">
        <v>31</v>
      </c>
      <c r="E61" s="32">
        <f>D61+1-C61</f>
        <v>31</v>
      </c>
      <c r="F61" s="32" t="str">
        <f>CONCATENATE(E61,"'h",K61)</f>
        <v>31'h0</v>
      </c>
      <c r="G61" s="32" t="s">
        <v>13674</v>
      </c>
      <c r="H61" s="164" t="s">
        <v>13658</v>
      </c>
      <c r="I61" s="51"/>
      <c r="J61" s="31">
        <v>0</v>
      </c>
      <c r="K61" s="31" t="str">
        <f>LOWER(DEC2HEX((J61)))</f>
        <v>0</v>
      </c>
      <c r="L61" s="31">
        <f>J61*(2^C61)</f>
        <v>0</v>
      </c>
      <c r="M61" s="50"/>
    </row>
    <row r="62" spans="1:13" ht="90">
      <c r="A62" s="22"/>
      <c r="B62" s="30"/>
      <c r="C62" s="31">
        <v>0</v>
      </c>
      <c r="D62" s="31">
        <v>0</v>
      </c>
      <c r="E62" s="32">
        <f>D62+1-C62</f>
        <v>1</v>
      </c>
      <c r="F62" s="32" t="str">
        <f>CONCATENATE(E62,"'h",K62)</f>
        <v>1'h0</v>
      </c>
      <c r="G62" s="32" t="s">
        <v>13675</v>
      </c>
      <c r="H62" s="164" t="s">
        <v>13676</v>
      </c>
      <c r="I62" s="51" t="s">
        <v>5607</v>
      </c>
      <c r="J62" s="31">
        <v>0</v>
      </c>
      <c r="K62" s="31" t="str">
        <f>LOWER(DEC2HEX((J62)))</f>
        <v>0</v>
      </c>
      <c r="L62" s="31">
        <f>J62*(2^C62)</f>
        <v>0</v>
      </c>
      <c r="M62" s="50"/>
    </row>
    <row r="63" spans="1:13" ht="15">
      <c r="A63" s="26"/>
      <c r="B63" s="27" t="s">
        <v>119</v>
      </c>
      <c r="C63" s="26"/>
      <c r="D63" s="26"/>
      <c r="E63" s="26">
        <f>SUM(E64:E65)</f>
        <v>32</v>
      </c>
      <c r="F63" s="56" t="str">
        <f>CONCATENATE("32'h",K63)</f>
        <v>32'h00000000</v>
      </c>
      <c r="G63" s="56"/>
      <c r="H63" s="29" t="s">
        <v>13677</v>
      </c>
      <c r="I63" s="29"/>
      <c r="J63" s="26"/>
      <c r="K63" s="26" t="str">
        <f>LOWER(DEC2HEX(L63,8))</f>
        <v>00000000</v>
      </c>
      <c r="L63" s="26">
        <f>SUM(L64:L65)</f>
        <v>0</v>
      </c>
      <c r="M63" s="26"/>
    </row>
    <row r="64" spans="1:13" ht="15">
      <c r="A64" s="22"/>
      <c r="B64" s="30"/>
      <c r="C64" s="31">
        <v>1</v>
      </c>
      <c r="D64" s="31">
        <v>31</v>
      </c>
      <c r="E64" s="32">
        <f>D64+1-C64</f>
        <v>31</v>
      </c>
      <c r="F64" s="32" t="str">
        <f>CONCATENATE(E64,"'h",K64)</f>
        <v>31'h0</v>
      </c>
      <c r="G64" s="32" t="s">
        <v>13625</v>
      </c>
      <c r="H64" s="164" t="s">
        <v>13629</v>
      </c>
      <c r="I64" s="51"/>
      <c r="J64" s="31">
        <v>0</v>
      </c>
      <c r="K64" s="31" t="str">
        <f>LOWER(DEC2HEX((J64)))</f>
        <v>0</v>
      </c>
      <c r="L64" s="31">
        <f>J64*(2^C64)</f>
        <v>0</v>
      </c>
      <c r="M64" s="50"/>
    </row>
    <row r="65" spans="1:14" ht="60">
      <c r="A65" s="22"/>
      <c r="B65" s="30"/>
      <c r="C65" s="31">
        <v>0</v>
      </c>
      <c r="D65" s="31">
        <v>0</v>
      </c>
      <c r="E65" s="32">
        <f>D65+1-C65</f>
        <v>1</v>
      </c>
      <c r="F65" s="32" t="str">
        <f>CONCATENATE(E65,"'h",K65)</f>
        <v>1'h0</v>
      </c>
      <c r="G65" s="32" t="s">
        <v>13675</v>
      </c>
      <c r="H65" s="164" t="s">
        <v>5608</v>
      </c>
      <c r="I65" s="51" t="s">
        <v>13678</v>
      </c>
      <c r="J65" s="31">
        <v>0</v>
      </c>
      <c r="K65" s="31" t="str">
        <f>LOWER(DEC2HEX((J65)))</f>
        <v>0</v>
      </c>
      <c r="L65" s="31">
        <f>J65*(2^C65)</f>
        <v>0</v>
      </c>
      <c r="M65" s="50"/>
    </row>
    <row r="66" spans="1:14" ht="15">
      <c r="A66" s="26"/>
      <c r="B66" s="27" t="s">
        <v>13679</v>
      </c>
      <c r="C66" s="26"/>
      <c r="D66" s="26"/>
      <c r="E66" s="26">
        <f>SUM(E67:E68)</f>
        <v>32</v>
      </c>
      <c r="F66" s="56" t="str">
        <f>CONCATENATE("32'h",K66)</f>
        <v>32'h00000000</v>
      </c>
      <c r="G66" s="56"/>
      <c r="H66" s="29" t="s">
        <v>13680</v>
      </c>
      <c r="I66" s="29"/>
      <c r="J66" s="26"/>
      <c r="K66" s="26" t="str">
        <f>LOWER(DEC2HEX(L66,8))</f>
        <v>00000000</v>
      </c>
      <c r="L66" s="26">
        <f>SUM(L67:L68)</f>
        <v>0</v>
      </c>
      <c r="M66" s="26"/>
    </row>
    <row r="67" spans="1:14" ht="15">
      <c r="A67" s="22"/>
      <c r="B67" s="30"/>
      <c r="C67" s="31">
        <v>3</v>
      </c>
      <c r="D67" s="31">
        <v>31</v>
      </c>
      <c r="E67" s="32">
        <f>D67+1-C67</f>
        <v>29</v>
      </c>
      <c r="F67" s="32" t="str">
        <f>CONCATENATE(E67,"'h",K67)</f>
        <v>29'h0</v>
      </c>
      <c r="G67" s="32" t="s">
        <v>13681</v>
      </c>
      <c r="H67" s="164" t="s">
        <v>13682</v>
      </c>
      <c r="I67" s="51"/>
      <c r="J67" s="31">
        <v>0</v>
      </c>
      <c r="K67" s="31" t="str">
        <f>LOWER(DEC2HEX((J67)))</f>
        <v>0</v>
      </c>
      <c r="L67" s="31">
        <f>J67*(2^C67)</f>
        <v>0</v>
      </c>
      <c r="M67" s="50"/>
    </row>
    <row r="68" spans="1:14" ht="15">
      <c r="A68" s="22"/>
      <c r="B68" s="30"/>
      <c r="C68" s="31">
        <v>0</v>
      </c>
      <c r="D68" s="31">
        <v>2</v>
      </c>
      <c r="E68" s="32">
        <f>D68+1-C68</f>
        <v>3</v>
      </c>
      <c r="F68" s="32" t="str">
        <f>CONCATENATE(E68,"'h",K68)</f>
        <v>3'h0</v>
      </c>
      <c r="G68" s="32" t="s">
        <v>489</v>
      </c>
      <c r="H68" s="164" t="s">
        <v>13683</v>
      </c>
      <c r="I68" s="51"/>
      <c r="J68" s="31">
        <v>0</v>
      </c>
      <c r="K68" s="31" t="str">
        <f>LOWER(DEC2HEX((J68)))</f>
        <v>0</v>
      </c>
      <c r="L68" s="31">
        <f>J68*(2^C68)</f>
        <v>0</v>
      </c>
      <c r="M68" s="50"/>
    </row>
    <row r="69" spans="1:14" ht="15">
      <c r="A69" s="26"/>
      <c r="B69" s="27" t="s">
        <v>13684</v>
      </c>
      <c r="C69" s="26"/>
      <c r="D69" s="26"/>
      <c r="E69" s="26">
        <f>SUM(E70:E73)</f>
        <v>32</v>
      </c>
      <c r="F69" s="56" t="str">
        <f>CONCATENATE("32'h",K69)</f>
        <v>32'h000003fc</v>
      </c>
      <c r="G69" s="56"/>
      <c r="H69" s="29" t="s">
        <v>13685</v>
      </c>
      <c r="I69" s="29"/>
      <c r="J69" s="26"/>
      <c r="K69" s="26" t="str">
        <f>LOWER(DEC2HEX(L69,8))</f>
        <v>000003fc</v>
      </c>
      <c r="L69" s="26">
        <f>SUM(L70:L73)</f>
        <v>1020</v>
      </c>
      <c r="M69" s="26"/>
    </row>
    <row r="70" spans="1:14" ht="15">
      <c r="A70" s="22"/>
      <c r="B70" s="30"/>
      <c r="C70" s="31">
        <v>14</v>
      </c>
      <c r="D70" s="31">
        <v>31</v>
      </c>
      <c r="E70" s="32">
        <f>D70+1-C70</f>
        <v>18</v>
      </c>
      <c r="F70" s="32" t="str">
        <f>CONCATENATE(E70,"'h",K70)</f>
        <v>18'h0</v>
      </c>
      <c r="G70" s="32" t="s">
        <v>13686</v>
      </c>
      <c r="H70" s="164" t="s">
        <v>13687</v>
      </c>
      <c r="I70" s="51"/>
      <c r="J70" s="31">
        <v>0</v>
      </c>
      <c r="K70" s="31" t="str">
        <f>LOWER(DEC2HEX((J70)))</f>
        <v>0</v>
      </c>
      <c r="L70" s="31">
        <f>J70*(2^C70)</f>
        <v>0</v>
      </c>
      <c r="M70" s="50"/>
    </row>
    <row r="71" spans="1:14" ht="30">
      <c r="A71" s="22"/>
      <c r="B71" s="30"/>
      <c r="C71" s="31">
        <v>2</v>
      </c>
      <c r="D71" s="31">
        <v>13</v>
      </c>
      <c r="E71" s="32">
        <f>D71+1-C71</f>
        <v>12</v>
      </c>
      <c r="F71" s="32" t="str">
        <f>CONCATENATE(E71,"'h",K71)</f>
        <v>12'hff</v>
      </c>
      <c r="G71" s="32" t="s">
        <v>13688</v>
      </c>
      <c r="H71" s="164" t="s">
        <v>13689</v>
      </c>
      <c r="I71" s="51" t="s">
        <v>13690</v>
      </c>
      <c r="J71" s="31">
        <v>255</v>
      </c>
      <c r="K71" s="31" t="str">
        <f>LOWER(DEC2HEX((J71)))</f>
        <v>ff</v>
      </c>
      <c r="L71" s="31">
        <f>J71*(2^C71)</f>
        <v>1020</v>
      </c>
      <c r="M71" s="50"/>
    </row>
    <row r="72" spans="1:14" ht="15">
      <c r="A72" s="22"/>
      <c r="B72" s="30"/>
      <c r="C72" s="31">
        <v>1</v>
      </c>
      <c r="D72" s="31">
        <v>1</v>
      </c>
      <c r="E72" s="32">
        <f>D72+1-C72</f>
        <v>1</v>
      </c>
      <c r="F72" s="32" t="str">
        <f>CONCATENATE(E72,"'h",K72)</f>
        <v>1'h0</v>
      </c>
      <c r="G72" s="32" t="s">
        <v>13691</v>
      </c>
      <c r="H72" s="71" t="s">
        <v>595</v>
      </c>
      <c r="I72" s="51"/>
      <c r="J72" s="31">
        <v>0</v>
      </c>
      <c r="K72" s="31" t="str">
        <f>LOWER(DEC2HEX((J72)))</f>
        <v>0</v>
      </c>
      <c r="L72" s="31">
        <f>J72*(2^C72)</f>
        <v>0</v>
      </c>
      <c r="M72" s="50"/>
    </row>
    <row r="73" spans="1:14" ht="30">
      <c r="A73" s="22"/>
      <c r="B73" s="30"/>
      <c r="C73" s="31">
        <v>0</v>
      </c>
      <c r="D73" s="31">
        <v>0</v>
      </c>
      <c r="E73" s="32">
        <f>D73+1-C73</f>
        <v>1</v>
      </c>
      <c r="F73" s="32" t="str">
        <f>CONCATENATE(E73,"'h",K73)</f>
        <v>1'h0</v>
      </c>
      <c r="G73" s="32" t="s">
        <v>13692</v>
      </c>
      <c r="H73" s="164" t="s">
        <v>13693</v>
      </c>
      <c r="I73" s="51" t="s">
        <v>13694</v>
      </c>
      <c r="J73" s="31">
        <v>0</v>
      </c>
      <c r="K73" s="31" t="str">
        <f>LOWER(DEC2HEX((J73)))</f>
        <v>0</v>
      </c>
      <c r="L73" s="31">
        <f>J73*(2^C73)</f>
        <v>0</v>
      </c>
      <c r="M73" s="50"/>
    </row>
    <row r="74" spans="1:14" ht="15">
      <c r="A74" s="26"/>
      <c r="B74" s="27" t="s">
        <v>13695</v>
      </c>
      <c r="C74" s="26"/>
      <c r="D74" s="26"/>
      <c r="E74" s="26">
        <f>SUM(E75:E76)</f>
        <v>32</v>
      </c>
      <c r="F74" s="56" t="str">
        <f>CONCATENATE("32'h",K74)</f>
        <v>32'h00000000</v>
      </c>
      <c r="G74" s="56"/>
      <c r="H74" s="29" t="s">
        <v>13696</v>
      </c>
      <c r="I74" s="29"/>
      <c r="J74" s="26"/>
      <c r="K74" s="26" t="str">
        <f>LOWER(DEC2HEX(L74,8))</f>
        <v>00000000</v>
      </c>
      <c r="L74" s="26">
        <f>SUM(L75:L76)</f>
        <v>0</v>
      </c>
      <c r="M74" s="26"/>
    </row>
    <row r="75" spans="1:14" customFormat="1" ht="15">
      <c r="A75" s="22"/>
      <c r="B75" s="30"/>
      <c r="C75" s="31">
        <v>1</v>
      </c>
      <c r="D75" s="31">
        <v>31</v>
      </c>
      <c r="E75" s="32">
        <f>D75+1-C75</f>
        <v>31</v>
      </c>
      <c r="F75" s="32" t="str">
        <f>CONCATENATE(E75,"'h",K75)</f>
        <v>31'h0</v>
      </c>
      <c r="G75" s="32" t="s">
        <v>13697</v>
      </c>
      <c r="H75" s="164" t="s">
        <v>595</v>
      </c>
      <c r="I75" s="51"/>
      <c r="J75" s="31">
        <v>0</v>
      </c>
      <c r="K75" s="31" t="str">
        <f>LOWER(DEC2HEX((J75)))</f>
        <v>0</v>
      </c>
      <c r="L75" s="31">
        <f>J75*(2^C75)</f>
        <v>0</v>
      </c>
      <c r="M75" s="50"/>
      <c r="N75" s="55"/>
    </row>
    <row r="76" spans="1:14" customFormat="1" ht="60">
      <c r="A76" s="22"/>
      <c r="B76" s="30"/>
      <c r="C76" s="31">
        <v>0</v>
      </c>
      <c r="D76" s="31">
        <v>0</v>
      </c>
      <c r="E76" s="32">
        <f>D76+1-C76</f>
        <v>1</v>
      </c>
      <c r="F76" s="32" t="str">
        <f>CONCATENATE(E76,"'h",K76)</f>
        <v>1'h0</v>
      </c>
      <c r="G76" s="32" t="s">
        <v>13692</v>
      </c>
      <c r="H76" s="164" t="s">
        <v>13698</v>
      </c>
      <c r="I76" s="51" t="s">
        <v>13699</v>
      </c>
      <c r="J76" s="31">
        <v>0</v>
      </c>
      <c r="K76" s="31" t="str">
        <f>LOWER(DEC2HEX((J76)))</f>
        <v>0</v>
      </c>
      <c r="L76" s="31">
        <f>J76*(2^C76)</f>
        <v>0</v>
      </c>
      <c r="M76" s="50"/>
      <c r="N76" s="55"/>
    </row>
    <row r="77" spans="1:14" customFormat="1" ht="15">
      <c r="A77" s="26"/>
      <c r="B77" s="27" t="s">
        <v>13700</v>
      </c>
      <c r="C77" s="26"/>
      <c r="D77" s="26"/>
      <c r="E77" s="26">
        <f>SUM(E78:E81)</f>
        <v>32</v>
      </c>
      <c r="F77" s="56" t="str">
        <f>CONCATENATE("32'h",K77)</f>
        <v>32'h08060402</v>
      </c>
      <c r="G77" s="56"/>
      <c r="H77" s="29" t="s">
        <v>13701</v>
      </c>
      <c r="I77" s="29"/>
      <c r="J77" s="26"/>
      <c r="K77" s="26" t="str">
        <f>LOWER(DEC2HEX(L77,8))</f>
        <v>08060402</v>
      </c>
      <c r="L77" s="26">
        <f>SUM(L78:L81)</f>
        <v>134611970</v>
      </c>
      <c r="M77" s="26"/>
      <c r="N77" s="55"/>
    </row>
    <row r="78" spans="1:14" customFormat="1" ht="45">
      <c r="A78" s="22"/>
      <c r="B78" s="30"/>
      <c r="C78" s="31">
        <v>24</v>
      </c>
      <c r="D78" s="31">
        <v>31</v>
      </c>
      <c r="E78" s="32">
        <f>D78+1-C78</f>
        <v>8</v>
      </c>
      <c r="F78" s="32" t="str">
        <f>CONCATENATE(E78,"'h",K78)</f>
        <v>8'h8</v>
      </c>
      <c r="G78" s="32" t="s">
        <v>13625</v>
      </c>
      <c r="H78" s="164" t="s">
        <v>13702</v>
      </c>
      <c r="I78" s="51" t="s">
        <v>13703</v>
      </c>
      <c r="J78" s="31">
        <v>8</v>
      </c>
      <c r="K78" s="31" t="str">
        <f>LOWER(DEC2HEX((J78)))</f>
        <v>8</v>
      </c>
      <c r="L78" s="31">
        <f>J78*(2^C78)</f>
        <v>134217728</v>
      </c>
      <c r="M78" s="50"/>
      <c r="N78" s="55"/>
    </row>
    <row r="79" spans="1:14" customFormat="1" ht="45">
      <c r="A79" s="22"/>
      <c r="B79" s="30"/>
      <c r="C79" s="31">
        <v>16</v>
      </c>
      <c r="D79" s="31">
        <v>23</v>
      </c>
      <c r="E79" s="32">
        <f>D79+1-C79</f>
        <v>8</v>
      </c>
      <c r="F79" s="32" t="str">
        <f>CONCATENATE(E79,"'h",K79)</f>
        <v>8'h6</v>
      </c>
      <c r="G79" s="32" t="s">
        <v>13618</v>
      </c>
      <c r="H79" s="164" t="s">
        <v>13704</v>
      </c>
      <c r="I79" s="51" t="s">
        <v>13705</v>
      </c>
      <c r="J79" s="31">
        <v>6</v>
      </c>
      <c r="K79" s="31" t="str">
        <f>LOWER(DEC2HEX((J79)))</f>
        <v>6</v>
      </c>
      <c r="L79" s="31">
        <f>J79*(2^C79)</f>
        <v>393216</v>
      </c>
      <c r="M79" s="50"/>
      <c r="N79" s="55"/>
    </row>
    <row r="80" spans="1:14" customFormat="1" ht="45">
      <c r="A80" s="22"/>
      <c r="B80" s="30"/>
      <c r="C80" s="31">
        <v>8</v>
      </c>
      <c r="D80" s="31">
        <v>15</v>
      </c>
      <c r="E80" s="32">
        <f>D80+1-C80</f>
        <v>8</v>
      </c>
      <c r="F80" s="32" t="str">
        <f>CONCATENATE(E80,"'h",K80)</f>
        <v>8'h4</v>
      </c>
      <c r="G80" s="32" t="s">
        <v>13618</v>
      </c>
      <c r="H80" s="71" t="s">
        <v>13706</v>
      </c>
      <c r="I80" s="51" t="s">
        <v>13707</v>
      </c>
      <c r="J80" s="31">
        <v>4</v>
      </c>
      <c r="K80" s="31" t="str">
        <f>LOWER(DEC2HEX((J80)))</f>
        <v>4</v>
      </c>
      <c r="L80" s="31">
        <f>J80*(2^C80)</f>
        <v>1024</v>
      </c>
      <c r="M80" s="50"/>
      <c r="N80" s="55"/>
    </row>
    <row r="81" spans="1:14" customFormat="1" ht="45">
      <c r="A81" s="22"/>
      <c r="B81" s="30"/>
      <c r="C81" s="31">
        <v>0</v>
      </c>
      <c r="D81" s="31">
        <v>7</v>
      </c>
      <c r="E81" s="32">
        <f>D81+1-C81</f>
        <v>8</v>
      </c>
      <c r="F81" s="32" t="str">
        <f>CONCATENATE(E81,"'h",K81)</f>
        <v>8'h2</v>
      </c>
      <c r="G81" s="32" t="s">
        <v>13618</v>
      </c>
      <c r="H81" s="164" t="s">
        <v>13708</v>
      </c>
      <c r="I81" s="51" t="s">
        <v>13709</v>
      </c>
      <c r="J81" s="31">
        <v>2</v>
      </c>
      <c r="K81" s="31" t="str">
        <f>LOWER(DEC2HEX((J81)))</f>
        <v>2</v>
      </c>
      <c r="L81" s="31">
        <f>J81*(2^C81)</f>
        <v>2</v>
      </c>
      <c r="M81" s="50"/>
      <c r="N81" s="55"/>
    </row>
    <row r="82" spans="1:14" customFormat="1" ht="15">
      <c r="A82" s="26"/>
      <c r="B82" s="27" t="s">
        <v>242</v>
      </c>
      <c r="C82" s="26"/>
      <c r="D82" s="26"/>
      <c r="E82" s="26">
        <f>SUM(E83:E85)</f>
        <v>32</v>
      </c>
      <c r="F82" s="56" t="str">
        <f>CONCATENATE("32'h",K82)</f>
        <v>32'h00000000</v>
      </c>
      <c r="G82" s="56"/>
      <c r="H82" s="29" t="s">
        <v>13710</v>
      </c>
      <c r="I82" s="29"/>
      <c r="J82" s="26"/>
      <c r="K82" s="26" t="str">
        <f>LOWER(DEC2HEX(L82,8))</f>
        <v>00000000</v>
      </c>
      <c r="L82" s="26">
        <f>SUM(L83:L85)</f>
        <v>0</v>
      </c>
      <c r="M82" s="26"/>
    </row>
    <row r="83" spans="1:14" customFormat="1" ht="15">
      <c r="A83" s="22"/>
      <c r="B83" s="30"/>
      <c r="C83" s="31">
        <v>16</v>
      </c>
      <c r="D83" s="31">
        <v>31</v>
      </c>
      <c r="E83" s="32">
        <f>D83+1-C83</f>
        <v>16</v>
      </c>
      <c r="F83" s="32" t="str">
        <f>CONCATENATE(E83,"'h",K83)</f>
        <v>16'h0</v>
      </c>
      <c r="G83" s="32" t="s">
        <v>13618</v>
      </c>
      <c r="H83" s="164" t="s">
        <v>13629</v>
      </c>
      <c r="I83" s="51"/>
      <c r="J83" s="31">
        <v>0</v>
      </c>
      <c r="K83" s="31" t="str">
        <f>LOWER(DEC2HEX((J83)))</f>
        <v>0</v>
      </c>
      <c r="L83" s="31">
        <f>J83*(2^C83)</f>
        <v>0</v>
      </c>
      <c r="M83" s="50"/>
    </row>
    <row r="84" spans="1:14" customFormat="1" ht="15">
      <c r="A84" s="22"/>
      <c r="B84" s="30"/>
      <c r="C84" s="31">
        <v>8</v>
      </c>
      <c r="D84" s="31">
        <v>15</v>
      </c>
      <c r="E84" s="32">
        <f>D84+1-C84</f>
        <v>8</v>
      </c>
      <c r="F84" s="32" t="str">
        <f>CONCATENATE(E84,"'h",K84)</f>
        <v>8'h0</v>
      </c>
      <c r="G84" s="32" t="s">
        <v>13618</v>
      </c>
      <c r="H84" s="164" t="s">
        <v>13711</v>
      </c>
      <c r="I84" s="51" t="s">
        <v>13712</v>
      </c>
      <c r="J84" s="31">
        <v>0</v>
      </c>
      <c r="K84" s="31" t="str">
        <f>LOWER(DEC2HEX((J84)))</f>
        <v>0</v>
      </c>
      <c r="L84" s="31">
        <f>J84*(2^C84)</f>
        <v>0</v>
      </c>
      <c r="M84" s="50"/>
    </row>
    <row r="85" spans="1:14" customFormat="1" ht="60">
      <c r="A85" s="22"/>
      <c r="B85" s="30"/>
      <c r="C85" s="31">
        <v>0</v>
      </c>
      <c r="D85" s="31">
        <v>7</v>
      </c>
      <c r="E85" s="32">
        <f>D85+1-C85</f>
        <v>8</v>
      </c>
      <c r="F85" s="32" t="str">
        <f>CONCATENATE(E85,"'h",K85)</f>
        <v>8'h0</v>
      </c>
      <c r="G85" s="32" t="s">
        <v>68</v>
      </c>
      <c r="H85" s="164" t="s">
        <v>13713</v>
      </c>
      <c r="I85" s="51" t="s">
        <v>13714</v>
      </c>
      <c r="J85" s="31">
        <v>0</v>
      </c>
      <c r="K85" s="31" t="str">
        <f>LOWER(DEC2HEX((J85)))</f>
        <v>0</v>
      </c>
      <c r="L85" s="31">
        <f>J85*(2^C85)</f>
        <v>0</v>
      </c>
      <c r="M85" s="50"/>
    </row>
    <row r="86" spans="1:14" customFormat="1" ht="15">
      <c r="A86" s="26"/>
      <c r="B86" s="27" t="s">
        <v>13715</v>
      </c>
      <c r="C86" s="26"/>
      <c r="D86" s="26"/>
      <c r="E86" s="26">
        <f>SUM(E87:E89)</f>
        <v>32</v>
      </c>
      <c r="F86" s="56" t="str">
        <f>CONCATENATE("32'h",K86)</f>
        <v>32'h00000003</v>
      </c>
      <c r="G86" s="56"/>
      <c r="H86" s="29" t="s">
        <v>13716</v>
      </c>
      <c r="I86" s="29"/>
      <c r="J86" s="26"/>
      <c r="K86" s="26" t="str">
        <f>LOWER(DEC2HEX(L86,8))</f>
        <v>00000003</v>
      </c>
      <c r="L86" s="26">
        <f>SUM(L87:L89)</f>
        <v>3</v>
      </c>
      <c r="M86" s="26"/>
    </row>
    <row r="87" spans="1:14" customFormat="1" ht="15">
      <c r="A87" s="22"/>
      <c r="B87" s="30"/>
      <c r="C87" s="31">
        <v>2</v>
      </c>
      <c r="D87" s="31">
        <v>31</v>
      </c>
      <c r="E87" s="32">
        <f>D87+1-C87</f>
        <v>30</v>
      </c>
      <c r="F87" s="32" t="str">
        <f>CONCATENATE(E87,"'h",K87)</f>
        <v>30'h0</v>
      </c>
      <c r="G87" s="32" t="s">
        <v>13618</v>
      </c>
      <c r="H87" s="164" t="s">
        <v>13629</v>
      </c>
      <c r="I87" s="51"/>
      <c r="J87" s="31">
        <v>0</v>
      </c>
      <c r="K87" s="31" t="str">
        <f>LOWER(DEC2HEX((J87)))</f>
        <v>0</v>
      </c>
      <c r="L87" s="31">
        <f>J87*(2^C87)</f>
        <v>0</v>
      </c>
      <c r="M87" s="50"/>
    </row>
    <row r="88" spans="1:14" customFormat="1" ht="15">
      <c r="A88" s="22"/>
      <c r="B88" s="30"/>
      <c r="C88" s="31">
        <v>1</v>
      </c>
      <c r="D88" s="31">
        <v>1</v>
      </c>
      <c r="E88" s="32">
        <f>D88+1-C88</f>
        <v>1</v>
      </c>
      <c r="F88" s="32" t="str">
        <f>CONCATENATE(E88,"'h",K88)</f>
        <v>1'h1</v>
      </c>
      <c r="G88" s="32" t="s">
        <v>13618</v>
      </c>
      <c r="H88" s="164" t="s">
        <v>13717</v>
      </c>
      <c r="I88" s="51" t="s">
        <v>13718</v>
      </c>
      <c r="J88" s="31">
        <v>1</v>
      </c>
      <c r="K88" s="31" t="str">
        <f>LOWER(DEC2HEX((J88)))</f>
        <v>1</v>
      </c>
      <c r="L88" s="31">
        <f>J88*(2^C88)</f>
        <v>2</v>
      </c>
      <c r="M88" s="50"/>
    </row>
    <row r="89" spans="1:14" customFormat="1" ht="15">
      <c r="A89" s="22"/>
      <c r="B89" s="30"/>
      <c r="C89" s="31">
        <v>0</v>
      </c>
      <c r="D89" s="31">
        <v>0</v>
      </c>
      <c r="E89" s="32">
        <f>D89+1-C89</f>
        <v>1</v>
      </c>
      <c r="F89" s="32" t="str">
        <f>CONCATENATE(E89,"'h",K89)</f>
        <v>1'h1</v>
      </c>
      <c r="G89" s="32" t="s">
        <v>13618</v>
      </c>
      <c r="H89" s="164" t="s">
        <v>13719</v>
      </c>
      <c r="I89" s="51" t="s">
        <v>13720</v>
      </c>
      <c r="J89" s="31">
        <v>1</v>
      </c>
      <c r="K89" s="31" t="str">
        <f>LOWER(DEC2HEX((J89)))</f>
        <v>1</v>
      </c>
      <c r="L89" s="31">
        <f>J89*(2^C89)</f>
        <v>1</v>
      </c>
      <c r="M89" s="50"/>
    </row>
    <row r="90" spans="1:14" customFormat="1" ht="15">
      <c r="A90" s="26"/>
      <c r="B90" s="27" t="s">
        <v>13721</v>
      </c>
      <c r="C90" s="26"/>
      <c r="D90" s="26"/>
      <c r="E90" s="26">
        <f>SUM(E91:E94)</f>
        <v>32</v>
      </c>
      <c r="F90" s="56" t="str">
        <f>CONCATENATE("32'h",K90)</f>
        <v>32'h00000000</v>
      </c>
      <c r="G90" s="56"/>
      <c r="H90" s="29" t="s">
        <v>13722</v>
      </c>
      <c r="I90" s="29"/>
      <c r="J90" s="26"/>
      <c r="K90" s="26" t="str">
        <f>LOWER(DEC2HEX(L90,8))</f>
        <v>00000000</v>
      </c>
      <c r="L90" s="26">
        <f>SUM(L91:L94)</f>
        <v>0</v>
      </c>
      <c r="M90" s="26"/>
    </row>
    <row r="91" spans="1:14" customFormat="1" ht="15">
      <c r="A91" s="22"/>
      <c r="B91" s="30"/>
      <c r="C91" s="31">
        <v>17</v>
      </c>
      <c r="D91" s="31">
        <v>31</v>
      </c>
      <c r="E91" s="32">
        <f>D91+1-C91</f>
        <v>15</v>
      </c>
      <c r="F91" s="32" t="str">
        <f>CONCATENATE(E91,"'h",K91)</f>
        <v>15'h0</v>
      </c>
      <c r="G91" s="32" t="s">
        <v>68</v>
      </c>
      <c r="H91" s="164" t="s">
        <v>13629</v>
      </c>
      <c r="I91" s="51"/>
      <c r="J91" s="31">
        <v>0</v>
      </c>
      <c r="K91" s="31" t="str">
        <f>LOWER(DEC2HEX((J91)))</f>
        <v>0</v>
      </c>
      <c r="L91" s="31">
        <f>J91*(2^C91)</f>
        <v>0</v>
      </c>
      <c r="M91" s="50"/>
    </row>
    <row r="92" spans="1:14" customFormat="1" ht="15">
      <c r="A92" s="22"/>
      <c r="B92" s="30"/>
      <c r="C92" s="31">
        <v>16</v>
      </c>
      <c r="D92" s="31">
        <v>16</v>
      </c>
      <c r="E92" s="32">
        <f>D92+1-C92</f>
        <v>1</v>
      </c>
      <c r="F92" s="32" t="str">
        <f>CONCATENATE(E92,"'h",K92)</f>
        <v>1'h0</v>
      </c>
      <c r="G92" s="32" t="s">
        <v>68</v>
      </c>
      <c r="H92" s="164" t="s">
        <v>13723</v>
      </c>
      <c r="I92" s="51" t="s">
        <v>13724</v>
      </c>
      <c r="J92" s="31">
        <v>0</v>
      </c>
      <c r="K92" s="31" t="str">
        <f>LOWER(DEC2HEX((J92)))</f>
        <v>0</v>
      </c>
      <c r="L92" s="31">
        <f>J92*(2^C92)</f>
        <v>0</v>
      </c>
      <c r="M92" s="50"/>
    </row>
    <row r="93" spans="1:14" customFormat="1" ht="15">
      <c r="A93" s="22"/>
      <c r="B93" s="30"/>
      <c r="C93" s="31">
        <v>8</v>
      </c>
      <c r="D93" s="31">
        <v>15</v>
      </c>
      <c r="E93" s="32">
        <f>D93+1-C93</f>
        <v>8</v>
      </c>
      <c r="F93" s="32" t="str">
        <f>CONCATENATE(E93,"'h",K93)</f>
        <v>8'h0</v>
      </c>
      <c r="G93" s="32" t="s">
        <v>68</v>
      </c>
      <c r="H93" s="164" t="s">
        <v>13725</v>
      </c>
      <c r="I93" s="51"/>
      <c r="J93" s="31">
        <v>0</v>
      </c>
      <c r="K93" s="31" t="str">
        <f>LOWER(DEC2HEX((J93)))</f>
        <v>0</v>
      </c>
      <c r="L93" s="31">
        <f>J93*(2^C93)</f>
        <v>0</v>
      </c>
      <c r="M93" s="50"/>
    </row>
    <row r="94" spans="1:14" customFormat="1" ht="15">
      <c r="A94" s="22"/>
      <c r="B94" s="30"/>
      <c r="C94" s="31">
        <v>0</v>
      </c>
      <c r="D94" s="31">
        <v>7</v>
      </c>
      <c r="E94" s="32">
        <f>D94+1-C94</f>
        <v>8</v>
      </c>
      <c r="F94" s="32" t="str">
        <f>CONCATENATE(E94,"'h",K94)</f>
        <v>8'h0</v>
      </c>
      <c r="G94" s="32" t="s">
        <v>68</v>
      </c>
      <c r="H94" s="164" t="s">
        <v>13726</v>
      </c>
      <c r="I94" s="51" t="s">
        <v>13727</v>
      </c>
      <c r="J94" s="31">
        <v>0</v>
      </c>
      <c r="K94" s="31" t="str">
        <f>LOWER(DEC2HEX((J94)))</f>
        <v>0</v>
      </c>
      <c r="L94" s="31">
        <f>J94*(2^C94)</f>
        <v>0</v>
      </c>
      <c r="M94" s="50"/>
    </row>
    <row r="95" spans="1:14" customFormat="1" ht="15">
      <c r="A95" s="26"/>
      <c r="B95" s="27" t="s">
        <v>13728</v>
      </c>
      <c r="C95" s="26"/>
      <c r="D95" s="26"/>
      <c r="E95" s="26">
        <f>SUM(E96:E103)</f>
        <v>32</v>
      </c>
      <c r="F95" s="56" t="str">
        <f>CONCATENATE("32'h",K95)</f>
        <v>32'h06543210</v>
      </c>
      <c r="G95" s="56"/>
      <c r="H95" s="29" t="s">
        <v>13729</v>
      </c>
      <c r="I95" s="29"/>
      <c r="J95" s="26"/>
      <c r="K95" s="26" t="str">
        <f>LOWER(DEC2HEX(L95,8))</f>
        <v>06543210</v>
      </c>
      <c r="L95" s="26">
        <f>SUM(L96:L103)</f>
        <v>106181136</v>
      </c>
      <c r="M95" s="62"/>
    </row>
    <row r="96" spans="1:14" customFormat="1" ht="15">
      <c r="A96" s="22"/>
      <c r="B96" s="22"/>
      <c r="C96" s="32">
        <v>28</v>
      </c>
      <c r="D96" s="32">
        <v>31</v>
      </c>
      <c r="E96" s="32">
        <f t="shared" ref="E96:E103" si="16">D96+1-C96</f>
        <v>4</v>
      </c>
      <c r="F96" s="35" t="str">
        <f t="shared" ref="F96:F103" si="17">CONCATENATE(E96,"'h",K96)</f>
        <v>4'h0</v>
      </c>
      <c r="G96" s="35" t="s">
        <v>68</v>
      </c>
      <c r="H96" s="39" t="s">
        <v>13725</v>
      </c>
      <c r="I96" s="38"/>
      <c r="J96" s="32">
        <v>0</v>
      </c>
      <c r="K96" s="35" t="str">
        <f t="shared" ref="K96:K157" si="18">LOWER(DEC2HEX((J96)))</f>
        <v>0</v>
      </c>
      <c r="L96" s="35">
        <f t="shared" ref="L96:L103" si="19">J96*(2^C96)</f>
        <v>0</v>
      </c>
      <c r="M96" s="62"/>
    </row>
    <row r="97" spans="1:13" customFormat="1" ht="30">
      <c r="A97" s="22"/>
      <c r="B97" s="22"/>
      <c r="C97" s="32">
        <v>24</v>
      </c>
      <c r="D97" s="32">
        <v>27</v>
      </c>
      <c r="E97" s="32">
        <f>D97+1-C97</f>
        <v>4</v>
      </c>
      <c r="F97" s="35" t="str">
        <f>CONCATENATE(E97,"'h",K97)</f>
        <v>4'h6</v>
      </c>
      <c r="G97" s="35" t="s">
        <v>68</v>
      </c>
      <c r="H97" s="39" t="s">
        <v>13730</v>
      </c>
      <c r="I97" s="38" t="s">
        <v>13731</v>
      </c>
      <c r="J97" s="32">
        <v>6</v>
      </c>
      <c r="K97" s="35" t="str">
        <f>LOWER(DEC2HEX((J97)))</f>
        <v>6</v>
      </c>
      <c r="L97" s="35">
        <f>J97*(2^C97)</f>
        <v>100663296</v>
      </c>
      <c r="M97" s="62"/>
    </row>
    <row r="98" spans="1:13" customFormat="1" ht="30">
      <c r="A98" s="22"/>
      <c r="B98" s="22"/>
      <c r="C98" s="32">
        <v>20</v>
      </c>
      <c r="D98" s="32">
        <v>23</v>
      </c>
      <c r="E98" s="32">
        <f t="shared" si="16"/>
        <v>4</v>
      </c>
      <c r="F98" s="35" t="str">
        <f t="shared" si="17"/>
        <v>4'h5</v>
      </c>
      <c r="G98" s="35" t="s">
        <v>68</v>
      </c>
      <c r="H98" s="39" t="s">
        <v>13732</v>
      </c>
      <c r="I98" s="38" t="s">
        <v>13733</v>
      </c>
      <c r="J98" s="32">
        <v>5</v>
      </c>
      <c r="K98" s="35" t="str">
        <f t="shared" si="18"/>
        <v>5</v>
      </c>
      <c r="L98" s="35">
        <f t="shared" si="19"/>
        <v>5242880</v>
      </c>
      <c r="M98" s="62"/>
    </row>
    <row r="99" spans="1:13" customFormat="1" ht="30">
      <c r="A99" s="22"/>
      <c r="B99" s="22"/>
      <c r="C99" s="32">
        <v>16</v>
      </c>
      <c r="D99" s="32">
        <v>19</v>
      </c>
      <c r="E99" s="32">
        <f t="shared" si="16"/>
        <v>4</v>
      </c>
      <c r="F99" s="35" t="str">
        <f t="shared" si="17"/>
        <v>4'h4</v>
      </c>
      <c r="G99" s="35" t="s">
        <v>68</v>
      </c>
      <c r="H99" s="39" t="s">
        <v>13734</v>
      </c>
      <c r="I99" s="38" t="s">
        <v>13735</v>
      </c>
      <c r="J99" s="32">
        <v>4</v>
      </c>
      <c r="K99" s="35" t="str">
        <f t="shared" si="18"/>
        <v>4</v>
      </c>
      <c r="L99" s="35">
        <f t="shared" si="19"/>
        <v>262144</v>
      </c>
      <c r="M99" s="62"/>
    </row>
    <row r="100" spans="1:13" customFormat="1" ht="30">
      <c r="A100" s="34"/>
      <c r="B100" s="34"/>
      <c r="C100" s="35">
        <v>12</v>
      </c>
      <c r="D100" s="35">
        <v>15</v>
      </c>
      <c r="E100" s="35">
        <f t="shared" si="16"/>
        <v>4</v>
      </c>
      <c r="F100" s="35" t="str">
        <f t="shared" si="17"/>
        <v>4'h3</v>
      </c>
      <c r="G100" s="35" t="s">
        <v>68</v>
      </c>
      <c r="H100" s="39" t="s">
        <v>13736</v>
      </c>
      <c r="I100" s="38" t="s">
        <v>13737</v>
      </c>
      <c r="J100" s="35">
        <v>3</v>
      </c>
      <c r="K100" s="35" t="str">
        <f t="shared" si="18"/>
        <v>3</v>
      </c>
      <c r="L100" s="35">
        <f t="shared" si="19"/>
        <v>12288</v>
      </c>
      <c r="M100" s="62"/>
    </row>
    <row r="101" spans="1:13" customFormat="1" ht="30">
      <c r="A101" s="34"/>
      <c r="B101" s="34"/>
      <c r="C101" s="35">
        <v>8</v>
      </c>
      <c r="D101" s="35">
        <v>11</v>
      </c>
      <c r="E101" s="35">
        <f t="shared" si="16"/>
        <v>4</v>
      </c>
      <c r="F101" s="35" t="str">
        <f t="shared" si="17"/>
        <v>4'h2</v>
      </c>
      <c r="G101" s="35" t="s">
        <v>68</v>
      </c>
      <c r="H101" s="39" t="s">
        <v>13738</v>
      </c>
      <c r="I101" s="38" t="s">
        <v>13739</v>
      </c>
      <c r="J101" s="35">
        <v>2</v>
      </c>
      <c r="K101" s="35" t="str">
        <f t="shared" si="18"/>
        <v>2</v>
      </c>
      <c r="L101" s="35">
        <f t="shared" si="19"/>
        <v>512</v>
      </c>
      <c r="M101" s="62"/>
    </row>
    <row r="102" spans="1:13" customFormat="1" ht="30">
      <c r="A102" s="34"/>
      <c r="B102" s="34"/>
      <c r="C102" s="35">
        <v>4</v>
      </c>
      <c r="D102" s="35">
        <v>7</v>
      </c>
      <c r="E102" s="35">
        <f t="shared" si="16"/>
        <v>4</v>
      </c>
      <c r="F102" s="35" t="str">
        <f t="shared" si="17"/>
        <v>4'h1</v>
      </c>
      <c r="G102" s="35" t="s">
        <v>68</v>
      </c>
      <c r="H102" s="39" t="s">
        <v>13740</v>
      </c>
      <c r="I102" s="38" t="s">
        <v>13741</v>
      </c>
      <c r="J102" s="35">
        <v>1</v>
      </c>
      <c r="K102" s="35" t="str">
        <f t="shared" si="18"/>
        <v>1</v>
      </c>
      <c r="L102" s="35">
        <f t="shared" si="19"/>
        <v>16</v>
      </c>
      <c r="M102" s="62"/>
    </row>
    <row r="103" spans="1:13" customFormat="1" ht="30">
      <c r="A103" s="34"/>
      <c r="B103" s="34"/>
      <c r="C103" s="35">
        <v>0</v>
      </c>
      <c r="D103" s="35">
        <v>3</v>
      </c>
      <c r="E103" s="35">
        <f t="shared" si="16"/>
        <v>4</v>
      </c>
      <c r="F103" s="35" t="str">
        <f t="shared" si="17"/>
        <v>4'h0</v>
      </c>
      <c r="G103" s="35" t="s">
        <v>68</v>
      </c>
      <c r="H103" s="39" t="s">
        <v>13742</v>
      </c>
      <c r="I103" s="38" t="s">
        <v>13743</v>
      </c>
      <c r="J103" s="35">
        <v>0</v>
      </c>
      <c r="K103" s="35" t="str">
        <f t="shared" si="18"/>
        <v>0</v>
      </c>
      <c r="L103" s="35">
        <f t="shared" si="19"/>
        <v>0</v>
      </c>
      <c r="M103" s="62"/>
    </row>
    <row r="104" spans="1:13" customFormat="1" ht="15">
      <c r="A104" s="26"/>
      <c r="B104" s="27" t="s">
        <v>13744</v>
      </c>
      <c r="C104" s="26"/>
      <c r="D104" s="26"/>
      <c r="E104" s="26">
        <f>SUM(E105:E121)</f>
        <v>32</v>
      </c>
      <c r="F104" s="56" t="str">
        <f>CONCATENATE("32'h",K104)</f>
        <v>32'h00000000</v>
      </c>
      <c r="G104" s="56"/>
      <c r="H104" s="29" t="s">
        <v>13745</v>
      </c>
      <c r="I104" s="29"/>
      <c r="J104" s="26"/>
      <c r="K104" s="26" t="str">
        <f>LOWER(DEC2HEX(L104,8))</f>
        <v>00000000</v>
      </c>
      <c r="L104" s="26">
        <f>SUM(L105:L121)</f>
        <v>0</v>
      </c>
      <c r="M104" s="62"/>
    </row>
    <row r="105" spans="1:13" customFormat="1" ht="15">
      <c r="A105" s="22"/>
      <c r="B105" s="22"/>
      <c r="C105" s="32">
        <v>16</v>
      </c>
      <c r="D105" s="32">
        <v>31</v>
      </c>
      <c r="E105" s="32">
        <f>D105+1-C105</f>
        <v>16</v>
      </c>
      <c r="F105" s="35" t="str">
        <f>CONCATENATE(E105,"'h",K105)</f>
        <v>16'h0</v>
      </c>
      <c r="G105" s="35" t="s">
        <v>68</v>
      </c>
      <c r="H105" s="39" t="s">
        <v>13746</v>
      </c>
      <c r="I105" s="38"/>
      <c r="J105" s="35">
        <v>0</v>
      </c>
      <c r="K105" s="35" t="str">
        <f t="shared" si="18"/>
        <v>0</v>
      </c>
      <c r="L105" s="35">
        <f>J105*(2^C105)</f>
        <v>0</v>
      </c>
      <c r="M105" s="62"/>
    </row>
    <row r="106" spans="1:13" customFormat="1" ht="15">
      <c r="A106" s="22"/>
      <c r="B106" s="22"/>
      <c r="C106" s="32">
        <v>15</v>
      </c>
      <c r="D106" s="32">
        <v>15</v>
      </c>
      <c r="E106" s="32">
        <f>D106+1-C106</f>
        <v>1</v>
      </c>
      <c r="F106" s="35" t="str">
        <f>CONCATENATE(E106,"'h",K106)</f>
        <v>1'h0</v>
      </c>
      <c r="G106" s="35" t="s">
        <v>68</v>
      </c>
      <c r="H106" s="39" t="s">
        <v>13747</v>
      </c>
      <c r="I106" s="38"/>
      <c r="J106" s="35">
        <v>0</v>
      </c>
      <c r="K106" s="35" t="str">
        <f>LOWER(DEC2HEX((J106)))</f>
        <v>0</v>
      </c>
      <c r="L106" s="35">
        <f>J106*(2^C106)</f>
        <v>0</v>
      </c>
      <c r="M106" s="62"/>
    </row>
    <row r="107" spans="1:13" customFormat="1" ht="15">
      <c r="A107" s="22"/>
      <c r="B107" s="22"/>
      <c r="C107" s="32">
        <v>14</v>
      </c>
      <c r="D107" s="32">
        <v>14</v>
      </c>
      <c r="E107" s="32">
        <f t="shared" ref="E107:E121" si="20">D107+1-C107</f>
        <v>1</v>
      </c>
      <c r="F107" s="35" t="str">
        <f t="shared" ref="F107:F121" si="21">CONCATENATE(E107,"'h",K107)</f>
        <v>1'h0</v>
      </c>
      <c r="G107" s="35" t="s">
        <v>68</v>
      </c>
      <c r="H107" s="39" t="s">
        <v>13748</v>
      </c>
      <c r="I107" s="38" t="s">
        <v>13749</v>
      </c>
      <c r="J107" s="35">
        <v>0</v>
      </c>
      <c r="K107" s="35" t="str">
        <f t="shared" ref="K107:K113" si="22">LOWER(DEC2HEX((J107)))</f>
        <v>0</v>
      </c>
      <c r="L107" s="35">
        <f t="shared" ref="L107:L121" si="23">J107*(2^C107)</f>
        <v>0</v>
      </c>
      <c r="M107" s="62"/>
    </row>
    <row r="108" spans="1:13" customFormat="1" ht="15">
      <c r="A108" s="22"/>
      <c r="B108" s="22"/>
      <c r="C108" s="32">
        <v>13</v>
      </c>
      <c r="D108" s="32">
        <v>13</v>
      </c>
      <c r="E108" s="32">
        <f t="shared" si="20"/>
        <v>1</v>
      </c>
      <c r="F108" s="35" t="str">
        <f t="shared" si="21"/>
        <v>1'h0</v>
      </c>
      <c r="G108" s="35" t="s">
        <v>68</v>
      </c>
      <c r="H108" s="39" t="s">
        <v>13750</v>
      </c>
      <c r="I108" s="38" t="s">
        <v>13751</v>
      </c>
      <c r="J108" s="35">
        <v>0</v>
      </c>
      <c r="K108" s="35" t="str">
        <f t="shared" si="22"/>
        <v>0</v>
      </c>
      <c r="L108" s="35">
        <f t="shared" si="23"/>
        <v>0</v>
      </c>
      <c r="M108" s="62"/>
    </row>
    <row r="109" spans="1:13" customFormat="1" ht="15">
      <c r="A109" s="22"/>
      <c r="B109" s="22"/>
      <c r="C109" s="32">
        <v>12</v>
      </c>
      <c r="D109" s="32">
        <v>12</v>
      </c>
      <c r="E109" s="32">
        <f t="shared" si="20"/>
        <v>1</v>
      </c>
      <c r="F109" s="35" t="str">
        <f t="shared" si="21"/>
        <v>1'h0</v>
      </c>
      <c r="G109" s="35" t="s">
        <v>68</v>
      </c>
      <c r="H109" s="39" t="s">
        <v>13752</v>
      </c>
      <c r="I109" s="38" t="s">
        <v>13753</v>
      </c>
      <c r="J109" s="35">
        <v>0</v>
      </c>
      <c r="K109" s="35" t="str">
        <f t="shared" si="22"/>
        <v>0</v>
      </c>
      <c r="L109" s="35">
        <f t="shared" si="23"/>
        <v>0</v>
      </c>
      <c r="M109" s="62"/>
    </row>
    <row r="110" spans="1:13" customFormat="1" ht="15">
      <c r="A110" s="34"/>
      <c r="B110" s="34"/>
      <c r="C110" s="35">
        <v>11</v>
      </c>
      <c r="D110" s="35">
        <v>11</v>
      </c>
      <c r="E110" s="35">
        <f t="shared" si="20"/>
        <v>1</v>
      </c>
      <c r="F110" s="35" t="str">
        <f t="shared" si="21"/>
        <v>1'h0</v>
      </c>
      <c r="G110" s="35" t="s">
        <v>68</v>
      </c>
      <c r="H110" s="39" t="s">
        <v>13754</v>
      </c>
      <c r="I110" s="38" t="s">
        <v>13755</v>
      </c>
      <c r="J110" s="35">
        <v>0</v>
      </c>
      <c r="K110" s="35" t="str">
        <f t="shared" si="22"/>
        <v>0</v>
      </c>
      <c r="L110" s="35">
        <f t="shared" si="23"/>
        <v>0</v>
      </c>
      <c r="M110" s="62"/>
    </row>
    <row r="111" spans="1:13" customFormat="1" ht="15">
      <c r="A111" s="34"/>
      <c r="B111" s="34"/>
      <c r="C111" s="35">
        <v>10</v>
      </c>
      <c r="D111" s="35">
        <v>10</v>
      </c>
      <c r="E111" s="35">
        <f t="shared" si="20"/>
        <v>1</v>
      </c>
      <c r="F111" s="35" t="str">
        <f t="shared" si="21"/>
        <v>1'h0</v>
      </c>
      <c r="G111" s="35" t="s">
        <v>68</v>
      </c>
      <c r="H111" s="39" t="s">
        <v>13756</v>
      </c>
      <c r="I111" s="38" t="s">
        <v>13757</v>
      </c>
      <c r="J111" s="35">
        <v>0</v>
      </c>
      <c r="K111" s="35" t="str">
        <f t="shared" si="22"/>
        <v>0</v>
      </c>
      <c r="L111" s="35">
        <f t="shared" si="23"/>
        <v>0</v>
      </c>
      <c r="M111" s="62"/>
    </row>
    <row r="112" spans="1:13" customFormat="1" ht="15">
      <c r="A112" s="34"/>
      <c r="B112" s="34"/>
      <c r="C112" s="35">
        <v>9</v>
      </c>
      <c r="D112" s="35">
        <v>9</v>
      </c>
      <c r="E112" s="35">
        <f t="shared" si="20"/>
        <v>1</v>
      </c>
      <c r="F112" s="35" t="str">
        <f t="shared" si="21"/>
        <v>1'h0</v>
      </c>
      <c r="G112" s="35" t="s">
        <v>68</v>
      </c>
      <c r="H112" s="39" t="s">
        <v>13758</v>
      </c>
      <c r="I112" s="38" t="s">
        <v>13759</v>
      </c>
      <c r="J112" s="35">
        <v>0</v>
      </c>
      <c r="K112" s="35" t="str">
        <f t="shared" si="22"/>
        <v>0</v>
      </c>
      <c r="L112" s="35">
        <f t="shared" si="23"/>
        <v>0</v>
      </c>
      <c r="M112" s="62"/>
    </row>
    <row r="113" spans="1:14" customFormat="1" ht="15">
      <c r="A113" s="34"/>
      <c r="B113" s="34"/>
      <c r="C113" s="35">
        <v>8</v>
      </c>
      <c r="D113" s="35">
        <v>8</v>
      </c>
      <c r="E113" s="35">
        <f t="shared" si="20"/>
        <v>1</v>
      </c>
      <c r="F113" s="35" t="str">
        <f t="shared" si="21"/>
        <v>1'h0</v>
      </c>
      <c r="G113" s="35" t="s">
        <v>68</v>
      </c>
      <c r="H113" s="39" t="s">
        <v>13760</v>
      </c>
      <c r="I113" s="38" t="s">
        <v>13761</v>
      </c>
      <c r="J113" s="35">
        <v>0</v>
      </c>
      <c r="K113" s="35" t="str">
        <f t="shared" si="22"/>
        <v>0</v>
      </c>
      <c r="L113" s="35">
        <f t="shared" si="23"/>
        <v>0</v>
      </c>
      <c r="M113" s="62"/>
    </row>
    <row r="114" spans="1:14" customFormat="1" ht="15">
      <c r="A114" s="22"/>
      <c r="B114" s="22"/>
      <c r="C114" s="32">
        <v>7</v>
      </c>
      <c r="D114" s="32">
        <v>7</v>
      </c>
      <c r="E114" s="32">
        <f t="shared" si="20"/>
        <v>1</v>
      </c>
      <c r="F114" s="35" t="str">
        <f t="shared" si="21"/>
        <v>1'h0</v>
      </c>
      <c r="G114" s="35" t="s">
        <v>68</v>
      </c>
      <c r="H114" s="39" t="s">
        <v>13762</v>
      </c>
      <c r="I114" s="38" t="s">
        <v>13763</v>
      </c>
      <c r="J114" s="35">
        <v>0</v>
      </c>
      <c r="K114" s="35" t="str">
        <f>LOWER(DEC2HEX((J114)))</f>
        <v>0</v>
      </c>
      <c r="L114" s="35">
        <f t="shared" si="23"/>
        <v>0</v>
      </c>
      <c r="M114" s="62"/>
    </row>
    <row r="115" spans="1:14" ht="15">
      <c r="A115" s="22"/>
      <c r="B115" s="22"/>
      <c r="C115" s="32">
        <v>6</v>
      </c>
      <c r="D115" s="32">
        <v>6</v>
      </c>
      <c r="E115" s="32">
        <f t="shared" si="20"/>
        <v>1</v>
      </c>
      <c r="F115" s="35" t="str">
        <f t="shared" si="21"/>
        <v>1'h0</v>
      </c>
      <c r="G115" s="35" t="s">
        <v>68</v>
      </c>
      <c r="H115" s="39" t="s">
        <v>13764</v>
      </c>
      <c r="I115" s="38" t="s">
        <v>13765</v>
      </c>
      <c r="J115" s="35">
        <v>0</v>
      </c>
      <c r="K115" s="35" t="str">
        <f t="shared" si="18"/>
        <v>0</v>
      </c>
      <c r="L115" s="35">
        <f t="shared" si="23"/>
        <v>0</v>
      </c>
      <c r="M115" s="62"/>
      <c r="N115"/>
    </row>
    <row r="116" spans="1:14" ht="15">
      <c r="A116" s="22"/>
      <c r="B116" s="22"/>
      <c r="C116" s="32">
        <v>5</v>
      </c>
      <c r="D116" s="32">
        <v>5</v>
      </c>
      <c r="E116" s="32">
        <f t="shared" si="20"/>
        <v>1</v>
      </c>
      <c r="F116" s="35" t="str">
        <f t="shared" si="21"/>
        <v>1'h0</v>
      </c>
      <c r="G116" s="35" t="s">
        <v>68</v>
      </c>
      <c r="H116" s="39" t="s">
        <v>13766</v>
      </c>
      <c r="I116" s="38" t="s">
        <v>13767</v>
      </c>
      <c r="J116" s="35">
        <v>0</v>
      </c>
      <c r="K116" s="35" t="str">
        <f t="shared" si="18"/>
        <v>0</v>
      </c>
      <c r="L116" s="35">
        <f t="shared" si="23"/>
        <v>0</v>
      </c>
      <c r="M116" s="62"/>
      <c r="N116"/>
    </row>
    <row r="117" spans="1:14" ht="15">
      <c r="A117" s="22"/>
      <c r="B117" s="22"/>
      <c r="C117" s="32">
        <v>4</v>
      </c>
      <c r="D117" s="32">
        <v>4</v>
      </c>
      <c r="E117" s="32">
        <f t="shared" si="20"/>
        <v>1</v>
      </c>
      <c r="F117" s="35" t="str">
        <f t="shared" si="21"/>
        <v>1'h0</v>
      </c>
      <c r="G117" s="35" t="s">
        <v>68</v>
      </c>
      <c r="H117" s="39" t="s">
        <v>13768</v>
      </c>
      <c r="I117" s="38" t="s">
        <v>13769</v>
      </c>
      <c r="J117" s="35">
        <v>0</v>
      </c>
      <c r="K117" s="35" t="str">
        <f t="shared" si="18"/>
        <v>0</v>
      </c>
      <c r="L117" s="35">
        <f t="shared" si="23"/>
        <v>0</v>
      </c>
      <c r="M117" s="62"/>
      <c r="N117"/>
    </row>
    <row r="118" spans="1:14" ht="15">
      <c r="A118" s="34"/>
      <c r="B118" s="34"/>
      <c r="C118" s="35">
        <v>3</v>
      </c>
      <c r="D118" s="35">
        <v>3</v>
      </c>
      <c r="E118" s="35">
        <f t="shared" si="20"/>
        <v>1</v>
      </c>
      <c r="F118" s="35" t="str">
        <f t="shared" si="21"/>
        <v>1'h0</v>
      </c>
      <c r="G118" s="35" t="s">
        <v>68</v>
      </c>
      <c r="H118" s="39" t="s">
        <v>13770</v>
      </c>
      <c r="I118" s="38" t="s">
        <v>13771</v>
      </c>
      <c r="J118" s="35">
        <v>0</v>
      </c>
      <c r="K118" s="35" t="str">
        <f t="shared" si="18"/>
        <v>0</v>
      </c>
      <c r="L118" s="35">
        <f t="shared" si="23"/>
        <v>0</v>
      </c>
      <c r="M118" s="62"/>
      <c r="N118"/>
    </row>
    <row r="119" spans="1:14" ht="15">
      <c r="A119" s="34"/>
      <c r="B119" s="34"/>
      <c r="C119" s="35">
        <v>2</v>
      </c>
      <c r="D119" s="35">
        <v>2</v>
      </c>
      <c r="E119" s="35">
        <f t="shared" si="20"/>
        <v>1</v>
      </c>
      <c r="F119" s="35" t="str">
        <f t="shared" si="21"/>
        <v>1'h0</v>
      </c>
      <c r="G119" s="35" t="s">
        <v>68</v>
      </c>
      <c r="H119" s="39" t="s">
        <v>13772</v>
      </c>
      <c r="I119" s="38" t="s">
        <v>13773</v>
      </c>
      <c r="J119" s="35">
        <v>0</v>
      </c>
      <c r="K119" s="35" t="str">
        <f t="shared" si="18"/>
        <v>0</v>
      </c>
      <c r="L119" s="35">
        <f t="shared" si="23"/>
        <v>0</v>
      </c>
      <c r="M119" s="62"/>
      <c r="N119"/>
    </row>
    <row r="120" spans="1:14" ht="15">
      <c r="A120" s="34"/>
      <c r="B120" s="34"/>
      <c r="C120" s="35">
        <v>1</v>
      </c>
      <c r="D120" s="35">
        <v>1</v>
      </c>
      <c r="E120" s="35">
        <f t="shared" si="20"/>
        <v>1</v>
      </c>
      <c r="F120" s="35" t="str">
        <f t="shared" si="21"/>
        <v>1'h0</v>
      </c>
      <c r="G120" s="35" t="s">
        <v>68</v>
      </c>
      <c r="H120" s="39" t="s">
        <v>13774</v>
      </c>
      <c r="I120" s="38" t="s">
        <v>13775</v>
      </c>
      <c r="J120" s="35">
        <v>0</v>
      </c>
      <c r="K120" s="35" t="str">
        <f t="shared" si="18"/>
        <v>0</v>
      </c>
      <c r="L120" s="35">
        <f t="shared" si="23"/>
        <v>0</v>
      </c>
      <c r="M120" s="62"/>
      <c r="N120"/>
    </row>
    <row r="121" spans="1:14" ht="15">
      <c r="A121" s="34"/>
      <c r="B121" s="34"/>
      <c r="C121" s="35">
        <v>0</v>
      </c>
      <c r="D121" s="35">
        <v>0</v>
      </c>
      <c r="E121" s="35">
        <f t="shared" si="20"/>
        <v>1</v>
      </c>
      <c r="F121" s="35" t="str">
        <f t="shared" si="21"/>
        <v>1'h0</v>
      </c>
      <c r="G121" s="35" t="s">
        <v>68</v>
      </c>
      <c r="H121" s="39" t="s">
        <v>13776</v>
      </c>
      <c r="I121" s="38" t="s">
        <v>13777</v>
      </c>
      <c r="J121" s="35">
        <v>0</v>
      </c>
      <c r="K121" s="35" t="str">
        <f t="shared" si="18"/>
        <v>0</v>
      </c>
      <c r="L121" s="35">
        <f t="shared" si="23"/>
        <v>0</v>
      </c>
      <c r="M121" s="62"/>
      <c r="N121"/>
    </row>
    <row r="122" spans="1:14" ht="15">
      <c r="A122" s="26"/>
      <c r="B122" s="27" t="s">
        <v>13778</v>
      </c>
      <c r="C122" s="26"/>
      <c r="D122" s="26"/>
      <c r="E122" s="26">
        <f>SUM(E123:E130)</f>
        <v>32</v>
      </c>
      <c r="F122" s="56" t="str">
        <f>CONCATENATE("32'h",K122)</f>
        <v>32'h06543210</v>
      </c>
      <c r="G122" s="56"/>
      <c r="H122" s="29" t="s">
        <v>13779</v>
      </c>
      <c r="I122" s="29"/>
      <c r="J122" s="26"/>
      <c r="K122" s="26" t="str">
        <f>LOWER(DEC2HEX(L122,8))</f>
        <v>06543210</v>
      </c>
      <c r="L122" s="26">
        <f>SUM(L123:L130)</f>
        <v>106181136</v>
      </c>
      <c r="M122" s="26"/>
    </row>
    <row r="123" spans="1:14" ht="15">
      <c r="A123" s="22"/>
      <c r="B123" s="30"/>
      <c r="C123" s="31">
        <v>28</v>
      </c>
      <c r="D123" s="31">
        <v>31</v>
      </c>
      <c r="E123" s="35">
        <f t="shared" ref="E123:E130" si="24">D123+1-C123</f>
        <v>4</v>
      </c>
      <c r="F123" s="35" t="str">
        <f t="shared" ref="F123:F130" si="25">CONCATENATE(E123,"'h",K123)</f>
        <v>4'h0</v>
      </c>
      <c r="G123" s="35" t="s">
        <v>68</v>
      </c>
      <c r="H123" s="32" t="s">
        <v>13629</v>
      </c>
      <c r="I123" s="51"/>
      <c r="J123" s="31">
        <v>0</v>
      </c>
      <c r="K123" s="35" t="str">
        <f>LOWER(DEC2HEX((J123)))</f>
        <v>0</v>
      </c>
      <c r="L123" s="35">
        <f t="shared" ref="L123:L130" si="26">J123*(2^C123)</f>
        <v>0</v>
      </c>
      <c r="M123" s="50"/>
    </row>
    <row r="124" spans="1:14" ht="15">
      <c r="A124" s="22"/>
      <c r="B124" s="30"/>
      <c r="C124" s="31">
        <v>24</v>
      </c>
      <c r="D124" s="31">
        <v>27</v>
      </c>
      <c r="E124" s="35">
        <f t="shared" si="24"/>
        <v>4</v>
      </c>
      <c r="F124" s="35" t="str">
        <f t="shared" si="25"/>
        <v>4'h6</v>
      </c>
      <c r="G124" s="35" t="s">
        <v>68</v>
      </c>
      <c r="H124" s="32" t="s">
        <v>13780</v>
      </c>
      <c r="I124" s="51" t="s">
        <v>13712</v>
      </c>
      <c r="J124" s="31">
        <v>6</v>
      </c>
      <c r="K124" s="35" t="str">
        <f>LOWER(DEC2HEX((J124)))</f>
        <v>6</v>
      </c>
      <c r="L124" s="35">
        <f t="shared" si="26"/>
        <v>100663296</v>
      </c>
      <c r="M124" s="50"/>
    </row>
    <row r="125" spans="1:14" ht="15">
      <c r="A125" s="22"/>
      <c r="B125" s="30"/>
      <c r="C125" s="31">
        <v>20</v>
      </c>
      <c r="D125" s="31">
        <v>23</v>
      </c>
      <c r="E125" s="35">
        <f t="shared" si="24"/>
        <v>4</v>
      </c>
      <c r="F125" s="35" t="str">
        <f t="shared" si="25"/>
        <v>4'h5</v>
      </c>
      <c r="G125" s="35" t="s">
        <v>68</v>
      </c>
      <c r="H125" s="32" t="s">
        <v>13781</v>
      </c>
      <c r="I125" s="51" t="s">
        <v>13712</v>
      </c>
      <c r="J125" s="31">
        <v>5</v>
      </c>
      <c r="K125" s="35" t="str">
        <f t="shared" si="18"/>
        <v>5</v>
      </c>
      <c r="L125" s="35">
        <f t="shared" si="26"/>
        <v>5242880</v>
      </c>
      <c r="M125" s="50"/>
    </row>
    <row r="126" spans="1:14" ht="15">
      <c r="A126" s="22"/>
      <c r="B126" s="30"/>
      <c r="C126" s="31">
        <v>16</v>
      </c>
      <c r="D126" s="31">
        <v>19</v>
      </c>
      <c r="E126" s="35">
        <f t="shared" si="24"/>
        <v>4</v>
      </c>
      <c r="F126" s="35" t="str">
        <f t="shared" si="25"/>
        <v>4'h4</v>
      </c>
      <c r="G126" s="35" t="s">
        <v>68</v>
      </c>
      <c r="H126" s="32" t="s">
        <v>13782</v>
      </c>
      <c r="I126" s="51" t="s">
        <v>13712</v>
      </c>
      <c r="J126" s="31">
        <v>4</v>
      </c>
      <c r="K126" s="35" t="str">
        <f t="shared" si="18"/>
        <v>4</v>
      </c>
      <c r="L126" s="35">
        <f t="shared" si="26"/>
        <v>262144</v>
      </c>
      <c r="M126" s="50"/>
    </row>
    <row r="127" spans="1:14" ht="15">
      <c r="A127" s="22"/>
      <c r="B127" s="30"/>
      <c r="C127" s="31">
        <v>12</v>
      </c>
      <c r="D127" s="31">
        <v>15</v>
      </c>
      <c r="E127" s="35">
        <f t="shared" si="24"/>
        <v>4</v>
      </c>
      <c r="F127" s="35" t="str">
        <f t="shared" si="25"/>
        <v>4'h3</v>
      </c>
      <c r="G127" s="35" t="s">
        <v>68</v>
      </c>
      <c r="H127" s="32" t="s">
        <v>13783</v>
      </c>
      <c r="I127" s="51" t="s">
        <v>13712</v>
      </c>
      <c r="J127" s="31">
        <v>3</v>
      </c>
      <c r="K127" s="35" t="str">
        <f t="shared" si="18"/>
        <v>3</v>
      </c>
      <c r="L127" s="35">
        <f t="shared" si="26"/>
        <v>12288</v>
      </c>
      <c r="M127" s="50"/>
    </row>
    <row r="128" spans="1:14" ht="15">
      <c r="A128" s="22"/>
      <c r="B128" s="30"/>
      <c r="C128" s="31">
        <v>8</v>
      </c>
      <c r="D128" s="31">
        <v>11</v>
      </c>
      <c r="E128" s="35">
        <f t="shared" si="24"/>
        <v>4</v>
      </c>
      <c r="F128" s="35" t="str">
        <f t="shared" si="25"/>
        <v>4'h2</v>
      </c>
      <c r="G128" s="35" t="s">
        <v>68</v>
      </c>
      <c r="H128" s="32" t="s">
        <v>13784</v>
      </c>
      <c r="I128" s="51" t="s">
        <v>13712</v>
      </c>
      <c r="J128" s="31">
        <v>2</v>
      </c>
      <c r="K128" s="35" t="str">
        <f t="shared" si="18"/>
        <v>2</v>
      </c>
      <c r="L128" s="35">
        <f t="shared" si="26"/>
        <v>512</v>
      </c>
      <c r="M128" s="50"/>
    </row>
    <row r="129" spans="1:13" ht="15">
      <c r="A129" s="22"/>
      <c r="B129" s="30"/>
      <c r="C129" s="31">
        <v>4</v>
      </c>
      <c r="D129" s="31">
        <v>7</v>
      </c>
      <c r="E129" s="35">
        <f t="shared" si="24"/>
        <v>4</v>
      </c>
      <c r="F129" s="35" t="str">
        <f t="shared" si="25"/>
        <v>4'h1</v>
      </c>
      <c r="G129" s="35" t="s">
        <v>68</v>
      </c>
      <c r="H129" s="32" t="s">
        <v>13785</v>
      </c>
      <c r="I129" s="51" t="s">
        <v>13786</v>
      </c>
      <c r="J129" s="31">
        <v>1</v>
      </c>
      <c r="K129" s="35" t="str">
        <f t="shared" si="18"/>
        <v>1</v>
      </c>
      <c r="L129" s="35">
        <f t="shared" si="26"/>
        <v>16</v>
      </c>
      <c r="M129" s="50"/>
    </row>
    <row r="130" spans="1:13" ht="15">
      <c r="A130" s="22"/>
      <c r="B130" s="30"/>
      <c r="C130" s="31">
        <v>0</v>
      </c>
      <c r="D130" s="31">
        <v>3</v>
      </c>
      <c r="E130" s="35">
        <f t="shared" si="24"/>
        <v>4</v>
      </c>
      <c r="F130" s="35" t="str">
        <f t="shared" si="25"/>
        <v>4'h0</v>
      </c>
      <c r="G130" s="35" t="s">
        <v>68</v>
      </c>
      <c r="H130" s="32" t="s">
        <v>13787</v>
      </c>
      <c r="I130" s="51" t="s">
        <v>13788</v>
      </c>
      <c r="J130" s="31">
        <v>0</v>
      </c>
      <c r="K130" s="35" t="str">
        <f t="shared" si="18"/>
        <v>0</v>
      </c>
      <c r="L130" s="35">
        <f t="shared" si="26"/>
        <v>0</v>
      </c>
      <c r="M130" s="50"/>
    </row>
    <row r="131" spans="1:13" ht="15">
      <c r="A131" s="26"/>
      <c r="B131" s="27" t="s">
        <v>13789</v>
      </c>
      <c r="C131" s="26"/>
      <c r="D131" s="26"/>
      <c r="E131" s="26">
        <f>SUM(E132:E139)</f>
        <v>32</v>
      </c>
      <c r="F131" s="56" t="str">
        <f>CONCATENATE("32'h",K131)</f>
        <v>32'h00000000</v>
      </c>
      <c r="G131" s="56"/>
      <c r="H131" s="29" t="s">
        <v>13790</v>
      </c>
      <c r="I131" s="29"/>
      <c r="J131" s="26"/>
      <c r="K131" s="26" t="str">
        <f>LOWER(DEC2HEX(L131,8))</f>
        <v>00000000</v>
      </c>
      <c r="L131" s="26">
        <f>SUM(L132:L139)</f>
        <v>0</v>
      </c>
      <c r="M131" s="26"/>
    </row>
    <row r="132" spans="1:13" ht="15">
      <c r="A132" s="22"/>
      <c r="B132" s="30"/>
      <c r="C132" s="31">
        <v>7</v>
      </c>
      <c r="D132" s="31">
        <v>31</v>
      </c>
      <c r="E132" s="35">
        <f t="shared" ref="E132:E139" si="27">D132+1-C132</f>
        <v>25</v>
      </c>
      <c r="F132" s="35" t="str">
        <f t="shared" ref="F132:F139" si="28">CONCATENATE(E132,"'h",K132)</f>
        <v>25'h0</v>
      </c>
      <c r="G132" s="35" t="s">
        <v>68</v>
      </c>
      <c r="H132" s="32" t="s">
        <v>13629</v>
      </c>
      <c r="I132" s="51"/>
      <c r="J132" s="31">
        <v>0</v>
      </c>
      <c r="K132" s="35" t="str">
        <f t="shared" ref="K132:K139" si="29">LOWER(DEC2HEX((J132)))</f>
        <v>0</v>
      </c>
      <c r="L132" s="35">
        <f t="shared" ref="L132:L139" si="30">J132*(2^C132)</f>
        <v>0</v>
      </c>
      <c r="M132" s="50"/>
    </row>
    <row r="133" spans="1:13" ht="15">
      <c r="A133" s="22"/>
      <c r="B133" s="30"/>
      <c r="C133" s="31">
        <v>6</v>
      </c>
      <c r="D133" s="31">
        <v>6</v>
      </c>
      <c r="E133" s="35">
        <f>D133+1-C133</f>
        <v>1</v>
      </c>
      <c r="F133" s="35" t="str">
        <f>CONCATENATE(E133,"'h",K133)</f>
        <v>1'h0</v>
      </c>
      <c r="G133" s="35" t="s">
        <v>68</v>
      </c>
      <c r="H133" s="32" t="s">
        <v>13791</v>
      </c>
      <c r="I133" s="51" t="s">
        <v>13712</v>
      </c>
      <c r="J133" s="31">
        <v>0</v>
      </c>
      <c r="K133" s="35" t="str">
        <f>LOWER(DEC2HEX((J133)))</f>
        <v>0</v>
      </c>
      <c r="L133" s="35">
        <f>J133*(2^C133)</f>
        <v>0</v>
      </c>
      <c r="M133" s="50"/>
    </row>
    <row r="134" spans="1:13" ht="15">
      <c r="A134" s="22"/>
      <c r="B134" s="30"/>
      <c r="C134" s="31">
        <v>5</v>
      </c>
      <c r="D134" s="31">
        <v>5</v>
      </c>
      <c r="E134" s="35">
        <f t="shared" si="27"/>
        <v>1</v>
      </c>
      <c r="F134" s="35" t="str">
        <f t="shared" si="28"/>
        <v>1'h0</v>
      </c>
      <c r="G134" s="35" t="s">
        <v>68</v>
      </c>
      <c r="H134" s="32" t="s">
        <v>13792</v>
      </c>
      <c r="I134" s="51" t="s">
        <v>13712</v>
      </c>
      <c r="J134" s="31">
        <v>0</v>
      </c>
      <c r="K134" s="35" t="str">
        <f t="shared" si="29"/>
        <v>0</v>
      </c>
      <c r="L134" s="35">
        <f t="shared" si="30"/>
        <v>0</v>
      </c>
      <c r="M134" s="50"/>
    </row>
    <row r="135" spans="1:13" ht="15">
      <c r="A135" s="22"/>
      <c r="B135" s="30"/>
      <c r="C135" s="31">
        <v>4</v>
      </c>
      <c r="D135" s="31">
        <v>4</v>
      </c>
      <c r="E135" s="35">
        <f t="shared" si="27"/>
        <v>1</v>
      </c>
      <c r="F135" s="35" t="str">
        <f t="shared" si="28"/>
        <v>1'h0</v>
      </c>
      <c r="G135" s="35" t="s">
        <v>68</v>
      </c>
      <c r="H135" s="32" t="s">
        <v>13793</v>
      </c>
      <c r="I135" s="51" t="s">
        <v>13712</v>
      </c>
      <c r="J135" s="31">
        <v>0</v>
      </c>
      <c r="K135" s="35" t="str">
        <f t="shared" si="29"/>
        <v>0</v>
      </c>
      <c r="L135" s="35">
        <f t="shared" si="30"/>
        <v>0</v>
      </c>
      <c r="M135" s="50"/>
    </row>
    <row r="136" spans="1:13" ht="15">
      <c r="A136" s="22"/>
      <c r="B136" s="30"/>
      <c r="C136" s="31">
        <v>3</v>
      </c>
      <c r="D136" s="31">
        <v>3</v>
      </c>
      <c r="E136" s="35">
        <f t="shared" si="27"/>
        <v>1</v>
      </c>
      <c r="F136" s="35" t="str">
        <f t="shared" si="28"/>
        <v>1'h0</v>
      </c>
      <c r="G136" s="35" t="s">
        <v>68</v>
      </c>
      <c r="H136" s="32" t="s">
        <v>13794</v>
      </c>
      <c r="I136" s="51" t="s">
        <v>13712</v>
      </c>
      <c r="J136" s="31">
        <v>0</v>
      </c>
      <c r="K136" s="35" t="str">
        <f t="shared" si="29"/>
        <v>0</v>
      </c>
      <c r="L136" s="35">
        <f t="shared" si="30"/>
        <v>0</v>
      </c>
      <c r="M136" s="50"/>
    </row>
    <row r="137" spans="1:13" ht="15">
      <c r="A137" s="22"/>
      <c r="B137" s="30"/>
      <c r="C137" s="31">
        <v>2</v>
      </c>
      <c r="D137" s="31">
        <v>2</v>
      </c>
      <c r="E137" s="35">
        <f t="shared" si="27"/>
        <v>1</v>
      </c>
      <c r="F137" s="35" t="str">
        <f t="shared" si="28"/>
        <v>1'h0</v>
      </c>
      <c r="G137" s="35" t="s">
        <v>68</v>
      </c>
      <c r="H137" s="32" t="s">
        <v>13795</v>
      </c>
      <c r="I137" s="51" t="s">
        <v>13796</v>
      </c>
      <c r="J137" s="31">
        <v>0</v>
      </c>
      <c r="K137" s="35" t="str">
        <f t="shared" si="29"/>
        <v>0</v>
      </c>
      <c r="L137" s="35">
        <f t="shared" si="30"/>
        <v>0</v>
      </c>
      <c r="M137" s="50"/>
    </row>
    <row r="138" spans="1:13" ht="15">
      <c r="A138" s="22"/>
      <c r="B138" s="30"/>
      <c r="C138" s="31">
        <v>1</v>
      </c>
      <c r="D138" s="31">
        <v>1</v>
      </c>
      <c r="E138" s="35">
        <f t="shared" si="27"/>
        <v>1</v>
      </c>
      <c r="F138" s="35" t="str">
        <f t="shared" si="28"/>
        <v>1'h0</v>
      </c>
      <c r="G138" s="35" t="s">
        <v>68</v>
      </c>
      <c r="H138" s="32" t="s">
        <v>13797</v>
      </c>
      <c r="I138" s="51" t="s">
        <v>13798</v>
      </c>
      <c r="J138" s="31">
        <v>0</v>
      </c>
      <c r="K138" s="35" t="str">
        <f t="shared" si="29"/>
        <v>0</v>
      </c>
      <c r="L138" s="35">
        <f t="shared" si="30"/>
        <v>0</v>
      </c>
      <c r="M138" s="50"/>
    </row>
    <row r="139" spans="1:13" ht="15">
      <c r="A139" s="22"/>
      <c r="B139" s="30"/>
      <c r="C139" s="31">
        <v>0</v>
      </c>
      <c r="D139" s="31">
        <v>0</v>
      </c>
      <c r="E139" s="35">
        <f t="shared" si="27"/>
        <v>1</v>
      </c>
      <c r="F139" s="35" t="str">
        <f t="shared" si="28"/>
        <v>1'h0</v>
      </c>
      <c r="G139" s="35" t="s">
        <v>68</v>
      </c>
      <c r="H139" s="32" t="s">
        <v>13799</v>
      </c>
      <c r="I139" s="51" t="s">
        <v>13800</v>
      </c>
      <c r="J139" s="31">
        <v>0</v>
      </c>
      <c r="K139" s="35" t="str">
        <f t="shared" si="29"/>
        <v>0</v>
      </c>
      <c r="L139" s="35">
        <f t="shared" si="30"/>
        <v>0</v>
      </c>
      <c r="M139" s="50"/>
    </row>
    <row r="140" spans="1:13" ht="15">
      <c r="A140" s="26"/>
      <c r="B140" s="27" t="s">
        <v>13801</v>
      </c>
      <c r="C140" s="26"/>
      <c r="D140" s="26"/>
      <c r="E140" s="26">
        <f>SUM(E141:E144)</f>
        <v>32</v>
      </c>
      <c r="F140" s="56" t="str">
        <f>CONCATENATE("32'h",K140)</f>
        <v>32'h00003f3f</v>
      </c>
      <c r="G140" s="56"/>
      <c r="H140" s="29" t="s">
        <v>13802</v>
      </c>
      <c r="I140" s="29"/>
      <c r="J140" s="26"/>
      <c r="K140" s="26" t="str">
        <f>LOWER(DEC2HEX(L140,8))</f>
        <v>00003f3f</v>
      </c>
      <c r="L140" s="26">
        <f>SUM(L141:L144)</f>
        <v>16191</v>
      </c>
      <c r="M140" s="26"/>
    </row>
    <row r="141" spans="1:13" ht="15">
      <c r="A141" s="22"/>
      <c r="B141" s="30"/>
      <c r="C141" s="31">
        <v>24</v>
      </c>
      <c r="D141" s="31">
        <v>31</v>
      </c>
      <c r="E141" s="35">
        <f>D141+1-C141</f>
        <v>8</v>
      </c>
      <c r="F141" s="35" t="str">
        <f>CONCATENATE(E141,"'h",K141)</f>
        <v>8'h0</v>
      </c>
      <c r="G141" s="35" t="s">
        <v>68</v>
      </c>
      <c r="H141" s="32" t="s">
        <v>13803</v>
      </c>
      <c r="I141" s="51" t="s">
        <v>13712</v>
      </c>
      <c r="J141" s="31">
        <v>0</v>
      </c>
      <c r="K141" s="35" t="str">
        <f t="shared" si="18"/>
        <v>0</v>
      </c>
      <c r="L141" s="35">
        <f>J141*(2^C141)</f>
        <v>0</v>
      </c>
      <c r="M141" s="50"/>
    </row>
    <row r="142" spans="1:13" ht="15">
      <c r="A142" s="22"/>
      <c r="B142" s="30"/>
      <c r="C142" s="31">
        <v>16</v>
      </c>
      <c r="D142" s="31">
        <v>23</v>
      </c>
      <c r="E142" s="35">
        <f>D142+1-C142</f>
        <v>8</v>
      </c>
      <c r="F142" s="35" t="str">
        <f>CONCATENATE(E142,"'h",K142)</f>
        <v>8'h0</v>
      </c>
      <c r="G142" s="35" t="s">
        <v>68</v>
      </c>
      <c r="H142" s="32" t="s">
        <v>13804</v>
      </c>
      <c r="I142" s="51" t="s">
        <v>13712</v>
      </c>
      <c r="J142" s="31">
        <v>0</v>
      </c>
      <c r="K142" s="35" t="str">
        <f t="shared" si="18"/>
        <v>0</v>
      </c>
      <c r="L142" s="35">
        <f>J142*(2^C142)</f>
        <v>0</v>
      </c>
      <c r="M142" s="50"/>
    </row>
    <row r="143" spans="1:13" ht="15">
      <c r="A143" s="22"/>
      <c r="B143" s="30"/>
      <c r="C143" s="31">
        <v>8</v>
      </c>
      <c r="D143" s="31">
        <v>15</v>
      </c>
      <c r="E143" s="35">
        <f>D143+1-C143</f>
        <v>8</v>
      </c>
      <c r="F143" s="35" t="str">
        <f>CONCATENATE(E143,"'h",K143)</f>
        <v>8'h3f</v>
      </c>
      <c r="G143" s="35" t="s">
        <v>68</v>
      </c>
      <c r="H143" s="32" t="s">
        <v>13805</v>
      </c>
      <c r="I143" s="51" t="s">
        <v>13806</v>
      </c>
      <c r="J143" s="31">
        <v>63</v>
      </c>
      <c r="K143" s="35" t="str">
        <f t="shared" si="18"/>
        <v>3f</v>
      </c>
      <c r="L143" s="35">
        <f>J143*(2^C143)</f>
        <v>16128</v>
      </c>
      <c r="M143" s="50"/>
    </row>
    <row r="144" spans="1:13" ht="15">
      <c r="A144" s="22"/>
      <c r="B144" s="30"/>
      <c r="C144" s="31">
        <v>0</v>
      </c>
      <c r="D144" s="31">
        <v>7</v>
      </c>
      <c r="E144" s="35">
        <f>D144+1-C144</f>
        <v>8</v>
      </c>
      <c r="F144" s="35" t="str">
        <f>CONCATENATE(E144,"'h",K144)</f>
        <v>8'h3f</v>
      </c>
      <c r="G144" s="35" t="s">
        <v>68</v>
      </c>
      <c r="H144" s="32" t="s">
        <v>13807</v>
      </c>
      <c r="I144" s="51" t="s">
        <v>13808</v>
      </c>
      <c r="J144" s="31">
        <v>63</v>
      </c>
      <c r="K144" s="35" t="str">
        <f t="shared" si="18"/>
        <v>3f</v>
      </c>
      <c r="L144" s="35">
        <f>J144*(2^C144)</f>
        <v>63</v>
      </c>
      <c r="M144" s="50"/>
    </row>
    <row r="145" spans="1:18" ht="15">
      <c r="A145" s="26"/>
      <c r="B145" s="27" t="s">
        <v>13809</v>
      </c>
      <c r="C145" s="26"/>
      <c r="D145" s="26"/>
      <c r="E145" s="26">
        <f>SUM(E146:E149)</f>
        <v>32</v>
      </c>
      <c r="F145" s="56" t="str">
        <f>CONCATENATE("32'h",K145)</f>
        <v>32'h00000000</v>
      </c>
      <c r="G145" s="56"/>
      <c r="H145" s="29" t="s">
        <v>13810</v>
      </c>
      <c r="I145" s="29"/>
      <c r="J145" s="26"/>
      <c r="K145" s="26" t="str">
        <f>LOWER(DEC2HEX(L145,8))</f>
        <v>00000000</v>
      </c>
      <c r="L145" s="26">
        <f>SUM(L146:L149)</f>
        <v>0</v>
      </c>
      <c r="M145" s="26"/>
    </row>
    <row r="146" spans="1:18" ht="15">
      <c r="A146" s="22"/>
      <c r="B146" s="30"/>
      <c r="C146" s="31">
        <v>24</v>
      </c>
      <c r="D146" s="31">
        <v>31</v>
      </c>
      <c r="E146" s="35">
        <f>D146+1-C146</f>
        <v>8</v>
      </c>
      <c r="F146" s="35" t="str">
        <f>CONCATENATE(E146,"'h",K146)</f>
        <v>8'h0</v>
      </c>
      <c r="G146" s="35" t="s">
        <v>68</v>
      </c>
      <c r="H146" s="32" t="s">
        <v>13629</v>
      </c>
      <c r="I146" s="51"/>
      <c r="J146" s="31">
        <v>0</v>
      </c>
      <c r="K146" s="35" t="str">
        <f t="shared" si="18"/>
        <v>0</v>
      </c>
      <c r="L146" s="35">
        <f>J146*(2^C146)</f>
        <v>0</v>
      </c>
      <c r="M146" s="50"/>
    </row>
    <row r="147" spans="1:18" ht="15">
      <c r="A147" s="22"/>
      <c r="B147" s="30"/>
      <c r="C147" s="31">
        <v>16</v>
      </c>
      <c r="D147" s="31">
        <v>23</v>
      </c>
      <c r="E147" s="35">
        <f>D147+1-C147</f>
        <v>8</v>
      </c>
      <c r="F147" s="35" t="str">
        <f>CONCATENATE(E147,"'h",K147)</f>
        <v>8'h0</v>
      </c>
      <c r="G147" s="35" t="s">
        <v>68</v>
      </c>
      <c r="H147" s="32" t="s">
        <v>13811</v>
      </c>
      <c r="I147" s="51" t="s">
        <v>13712</v>
      </c>
      <c r="J147" s="31">
        <v>0</v>
      </c>
      <c r="K147" s="35" t="str">
        <f>LOWER(DEC2HEX((J147)))</f>
        <v>0</v>
      </c>
      <c r="L147" s="35">
        <f>J147*(2^C147)</f>
        <v>0</v>
      </c>
      <c r="M147" s="50"/>
    </row>
    <row r="148" spans="1:18" ht="15">
      <c r="A148" s="22"/>
      <c r="B148" s="30"/>
      <c r="C148" s="31">
        <v>8</v>
      </c>
      <c r="D148" s="31">
        <v>15</v>
      </c>
      <c r="E148" s="35">
        <f>D148+1-C148</f>
        <v>8</v>
      </c>
      <c r="F148" s="35" t="str">
        <f>CONCATENATE(E148,"'h",K148)</f>
        <v>8'h0</v>
      </c>
      <c r="G148" s="35" t="s">
        <v>68</v>
      </c>
      <c r="H148" s="32" t="s">
        <v>13812</v>
      </c>
      <c r="I148" s="51" t="s">
        <v>13712</v>
      </c>
      <c r="J148" s="31">
        <v>0</v>
      </c>
      <c r="K148" s="35" t="str">
        <f t="shared" si="18"/>
        <v>0</v>
      </c>
      <c r="L148" s="35">
        <f>J148*(2^C148)</f>
        <v>0</v>
      </c>
      <c r="M148" s="50"/>
    </row>
    <row r="149" spans="1:18" ht="15">
      <c r="A149" s="22"/>
      <c r="B149" s="30"/>
      <c r="C149" s="31">
        <v>0</v>
      </c>
      <c r="D149" s="31">
        <v>7</v>
      </c>
      <c r="E149" s="35">
        <f>D149+1-C149</f>
        <v>8</v>
      </c>
      <c r="F149" s="35" t="str">
        <f>CONCATENATE(E149,"'h",K149)</f>
        <v>8'h0</v>
      </c>
      <c r="G149" s="35" t="s">
        <v>68</v>
      </c>
      <c r="H149" s="32" t="s">
        <v>13813</v>
      </c>
      <c r="I149" s="51" t="s">
        <v>13814</v>
      </c>
      <c r="J149" s="31">
        <v>0</v>
      </c>
      <c r="K149" s="35" t="str">
        <f t="shared" si="18"/>
        <v>0</v>
      </c>
      <c r="L149" s="35">
        <f>J149*(2^C149)</f>
        <v>0</v>
      </c>
      <c r="M149" s="50"/>
    </row>
    <row r="150" spans="1:18" ht="15">
      <c r="A150" s="26"/>
      <c r="B150" s="27" t="s">
        <v>13815</v>
      </c>
      <c r="C150" s="26"/>
      <c r="D150" s="26"/>
      <c r="E150" s="26">
        <f>SUM(E151:E153)</f>
        <v>32</v>
      </c>
      <c r="F150" s="56" t="str">
        <f>CONCATENATE("32'h",K150)</f>
        <v>32'h00000000</v>
      </c>
      <c r="G150" s="56"/>
      <c r="H150" s="29" t="s">
        <v>13816</v>
      </c>
      <c r="I150" s="29"/>
      <c r="J150" s="26"/>
      <c r="K150" s="26" t="str">
        <f>LOWER(DEC2HEX(L150,8))</f>
        <v>00000000</v>
      </c>
      <c r="L150" s="26">
        <f>SUM(L151:L153)</f>
        <v>0</v>
      </c>
      <c r="M150" s="26"/>
    </row>
    <row r="151" spans="1:18" customFormat="1" ht="15">
      <c r="A151" s="22"/>
      <c r="B151" s="30"/>
      <c r="C151" s="31">
        <v>16</v>
      </c>
      <c r="D151" s="31">
        <v>31</v>
      </c>
      <c r="E151" s="35">
        <f>D151+1-C151</f>
        <v>16</v>
      </c>
      <c r="F151" s="35" t="str">
        <f>CONCATENATE(E151,"'h",K151)</f>
        <v>16'h0</v>
      </c>
      <c r="G151" s="35" t="s">
        <v>13618</v>
      </c>
      <c r="H151" s="32" t="s">
        <v>595</v>
      </c>
      <c r="I151" s="51"/>
      <c r="J151" s="31">
        <v>0</v>
      </c>
      <c r="K151" s="35" t="str">
        <f t="shared" si="18"/>
        <v>0</v>
      </c>
      <c r="L151" s="35">
        <f>J151*(2^C151)</f>
        <v>0</v>
      </c>
      <c r="M151" s="50"/>
      <c r="N151" s="55"/>
    </row>
    <row r="152" spans="1:18" customFormat="1" ht="15">
      <c r="A152" s="22"/>
      <c r="B152" s="30"/>
      <c r="C152" s="31">
        <v>8</v>
      </c>
      <c r="D152" s="31">
        <v>15</v>
      </c>
      <c r="E152" s="35">
        <f>D152+1-C152</f>
        <v>8</v>
      </c>
      <c r="F152" s="35" t="str">
        <f>CONCATENATE(E152,"'h",K152)</f>
        <v>8'h0</v>
      </c>
      <c r="G152" s="35" t="s">
        <v>13618</v>
      </c>
      <c r="H152" s="32" t="s">
        <v>13817</v>
      </c>
      <c r="I152" s="51"/>
      <c r="J152" s="31">
        <v>0</v>
      </c>
      <c r="K152" s="35" t="str">
        <f>LOWER(DEC2HEX((J152)))</f>
        <v>0</v>
      </c>
      <c r="L152" s="35">
        <f>J152*(2^C152)</f>
        <v>0</v>
      </c>
      <c r="M152" s="50"/>
      <c r="N152" s="55"/>
    </row>
    <row r="153" spans="1:18" customFormat="1" ht="15">
      <c r="A153" s="22"/>
      <c r="B153" s="30"/>
      <c r="C153" s="31">
        <v>0</v>
      </c>
      <c r="D153" s="31">
        <v>7</v>
      </c>
      <c r="E153" s="35">
        <f>D153+1-C153</f>
        <v>8</v>
      </c>
      <c r="F153" s="35" t="str">
        <f>CONCATENATE(E153,"'h",K153)</f>
        <v>8'h0</v>
      </c>
      <c r="G153" s="35" t="s">
        <v>13618</v>
      </c>
      <c r="H153" s="32" t="s">
        <v>13818</v>
      </c>
      <c r="I153" s="51"/>
      <c r="J153" s="31">
        <v>0</v>
      </c>
      <c r="K153" s="35" t="str">
        <f t="shared" si="18"/>
        <v>0</v>
      </c>
      <c r="L153" s="35">
        <f>J153*(2^C153)</f>
        <v>0</v>
      </c>
      <c r="M153" s="50"/>
      <c r="N153" s="55"/>
    </row>
    <row r="154" spans="1:18" customFormat="1" ht="15">
      <c r="A154" s="26"/>
      <c r="B154" s="27" t="s">
        <v>13819</v>
      </c>
      <c r="C154" s="26"/>
      <c r="D154" s="26"/>
      <c r="E154" s="26">
        <f>SUM(E155:E157)</f>
        <v>32</v>
      </c>
      <c r="F154" s="56" t="str">
        <f>CONCATENATE("32'h",K154)</f>
        <v>32'h00000000</v>
      </c>
      <c r="G154" s="56"/>
      <c r="H154" s="29" t="s">
        <v>13820</v>
      </c>
      <c r="I154" s="29"/>
      <c r="J154" s="26"/>
      <c r="K154" s="26" t="str">
        <f>LOWER(DEC2HEX(L154,8))</f>
        <v>00000000</v>
      </c>
      <c r="L154" s="26">
        <f>SUM(L155:L157)</f>
        <v>0</v>
      </c>
      <c r="M154" s="26"/>
      <c r="N154" s="55"/>
    </row>
    <row r="155" spans="1:18" customFormat="1" ht="15">
      <c r="A155" s="22"/>
      <c r="B155" s="30"/>
      <c r="C155" s="31">
        <v>16</v>
      </c>
      <c r="D155" s="31">
        <v>31</v>
      </c>
      <c r="E155" s="35">
        <f>D155+1-C155</f>
        <v>16</v>
      </c>
      <c r="F155" s="35" t="str">
        <f>CONCATENATE(E155,"'h",K155)</f>
        <v>16'h0</v>
      </c>
      <c r="G155" s="35" t="s">
        <v>13821</v>
      </c>
      <c r="H155" s="32" t="s">
        <v>13822</v>
      </c>
      <c r="I155" s="51"/>
      <c r="J155" s="31">
        <v>0</v>
      </c>
      <c r="K155" s="35" t="str">
        <f t="shared" si="18"/>
        <v>0</v>
      </c>
      <c r="L155" s="35">
        <f>J155*(2^C155)</f>
        <v>0</v>
      </c>
      <c r="M155" s="50"/>
      <c r="N155" s="55"/>
    </row>
    <row r="156" spans="1:18" customFormat="1" ht="15">
      <c r="A156" s="22"/>
      <c r="B156" s="30"/>
      <c r="C156" s="31">
        <v>8</v>
      </c>
      <c r="D156" s="31">
        <v>15</v>
      </c>
      <c r="E156" s="35">
        <f>D156+1-C156</f>
        <v>8</v>
      </c>
      <c r="F156" s="35" t="str">
        <f>CONCATENATE(E156,"'h",K156)</f>
        <v>8'h0</v>
      </c>
      <c r="G156" s="35" t="s">
        <v>450</v>
      </c>
      <c r="H156" s="32" t="s">
        <v>13823</v>
      </c>
      <c r="I156" s="51"/>
      <c r="J156" s="31">
        <v>0</v>
      </c>
      <c r="K156" s="35" t="str">
        <f>LOWER(DEC2HEX((J156)))</f>
        <v>0</v>
      </c>
      <c r="L156" s="35">
        <f>J156*(2^C156)</f>
        <v>0</v>
      </c>
      <c r="M156" s="50"/>
      <c r="N156" s="55"/>
    </row>
    <row r="157" spans="1:18" customFormat="1" ht="150">
      <c r="A157" s="22"/>
      <c r="B157" s="30"/>
      <c r="C157" s="31">
        <v>0</v>
      </c>
      <c r="D157" s="31">
        <v>7</v>
      </c>
      <c r="E157" s="35">
        <f>D157+1-C157</f>
        <v>8</v>
      </c>
      <c r="F157" s="35" t="str">
        <f>CONCATENATE(E157,"'h",K157)</f>
        <v>8'h0</v>
      </c>
      <c r="G157" s="35" t="s">
        <v>13824</v>
      </c>
      <c r="H157" s="32" t="s">
        <v>13825</v>
      </c>
      <c r="I157" s="51" t="s">
        <v>13826</v>
      </c>
      <c r="J157" s="31">
        <v>0</v>
      </c>
      <c r="K157" s="35" t="str">
        <f t="shared" si="18"/>
        <v>0</v>
      </c>
      <c r="L157" s="35">
        <f>J157*(2^C157)</f>
        <v>0</v>
      </c>
      <c r="M157" s="50"/>
      <c r="N157" s="55"/>
      <c r="R157" s="211"/>
    </row>
    <row r="158" spans="1:18" customFormat="1" ht="15">
      <c r="A158" s="26"/>
      <c r="B158" s="27" t="s">
        <v>13827</v>
      </c>
      <c r="C158" s="26"/>
      <c r="D158" s="26"/>
      <c r="E158" s="26">
        <f>SUM(E159:E160)</f>
        <v>32</v>
      </c>
      <c r="F158" s="56" t="str">
        <f>CONCATENATE("32'h",K158)</f>
        <v>32'h00000000</v>
      </c>
      <c r="G158" s="56"/>
      <c r="H158" s="29" t="s">
        <v>13828</v>
      </c>
      <c r="I158" s="29"/>
      <c r="J158" s="26"/>
      <c r="K158" s="26" t="str">
        <f>LOWER(DEC2HEX(L158,8))</f>
        <v>00000000</v>
      </c>
      <c r="L158" s="26">
        <f>SUM(L159:L160)</f>
        <v>0</v>
      </c>
      <c r="M158" s="62"/>
      <c r="R158" s="211"/>
    </row>
    <row r="159" spans="1:18" customFormat="1" ht="15">
      <c r="A159" s="34"/>
      <c r="B159" s="34"/>
      <c r="C159" s="35">
        <v>28</v>
      </c>
      <c r="D159" s="35">
        <v>31</v>
      </c>
      <c r="E159" s="35">
        <f>D159+1-C159</f>
        <v>4</v>
      </c>
      <c r="F159" s="35" t="str">
        <f>CONCATENATE(E159,"'h",K159)</f>
        <v>4'h0</v>
      </c>
      <c r="G159" s="32" t="s">
        <v>13618</v>
      </c>
      <c r="H159" s="39" t="s">
        <v>13629</v>
      </c>
      <c r="I159" s="39"/>
      <c r="J159" s="35">
        <v>0</v>
      </c>
      <c r="K159" s="35" t="str">
        <f>LOWER(DEC2HEX((J159)))</f>
        <v>0</v>
      </c>
      <c r="L159" s="35">
        <f>J159*(2^C159)</f>
        <v>0</v>
      </c>
      <c r="M159" s="62"/>
      <c r="R159" s="211"/>
    </row>
    <row r="160" spans="1:18" customFormat="1" ht="15">
      <c r="A160" s="34"/>
      <c r="B160" s="34"/>
      <c r="C160" s="35">
        <v>0</v>
      </c>
      <c r="D160" s="35">
        <v>27</v>
      </c>
      <c r="E160" s="35">
        <f>D160+1-C160</f>
        <v>28</v>
      </c>
      <c r="F160" s="35" t="str">
        <f>CONCATENATE(E160,"'h",K160)</f>
        <v>28'h0</v>
      </c>
      <c r="G160" s="35" t="s">
        <v>13824</v>
      </c>
      <c r="H160" s="39" t="s">
        <v>13829</v>
      </c>
      <c r="I160" s="39" t="s">
        <v>13830</v>
      </c>
      <c r="J160" s="35">
        <v>0</v>
      </c>
      <c r="K160" s="35" t="str">
        <f>LOWER(DEC2HEX((J160)))</f>
        <v>0</v>
      </c>
      <c r="L160" s="35">
        <f>J160*(2^C160)</f>
        <v>0</v>
      </c>
      <c r="M160" s="62"/>
      <c r="R160" s="211"/>
    </row>
    <row r="161" spans="1:18" customFormat="1" ht="15">
      <c r="A161" s="26"/>
      <c r="B161" s="27" t="s">
        <v>13831</v>
      </c>
      <c r="C161" s="26"/>
      <c r="D161" s="26"/>
      <c r="E161" s="26">
        <f>SUM(E162:E163)</f>
        <v>32</v>
      </c>
      <c r="F161" s="56" t="str">
        <f>CONCATENATE("32'h",K161)</f>
        <v>32'h00000000</v>
      </c>
      <c r="G161" s="56"/>
      <c r="H161" s="29" t="s">
        <v>13832</v>
      </c>
      <c r="I161" s="29"/>
      <c r="J161" s="26"/>
      <c r="K161" s="26" t="str">
        <f>LOWER(DEC2HEX(L161,8))</f>
        <v>00000000</v>
      </c>
      <c r="L161" s="26">
        <f>SUM(L162:L163)</f>
        <v>0</v>
      </c>
      <c r="M161" s="62"/>
      <c r="R161" s="211"/>
    </row>
    <row r="162" spans="1:18" customFormat="1" ht="15">
      <c r="A162" s="34"/>
      <c r="B162" s="34"/>
      <c r="C162" s="35">
        <v>28</v>
      </c>
      <c r="D162" s="35">
        <v>31</v>
      </c>
      <c r="E162" s="35">
        <f>D162+1-C162</f>
        <v>4</v>
      </c>
      <c r="F162" s="35" t="str">
        <f>CONCATENATE(E162,"'h",K162)</f>
        <v>4'h0</v>
      </c>
      <c r="G162" s="32" t="s">
        <v>13618</v>
      </c>
      <c r="H162" s="39" t="s">
        <v>13629</v>
      </c>
      <c r="I162" s="39"/>
      <c r="J162" s="35">
        <v>0</v>
      </c>
      <c r="K162" s="35" t="str">
        <f>LOWER(DEC2HEX((J162)))</f>
        <v>0</v>
      </c>
      <c r="L162" s="35">
        <f>J162*(2^C162)</f>
        <v>0</v>
      </c>
      <c r="M162" s="62"/>
      <c r="R162" s="211"/>
    </row>
    <row r="163" spans="1:18" customFormat="1" ht="15">
      <c r="A163" s="34"/>
      <c r="B163" s="34"/>
      <c r="C163" s="35">
        <v>0</v>
      </c>
      <c r="D163" s="35">
        <v>27</v>
      </c>
      <c r="E163" s="35">
        <f>D163+1-C163</f>
        <v>28</v>
      </c>
      <c r="F163" s="35" t="str">
        <f>CONCATENATE(E163,"'h",K163)</f>
        <v>28'h0</v>
      </c>
      <c r="G163" s="35" t="s">
        <v>13824</v>
      </c>
      <c r="H163" s="39" t="s">
        <v>13833</v>
      </c>
      <c r="I163" s="39" t="s">
        <v>13834</v>
      </c>
      <c r="J163" s="35">
        <v>0</v>
      </c>
      <c r="K163" s="35" t="str">
        <f>LOWER(DEC2HEX((J163)))</f>
        <v>0</v>
      </c>
      <c r="L163" s="35">
        <f>J163*(2^C163)</f>
        <v>0</v>
      </c>
      <c r="M163" s="62"/>
      <c r="R163" s="211"/>
    </row>
    <row r="164" spans="1:18" customFormat="1" ht="15">
      <c r="A164" s="26"/>
      <c r="B164" s="27" t="s">
        <v>13835</v>
      </c>
      <c r="C164" s="26"/>
      <c r="D164" s="26"/>
      <c r="E164" s="26">
        <f>SUM(E165:E166)</f>
        <v>32</v>
      </c>
      <c r="F164" s="56" t="str">
        <f>CONCATENATE("32'h",K164)</f>
        <v>32'h00000000</v>
      </c>
      <c r="G164" s="56"/>
      <c r="H164" s="29" t="s">
        <v>13836</v>
      </c>
      <c r="I164" s="29"/>
      <c r="J164" s="26"/>
      <c r="K164" s="26" t="str">
        <f>LOWER(DEC2HEX(L164,8))</f>
        <v>00000000</v>
      </c>
      <c r="L164" s="26">
        <f>SUM(L165:L166)</f>
        <v>0</v>
      </c>
      <c r="M164" s="62"/>
      <c r="R164" s="211"/>
    </row>
    <row r="165" spans="1:18" customFormat="1" ht="15">
      <c r="A165" s="34"/>
      <c r="B165" s="34"/>
      <c r="C165" s="35">
        <v>16</v>
      </c>
      <c r="D165" s="35">
        <v>31</v>
      </c>
      <c r="E165" s="35">
        <f>D165+1-C165</f>
        <v>16</v>
      </c>
      <c r="F165" s="35" t="str">
        <f>CONCATENATE(E165,"'h",K165)</f>
        <v>16'h0</v>
      </c>
      <c r="G165" s="32" t="s">
        <v>13837</v>
      </c>
      <c r="H165" s="39" t="s">
        <v>13838</v>
      </c>
      <c r="I165" s="39" t="s">
        <v>13839</v>
      </c>
      <c r="J165" s="35">
        <v>0</v>
      </c>
      <c r="K165" s="35" t="str">
        <f>LOWER(DEC2HEX((J165)))</f>
        <v>0</v>
      </c>
      <c r="L165" s="35">
        <f>J165*(2^C165)</f>
        <v>0</v>
      </c>
      <c r="M165" s="62"/>
      <c r="R165" s="211"/>
    </row>
    <row r="166" spans="1:18" customFormat="1" ht="15">
      <c r="A166" s="34"/>
      <c r="B166" s="34"/>
      <c r="C166" s="35">
        <v>0</v>
      </c>
      <c r="D166" s="35">
        <v>15</v>
      </c>
      <c r="E166" s="35">
        <f>D166+1-C166</f>
        <v>16</v>
      </c>
      <c r="F166" s="35" t="str">
        <f>CONCATENATE(E166,"'h",K166)</f>
        <v>16'h0</v>
      </c>
      <c r="G166" s="35" t="s">
        <v>13618</v>
      </c>
      <c r="H166" s="39" t="s">
        <v>13840</v>
      </c>
      <c r="I166" s="39" t="s">
        <v>13841</v>
      </c>
      <c r="J166" s="35">
        <v>0</v>
      </c>
      <c r="K166" s="35" t="str">
        <f>LOWER(DEC2HEX((J166)))</f>
        <v>0</v>
      </c>
      <c r="L166" s="35">
        <f>J166*(2^C166)</f>
        <v>0</v>
      </c>
      <c r="M166" s="62"/>
      <c r="R166" s="211"/>
    </row>
    <row r="167" spans="1:18" customFormat="1" ht="15">
      <c r="A167" s="26"/>
      <c r="B167" s="27" t="s">
        <v>13842</v>
      </c>
      <c r="C167" s="26"/>
      <c r="D167" s="26"/>
      <c r="E167" s="26">
        <f>SUM(E168:E169)</f>
        <v>32</v>
      </c>
      <c r="F167" s="56" t="str">
        <f>CONCATENATE("32'h",K167)</f>
        <v>32'h00000000</v>
      </c>
      <c r="G167" s="56"/>
      <c r="H167" s="29" t="s">
        <v>13843</v>
      </c>
      <c r="I167" s="29"/>
      <c r="J167" s="26"/>
      <c r="K167" s="26" t="str">
        <f>LOWER(DEC2HEX(L167,8))</f>
        <v>00000000</v>
      </c>
      <c r="L167" s="26">
        <f>SUM(L168:L169)</f>
        <v>0</v>
      </c>
      <c r="M167" s="62"/>
      <c r="R167" s="211"/>
    </row>
    <row r="168" spans="1:18" customFormat="1" ht="15">
      <c r="A168" s="34"/>
      <c r="B168" s="34"/>
      <c r="C168" s="35">
        <v>16</v>
      </c>
      <c r="D168" s="35">
        <v>31</v>
      </c>
      <c r="E168" s="35">
        <f>D168+1-C168</f>
        <v>16</v>
      </c>
      <c r="F168" s="35" t="str">
        <f>CONCATENATE(E168,"'h",K168)</f>
        <v>16'h0</v>
      </c>
      <c r="G168" s="32" t="s">
        <v>13618</v>
      </c>
      <c r="H168" s="39" t="s">
        <v>13844</v>
      </c>
      <c r="I168" s="39" t="s">
        <v>13845</v>
      </c>
      <c r="J168" s="35">
        <v>0</v>
      </c>
      <c r="K168" s="35" t="str">
        <f>LOWER(DEC2HEX((J168)))</f>
        <v>0</v>
      </c>
      <c r="L168" s="35">
        <f>J168*(2^C168)</f>
        <v>0</v>
      </c>
      <c r="M168" s="62"/>
      <c r="R168" s="211"/>
    </row>
    <row r="169" spans="1:18" customFormat="1" ht="15">
      <c r="A169" s="34"/>
      <c r="B169" s="34"/>
      <c r="C169" s="35">
        <v>0</v>
      </c>
      <c r="D169" s="35">
        <v>15</v>
      </c>
      <c r="E169" s="35">
        <f>D169+1-C169</f>
        <v>16</v>
      </c>
      <c r="F169" s="35" t="str">
        <f>CONCATENATE(E169,"'h",K169)</f>
        <v>16'h0</v>
      </c>
      <c r="G169" s="35" t="s">
        <v>13618</v>
      </c>
      <c r="H169" s="39" t="s">
        <v>13846</v>
      </c>
      <c r="I169" s="39" t="s">
        <v>13847</v>
      </c>
      <c r="J169" s="35">
        <v>0</v>
      </c>
      <c r="K169" s="35" t="str">
        <f>LOWER(DEC2HEX((J169)))</f>
        <v>0</v>
      </c>
      <c r="L169" s="35">
        <f>J169*(2^C169)</f>
        <v>0</v>
      </c>
      <c r="M169" s="62"/>
      <c r="R169" s="211"/>
    </row>
    <row r="170" spans="1:18" customFormat="1" ht="15">
      <c r="A170" s="26"/>
      <c r="B170" s="27" t="s">
        <v>13848</v>
      </c>
      <c r="C170" s="26"/>
      <c r="D170" s="26"/>
      <c r="E170" s="26">
        <f>SUM(E171:E172)</f>
        <v>32</v>
      </c>
      <c r="F170" s="56" t="str">
        <f>CONCATENATE("32'h",K170)</f>
        <v>32'h00000000</v>
      </c>
      <c r="G170" s="56"/>
      <c r="H170" s="29" t="s">
        <v>13849</v>
      </c>
      <c r="I170" s="29"/>
      <c r="J170" s="26"/>
      <c r="K170" s="26" t="str">
        <f>LOWER(DEC2HEX(L170,8))</f>
        <v>00000000</v>
      </c>
      <c r="L170" s="26">
        <f>SUM(L171:L172)</f>
        <v>0</v>
      </c>
      <c r="M170" s="62"/>
      <c r="R170" s="211"/>
    </row>
    <row r="171" spans="1:18" customFormat="1" ht="15">
      <c r="A171" s="34"/>
      <c r="B171" s="34"/>
      <c r="C171" s="35">
        <v>16</v>
      </c>
      <c r="D171" s="35">
        <v>31</v>
      </c>
      <c r="E171" s="35">
        <f>D171+1-C171</f>
        <v>16</v>
      </c>
      <c r="F171" s="35" t="str">
        <f>CONCATENATE(E171,"'h",K171)</f>
        <v>16'h0</v>
      </c>
      <c r="G171" s="32" t="s">
        <v>13618</v>
      </c>
      <c r="H171" s="39" t="s">
        <v>13850</v>
      </c>
      <c r="I171" s="39" t="s">
        <v>9472</v>
      </c>
      <c r="J171" s="35">
        <v>0</v>
      </c>
      <c r="K171" s="35" t="str">
        <f>LOWER(DEC2HEX((J171)))</f>
        <v>0</v>
      </c>
      <c r="L171" s="35">
        <f>J171*(2^C171)</f>
        <v>0</v>
      </c>
      <c r="M171" s="62"/>
      <c r="R171" s="211"/>
    </row>
    <row r="172" spans="1:18" customFormat="1" ht="15">
      <c r="A172" s="34"/>
      <c r="B172" s="34"/>
      <c r="C172" s="35">
        <v>0</v>
      </c>
      <c r="D172" s="35">
        <v>15</v>
      </c>
      <c r="E172" s="35">
        <f>D172+1-C172</f>
        <v>16</v>
      </c>
      <c r="F172" s="35" t="str">
        <f>CONCATENATE(E172,"'h",K172)</f>
        <v>16'h0</v>
      </c>
      <c r="G172" s="35" t="s">
        <v>13618</v>
      </c>
      <c r="H172" s="39" t="s">
        <v>13851</v>
      </c>
      <c r="I172" s="39" t="s">
        <v>13852</v>
      </c>
      <c r="J172" s="35">
        <v>0</v>
      </c>
      <c r="K172" s="35" t="str">
        <f>LOWER(DEC2HEX((J172)))</f>
        <v>0</v>
      </c>
      <c r="L172" s="35">
        <f>J172*(2^C172)</f>
        <v>0</v>
      </c>
      <c r="M172" s="62"/>
      <c r="R172" s="211"/>
    </row>
    <row r="173" spans="1:18" customFormat="1" ht="15">
      <c r="A173" s="26"/>
      <c r="B173" s="27" t="s">
        <v>13853</v>
      </c>
      <c r="C173" s="26"/>
      <c r="D173" s="26"/>
      <c r="E173" s="26">
        <f>SUM(E174:E175)</f>
        <v>32</v>
      </c>
      <c r="F173" s="56" t="str">
        <f>CONCATENATE("32'h",K173)</f>
        <v>32'h00000000</v>
      </c>
      <c r="G173" s="56"/>
      <c r="H173" s="29" t="s">
        <v>13854</v>
      </c>
      <c r="I173" s="29"/>
      <c r="J173" s="26"/>
      <c r="K173" s="26" t="str">
        <f>LOWER(DEC2HEX(L173,8))</f>
        <v>00000000</v>
      </c>
      <c r="L173" s="26">
        <f>SUM(L174:L175)</f>
        <v>0</v>
      </c>
      <c r="M173" s="62"/>
      <c r="R173" s="211"/>
    </row>
    <row r="174" spans="1:18" customFormat="1" ht="15">
      <c r="A174" s="34"/>
      <c r="B174" s="34"/>
      <c r="C174" s="35">
        <v>16</v>
      </c>
      <c r="D174" s="35">
        <v>31</v>
      </c>
      <c r="E174" s="35">
        <f>D174+1-C174</f>
        <v>16</v>
      </c>
      <c r="F174" s="35" t="str">
        <f>CONCATENATE(E174,"'h",K174)</f>
        <v>16'h0</v>
      </c>
      <c r="G174" s="32" t="s">
        <v>13618</v>
      </c>
      <c r="H174" s="39" t="s">
        <v>13855</v>
      </c>
      <c r="I174" s="39" t="s">
        <v>13856</v>
      </c>
      <c r="J174" s="35">
        <v>0</v>
      </c>
      <c r="K174" s="35" t="str">
        <f>LOWER(DEC2HEX((J174)))</f>
        <v>0</v>
      </c>
      <c r="L174" s="35">
        <f>J174*(2^C174)</f>
        <v>0</v>
      </c>
      <c r="M174" s="62"/>
      <c r="R174" s="211"/>
    </row>
    <row r="175" spans="1:18" customFormat="1" ht="15">
      <c r="A175" s="34"/>
      <c r="B175" s="34"/>
      <c r="C175" s="35">
        <v>0</v>
      </c>
      <c r="D175" s="35">
        <v>15</v>
      </c>
      <c r="E175" s="35">
        <f>D175+1-C175</f>
        <v>16</v>
      </c>
      <c r="F175" s="35" t="str">
        <f>CONCATENATE(E175,"'h",K175)</f>
        <v>16'h0</v>
      </c>
      <c r="G175" s="35" t="s">
        <v>13618</v>
      </c>
      <c r="H175" s="39" t="s">
        <v>13857</v>
      </c>
      <c r="I175" s="39" t="s">
        <v>13858</v>
      </c>
      <c r="J175" s="35">
        <v>0</v>
      </c>
      <c r="K175" s="35" t="str">
        <f>LOWER(DEC2HEX((J175)))</f>
        <v>0</v>
      </c>
      <c r="L175" s="35">
        <f>J175*(2^C175)</f>
        <v>0</v>
      </c>
      <c r="M175" s="62"/>
      <c r="R175" s="211"/>
    </row>
    <row r="176" spans="1:18" customFormat="1" ht="15">
      <c r="A176" s="26"/>
      <c r="B176" s="27" t="s">
        <v>13859</v>
      </c>
      <c r="C176" s="26"/>
      <c r="D176" s="26"/>
      <c r="E176" s="26">
        <f>SUM(E177:E178)</f>
        <v>32</v>
      </c>
      <c r="F176" s="56" t="str">
        <f>CONCATENATE("32'h",K176)</f>
        <v>32'h00000000</v>
      </c>
      <c r="G176" s="56"/>
      <c r="H176" s="29" t="s">
        <v>13860</v>
      </c>
      <c r="I176" s="29"/>
      <c r="J176" s="26"/>
      <c r="K176" s="26" t="str">
        <f>LOWER(DEC2HEX(L176,8))</f>
        <v>00000000</v>
      </c>
      <c r="L176" s="26">
        <f>SUM(L177:L178)</f>
        <v>0</v>
      </c>
      <c r="M176" s="62"/>
      <c r="R176" s="211"/>
    </row>
    <row r="177" spans="1:18" customFormat="1" ht="15">
      <c r="A177" s="34"/>
      <c r="B177" s="34"/>
      <c r="C177" s="35">
        <v>16</v>
      </c>
      <c r="D177" s="35">
        <v>31</v>
      </c>
      <c r="E177" s="35">
        <f>D177+1-C177</f>
        <v>16</v>
      </c>
      <c r="F177" s="35" t="str">
        <f>CONCATENATE(E177,"'h",K177)</f>
        <v>16'h0</v>
      </c>
      <c r="G177" s="32" t="s">
        <v>13618</v>
      </c>
      <c r="H177" s="39" t="s">
        <v>13861</v>
      </c>
      <c r="I177" s="39" t="s">
        <v>13862</v>
      </c>
      <c r="J177" s="35">
        <v>0</v>
      </c>
      <c r="K177" s="35" t="str">
        <f>LOWER(DEC2HEX((J177)))</f>
        <v>0</v>
      </c>
      <c r="L177" s="35">
        <f>J177*(2^C177)</f>
        <v>0</v>
      </c>
      <c r="M177" s="62"/>
      <c r="R177" s="211"/>
    </row>
    <row r="178" spans="1:18" customFormat="1" ht="15">
      <c r="A178" s="34"/>
      <c r="B178" s="34"/>
      <c r="C178" s="35">
        <v>0</v>
      </c>
      <c r="D178" s="35">
        <v>15</v>
      </c>
      <c r="E178" s="35">
        <f>D178+1-C178</f>
        <v>16</v>
      </c>
      <c r="F178" s="35" t="str">
        <f>CONCATENATE(E178,"'h",K178)</f>
        <v>16'h0</v>
      </c>
      <c r="G178" s="35" t="s">
        <v>13618</v>
      </c>
      <c r="H178" s="39" t="s">
        <v>13863</v>
      </c>
      <c r="I178" s="39" t="s">
        <v>13864</v>
      </c>
      <c r="J178" s="35">
        <v>0</v>
      </c>
      <c r="K178" s="35" t="str">
        <f>LOWER(DEC2HEX((J178)))</f>
        <v>0</v>
      </c>
      <c r="L178" s="35">
        <f>J178*(2^C178)</f>
        <v>0</v>
      </c>
      <c r="M178" s="62"/>
      <c r="R178" s="211"/>
    </row>
    <row r="179" spans="1:18" customFormat="1" ht="15">
      <c r="A179" s="26"/>
      <c r="B179" s="27" t="s">
        <v>13865</v>
      </c>
      <c r="C179" s="26"/>
      <c r="D179" s="26"/>
      <c r="E179" s="26">
        <f>SUM(E180:E181)</f>
        <v>32</v>
      </c>
      <c r="F179" s="56" t="str">
        <f>CONCATENATE("32'h",K179)</f>
        <v>32'h00000000</v>
      </c>
      <c r="G179" s="56"/>
      <c r="H179" s="29" t="s">
        <v>13866</v>
      </c>
      <c r="I179" s="29"/>
      <c r="J179" s="26"/>
      <c r="K179" s="26" t="str">
        <f>LOWER(DEC2HEX(L179,8))</f>
        <v>00000000</v>
      </c>
      <c r="L179" s="26">
        <f>SUM(L180:L181)</f>
        <v>0</v>
      </c>
      <c r="M179" s="62"/>
      <c r="R179" s="211"/>
    </row>
    <row r="180" spans="1:18" customFormat="1" ht="15">
      <c r="A180" s="34"/>
      <c r="B180" s="34"/>
      <c r="C180" s="35">
        <v>16</v>
      </c>
      <c r="D180" s="35">
        <v>31</v>
      </c>
      <c r="E180" s="35">
        <f>D180+1-C180</f>
        <v>16</v>
      </c>
      <c r="F180" s="35" t="str">
        <f>CONCATENATE(E180,"'h",K180)</f>
        <v>16'h0</v>
      </c>
      <c r="G180" s="32" t="s">
        <v>13867</v>
      </c>
      <c r="H180" s="39" t="s">
        <v>13868</v>
      </c>
      <c r="I180" s="39" t="s">
        <v>13869</v>
      </c>
      <c r="J180" s="35">
        <v>0</v>
      </c>
      <c r="K180" s="35" t="str">
        <f>LOWER(DEC2HEX((J180)))</f>
        <v>0</v>
      </c>
      <c r="L180" s="35">
        <f>J180*(2^C180)</f>
        <v>0</v>
      </c>
      <c r="M180" s="62"/>
      <c r="R180" s="211"/>
    </row>
    <row r="181" spans="1:18" customFormat="1" ht="15">
      <c r="A181" s="34"/>
      <c r="B181" s="34"/>
      <c r="C181" s="35">
        <v>0</v>
      </c>
      <c r="D181" s="35">
        <v>15</v>
      </c>
      <c r="E181" s="35">
        <f>D181+1-C181</f>
        <v>16</v>
      </c>
      <c r="F181" s="35" t="str">
        <f>CONCATENATE(E181,"'h",K181)</f>
        <v>16'h0</v>
      </c>
      <c r="G181" s="35" t="s">
        <v>13867</v>
      </c>
      <c r="H181" s="39" t="s">
        <v>13870</v>
      </c>
      <c r="I181" s="39" t="s">
        <v>13871</v>
      </c>
      <c r="J181" s="35">
        <v>0</v>
      </c>
      <c r="K181" s="35" t="str">
        <f>LOWER(DEC2HEX((J181)))</f>
        <v>0</v>
      </c>
      <c r="L181" s="35">
        <f>J181*(2^C181)</f>
        <v>0</v>
      </c>
      <c r="M181" s="62"/>
      <c r="R181" s="211"/>
    </row>
    <row r="182" spans="1:18" customFormat="1" ht="15">
      <c r="A182" s="26"/>
      <c r="B182" s="27" t="s">
        <v>13872</v>
      </c>
      <c r="C182" s="26"/>
      <c r="D182" s="26"/>
      <c r="E182" s="26">
        <f>SUM(E183:E184)</f>
        <v>32</v>
      </c>
      <c r="F182" s="56" t="str">
        <f>CONCATENATE("32'h",K182)</f>
        <v>32'h00000000</v>
      </c>
      <c r="G182" s="56"/>
      <c r="H182" s="29" t="s">
        <v>13873</v>
      </c>
      <c r="I182" s="29"/>
      <c r="J182" s="26"/>
      <c r="K182" s="26" t="str">
        <f>LOWER(DEC2HEX(L182,8))</f>
        <v>00000000</v>
      </c>
      <c r="L182" s="26">
        <f>SUM(L183:L184)</f>
        <v>0</v>
      </c>
      <c r="M182" s="62"/>
      <c r="R182" s="211"/>
    </row>
    <row r="183" spans="1:18" customFormat="1" ht="15">
      <c r="A183" s="34"/>
      <c r="B183" s="34"/>
      <c r="C183" s="35">
        <v>16</v>
      </c>
      <c r="D183" s="35">
        <v>31</v>
      </c>
      <c r="E183" s="35">
        <f>D183+1-C183</f>
        <v>16</v>
      </c>
      <c r="F183" s="35" t="str">
        <f>CONCATENATE(E183,"'h",K183)</f>
        <v>16'h0</v>
      </c>
      <c r="G183" s="32" t="s">
        <v>13867</v>
      </c>
      <c r="H183" s="39" t="s">
        <v>13874</v>
      </c>
      <c r="I183" s="39" t="s">
        <v>13875</v>
      </c>
      <c r="J183" s="35">
        <v>0</v>
      </c>
      <c r="K183" s="35" t="str">
        <f>LOWER(DEC2HEX((J183)))</f>
        <v>0</v>
      </c>
      <c r="L183" s="35">
        <f>J183*(2^C183)</f>
        <v>0</v>
      </c>
      <c r="M183" s="62"/>
      <c r="R183" s="211"/>
    </row>
    <row r="184" spans="1:18" customFormat="1" ht="15">
      <c r="A184" s="34"/>
      <c r="B184" s="34"/>
      <c r="C184" s="35">
        <v>0</v>
      </c>
      <c r="D184" s="35">
        <v>15</v>
      </c>
      <c r="E184" s="35">
        <f>D184+1-C184</f>
        <v>16</v>
      </c>
      <c r="F184" s="35" t="str">
        <f>CONCATENATE(E184,"'h",K184)</f>
        <v>16'h0</v>
      </c>
      <c r="G184" s="35" t="s">
        <v>13867</v>
      </c>
      <c r="H184" s="39" t="s">
        <v>13876</v>
      </c>
      <c r="I184" s="39" t="s">
        <v>13877</v>
      </c>
      <c r="J184" s="35">
        <v>0</v>
      </c>
      <c r="K184" s="35" t="str">
        <f>LOWER(DEC2HEX((J184)))</f>
        <v>0</v>
      </c>
      <c r="L184" s="35">
        <f>J184*(2^C184)</f>
        <v>0</v>
      </c>
      <c r="M184" s="62"/>
      <c r="R184" s="211"/>
    </row>
    <row r="185" spans="1:18" customFormat="1" ht="15">
      <c r="A185" s="26"/>
      <c r="B185" s="27" t="s">
        <v>13878</v>
      </c>
      <c r="C185" s="26"/>
      <c r="D185" s="26"/>
      <c r="E185" s="26">
        <f>SUM(E186:E187)</f>
        <v>32</v>
      </c>
      <c r="F185" s="56" t="str">
        <f>CONCATENATE("32'h",K185)</f>
        <v>32'h00000000</v>
      </c>
      <c r="G185" s="56"/>
      <c r="H185" s="29" t="s">
        <v>13879</v>
      </c>
      <c r="I185" s="29"/>
      <c r="J185" s="26"/>
      <c r="K185" s="26" t="str">
        <f>LOWER(DEC2HEX(L185,8))</f>
        <v>00000000</v>
      </c>
      <c r="L185" s="26">
        <f>SUM(L186:L187)</f>
        <v>0</v>
      </c>
      <c r="M185" s="62"/>
      <c r="R185" s="211"/>
    </row>
    <row r="186" spans="1:18" customFormat="1" ht="15">
      <c r="A186" s="34"/>
      <c r="B186" s="34"/>
      <c r="C186" s="35">
        <v>16</v>
      </c>
      <c r="D186" s="35">
        <v>31</v>
      </c>
      <c r="E186" s="35">
        <f>D186+1-C186</f>
        <v>16</v>
      </c>
      <c r="F186" s="35" t="str">
        <f>CONCATENATE(E186,"'h",K186)</f>
        <v>16'h0</v>
      </c>
      <c r="G186" s="32" t="s">
        <v>13867</v>
      </c>
      <c r="H186" s="39" t="s">
        <v>13880</v>
      </c>
      <c r="I186" s="39" t="s">
        <v>13881</v>
      </c>
      <c r="J186" s="35">
        <v>0</v>
      </c>
      <c r="K186" s="35" t="str">
        <f>LOWER(DEC2HEX((J186)))</f>
        <v>0</v>
      </c>
      <c r="L186" s="35">
        <f>J186*(2^C186)</f>
        <v>0</v>
      </c>
      <c r="M186" s="62"/>
      <c r="R186" s="211"/>
    </row>
    <row r="187" spans="1:18" customFormat="1" ht="15">
      <c r="A187" s="34"/>
      <c r="B187" s="34"/>
      <c r="C187" s="35">
        <v>0</v>
      </c>
      <c r="D187" s="35">
        <v>15</v>
      </c>
      <c r="E187" s="35">
        <f>D187+1-C187</f>
        <v>16</v>
      </c>
      <c r="F187" s="35" t="str">
        <f>CONCATENATE(E187,"'h",K187)</f>
        <v>16'h0</v>
      </c>
      <c r="G187" s="35" t="s">
        <v>13882</v>
      </c>
      <c r="H187" s="39" t="s">
        <v>13883</v>
      </c>
      <c r="I187" s="39" t="s">
        <v>13884</v>
      </c>
      <c r="J187" s="35">
        <v>0</v>
      </c>
      <c r="K187" s="35" t="str">
        <f>LOWER(DEC2HEX((J187)))</f>
        <v>0</v>
      </c>
      <c r="L187" s="35">
        <f>J187*(2^C187)</f>
        <v>0</v>
      </c>
      <c r="M187" s="62"/>
      <c r="R187" s="211"/>
    </row>
    <row r="188" spans="1:18" customFormat="1" ht="15">
      <c r="A188" s="26"/>
      <c r="B188" s="27" t="s">
        <v>13885</v>
      </c>
      <c r="C188" s="26"/>
      <c r="D188" s="26"/>
      <c r="E188" s="26">
        <f>SUM(E189:E190)</f>
        <v>32</v>
      </c>
      <c r="F188" s="56" t="str">
        <f>CONCATENATE("32'h",K188)</f>
        <v>32'h00000000</v>
      </c>
      <c r="G188" s="56"/>
      <c r="H188" s="29" t="s">
        <v>13886</v>
      </c>
      <c r="I188" s="29"/>
      <c r="J188" s="26"/>
      <c r="K188" s="26" t="str">
        <f>LOWER(DEC2HEX(L188,8))</f>
        <v>00000000</v>
      </c>
      <c r="L188" s="26">
        <f>SUM(L189:L190)</f>
        <v>0</v>
      </c>
      <c r="M188" s="62"/>
      <c r="R188" s="211"/>
    </row>
    <row r="189" spans="1:18" customFormat="1" ht="15">
      <c r="A189" s="34"/>
      <c r="B189" s="34"/>
      <c r="C189" s="35">
        <v>16</v>
      </c>
      <c r="D189" s="35">
        <v>31</v>
      </c>
      <c r="E189" s="35">
        <f>D189+1-C189</f>
        <v>16</v>
      </c>
      <c r="F189" s="35" t="str">
        <f>CONCATENATE(E189,"'h",K189)</f>
        <v>16'h0</v>
      </c>
      <c r="G189" s="32" t="s">
        <v>13867</v>
      </c>
      <c r="H189" s="39" t="s">
        <v>13887</v>
      </c>
      <c r="I189" s="39" t="s">
        <v>13888</v>
      </c>
      <c r="J189" s="35">
        <v>0</v>
      </c>
      <c r="K189" s="35" t="str">
        <f>LOWER(DEC2HEX((J189)))</f>
        <v>0</v>
      </c>
      <c r="L189" s="35">
        <f>J189*(2^C189)</f>
        <v>0</v>
      </c>
      <c r="M189" s="62"/>
      <c r="R189" s="211"/>
    </row>
    <row r="190" spans="1:18" customFormat="1" ht="15">
      <c r="A190" s="34"/>
      <c r="B190" s="34"/>
      <c r="C190" s="35">
        <v>0</v>
      </c>
      <c r="D190" s="35">
        <v>15</v>
      </c>
      <c r="E190" s="35">
        <f>D190+1-C190</f>
        <v>16</v>
      </c>
      <c r="F190" s="35" t="str">
        <f>CONCATENATE(E190,"'h",K190)</f>
        <v>16'h0</v>
      </c>
      <c r="G190" s="35" t="s">
        <v>13867</v>
      </c>
      <c r="H190" s="39" t="s">
        <v>13889</v>
      </c>
      <c r="I190" s="39" t="s">
        <v>13890</v>
      </c>
      <c r="J190" s="35">
        <v>0</v>
      </c>
      <c r="K190" s="35" t="str">
        <f>LOWER(DEC2HEX((J190)))</f>
        <v>0</v>
      </c>
      <c r="L190" s="35">
        <f>J190*(2^C190)</f>
        <v>0</v>
      </c>
      <c r="M190" s="62"/>
      <c r="R190" s="211"/>
    </row>
    <row r="191" spans="1:18" customFormat="1" ht="15">
      <c r="A191" s="26"/>
      <c r="B191" s="27" t="s">
        <v>13891</v>
      </c>
      <c r="C191" s="26"/>
      <c r="D191" s="26"/>
      <c r="E191" s="26">
        <f>SUM(E192:E193)</f>
        <v>32</v>
      </c>
      <c r="F191" s="56" t="str">
        <f>CONCATENATE("32'h",K191)</f>
        <v>32'h00000000</v>
      </c>
      <c r="G191" s="56"/>
      <c r="H191" s="29" t="s">
        <v>13892</v>
      </c>
      <c r="I191" s="29"/>
      <c r="J191" s="26"/>
      <c r="K191" s="26" t="str">
        <f>LOWER(DEC2HEX(L191,8))</f>
        <v>00000000</v>
      </c>
      <c r="L191" s="26">
        <f>SUM(L192:L193)</f>
        <v>0</v>
      </c>
      <c r="M191" s="62"/>
      <c r="R191" s="211"/>
    </row>
    <row r="192" spans="1:18" customFormat="1" ht="15">
      <c r="A192" s="34"/>
      <c r="B192" s="34"/>
      <c r="C192" s="35">
        <v>16</v>
      </c>
      <c r="D192" s="35">
        <v>31</v>
      </c>
      <c r="E192" s="35">
        <f>D192+1-C192</f>
        <v>16</v>
      </c>
      <c r="F192" s="35" t="str">
        <f>CONCATENATE(E192,"'h",K192)</f>
        <v>16'h0</v>
      </c>
      <c r="G192" s="32" t="s">
        <v>13893</v>
      </c>
      <c r="H192" s="39" t="s">
        <v>13894</v>
      </c>
      <c r="I192" s="39" t="s">
        <v>13895</v>
      </c>
      <c r="J192" s="35">
        <v>0</v>
      </c>
      <c r="K192" s="35" t="str">
        <f>LOWER(DEC2HEX((J192)))</f>
        <v>0</v>
      </c>
      <c r="L192" s="35">
        <f>J192*(2^C192)</f>
        <v>0</v>
      </c>
      <c r="M192" s="62"/>
      <c r="R192" s="211"/>
    </row>
    <row r="193" spans="1:18" customFormat="1" ht="15">
      <c r="A193" s="34"/>
      <c r="B193" s="34"/>
      <c r="C193" s="35">
        <v>0</v>
      </c>
      <c r="D193" s="35">
        <v>15</v>
      </c>
      <c r="E193" s="35">
        <f>D193+1-C193</f>
        <v>16</v>
      </c>
      <c r="F193" s="35" t="str">
        <f>CONCATENATE(E193,"'h",K193)</f>
        <v>16'h0</v>
      </c>
      <c r="G193" s="35" t="s">
        <v>13896</v>
      </c>
      <c r="H193" s="39" t="s">
        <v>13897</v>
      </c>
      <c r="I193" s="39" t="s">
        <v>13898</v>
      </c>
      <c r="J193" s="35">
        <v>0</v>
      </c>
      <c r="K193" s="35" t="str">
        <f>LOWER(DEC2HEX((J193)))</f>
        <v>0</v>
      </c>
      <c r="L193" s="35">
        <f>J193*(2^C193)</f>
        <v>0</v>
      </c>
      <c r="M193" s="62"/>
      <c r="R193" s="211"/>
    </row>
    <row r="194" spans="1:18" customFormat="1" ht="15">
      <c r="A194" s="26"/>
      <c r="B194" s="27" t="s">
        <v>13899</v>
      </c>
      <c r="C194" s="26"/>
      <c r="D194" s="26"/>
      <c r="E194" s="26">
        <f>SUM(E195:E196)</f>
        <v>32</v>
      </c>
      <c r="F194" s="56" t="str">
        <f>CONCATENATE("32'h",K194)</f>
        <v>32'h00000000</v>
      </c>
      <c r="G194" s="56"/>
      <c r="H194" s="29" t="s">
        <v>13900</v>
      </c>
      <c r="I194" s="29"/>
      <c r="J194" s="26"/>
      <c r="K194" s="26" t="str">
        <f>LOWER(DEC2HEX(L194,8))</f>
        <v>00000000</v>
      </c>
      <c r="L194" s="26">
        <f>SUM(L195:L196)</f>
        <v>0</v>
      </c>
      <c r="M194" s="62"/>
      <c r="R194" s="211"/>
    </row>
    <row r="195" spans="1:18" customFormat="1" ht="15">
      <c r="A195" s="34"/>
      <c r="B195" s="34"/>
      <c r="C195" s="35">
        <v>16</v>
      </c>
      <c r="D195" s="35">
        <v>31</v>
      </c>
      <c r="E195" s="35">
        <f>D195+1-C195</f>
        <v>16</v>
      </c>
      <c r="F195" s="35" t="str">
        <f>CONCATENATE(E195,"'h",K195)</f>
        <v>16'h0</v>
      </c>
      <c r="G195" s="32" t="s">
        <v>13867</v>
      </c>
      <c r="H195" s="39" t="s">
        <v>13901</v>
      </c>
      <c r="I195" s="39" t="s">
        <v>13902</v>
      </c>
      <c r="J195" s="35">
        <v>0</v>
      </c>
      <c r="K195" s="35" t="str">
        <f>LOWER(DEC2HEX((J195)))</f>
        <v>0</v>
      </c>
      <c r="L195" s="35">
        <f>J195*(2^C195)</f>
        <v>0</v>
      </c>
      <c r="M195" s="62"/>
      <c r="R195" s="211"/>
    </row>
    <row r="196" spans="1:18" customFormat="1" ht="15">
      <c r="A196" s="34"/>
      <c r="B196" s="34"/>
      <c r="C196" s="35">
        <v>0</v>
      </c>
      <c r="D196" s="35">
        <v>15</v>
      </c>
      <c r="E196" s="35">
        <f>D196+1-C196</f>
        <v>16</v>
      </c>
      <c r="F196" s="35" t="str">
        <f>CONCATENATE(E196,"'h",K196)</f>
        <v>16'h0</v>
      </c>
      <c r="G196" s="35" t="s">
        <v>13903</v>
      </c>
      <c r="H196" s="39" t="s">
        <v>13904</v>
      </c>
      <c r="I196" s="39" t="s">
        <v>13905</v>
      </c>
      <c r="J196" s="35">
        <v>0</v>
      </c>
      <c r="K196" s="35" t="str">
        <f>LOWER(DEC2HEX((J196)))</f>
        <v>0</v>
      </c>
      <c r="L196" s="35">
        <f>J196*(2^C196)</f>
        <v>0</v>
      </c>
      <c r="M196" s="62"/>
      <c r="R196" s="211"/>
    </row>
    <row r="197" spans="1:18" customFormat="1" ht="15">
      <c r="A197" s="26"/>
      <c r="B197" s="27" t="s">
        <v>13906</v>
      </c>
      <c r="C197" s="26"/>
      <c r="D197" s="26"/>
      <c r="E197" s="26">
        <f>SUM(E198:E199)</f>
        <v>32</v>
      </c>
      <c r="F197" s="56" t="str">
        <f>CONCATENATE("32'h",K197)</f>
        <v>32'h00000000</v>
      </c>
      <c r="G197" s="56"/>
      <c r="H197" s="29" t="s">
        <v>13907</v>
      </c>
      <c r="I197" s="29"/>
      <c r="J197" s="26"/>
      <c r="K197" s="26" t="str">
        <f>LOWER(DEC2HEX(L197,8))</f>
        <v>00000000</v>
      </c>
      <c r="L197" s="26">
        <f>SUM(L198:L199)</f>
        <v>0</v>
      </c>
      <c r="M197" s="62"/>
      <c r="R197" s="211"/>
    </row>
    <row r="198" spans="1:18" customFormat="1" ht="15">
      <c r="A198" s="34"/>
      <c r="B198" s="34"/>
      <c r="C198" s="35">
        <v>16</v>
      </c>
      <c r="D198" s="35">
        <v>31</v>
      </c>
      <c r="E198" s="35">
        <f>D198+1-C198</f>
        <v>16</v>
      </c>
      <c r="F198" s="35" t="str">
        <f>CONCATENATE(E198,"'h",K198)</f>
        <v>16'h0</v>
      </c>
      <c r="G198" s="32" t="s">
        <v>13618</v>
      </c>
      <c r="H198" s="39" t="s">
        <v>13908</v>
      </c>
      <c r="I198" s="39" t="s">
        <v>13909</v>
      </c>
      <c r="J198" s="35">
        <v>0</v>
      </c>
      <c r="K198" s="35" t="str">
        <f>LOWER(DEC2HEX((J198)))</f>
        <v>0</v>
      </c>
      <c r="L198" s="35">
        <f>J198*(2^C198)</f>
        <v>0</v>
      </c>
      <c r="M198" s="62"/>
      <c r="R198" s="211"/>
    </row>
    <row r="199" spans="1:18" customFormat="1" ht="15">
      <c r="A199" s="34"/>
      <c r="B199" s="34"/>
      <c r="C199" s="35">
        <v>0</v>
      </c>
      <c r="D199" s="35">
        <v>15</v>
      </c>
      <c r="E199" s="35">
        <f>D199+1-C199</f>
        <v>16</v>
      </c>
      <c r="F199" s="35" t="str">
        <f>CONCATENATE(E199,"'h",K199)</f>
        <v>16'h0</v>
      </c>
      <c r="G199" s="35" t="s">
        <v>13618</v>
      </c>
      <c r="H199" s="39" t="s">
        <v>13910</v>
      </c>
      <c r="I199" s="39" t="s">
        <v>13911</v>
      </c>
      <c r="J199" s="35">
        <v>0</v>
      </c>
      <c r="K199" s="35" t="str">
        <f>LOWER(DEC2HEX((J199)))</f>
        <v>0</v>
      </c>
      <c r="L199" s="35">
        <f>J199*(2^C199)</f>
        <v>0</v>
      </c>
      <c r="M199" s="62"/>
      <c r="R199" s="211"/>
    </row>
    <row r="200" spans="1:18" customFormat="1" ht="15">
      <c r="A200" s="26"/>
      <c r="B200" s="27" t="s">
        <v>13912</v>
      </c>
      <c r="C200" s="26"/>
      <c r="D200" s="26"/>
      <c r="E200" s="26">
        <f>SUM(E201:E202)</f>
        <v>32</v>
      </c>
      <c r="F200" s="56" t="str">
        <f>CONCATENATE("32'h",K200)</f>
        <v>32'h00000000</v>
      </c>
      <c r="G200" s="56"/>
      <c r="H200" s="29" t="s">
        <v>13913</v>
      </c>
      <c r="I200" s="29"/>
      <c r="J200" s="26"/>
      <c r="K200" s="26" t="str">
        <f>LOWER(DEC2HEX(L200,8))</f>
        <v>00000000</v>
      </c>
      <c r="L200" s="26">
        <f>SUM(L201:L202)</f>
        <v>0</v>
      </c>
      <c r="M200" s="62"/>
      <c r="R200" s="211"/>
    </row>
    <row r="201" spans="1:18" customFormat="1" ht="15">
      <c r="A201" s="34"/>
      <c r="B201" s="34"/>
      <c r="C201" s="35">
        <v>16</v>
      </c>
      <c r="D201" s="35">
        <v>31</v>
      </c>
      <c r="E201" s="35">
        <f>D201+1-C201</f>
        <v>16</v>
      </c>
      <c r="F201" s="35" t="str">
        <f>CONCATENATE(E201,"'h",K201)</f>
        <v>16'h0</v>
      </c>
      <c r="G201" s="32" t="s">
        <v>13618</v>
      </c>
      <c r="H201" s="39" t="s">
        <v>13914</v>
      </c>
      <c r="I201" s="39" t="s">
        <v>13915</v>
      </c>
      <c r="J201" s="35">
        <v>0</v>
      </c>
      <c r="K201" s="35" t="str">
        <f>LOWER(DEC2HEX((J201)))</f>
        <v>0</v>
      </c>
      <c r="L201" s="35">
        <f>J201*(2^C201)</f>
        <v>0</v>
      </c>
      <c r="M201" s="62"/>
      <c r="R201" s="211"/>
    </row>
    <row r="202" spans="1:18" customFormat="1" ht="15">
      <c r="A202" s="34"/>
      <c r="B202" s="34"/>
      <c r="C202" s="35">
        <v>0</v>
      </c>
      <c r="D202" s="35">
        <v>15</v>
      </c>
      <c r="E202" s="35">
        <f>D202+1-C202</f>
        <v>16</v>
      </c>
      <c r="F202" s="35" t="str">
        <f>CONCATENATE(E202,"'h",K202)</f>
        <v>16'h0</v>
      </c>
      <c r="G202" s="35" t="s">
        <v>13618</v>
      </c>
      <c r="H202" s="39" t="s">
        <v>13916</v>
      </c>
      <c r="I202" s="39" t="s">
        <v>13917</v>
      </c>
      <c r="J202" s="35">
        <v>0</v>
      </c>
      <c r="K202" s="35" t="str">
        <f>LOWER(DEC2HEX((J202)))</f>
        <v>0</v>
      </c>
      <c r="L202" s="35">
        <f>J202*(2^C202)</f>
        <v>0</v>
      </c>
      <c r="M202" s="62"/>
      <c r="R202" s="211"/>
    </row>
    <row r="203" spans="1:18" customFormat="1" ht="15">
      <c r="A203" s="26"/>
      <c r="B203" s="27" t="s">
        <v>13918</v>
      </c>
      <c r="C203" s="26"/>
      <c r="D203" s="26"/>
      <c r="E203" s="26">
        <f>SUM(E204:E205)</f>
        <v>32</v>
      </c>
      <c r="F203" s="56" t="str">
        <f>CONCATENATE("32'h",K203)</f>
        <v>32'h00000000</v>
      </c>
      <c r="G203" s="56"/>
      <c r="H203" s="29" t="s">
        <v>13919</v>
      </c>
      <c r="I203" s="29"/>
      <c r="J203" s="26"/>
      <c r="K203" s="26" t="str">
        <f>LOWER(DEC2HEX(L203,8))</f>
        <v>00000000</v>
      </c>
      <c r="L203" s="26">
        <f>SUM(L204:L205)</f>
        <v>0</v>
      </c>
      <c r="M203" s="62"/>
      <c r="R203" s="211"/>
    </row>
    <row r="204" spans="1:18" customFormat="1" ht="15">
      <c r="A204" s="34"/>
      <c r="B204" s="34"/>
      <c r="C204" s="35">
        <v>16</v>
      </c>
      <c r="D204" s="35">
        <v>31</v>
      </c>
      <c r="E204" s="35">
        <f>D204+1-C204</f>
        <v>16</v>
      </c>
      <c r="F204" s="35" t="str">
        <f>CONCATENATE(E204,"'h",K204)</f>
        <v>16'h0</v>
      </c>
      <c r="G204" s="32" t="s">
        <v>13618</v>
      </c>
      <c r="H204" s="39" t="s">
        <v>13920</v>
      </c>
      <c r="I204" s="39" t="s">
        <v>13921</v>
      </c>
      <c r="J204" s="35">
        <v>0</v>
      </c>
      <c r="K204" s="35" t="str">
        <f>LOWER(DEC2HEX((J204)))</f>
        <v>0</v>
      </c>
      <c r="L204" s="35">
        <f>J204*(2^C204)</f>
        <v>0</v>
      </c>
      <c r="M204" s="62"/>
      <c r="R204" s="211"/>
    </row>
    <row r="205" spans="1:18" customFormat="1" ht="15">
      <c r="A205" s="34"/>
      <c r="B205" s="34"/>
      <c r="C205" s="35">
        <v>0</v>
      </c>
      <c r="D205" s="35">
        <v>15</v>
      </c>
      <c r="E205" s="35">
        <f>D205+1-C205</f>
        <v>16</v>
      </c>
      <c r="F205" s="35" t="str">
        <f>CONCATENATE(E205,"'h",K205)</f>
        <v>16'h0</v>
      </c>
      <c r="G205" s="35" t="s">
        <v>13618</v>
      </c>
      <c r="H205" s="39" t="s">
        <v>13922</v>
      </c>
      <c r="I205" s="39" t="s">
        <v>13923</v>
      </c>
      <c r="J205" s="35">
        <v>0</v>
      </c>
      <c r="K205" s="35" t="str">
        <f>LOWER(DEC2HEX((J205)))</f>
        <v>0</v>
      </c>
      <c r="L205" s="35">
        <f>J205*(2^C205)</f>
        <v>0</v>
      </c>
      <c r="M205" s="62"/>
      <c r="R205" s="211"/>
    </row>
    <row r="206" spans="1:18" customFormat="1" ht="15">
      <c r="A206" s="26"/>
      <c r="B206" s="27" t="s">
        <v>13924</v>
      </c>
      <c r="C206" s="26"/>
      <c r="D206" s="26"/>
      <c r="E206" s="26">
        <f>SUM(E207:E208)</f>
        <v>32</v>
      </c>
      <c r="F206" s="56" t="str">
        <f>CONCATENATE("32'h",K206)</f>
        <v>32'h00000000</v>
      </c>
      <c r="G206" s="56"/>
      <c r="H206" s="29" t="s">
        <v>13925</v>
      </c>
      <c r="I206" s="29"/>
      <c r="J206" s="26"/>
      <c r="K206" s="26" t="str">
        <f>LOWER(DEC2HEX(L206,8))</f>
        <v>00000000</v>
      </c>
      <c r="L206" s="26">
        <f>SUM(L207:L208)</f>
        <v>0</v>
      </c>
      <c r="M206" s="62"/>
      <c r="R206" s="211"/>
    </row>
    <row r="207" spans="1:18" customFormat="1" ht="15">
      <c r="A207" s="34"/>
      <c r="B207" s="34"/>
      <c r="C207" s="35">
        <v>16</v>
      </c>
      <c r="D207" s="35">
        <v>31</v>
      </c>
      <c r="E207" s="35">
        <f>D207+1-C207</f>
        <v>16</v>
      </c>
      <c r="F207" s="35" t="str">
        <f>CONCATENATE(E207,"'h",K207)</f>
        <v>16'h0</v>
      </c>
      <c r="G207" s="32" t="s">
        <v>13618</v>
      </c>
      <c r="H207" s="39" t="s">
        <v>13926</v>
      </c>
      <c r="I207" s="39" t="s">
        <v>13927</v>
      </c>
      <c r="J207" s="35">
        <v>0</v>
      </c>
      <c r="K207" s="35" t="str">
        <f>LOWER(DEC2HEX((J207)))</f>
        <v>0</v>
      </c>
      <c r="L207" s="35">
        <f>J207*(2^C207)</f>
        <v>0</v>
      </c>
      <c r="M207" s="62"/>
      <c r="R207" s="211"/>
    </row>
    <row r="208" spans="1:18" customFormat="1" ht="15">
      <c r="A208" s="34"/>
      <c r="B208" s="34"/>
      <c r="C208" s="35">
        <v>0</v>
      </c>
      <c r="D208" s="35">
        <v>15</v>
      </c>
      <c r="E208" s="35">
        <f>D208+1-C208</f>
        <v>16</v>
      </c>
      <c r="F208" s="35" t="str">
        <f>CONCATENATE(E208,"'h",K208)</f>
        <v>16'h0</v>
      </c>
      <c r="G208" s="35" t="s">
        <v>13618</v>
      </c>
      <c r="H208" s="39" t="s">
        <v>13928</v>
      </c>
      <c r="I208" s="39" t="s">
        <v>13929</v>
      </c>
      <c r="J208" s="35">
        <v>0</v>
      </c>
      <c r="K208" s="35" t="str">
        <f>LOWER(DEC2HEX((J208)))</f>
        <v>0</v>
      </c>
      <c r="L208" s="35">
        <f>J208*(2^C208)</f>
        <v>0</v>
      </c>
      <c r="M208" s="62"/>
      <c r="R208" s="211"/>
    </row>
    <row r="209" spans="1:18" customFormat="1" ht="15">
      <c r="A209" s="26"/>
      <c r="B209" s="27" t="s">
        <v>13930</v>
      </c>
      <c r="C209" s="26"/>
      <c r="D209" s="26"/>
      <c r="E209" s="26">
        <f>SUM(E210:E211)</f>
        <v>32</v>
      </c>
      <c r="F209" s="56" t="str">
        <f>CONCATENATE("32'h",K209)</f>
        <v>32'h00000000</v>
      </c>
      <c r="G209" s="56"/>
      <c r="H209" s="29" t="s">
        <v>13931</v>
      </c>
      <c r="I209" s="29"/>
      <c r="J209" s="26"/>
      <c r="K209" s="26" t="str">
        <f>LOWER(DEC2HEX(L209,8))</f>
        <v>00000000</v>
      </c>
      <c r="L209" s="26">
        <f>SUM(L210:L211)</f>
        <v>0</v>
      </c>
      <c r="M209" s="62"/>
      <c r="R209" s="211"/>
    </row>
    <row r="210" spans="1:18" customFormat="1" ht="15">
      <c r="A210" s="34"/>
      <c r="B210" s="34"/>
      <c r="C210" s="35">
        <v>16</v>
      </c>
      <c r="D210" s="35">
        <v>31</v>
      </c>
      <c r="E210" s="35">
        <f>D210+1-C210</f>
        <v>16</v>
      </c>
      <c r="F210" s="35" t="str">
        <f>CONCATENATE(E210,"'h",K210)</f>
        <v>16'h0</v>
      </c>
      <c r="G210" s="32" t="s">
        <v>13618</v>
      </c>
      <c r="H210" s="39" t="s">
        <v>13932</v>
      </c>
      <c r="I210" s="39" t="s">
        <v>13933</v>
      </c>
      <c r="J210" s="35">
        <v>0</v>
      </c>
      <c r="K210" s="35" t="str">
        <f>LOWER(DEC2HEX((J210)))</f>
        <v>0</v>
      </c>
      <c r="L210" s="35">
        <f>J210*(2^C210)</f>
        <v>0</v>
      </c>
      <c r="M210" s="62"/>
      <c r="R210" s="211"/>
    </row>
    <row r="211" spans="1:18" customFormat="1" ht="15">
      <c r="A211" s="34"/>
      <c r="B211" s="34"/>
      <c r="C211" s="35">
        <v>0</v>
      </c>
      <c r="D211" s="35">
        <v>15</v>
      </c>
      <c r="E211" s="35">
        <f>D211+1-C211</f>
        <v>16</v>
      </c>
      <c r="F211" s="35" t="str">
        <f>CONCATENATE(E211,"'h",K211)</f>
        <v>16'h0</v>
      </c>
      <c r="G211" s="35" t="s">
        <v>13618</v>
      </c>
      <c r="H211" s="39" t="s">
        <v>13934</v>
      </c>
      <c r="I211" s="39" t="s">
        <v>13935</v>
      </c>
      <c r="J211" s="35">
        <v>0</v>
      </c>
      <c r="K211" s="35" t="str">
        <f>LOWER(DEC2HEX((J211)))</f>
        <v>0</v>
      </c>
      <c r="L211" s="35">
        <f>J211*(2^C211)</f>
        <v>0</v>
      </c>
      <c r="M211" s="62"/>
      <c r="R211" s="211"/>
    </row>
    <row r="212" spans="1:18" customFormat="1" ht="15">
      <c r="A212" s="26"/>
      <c r="B212" s="27" t="s">
        <v>13936</v>
      </c>
      <c r="C212" s="26"/>
      <c r="D212" s="26"/>
      <c r="E212" s="26">
        <f>SUM(E213:E214)</f>
        <v>32</v>
      </c>
      <c r="F212" s="56" t="str">
        <f>CONCATENATE("32'h",K212)</f>
        <v>32'h00000000</v>
      </c>
      <c r="G212" s="56"/>
      <c r="H212" s="29" t="s">
        <v>13937</v>
      </c>
      <c r="I212" s="29"/>
      <c r="J212" s="26"/>
      <c r="K212" s="26" t="str">
        <f>LOWER(DEC2HEX(L212,8))</f>
        <v>00000000</v>
      </c>
      <c r="L212" s="26">
        <f>SUM(L213:L214)</f>
        <v>0</v>
      </c>
      <c r="M212" s="62"/>
      <c r="R212" s="211"/>
    </row>
    <row r="213" spans="1:18" customFormat="1" ht="15">
      <c r="A213" s="34"/>
      <c r="B213" s="34"/>
      <c r="C213" s="35">
        <v>16</v>
      </c>
      <c r="D213" s="35">
        <v>31</v>
      </c>
      <c r="E213" s="35">
        <f>D213+1-C213</f>
        <v>16</v>
      </c>
      <c r="F213" s="35" t="str">
        <f>CONCATENATE(E213,"'h",K213)</f>
        <v>16'h0</v>
      </c>
      <c r="G213" s="32" t="s">
        <v>13618</v>
      </c>
      <c r="H213" s="39" t="s">
        <v>13938</v>
      </c>
      <c r="I213" s="39" t="s">
        <v>13939</v>
      </c>
      <c r="J213" s="35">
        <v>0</v>
      </c>
      <c r="K213" s="35" t="str">
        <f>LOWER(DEC2HEX((J213)))</f>
        <v>0</v>
      </c>
      <c r="L213" s="35">
        <f>J213*(2^C213)</f>
        <v>0</v>
      </c>
      <c r="M213" s="62"/>
      <c r="R213" s="211"/>
    </row>
    <row r="214" spans="1:18" customFormat="1" ht="15">
      <c r="A214" s="34"/>
      <c r="B214" s="34"/>
      <c r="C214" s="35">
        <v>0</v>
      </c>
      <c r="D214" s="35">
        <v>15</v>
      </c>
      <c r="E214" s="35">
        <f>D214+1-C214</f>
        <v>16</v>
      </c>
      <c r="F214" s="35" t="str">
        <f>CONCATENATE(E214,"'h",K214)</f>
        <v>16'h0</v>
      </c>
      <c r="G214" s="35" t="s">
        <v>13618</v>
      </c>
      <c r="H214" s="39" t="s">
        <v>13940</v>
      </c>
      <c r="I214" s="39" t="s">
        <v>13941</v>
      </c>
      <c r="J214" s="35">
        <v>0</v>
      </c>
      <c r="K214" s="35" t="str">
        <f>LOWER(DEC2HEX((J214)))</f>
        <v>0</v>
      </c>
      <c r="L214" s="35">
        <f>J214*(2^C214)</f>
        <v>0</v>
      </c>
      <c r="M214" s="62"/>
      <c r="R214" s="211"/>
    </row>
    <row r="215" spans="1:18" customFormat="1" ht="15">
      <c r="A215" s="26"/>
      <c r="B215" s="27" t="s">
        <v>13942</v>
      </c>
      <c r="C215" s="26"/>
      <c r="D215" s="26"/>
      <c r="E215" s="26">
        <f>SUM(E216:E217)</f>
        <v>32</v>
      </c>
      <c r="F215" s="56" t="str">
        <f>CONCATENATE("32'h",K215)</f>
        <v>32'h00000000</v>
      </c>
      <c r="G215" s="56"/>
      <c r="H215" s="29" t="s">
        <v>13943</v>
      </c>
      <c r="I215" s="29"/>
      <c r="J215" s="26"/>
      <c r="K215" s="26" t="str">
        <f>LOWER(DEC2HEX(L215,8))</f>
        <v>00000000</v>
      </c>
      <c r="L215" s="26">
        <f>SUM(L216:L217)</f>
        <v>0</v>
      </c>
      <c r="M215" s="62"/>
      <c r="R215" s="211"/>
    </row>
    <row r="216" spans="1:18" customFormat="1" ht="15">
      <c r="A216" s="34"/>
      <c r="B216" s="34"/>
      <c r="C216" s="35">
        <v>16</v>
      </c>
      <c r="D216" s="35">
        <v>31</v>
      </c>
      <c r="E216" s="35">
        <f>D216+1-C216</f>
        <v>16</v>
      </c>
      <c r="F216" s="35" t="str">
        <f>CONCATENATE(E216,"'h",K216)</f>
        <v>16'h0</v>
      </c>
      <c r="G216" s="32" t="s">
        <v>13618</v>
      </c>
      <c r="H216" s="39" t="s">
        <v>13944</v>
      </c>
      <c r="I216" s="39" t="s">
        <v>13945</v>
      </c>
      <c r="J216" s="35">
        <v>0</v>
      </c>
      <c r="K216" s="35" t="str">
        <f>LOWER(DEC2HEX((J216)))</f>
        <v>0</v>
      </c>
      <c r="L216" s="35">
        <f>J216*(2^C216)</f>
        <v>0</v>
      </c>
      <c r="M216" s="62"/>
      <c r="R216" s="211"/>
    </row>
    <row r="217" spans="1:18" customFormat="1" ht="15">
      <c r="A217" s="34"/>
      <c r="B217" s="34"/>
      <c r="C217" s="35">
        <v>0</v>
      </c>
      <c r="D217" s="35">
        <v>15</v>
      </c>
      <c r="E217" s="35">
        <f>D217+1-C217</f>
        <v>16</v>
      </c>
      <c r="F217" s="35" t="str">
        <f>CONCATENATE(E217,"'h",K217)</f>
        <v>16'h0</v>
      </c>
      <c r="G217" s="35" t="s">
        <v>13618</v>
      </c>
      <c r="H217" s="39" t="s">
        <v>13946</v>
      </c>
      <c r="I217" s="39" t="s">
        <v>13947</v>
      </c>
      <c r="J217" s="35">
        <v>0</v>
      </c>
      <c r="K217" s="35" t="str">
        <f>LOWER(DEC2HEX((J217)))</f>
        <v>0</v>
      </c>
      <c r="L217" s="35">
        <f>J217*(2^C217)</f>
        <v>0</v>
      </c>
      <c r="M217" s="62"/>
      <c r="R217" s="211"/>
    </row>
    <row r="218" spans="1:18" customFormat="1" ht="15">
      <c r="A218" s="26"/>
      <c r="B218" s="27" t="s">
        <v>13948</v>
      </c>
      <c r="C218" s="26"/>
      <c r="D218" s="26"/>
      <c r="E218" s="26">
        <f>SUM(E219:E220)</f>
        <v>32</v>
      </c>
      <c r="F218" s="56" t="str">
        <f>CONCATENATE("32'h",K218)</f>
        <v>32'h00000000</v>
      </c>
      <c r="G218" s="56"/>
      <c r="H218" s="29" t="s">
        <v>13949</v>
      </c>
      <c r="I218" s="29"/>
      <c r="J218" s="26"/>
      <c r="K218" s="26" t="str">
        <f>LOWER(DEC2HEX(L218,8))</f>
        <v>00000000</v>
      </c>
      <c r="L218" s="26">
        <f>SUM(L219:L220)</f>
        <v>0</v>
      </c>
      <c r="M218" s="62"/>
      <c r="R218" s="211"/>
    </row>
    <row r="219" spans="1:18" customFormat="1" ht="15">
      <c r="A219" s="34"/>
      <c r="B219" s="34"/>
      <c r="C219" s="35">
        <v>16</v>
      </c>
      <c r="D219" s="35">
        <v>31</v>
      </c>
      <c r="E219" s="35">
        <f>D219+1-C219</f>
        <v>16</v>
      </c>
      <c r="F219" s="35" t="str">
        <f>CONCATENATE(E219,"'h",K219)</f>
        <v>16'h0</v>
      </c>
      <c r="G219" s="32" t="s">
        <v>13950</v>
      </c>
      <c r="H219" s="39" t="s">
        <v>13951</v>
      </c>
      <c r="I219" s="39" t="s">
        <v>13952</v>
      </c>
      <c r="J219" s="35">
        <v>0</v>
      </c>
      <c r="K219" s="35" t="str">
        <f>LOWER(DEC2HEX((J219)))</f>
        <v>0</v>
      </c>
      <c r="L219" s="35">
        <f>J219*(2^C219)</f>
        <v>0</v>
      </c>
      <c r="M219" s="62"/>
      <c r="R219" s="211"/>
    </row>
    <row r="220" spans="1:18" customFormat="1" ht="15">
      <c r="A220" s="34"/>
      <c r="B220" s="34"/>
      <c r="C220" s="35">
        <v>0</v>
      </c>
      <c r="D220" s="35">
        <v>15</v>
      </c>
      <c r="E220" s="35">
        <f>D220+1-C220</f>
        <v>16</v>
      </c>
      <c r="F220" s="35" t="str">
        <f>CONCATENATE(E220,"'h",K220)</f>
        <v>16'h0</v>
      </c>
      <c r="G220" s="35" t="s">
        <v>13867</v>
      </c>
      <c r="H220" s="39" t="s">
        <v>13953</v>
      </c>
      <c r="I220" s="39" t="s">
        <v>13954</v>
      </c>
      <c r="J220" s="35">
        <v>0</v>
      </c>
      <c r="K220" s="35" t="str">
        <f>LOWER(DEC2HEX((J220)))</f>
        <v>0</v>
      </c>
      <c r="L220" s="35">
        <f>J220*(2^C220)</f>
        <v>0</v>
      </c>
      <c r="M220" s="62"/>
      <c r="R220" s="211"/>
    </row>
    <row r="221" spans="1:18" customFormat="1" ht="15">
      <c r="A221" s="26"/>
      <c r="B221" s="27" t="s">
        <v>13955</v>
      </c>
      <c r="C221" s="26"/>
      <c r="D221" s="26"/>
      <c r="E221" s="26">
        <f>SUM(E222:E223)</f>
        <v>32</v>
      </c>
      <c r="F221" s="56" t="str">
        <f>CONCATENATE("32'h",K221)</f>
        <v>32'h00000000</v>
      </c>
      <c r="G221" s="56"/>
      <c r="H221" s="29" t="s">
        <v>13956</v>
      </c>
      <c r="I221" s="29"/>
      <c r="J221" s="26"/>
      <c r="K221" s="26" t="str">
        <f>LOWER(DEC2HEX(L221,8))</f>
        <v>00000000</v>
      </c>
      <c r="L221" s="26">
        <f>SUM(L222:L223)</f>
        <v>0</v>
      </c>
      <c r="M221" s="62"/>
      <c r="R221" s="211"/>
    </row>
    <row r="222" spans="1:18" customFormat="1" ht="15">
      <c r="A222" s="34"/>
      <c r="B222" s="34"/>
      <c r="C222" s="35">
        <v>16</v>
      </c>
      <c r="D222" s="35">
        <v>31</v>
      </c>
      <c r="E222" s="35">
        <f>D222+1-C222</f>
        <v>16</v>
      </c>
      <c r="F222" s="35" t="str">
        <f>CONCATENATE(E222,"'h",K222)</f>
        <v>16'h0</v>
      </c>
      <c r="G222" s="32" t="s">
        <v>13957</v>
      </c>
      <c r="H222" s="39" t="s">
        <v>13958</v>
      </c>
      <c r="I222" s="39" t="s">
        <v>13959</v>
      </c>
      <c r="J222" s="35">
        <v>0</v>
      </c>
      <c r="K222" s="35" t="str">
        <f>LOWER(DEC2HEX((J222)))</f>
        <v>0</v>
      </c>
      <c r="L222" s="35">
        <f>J222*(2^C222)</f>
        <v>0</v>
      </c>
      <c r="M222" s="62"/>
      <c r="R222" s="211"/>
    </row>
    <row r="223" spans="1:18" customFormat="1" ht="15">
      <c r="A223" s="34"/>
      <c r="B223" s="34"/>
      <c r="C223" s="35">
        <v>0</v>
      </c>
      <c r="D223" s="35">
        <v>15</v>
      </c>
      <c r="E223" s="35">
        <f>D223+1-C223</f>
        <v>16</v>
      </c>
      <c r="F223" s="35" t="str">
        <f>CONCATENATE(E223,"'h",K223)</f>
        <v>16'h0</v>
      </c>
      <c r="G223" s="35" t="s">
        <v>13960</v>
      </c>
      <c r="H223" s="39" t="s">
        <v>13961</v>
      </c>
      <c r="I223" s="39" t="s">
        <v>13962</v>
      </c>
      <c r="J223" s="35">
        <v>0</v>
      </c>
      <c r="K223" s="35" t="str">
        <f>LOWER(DEC2HEX((J223)))</f>
        <v>0</v>
      </c>
      <c r="L223" s="35">
        <f>J223*(2^C223)</f>
        <v>0</v>
      </c>
      <c r="M223" s="62"/>
      <c r="R223" s="211"/>
    </row>
    <row r="224" spans="1:18" customFormat="1" ht="15">
      <c r="A224" s="26"/>
      <c r="B224" s="27" t="s">
        <v>13963</v>
      </c>
      <c r="C224" s="26"/>
      <c r="D224" s="26"/>
      <c r="E224" s="26">
        <f>SUM(E225:E226)</f>
        <v>32</v>
      </c>
      <c r="F224" s="56" t="str">
        <f>CONCATENATE("32'h",K224)</f>
        <v>32'h00000000</v>
      </c>
      <c r="G224" s="56"/>
      <c r="H224" s="29" t="s">
        <v>13964</v>
      </c>
      <c r="I224" s="29"/>
      <c r="J224" s="26"/>
      <c r="K224" s="26" t="str">
        <f>LOWER(DEC2HEX(L224,8))</f>
        <v>00000000</v>
      </c>
      <c r="L224" s="26">
        <f>SUM(L225:L226)</f>
        <v>0</v>
      </c>
      <c r="M224" s="62"/>
      <c r="R224" s="211"/>
    </row>
    <row r="225" spans="1:18" customFormat="1" ht="15">
      <c r="A225" s="34"/>
      <c r="B225" s="34"/>
      <c r="C225" s="35">
        <v>16</v>
      </c>
      <c r="D225" s="35">
        <v>31</v>
      </c>
      <c r="E225" s="35">
        <f>D225+1-C225</f>
        <v>16</v>
      </c>
      <c r="F225" s="35" t="str">
        <f>CONCATENATE(E225,"'h",K225)</f>
        <v>16'h0</v>
      </c>
      <c r="G225" s="32" t="s">
        <v>13618</v>
      </c>
      <c r="H225" s="39" t="s">
        <v>13965</v>
      </c>
      <c r="I225" s="39" t="s">
        <v>13966</v>
      </c>
      <c r="J225" s="35">
        <v>0</v>
      </c>
      <c r="K225" s="35" t="str">
        <f>LOWER(DEC2HEX((J225)))</f>
        <v>0</v>
      </c>
      <c r="L225" s="35">
        <f>J225*(2^C225)</f>
        <v>0</v>
      </c>
      <c r="M225" s="62"/>
      <c r="R225" s="211"/>
    </row>
    <row r="226" spans="1:18" customFormat="1" ht="15">
      <c r="A226" s="34"/>
      <c r="B226" s="34"/>
      <c r="C226" s="35">
        <v>0</v>
      </c>
      <c r="D226" s="35">
        <v>15</v>
      </c>
      <c r="E226" s="35">
        <f>D226+1-C226</f>
        <v>16</v>
      </c>
      <c r="F226" s="35" t="str">
        <f>CONCATENATE(E226,"'h",K226)</f>
        <v>16'h0</v>
      </c>
      <c r="G226" s="35" t="s">
        <v>13618</v>
      </c>
      <c r="H226" s="39" t="s">
        <v>13967</v>
      </c>
      <c r="I226" s="39" t="s">
        <v>13968</v>
      </c>
      <c r="J226" s="35">
        <v>0</v>
      </c>
      <c r="K226" s="35" t="str">
        <f>LOWER(DEC2HEX((J226)))</f>
        <v>0</v>
      </c>
      <c r="L226" s="35">
        <f>J226*(2^C226)</f>
        <v>0</v>
      </c>
      <c r="M226" s="62"/>
      <c r="R226" s="211"/>
    </row>
    <row r="227" spans="1:18" customFormat="1" ht="15">
      <c r="A227" s="26"/>
      <c r="B227" s="27" t="s">
        <v>13969</v>
      </c>
      <c r="C227" s="26"/>
      <c r="D227" s="26"/>
      <c r="E227" s="26">
        <f>SUM(E228:E229)</f>
        <v>32</v>
      </c>
      <c r="F227" s="56" t="str">
        <f>CONCATENATE("32'h",K227)</f>
        <v>32'h00000000</v>
      </c>
      <c r="G227" s="56"/>
      <c r="H227" s="29" t="s">
        <v>13970</v>
      </c>
      <c r="I227" s="29"/>
      <c r="J227" s="26"/>
      <c r="K227" s="26" t="str">
        <f>LOWER(DEC2HEX(L227,8))</f>
        <v>00000000</v>
      </c>
      <c r="L227" s="26">
        <f>SUM(L228:L229)</f>
        <v>0</v>
      </c>
      <c r="M227" s="62"/>
      <c r="R227" s="211"/>
    </row>
    <row r="228" spans="1:18" customFormat="1" ht="15">
      <c r="A228" s="34"/>
      <c r="B228" s="34"/>
      <c r="C228" s="35">
        <v>16</v>
      </c>
      <c r="D228" s="35">
        <v>31</v>
      </c>
      <c r="E228" s="35">
        <f>D228+1-C228</f>
        <v>16</v>
      </c>
      <c r="F228" s="35" t="str">
        <f>CONCATENATE(E228,"'h",K228)</f>
        <v>16'h0</v>
      </c>
      <c r="G228" s="32" t="s">
        <v>13618</v>
      </c>
      <c r="H228" s="39" t="s">
        <v>13971</v>
      </c>
      <c r="I228" s="39" t="s">
        <v>13972</v>
      </c>
      <c r="J228" s="35">
        <v>0</v>
      </c>
      <c r="K228" s="35" t="str">
        <f>LOWER(DEC2HEX((J228)))</f>
        <v>0</v>
      </c>
      <c r="L228" s="35">
        <f>J228*(2^C228)</f>
        <v>0</v>
      </c>
      <c r="M228" s="62"/>
      <c r="R228" s="211"/>
    </row>
    <row r="229" spans="1:18" customFormat="1" ht="15">
      <c r="A229" s="34"/>
      <c r="B229" s="34"/>
      <c r="C229" s="35">
        <v>0</v>
      </c>
      <c r="D229" s="35">
        <v>15</v>
      </c>
      <c r="E229" s="35">
        <f>D229+1-C229</f>
        <v>16</v>
      </c>
      <c r="F229" s="35" t="str">
        <f>CONCATENATE(E229,"'h",K229)</f>
        <v>16'h0</v>
      </c>
      <c r="G229" s="35" t="s">
        <v>13618</v>
      </c>
      <c r="H229" s="39" t="s">
        <v>13973</v>
      </c>
      <c r="I229" s="39" t="s">
        <v>13974</v>
      </c>
      <c r="J229" s="35">
        <v>0</v>
      </c>
      <c r="K229" s="35" t="str">
        <f>LOWER(DEC2HEX((J229)))</f>
        <v>0</v>
      </c>
      <c r="L229" s="35">
        <f>J229*(2^C229)</f>
        <v>0</v>
      </c>
      <c r="M229" s="62"/>
      <c r="R229" s="211"/>
    </row>
    <row r="230" spans="1:18" customFormat="1" ht="15">
      <c r="A230" s="26"/>
      <c r="B230" s="27" t="s">
        <v>13975</v>
      </c>
      <c r="C230" s="26"/>
      <c r="D230" s="26"/>
      <c r="E230" s="26">
        <f>SUM(E231:E232)</f>
        <v>32</v>
      </c>
      <c r="F230" s="56" t="str">
        <f>CONCATENATE("32'h",K230)</f>
        <v>32'h00000000</v>
      </c>
      <c r="G230" s="56"/>
      <c r="H230" s="29" t="s">
        <v>13976</v>
      </c>
      <c r="I230" s="29"/>
      <c r="J230" s="26"/>
      <c r="K230" s="26" t="str">
        <f>LOWER(DEC2HEX(L230,8))</f>
        <v>00000000</v>
      </c>
      <c r="L230" s="26">
        <f>SUM(L231:L232)</f>
        <v>0</v>
      </c>
      <c r="M230" s="62"/>
      <c r="R230" s="211"/>
    </row>
    <row r="231" spans="1:18" customFormat="1" ht="15">
      <c r="A231" s="34"/>
      <c r="B231" s="34"/>
      <c r="C231" s="35">
        <v>16</v>
      </c>
      <c r="D231" s="35">
        <v>31</v>
      </c>
      <c r="E231" s="35">
        <f>D231+1-C231</f>
        <v>16</v>
      </c>
      <c r="F231" s="35" t="str">
        <f>CONCATENATE(E231,"'h",K231)</f>
        <v>16'h0</v>
      </c>
      <c r="G231" s="32" t="s">
        <v>13867</v>
      </c>
      <c r="H231" s="39" t="s">
        <v>13977</v>
      </c>
      <c r="I231" s="39" t="s">
        <v>13978</v>
      </c>
      <c r="J231" s="35">
        <v>0</v>
      </c>
      <c r="K231" s="35" t="str">
        <f>LOWER(DEC2HEX((J231)))</f>
        <v>0</v>
      </c>
      <c r="L231" s="35">
        <f>J231*(2^C231)</f>
        <v>0</v>
      </c>
      <c r="M231" s="62"/>
      <c r="R231" s="211"/>
    </row>
    <row r="232" spans="1:18" customFormat="1" ht="15">
      <c r="A232" s="34"/>
      <c r="B232" s="34"/>
      <c r="C232" s="35">
        <v>0</v>
      </c>
      <c r="D232" s="35">
        <v>15</v>
      </c>
      <c r="E232" s="35">
        <f>D232+1-C232</f>
        <v>16</v>
      </c>
      <c r="F232" s="35" t="str">
        <f>CONCATENATE(E232,"'h",K232)</f>
        <v>16'h0</v>
      </c>
      <c r="G232" s="35" t="s">
        <v>13979</v>
      </c>
      <c r="H232" s="39" t="s">
        <v>13980</v>
      </c>
      <c r="I232" s="39" t="s">
        <v>13981</v>
      </c>
      <c r="J232" s="35">
        <v>0</v>
      </c>
      <c r="K232" s="35" t="str">
        <f>LOWER(DEC2HEX((J232)))</f>
        <v>0</v>
      </c>
      <c r="L232" s="35">
        <f>J232*(2^C232)</f>
        <v>0</v>
      </c>
      <c r="M232" s="62"/>
      <c r="R232" s="211"/>
    </row>
    <row r="233" spans="1:18" customFormat="1" ht="15">
      <c r="A233" s="26"/>
      <c r="B233" s="27" t="s">
        <v>13982</v>
      </c>
      <c r="C233" s="26"/>
      <c r="D233" s="26"/>
      <c r="E233" s="26">
        <f>SUM(E234:E235)</f>
        <v>32</v>
      </c>
      <c r="F233" s="56" t="str">
        <f>CONCATENATE("32'h",K233)</f>
        <v>32'h00000000</v>
      </c>
      <c r="G233" s="56"/>
      <c r="H233" s="29" t="s">
        <v>13983</v>
      </c>
      <c r="I233" s="29"/>
      <c r="J233" s="26"/>
      <c r="K233" s="26" t="str">
        <f>LOWER(DEC2HEX(L233,8))</f>
        <v>00000000</v>
      </c>
      <c r="L233" s="26">
        <f>SUM(L234:L235)</f>
        <v>0</v>
      </c>
      <c r="M233" s="62"/>
      <c r="R233" s="211"/>
    </row>
    <row r="234" spans="1:18" customFormat="1" ht="15">
      <c r="A234" s="34"/>
      <c r="B234" s="34"/>
      <c r="C234" s="35">
        <v>16</v>
      </c>
      <c r="D234" s="35">
        <v>31</v>
      </c>
      <c r="E234" s="35">
        <f>D234+1-C234</f>
        <v>16</v>
      </c>
      <c r="F234" s="35" t="str">
        <f>CONCATENATE(E234,"'h",K234)</f>
        <v>16'h0</v>
      </c>
      <c r="G234" s="32" t="s">
        <v>13984</v>
      </c>
      <c r="H234" s="39" t="s">
        <v>13985</v>
      </c>
      <c r="I234" s="39" t="s">
        <v>13986</v>
      </c>
      <c r="J234" s="35">
        <v>0</v>
      </c>
      <c r="K234" s="35" t="str">
        <f>LOWER(DEC2HEX((J234)))</f>
        <v>0</v>
      </c>
      <c r="L234" s="35">
        <f>J234*(2^C234)</f>
        <v>0</v>
      </c>
      <c r="M234" s="62"/>
      <c r="R234" s="211"/>
    </row>
    <row r="235" spans="1:18" customFormat="1" ht="15">
      <c r="A235" s="34"/>
      <c r="B235" s="34"/>
      <c r="C235" s="35">
        <v>0</v>
      </c>
      <c r="D235" s="35">
        <v>15</v>
      </c>
      <c r="E235" s="35">
        <f>D235+1-C235</f>
        <v>16</v>
      </c>
      <c r="F235" s="35" t="str">
        <f>CONCATENATE(E235,"'h",K235)</f>
        <v>16'h0</v>
      </c>
      <c r="G235" s="35" t="s">
        <v>13882</v>
      </c>
      <c r="H235" s="39" t="s">
        <v>13987</v>
      </c>
      <c r="I235" s="39" t="s">
        <v>13988</v>
      </c>
      <c r="J235" s="35">
        <v>0</v>
      </c>
      <c r="K235" s="35" t="str">
        <f>LOWER(DEC2HEX((J235)))</f>
        <v>0</v>
      </c>
      <c r="L235" s="35">
        <f>J235*(2^C235)</f>
        <v>0</v>
      </c>
      <c r="M235" s="62"/>
      <c r="R235" s="211"/>
    </row>
    <row r="236" spans="1:18" customFormat="1" ht="15">
      <c r="A236" s="26"/>
      <c r="B236" s="27" t="s">
        <v>13989</v>
      </c>
      <c r="C236" s="26"/>
      <c r="D236" s="26"/>
      <c r="E236" s="26">
        <f>SUM(E237:E238)</f>
        <v>32</v>
      </c>
      <c r="F236" s="56" t="str">
        <f>CONCATENATE("32'h",K236)</f>
        <v>32'h00000000</v>
      </c>
      <c r="G236" s="56"/>
      <c r="H236" s="29" t="s">
        <v>13990</v>
      </c>
      <c r="I236" s="29"/>
      <c r="J236" s="26"/>
      <c r="K236" s="26" t="str">
        <f>LOWER(DEC2HEX(L236,8))</f>
        <v>00000000</v>
      </c>
      <c r="L236" s="26">
        <f>SUM(L237:L238)</f>
        <v>0</v>
      </c>
      <c r="M236" s="62"/>
      <c r="R236" s="211"/>
    </row>
    <row r="237" spans="1:18" customFormat="1" ht="15">
      <c r="A237" s="34"/>
      <c r="B237" s="34"/>
      <c r="C237" s="35">
        <v>16</v>
      </c>
      <c r="D237" s="35">
        <v>31</v>
      </c>
      <c r="E237" s="35">
        <f>D237+1-C237</f>
        <v>16</v>
      </c>
      <c r="F237" s="35" t="str">
        <f>CONCATENATE(E237,"'h",K237)</f>
        <v>16'h0</v>
      </c>
      <c r="G237" s="32" t="s">
        <v>13618</v>
      </c>
      <c r="H237" s="39" t="s">
        <v>13991</v>
      </c>
      <c r="I237" s="39" t="s">
        <v>13992</v>
      </c>
      <c r="J237" s="35">
        <v>0</v>
      </c>
      <c r="K237" s="35" t="str">
        <f>LOWER(DEC2HEX((J237)))</f>
        <v>0</v>
      </c>
      <c r="L237" s="35">
        <f>J237*(2^C237)</f>
        <v>0</v>
      </c>
      <c r="M237" s="62"/>
      <c r="R237" s="211"/>
    </row>
    <row r="238" spans="1:18" customFormat="1" ht="15">
      <c r="A238" s="34"/>
      <c r="B238" s="34"/>
      <c r="C238" s="35">
        <v>0</v>
      </c>
      <c r="D238" s="35">
        <v>15</v>
      </c>
      <c r="E238" s="35">
        <f>D238+1-C238</f>
        <v>16</v>
      </c>
      <c r="F238" s="35" t="str">
        <f>CONCATENATE(E238,"'h",K238)</f>
        <v>16'h0</v>
      </c>
      <c r="G238" s="35" t="s">
        <v>13882</v>
      </c>
      <c r="H238" s="39" t="s">
        <v>13993</v>
      </c>
      <c r="I238" s="39" t="s">
        <v>13994</v>
      </c>
      <c r="J238" s="35">
        <v>0</v>
      </c>
      <c r="K238" s="35" t="str">
        <f>LOWER(DEC2HEX((J238)))</f>
        <v>0</v>
      </c>
      <c r="L238" s="35">
        <f>J238*(2^C238)</f>
        <v>0</v>
      </c>
      <c r="M238" s="62"/>
      <c r="R238" s="211"/>
    </row>
    <row r="239" spans="1:18" customFormat="1" ht="15">
      <c r="A239" s="26"/>
      <c r="B239" s="27" t="s">
        <v>13995</v>
      </c>
      <c r="C239" s="26"/>
      <c r="D239" s="26"/>
      <c r="E239" s="26">
        <f>SUM(E240:E241)</f>
        <v>32</v>
      </c>
      <c r="F239" s="56" t="str">
        <f>CONCATENATE("32'h",K239)</f>
        <v>32'h00000000</v>
      </c>
      <c r="G239" s="56"/>
      <c r="H239" s="29" t="s">
        <v>13996</v>
      </c>
      <c r="I239" s="29"/>
      <c r="J239" s="26"/>
      <c r="K239" s="26" t="str">
        <f>LOWER(DEC2HEX(L239,8))</f>
        <v>00000000</v>
      </c>
      <c r="L239" s="26">
        <f>SUM(L240:L241)</f>
        <v>0</v>
      </c>
      <c r="M239" s="62"/>
      <c r="R239" s="211"/>
    </row>
    <row r="240" spans="1:18" customFormat="1" ht="15">
      <c r="A240" s="34"/>
      <c r="B240" s="34"/>
      <c r="C240" s="35">
        <v>16</v>
      </c>
      <c r="D240" s="35">
        <v>31</v>
      </c>
      <c r="E240" s="35">
        <f>D240+1-C240</f>
        <v>16</v>
      </c>
      <c r="F240" s="35" t="str">
        <f>CONCATENATE(E240,"'h",K240)</f>
        <v>16'h0</v>
      </c>
      <c r="G240" s="32" t="s">
        <v>13653</v>
      </c>
      <c r="H240" s="39" t="s">
        <v>13997</v>
      </c>
      <c r="I240" s="39" t="s">
        <v>13998</v>
      </c>
      <c r="J240" s="35">
        <v>0</v>
      </c>
      <c r="K240" s="35" t="str">
        <f>LOWER(DEC2HEX((J240)))</f>
        <v>0</v>
      </c>
      <c r="L240" s="35">
        <f>J240*(2^C240)</f>
        <v>0</v>
      </c>
      <c r="M240" s="62"/>
      <c r="R240" s="211"/>
    </row>
    <row r="241" spans="1:18" customFormat="1" ht="15">
      <c r="A241" s="34"/>
      <c r="B241" s="34"/>
      <c r="C241" s="35">
        <v>0</v>
      </c>
      <c r="D241" s="35">
        <v>15</v>
      </c>
      <c r="E241" s="35">
        <f>D241+1-C241</f>
        <v>16</v>
      </c>
      <c r="F241" s="35" t="str">
        <f>CONCATENATE(E241,"'h",K241)</f>
        <v>16'h0</v>
      </c>
      <c r="G241" s="35" t="s">
        <v>13867</v>
      </c>
      <c r="H241" s="39" t="s">
        <v>13999</v>
      </c>
      <c r="I241" s="39" t="s">
        <v>14000</v>
      </c>
      <c r="J241" s="35">
        <v>0</v>
      </c>
      <c r="K241" s="35" t="str">
        <f>LOWER(DEC2HEX((J241)))</f>
        <v>0</v>
      </c>
      <c r="L241" s="35">
        <f>J241*(2^C241)</f>
        <v>0</v>
      </c>
      <c r="M241" s="62"/>
      <c r="R241" s="211"/>
    </row>
    <row r="242" spans="1:18" customFormat="1" ht="15">
      <c r="A242" s="26"/>
      <c r="B242" s="27" t="s">
        <v>14001</v>
      </c>
      <c r="C242" s="26"/>
      <c r="D242" s="26"/>
      <c r="E242" s="26">
        <f>SUM(E243:E244)</f>
        <v>32</v>
      </c>
      <c r="F242" s="56" t="str">
        <f>CONCATENATE("32'h",K242)</f>
        <v>32'h00000000</v>
      </c>
      <c r="G242" s="56"/>
      <c r="H242" s="29" t="s">
        <v>14002</v>
      </c>
      <c r="I242" s="29"/>
      <c r="J242" s="26"/>
      <c r="K242" s="26" t="str">
        <f>LOWER(DEC2HEX(L242,8))</f>
        <v>00000000</v>
      </c>
      <c r="L242" s="26">
        <f>SUM(L243:L244)</f>
        <v>0</v>
      </c>
      <c r="M242" s="62"/>
      <c r="R242" s="211"/>
    </row>
    <row r="243" spans="1:18" customFormat="1" ht="15">
      <c r="A243" s="34"/>
      <c r="B243" s="34"/>
      <c r="C243" s="35">
        <v>16</v>
      </c>
      <c r="D243" s="35">
        <v>31</v>
      </c>
      <c r="E243" s="35">
        <f>D243+1-C243</f>
        <v>16</v>
      </c>
      <c r="F243" s="35" t="str">
        <f>CONCATENATE(E243,"'h",K243)</f>
        <v>16'h0</v>
      </c>
      <c r="G243" s="32" t="s">
        <v>489</v>
      </c>
      <c r="H243" s="39" t="s">
        <v>9480</v>
      </c>
      <c r="I243" s="39" t="s">
        <v>9481</v>
      </c>
      <c r="J243" s="35">
        <v>0</v>
      </c>
      <c r="K243" s="35" t="str">
        <f>LOWER(DEC2HEX((J243)))</f>
        <v>0</v>
      </c>
      <c r="L243" s="35">
        <f>J243*(2^C243)</f>
        <v>0</v>
      </c>
      <c r="M243" s="62"/>
      <c r="R243" s="211"/>
    </row>
    <row r="244" spans="1:18" customFormat="1" ht="15">
      <c r="A244" s="34"/>
      <c r="B244" s="34"/>
      <c r="C244" s="35">
        <v>0</v>
      </c>
      <c r="D244" s="35">
        <v>15</v>
      </c>
      <c r="E244" s="35">
        <f>D244+1-C244</f>
        <v>16</v>
      </c>
      <c r="F244" s="35" t="str">
        <f>CONCATENATE(E244,"'h",K244)</f>
        <v>16'h0</v>
      </c>
      <c r="G244" s="35" t="s">
        <v>14003</v>
      </c>
      <c r="H244" s="39" t="s">
        <v>14004</v>
      </c>
      <c r="I244" s="39" t="s">
        <v>9482</v>
      </c>
      <c r="J244" s="35">
        <v>0</v>
      </c>
      <c r="K244" s="35" t="str">
        <f>LOWER(DEC2HEX((J244)))</f>
        <v>0</v>
      </c>
      <c r="L244" s="35">
        <f>J244*(2^C244)</f>
        <v>0</v>
      </c>
      <c r="M244" s="62"/>
      <c r="R244" s="211"/>
    </row>
    <row r="245" spans="1:18" customFormat="1" ht="15">
      <c r="A245" s="26"/>
      <c r="B245" s="27" t="s">
        <v>14005</v>
      </c>
      <c r="C245" s="26"/>
      <c r="D245" s="26"/>
      <c r="E245" s="26">
        <f>SUM(E246:E247)</f>
        <v>32</v>
      </c>
      <c r="F245" s="56" t="str">
        <f>CONCATENATE("32'h",K245)</f>
        <v>32'h00000000</v>
      </c>
      <c r="G245" s="56"/>
      <c r="H245" s="29" t="s">
        <v>9484</v>
      </c>
      <c r="I245" s="29"/>
      <c r="J245" s="26"/>
      <c r="K245" s="26" t="str">
        <f>LOWER(DEC2HEX(L245,8))</f>
        <v>00000000</v>
      </c>
      <c r="L245" s="26">
        <f>SUM(L246:L247)</f>
        <v>0</v>
      </c>
      <c r="M245" s="62"/>
      <c r="R245" s="211"/>
    </row>
    <row r="246" spans="1:18" customFormat="1" ht="15">
      <c r="A246" s="34"/>
      <c r="B246" s="34"/>
      <c r="C246" s="35">
        <v>16</v>
      </c>
      <c r="D246" s="35">
        <v>31</v>
      </c>
      <c r="E246" s="35">
        <f>D246+1-C246</f>
        <v>16</v>
      </c>
      <c r="F246" s="35" t="str">
        <f>CONCATENATE(E246,"'h",K246)</f>
        <v>16'h0</v>
      </c>
      <c r="G246" s="32" t="s">
        <v>14006</v>
      </c>
      <c r="H246" s="39" t="s">
        <v>14007</v>
      </c>
      <c r="I246" s="39" t="s">
        <v>9485</v>
      </c>
      <c r="J246" s="35">
        <v>0</v>
      </c>
      <c r="K246" s="35" t="str">
        <f>LOWER(DEC2HEX((J246)))</f>
        <v>0</v>
      </c>
      <c r="L246" s="35">
        <f>J246*(2^C246)</f>
        <v>0</v>
      </c>
      <c r="M246" s="62"/>
      <c r="R246" s="211"/>
    </row>
    <row r="247" spans="1:18" customFormat="1" ht="15">
      <c r="A247" s="34"/>
      <c r="B247" s="34"/>
      <c r="C247" s="35">
        <v>0</v>
      </c>
      <c r="D247" s="35">
        <v>15</v>
      </c>
      <c r="E247" s="35">
        <f>D247+1-C247</f>
        <v>16</v>
      </c>
      <c r="F247" s="35" t="str">
        <f>CONCATENATE(E247,"'h",K247)</f>
        <v>16'h0</v>
      </c>
      <c r="G247" s="35" t="s">
        <v>14008</v>
      </c>
      <c r="H247" s="39" t="s">
        <v>14009</v>
      </c>
      <c r="I247" s="39" t="s">
        <v>14010</v>
      </c>
      <c r="J247" s="35">
        <v>0</v>
      </c>
      <c r="K247" s="35" t="str">
        <f>LOWER(DEC2HEX((J247)))</f>
        <v>0</v>
      </c>
      <c r="L247" s="35">
        <f>J247*(2^C247)</f>
        <v>0</v>
      </c>
      <c r="M247" s="62"/>
      <c r="R247" s="211"/>
    </row>
    <row r="248" spans="1:18" customFormat="1" ht="15">
      <c r="A248" s="26"/>
      <c r="B248" s="27" t="s">
        <v>14011</v>
      </c>
      <c r="C248" s="26"/>
      <c r="D248" s="26"/>
      <c r="E248" s="26">
        <f>SUM(E249:E250)</f>
        <v>32</v>
      </c>
      <c r="F248" s="56" t="str">
        <f>CONCATENATE("32'h",K248)</f>
        <v>32'h00000000</v>
      </c>
      <c r="G248" s="56"/>
      <c r="H248" s="29" t="s">
        <v>14012</v>
      </c>
      <c r="I248" s="29"/>
      <c r="J248" s="26"/>
      <c r="K248" s="26" t="str">
        <f>LOWER(DEC2HEX(L248,8))</f>
        <v>00000000</v>
      </c>
      <c r="L248" s="26">
        <f>SUM(L249:L250)</f>
        <v>0</v>
      </c>
      <c r="M248" s="62"/>
      <c r="R248" s="211"/>
    </row>
    <row r="249" spans="1:18" customFormat="1" ht="15">
      <c r="A249" s="34"/>
      <c r="B249" s="34"/>
      <c r="C249" s="35">
        <v>16</v>
      </c>
      <c r="D249" s="35">
        <v>31</v>
      </c>
      <c r="E249" s="35">
        <f>D249+1-C249</f>
        <v>16</v>
      </c>
      <c r="F249" s="35" t="str">
        <f>CONCATENATE(E249,"'h",K249)</f>
        <v>16'h0</v>
      </c>
      <c r="G249" s="32" t="s">
        <v>14008</v>
      </c>
      <c r="H249" s="39" t="s">
        <v>9486</v>
      </c>
      <c r="I249" s="39" t="s">
        <v>14013</v>
      </c>
      <c r="J249" s="35">
        <v>0</v>
      </c>
      <c r="K249" s="35" t="str">
        <f>LOWER(DEC2HEX((J249)))</f>
        <v>0</v>
      </c>
      <c r="L249" s="35">
        <f>J249*(2^C249)</f>
        <v>0</v>
      </c>
      <c r="M249" s="62"/>
      <c r="R249" s="211"/>
    </row>
    <row r="250" spans="1:18" customFormat="1" ht="15">
      <c r="A250" s="34"/>
      <c r="B250" s="34"/>
      <c r="C250" s="35">
        <v>0</v>
      </c>
      <c r="D250" s="35">
        <v>15</v>
      </c>
      <c r="E250" s="35">
        <f>D250+1-C250</f>
        <v>16</v>
      </c>
      <c r="F250" s="35" t="str">
        <f>CONCATENATE(E250,"'h",K250)</f>
        <v>16'h0</v>
      </c>
      <c r="G250" s="35" t="s">
        <v>14008</v>
      </c>
      <c r="H250" s="39" t="s">
        <v>14014</v>
      </c>
      <c r="I250" s="39" t="s">
        <v>14015</v>
      </c>
      <c r="J250" s="35">
        <v>0</v>
      </c>
      <c r="K250" s="35" t="str">
        <f>LOWER(DEC2HEX((J250)))</f>
        <v>0</v>
      </c>
      <c r="L250" s="35">
        <f>J250*(2^C250)</f>
        <v>0</v>
      </c>
      <c r="M250" s="62"/>
      <c r="R250" s="211"/>
    </row>
    <row r="251" spans="1:18" customFormat="1" ht="15">
      <c r="A251" s="26"/>
      <c r="B251" s="27" t="s">
        <v>9487</v>
      </c>
      <c r="C251" s="26"/>
      <c r="D251" s="26"/>
      <c r="E251" s="26">
        <f>SUM(E252:E253)</f>
        <v>32</v>
      </c>
      <c r="F251" s="56" t="str">
        <f>CONCATENATE("32'h",K251)</f>
        <v>32'h00000000</v>
      </c>
      <c r="G251" s="56"/>
      <c r="H251" s="29" t="s">
        <v>14016</v>
      </c>
      <c r="I251" s="29"/>
      <c r="J251" s="26"/>
      <c r="K251" s="26" t="str">
        <f>LOWER(DEC2HEX(L251,8))</f>
        <v>00000000</v>
      </c>
      <c r="L251" s="26">
        <f>SUM(L252:L253)</f>
        <v>0</v>
      </c>
      <c r="M251" s="62"/>
      <c r="R251" s="211"/>
    </row>
    <row r="252" spans="1:18" customFormat="1" ht="15">
      <c r="A252" s="34"/>
      <c r="B252" s="34"/>
      <c r="C252" s="35">
        <v>16</v>
      </c>
      <c r="D252" s="35">
        <v>31</v>
      </c>
      <c r="E252" s="35">
        <f>D252+1-C252</f>
        <v>16</v>
      </c>
      <c r="F252" s="35" t="str">
        <f>CONCATENATE(E252,"'h",K252)</f>
        <v>16'h0</v>
      </c>
      <c r="G252" s="32" t="s">
        <v>489</v>
      </c>
      <c r="H252" s="39" t="s">
        <v>9488</v>
      </c>
      <c r="I252" s="39" t="s">
        <v>14017</v>
      </c>
      <c r="J252" s="35">
        <v>0</v>
      </c>
      <c r="K252" s="35" t="str">
        <f>LOWER(DEC2HEX((J252)))</f>
        <v>0</v>
      </c>
      <c r="L252" s="35">
        <f>J252*(2^C252)</f>
        <v>0</v>
      </c>
      <c r="M252" s="62"/>
      <c r="R252" s="211"/>
    </row>
    <row r="253" spans="1:18" customFormat="1" ht="15">
      <c r="A253" s="34"/>
      <c r="B253" s="34"/>
      <c r="C253" s="35">
        <v>0</v>
      </c>
      <c r="D253" s="35">
        <v>15</v>
      </c>
      <c r="E253" s="35">
        <f>D253+1-C253</f>
        <v>16</v>
      </c>
      <c r="F253" s="35" t="str">
        <f>CONCATENATE(E253,"'h",K253)</f>
        <v>16'h0</v>
      </c>
      <c r="G253" s="35" t="s">
        <v>14018</v>
      </c>
      <c r="H253" s="39" t="s">
        <v>14019</v>
      </c>
      <c r="I253" s="39" t="s">
        <v>14020</v>
      </c>
      <c r="J253" s="35">
        <v>0</v>
      </c>
      <c r="K253" s="35" t="str">
        <f>LOWER(DEC2HEX((J253)))</f>
        <v>0</v>
      </c>
      <c r="L253" s="35">
        <f>J253*(2^C253)</f>
        <v>0</v>
      </c>
      <c r="M253" s="62"/>
      <c r="R253" s="211"/>
    </row>
    <row r="254" spans="1:18" customFormat="1" ht="15">
      <c r="A254" s="26"/>
      <c r="B254" s="27" t="s">
        <v>14021</v>
      </c>
      <c r="C254" s="26"/>
      <c r="D254" s="26"/>
      <c r="E254" s="26">
        <f>SUM(E255:E256)</f>
        <v>32</v>
      </c>
      <c r="F254" s="56" t="str">
        <f>CONCATENATE("32'h",K254)</f>
        <v>32'h00000000</v>
      </c>
      <c r="G254" s="56"/>
      <c r="H254" s="29" t="s">
        <v>9489</v>
      </c>
      <c r="I254" s="29"/>
      <c r="J254" s="26"/>
      <c r="K254" s="26" t="str">
        <f>LOWER(DEC2HEX(L254,8))</f>
        <v>00000000</v>
      </c>
      <c r="L254" s="26">
        <f>SUM(L255:L256)</f>
        <v>0</v>
      </c>
      <c r="M254" s="62"/>
      <c r="R254" s="211"/>
    </row>
    <row r="255" spans="1:18" customFormat="1" ht="15">
      <c r="A255" s="34"/>
      <c r="B255" s="34"/>
      <c r="C255" s="35">
        <v>16</v>
      </c>
      <c r="D255" s="35">
        <v>31</v>
      </c>
      <c r="E255" s="35">
        <f>D255+1-C255</f>
        <v>16</v>
      </c>
      <c r="F255" s="35" t="str">
        <f>CONCATENATE(E255,"'h",K255)</f>
        <v>16'h0</v>
      </c>
      <c r="G255" s="32" t="s">
        <v>14006</v>
      </c>
      <c r="H255" s="39" t="s">
        <v>9490</v>
      </c>
      <c r="I255" s="39" t="s">
        <v>9491</v>
      </c>
      <c r="J255" s="35">
        <v>0</v>
      </c>
      <c r="K255" s="35" t="str">
        <f>LOWER(DEC2HEX((J255)))</f>
        <v>0</v>
      </c>
      <c r="L255" s="35">
        <f>J255*(2^C255)</f>
        <v>0</v>
      </c>
      <c r="M255" s="62"/>
      <c r="R255" s="211"/>
    </row>
    <row r="256" spans="1:18" customFormat="1" ht="15">
      <c r="A256" s="34"/>
      <c r="B256" s="34"/>
      <c r="C256" s="35">
        <v>0</v>
      </c>
      <c r="D256" s="35">
        <v>15</v>
      </c>
      <c r="E256" s="35">
        <f>D256+1-C256</f>
        <v>16</v>
      </c>
      <c r="F256" s="35" t="str">
        <f>CONCATENATE(E256,"'h",K256)</f>
        <v>16'h0</v>
      </c>
      <c r="G256" s="35" t="s">
        <v>489</v>
      </c>
      <c r="H256" s="39" t="s">
        <v>14022</v>
      </c>
      <c r="I256" s="39" t="s">
        <v>9492</v>
      </c>
      <c r="J256" s="35">
        <v>0</v>
      </c>
      <c r="K256" s="35" t="str">
        <f>LOWER(DEC2HEX((J256)))</f>
        <v>0</v>
      </c>
      <c r="L256" s="35">
        <f>J256*(2^C256)</f>
        <v>0</v>
      </c>
      <c r="M256" s="62"/>
      <c r="R256" s="211"/>
    </row>
    <row r="257" spans="1:18" customFormat="1" ht="15">
      <c r="A257" s="26"/>
      <c r="B257" s="27" t="s">
        <v>9493</v>
      </c>
      <c r="C257" s="26"/>
      <c r="D257" s="26"/>
      <c r="E257" s="26">
        <f>SUM(E258:E259)</f>
        <v>32</v>
      </c>
      <c r="F257" s="56" t="str">
        <f>CONCATENATE("32'h",K257)</f>
        <v>32'h00000000</v>
      </c>
      <c r="G257" s="56"/>
      <c r="H257" s="29" t="s">
        <v>14023</v>
      </c>
      <c r="I257" s="29"/>
      <c r="J257" s="26"/>
      <c r="K257" s="26" t="str">
        <f>LOWER(DEC2HEX(L257,8))</f>
        <v>00000000</v>
      </c>
      <c r="L257" s="26">
        <f>SUM(L258:L259)</f>
        <v>0</v>
      </c>
      <c r="M257" s="62"/>
      <c r="R257" s="211"/>
    </row>
    <row r="258" spans="1:18" customFormat="1" ht="15">
      <c r="A258" s="34"/>
      <c r="B258" s="34"/>
      <c r="C258" s="35">
        <v>16</v>
      </c>
      <c r="D258" s="35">
        <v>31</v>
      </c>
      <c r="E258" s="35">
        <f>D258+1-C258</f>
        <v>16</v>
      </c>
      <c r="F258" s="35" t="str">
        <f>CONCATENATE(E258,"'h",K258)</f>
        <v>16'h0</v>
      </c>
      <c r="G258" s="32" t="s">
        <v>489</v>
      </c>
      <c r="H258" s="39" t="s">
        <v>9494</v>
      </c>
      <c r="I258" s="39" t="s">
        <v>9495</v>
      </c>
      <c r="J258" s="35">
        <v>0</v>
      </c>
      <c r="K258" s="35" t="str">
        <f>LOWER(DEC2HEX((J258)))</f>
        <v>0</v>
      </c>
      <c r="L258" s="35">
        <f>J258*(2^C258)</f>
        <v>0</v>
      </c>
      <c r="M258" s="62"/>
      <c r="R258" s="211"/>
    </row>
    <row r="259" spans="1:18" customFormat="1" ht="15">
      <c r="A259" s="34"/>
      <c r="B259" s="34"/>
      <c r="C259" s="35">
        <v>0</v>
      </c>
      <c r="D259" s="35">
        <v>15</v>
      </c>
      <c r="E259" s="35">
        <f>D259+1-C259</f>
        <v>16</v>
      </c>
      <c r="F259" s="35" t="str">
        <f>CONCATENATE(E259,"'h",K259)</f>
        <v>16'h0</v>
      </c>
      <c r="G259" s="35" t="s">
        <v>489</v>
      </c>
      <c r="H259" s="39" t="s">
        <v>14024</v>
      </c>
      <c r="I259" s="39" t="s">
        <v>9496</v>
      </c>
      <c r="J259" s="35">
        <v>0</v>
      </c>
      <c r="K259" s="35" t="str">
        <f>LOWER(DEC2HEX((J259)))</f>
        <v>0</v>
      </c>
      <c r="L259" s="35">
        <f>J259*(2^C259)</f>
        <v>0</v>
      </c>
      <c r="M259" s="62"/>
      <c r="R259" s="211"/>
    </row>
    <row r="260" spans="1:18" customFormat="1" ht="15">
      <c r="A260" s="26"/>
      <c r="B260" s="27" t="s">
        <v>14025</v>
      </c>
      <c r="C260" s="26"/>
      <c r="D260" s="26"/>
      <c r="E260" s="26">
        <f>SUM(E261:E262)</f>
        <v>32</v>
      </c>
      <c r="F260" s="56" t="str">
        <f>CONCATENATE("32'h",K260)</f>
        <v>32'h00000000</v>
      </c>
      <c r="G260" s="56"/>
      <c r="H260" s="29" t="s">
        <v>14026</v>
      </c>
      <c r="I260" s="29"/>
      <c r="J260" s="26"/>
      <c r="K260" s="26" t="str">
        <f>LOWER(DEC2HEX(L260,8))</f>
        <v>00000000</v>
      </c>
      <c r="L260" s="26">
        <f>SUM(L261:L262)</f>
        <v>0</v>
      </c>
      <c r="M260" s="62"/>
      <c r="R260" s="211"/>
    </row>
    <row r="261" spans="1:18" customFormat="1" ht="15">
      <c r="A261" s="34"/>
      <c r="B261" s="34"/>
      <c r="C261" s="35">
        <v>16</v>
      </c>
      <c r="D261" s="35">
        <v>31</v>
      </c>
      <c r="E261" s="35">
        <f>D261+1-C261</f>
        <v>16</v>
      </c>
      <c r="F261" s="35" t="str">
        <f>CONCATENATE(E261,"'h",K261)</f>
        <v>16'h0</v>
      </c>
      <c r="G261" s="32" t="s">
        <v>489</v>
      </c>
      <c r="H261" s="39" t="s">
        <v>14027</v>
      </c>
      <c r="I261" s="39" t="s">
        <v>14028</v>
      </c>
      <c r="J261" s="35">
        <v>0</v>
      </c>
      <c r="K261" s="35" t="str">
        <f>LOWER(DEC2HEX((J261)))</f>
        <v>0</v>
      </c>
      <c r="L261" s="35">
        <f>J261*(2^C261)</f>
        <v>0</v>
      </c>
      <c r="M261" s="62"/>
      <c r="R261" s="211"/>
    </row>
    <row r="262" spans="1:18" customFormat="1" ht="15">
      <c r="A262" s="34"/>
      <c r="B262" s="34"/>
      <c r="C262" s="35">
        <v>0</v>
      </c>
      <c r="D262" s="35">
        <v>15</v>
      </c>
      <c r="E262" s="35">
        <f>D262+1-C262</f>
        <v>16</v>
      </c>
      <c r="F262" s="35" t="str">
        <f>CONCATENATE(E262,"'h",K262)</f>
        <v>16'h0</v>
      </c>
      <c r="G262" s="35" t="s">
        <v>489</v>
      </c>
      <c r="H262" s="39" t="s">
        <v>14029</v>
      </c>
      <c r="I262" s="39" t="s">
        <v>14030</v>
      </c>
      <c r="J262" s="35">
        <v>0</v>
      </c>
      <c r="K262" s="35" t="str">
        <f>LOWER(DEC2HEX((J262)))</f>
        <v>0</v>
      </c>
      <c r="L262" s="35">
        <f>J262*(2^C262)</f>
        <v>0</v>
      </c>
      <c r="M262" s="62"/>
      <c r="R262" s="211"/>
    </row>
    <row r="263" spans="1:18" customFormat="1" ht="15">
      <c r="A263" s="26"/>
      <c r="B263" s="27" t="s">
        <v>14031</v>
      </c>
      <c r="C263" s="26"/>
      <c r="D263" s="26"/>
      <c r="E263" s="26">
        <f>SUM(E264:E265)</f>
        <v>32</v>
      </c>
      <c r="F263" s="56" t="str">
        <f>CONCATENATE("32'h",K263)</f>
        <v>32'h00000000</v>
      </c>
      <c r="G263" s="56"/>
      <c r="H263" s="29" t="s">
        <v>14032</v>
      </c>
      <c r="I263" s="29"/>
      <c r="J263" s="26"/>
      <c r="K263" s="26" t="str">
        <f>LOWER(DEC2HEX(L263,8))</f>
        <v>00000000</v>
      </c>
      <c r="L263" s="26">
        <f>SUM(L264:L265)</f>
        <v>0</v>
      </c>
      <c r="M263" s="62"/>
      <c r="R263" s="211"/>
    </row>
    <row r="264" spans="1:18" customFormat="1" ht="15">
      <c r="A264" s="34"/>
      <c r="B264" s="34"/>
      <c r="C264" s="35">
        <v>16</v>
      </c>
      <c r="D264" s="35">
        <v>31</v>
      </c>
      <c r="E264" s="35">
        <f>D264+1-C264</f>
        <v>16</v>
      </c>
      <c r="F264" s="35" t="str">
        <f>CONCATENATE(E264,"'h",K264)</f>
        <v>16'h0</v>
      </c>
      <c r="G264" s="32" t="s">
        <v>14033</v>
      </c>
      <c r="H264" s="39" t="s">
        <v>14034</v>
      </c>
      <c r="I264" s="39" t="s">
        <v>9497</v>
      </c>
      <c r="J264" s="35">
        <v>0</v>
      </c>
      <c r="K264" s="35" t="str">
        <f>LOWER(DEC2HEX((J264)))</f>
        <v>0</v>
      </c>
      <c r="L264" s="35">
        <f>J264*(2^C264)</f>
        <v>0</v>
      </c>
      <c r="M264" s="62"/>
      <c r="R264" s="211"/>
    </row>
    <row r="265" spans="1:18" customFormat="1" ht="15">
      <c r="A265" s="34"/>
      <c r="B265" s="34"/>
      <c r="C265" s="35">
        <v>0</v>
      </c>
      <c r="D265" s="35">
        <v>15</v>
      </c>
      <c r="E265" s="35">
        <f>D265+1-C265</f>
        <v>16</v>
      </c>
      <c r="F265" s="35" t="str">
        <f>CONCATENATE(E265,"'h",K265)</f>
        <v>16'h0</v>
      </c>
      <c r="G265" s="35" t="s">
        <v>489</v>
      </c>
      <c r="H265" s="39" t="s">
        <v>14035</v>
      </c>
      <c r="I265" s="39" t="s">
        <v>9498</v>
      </c>
      <c r="J265" s="35">
        <v>0</v>
      </c>
      <c r="K265" s="35" t="str">
        <f>LOWER(DEC2HEX((J265)))</f>
        <v>0</v>
      </c>
      <c r="L265" s="35">
        <f>J265*(2^C265)</f>
        <v>0</v>
      </c>
      <c r="M265" s="62"/>
      <c r="R265" s="211"/>
    </row>
    <row r="266" spans="1:18" customFormat="1" ht="15">
      <c r="A266" s="26"/>
      <c r="B266" s="27" t="s">
        <v>14036</v>
      </c>
      <c r="C266" s="26"/>
      <c r="D266" s="26"/>
      <c r="E266" s="26">
        <f>SUM(E267:E268)</f>
        <v>32</v>
      </c>
      <c r="F266" s="56" t="str">
        <f>CONCATENATE("32'h",K266)</f>
        <v>32'h00000000</v>
      </c>
      <c r="G266" s="56"/>
      <c r="H266" s="29" t="s">
        <v>14037</v>
      </c>
      <c r="I266" s="29"/>
      <c r="J266" s="26"/>
      <c r="K266" s="26" t="str">
        <f>LOWER(DEC2HEX(L266,8))</f>
        <v>00000000</v>
      </c>
      <c r="L266" s="26">
        <f>SUM(L267:L268)</f>
        <v>0</v>
      </c>
      <c r="M266" s="62"/>
      <c r="R266" s="211"/>
    </row>
    <row r="267" spans="1:18" customFormat="1" ht="15">
      <c r="A267" s="34"/>
      <c r="B267" s="34"/>
      <c r="C267" s="35">
        <v>16</v>
      </c>
      <c r="D267" s="35">
        <v>31</v>
      </c>
      <c r="E267" s="35">
        <f>D267+1-C267</f>
        <v>16</v>
      </c>
      <c r="F267" s="35" t="str">
        <f>CONCATENATE(E267,"'h",K267)</f>
        <v>16'h0</v>
      </c>
      <c r="G267" s="32" t="s">
        <v>489</v>
      </c>
      <c r="H267" s="39" t="s">
        <v>9499</v>
      </c>
      <c r="I267" s="39" t="s">
        <v>9500</v>
      </c>
      <c r="J267" s="35">
        <v>0</v>
      </c>
      <c r="K267" s="35" t="str">
        <f>LOWER(DEC2HEX((J267)))</f>
        <v>0</v>
      </c>
      <c r="L267" s="35">
        <f>J267*(2^C267)</f>
        <v>0</v>
      </c>
      <c r="M267" s="62"/>
      <c r="R267" s="211"/>
    </row>
    <row r="268" spans="1:18" customFormat="1" ht="15">
      <c r="A268" s="34"/>
      <c r="B268" s="34"/>
      <c r="C268" s="35">
        <v>0</v>
      </c>
      <c r="D268" s="35">
        <v>15</v>
      </c>
      <c r="E268" s="35">
        <f>D268+1-C268</f>
        <v>16</v>
      </c>
      <c r="F268" s="35" t="str">
        <f>CONCATENATE(E268,"'h",K268)</f>
        <v>16'h0</v>
      </c>
      <c r="G268" s="35" t="s">
        <v>489</v>
      </c>
      <c r="H268" s="39" t="s">
        <v>9501</v>
      </c>
      <c r="I268" s="39" t="s">
        <v>9502</v>
      </c>
      <c r="J268" s="35">
        <v>0</v>
      </c>
      <c r="K268" s="35" t="str">
        <f>LOWER(DEC2HEX((J268)))</f>
        <v>0</v>
      </c>
      <c r="L268" s="35">
        <f>J268*(2^C268)</f>
        <v>0</v>
      </c>
      <c r="M268" s="62"/>
      <c r="R268" s="211"/>
    </row>
    <row r="269" spans="1:18" customFormat="1" ht="15">
      <c r="A269" s="26"/>
      <c r="B269" s="27" t="s">
        <v>9503</v>
      </c>
      <c r="C269" s="26"/>
      <c r="D269" s="26"/>
      <c r="E269" s="26">
        <f>SUM(E270:E271)</f>
        <v>32</v>
      </c>
      <c r="F269" s="56" t="str">
        <f>CONCATENATE("32'h",K269)</f>
        <v>32'h00000000</v>
      </c>
      <c r="G269" s="56"/>
      <c r="H269" s="29" t="s">
        <v>9504</v>
      </c>
      <c r="I269" s="29"/>
      <c r="J269" s="26"/>
      <c r="K269" s="26" t="str">
        <f>LOWER(DEC2HEX(L269,8))</f>
        <v>00000000</v>
      </c>
      <c r="L269" s="26">
        <f>SUM(L270:L271)</f>
        <v>0</v>
      </c>
      <c r="M269" s="62"/>
      <c r="R269" s="211"/>
    </row>
    <row r="270" spans="1:18" customFormat="1" ht="15">
      <c r="A270" s="34"/>
      <c r="B270" s="34"/>
      <c r="C270" s="35">
        <v>16</v>
      </c>
      <c r="D270" s="35">
        <v>31</v>
      </c>
      <c r="E270" s="35">
        <f>D270+1-C270</f>
        <v>16</v>
      </c>
      <c r="F270" s="35" t="str">
        <f>CONCATENATE(E270,"'h",K270)</f>
        <v>16'h0</v>
      </c>
      <c r="G270" s="32" t="s">
        <v>14038</v>
      </c>
      <c r="H270" s="39" t="s">
        <v>14039</v>
      </c>
      <c r="I270" s="39" t="s">
        <v>14040</v>
      </c>
      <c r="J270" s="35">
        <v>0</v>
      </c>
      <c r="K270" s="35" t="str">
        <f>LOWER(DEC2HEX((J270)))</f>
        <v>0</v>
      </c>
      <c r="L270" s="35">
        <f>J270*(2^C270)</f>
        <v>0</v>
      </c>
      <c r="M270" s="62"/>
      <c r="R270" s="211"/>
    </row>
    <row r="271" spans="1:18" customFormat="1" ht="15">
      <c r="A271" s="34"/>
      <c r="B271" s="34"/>
      <c r="C271" s="35">
        <v>0</v>
      </c>
      <c r="D271" s="35">
        <v>15</v>
      </c>
      <c r="E271" s="35">
        <f>D271+1-C271</f>
        <v>16</v>
      </c>
      <c r="F271" s="35" t="str">
        <f>CONCATENATE(E271,"'h",K271)</f>
        <v>16'h0</v>
      </c>
      <c r="G271" s="35" t="s">
        <v>489</v>
      </c>
      <c r="H271" s="39" t="s">
        <v>14041</v>
      </c>
      <c r="I271" s="39" t="s">
        <v>14042</v>
      </c>
      <c r="J271" s="35">
        <v>0</v>
      </c>
      <c r="K271" s="35" t="str">
        <f>LOWER(DEC2HEX((J271)))</f>
        <v>0</v>
      </c>
      <c r="L271" s="35">
        <f>J271*(2^C271)</f>
        <v>0</v>
      </c>
      <c r="M271" s="62"/>
      <c r="R271" s="211"/>
    </row>
    <row r="272" spans="1:18" customFormat="1" ht="15">
      <c r="A272" s="26"/>
      <c r="B272" s="27" t="s">
        <v>9505</v>
      </c>
      <c r="C272" s="26"/>
      <c r="D272" s="26"/>
      <c r="E272" s="26">
        <f>SUM(E273:E274)</f>
        <v>32</v>
      </c>
      <c r="F272" s="56" t="str">
        <f>CONCATENATE("32'h",K272)</f>
        <v>32'h00000000</v>
      </c>
      <c r="G272" s="56"/>
      <c r="H272" s="29" t="s">
        <v>14043</v>
      </c>
      <c r="I272" s="29"/>
      <c r="J272" s="26"/>
      <c r="K272" s="26" t="str">
        <f>LOWER(DEC2HEX(L272,8))</f>
        <v>00000000</v>
      </c>
      <c r="L272" s="26">
        <f>SUM(L273:L274)</f>
        <v>0</v>
      </c>
      <c r="M272" s="62"/>
      <c r="R272" s="211"/>
    </row>
    <row r="273" spans="1:18" customFormat="1" ht="15">
      <c r="A273" s="34"/>
      <c r="B273" s="34"/>
      <c r="C273" s="35">
        <v>16</v>
      </c>
      <c r="D273" s="35">
        <v>31</v>
      </c>
      <c r="E273" s="35">
        <f>D273+1-C273</f>
        <v>16</v>
      </c>
      <c r="F273" s="35" t="str">
        <f>CONCATENATE(E273,"'h",K273)</f>
        <v>16'h0</v>
      </c>
      <c r="G273" s="32" t="s">
        <v>489</v>
      </c>
      <c r="H273" s="39" t="s">
        <v>9506</v>
      </c>
      <c r="I273" s="39" t="s">
        <v>9507</v>
      </c>
      <c r="J273" s="35">
        <v>0</v>
      </c>
      <c r="K273" s="35" t="str">
        <f>LOWER(DEC2HEX((J273)))</f>
        <v>0</v>
      </c>
      <c r="L273" s="35">
        <f>J273*(2^C273)</f>
        <v>0</v>
      </c>
      <c r="M273" s="62"/>
      <c r="R273" s="211"/>
    </row>
    <row r="274" spans="1:18" customFormat="1" ht="15">
      <c r="A274" s="34"/>
      <c r="B274" s="34"/>
      <c r="C274" s="35">
        <v>0</v>
      </c>
      <c r="D274" s="35">
        <v>15</v>
      </c>
      <c r="E274" s="35">
        <f>D274+1-C274</f>
        <v>16</v>
      </c>
      <c r="F274" s="35" t="str">
        <f>CONCATENATE(E274,"'h",K274)</f>
        <v>16'h0</v>
      </c>
      <c r="G274" s="35" t="s">
        <v>489</v>
      </c>
      <c r="H274" s="39" t="s">
        <v>9508</v>
      </c>
      <c r="I274" s="39" t="s">
        <v>9509</v>
      </c>
      <c r="J274" s="35">
        <v>0</v>
      </c>
      <c r="K274" s="35" t="str">
        <f>LOWER(DEC2HEX((J274)))</f>
        <v>0</v>
      </c>
      <c r="L274" s="35">
        <f>J274*(2^C274)</f>
        <v>0</v>
      </c>
      <c r="M274" s="62"/>
      <c r="R274" s="211"/>
    </row>
    <row r="275" spans="1:18" customFormat="1" ht="15">
      <c r="A275" s="26"/>
      <c r="B275" s="27" t="s">
        <v>14044</v>
      </c>
      <c r="C275" s="26"/>
      <c r="D275" s="26"/>
      <c r="E275" s="26">
        <f>SUM(E276:E277)</f>
        <v>32</v>
      </c>
      <c r="F275" s="56" t="str">
        <f>CONCATENATE("32'h",K275)</f>
        <v>32'h00000000</v>
      </c>
      <c r="G275" s="56"/>
      <c r="H275" s="29" t="s">
        <v>9510</v>
      </c>
      <c r="I275" s="29"/>
      <c r="J275" s="26"/>
      <c r="K275" s="26" t="str">
        <f>LOWER(DEC2HEX(L275,8))</f>
        <v>00000000</v>
      </c>
      <c r="L275" s="26">
        <f>SUM(L276:L277)</f>
        <v>0</v>
      </c>
      <c r="M275" s="62"/>
      <c r="R275" s="211"/>
    </row>
    <row r="276" spans="1:18" customFormat="1" ht="15">
      <c r="A276" s="34"/>
      <c r="B276" s="34"/>
      <c r="C276" s="35">
        <v>16</v>
      </c>
      <c r="D276" s="35">
        <v>31</v>
      </c>
      <c r="E276" s="35">
        <f>D276+1-C276</f>
        <v>16</v>
      </c>
      <c r="F276" s="35" t="str">
        <f>CONCATENATE(E276,"'h",K276)</f>
        <v>16'h0</v>
      </c>
      <c r="G276" s="32" t="s">
        <v>489</v>
      </c>
      <c r="H276" s="39" t="s">
        <v>14045</v>
      </c>
      <c r="I276" s="39" t="s">
        <v>9511</v>
      </c>
      <c r="J276" s="35">
        <v>0</v>
      </c>
      <c r="K276" s="35" t="str">
        <f>LOWER(DEC2HEX((J276)))</f>
        <v>0</v>
      </c>
      <c r="L276" s="35">
        <f>J276*(2^C276)</f>
        <v>0</v>
      </c>
      <c r="M276" s="62"/>
      <c r="R276" s="211"/>
    </row>
    <row r="277" spans="1:18" ht="15">
      <c r="A277" s="34"/>
      <c r="B277" s="34"/>
      <c r="C277" s="35">
        <v>0</v>
      </c>
      <c r="D277" s="35">
        <v>15</v>
      </c>
      <c r="E277" s="35">
        <f>D277+1-C277</f>
        <v>16</v>
      </c>
      <c r="F277" s="35" t="str">
        <f>CONCATENATE(E277,"'h",K277)</f>
        <v>16'h0</v>
      </c>
      <c r="G277" s="35" t="s">
        <v>489</v>
      </c>
      <c r="H277" s="39" t="s">
        <v>14046</v>
      </c>
      <c r="I277" s="39" t="s">
        <v>9512</v>
      </c>
      <c r="J277" s="35">
        <v>0</v>
      </c>
      <c r="K277" s="35" t="str">
        <f>LOWER(DEC2HEX((J277)))</f>
        <v>0</v>
      </c>
      <c r="L277" s="35">
        <f>J277*(2^C277)</f>
        <v>0</v>
      </c>
      <c r="M277" s="62"/>
      <c r="N277"/>
    </row>
    <row r="278" spans="1:18" ht="15">
      <c r="A278" s="26"/>
      <c r="B278" s="27" t="s">
        <v>14047</v>
      </c>
      <c r="C278" s="26"/>
      <c r="D278" s="26"/>
      <c r="E278" s="26">
        <f>SUM(E279:E280)</f>
        <v>32</v>
      </c>
      <c r="F278" s="56" t="str">
        <f>CONCATENATE("32'h",K278)</f>
        <v>32'h00000000</v>
      </c>
      <c r="G278" s="56"/>
      <c r="H278" s="29" t="s">
        <v>14048</v>
      </c>
      <c r="I278" s="29"/>
      <c r="J278" s="26"/>
      <c r="K278" s="26" t="str">
        <f>LOWER(DEC2HEX(L278,8))</f>
        <v>00000000</v>
      </c>
      <c r="L278" s="26">
        <f>SUM(L279:L280)</f>
        <v>0</v>
      </c>
      <c r="M278" s="62"/>
      <c r="N278"/>
    </row>
    <row r="279" spans="1:18" ht="15">
      <c r="A279" s="34"/>
      <c r="B279" s="34"/>
      <c r="C279" s="35">
        <v>16</v>
      </c>
      <c r="D279" s="35">
        <v>31</v>
      </c>
      <c r="E279" s="35">
        <f>D279+1-C279</f>
        <v>16</v>
      </c>
      <c r="F279" s="35" t="str">
        <f>CONCATENATE(E279,"'h",K279)</f>
        <v>16'h0</v>
      </c>
      <c r="G279" s="32" t="s">
        <v>14038</v>
      </c>
      <c r="H279" s="39" t="s">
        <v>9513</v>
      </c>
      <c r="I279" s="39" t="s">
        <v>14049</v>
      </c>
      <c r="J279" s="35">
        <v>0</v>
      </c>
      <c r="K279" s="35" t="str">
        <f>LOWER(DEC2HEX((J279)))</f>
        <v>0</v>
      </c>
      <c r="L279" s="35">
        <f>J279*(2^C279)</f>
        <v>0</v>
      </c>
      <c r="M279" s="62"/>
      <c r="N279"/>
    </row>
    <row r="280" spans="1:18" ht="15">
      <c r="A280" s="34"/>
      <c r="B280" s="34"/>
      <c r="C280" s="35">
        <v>0</v>
      </c>
      <c r="D280" s="35">
        <v>15</v>
      </c>
      <c r="E280" s="35">
        <f>D280+1-C280</f>
        <v>16</v>
      </c>
      <c r="F280" s="35" t="str">
        <f>CONCATENATE(E280,"'h",K280)</f>
        <v>16'h0</v>
      </c>
      <c r="G280" s="35" t="s">
        <v>14018</v>
      </c>
      <c r="H280" s="39" t="s">
        <v>14050</v>
      </c>
      <c r="I280" s="39" t="s">
        <v>14051</v>
      </c>
      <c r="J280" s="35">
        <v>0</v>
      </c>
      <c r="K280" s="35" t="str">
        <f>LOWER(DEC2HEX((J280)))</f>
        <v>0</v>
      </c>
      <c r="L280" s="35">
        <f>J280*(2^C280)</f>
        <v>0</v>
      </c>
      <c r="M280" s="62"/>
      <c r="N280"/>
    </row>
    <row r="281" spans="1:18" ht="15">
      <c r="A281" s="26"/>
      <c r="B281" s="27" t="s">
        <v>14052</v>
      </c>
      <c r="C281" s="26"/>
      <c r="D281" s="26"/>
      <c r="E281" s="26">
        <f>SUM(E282:E283)</f>
        <v>32</v>
      </c>
      <c r="F281" s="56" t="str">
        <f>CONCATENATE("32'h",K281)</f>
        <v>32'h00000000</v>
      </c>
      <c r="G281" s="56"/>
      <c r="H281" s="29" t="s">
        <v>9514</v>
      </c>
      <c r="I281" s="29"/>
      <c r="J281" s="26"/>
      <c r="K281" s="26" t="str">
        <f>LOWER(DEC2HEX(L281,8))</f>
        <v>00000000</v>
      </c>
      <c r="L281" s="26">
        <f>SUM(L282:L283)</f>
        <v>0</v>
      </c>
      <c r="M281" s="62"/>
      <c r="N281"/>
    </row>
    <row r="282" spans="1:18" ht="15">
      <c r="A282" s="34"/>
      <c r="B282" s="34"/>
      <c r="C282" s="35">
        <v>16</v>
      </c>
      <c r="D282" s="35">
        <v>31</v>
      </c>
      <c r="E282" s="35">
        <f>D282+1-C282</f>
        <v>16</v>
      </c>
      <c r="F282" s="35" t="str">
        <f>CONCATENATE(E282,"'h",K282)</f>
        <v>16'h0</v>
      </c>
      <c r="G282" s="32" t="s">
        <v>489</v>
      </c>
      <c r="H282" s="39" t="s">
        <v>14053</v>
      </c>
      <c r="I282" s="39" t="s">
        <v>14054</v>
      </c>
      <c r="J282" s="35">
        <v>0</v>
      </c>
      <c r="K282" s="35" t="str">
        <f>LOWER(DEC2HEX((J282)))</f>
        <v>0</v>
      </c>
      <c r="L282" s="35">
        <f>J282*(2^C282)</f>
        <v>0</v>
      </c>
      <c r="M282" s="62"/>
      <c r="N282"/>
    </row>
    <row r="283" spans="1:18" ht="15">
      <c r="A283" s="34"/>
      <c r="B283" s="34"/>
      <c r="C283" s="35">
        <v>0</v>
      </c>
      <c r="D283" s="35">
        <v>15</v>
      </c>
      <c r="E283" s="35">
        <f>D283+1-C283</f>
        <v>16</v>
      </c>
      <c r="F283" s="35" t="str">
        <f>CONCATENATE(E283,"'h",K283)</f>
        <v>16'h0</v>
      </c>
      <c r="G283" s="35" t="s">
        <v>489</v>
      </c>
      <c r="H283" s="39" t="s">
        <v>14055</v>
      </c>
      <c r="I283" s="39" t="s">
        <v>9515</v>
      </c>
      <c r="J283" s="35">
        <v>0</v>
      </c>
      <c r="K283" s="35" t="str">
        <f>LOWER(DEC2HEX((J283)))</f>
        <v>0</v>
      </c>
      <c r="L283" s="35">
        <f>J283*(2^C283)</f>
        <v>0</v>
      </c>
      <c r="M283" s="62"/>
      <c r="N283"/>
    </row>
    <row r="284" spans="1:18" ht="15">
      <c r="A284" s="26"/>
      <c r="B284" s="27" t="s">
        <v>14990</v>
      </c>
      <c r="C284" s="26"/>
      <c r="D284" s="26"/>
      <c r="E284" s="26">
        <f>SUM(E285:E286)</f>
        <v>32</v>
      </c>
      <c r="F284" s="56" t="str">
        <f>CONCATENATE("32'h",K284)</f>
        <v>32'h00000000</v>
      </c>
      <c r="G284" s="56"/>
      <c r="H284" s="29" t="s">
        <v>14991</v>
      </c>
      <c r="I284" s="29"/>
      <c r="J284" s="26"/>
      <c r="K284" s="26" t="str">
        <f>LOWER(DEC2HEX(L284,8))</f>
        <v>00000000</v>
      </c>
      <c r="L284" s="26">
        <f>SUM(L285:L286)</f>
        <v>0</v>
      </c>
    </row>
    <row r="285" spans="1:18" ht="15">
      <c r="A285" s="34"/>
      <c r="B285" s="34"/>
      <c r="C285" s="35">
        <v>8</v>
      </c>
      <c r="D285" s="35">
        <v>31</v>
      </c>
      <c r="E285" s="35">
        <f>D285+1-C285</f>
        <v>24</v>
      </c>
      <c r="F285" s="35" t="str">
        <f>CONCATENATE(E285,"'h",K285)</f>
        <v>24'h0</v>
      </c>
      <c r="G285" s="35" t="s">
        <v>14992</v>
      </c>
      <c r="H285" s="39" t="s">
        <v>14993</v>
      </c>
      <c r="I285" s="38"/>
      <c r="J285" s="35">
        <v>0</v>
      </c>
      <c r="K285" s="35" t="str">
        <f>LOWER(DEC2HEX((J285)))</f>
        <v>0</v>
      </c>
      <c r="L285" s="35">
        <f>J285*(2^C285)</f>
        <v>0</v>
      </c>
    </row>
    <row r="286" spans="1:18" ht="30">
      <c r="A286" s="34"/>
      <c r="B286" s="34"/>
      <c r="C286" s="35">
        <v>0</v>
      </c>
      <c r="D286" s="35">
        <v>7</v>
      </c>
      <c r="E286" s="35">
        <f>D286+1-C286</f>
        <v>8</v>
      </c>
      <c r="F286" s="35" t="str">
        <f>CONCATENATE(E286,"'h",K286)</f>
        <v>8'h0</v>
      </c>
      <c r="G286" s="35" t="s">
        <v>489</v>
      </c>
      <c r="H286" s="39" t="s">
        <v>14994</v>
      </c>
      <c r="I286" s="38" t="s">
        <v>14995</v>
      </c>
      <c r="J286" s="35">
        <v>0</v>
      </c>
      <c r="K286" s="35" t="str">
        <f>LOWER(DEC2HEX((J286)))</f>
        <v>0</v>
      </c>
      <c r="L286" s="35">
        <f>J286*(2^C286)</f>
        <v>0</v>
      </c>
    </row>
    <row r="287" spans="1:18" ht="15">
      <c r="A287" s="26"/>
      <c r="B287" s="27" t="s">
        <v>14996</v>
      </c>
      <c r="C287" s="26"/>
      <c r="D287" s="26"/>
      <c r="E287" s="26">
        <f>SUM(E288:E289)</f>
        <v>32</v>
      </c>
      <c r="F287" s="56" t="str">
        <f>CONCATENATE("32'h",K287)</f>
        <v>32'h00000000</v>
      </c>
      <c r="G287" s="56"/>
      <c r="H287" s="29" t="s">
        <v>14997</v>
      </c>
      <c r="I287" s="29"/>
      <c r="J287" s="26"/>
      <c r="K287" s="26" t="str">
        <f>LOWER(DEC2HEX(L287,8))</f>
        <v>00000000</v>
      </c>
      <c r="L287" s="26">
        <f>SUM(L288:L289)</f>
        <v>0</v>
      </c>
    </row>
    <row r="288" spans="1:18" ht="15">
      <c r="A288" s="34"/>
      <c r="B288" s="34"/>
      <c r="C288" s="35">
        <v>8</v>
      </c>
      <c r="D288" s="35">
        <v>31</v>
      </c>
      <c r="E288" s="35">
        <f>D288+1-C288</f>
        <v>24</v>
      </c>
      <c r="F288" s="35" t="str">
        <f>CONCATENATE(E288,"'h",K288)</f>
        <v>24'h0</v>
      </c>
      <c r="G288" s="35" t="s">
        <v>14998</v>
      </c>
      <c r="H288" s="39" t="s">
        <v>595</v>
      </c>
      <c r="I288" s="38"/>
      <c r="J288" s="35">
        <v>0</v>
      </c>
      <c r="K288" s="35" t="str">
        <f>LOWER(DEC2HEX((J288)))</f>
        <v>0</v>
      </c>
      <c r="L288" s="35">
        <f>J288*(2^C288)</f>
        <v>0</v>
      </c>
    </row>
    <row r="289" spans="1:13" ht="30">
      <c r="A289" s="34"/>
      <c r="B289" s="34"/>
      <c r="C289" s="35">
        <v>0</v>
      </c>
      <c r="D289" s="35">
        <v>7</v>
      </c>
      <c r="E289" s="35">
        <f>D289+1-C289</f>
        <v>8</v>
      </c>
      <c r="F289" s="35" t="str">
        <f>CONCATENATE(E289,"'h",K289)</f>
        <v>8'h0</v>
      </c>
      <c r="G289" s="35" t="s">
        <v>489</v>
      </c>
      <c r="H289" s="39" t="s">
        <v>14997</v>
      </c>
      <c r="I289" s="38" t="s">
        <v>14999</v>
      </c>
      <c r="J289" s="35">
        <v>0</v>
      </c>
      <c r="K289" s="35" t="str">
        <f>LOWER(DEC2HEX((J289)))</f>
        <v>0</v>
      </c>
      <c r="L289" s="35">
        <f>J289*(2^C289)</f>
        <v>0</v>
      </c>
    </row>
    <row r="290" spans="1:13" ht="15">
      <c r="A290" s="26"/>
      <c r="B290" s="27" t="s">
        <v>15000</v>
      </c>
      <c r="C290" s="26"/>
      <c r="D290" s="26"/>
      <c r="E290" s="26">
        <f>SUM(E291:E292)</f>
        <v>32</v>
      </c>
      <c r="F290" s="56" t="str">
        <f>CONCATENATE("32'h",K290)</f>
        <v>32'h00000000</v>
      </c>
      <c r="G290" s="56"/>
      <c r="H290" s="29" t="s">
        <v>15001</v>
      </c>
      <c r="I290" s="29"/>
      <c r="J290" s="26"/>
      <c r="K290" s="26" t="str">
        <f>LOWER(DEC2HEX(L290,8))</f>
        <v>00000000</v>
      </c>
      <c r="L290" s="26">
        <f>SUM(L291:L292)</f>
        <v>0</v>
      </c>
    </row>
    <row r="291" spans="1:13" ht="15">
      <c r="A291" s="34"/>
      <c r="B291" s="34"/>
      <c r="C291" s="35">
        <v>8</v>
      </c>
      <c r="D291" s="35">
        <v>31</v>
      </c>
      <c r="E291" s="35">
        <f>D291+1-C291</f>
        <v>24</v>
      </c>
      <c r="F291" s="35" t="str">
        <f>CONCATENATE(E291,"'h",K291)</f>
        <v>24'h0</v>
      </c>
      <c r="G291" s="35" t="s">
        <v>9470</v>
      </c>
      <c r="H291" s="39" t="s">
        <v>9471</v>
      </c>
      <c r="I291" s="38"/>
      <c r="J291" s="35">
        <v>0</v>
      </c>
      <c r="K291" s="35" t="str">
        <f>LOWER(DEC2HEX((J291)))</f>
        <v>0</v>
      </c>
      <c r="L291" s="35">
        <f>J291*(2^C291)</f>
        <v>0</v>
      </c>
      <c r="M291" s="62"/>
    </row>
    <row r="292" spans="1:13" ht="30">
      <c r="A292" s="34"/>
      <c r="B292" s="34"/>
      <c r="C292" s="35">
        <v>0</v>
      </c>
      <c r="D292" s="35">
        <v>7</v>
      </c>
      <c r="E292" s="35">
        <f>D292+1-C292</f>
        <v>8</v>
      </c>
      <c r="F292" s="35" t="str">
        <f>CONCATENATE(E292,"'h",K292)</f>
        <v>8'h0</v>
      </c>
      <c r="G292" s="35" t="s">
        <v>9470</v>
      </c>
      <c r="H292" s="39" t="s">
        <v>9516</v>
      </c>
      <c r="I292" s="38" t="s">
        <v>9517</v>
      </c>
      <c r="J292" s="35">
        <v>0</v>
      </c>
      <c r="K292" s="35" t="str">
        <f>LOWER(DEC2HEX((J292)))</f>
        <v>0</v>
      </c>
      <c r="L292" s="35">
        <f>J292*(2^C292)</f>
        <v>0</v>
      </c>
      <c r="M292" s="62"/>
    </row>
    <row r="293" spans="1:13" ht="15">
      <c r="A293" s="26"/>
      <c r="B293" s="27" t="s">
        <v>9518</v>
      </c>
      <c r="C293" s="26"/>
      <c r="D293" s="26"/>
      <c r="E293" s="26">
        <f>SUM(E294:E295)</f>
        <v>32</v>
      </c>
      <c r="F293" s="56" t="str">
        <f>CONCATENATE("32'h",K293)</f>
        <v>32'h00000000</v>
      </c>
      <c r="G293" s="56"/>
      <c r="H293" s="29" t="s">
        <v>9519</v>
      </c>
      <c r="I293" s="29"/>
      <c r="J293" s="26"/>
      <c r="K293" s="26" t="str">
        <f>LOWER(DEC2HEX(L293,8))</f>
        <v>00000000</v>
      </c>
      <c r="L293" s="26">
        <f>SUM(L294:L295)</f>
        <v>0</v>
      </c>
      <c r="M293" s="62"/>
    </row>
    <row r="294" spans="1:13" ht="15">
      <c r="A294" s="34"/>
      <c r="B294" s="34"/>
      <c r="C294" s="35">
        <v>8</v>
      </c>
      <c r="D294" s="35">
        <v>31</v>
      </c>
      <c r="E294" s="35">
        <f>D294+1-C294</f>
        <v>24</v>
      </c>
      <c r="F294" s="35" t="str">
        <f>CONCATENATE(E294,"'h",K294)</f>
        <v>24'h0</v>
      </c>
      <c r="G294" s="35" t="s">
        <v>9470</v>
      </c>
      <c r="H294" s="39" t="s">
        <v>9471</v>
      </c>
      <c r="I294" s="38"/>
      <c r="J294" s="35">
        <v>0</v>
      </c>
      <c r="K294" s="35" t="str">
        <f>LOWER(DEC2HEX((J294)))</f>
        <v>0</v>
      </c>
      <c r="L294" s="35">
        <f>J294*(2^C294)</f>
        <v>0</v>
      </c>
      <c r="M294" s="62"/>
    </row>
    <row r="295" spans="1:13" ht="30">
      <c r="A295" s="34"/>
      <c r="B295" s="34"/>
      <c r="C295" s="35">
        <v>0</v>
      </c>
      <c r="D295" s="35">
        <v>7</v>
      </c>
      <c r="E295" s="35">
        <f>D295+1-C295</f>
        <v>8</v>
      </c>
      <c r="F295" s="35" t="str">
        <f>CONCATENATE(E295,"'h",K295)</f>
        <v>8'h0</v>
      </c>
      <c r="G295" s="35" t="s">
        <v>9470</v>
      </c>
      <c r="H295" s="39" t="s">
        <v>9519</v>
      </c>
      <c r="I295" s="38" t="s">
        <v>9520</v>
      </c>
      <c r="J295" s="35">
        <v>0</v>
      </c>
      <c r="K295" s="35" t="str">
        <f>LOWER(DEC2HEX((J295)))</f>
        <v>0</v>
      </c>
      <c r="L295" s="35">
        <f>J295*(2^C295)</f>
        <v>0</v>
      </c>
      <c r="M295" s="62"/>
    </row>
    <row r="296" spans="1:13" ht="15">
      <c r="A296" s="26"/>
      <c r="B296" s="27" t="s">
        <v>9521</v>
      </c>
      <c r="C296" s="26"/>
      <c r="D296" s="26"/>
      <c r="E296" s="26">
        <f>SUM(E297:E298)</f>
        <v>32</v>
      </c>
      <c r="F296" s="56" t="str">
        <f>CONCATENATE("32'h",K296)</f>
        <v>32'h00000000</v>
      </c>
      <c r="G296" s="56"/>
      <c r="H296" s="29" t="s">
        <v>9522</v>
      </c>
      <c r="I296" s="29"/>
      <c r="J296" s="26"/>
      <c r="K296" s="26" t="str">
        <f>LOWER(DEC2HEX(L296,8))</f>
        <v>00000000</v>
      </c>
      <c r="L296" s="26">
        <f>SUM(L297:L298)</f>
        <v>0</v>
      </c>
      <c r="M296" s="62"/>
    </row>
    <row r="297" spans="1:13" ht="15">
      <c r="A297" s="34"/>
      <c r="B297" s="34"/>
      <c r="C297" s="35">
        <v>8</v>
      </c>
      <c r="D297" s="35">
        <v>31</v>
      </c>
      <c r="E297" s="35">
        <f>D297+1-C297</f>
        <v>24</v>
      </c>
      <c r="F297" s="35" t="str">
        <f>CONCATENATE(E297,"'h",K297)</f>
        <v>24'h0</v>
      </c>
      <c r="G297" s="35" t="s">
        <v>9470</v>
      </c>
      <c r="H297" s="39" t="s">
        <v>9471</v>
      </c>
      <c r="I297" s="38"/>
      <c r="J297" s="35">
        <v>0</v>
      </c>
      <c r="K297" s="35" t="str">
        <f>LOWER(DEC2HEX((J297)))</f>
        <v>0</v>
      </c>
      <c r="L297" s="35">
        <f>J297*(2^C297)</f>
        <v>0</v>
      </c>
      <c r="M297" s="62"/>
    </row>
    <row r="298" spans="1:13" ht="30">
      <c r="A298" s="34"/>
      <c r="B298" s="34"/>
      <c r="C298" s="35">
        <v>0</v>
      </c>
      <c r="D298" s="35">
        <v>7</v>
      </c>
      <c r="E298" s="35">
        <f>D298+1-C298</f>
        <v>8</v>
      </c>
      <c r="F298" s="35" t="str">
        <f>CONCATENATE(E298,"'h",K298)</f>
        <v>8'h0</v>
      </c>
      <c r="G298" s="35" t="s">
        <v>9470</v>
      </c>
      <c r="H298" s="39" t="s">
        <v>9522</v>
      </c>
      <c r="I298" s="38" t="s">
        <v>9523</v>
      </c>
      <c r="J298" s="35">
        <v>0</v>
      </c>
      <c r="K298" s="35" t="str">
        <f>LOWER(DEC2HEX((J298)))</f>
        <v>0</v>
      </c>
      <c r="L298" s="35">
        <f>J298*(2^C298)</f>
        <v>0</v>
      </c>
      <c r="M298" s="62"/>
    </row>
    <row r="299" spans="1:13" ht="15">
      <c r="A299" s="26"/>
      <c r="B299" s="27" t="s">
        <v>9524</v>
      </c>
      <c r="C299" s="26"/>
      <c r="D299" s="26"/>
      <c r="E299" s="26">
        <f>SUM(E300:E301)</f>
        <v>32</v>
      </c>
      <c r="F299" s="56" t="str">
        <f>CONCATENATE("32'h",K299)</f>
        <v>32'h00000000</v>
      </c>
      <c r="G299" s="56"/>
      <c r="H299" s="29" t="s">
        <v>9525</v>
      </c>
      <c r="I299" s="29"/>
      <c r="J299" s="26"/>
      <c r="K299" s="26" t="str">
        <f>LOWER(DEC2HEX(L299,8))</f>
        <v>00000000</v>
      </c>
      <c r="L299" s="26">
        <f>SUM(L300:L301)</f>
        <v>0</v>
      </c>
      <c r="M299" s="62"/>
    </row>
    <row r="300" spans="1:13" ht="15">
      <c r="A300" s="34"/>
      <c r="B300" s="34"/>
      <c r="C300" s="35">
        <v>8</v>
      </c>
      <c r="D300" s="35">
        <v>31</v>
      </c>
      <c r="E300" s="35">
        <f>D300+1-C300</f>
        <v>24</v>
      </c>
      <c r="F300" s="35" t="str">
        <f>CONCATENATE(E300,"'h",K300)</f>
        <v>24'h0</v>
      </c>
      <c r="G300" s="35" t="s">
        <v>9470</v>
      </c>
      <c r="H300" s="39" t="s">
        <v>9471</v>
      </c>
      <c r="I300" s="38"/>
      <c r="J300" s="35">
        <v>0</v>
      </c>
      <c r="K300" s="35" t="str">
        <f>LOWER(DEC2HEX((J300)))</f>
        <v>0</v>
      </c>
      <c r="L300" s="35">
        <f>J300*(2^C300)</f>
        <v>0</v>
      </c>
      <c r="M300" s="62"/>
    </row>
    <row r="301" spans="1:13" ht="30">
      <c r="A301" s="34"/>
      <c r="B301" s="34"/>
      <c r="C301" s="35">
        <v>0</v>
      </c>
      <c r="D301" s="35">
        <v>7</v>
      </c>
      <c r="E301" s="35">
        <f>D301+1-C301</f>
        <v>8</v>
      </c>
      <c r="F301" s="35" t="str">
        <f>CONCATENATE(E301,"'h",K301)</f>
        <v>8'h0</v>
      </c>
      <c r="G301" s="35" t="s">
        <v>9470</v>
      </c>
      <c r="H301" s="39" t="s">
        <v>9525</v>
      </c>
      <c r="I301" s="38" t="s">
        <v>9526</v>
      </c>
      <c r="J301" s="35">
        <v>0</v>
      </c>
      <c r="K301" s="35" t="str">
        <f>LOWER(DEC2HEX((J301)))</f>
        <v>0</v>
      </c>
      <c r="L301" s="35">
        <f>J301*(2^C301)</f>
        <v>0</v>
      </c>
      <c r="M301" s="62"/>
    </row>
    <row r="302" spans="1:13" ht="15">
      <c r="A302" s="26"/>
      <c r="B302" s="27" t="s">
        <v>9527</v>
      </c>
      <c r="C302" s="26"/>
      <c r="D302" s="26"/>
      <c r="E302" s="26">
        <f>SUM(E303:E304)</f>
        <v>32</v>
      </c>
      <c r="F302" s="56" t="str">
        <f>CONCATENATE("32'h",K302)</f>
        <v>32'h00000000</v>
      </c>
      <c r="G302" s="56"/>
      <c r="H302" s="29" t="s">
        <v>9528</v>
      </c>
      <c r="I302" s="29"/>
      <c r="J302" s="26"/>
      <c r="K302" s="26" t="str">
        <f>LOWER(DEC2HEX(L302,8))</f>
        <v>00000000</v>
      </c>
      <c r="L302" s="26">
        <f>SUM(L303:L304)</f>
        <v>0</v>
      </c>
      <c r="M302" s="62"/>
    </row>
    <row r="303" spans="1:13" ht="15">
      <c r="A303" s="34"/>
      <c r="B303" s="34"/>
      <c r="C303" s="35">
        <v>8</v>
      </c>
      <c r="D303" s="35">
        <v>31</v>
      </c>
      <c r="E303" s="35">
        <f>D303+1-C303</f>
        <v>24</v>
      </c>
      <c r="F303" s="35" t="str">
        <f>CONCATENATE(E303,"'h",K303)</f>
        <v>24'h0</v>
      </c>
      <c r="G303" s="35" t="s">
        <v>9470</v>
      </c>
      <c r="H303" s="39" t="s">
        <v>9471</v>
      </c>
      <c r="I303" s="38"/>
      <c r="J303" s="35">
        <v>0</v>
      </c>
      <c r="K303" s="35" t="str">
        <f>LOWER(DEC2HEX((J303)))</f>
        <v>0</v>
      </c>
      <c r="L303" s="35">
        <f>J303*(2^C303)</f>
        <v>0</v>
      </c>
      <c r="M303" s="62"/>
    </row>
    <row r="304" spans="1:13" ht="30">
      <c r="A304" s="34"/>
      <c r="B304" s="34"/>
      <c r="C304" s="35">
        <v>0</v>
      </c>
      <c r="D304" s="35">
        <v>7</v>
      </c>
      <c r="E304" s="35">
        <f>D304+1-C304</f>
        <v>8</v>
      </c>
      <c r="F304" s="35" t="str">
        <f>CONCATENATE(E304,"'h",K304)</f>
        <v>8'h0</v>
      </c>
      <c r="G304" s="35" t="s">
        <v>9470</v>
      </c>
      <c r="H304" s="39" t="s">
        <v>9528</v>
      </c>
      <c r="I304" s="38" t="s">
        <v>9529</v>
      </c>
      <c r="J304" s="35">
        <v>0</v>
      </c>
      <c r="K304" s="35" t="str">
        <f>LOWER(DEC2HEX((J304)))</f>
        <v>0</v>
      </c>
      <c r="L304" s="35">
        <f>J304*(2^C304)</f>
        <v>0</v>
      </c>
      <c r="M304" s="62"/>
    </row>
    <row r="305" spans="1:13" ht="15">
      <c r="A305" s="26"/>
      <c r="B305" s="27" t="s">
        <v>9530</v>
      </c>
      <c r="C305" s="26"/>
      <c r="D305" s="26"/>
      <c r="E305" s="26">
        <f>SUM(E306:E307)</f>
        <v>32</v>
      </c>
      <c r="F305" s="56" t="str">
        <f>CONCATENATE("32'h",K305)</f>
        <v>32'h00000000</v>
      </c>
      <c r="G305" s="56"/>
      <c r="H305" s="29" t="s">
        <v>9531</v>
      </c>
      <c r="I305" s="29"/>
      <c r="J305" s="26"/>
      <c r="K305" s="26" t="str">
        <f>LOWER(DEC2HEX(L305,8))</f>
        <v>00000000</v>
      </c>
      <c r="L305" s="26">
        <f>SUM(L306:L307)</f>
        <v>0</v>
      </c>
      <c r="M305" s="62"/>
    </row>
    <row r="306" spans="1:13" ht="15">
      <c r="A306" s="34"/>
      <c r="B306" s="34"/>
      <c r="C306" s="35">
        <v>8</v>
      </c>
      <c r="D306" s="35">
        <v>31</v>
      </c>
      <c r="E306" s="35">
        <f>D306+1-C306</f>
        <v>24</v>
      </c>
      <c r="F306" s="35" t="str">
        <f>CONCATENATE(E306,"'h",K306)</f>
        <v>24'h0</v>
      </c>
      <c r="G306" s="35" t="s">
        <v>9470</v>
      </c>
      <c r="H306" s="39" t="s">
        <v>9471</v>
      </c>
      <c r="I306" s="38"/>
      <c r="J306" s="35">
        <v>0</v>
      </c>
      <c r="K306" s="35" t="str">
        <f>LOWER(DEC2HEX((J306)))</f>
        <v>0</v>
      </c>
      <c r="L306" s="35">
        <f>J306*(2^C306)</f>
        <v>0</v>
      </c>
      <c r="M306" s="62"/>
    </row>
    <row r="307" spans="1:13" ht="30">
      <c r="A307" s="34"/>
      <c r="B307" s="34"/>
      <c r="C307" s="35">
        <v>0</v>
      </c>
      <c r="D307" s="35">
        <v>7</v>
      </c>
      <c r="E307" s="35">
        <f>D307+1-C307</f>
        <v>8</v>
      </c>
      <c r="F307" s="35" t="str">
        <f>CONCATENATE(E307,"'h",K307)</f>
        <v>8'h0</v>
      </c>
      <c r="G307" s="35" t="s">
        <v>9470</v>
      </c>
      <c r="H307" s="39" t="s">
        <v>9531</v>
      </c>
      <c r="I307" s="38" t="s">
        <v>9532</v>
      </c>
      <c r="J307" s="35">
        <v>0</v>
      </c>
      <c r="K307" s="35" t="str">
        <f>LOWER(DEC2HEX((J307)))</f>
        <v>0</v>
      </c>
      <c r="L307" s="35">
        <f>J307*(2^C307)</f>
        <v>0</v>
      </c>
      <c r="M307" s="62"/>
    </row>
    <row r="308" spans="1:13" ht="15">
      <c r="A308" s="26"/>
      <c r="B308" s="27" t="s">
        <v>9533</v>
      </c>
      <c r="C308" s="26"/>
      <c r="D308" s="26"/>
      <c r="E308" s="26">
        <f>SUM(E309:E310)</f>
        <v>32</v>
      </c>
      <c r="F308" s="56" t="str">
        <f>CONCATENATE("32'h",K308)</f>
        <v>32'h00000000</v>
      </c>
      <c r="G308" s="56"/>
      <c r="H308" s="29" t="s">
        <v>9534</v>
      </c>
      <c r="I308" s="29"/>
      <c r="J308" s="26"/>
      <c r="K308" s="26" t="str">
        <f>LOWER(DEC2HEX(L308,8))</f>
        <v>00000000</v>
      </c>
      <c r="L308" s="26">
        <f>SUM(L309:L310)</f>
        <v>0</v>
      </c>
      <c r="M308" s="62"/>
    </row>
    <row r="309" spans="1:13" ht="15">
      <c r="A309" s="34"/>
      <c r="B309" s="34"/>
      <c r="C309" s="35">
        <v>8</v>
      </c>
      <c r="D309" s="35">
        <v>31</v>
      </c>
      <c r="E309" s="35">
        <f>D309+1-C309</f>
        <v>24</v>
      </c>
      <c r="F309" s="35" t="str">
        <f>CONCATENATE(E309,"'h",K309)</f>
        <v>24'h0</v>
      </c>
      <c r="G309" s="35" t="s">
        <v>9470</v>
      </c>
      <c r="H309" s="39" t="s">
        <v>9471</v>
      </c>
      <c r="I309" s="38"/>
      <c r="J309" s="35">
        <v>0</v>
      </c>
      <c r="K309" s="35" t="str">
        <f>LOWER(DEC2HEX((J309)))</f>
        <v>0</v>
      </c>
      <c r="L309" s="35">
        <f>J309*(2^C309)</f>
        <v>0</v>
      </c>
      <c r="M309" s="62"/>
    </row>
    <row r="310" spans="1:13" ht="30">
      <c r="A310" s="34"/>
      <c r="B310" s="34"/>
      <c r="C310" s="35">
        <v>0</v>
      </c>
      <c r="D310" s="35">
        <v>7</v>
      </c>
      <c r="E310" s="35">
        <f>D310+1-C310</f>
        <v>8</v>
      </c>
      <c r="F310" s="35" t="str">
        <f>CONCATENATE(E310,"'h",K310)</f>
        <v>8'h0</v>
      </c>
      <c r="G310" s="35" t="s">
        <v>9470</v>
      </c>
      <c r="H310" s="39" t="s">
        <v>9534</v>
      </c>
      <c r="I310" s="38" t="s">
        <v>9535</v>
      </c>
      <c r="J310" s="35">
        <v>0</v>
      </c>
      <c r="K310" s="35" t="str">
        <f>LOWER(DEC2HEX((J310)))</f>
        <v>0</v>
      </c>
      <c r="L310" s="35">
        <f>J310*(2^C310)</f>
        <v>0</v>
      </c>
      <c r="M310" s="62"/>
    </row>
    <row r="311" spans="1:13" ht="15">
      <c r="A311" s="26"/>
      <c r="B311" s="27" t="s">
        <v>9536</v>
      </c>
      <c r="C311" s="26"/>
      <c r="D311" s="26"/>
      <c r="E311" s="26">
        <f>SUM(E312:E313)</f>
        <v>32</v>
      </c>
      <c r="F311" s="56" t="str">
        <f>CONCATENATE("32'h",K311)</f>
        <v>32'h00000000</v>
      </c>
      <c r="G311" s="56"/>
      <c r="H311" s="29" t="s">
        <v>9537</v>
      </c>
      <c r="I311" s="29"/>
      <c r="J311" s="26"/>
      <c r="K311" s="26" t="str">
        <f>LOWER(DEC2HEX(L311,8))</f>
        <v>00000000</v>
      </c>
      <c r="L311" s="26">
        <f>SUM(L312:L313)</f>
        <v>0</v>
      </c>
      <c r="M311" s="62"/>
    </row>
    <row r="312" spans="1:13" ht="15">
      <c r="A312" s="34"/>
      <c r="B312" s="34"/>
      <c r="C312" s="35">
        <v>8</v>
      </c>
      <c r="D312" s="35">
        <v>31</v>
      </c>
      <c r="E312" s="35">
        <f>D312+1-C312</f>
        <v>24</v>
      </c>
      <c r="F312" s="35" t="str">
        <f>CONCATENATE(E312,"'h",K312)</f>
        <v>24'h0</v>
      </c>
      <c r="G312" s="35" t="s">
        <v>9470</v>
      </c>
      <c r="H312" s="39" t="s">
        <v>9471</v>
      </c>
      <c r="I312" s="38"/>
      <c r="J312" s="35">
        <v>0</v>
      </c>
      <c r="K312" s="35" t="str">
        <f>LOWER(DEC2HEX((J312)))</f>
        <v>0</v>
      </c>
      <c r="L312" s="35">
        <f>J312*(2^C312)</f>
        <v>0</v>
      </c>
      <c r="M312" s="62"/>
    </row>
    <row r="313" spans="1:13" ht="30">
      <c r="A313" s="34"/>
      <c r="B313" s="34"/>
      <c r="C313" s="35">
        <v>0</v>
      </c>
      <c r="D313" s="35">
        <v>7</v>
      </c>
      <c r="E313" s="35">
        <f>D313+1-C313</f>
        <v>8</v>
      </c>
      <c r="F313" s="35" t="str">
        <f>CONCATENATE(E313,"'h",K313)</f>
        <v>8'h0</v>
      </c>
      <c r="G313" s="35" t="s">
        <v>9470</v>
      </c>
      <c r="H313" s="39" t="s">
        <v>9537</v>
      </c>
      <c r="I313" s="38" t="s">
        <v>9538</v>
      </c>
      <c r="J313" s="35">
        <v>0</v>
      </c>
      <c r="K313" s="35" t="str">
        <f>LOWER(DEC2HEX((J313)))</f>
        <v>0</v>
      </c>
      <c r="L313" s="35">
        <f>J313*(2^C313)</f>
        <v>0</v>
      </c>
      <c r="M313" s="62"/>
    </row>
    <row r="314" spans="1:13" ht="15">
      <c r="A314" s="26"/>
      <c r="B314" s="27" t="s">
        <v>9539</v>
      </c>
      <c r="C314" s="26"/>
      <c r="D314" s="26"/>
      <c r="E314" s="26">
        <f>SUM(E315:E316)</f>
        <v>32</v>
      </c>
      <c r="F314" s="56" t="str">
        <f>CONCATENATE("32'h",K314)</f>
        <v>32'h00000000</v>
      </c>
      <c r="G314" s="56"/>
      <c r="H314" s="29" t="s">
        <v>9540</v>
      </c>
      <c r="I314" s="29"/>
      <c r="J314" s="26"/>
      <c r="K314" s="26" t="str">
        <f>LOWER(DEC2HEX(L314,8))</f>
        <v>00000000</v>
      </c>
      <c r="L314" s="26">
        <f>SUM(L315:L316)</f>
        <v>0</v>
      </c>
      <c r="M314" s="62"/>
    </row>
    <row r="315" spans="1:13" ht="15">
      <c r="A315" s="34"/>
      <c r="B315" s="34"/>
      <c r="C315" s="35">
        <v>4</v>
      </c>
      <c r="D315" s="35">
        <v>31</v>
      </c>
      <c r="E315" s="35">
        <f>D315+1-C315</f>
        <v>28</v>
      </c>
      <c r="F315" s="35" t="str">
        <f>CONCATENATE(E315,"'h",K315)</f>
        <v>28'h0</v>
      </c>
      <c r="G315" s="35" t="s">
        <v>9470</v>
      </c>
      <c r="H315" s="39" t="s">
        <v>9471</v>
      </c>
      <c r="I315" s="38"/>
      <c r="J315" s="35">
        <v>0</v>
      </c>
      <c r="K315" s="35" t="str">
        <f>LOWER(DEC2HEX((J315)))</f>
        <v>0</v>
      </c>
      <c r="L315" s="35">
        <f>J315*(2^C315)</f>
        <v>0</v>
      </c>
      <c r="M315" s="62"/>
    </row>
    <row r="316" spans="1:13" ht="30">
      <c r="A316" s="34"/>
      <c r="B316" s="34"/>
      <c r="C316" s="35">
        <v>0</v>
      </c>
      <c r="D316" s="35">
        <v>3</v>
      </c>
      <c r="E316" s="35">
        <f>D316+1-C316</f>
        <v>4</v>
      </c>
      <c r="F316" s="35" t="str">
        <f>CONCATENATE(E316,"'h",K316)</f>
        <v>4'h0</v>
      </c>
      <c r="G316" s="35" t="s">
        <v>9470</v>
      </c>
      <c r="H316" s="39" t="s">
        <v>9541</v>
      </c>
      <c r="I316" s="38" t="s">
        <v>9542</v>
      </c>
      <c r="J316" s="35">
        <v>0</v>
      </c>
      <c r="K316" s="35" t="str">
        <f>LOWER(DEC2HEX((J316)))</f>
        <v>0</v>
      </c>
      <c r="L316" s="35">
        <f>J316*(2^C316)</f>
        <v>0</v>
      </c>
      <c r="M316" s="62"/>
    </row>
  </sheetData>
  <phoneticPr fontId="24" type="noConversion"/>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75"/>
  <sheetViews>
    <sheetView topLeftCell="A4" workbookViewId="0">
      <selection activeCell="H14" sqref="H14"/>
    </sheetView>
  </sheetViews>
  <sheetFormatPr defaultRowHeight="13.5"/>
  <cols>
    <col min="1" max="1" width="8.875" style="127" bestFit="1" customWidth="1"/>
    <col min="2" max="5" width="9" style="127"/>
    <col min="6" max="6" width="16.875" style="127" customWidth="1"/>
    <col min="7" max="7" width="8.125" style="127" bestFit="1" customWidth="1"/>
    <col min="8" max="8" width="24.625" style="127" bestFit="1" customWidth="1"/>
    <col min="9" max="9" width="71.125" style="161" customWidth="1"/>
    <col min="10" max="10" width="10.5" style="127" bestFit="1" customWidth="1"/>
    <col min="11" max="11" width="10.875" style="127" bestFit="1" customWidth="1"/>
    <col min="12" max="12" width="11.625" style="127" bestFit="1" customWidth="1"/>
    <col min="13" max="13" width="11.375" style="127" bestFit="1" customWidth="1"/>
    <col min="14" max="14" width="10.625" style="127" customWidth="1"/>
    <col min="15" max="256" width="9" style="127"/>
    <col min="257" max="257" width="8.875" style="127" bestFit="1" customWidth="1"/>
    <col min="258" max="261" width="9" style="127"/>
    <col min="262" max="262" width="16.875" style="127" customWidth="1"/>
    <col min="263" max="263" width="8.125" style="127" bestFit="1" customWidth="1"/>
    <col min="264" max="264" width="24.625" style="127" bestFit="1" customWidth="1"/>
    <col min="265" max="265" width="71.125" style="127" customWidth="1"/>
    <col min="266" max="266" width="10.5" style="127" bestFit="1" customWidth="1"/>
    <col min="267" max="267" width="10.875" style="127" bestFit="1" customWidth="1"/>
    <col min="268" max="268" width="11.625" style="127" bestFit="1" customWidth="1"/>
    <col min="269" max="269" width="11.375" style="127" bestFit="1" customWidth="1"/>
    <col min="270" max="270" width="10.625" style="127" customWidth="1"/>
    <col min="271" max="512" width="9" style="127"/>
    <col min="513" max="513" width="8.875" style="127" bestFit="1" customWidth="1"/>
    <col min="514" max="517" width="9" style="127"/>
    <col min="518" max="518" width="16.875" style="127" customWidth="1"/>
    <col min="519" max="519" width="8.125" style="127" bestFit="1" customWidth="1"/>
    <col min="520" max="520" width="24.625" style="127" bestFit="1" customWidth="1"/>
    <col min="521" max="521" width="71.125" style="127" customWidth="1"/>
    <col min="522" max="522" width="10.5" style="127" bestFit="1" customWidth="1"/>
    <col min="523" max="523" width="10.875" style="127" bestFit="1" customWidth="1"/>
    <col min="524" max="524" width="11.625" style="127" bestFit="1" customWidth="1"/>
    <col min="525" max="525" width="11.375" style="127" bestFit="1" customWidth="1"/>
    <col min="526" max="526" width="10.625" style="127" customWidth="1"/>
    <col min="527" max="768" width="9" style="127"/>
    <col min="769" max="769" width="8.875" style="127" bestFit="1" customWidth="1"/>
    <col min="770" max="773" width="9" style="127"/>
    <col min="774" max="774" width="16.875" style="127" customWidth="1"/>
    <col min="775" max="775" width="8.125" style="127" bestFit="1" customWidth="1"/>
    <col min="776" max="776" width="24.625" style="127" bestFit="1" customWidth="1"/>
    <col min="777" max="777" width="71.125" style="127" customWidth="1"/>
    <col min="778" max="778" width="10.5" style="127" bestFit="1" customWidth="1"/>
    <col min="779" max="779" width="10.875" style="127" bestFit="1" customWidth="1"/>
    <col min="780" max="780" width="11.625" style="127" bestFit="1" customWidth="1"/>
    <col min="781" max="781" width="11.375" style="127" bestFit="1" customWidth="1"/>
    <col min="782" max="782" width="10.625" style="127" customWidth="1"/>
    <col min="783" max="1024" width="9" style="127"/>
    <col min="1025" max="1025" width="8.875" style="127" bestFit="1" customWidth="1"/>
    <col min="1026" max="1029" width="9" style="127"/>
    <col min="1030" max="1030" width="16.875" style="127" customWidth="1"/>
    <col min="1031" max="1031" width="8.125" style="127" bestFit="1" customWidth="1"/>
    <col min="1032" max="1032" width="24.625" style="127" bestFit="1" customWidth="1"/>
    <col min="1033" max="1033" width="71.125" style="127" customWidth="1"/>
    <col min="1034" max="1034" width="10.5" style="127" bestFit="1" customWidth="1"/>
    <col min="1035" max="1035" width="10.875" style="127" bestFit="1" customWidth="1"/>
    <col min="1036" max="1036" width="11.625" style="127" bestFit="1" customWidth="1"/>
    <col min="1037" max="1037" width="11.375" style="127" bestFit="1" customWidth="1"/>
    <col min="1038" max="1038" width="10.625" style="127" customWidth="1"/>
    <col min="1039" max="1280" width="9" style="127"/>
    <col min="1281" max="1281" width="8.875" style="127" bestFit="1" customWidth="1"/>
    <col min="1282" max="1285" width="9" style="127"/>
    <col min="1286" max="1286" width="16.875" style="127" customWidth="1"/>
    <col min="1287" max="1287" width="8.125" style="127" bestFit="1" customWidth="1"/>
    <col min="1288" max="1288" width="24.625" style="127" bestFit="1" customWidth="1"/>
    <col min="1289" max="1289" width="71.125" style="127" customWidth="1"/>
    <col min="1290" max="1290" width="10.5" style="127" bestFit="1" customWidth="1"/>
    <col min="1291" max="1291" width="10.875" style="127" bestFit="1" customWidth="1"/>
    <col min="1292" max="1292" width="11.625" style="127" bestFit="1" customWidth="1"/>
    <col min="1293" max="1293" width="11.375" style="127" bestFit="1" customWidth="1"/>
    <col min="1294" max="1294" width="10.625" style="127" customWidth="1"/>
    <col min="1295" max="1536" width="9" style="127"/>
    <col min="1537" max="1537" width="8.875" style="127" bestFit="1" customWidth="1"/>
    <col min="1538" max="1541" width="9" style="127"/>
    <col min="1542" max="1542" width="16.875" style="127" customWidth="1"/>
    <col min="1543" max="1543" width="8.125" style="127" bestFit="1" customWidth="1"/>
    <col min="1544" max="1544" width="24.625" style="127" bestFit="1" customWidth="1"/>
    <col min="1545" max="1545" width="71.125" style="127" customWidth="1"/>
    <col min="1546" max="1546" width="10.5" style="127" bestFit="1" customWidth="1"/>
    <col min="1547" max="1547" width="10.875" style="127" bestFit="1" customWidth="1"/>
    <col min="1548" max="1548" width="11.625" style="127" bestFit="1" customWidth="1"/>
    <col min="1549" max="1549" width="11.375" style="127" bestFit="1" customWidth="1"/>
    <col min="1550" max="1550" width="10.625" style="127" customWidth="1"/>
    <col min="1551" max="1792" width="9" style="127"/>
    <col min="1793" max="1793" width="8.875" style="127" bestFit="1" customWidth="1"/>
    <col min="1794" max="1797" width="9" style="127"/>
    <col min="1798" max="1798" width="16.875" style="127" customWidth="1"/>
    <col min="1799" max="1799" width="8.125" style="127" bestFit="1" customWidth="1"/>
    <col min="1800" max="1800" width="24.625" style="127" bestFit="1" customWidth="1"/>
    <col min="1801" max="1801" width="71.125" style="127" customWidth="1"/>
    <col min="1802" max="1802" width="10.5" style="127" bestFit="1" customWidth="1"/>
    <col min="1803" max="1803" width="10.875" style="127" bestFit="1" customWidth="1"/>
    <col min="1804" max="1804" width="11.625" style="127" bestFit="1" customWidth="1"/>
    <col min="1805" max="1805" width="11.375" style="127" bestFit="1" customWidth="1"/>
    <col min="1806" max="1806" width="10.625" style="127" customWidth="1"/>
    <col min="1807" max="2048" width="9" style="127"/>
    <col min="2049" max="2049" width="8.875" style="127" bestFit="1" customWidth="1"/>
    <col min="2050" max="2053" width="9" style="127"/>
    <col min="2054" max="2054" width="16.875" style="127" customWidth="1"/>
    <col min="2055" max="2055" width="8.125" style="127" bestFit="1" customWidth="1"/>
    <col min="2056" max="2056" width="24.625" style="127" bestFit="1" customWidth="1"/>
    <col min="2057" max="2057" width="71.125" style="127" customWidth="1"/>
    <col min="2058" max="2058" width="10.5" style="127" bestFit="1" customWidth="1"/>
    <col min="2059" max="2059" width="10.875" style="127" bestFit="1" customWidth="1"/>
    <col min="2060" max="2060" width="11.625" style="127" bestFit="1" customWidth="1"/>
    <col min="2061" max="2061" width="11.375" style="127" bestFit="1" customWidth="1"/>
    <col min="2062" max="2062" width="10.625" style="127" customWidth="1"/>
    <col min="2063" max="2304" width="9" style="127"/>
    <col min="2305" max="2305" width="8.875" style="127" bestFit="1" customWidth="1"/>
    <col min="2306" max="2309" width="9" style="127"/>
    <col min="2310" max="2310" width="16.875" style="127" customWidth="1"/>
    <col min="2311" max="2311" width="8.125" style="127" bestFit="1" customWidth="1"/>
    <col min="2312" max="2312" width="24.625" style="127" bestFit="1" customWidth="1"/>
    <col min="2313" max="2313" width="71.125" style="127" customWidth="1"/>
    <col min="2314" max="2314" width="10.5" style="127" bestFit="1" customWidth="1"/>
    <col min="2315" max="2315" width="10.875" style="127" bestFit="1" customWidth="1"/>
    <col min="2316" max="2316" width="11.625" style="127" bestFit="1" customWidth="1"/>
    <col min="2317" max="2317" width="11.375" style="127" bestFit="1" customWidth="1"/>
    <col min="2318" max="2318" width="10.625" style="127" customWidth="1"/>
    <col min="2319" max="2560" width="9" style="127"/>
    <col min="2561" max="2561" width="8.875" style="127" bestFit="1" customWidth="1"/>
    <col min="2562" max="2565" width="9" style="127"/>
    <col min="2566" max="2566" width="16.875" style="127" customWidth="1"/>
    <col min="2567" max="2567" width="8.125" style="127" bestFit="1" customWidth="1"/>
    <col min="2568" max="2568" width="24.625" style="127" bestFit="1" customWidth="1"/>
    <col min="2569" max="2569" width="71.125" style="127" customWidth="1"/>
    <col min="2570" max="2570" width="10.5" style="127" bestFit="1" customWidth="1"/>
    <col min="2571" max="2571" width="10.875" style="127" bestFit="1" customWidth="1"/>
    <col min="2572" max="2572" width="11.625" style="127" bestFit="1" customWidth="1"/>
    <col min="2573" max="2573" width="11.375" style="127" bestFit="1" customWidth="1"/>
    <col min="2574" max="2574" width="10.625" style="127" customWidth="1"/>
    <col min="2575" max="2816" width="9" style="127"/>
    <col min="2817" max="2817" width="8.875" style="127" bestFit="1" customWidth="1"/>
    <col min="2818" max="2821" width="9" style="127"/>
    <col min="2822" max="2822" width="16.875" style="127" customWidth="1"/>
    <col min="2823" max="2823" width="8.125" style="127" bestFit="1" customWidth="1"/>
    <col min="2824" max="2824" width="24.625" style="127" bestFit="1" customWidth="1"/>
    <col min="2825" max="2825" width="71.125" style="127" customWidth="1"/>
    <col min="2826" max="2826" width="10.5" style="127" bestFit="1" customWidth="1"/>
    <col min="2827" max="2827" width="10.875" style="127" bestFit="1" customWidth="1"/>
    <col min="2828" max="2828" width="11.625" style="127" bestFit="1" customWidth="1"/>
    <col min="2829" max="2829" width="11.375" style="127" bestFit="1" customWidth="1"/>
    <col min="2830" max="2830" width="10.625" style="127" customWidth="1"/>
    <col min="2831" max="3072" width="9" style="127"/>
    <col min="3073" max="3073" width="8.875" style="127" bestFit="1" customWidth="1"/>
    <col min="3074" max="3077" width="9" style="127"/>
    <col min="3078" max="3078" width="16.875" style="127" customWidth="1"/>
    <col min="3079" max="3079" width="8.125" style="127" bestFit="1" customWidth="1"/>
    <col min="3080" max="3080" width="24.625" style="127" bestFit="1" customWidth="1"/>
    <col min="3081" max="3081" width="71.125" style="127" customWidth="1"/>
    <col min="3082" max="3082" width="10.5" style="127" bestFit="1" customWidth="1"/>
    <col min="3083" max="3083" width="10.875" style="127" bestFit="1" customWidth="1"/>
    <col min="3084" max="3084" width="11.625" style="127" bestFit="1" customWidth="1"/>
    <col min="3085" max="3085" width="11.375" style="127" bestFit="1" customWidth="1"/>
    <col min="3086" max="3086" width="10.625" style="127" customWidth="1"/>
    <col min="3087" max="3328" width="9" style="127"/>
    <col min="3329" max="3329" width="8.875" style="127" bestFit="1" customWidth="1"/>
    <col min="3330" max="3333" width="9" style="127"/>
    <col min="3334" max="3334" width="16.875" style="127" customWidth="1"/>
    <col min="3335" max="3335" width="8.125" style="127" bestFit="1" customWidth="1"/>
    <col min="3336" max="3336" width="24.625" style="127" bestFit="1" customWidth="1"/>
    <col min="3337" max="3337" width="71.125" style="127" customWidth="1"/>
    <col min="3338" max="3338" width="10.5" style="127" bestFit="1" customWidth="1"/>
    <col min="3339" max="3339" width="10.875" style="127" bestFit="1" customWidth="1"/>
    <col min="3340" max="3340" width="11.625" style="127" bestFit="1" customWidth="1"/>
    <col min="3341" max="3341" width="11.375" style="127" bestFit="1" customWidth="1"/>
    <col min="3342" max="3342" width="10.625" style="127" customWidth="1"/>
    <col min="3343" max="3584" width="9" style="127"/>
    <col min="3585" max="3585" width="8.875" style="127" bestFit="1" customWidth="1"/>
    <col min="3586" max="3589" width="9" style="127"/>
    <col min="3590" max="3590" width="16.875" style="127" customWidth="1"/>
    <col min="3591" max="3591" width="8.125" style="127" bestFit="1" customWidth="1"/>
    <col min="3592" max="3592" width="24.625" style="127" bestFit="1" customWidth="1"/>
    <col min="3593" max="3593" width="71.125" style="127" customWidth="1"/>
    <col min="3594" max="3594" width="10.5" style="127" bestFit="1" customWidth="1"/>
    <col min="3595" max="3595" width="10.875" style="127" bestFit="1" customWidth="1"/>
    <col min="3596" max="3596" width="11.625" style="127" bestFit="1" customWidth="1"/>
    <col min="3597" max="3597" width="11.375" style="127" bestFit="1" customWidth="1"/>
    <col min="3598" max="3598" width="10.625" style="127" customWidth="1"/>
    <col min="3599" max="3840" width="9" style="127"/>
    <col min="3841" max="3841" width="8.875" style="127" bestFit="1" customWidth="1"/>
    <col min="3842" max="3845" width="9" style="127"/>
    <col min="3846" max="3846" width="16.875" style="127" customWidth="1"/>
    <col min="3847" max="3847" width="8.125" style="127" bestFit="1" customWidth="1"/>
    <col min="3848" max="3848" width="24.625" style="127" bestFit="1" customWidth="1"/>
    <col min="3849" max="3849" width="71.125" style="127" customWidth="1"/>
    <col min="3850" max="3850" width="10.5" style="127" bestFit="1" customWidth="1"/>
    <col min="3851" max="3851" width="10.875" style="127" bestFit="1" customWidth="1"/>
    <col min="3852" max="3852" width="11.625" style="127" bestFit="1" customWidth="1"/>
    <col min="3853" max="3853" width="11.375" style="127" bestFit="1" customWidth="1"/>
    <col min="3854" max="3854" width="10.625" style="127" customWidth="1"/>
    <col min="3855" max="4096" width="9" style="127"/>
    <col min="4097" max="4097" width="8.875" style="127" bestFit="1" customWidth="1"/>
    <col min="4098" max="4101" width="9" style="127"/>
    <col min="4102" max="4102" width="16.875" style="127" customWidth="1"/>
    <col min="4103" max="4103" width="8.125" style="127" bestFit="1" customWidth="1"/>
    <col min="4104" max="4104" width="24.625" style="127" bestFit="1" customWidth="1"/>
    <col min="4105" max="4105" width="71.125" style="127" customWidth="1"/>
    <col min="4106" max="4106" width="10.5" style="127" bestFit="1" customWidth="1"/>
    <col min="4107" max="4107" width="10.875" style="127" bestFit="1" customWidth="1"/>
    <col min="4108" max="4108" width="11.625" style="127" bestFit="1" customWidth="1"/>
    <col min="4109" max="4109" width="11.375" style="127" bestFit="1" customWidth="1"/>
    <col min="4110" max="4110" width="10.625" style="127" customWidth="1"/>
    <col min="4111" max="4352" width="9" style="127"/>
    <col min="4353" max="4353" width="8.875" style="127" bestFit="1" customWidth="1"/>
    <col min="4354" max="4357" width="9" style="127"/>
    <col min="4358" max="4358" width="16.875" style="127" customWidth="1"/>
    <col min="4359" max="4359" width="8.125" style="127" bestFit="1" customWidth="1"/>
    <col min="4360" max="4360" width="24.625" style="127" bestFit="1" customWidth="1"/>
    <col min="4361" max="4361" width="71.125" style="127" customWidth="1"/>
    <col min="4362" max="4362" width="10.5" style="127" bestFit="1" customWidth="1"/>
    <col min="4363" max="4363" width="10.875" style="127" bestFit="1" customWidth="1"/>
    <col min="4364" max="4364" width="11.625" style="127" bestFit="1" customWidth="1"/>
    <col min="4365" max="4365" width="11.375" style="127" bestFit="1" customWidth="1"/>
    <col min="4366" max="4366" width="10.625" style="127" customWidth="1"/>
    <col min="4367" max="4608" width="9" style="127"/>
    <col min="4609" max="4609" width="8.875" style="127" bestFit="1" customWidth="1"/>
    <col min="4610" max="4613" width="9" style="127"/>
    <col min="4614" max="4614" width="16.875" style="127" customWidth="1"/>
    <col min="4615" max="4615" width="8.125" style="127" bestFit="1" customWidth="1"/>
    <col min="4616" max="4616" width="24.625" style="127" bestFit="1" customWidth="1"/>
    <col min="4617" max="4617" width="71.125" style="127" customWidth="1"/>
    <col min="4618" max="4618" width="10.5" style="127" bestFit="1" customWidth="1"/>
    <col min="4619" max="4619" width="10.875" style="127" bestFit="1" customWidth="1"/>
    <col min="4620" max="4620" width="11.625" style="127" bestFit="1" customWidth="1"/>
    <col min="4621" max="4621" width="11.375" style="127" bestFit="1" customWidth="1"/>
    <col min="4622" max="4622" width="10.625" style="127" customWidth="1"/>
    <col min="4623" max="4864" width="9" style="127"/>
    <col min="4865" max="4865" width="8.875" style="127" bestFit="1" customWidth="1"/>
    <col min="4866" max="4869" width="9" style="127"/>
    <col min="4870" max="4870" width="16.875" style="127" customWidth="1"/>
    <col min="4871" max="4871" width="8.125" style="127" bestFit="1" customWidth="1"/>
    <col min="4872" max="4872" width="24.625" style="127" bestFit="1" customWidth="1"/>
    <col min="4873" max="4873" width="71.125" style="127" customWidth="1"/>
    <col min="4874" max="4874" width="10.5" style="127" bestFit="1" customWidth="1"/>
    <col min="4875" max="4875" width="10.875" style="127" bestFit="1" customWidth="1"/>
    <col min="4876" max="4876" width="11.625" style="127" bestFit="1" customWidth="1"/>
    <col min="4877" max="4877" width="11.375" style="127" bestFit="1" customWidth="1"/>
    <col min="4878" max="4878" width="10.625" style="127" customWidth="1"/>
    <col min="4879" max="5120" width="9" style="127"/>
    <col min="5121" max="5121" width="8.875" style="127" bestFit="1" customWidth="1"/>
    <col min="5122" max="5125" width="9" style="127"/>
    <col min="5126" max="5126" width="16.875" style="127" customWidth="1"/>
    <col min="5127" max="5127" width="8.125" style="127" bestFit="1" customWidth="1"/>
    <col min="5128" max="5128" width="24.625" style="127" bestFit="1" customWidth="1"/>
    <col min="5129" max="5129" width="71.125" style="127" customWidth="1"/>
    <col min="5130" max="5130" width="10.5" style="127" bestFit="1" customWidth="1"/>
    <col min="5131" max="5131" width="10.875" style="127" bestFit="1" customWidth="1"/>
    <col min="5132" max="5132" width="11.625" style="127" bestFit="1" customWidth="1"/>
    <col min="5133" max="5133" width="11.375" style="127" bestFit="1" customWidth="1"/>
    <col min="5134" max="5134" width="10.625" style="127" customWidth="1"/>
    <col min="5135" max="5376" width="9" style="127"/>
    <col min="5377" max="5377" width="8.875" style="127" bestFit="1" customWidth="1"/>
    <col min="5378" max="5381" width="9" style="127"/>
    <col min="5382" max="5382" width="16.875" style="127" customWidth="1"/>
    <col min="5383" max="5383" width="8.125" style="127" bestFit="1" customWidth="1"/>
    <col min="5384" max="5384" width="24.625" style="127" bestFit="1" customWidth="1"/>
    <col min="5385" max="5385" width="71.125" style="127" customWidth="1"/>
    <col min="5386" max="5386" width="10.5" style="127" bestFit="1" customWidth="1"/>
    <col min="5387" max="5387" width="10.875" style="127" bestFit="1" customWidth="1"/>
    <col min="5388" max="5388" width="11.625" style="127" bestFit="1" customWidth="1"/>
    <col min="5389" max="5389" width="11.375" style="127" bestFit="1" customWidth="1"/>
    <col min="5390" max="5390" width="10.625" style="127" customWidth="1"/>
    <col min="5391" max="5632" width="9" style="127"/>
    <col min="5633" max="5633" width="8.875" style="127" bestFit="1" customWidth="1"/>
    <col min="5634" max="5637" width="9" style="127"/>
    <col min="5638" max="5638" width="16.875" style="127" customWidth="1"/>
    <col min="5639" max="5639" width="8.125" style="127" bestFit="1" customWidth="1"/>
    <col min="5640" max="5640" width="24.625" style="127" bestFit="1" customWidth="1"/>
    <col min="5641" max="5641" width="71.125" style="127" customWidth="1"/>
    <col min="5642" max="5642" width="10.5" style="127" bestFit="1" customWidth="1"/>
    <col min="5643" max="5643" width="10.875" style="127" bestFit="1" customWidth="1"/>
    <col min="5644" max="5644" width="11.625" style="127" bestFit="1" customWidth="1"/>
    <col min="5645" max="5645" width="11.375" style="127" bestFit="1" customWidth="1"/>
    <col min="5646" max="5646" width="10.625" style="127" customWidth="1"/>
    <col min="5647" max="5888" width="9" style="127"/>
    <col min="5889" max="5889" width="8.875" style="127" bestFit="1" customWidth="1"/>
    <col min="5890" max="5893" width="9" style="127"/>
    <col min="5894" max="5894" width="16.875" style="127" customWidth="1"/>
    <col min="5895" max="5895" width="8.125" style="127" bestFit="1" customWidth="1"/>
    <col min="5896" max="5896" width="24.625" style="127" bestFit="1" customWidth="1"/>
    <col min="5897" max="5897" width="71.125" style="127" customWidth="1"/>
    <col min="5898" max="5898" width="10.5" style="127" bestFit="1" customWidth="1"/>
    <col min="5899" max="5899" width="10.875" style="127" bestFit="1" customWidth="1"/>
    <col min="5900" max="5900" width="11.625" style="127" bestFit="1" customWidth="1"/>
    <col min="5901" max="5901" width="11.375" style="127" bestFit="1" customWidth="1"/>
    <col min="5902" max="5902" width="10.625" style="127" customWidth="1"/>
    <col min="5903" max="6144" width="9" style="127"/>
    <col min="6145" max="6145" width="8.875" style="127" bestFit="1" customWidth="1"/>
    <col min="6146" max="6149" width="9" style="127"/>
    <col min="6150" max="6150" width="16.875" style="127" customWidth="1"/>
    <col min="6151" max="6151" width="8.125" style="127" bestFit="1" customWidth="1"/>
    <col min="6152" max="6152" width="24.625" style="127" bestFit="1" customWidth="1"/>
    <col min="6153" max="6153" width="71.125" style="127" customWidth="1"/>
    <col min="6154" max="6154" width="10.5" style="127" bestFit="1" customWidth="1"/>
    <col min="6155" max="6155" width="10.875" style="127" bestFit="1" customWidth="1"/>
    <col min="6156" max="6156" width="11.625" style="127" bestFit="1" customWidth="1"/>
    <col min="6157" max="6157" width="11.375" style="127" bestFit="1" customWidth="1"/>
    <col min="6158" max="6158" width="10.625" style="127" customWidth="1"/>
    <col min="6159" max="6400" width="9" style="127"/>
    <col min="6401" max="6401" width="8.875" style="127" bestFit="1" customWidth="1"/>
    <col min="6402" max="6405" width="9" style="127"/>
    <col min="6406" max="6406" width="16.875" style="127" customWidth="1"/>
    <col min="6407" max="6407" width="8.125" style="127" bestFit="1" customWidth="1"/>
    <col min="6408" max="6408" width="24.625" style="127" bestFit="1" customWidth="1"/>
    <col min="6409" max="6409" width="71.125" style="127" customWidth="1"/>
    <col min="6410" max="6410" width="10.5" style="127" bestFit="1" customWidth="1"/>
    <col min="6411" max="6411" width="10.875" style="127" bestFit="1" customWidth="1"/>
    <col min="6412" max="6412" width="11.625" style="127" bestFit="1" customWidth="1"/>
    <col min="6413" max="6413" width="11.375" style="127" bestFit="1" customWidth="1"/>
    <col min="6414" max="6414" width="10.625" style="127" customWidth="1"/>
    <col min="6415" max="6656" width="9" style="127"/>
    <col min="6657" max="6657" width="8.875" style="127" bestFit="1" customWidth="1"/>
    <col min="6658" max="6661" width="9" style="127"/>
    <col min="6662" max="6662" width="16.875" style="127" customWidth="1"/>
    <col min="6663" max="6663" width="8.125" style="127" bestFit="1" customWidth="1"/>
    <col min="6664" max="6664" width="24.625" style="127" bestFit="1" customWidth="1"/>
    <col min="6665" max="6665" width="71.125" style="127" customWidth="1"/>
    <col min="6666" max="6666" width="10.5" style="127" bestFit="1" customWidth="1"/>
    <col min="6667" max="6667" width="10.875" style="127" bestFit="1" customWidth="1"/>
    <col min="6668" max="6668" width="11.625" style="127" bestFit="1" customWidth="1"/>
    <col min="6669" max="6669" width="11.375" style="127" bestFit="1" customWidth="1"/>
    <col min="6670" max="6670" width="10.625" style="127" customWidth="1"/>
    <col min="6671" max="6912" width="9" style="127"/>
    <col min="6913" max="6913" width="8.875" style="127" bestFit="1" customWidth="1"/>
    <col min="6914" max="6917" width="9" style="127"/>
    <col min="6918" max="6918" width="16.875" style="127" customWidth="1"/>
    <col min="6919" max="6919" width="8.125" style="127" bestFit="1" customWidth="1"/>
    <col min="6920" max="6920" width="24.625" style="127" bestFit="1" customWidth="1"/>
    <col min="6921" max="6921" width="71.125" style="127" customWidth="1"/>
    <col min="6922" max="6922" width="10.5" style="127" bestFit="1" customWidth="1"/>
    <col min="6923" max="6923" width="10.875" style="127" bestFit="1" customWidth="1"/>
    <col min="6924" max="6924" width="11.625" style="127" bestFit="1" customWidth="1"/>
    <col min="6925" max="6925" width="11.375" style="127" bestFit="1" customWidth="1"/>
    <col min="6926" max="6926" width="10.625" style="127" customWidth="1"/>
    <col min="6927" max="7168" width="9" style="127"/>
    <col min="7169" max="7169" width="8.875" style="127" bestFit="1" customWidth="1"/>
    <col min="7170" max="7173" width="9" style="127"/>
    <col min="7174" max="7174" width="16.875" style="127" customWidth="1"/>
    <col min="7175" max="7175" width="8.125" style="127" bestFit="1" customWidth="1"/>
    <col min="7176" max="7176" width="24.625" style="127" bestFit="1" customWidth="1"/>
    <col min="7177" max="7177" width="71.125" style="127" customWidth="1"/>
    <col min="7178" max="7178" width="10.5" style="127" bestFit="1" customWidth="1"/>
    <col min="7179" max="7179" width="10.875" style="127" bestFit="1" customWidth="1"/>
    <col min="7180" max="7180" width="11.625" style="127" bestFit="1" customWidth="1"/>
    <col min="7181" max="7181" width="11.375" style="127" bestFit="1" customWidth="1"/>
    <col min="7182" max="7182" width="10.625" style="127" customWidth="1"/>
    <col min="7183" max="7424" width="9" style="127"/>
    <col min="7425" max="7425" width="8.875" style="127" bestFit="1" customWidth="1"/>
    <col min="7426" max="7429" width="9" style="127"/>
    <col min="7430" max="7430" width="16.875" style="127" customWidth="1"/>
    <col min="7431" max="7431" width="8.125" style="127" bestFit="1" customWidth="1"/>
    <col min="7432" max="7432" width="24.625" style="127" bestFit="1" customWidth="1"/>
    <col min="7433" max="7433" width="71.125" style="127" customWidth="1"/>
    <col min="7434" max="7434" width="10.5" style="127" bestFit="1" customWidth="1"/>
    <col min="7435" max="7435" width="10.875" style="127" bestFit="1" customWidth="1"/>
    <col min="7436" max="7436" width="11.625" style="127" bestFit="1" customWidth="1"/>
    <col min="7437" max="7437" width="11.375" style="127" bestFit="1" customWidth="1"/>
    <col min="7438" max="7438" width="10.625" style="127" customWidth="1"/>
    <col min="7439" max="7680" width="9" style="127"/>
    <col min="7681" max="7681" width="8.875" style="127" bestFit="1" customWidth="1"/>
    <col min="7682" max="7685" width="9" style="127"/>
    <col min="7686" max="7686" width="16.875" style="127" customWidth="1"/>
    <col min="7687" max="7687" width="8.125" style="127" bestFit="1" customWidth="1"/>
    <col min="7688" max="7688" width="24.625" style="127" bestFit="1" customWidth="1"/>
    <col min="7689" max="7689" width="71.125" style="127" customWidth="1"/>
    <col min="7690" max="7690" width="10.5" style="127" bestFit="1" customWidth="1"/>
    <col min="7691" max="7691" width="10.875" style="127" bestFit="1" customWidth="1"/>
    <col min="7692" max="7692" width="11.625" style="127" bestFit="1" customWidth="1"/>
    <col min="7693" max="7693" width="11.375" style="127" bestFit="1" customWidth="1"/>
    <col min="7694" max="7694" width="10.625" style="127" customWidth="1"/>
    <col min="7695" max="7936" width="9" style="127"/>
    <col min="7937" max="7937" width="8.875" style="127" bestFit="1" customWidth="1"/>
    <col min="7938" max="7941" width="9" style="127"/>
    <col min="7942" max="7942" width="16.875" style="127" customWidth="1"/>
    <col min="7943" max="7943" width="8.125" style="127" bestFit="1" customWidth="1"/>
    <col min="7944" max="7944" width="24.625" style="127" bestFit="1" customWidth="1"/>
    <col min="7945" max="7945" width="71.125" style="127" customWidth="1"/>
    <col min="7946" max="7946" width="10.5" style="127" bestFit="1" customWidth="1"/>
    <col min="7947" max="7947" width="10.875" style="127" bestFit="1" customWidth="1"/>
    <col min="7948" max="7948" width="11.625" style="127" bestFit="1" customWidth="1"/>
    <col min="7949" max="7949" width="11.375" style="127" bestFit="1" customWidth="1"/>
    <col min="7950" max="7950" width="10.625" style="127" customWidth="1"/>
    <col min="7951" max="8192" width="9" style="127"/>
    <col min="8193" max="8193" width="8.875" style="127" bestFit="1" customWidth="1"/>
    <col min="8194" max="8197" width="9" style="127"/>
    <col min="8198" max="8198" width="16.875" style="127" customWidth="1"/>
    <col min="8199" max="8199" width="8.125" style="127" bestFit="1" customWidth="1"/>
    <col min="8200" max="8200" width="24.625" style="127" bestFit="1" customWidth="1"/>
    <col min="8201" max="8201" width="71.125" style="127" customWidth="1"/>
    <col min="8202" max="8202" width="10.5" style="127" bestFit="1" customWidth="1"/>
    <col min="8203" max="8203" width="10.875" style="127" bestFit="1" customWidth="1"/>
    <col min="8204" max="8204" width="11.625" style="127" bestFit="1" customWidth="1"/>
    <col min="8205" max="8205" width="11.375" style="127" bestFit="1" customWidth="1"/>
    <col min="8206" max="8206" width="10.625" style="127" customWidth="1"/>
    <col min="8207" max="8448" width="9" style="127"/>
    <col min="8449" max="8449" width="8.875" style="127" bestFit="1" customWidth="1"/>
    <col min="8450" max="8453" width="9" style="127"/>
    <col min="8454" max="8454" width="16.875" style="127" customWidth="1"/>
    <col min="8455" max="8455" width="8.125" style="127" bestFit="1" customWidth="1"/>
    <col min="8456" max="8456" width="24.625" style="127" bestFit="1" customWidth="1"/>
    <col min="8457" max="8457" width="71.125" style="127" customWidth="1"/>
    <col min="8458" max="8458" width="10.5" style="127" bestFit="1" customWidth="1"/>
    <col min="8459" max="8459" width="10.875" style="127" bestFit="1" customWidth="1"/>
    <col min="8460" max="8460" width="11.625" style="127" bestFit="1" customWidth="1"/>
    <col min="8461" max="8461" width="11.375" style="127" bestFit="1" customWidth="1"/>
    <col min="8462" max="8462" width="10.625" style="127" customWidth="1"/>
    <col min="8463" max="8704" width="9" style="127"/>
    <col min="8705" max="8705" width="8.875" style="127" bestFit="1" customWidth="1"/>
    <col min="8706" max="8709" width="9" style="127"/>
    <col min="8710" max="8710" width="16.875" style="127" customWidth="1"/>
    <col min="8711" max="8711" width="8.125" style="127" bestFit="1" customWidth="1"/>
    <col min="8712" max="8712" width="24.625" style="127" bestFit="1" customWidth="1"/>
    <col min="8713" max="8713" width="71.125" style="127" customWidth="1"/>
    <col min="8714" max="8714" width="10.5" style="127" bestFit="1" customWidth="1"/>
    <col min="8715" max="8715" width="10.875" style="127" bestFit="1" customWidth="1"/>
    <col min="8716" max="8716" width="11.625" style="127" bestFit="1" customWidth="1"/>
    <col min="8717" max="8717" width="11.375" style="127" bestFit="1" customWidth="1"/>
    <col min="8718" max="8718" width="10.625" style="127" customWidth="1"/>
    <col min="8719" max="8960" width="9" style="127"/>
    <col min="8961" max="8961" width="8.875" style="127" bestFit="1" customWidth="1"/>
    <col min="8962" max="8965" width="9" style="127"/>
    <col min="8966" max="8966" width="16.875" style="127" customWidth="1"/>
    <col min="8967" max="8967" width="8.125" style="127" bestFit="1" customWidth="1"/>
    <col min="8968" max="8968" width="24.625" style="127" bestFit="1" customWidth="1"/>
    <col min="8969" max="8969" width="71.125" style="127" customWidth="1"/>
    <col min="8970" max="8970" width="10.5" style="127" bestFit="1" customWidth="1"/>
    <col min="8971" max="8971" width="10.875" style="127" bestFit="1" customWidth="1"/>
    <col min="8972" max="8972" width="11.625" style="127" bestFit="1" customWidth="1"/>
    <col min="8973" max="8973" width="11.375" style="127" bestFit="1" customWidth="1"/>
    <col min="8974" max="8974" width="10.625" style="127" customWidth="1"/>
    <col min="8975" max="9216" width="9" style="127"/>
    <col min="9217" max="9217" width="8.875" style="127" bestFit="1" customWidth="1"/>
    <col min="9218" max="9221" width="9" style="127"/>
    <col min="9222" max="9222" width="16.875" style="127" customWidth="1"/>
    <col min="9223" max="9223" width="8.125" style="127" bestFit="1" customWidth="1"/>
    <col min="9224" max="9224" width="24.625" style="127" bestFit="1" customWidth="1"/>
    <col min="9225" max="9225" width="71.125" style="127" customWidth="1"/>
    <col min="9226" max="9226" width="10.5" style="127" bestFit="1" customWidth="1"/>
    <col min="9227" max="9227" width="10.875" style="127" bestFit="1" customWidth="1"/>
    <col min="9228" max="9228" width="11.625" style="127" bestFit="1" customWidth="1"/>
    <col min="9229" max="9229" width="11.375" style="127" bestFit="1" customWidth="1"/>
    <col min="9230" max="9230" width="10.625" style="127" customWidth="1"/>
    <col min="9231" max="9472" width="9" style="127"/>
    <col min="9473" max="9473" width="8.875" style="127" bestFit="1" customWidth="1"/>
    <col min="9474" max="9477" width="9" style="127"/>
    <col min="9478" max="9478" width="16.875" style="127" customWidth="1"/>
    <col min="9479" max="9479" width="8.125" style="127" bestFit="1" customWidth="1"/>
    <col min="9480" max="9480" width="24.625" style="127" bestFit="1" customWidth="1"/>
    <col min="9481" max="9481" width="71.125" style="127" customWidth="1"/>
    <col min="9482" max="9482" width="10.5" style="127" bestFit="1" customWidth="1"/>
    <col min="9483" max="9483" width="10.875" style="127" bestFit="1" customWidth="1"/>
    <col min="9484" max="9484" width="11.625" style="127" bestFit="1" customWidth="1"/>
    <col min="9485" max="9485" width="11.375" style="127" bestFit="1" customWidth="1"/>
    <col min="9486" max="9486" width="10.625" style="127" customWidth="1"/>
    <col min="9487" max="9728" width="9" style="127"/>
    <col min="9729" max="9729" width="8.875" style="127" bestFit="1" customWidth="1"/>
    <col min="9730" max="9733" width="9" style="127"/>
    <col min="9734" max="9734" width="16.875" style="127" customWidth="1"/>
    <col min="9735" max="9735" width="8.125" style="127" bestFit="1" customWidth="1"/>
    <col min="9736" max="9736" width="24.625" style="127" bestFit="1" customWidth="1"/>
    <col min="9737" max="9737" width="71.125" style="127" customWidth="1"/>
    <col min="9738" max="9738" width="10.5" style="127" bestFit="1" customWidth="1"/>
    <col min="9739" max="9739" width="10.875" style="127" bestFit="1" customWidth="1"/>
    <col min="9740" max="9740" width="11.625" style="127" bestFit="1" customWidth="1"/>
    <col min="9741" max="9741" width="11.375" style="127" bestFit="1" customWidth="1"/>
    <col min="9742" max="9742" width="10.625" style="127" customWidth="1"/>
    <col min="9743" max="9984" width="9" style="127"/>
    <col min="9985" max="9985" width="8.875" style="127" bestFit="1" customWidth="1"/>
    <col min="9986" max="9989" width="9" style="127"/>
    <col min="9990" max="9990" width="16.875" style="127" customWidth="1"/>
    <col min="9991" max="9991" width="8.125" style="127" bestFit="1" customWidth="1"/>
    <col min="9992" max="9992" width="24.625" style="127" bestFit="1" customWidth="1"/>
    <col min="9993" max="9993" width="71.125" style="127" customWidth="1"/>
    <col min="9994" max="9994" width="10.5" style="127" bestFit="1" customWidth="1"/>
    <col min="9995" max="9995" width="10.875" style="127" bestFit="1" customWidth="1"/>
    <col min="9996" max="9996" width="11.625" style="127" bestFit="1" customWidth="1"/>
    <col min="9997" max="9997" width="11.375" style="127" bestFit="1" customWidth="1"/>
    <col min="9998" max="9998" width="10.625" style="127" customWidth="1"/>
    <col min="9999" max="10240" width="9" style="127"/>
    <col min="10241" max="10241" width="8.875" style="127" bestFit="1" customWidth="1"/>
    <col min="10242" max="10245" width="9" style="127"/>
    <col min="10246" max="10246" width="16.875" style="127" customWidth="1"/>
    <col min="10247" max="10247" width="8.125" style="127" bestFit="1" customWidth="1"/>
    <col min="10248" max="10248" width="24.625" style="127" bestFit="1" customWidth="1"/>
    <col min="10249" max="10249" width="71.125" style="127" customWidth="1"/>
    <col min="10250" max="10250" width="10.5" style="127" bestFit="1" customWidth="1"/>
    <col min="10251" max="10251" width="10.875" style="127" bestFit="1" customWidth="1"/>
    <col min="10252" max="10252" width="11.625" style="127" bestFit="1" customWidth="1"/>
    <col min="10253" max="10253" width="11.375" style="127" bestFit="1" customWidth="1"/>
    <col min="10254" max="10254" width="10.625" style="127" customWidth="1"/>
    <col min="10255" max="10496" width="9" style="127"/>
    <col min="10497" max="10497" width="8.875" style="127" bestFit="1" customWidth="1"/>
    <col min="10498" max="10501" width="9" style="127"/>
    <col min="10502" max="10502" width="16.875" style="127" customWidth="1"/>
    <col min="10503" max="10503" width="8.125" style="127" bestFit="1" customWidth="1"/>
    <col min="10504" max="10504" width="24.625" style="127" bestFit="1" customWidth="1"/>
    <col min="10505" max="10505" width="71.125" style="127" customWidth="1"/>
    <col min="10506" max="10506" width="10.5" style="127" bestFit="1" customWidth="1"/>
    <col min="10507" max="10507" width="10.875" style="127" bestFit="1" customWidth="1"/>
    <col min="10508" max="10508" width="11.625" style="127" bestFit="1" customWidth="1"/>
    <col min="10509" max="10509" width="11.375" style="127" bestFit="1" customWidth="1"/>
    <col min="10510" max="10510" width="10.625" style="127" customWidth="1"/>
    <col min="10511" max="10752" width="9" style="127"/>
    <col min="10753" max="10753" width="8.875" style="127" bestFit="1" customWidth="1"/>
    <col min="10754" max="10757" width="9" style="127"/>
    <col min="10758" max="10758" width="16.875" style="127" customWidth="1"/>
    <col min="10759" max="10759" width="8.125" style="127" bestFit="1" customWidth="1"/>
    <col min="10760" max="10760" width="24.625" style="127" bestFit="1" customWidth="1"/>
    <col min="10761" max="10761" width="71.125" style="127" customWidth="1"/>
    <col min="10762" max="10762" width="10.5" style="127" bestFit="1" customWidth="1"/>
    <col min="10763" max="10763" width="10.875" style="127" bestFit="1" customWidth="1"/>
    <col min="10764" max="10764" width="11.625" style="127" bestFit="1" customWidth="1"/>
    <col min="10765" max="10765" width="11.375" style="127" bestFit="1" customWidth="1"/>
    <col min="10766" max="10766" width="10.625" style="127" customWidth="1"/>
    <col min="10767" max="11008" width="9" style="127"/>
    <col min="11009" max="11009" width="8.875" style="127" bestFit="1" customWidth="1"/>
    <col min="11010" max="11013" width="9" style="127"/>
    <col min="11014" max="11014" width="16.875" style="127" customWidth="1"/>
    <col min="11015" max="11015" width="8.125" style="127" bestFit="1" customWidth="1"/>
    <col min="11016" max="11016" width="24.625" style="127" bestFit="1" customWidth="1"/>
    <col min="11017" max="11017" width="71.125" style="127" customWidth="1"/>
    <col min="11018" max="11018" width="10.5" style="127" bestFit="1" customWidth="1"/>
    <col min="11019" max="11019" width="10.875" style="127" bestFit="1" customWidth="1"/>
    <col min="11020" max="11020" width="11.625" style="127" bestFit="1" customWidth="1"/>
    <col min="11021" max="11021" width="11.375" style="127" bestFit="1" customWidth="1"/>
    <col min="11022" max="11022" width="10.625" style="127" customWidth="1"/>
    <col min="11023" max="11264" width="9" style="127"/>
    <col min="11265" max="11265" width="8.875" style="127" bestFit="1" customWidth="1"/>
    <col min="11266" max="11269" width="9" style="127"/>
    <col min="11270" max="11270" width="16.875" style="127" customWidth="1"/>
    <col min="11271" max="11271" width="8.125" style="127" bestFit="1" customWidth="1"/>
    <col min="11272" max="11272" width="24.625" style="127" bestFit="1" customWidth="1"/>
    <col min="11273" max="11273" width="71.125" style="127" customWidth="1"/>
    <col min="11274" max="11274" width="10.5" style="127" bestFit="1" customWidth="1"/>
    <col min="11275" max="11275" width="10.875" style="127" bestFit="1" customWidth="1"/>
    <col min="11276" max="11276" width="11.625" style="127" bestFit="1" customWidth="1"/>
    <col min="11277" max="11277" width="11.375" style="127" bestFit="1" customWidth="1"/>
    <col min="11278" max="11278" width="10.625" style="127" customWidth="1"/>
    <col min="11279" max="11520" width="9" style="127"/>
    <col min="11521" max="11521" width="8.875" style="127" bestFit="1" customWidth="1"/>
    <col min="11522" max="11525" width="9" style="127"/>
    <col min="11526" max="11526" width="16.875" style="127" customWidth="1"/>
    <col min="11527" max="11527" width="8.125" style="127" bestFit="1" customWidth="1"/>
    <col min="11528" max="11528" width="24.625" style="127" bestFit="1" customWidth="1"/>
    <col min="11529" max="11529" width="71.125" style="127" customWidth="1"/>
    <col min="11530" max="11530" width="10.5" style="127" bestFit="1" customWidth="1"/>
    <col min="11531" max="11531" width="10.875" style="127" bestFit="1" customWidth="1"/>
    <col min="11532" max="11532" width="11.625" style="127" bestFit="1" customWidth="1"/>
    <col min="11533" max="11533" width="11.375" style="127" bestFit="1" customWidth="1"/>
    <col min="11534" max="11534" width="10.625" style="127" customWidth="1"/>
    <col min="11535" max="11776" width="9" style="127"/>
    <col min="11777" max="11777" width="8.875" style="127" bestFit="1" customWidth="1"/>
    <col min="11778" max="11781" width="9" style="127"/>
    <col min="11782" max="11782" width="16.875" style="127" customWidth="1"/>
    <col min="11783" max="11783" width="8.125" style="127" bestFit="1" customWidth="1"/>
    <col min="11784" max="11784" width="24.625" style="127" bestFit="1" customWidth="1"/>
    <col min="11785" max="11785" width="71.125" style="127" customWidth="1"/>
    <col min="11786" max="11786" width="10.5" style="127" bestFit="1" customWidth="1"/>
    <col min="11787" max="11787" width="10.875" style="127" bestFit="1" customWidth="1"/>
    <col min="11788" max="11788" width="11.625" style="127" bestFit="1" customWidth="1"/>
    <col min="11789" max="11789" width="11.375" style="127" bestFit="1" customWidth="1"/>
    <col min="11790" max="11790" width="10.625" style="127" customWidth="1"/>
    <col min="11791" max="12032" width="9" style="127"/>
    <col min="12033" max="12033" width="8.875" style="127" bestFit="1" customWidth="1"/>
    <col min="12034" max="12037" width="9" style="127"/>
    <col min="12038" max="12038" width="16.875" style="127" customWidth="1"/>
    <col min="12039" max="12039" width="8.125" style="127" bestFit="1" customWidth="1"/>
    <col min="12040" max="12040" width="24.625" style="127" bestFit="1" customWidth="1"/>
    <col min="12041" max="12041" width="71.125" style="127" customWidth="1"/>
    <col min="12042" max="12042" width="10.5" style="127" bestFit="1" customWidth="1"/>
    <col min="12043" max="12043" width="10.875" style="127" bestFit="1" customWidth="1"/>
    <col min="12044" max="12044" width="11.625" style="127" bestFit="1" customWidth="1"/>
    <col min="12045" max="12045" width="11.375" style="127" bestFit="1" customWidth="1"/>
    <col min="12046" max="12046" width="10.625" style="127" customWidth="1"/>
    <col min="12047" max="12288" width="9" style="127"/>
    <col min="12289" max="12289" width="8.875" style="127" bestFit="1" customWidth="1"/>
    <col min="12290" max="12293" width="9" style="127"/>
    <col min="12294" max="12294" width="16.875" style="127" customWidth="1"/>
    <col min="12295" max="12295" width="8.125" style="127" bestFit="1" customWidth="1"/>
    <col min="12296" max="12296" width="24.625" style="127" bestFit="1" customWidth="1"/>
    <col min="12297" max="12297" width="71.125" style="127" customWidth="1"/>
    <col min="12298" max="12298" width="10.5" style="127" bestFit="1" customWidth="1"/>
    <col min="12299" max="12299" width="10.875" style="127" bestFit="1" customWidth="1"/>
    <col min="12300" max="12300" width="11.625" style="127" bestFit="1" customWidth="1"/>
    <col min="12301" max="12301" width="11.375" style="127" bestFit="1" customWidth="1"/>
    <col min="12302" max="12302" width="10.625" style="127" customWidth="1"/>
    <col min="12303" max="12544" width="9" style="127"/>
    <col min="12545" max="12545" width="8.875" style="127" bestFit="1" customWidth="1"/>
    <col min="12546" max="12549" width="9" style="127"/>
    <col min="12550" max="12550" width="16.875" style="127" customWidth="1"/>
    <col min="12551" max="12551" width="8.125" style="127" bestFit="1" customWidth="1"/>
    <col min="12552" max="12552" width="24.625" style="127" bestFit="1" customWidth="1"/>
    <col min="12553" max="12553" width="71.125" style="127" customWidth="1"/>
    <col min="12554" max="12554" width="10.5" style="127" bestFit="1" customWidth="1"/>
    <col min="12555" max="12555" width="10.875" style="127" bestFit="1" customWidth="1"/>
    <col min="12556" max="12556" width="11.625" style="127" bestFit="1" customWidth="1"/>
    <col min="12557" max="12557" width="11.375" style="127" bestFit="1" customWidth="1"/>
    <col min="12558" max="12558" width="10.625" style="127" customWidth="1"/>
    <col min="12559" max="12800" width="9" style="127"/>
    <col min="12801" max="12801" width="8.875" style="127" bestFit="1" customWidth="1"/>
    <col min="12802" max="12805" width="9" style="127"/>
    <col min="12806" max="12806" width="16.875" style="127" customWidth="1"/>
    <col min="12807" max="12807" width="8.125" style="127" bestFit="1" customWidth="1"/>
    <col min="12808" max="12808" width="24.625" style="127" bestFit="1" customWidth="1"/>
    <col min="12809" max="12809" width="71.125" style="127" customWidth="1"/>
    <col min="12810" max="12810" width="10.5" style="127" bestFit="1" customWidth="1"/>
    <col min="12811" max="12811" width="10.875" style="127" bestFit="1" customWidth="1"/>
    <col min="12812" max="12812" width="11.625" style="127" bestFit="1" customWidth="1"/>
    <col min="12813" max="12813" width="11.375" style="127" bestFit="1" customWidth="1"/>
    <col min="12814" max="12814" width="10.625" style="127" customWidth="1"/>
    <col min="12815" max="13056" width="9" style="127"/>
    <col min="13057" max="13057" width="8.875" style="127" bestFit="1" customWidth="1"/>
    <col min="13058" max="13061" width="9" style="127"/>
    <col min="13062" max="13062" width="16.875" style="127" customWidth="1"/>
    <col min="13063" max="13063" width="8.125" style="127" bestFit="1" customWidth="1"/>
    <col min="13064" max="13064" width="24.625" style="127" bestFit="1" customWidth="1"/>
    <col min="13065" max="13065" width="71.125" style="127" customWidth="1"/>
    <col min="13066" max="13066" width="10.5" style="127" bestFit="1" customWidth="1"/>
    <col min="13067" max="13067" width="10.875" style="127" bestFit="1" customWidth="1"/>
    <col min="13068" max="13068" width="11.625" style="127" bestFit="1" customWidth="1"/>
    <col min="13069" max="13069" width="11.375" style="127" bestFit="1" customWidth="1"/>
    <col min="13070" max="13070" width="10.625" style="127" customWidth="1"/>
    <col min="13071" max="13312" width="9" style="127"/>
    <col min="13313" max="13313" width="8.875" style="127" bestFit="1" customWidth="1"/>
    <col min="13314" max="13317" width="9" style="127"/>
    <col min="13318" max="13318" width="16.875" style="127" customWidth="1"/>
    <col min="13319" max="13319" width="8.125" style="127" bestFit="1" customWidth="1"/>
    <col min="13320" max="13320" width="24.625" style="127" bestFit="1" customWidth="1"/>
    <col min="13321" max="13321" width="71.125" style="127" customWidth="1"/>
    <col min="13322" max="13322" width="10.5" style="127" bestFit="1" customWidth="1"/>
    <col min="13323" max="13323" width="10.875" style="127" bestFit="1" customWidth="1"/>
    <col min="13324" max="13324" width="11.625" style="127" bestFit="1" customWidth="1"/>
    <col min="13325" max="13325" width="11.375" style="127" bestFit="1" customWidth="1"/>
    <col min="13326" max="13326" width="10.625" style="127" customWidth="1"/>
    <col min="13327" max="13568" width="9" style="127"/>
    <col min="13569" max="13569" width="8.875" style="127" bestFit="1" customWidth="1"/>
    <col min="13570" max="13573" width="9" style="127"/>
    <col min="13574" max="13574" width="16.875" style="127" customWidth="1"/>
    <col min="13575" max="13575" width="8.125" style="127" bestFit="1" customWidth="1"/>
    <col min="13576" max="13576" width="24.625" style="127" bestFit="1" customWidth="1"/>
    <col min="13577" max="13577" width="71.125" style="127" customWidth="1"/>
    <col min="13578" max="13578" width="10.5" style="127" bestFit="1" customWidth="1"/>
    <col min="13579" max="13579" width="10.875" style="127" bestFit="1" customWidth="1"/>
    <col min="13580" max="13580" width="11.625" style="127" bestFit="1" customWidth="1"/>
    <col min="13581" max="13581" width="11.375" style="127" bestFit="1" customWidth="1"/>
    <col min="13582" max="13582" width="10.625" style="127" customWidth="1"/>
    <col min="13583" max="13824" width="9" style="127"/>
    <col min="13825" max="13825" width="8.875" style="127" bestFit="1" customWidth="1"/>
    <col min="13826" max="13829" width="9" style="127"/>
    <col min="13830" max="13830" width="16.875" style="127" customWidth="1"/>
    <col min="13831" max="13831" width="8.125" style="127" bestFit="1" customWidth="1"/>
    <col min="13832" max="13832" width="24.625" style="127" bestFit="1" customWidth="1"/>
    <col min="13833" max="13833" width="71.125" style="127" customWidth="1"/>
    <col min="13834" max="13834" width="10.5" style="127" bestFit="1" customWidth="1"/>
    <col min="13835" max="13835" width="10.875" style="127" bestFit="1" customWidth="1"/>
    <col min="13836" max="13836" width="11.625" style="127" bestFit="1" customWidth="1"/>
    <col min="13837" max="13837" width="11.375" style="127" bestFit="1" customWidth="1"/>
    <col min="13838" max="13838" width="10.625" style="127" customWidth="1"/>
    <col min="13839" max="14080" width="9" style="127"/>
    <col min="14081" max="14081" width="8.875" style="127" bestFit="1" customWidth="1"/>
    <col min="14082" max="14085" width="9" style="127"/>
    <col min="14086" max="14086" width="16.875" style="127" customWidth="1"/>
    <col min="14087" max="14087" width="8.125" style="127" bestFit="1" customWidth="1"/>
    <col min="14088" max="14088" width="24.625" style="127" bestFit="1" customWidth="1"/>
    <col min="14089" max="14089" width="71.125" style="127" customWidth="1"/>
    <col min="14090" max="14090" width="10.5" style="127" bestFit="1" customWidth="1"/>
    <col min="14091" max="14091" width="10.875" style="127" bestFit="1" customWidth="1"/>
    <col min="14092" max="14092" width="11.625" style="127" bestFit="1" customWidth="1"/>
    <col min="14093" max="14093" width="11.375" style="127" bestFit="1" customWidth="1"/>
    <col min="14094" max="14094" width="10.625" style="127" customWidth="1"/>
    <col min="14095" max="14336" width="9" style="127"/>
    <col min="14337" max="14337" width="8.875" style="127" bestFit="1" customWidth="1"/>
    <col min="14338" max="14341" width="9" style="127"/>
    <col min="14342" max="14342" width="16.875" style="127" customWidth="1"/>
    <col min="14343" max="14343" width="8.125" style="127" bestFit="1" customWidth="1"/>
    <col min="14344" max="14344" width="24.625" style="127" bestFit="1" customWidth="1"/>
    <col min="14345" max="14345" width="71.125" style="127" customWidth="1"/>
    <col min="14346" max="14346" width="10.5" style="127" bestFit="1" customWidth="1"/>
    <col min="14347" max="14347" width="10.875" style="127" bestFit="1" customWidth="1"/>
    <col min="14348" max="14348" width="11.625" style="127" bestFit="1" customWidth="1"/>
    <col min="14349" max="14349" width="11.375" style="127" bestFit="1" customWidth="1"/>
    <col min="14350" max="14350" width="10.625" style="127" customWidth="1"/>
    <col min="14351" max="14592" width="9" style="127"/>
    <col min="14593" max="14593" width="8.875" style="127" bestFit="1" customWidth="1"/>
    <col min="14594" max="14597" width="9" style="127"/>
    <col min="14598" max="14598" width="16.875" style="127" customWidth="1"/>
    <col min="14599" max="14599" width="8.125" style="127" bestFit="1" customWidth="1"/>
    <col min="14600" max="14600" width="24.625" style="127" bestFit="1" customWidth="1"/>
    <col min="14601" max="14601" width="71.125" style="127" customWidth="1"/>
    <col min="14602" max="14602" width="10.5" style="127" bestFit="1" customWidth="1"/>
    <col min="14603" max="14603" width="10.875" style="127" bestFit="1" customWidth="1"/>
    <col min="14604" max="14604" width="11.625" style="127" bestFit="1" customWidth="1"/>
    <col min="14605" max="14605" width="11.375" style="127" bestFit="1" customWidth="1"/>
    <col min="14606" max="14606" width="10.625" style="127" customWidth="1"/>
    <col min="14607" max="14848" width="9" style="127"/>
    <col min="14849" max="14849" width="8.875" style="127" bestFit="1" customWidth="1"/>
    <col min="14850" max="14853" width="9" style="127"/>
    <col min="14854" max="14854" width="16.875" style="127" customWidth="1"/>
    <col min="14855" max="14855" width="8.125" style="127" bestFit="1" customWidth="1"/>
    <col min="14856" max="14856" width="24.625" style="127" bestFit="1" customWidth="1"/>
    <col min="14857" max="14857" width="71.125" style="127" customWidth="1"/>
    <col min="14858" max="14858" width="10.5" style="127" bestFit="1" customWidth="1"/>
    <col min="14859" max="14859" width="10.875" style="127" bestFit="1" customWidth="1"/>
    <col min="14860" max="14860" width="11.625" style="127" bestFit="1" customWidth="1"/>
    <col min="14861" max="14861" width="11.375" style="127" bestFit="1" customWidth="1"/>
    <col min="14862" max="14862" width="10.625" style="127" customWidth="1"/>
    <col min="14863" max="15104" width="9" style="127"/>
    <col min="15105" max="15105" width="8.875" style="127" bestFit="1" customWidth="1"/>
    <col min="15106" max="15109" width="9" style="127"/>
    <col min="15110" max="15110" width="16.875" style="127" customWidth="1"/>
    <col min="15111" max="15111" width="8.125" style="127" bestFit="1" customWidth="1"/>
    <col min="15112" max="15112" width="24.625" style="127" bestFit="1" customWidth="1"/>
    <col min="15113" max="15113" width="71.125" style="127" customWidth="1"/>
    <col min="15114" max="15114" width="10.5" style="127" bestFit="1" customWidth="1"/>
    <col min="15115" max="15115" width="10.875" style="127" bestFit="1" customWidth="1"/>
    <col min="15116" max="15116" width="11.625" style="127" bestFit="1" customWidth="1"/>
    <col min="15117" max="15117" width="11.375" style="127" bestFit="1" customWidth="1"/>
    <col min="15118" max="15118" width="10.625" style="127" customWidth="1"/>
    <col min="15119" max="15360" width="9" style="127"/>
    <col min="15361" max="15361" width="8.875" style="127" bestFit="1" customWidth="1"/>
    <col min="15362" max="15365" width="9" style="127"/>
    <col min="15366" max="15366" width="16.875" style="127" customWidth="1"/>
    <col min="15367" max="15367" width="8.125" style="127" bestFit="1" customWidth="1"/>
    <col min="15368" max="15368" width="24.625" style="127" bestFit="1" customWidth="1"/>
    <col min="15369" max="15369" width="71.125" style="127" customWidth="1"/>
    <col min="15370" max="15370" width="10.5" style="127" bestFit="1" customWidth="1"/>
    <col min="15371" max="15371" width="10.875" style="127" bestFit="1" customWidth="1"/>
    <col min="15372" max="15372" width="11.625" style="127" bestFit="1" customWidth="1"/>
    <col min="15373" max="15373" width="11.375" style="127" bestFit="1" customWidth="1"/>
    <col min="15374" max="15374" width="10.625" style="127" customWidth="1"/>
    <col min="15375" max="15616" width="9" style="127"/>
    <col min="15617" max="15617" width="8.875" style="127" bestFit="1" customWidth="1"/>
    <col min="15618" max="15621" width="9" style="127"/>
    <col min="15622" max="15622" width="16.875" style="127" customWidth="1"/>
    <col min="15623" max="15623" width="8.125" style="127" bestFit="1" customWidth="1"/>
    <col min="15624" max="15624" width="24.625" style="127" bestFit="1" customWidth="1"/>
    <col min="15625" max="15625" width="71.125" style="127" customWidth="1"/>
    <col min="15626" max="15626" width="10.5" style="127" bestFit="1" customWidth="1"/>
    <col min="15627" max="15627" width="10.875" style="127" bestFit="1" customWidth="1"/>
    <col min="15628" max="15628" width="11.625" style="127" bestFit="1" customWidth="1"/>
    <col min="15629" max="15629" width="11.375" style="127" bestFit="1" customWidth="1"/>
    <col min="15630" max="15630" width="10.625" style="127" customWidth="1"/>
    <col min="15631" max="15872" width="9" style="127"/>
    <col min="15873" max="15873" width="8.875" style="127" bestFit="1" customWidth="1"/>
    <col min="15874" max="15877" width="9" style="127"/>
    <col min="15878" max="15878" width="16.875" style="127" customWidth="1"/>
    <col min="15879" max="15879" width="8.125" style="127" bestFit="1" customWidth="1"/>
    <col min="15880" max="15880" width="24.625" style="127" bestFit="1" customWidth="1"/>
    <col min="15881" max="15881" width="71.125" style="127" customWidth="1"/>
    <col min="15882" max="15882" width="10.5" style="127" bestFit="1" customWidth="1"/>
    <col min="15883" max="15883" width="10.875" style="127" bestFit="1" customWidth="1"/>
    <col min="15884" max="15884" width="11.625" style="127" bestFit="1" customWidth="1"/>
    <col min="15885" max="15885" width="11.375" style="127" bestFit="1" customWidth="1"/>
    <col min="15886" max="15886" width="10.625" style="127" customWidth="1"/>
    <col min="15887" max="16128" width="9" style="127"/>
    <col min="16129" max="16129" width="8.875" style="127" bestFit="1" customWidth="1"/>
    <col min="16130" max="16133" width="9" style="127"/>
    <col min="16134" max="16134" width="16.875" style="127" customWidth="1"/>
    <col min="16135" max="16135" width="8.125" style="127" bestFit="1" customWidth="1"/>
    <col min="16136" max="16136" width="24.625" style="127" bestFit="1" customWidth="1"/>
    <col min="16137" max="16137" width="71.125" style="127" customWidth="1"/>
    <col min="16138" max="16138" width="10.5" style="127" bestFit="1" customWidth="1"/>
    <col min="16139" max="16139" width="10.875" style="127" bestFit="1" customWidth="1"/>
    <col min="16140" max="16140" width="11.625" style="127" bestFit="1" customWidth="1"/>
    <col min="16141" max="16141" width="11.375" style="127" bestFit="1" customWidth="1"/>
    <col min="16142" max="16142" width="10.625" style="127" customWidth="1"/>
    <col min="16143" max="16384" width="9" style="127"/>
  </cols>
  <sheetData>
    <row r="1" spans="1:256" s="122" customFormat="1" ht="30">
      <c r="A1" s="120" t="s">
        <v>20</v>
      </c>
      <c r="B1" s="121" t="s">
        <v>53</v>
      </c>
      <c r="C1" s="120" t="s">
        <v>54</v>
      </c>
      <c r="D1" s="120" t="s">
        <v>55</v>
      </c>
      <c r="E1" s="120" t="s">
        <v>56</v>
      </c>
      <c r="F1" s="120" t="s">
        <v>57</v>
      </c>
      <c r="G1" s="120" t="s">
        <v>58</v>
      </c>
      <c r="H1" s="120" t="s">
        <v>59</v>
      </c>
      <c r="I1" s="120" t="s">
        <v>60</v>
      </c>
      <c r="J1" s="120" t="s">
        <v>61</v>
      </c>
      <c r="K1" s="120" t="s">
        <v>62</v>
      </c>
      <c r="L1" s="120" t="s">
        <v>63</v>
      </c>
      <c r="M1" s="120" t="s">
        <v>64</v>
      </c>
      <c r="N1" s="120" t="s">
        <v>65</v>
      </c>
      <c r="O1" s="127"/>
      <c r="P1" s="127"/>
      <c r="Q1" s="127"/>
      <c r="R1" s="127"/>
      <c r="S1" s="127"/>
      <c r="T1" s="127"/>
      <c r="U1" s="127"/>
      <c r="V1" s="127"/>
      <c r="W1" s="127"/>
      <c r="X1" s="127"/>
      <c r="Y1" s="127"/>
      <c r="Z1" s="127"/>
      <c r="AA1" s="127"/>
      <c r="AB1" s="127"/>
      <c r="AC1" s="127"/>
      <c r="AD1" s="127"/>
      <c r="AE1" s="127"/>
      <c r="AF1" s="127"/>
      <c r="AG1" s="127"/>
      <c r="AH1" s="127"/>
      <c r="AI1" s="127"/>
      <c r="AJ1" s="127"/>
      <c r="AK1" s="127"/>
      <c r="AL1" s="127"/>
      <c r="AM1" s="127"/>
      <c r="AN1" s="127"/>
      <c r="AO1" s="127"/>
      <c r="AP1" s="127"/>
      <c r="AQ1" s="127"/>
      <c r="AR1" s="127"/>
      <c r="AS1" s="127"/>
      <c r="AT1" s="127"/>
      <c r="AU1" s="127"/>
      <c r="AV1" s="127"/>
      <c r="AW1" s="127"/>
      <c r="AX1" s="127"/>
      <c r="AY1" s="127"/>
      <c r="AZ1" s="127"/>
      <c r="BA1" s="127"/>
      <c r="BB1" s="127"/>
      <c r="BC1" s="127"/>
      <c r="BD1" s="127"/>
      <c r="BE1" s="127"/>
      <c r="BF1" s="127"/>
      <c r="BG1" s="127"/>
      <c r="BH1" s="127"/>
      <c r="BI1" s="127"/>
      <c r="BJ1" s="127"/>
      <c r="BK1" s="127"/>
      <c r="BL1" s="127"/>
      <c r="BM1" s="127"/>
      <c r="BN1" s="127"/>
      <c r="BO1" s="127"/>
      <c r="BP1" s="127"/>
      <c r="BQ1" s="127"/>
      <c r="BR1" s="127"/>
      <c r="BS1" s="127"/>
      <c r="BT1" s="127"/>
      <c r="BU1" s="127"/>
      <c r="BV1" s="127"/>
      <c r="BW1" s="127"/>
      <c r="BX1" s="127"/>
      <c r="BY1" s="127"/>
      <c r="BZ1" s="127"/>
      <c r="CA1" s="127"/>
      <c r="CB1" s="127"/>
      <c r="CC1" s="127"/>
      <c r="CD1" s="127"/>
      <c r="CE1" s="127"/>
      <c r="CF1" s="127"/>
      <c r="CG1" s="127"/>
      <c r="CH1" s="127"/>
      <c r="CI1" s="127"/>
      <c r="CJ1" s="127"/>
      <c r="CK1" s="127"/>
      <c r="CL1" s="127"/>
      <c r="CM1" s="127"/>
      <c r="CN1" s="127"/>
      <c r="CO1" s="127"/>
      <c r="CP1" s="127"/>
      <c r="CQ1" s="127"/>
      <c r="CR1" s="127"/>
      <c r="CS1" s="127"/>
      <c r="CT1" s="127"/>
      <c r="CU1" s="127"/>
      <c r="CV1" s="127"/>
      <c r="CW1" s="127"/>
      <c r="CX1" s="127"/>
      <c r="CY1" s="127"/>
      <c r="CZ1" s="127"/>
      <c r="DA1" s="127"/>
      <c r="DB1" s="127"/>
      <c r="DC1" s="127"/>
      <c r="DD1" s="127"/>
      <c r="DE1" s="127"/>
      <c r="DF1" s="127"/>
      <c r="DG1" s="127"/>
      <c r="DH1" s="127"/>
      <c r="DI1" s="127"/>
      <c r="DJ1" s="127"/>
      <c r="DK1" s="127"/>
      <c r="DL1" s="127"/>
      <c r="DM1" s="127"/>
      <c r="DN1" s="127"/>
      <c r="DO1" s="127"/>
      <c r="DP1" s="127"/>
      <c r="DQ1" s="127"/>
      <c r="DR1" s="127"/>
      <c r="DS1" s="127"/>
      <c r="DT1" s="127"/>
      <c r="DU1" s="127"/>
      <c r="DV1" s="127"/>
      <c r="DW1" s="127"/>
      <c r="DX1" s="127"/>
      <c r="DY1" s="127"/>
      <c r="DZ1" s="127"/>
      <c r="EA1" s="127"/>
      <c r="EB1" s="127"/>
      <c r="EC1" s="127"/>
      <c r="ED1" s="127"/>
      <c r="EE1" s="127"/>
      <c r="EF1" s="127"/>
      <c r="EG1" s="127"/>
      <c r="EH1" s="127"/>
      <c r="EI1" s="127"/>
      <c r="EJ1" s="127"/>
      <c r="EK1" s="127"/>
      <c r="EL1" s="127"/>
      <c r="EM1" s="127"/>
      <c r="EN1" s="127"/>
      <c r="EO1" s="127"/>
      <c r="EP1" s="127"/>
      <c r="EQ1" s="127"/>
      <c r="ER1" s="127"/>
      <c r="ES1" s="127"/>
      <c r="ET1" s="127"/>
      <c r="EU1" s="127"/>
      <c r="EV1" s="127"/>
      <c r="EW1" s="127"/>
      <c r="EX1" s="127"/>
      <c r="EY1" s="127"/>
      <c r="EZ1" s="127"/>
      <c r="FA1" s="127"/>
      <c r="FB1" s="127"/>
      <c r="FC1" s="127"/>
      <c r="FD1" s="127"/>
      <c r="FE1" s="127"/>
      <c r="FF1" s="127"/>
      <c r="FG1" s="127"/>
      <c r="FH1" s="127"/>
      <c r="FI1" s="127"/>
      <c r="FJ1" s="127"/>
      <c r="FK1" s="127"/>
      <c r="FL1" s="127"/>
      <c r="FM1" s="127"/>
      <c r="FN1" s="127"/>
      <c r="FO1" s="127"/>
      <c r="FP1" s="127"/>
      <c r="FQ1" s="127"/>
      <c r="FR1" s="127"/>
      <c r="FS1" s="127"/>
      <c r="FT1" s="127"/>
      <c r="FU1" s="127"/>
      <c r="FV1" s="127"/>
      <c r="FW1" s="127"/>
      <c r="FX1" s="127"/>
      <c r="FY1" s="127"/>
      <c r="FZ1" s="127"/>
      <c r="GA1" s="127"/>
      <c r="GB1" s="127"/>
      <c r="GC1" s="127"/>
      <c r="GD1" s="127"/>
      <c r="GE1" s="127"/>
      <c r="GF1" s="127"/>
      <c r="GG1" s="127"/>
      <c r="GH1" s="127"/>
      <c r="GI1" s="127"/>
      <c r="GJ1" s="127"/>
      <c r="GK1" s="127"/>
      <c r="GL1" s="127"/>
      <c r="GM1" s="127"/>
      <c r="GN1" s="127"/>
      <c r="GO1" s="127"/>
      <c r="GP1" s="127"/>
      <c r="GQ1" s="127"/>
      <c r="GR1" s="127"/>
      <c r="GS1" s="127"/>
      <c r="GT1" s="127"/>
      <c r="GU1" s="127"/>
      <c r="GV1" s="127"/>
      <c r="GW1" s="127"/>
      <c r="GX1" s="127"/>
      <c r="GY1" s="127"/>
      <c r="GZ1" s="127"/>
      <c r="HA1" s="127"/>
      <c r="HB1" s="127"/>
      <c r="HC1" s="127"/>
      <c r="HD1" s="127"/>
      <c r="HE1" s="127"/>
      <c r="HF1" s="127"/>
      <c r="HG1" s="127"/>
      <c r="HH1" s="127"/>
      <c r="HI1" s="127"/>
      <c r="HJ1" s="127"/>
      <c r="HK1" s="127"/>
      <c r="HL1" s="127"/>
      <c r="HM1" s="127"/>
      <c r="HN1" s="127"/>
      <c r="HO1" s="127"/>
      <c r="HP1" s="127"/>
      <c r="HQ1" s="127"/>
      <c r="HR1" s="127"/>
      <c r="HS1" s="127"/>
      <c r="HT1" s="127"/>
      <c r="HU1" s="127"/>
      <c r="HV1" s="127"/>
      <c r="HW1" s="127"/>
      <c r="HX1" s="127"/>
      <c r="HY1" s="127"/>
      <c r="HZ1" s="127"/>
      <c r="IA1" s="127"/>
      <c r="IB1" s="127"/>
      <c r="IC1" s="127"/>
      <c r="ID1" s="127"/>
      <c r="IE1" s="127"/>
      <c r="IF1" s="127"/>
      <c r="IG1" s="127"/>
      <c r="IH1" s="127"/>
      <c r="II1" s="127"/>
      <c r="IJ1" s="127"/>
      <c r="IK1" s="127"/>
      <c r="IL1" s="127"/>
      <c r="IM1" s="127"/>
      <c r="IN1" s="127"/>
      <c r="IO1" s="127"/>
      <c r="IP1" s="127"/>
      <c r="IQ1" s="127"/>
      <c r="IR1" s="127"/>
      <c r="IS1" s="127"/>
      <c r="IT1" s="127"/>
      <c r="IU1" s="127"/>
      <c r="IV1" s="127"/>
    </row>
    <row r="2" spans="1:256" ht="15">
      <c r="A2" s="123"/>
      <c r="B2" s="124" t="s">
        <v>66</v>
      </c>
      <c r="C2" s="123"/>
      <c r="D2" s="123"/>
      <c r="E2" s="123">
        <f>SUM(E3:E12)</f>
        <v>32</v>
      </c>
      <c r="F2" s="125" t="str">
        <f>CONCATENATE("32'h",K2)</f>
        <v>32'h07d00114</v>
      </c>
      <c r="G2" s="125"/>
      <c r="H2" s="126" t="s">
        <v>4151</v>
      </c>
      <c r="I2" s="126"/>
      <c r="J2" s="123"/>
      <c r="K2" s="123" t="str">
        <f>LOWER(DEC2HEX(L2,8))</f>
        <v>07d00114</v>
      </c>
      <c r="L2" s="123">
        <f>SUM(L3:L12)</f>
        <v>131072276</v>
      </c>
      <c r="M2" s="123"/>
      <c r="N2" s="123"/>
    </row>
    <row r="3" spans="1:256" ht="120">
      <c r="A3" s="128"/>
      <c r="B3" s="129"/>
      <c r="C3" s="130">
        <v>16</v>
      </c>
      <c r="D3" s="133">
        <v>31</v>
      </c>
      <c r="E3" s="130">
        <f t="shared" ref="E3:E12" si="0">D3+1-C3</f>
        <v>16</v>
      </c>
      <c r="F3" s="130" t="str">
        <f t="shared" ref="F3:F12" si="1">CONCATENATE(E3,"'h",K3)</f>
        <v>16'h7d0</v>
      </c>
      <c r="G3" s="131" t="s">
        <v>68</v>
      </c>
      <c r="H3" s="130" t="s">
        <v>10710</v>
      </c>
      <c r="I3" s="132" t="s">
        <v>10711</v>
      </c>
      <c r="J3" s="133">
        <v>2000</v>
      </c>
      <c r="K3" s="133" t="str">
        <f t="shared" ref="K3:K12" si="2">LOWER(DEC2HEX((J3)))</f>
        <v>7d0</v>
      </c>
      <c r="L3" s="133">
        <f t="shared" ref="L3:L12" si="3">J3*(2^C3)</f>
        <v>131072000</v>
      </c>
      <c r="M3" s="285"/>
    </row>
    <row r="4" spans="1:256" ht="60">
      <c r="A4" s="128"/>
      <c r="B4" s="129"/>
      <c r="C4" s="133">
        <v>8</v>
      </c>
      <c r="D4" s="133">
        <v>15</v>
      </c>
      <c r="E4" s="133">
        <f t="shared" si="0"/>
        <v>8</v>
      </c>
      <c r="F4" s="133" t="str">
        <f t="shared" si="1"/>
        <v>8'h1</v>
      </c>
      <c r="G4" s="131" t="s">
        <v>68</v>
      </c>
      <c r="H4" s="128" t="s">
        <v>10712</v>
      </c>
      <c r="I4" s="134" t="s">
        <v>10713</v>
      </c>
      <c r="J4" s="133">
        <v>1</v>
      </c>
      <c r="K4" s="133" t="str">
        <f t="shared" si="2"/>
        <v>1</v>
      </c>
      <c r="L4" s="133">
        <f t="shared" si="3"/>
        <v>256</v>
      </c>
      <c r="M4" s="285"/>
    </row>
    <row r="5" spans="1:256" ht="45">
      <c r="A5" s="128"/>
      <c r="B5" s="129"/>
      <c r="C5" s="133">
        <v>7</v>
      </c>
      <c r="D5" s="133">
        <v>7</v>
      </c>
      <c r="E5" s="133">
        <f t="shared" si="0"/>
        <v>1</v>
      </c>
      <c r="F5" s="133" t="str">
        <f t="shared" si="1"/>
        <v>1'h0</v>
      </c>
      <c r="G5" s="130" t="s">
        <v>10714</v>
      </c>
      <c r="H5" s="130" t="s">
        <v>10715</v>
      </c>
      <c r="I5" s="132" t="s">
        <v>10716</v>
      </c>
      <c r="J5" s="133">
        <v>0</v>
      </c>
      <c r="K5" s="133" t="str">
        <f t="shared" si="2"/>
        <v>0</v>
      </c>
      <c r="L5" s="133">
        <f t="shared" si="3"/>
        <v>0</v>
      </c>
      <c r="M5" s="285"/>
    </row>
    <row r="6" spans="1:256" ht="60">
      <c r="A6" s="128"/>
      <c r="B6" s="129"/>
      <c r="C6" s="133">
        <v>6</v>
      </c>
      <c r="D6" s="133">
        <v>6</v>
      </c>
      <c r="E6" s="133">
        <f t="shared" si="0"/>
        <v>1</v>
      </c>
      <c r="F6" s="133" t="str">
        <f t="shared" si="1"/>
        <v>1'h0</v>
      </c>
      <c r="G6" s="133" t="s">
        <v>489</v>
      </c>
      <c r="H6" s="128" t="s">
        <v>10717</v>
      </c>
      <c r="I6" s="134" t="s">
        <v>10718</v>
      </c>
      <c r="J6" s="133">
        <v>0</v>
      </c>
      <c r="K6" s="133" t="str">
        <f t="shared" si="2"/>
        <v>0</v>
      </c>
      <c r="L6" s="133">
        <f t="shared" si="3"/>
        <v>0</v>
      </c>
      <c r="M6" s="285"/>
    </row>
    <row r="7" spans="1:256" ht="45">
      <c r="A7" s="128"/>
      <c r="B7" s="129"/>
      <c r="C7" s="133">
        <v>5</v>
      </c>
      <c r="D7" s="133">
        <v>5</v>
      </c>
      <c r="E7" s="133">
        <f t="shared" si="0"/>
        <v>1</v>
      </c>
      <c r="F7" s="133" t="str">
        <f t="shared" si="1"/>
        <v>1'h0</v>
      </c>
      <c r="G7" s="133" t="s">
        <v>10714</v>
      </c>
      <c r="H7" s="128" t="s">
        <v>10719</v>
      </c>
      <c r="I7" s="134" t="s">
        <v>10720</v>
      </c>
      <c r="J7" s="133">
        <v>0</v>
      </c>
      <c r="K7" s="133" t="str">
        <f t="shared" si="2"/>
        <v>0</v>
      </c>
      <c r="L7" s="133">
        <f t="shared" si="3"/>
        <v>0</v>
      </c>
      <c r="M7" s="285"/>
    </row>
    <row r="8" spans="1:256" ht="45">
      <c r="A8" s="128"/>
      <c r="B8" s="129"/>
      <c r="C8" s="133">
        <v>4</v>
      </c>
      <c r="D8" s="133">
        <v>4</v>
      </c>
      <c r="E8" s="133">
        <f t="shared" si="0"/>
        <v>1</v>
      </c>
      <c r="F8" s="133" t="str">
        <f t="shared" si="1"/>
        <v>1'h1</v>
      </c>
      <c r="G8" s="133" t="s">
        <v>68</v>
      </c>
      <c r="H8" s="128" t="s">
        <v>10721</v>
      </c>
      <c r="I8" s="134" t="s">
        <v>10722</v>
      </c>
      <c r="J8" s="133">
        <v>1</v>
      </c>
      <c r="K8" s="133" t="str">
        <f t="shared" si="2"/>
        <v>1</v>
      </c>
      <c r="L8" s="133">
        <f t="shared" si="3"/>
        <v>16</v>
      </c>
      <c r="M8" s="285"/>
    </row>
    <row r="9" spans="1:256" ht="45">
      <c r="A9" s="128"/>
      <c r="B9" s="129"/>
      <c r="C9" s="133">
        <v>3</v>
      </c>
      <c r="D9" s="133">
        <v>3</v>
      </c>
      <c r="E9" s="133">
        <f t="shared" si="0"/>
        <v>1</v>
      </c>
      <c r="F9" s="133" t="str">
        <f t="shared" si="1"/>
        <v>1'h0</v>
      </c>
      <c r="G9" s="133" t="s">
        <v>971</v>
      </c>
      <c r="H9" s="128" t="s">
        <v>10723</v>
      </c>
      <c r="I9" s="134" t="s">
        <v>10724</v>
      </c>
      <c r="J9" s="133">
        <v>0</v>
      </c>
      <c r="K9" s="133" t="str">
        <f t="shared" si="2"/>
        <v>0</v>
      </c>
      <c r="L9" s="133">
        <f t="shared" si="3"/>
        <v>0</v>
      </c>
      <c r="M9" s="285"/>
    </row>
    <row r="10" spans="1:256" ht="45">
      <c r="A10" s="128"/>
      <c r="B10" s="129"/>
      <c r="C10" s="130">
        <v>2</v>
      </c>
      <c r="D10" s="130">
        <v>2</v>
      </c>
      <c r="E10" s="130">
        <f t="shared" si="0"/>
        <v>1</v>
      </c>
      <c r="F10" s="130" t="str">
        <f>CONCATENATE(E10,"'h",K10)</f>
        <v>1'h1</v>
      </c>
      <c r="G10" s="130" t="s">
        <v>489</v>
      </c>
      <c r="H10" s="130" t="s">
        <v>10725</v>
      </c>
      <c r="I10" s="132" t="s">
        <v>10726</v>
      </c>
      <c r="J10" s="130">
        <v>1</v>
      </c>
      <c r="K10" s="130" t="str">
        <f t="shared" si="2"/>
        <v>1</v>
      </c>
      <c r="L10" s="130">
        <f t="shared" si="3"/>
        <v>4</v>
      </c>
      <c r="M10" s="285"/>
    </row>
    <row r="11" spans="1:256" ht="15">
      <c r="A11" s="128"/>
      <c r="B11" s="129"/>
      <c r="C11" s="133">
        <v>1</v>
      </c>
      <c r="D11" s="133">
        <v>1</v>
      </c>
      <c r="E11" s="133">
        <f t="shared" si="0"/>
        <v>1</v>
      </c>
      <c r="F11" s="133" t="str">
        <f t="shared" si="1"/>
        <v>1'h0</v>
      </c>
      <c r="G11" s="133" t="s">
        <v>10714</v>
      </c>
      <c r="H11" s="128" t="s">
        <v>10727</v>
      </c>
      <c r="I11" s="134" t="s">
        <v>10728</v>
      </c>
      <c r="J11" s="133">
        <v>0</v>
      </c>
      <c r="K11" s="133" t="str">
        <f t="shared" si="2"/>
        <v>0</v>
      </c>
      <c r="L11" s="133">
        <f t="shared" si="3"/>
        <v>0</v>
      </c>
      <c r="M11" s="285"/>
    </row>
    <row r="12" spans="1:256" ht="45">
      <c r="A12" s="128"/>
      <c r="B12" s="129"/>
      <c r="C12" s="133">
        <v>0</v>
      </c>
      <c r="D12" s="133">
        <v>0</v>
      </c>
      <c r="E12" s="133">
        <f t="shared" si="0"/>
        <v>1</v>
      </c>
      <c r="F12" s="133" t="str">
        <f t="shared" si="1"/>
        <v>1'h0</v>
      </c>
      <c r="G12" s="133" t="s">
        <v>68</v>
      </c>
      <c r="H12" s="128" t="s">
        <v>4152</v>
      </c>
      <c r="I12" s="134" t="s">
        <v>10729</v>
      </c>
      <c r="J12" s="133">
        <v>0</v>
      </c>
      <c r="K12" s="133" t="str">
        <f t="shared" si="2"/>
        <v>0</v>
      </c>
      <c r="L12" s="133">
        <f t="shared" si="3"/>
        <v>0</v>
      </c>
      <c r="M12" s="285"/>
    </row>
    <row r="13" spans="1:256" ht="15">
      <c r="A13" s="123"/>
      <c r="B13" s="124" t="s">
        <v>70</v>
      </c>
      <c r="C13" s="123"/>
      <c r="D13" s="123"/>
      <c r="E13" s="123">
        <f>SUM(E14:E16)</f>
        <v>32</v>
      </c>
      <c r="F13" s="125" t="str">
        <f>CONCATENATE("32'h",K13)</f>
        <v>32'h00000000</v>
      </c>
      <c r="G13" s="125"/>
      <c r="H13" s="126" t="s">
        <v>4153</v>
      </c>
      <c r="I13" s="126"/>
      <c r="J13" s="123"/>
      <c r="K13" s="123" t="str">
        <f>LOWER(DEC2HEX(L13,8))</f>
        <v>00000000</v>
      </c>
      <c r="L13" s="123">
        <f>SUM(L15:L16)</f>
        <v>0</v>
      </c>
      <c r="M13" s="285"/>
    </row>
    <row r="14" spans="1:256" ht="15.75" customHeight="1">
      <c r="A14" s="135"/>
      <c r="B14" s="135"/>
      <c r="C14" s="131">
        <v>2</v>
      </c>
      <c r="D14" s="131">
        <v>31</v>
      </c>
      <c r="E14" s="131">
        <f>D14+1-C14</f>
        <v>30</v>
      </c>
      <c r="F14" s="131" t="str">
        <f>CONCATENATE(E14,"'h",K14)</f>
        <v>30'h0</v>
      </c>
      <c r="G14" s="131" t="s">
        <v>10730</v>
      </c>
      <c r="H14" s="136" t="s">
        <v>10731</v>
      </c>
      <c r="I14" s="137" t="s">
        <v>10732</v>
      </c>
      <c r="J14" s="131">
        <v>0</v>
      </c>
      <c r="K14" s="131" t="str">
        <f>LOWER(DEC2HEX((J14)))</f>
        <v>0</v>
      </c>
      <c r="L14" s="131">
        <f>J14*(2^C14)</f>
        <v>0</v>
      </c>
      <c r="M14" s="285"/>
    </row>
    <row r="15" spans="1:256" ht="15">
      <c r="A15" s="135"/>
      <c r="B15" s="135"/>
      <c r="C15" s="131">
        <v>1</v>
      </c>
      <c r="D15" s="131">
        <v>1</v>
      </c>
      <c r="E15" s="131">
        <f>D15+1-C15</f>
        <v>1</v>
      </c>
      <c r="F15" s="131" t="str">
        <f>CONCATENATE(E15,"'h",K15)</f>
        <v>1'h0</v>
      </c>
      <c r="G15" s="131" t="s">
        <v>10733</v>
      </c>
      <c r="H15" s="128" t="s">
        <v>10734</v>
      </c>
      <c r="I15" s="134" t="s">
        <v>10735</v>
      </c>
      <c r="J15" s="131">
        <v>0</v>
      </c>
      <c r="K15" s="131" t="str">
        <f>LOWER(DEC2HEX((J15)))</f>
        <v>0</v>
      </c>
      <c r="L15" s="131">
        <f>J15*(2^C15)</f>
        <v>0</v>
      </c>
      <c r="M15" s="285"/>
    </row>
    <row r="16" spans="1:256" ht="15">
      <c r="A16" s="135"/>
      <c r="B16" s="135"/>
      <c r="C16" s="131">
        <v>0</v>
      </c>
      <c r="D16" s="131">
        <v>0</v>
      </c>
      <c r="E16" s="131">
        <f>D16+1-C16</f>
        <v>1</v>
      </c>
      <c r="F16" s="131" t="str">
        <f>CONCATENATE(E16,"'h",K16)</f>
        <v>1'h0</v>
      </c>
      <c r="G16" s="138" t="s">
        <v>450</v>
      </c>
      <c r="H16" s="128" t="s">
        <v>10736</v>
      </c>
      <c r="I16" s="134" t="s">
        <v>4154</v>
      </c>
      <c r="J16" s="131">
        <v>0</v>
      </c>
      <c r="K16" s="131" t="str">
        <f>LOWER(DEC2HEX((J16)))</f>
        <v>0</v>
      </c>
      <c r="L16" s="131">
        <f>J16*(2^C16)</f>
        <v>0</v>
      </c>
      <c r="M16" s="285"/>
    </row>
    <row r="17" spans="1:13" ht="15">
      <c r="A17" s="123"/>
      <c r="B17" s="124" t="s">
        <v>76</v>
      </c>
      <c r="C17" s="123"/>
      <c r="D17" s="123"/>
      <c r="E17" s="123">
        <f>SUM(E18:E31)</f>
        <v>32</v>
      </c>
      <c r="F17" s="125" t="str">
        <f>CONCATENATE("32'h",K17)</f>
        <v>32'h00c0012a</v>
      </c>
      <c r="G17" s="125"/>
      <c r="H17" s="126" t="s">
        <v>4155</v>
      </c>
      <c r="I17" s="126"/>
      <c r="J17" s="123"/>
      <c r="K17" s="123" t="str">
        <f>LOWER(DEC2HEX(L17,8))</f>
        <v>00c0012a</v>
      </c>
      <c r="L17" s="123">
        <f>SUM(L18:L31)</f>
        <v>12583210</v>
      </c>
      <c r="M17" s="285"/>
    </row>
    <row r="18" spans="1:13" ht="15">
      <c r="A18" s="128"/>
      <c r="B18" s="128"/>
      <c r="C18" s="195">
        <v>26</v>
      </c>
      <c r="D18" s="131">
        <v>31</v>
      </c>
      <c r="E18" s="195">
        <f t="shared" ref="E18:E31" si="4">D18+1-C18</f>
        <v>6</v>
      </c>
      <c r="F18" s="195" t="str">
        <f t="shared" ref="F18:F31" si="5">CONCATENATE(E18,"'h",K18)</f>
        <v>6'h0</v>
      </c>
      <c r="G18" s="131" t="s">
        <v>73</v>
      </c>
      <c r="H18" s="139" t="s">
        <v>10731</v>
      </c>
      <c r="I18" s="140" t="s">
        <v>10732</v>
      </c>
      <c r="J18" s="131">
        <v>0</v>
      </c>
      <c r="K18" s="131" t="str">
        <f t="shared" ref="K18:K31" si="6">LOWER(DEC2HEX((J18)))</f>
        <v>0</v>
      </c>
      <c r="L18" s="131">
        <f t="shared" ref="L18:L31" si="7">J18*(2^C18)</f>
        <v>0</v>
      </c>
      <c r="M18" s="285"/>
    </row>
    <row r="19" spans="1:13" s="288" customFormat="1" ht="45">
      <c r="A19" s="130"/>
      <c r="B19" s="130"/>
      <c r="C19" s="195">
        <v>25</v>
      </c>
      <c r="D19" s="195">
        <v>25</v>
      </c>
      <c r="E19" s="195">
        <f>D19+1-C19</f>
        <v>1</v>
      </c>
      <c r="F19" s="195" t="str">
        <f t="shared" si="5"/>
        <v>1'h0</v>
      </c>
      <c r="G19" s="195" t="s">
        <v>10714</v>
      </c>
      <c r="H19" s="286" t="s">
        <v>10737</v>
      </c>
      <c r="I19" s="287" t="s">
        <v>10738</v>
      </c>
      <c r="J19" s="195">
        <v>0</v>
      </c>
      <c r="K19" s="195" t="str">
        <f>LOWER(DEC2HEX((J19)))</f>
        <v>0</v>
      </c>
      <c r="L19" s="195">
        <f>J19*(2^C19)</f>
        <v>0</v>
      </c>
      <c r="M19" s="221"/>
    </row>
    <row r="20" spans="1:13" ht="90">
      <c r="A20" s="128"/>
      <c r="B20" s="128"/>
      <c r="C20" s="135">
        <v>22</v>
      </c>
      <c r="D20" s="138">
        <v>24</v>
      </c>
      <c r="E20" s="138">
        <f t="shared" si="4"/>
        <v>3</v>
      </c>
      <c r="F20" s="138" t="str">
        <f>CONCATENATE(E20,"'h",K20)</f>
        <v>3'h3</v>
      </c>
      <c r="G20" s="135" t="s">
        <v>10714</v>
      </c>
      <c r="H20" s="139" t="s">
        <v>10739</v>
      </c>
      <c r="I20" s="141" t="s">
        <v>10740</v>
      </c>
      <c r="J20" s="131">
        <v>3</v>
      </c>
      <c r="K20" s="131" t="str">
        <f t="shared" si="6"/>
        <v>3</v>
      </c>
      <c r="L20" s="131">
        <f t="shared" si="7"/>
        <v>12582912</v>
      </c>
      <c r="M20" s="285"/>
    </row>
    <row r="21" spans="1:13" ht="15">
      <c r="A21" s="128"/>
      <c r="B21" s="128"/>
      <c r="C21" s="138">
        <v>21</v>
      </c>
      <c r="D21" s="131">
        <v>21</v>
      </c>
      <c r="E21" s="138">
        <f>D21+1-C21</f>
        <v>1</v>
      </c>
      <c r="F21" s="135" t="str">
        <f>CONCATENATE(E21,"'h",K21)</f>
        <v>1'h0</v>
      </c>
      <c r="G21" s="138" t="s">
        <v>10730</v>
      </c>
      <c r="H21" s="130" t="s">
        <v>10731</v>
      </c>
      <c r="I21" s="132" t="s">
        <v>10732</v>
      </c>
      <c r="J21" s="131">
        <v>0</v>
      </c>
      <c r="K21" s="131" t="str">
        <f>LOWER(DEC2HEX((J21)))</f>
        <v>0</v>
      </c>
      <c r="L21" s="131">
        <f>J21*(2^C21)</f>
        <v>0</v>
      </c>
      <c r="M21" s="285"/>
    </row>
    <row r="22" spans="1:13" ht="60">
      <c r="A22" s="128"/>
      <c r="B22" s="128"/>
      <c r="C22" s="138">
        <v>20</v>
      </c>
      <c r="D22" s="131">
        <v>20</v>
      </c>
      <c r="E22" s="138">
        <f>D22+1-C22</f>
        <v>1</v>
      </c>
      <c r="F22" s="135" t="str">
        <f>CONCATENATE(E22,"'h",K22)</f>
        <v>1'h0</v>
      </c>
      <c r="G22" s="138" t="s">
        <v>10714</v>
      </c>
      <c r="H22" s="130" t="s">
        <v>10741</v>
      </c>
      <c r="I22" s="132" t="s">
        <v>10742</v>
      </c>
      <c r="J22" s="131">
        <v>0</v>
      </c>
      <c r="K22" s="131" t="str">
        <f>LOWER(DEC2HEX((J22)))</f>
        <v>0</v>
      </c>
      <c r="L22" s="131">
        <f>J22*(2^C22)</f>
        <v>0</v>
      </c>
      <c r="M22" s="285"/>
    </row>
    <row r="23" spans="1:13" ht="45">
      <c r="A23" s="128"/>
      <c r="B23" s="128"/>
      <c r="C23" s="138">
        <v>19</v>
      </c>
      <c r="D23" s="138">
        <v>19</v>
      </c>
      <c r="E23" s="138">
        <f t="shared" si="4"/>
        <v>1</v>
      </c>
      <c r="F23" s="138" t="str">
        <f>CONCATENATE(E23,"'h",K23)</f>
        <v>1'h0</v>
      </c>
      <c r="G23" s="138" t="s">
        <v>10714</v>
      </c>
      <c r="H23" s="130" t="s">
        <v>10743</v>
      </c>
      <c r="I23" s="132" t="s">
        <v>10744</v>
      </c>
      <c r="J23" s="131">
        <v>0</v>
      </c>
      <c r="K23" s="131" t="str">
        <f>LOWER(DEC2HEX((J23)))</f>
        <v>0</v>
      </c>
      <c r="L23" s="131">
        <f t="shared" si="7"/>
        <v>0</v>
      </c>
      <c r="M23" s="285"/>
    </row>
    <row r="24" spans="1:13" ht="15">
      <c r="A24" s="128"/>
      <c r="B24" s="128"/>
      <c r="C24" s="138">
        <v>16</v>
      </c>
      <c r="D24" s="138">
        <v>18</v>
      </c>
      <c r="E24" s="138">
        <f t="shared" si="4"/>
        <v>3</v>
      </c>
      <c r="F24" s="138" t="str">
        <f>CONCATENATE(E24,"'h",K24)</f>
        <v>3'h0</v>
      </c>
      <c r="G24" s="138" t="s">
        <v>10730</v>
      </c>
      <c r="H24" s="130" t="s">
        <v>10731</v>
      </c>
      <c r="I24" s="132" t="s">
        <v>10732</v>
      </c>
      <c r="J24" s="138">
        <v>0</v>
      </c>
      <c r="K24" s="138" t="str">
        <f>LOWER(DEC2HEX((J24)))</f>
        <v>0</v>
      </c>
      <c r="L24" s="138">
        <f t="shared" si="7"/>
        <v>0</v>
      </c>
      <c r="M24" s="285"/>
    </row>
    <row r="25" spans="1:13" ht="45">
      <c r="A25" s="128"/>
      <c r="B25" s="128"/>
      <c r="C25" s="129" t="s">
        <v>4156</v>
      </c>
      <c r="D25" s="142" t="s">
        <v>10745</v>
      </c>
      <c r="E25" s="151">
        <f>D25+1-C25</f>
        <v>8</v>
      </c>
      <c r="F25" s="131" t="str">
        <f t="shared" si="5"/>
        <v>8'h1</v>
      </c>
      <c r="G25" s="131" t="s">
        <v>68</v>
      </c>
      <c r="H25" s="128" t="s">
        <v>4157</v>
      </c>
      <c r="I25" s="134" t="s">
        <v>10746</v>
      </c>
      <c r="J25" s="131">
        <v>1</v>
      </c>
      <c r="K25" s="131" t="str">
        <f t="shared" si="6"/>
        <v>1</v>
      </c>
      <c r="L25" s="131">
        <f t="shared" si="7"/>
        <v>256</v>
      </c>
      <c r="M25" s="285"/>
    </row>
    <row r="26" spans="1:13" ht="15">
      <c r="A26" s="128"/>
      <c r="B26" s="128"/>
      <c r="C26" s="129" t="s">
        <v>10747</v>
      </c>
      <c r="D26" s="129" t="s">
        <v>10747</v>
      </c>
      <c r="E26" s="131">
        <f t="shared" si="4"/>
        <v>1</v>
      </c>
      <c r="F26" s="131" t="str">
        <f t="shared" si="5"/>
        <v>1'h0</v>
      </c>
      <c r="G26" s="131" t="s">
        <v>73</v>
      </c>
      <c r="H26" s="139" t="s">
        <v>10731</v>
      </c>
      <c r="I26" s="140" t="s">
        <v>10732</v>
      </c>
      <c r="J26" s="131">
        <v>0</v>
      </c>
      <c r="K26" s="131" t="str">
        <f t="shared" si="6"/>
        <v>0</v>
      </c>
      <c r="L26" s="131">
        <f t="shared" si="7"/>
        <v>0</v>
      </c>
      <c r="M26" s="285"/>
    </row>
    <row r="27" spans="1:13" ht="15">
      <c r="A27" s="128"/>
      <c r="B27" s="128"/>
      <c r="C27" s="142" t="s">
        <v>4158</v>
      </c>
      <c r="D27" s="142" t="s">
        <v>10748</v>
      </c>
      <c r="E27" s="138">
        <f t="shared" si="4"/>
        <v>2</v>
      </c>
      <c r="F27" s="138" t="str">
        <f t="shared" si="5"/>
        <v>2'h1</v>
      </c>
      <c r="G27" s="131" t="s">
        <v>68</v>
      </c>
      <c r="H27" s="143" t="s">
        <v>10749</v>
      </c>
      <c r="I27" s="144" t="s">
        <v>10750</v>
      </c>
      <c r="J27" s="145">
        <v>1</v>
      </c>
      <c r="K27" s="131" t="str">
        <f t="shared" si="6"/>
        <v>1</v>
      </c>
      <c r="L27" s="131">
        <f t="shared" si="7"/>
        <v>32</v>
      </c>
      <c r="M27" s="285"/>
    </row>
    <row r="28" spans="1:13" ht="15">
      <c r="A28" s="128"/>
      <c r="B28" s="128"/>
      <c r="C28" s="129" t="s">
        <v>4159</v>
      </c>
      <c r="D28" s="129" t="s">
        <v>4159</v>
      </c>
      <c r="E28" s="131">
        <f t="shared" si="4"/>
        <v>1</v>
      </c>
      <c r="F28" s="138" t="str">
        <f t="shared" si="5"/>
        <v>1'h0</v>
      </c>
      <c r="G28" s="138" t="s">
        <v>10751</v>
      </c>
      <c r="H28" s="143" t="s">
        <v>10731</v>
      </c>
      <c r="I28" s="144" t="s">
        <v>10732</v>
      </c>
      <c r="J28" s="145">
        <v>0</v>
      </c>
      <c r="K28" s="131" t="str">
        <f t="shared" si="6"/>
        <v>0</v>
      </c>
      <c r="L28" s="131">
        <f t="shared" si="7"/>
        <v>0</v>
      </c>
      <c r="M28" s="285"/>
    </row>
    <row r="29" spans="1:13" ht="90">
      <c r="A29" s="128"/>
      <c r="B29" s="128"/>
      <c r="C29" s="129" t="s">
        <v>4160</v>
      </c>
      <c r="D29" s="129" t="s">
        <v>4161</v>
      </c>
      <c r="E29" s="131">
        <f t="shared" si="4"/>
        <v>2</v>
      </c>
      <c r="F29" s="138" t="str">
        <f>CONCATENATE(E29,"'h",K29)</f>
        <v>2'h2</v>
      </c>
      <c r="G29" s="131" t="s">
        <v>68</v>
      </c>
      <c r="H29" s="146" t="s">
        <v>10752</v>
      </c>
      <c r="I29" s="147" t="s">
        <v>10753</v>
      </c>
      <c r="J29" s="145">
        <v>2</v>
      </c>
      <c r="K29" s="131" t="str">
        <f t="shared" si="6"/>
        <v>2</v>
      </c>
      <c r="L29" s="131">
        <f t="shared" si="7"/>
        <v>8</v>
      </c>
      <c r="M29" s="285"/>
    </row>
    <row r="30" spans="1:13" ht="60">
      <c r="A30" s="128"/>
      <c r="B30" s="128"/>
      <c r="C30" s="129" t="s">
        <v>4162</v>
      </c>
      <c r="D30" s="129" t="s">
        <v>4162</v>
      </c>
      <c r="E30" s="131">
        <f t="shared" si="4"/>
        <v>1</v>
      </c>
      <c r="F30" s="131" t="str">
        <f t="shared" si="5"/>
        <v>1'h1</v>
      </c>
      <c r="G30" s="131" t="s">
        <v>68</v>
      </c>
      <c r="H30" s="143" t="s">
        <v>10754</v>
      </c>
      <c r="I30" s="148" t="s">
        <v>10755</v>
      </c>
      <c r="J30" s="145">
        <v>1</v>
      </c>
      <c r="K30" s="131" t="str">
        <f t="shared" si="6"/>
        <v>1</v>
      </c>
      <c r="L30" s="131">
        <f t="shared" si="7"/>
        <v>2</v>
      </c>
      <c r="M30" s="285"/>
    </row>
    <row r="31" spans="1:13" ht="15">
      <c r="A31" s="128"/>
      <c r="B31" s="128"/>
      <c r="C31" s="129" t="s">
        <v>4163</v>
      </c>
      <c r="D31" s="129" t="s">
        <v>4163</v>
      </c>
      <c r="E31" s="131">
        <f t="shared" si="4"/>
        <v>1</v>
      </c>
      <c r="F31" s="131" t="str">
        <f t="shared" si="5"/>
        <v>1'h0</v>
      </c>
      <c r="G31" s="131" t="s">
        <v>68</v>
      </c>
      <c r="H31" s="149" t="s">
        <v>4164</v>
      </c>
      <c r="I31" s="148" t="s">
        <v>10756</v>
      </c>
      <c r="J31" s="145">
        <v>0</v>
      </c>
      <c r="K31" s="131" t="str">
        <f t="shared" si="6"/>
        <v>0</v>
      </c>
      <c r="L31" s="131">
        <f t="shared" si="7"/>
        <v>0</v>
      </c>
      <c r="M31" s="285"/>
    </row>
    <row r="32" spans="1:13" ht="15">
      <c r="A32" s="123"/>
      <c r="B32" s="124" t="s">
        <v>10757</v>
      </c>
      <c r="C32" s="123"/>
      <c r="D32" s="123"/>
      <c r="E32" s="123">
        <f>SUM(E33:E34)</f>
        <v>32</v>
      </c>
      <c r="F32" s="125" t="str">
        <f>CONCATENATE("32'h",K32)</f>
        <v>32'h00000006</v>
      </c>
      <c r="G32" s="125"/>
      <c r="H32" s="126" t="s">
        <v>10758</v>
      </c>
      <c r="I32" s="150"/>
      <c r="J32" s="123"/>
      <c r="K32" s="123" t="str">
        <f>LOWER(DEC2HEX(L32,8))</f>
        <v>00000006</v>
      </c>
      <c r="L32" s="123">
        <f>SUM(L33:L34)</f>
        <v>6</v>
      </c>
      <c r="M32" s="285"/>
    </row>
    <row r="33" spans="1:13" ht="30">
      <c r="A33" s="128"/>
      <c r="B33" s="128"/>
      <c r="C33" s="129" t="s">
        <v>10759</v>
      </c>
      <c r="D33" s="193" t="s">
        <v>10760</v>
      </c>
      <c r="E33" s="194">
        <f>D33+1-C33</f>
        <v>16</v>
      </c>
      <c r="F33" s="131" t="str">
        <f>CONCATENATE(E33,"'h",K33)</f>
        <v>16'h0</v>
      </c>
      <c r="G33" s="131" t="s">
        <v>10761</v>
      </c>
      <c r="H33" s="139" t="s">
        <v>10762</v>
      </c>
      <c r="I33" s="140" t="s">
        <v>10763</v>
      </c>
      <c r="J33" s="131">
        <v>0</v>
      </c>
      <c r="K33" s="131" t="str">
        <f>LOWER(DEC2HEX((J33)))</f>
        <v>0</v>
      </c>
      <c r="L33" s="131">
        <f>J33*(2^C33)</f>
        <v>0</v>
      </c>
      <c r="M33" s="285"/>
    </row>
    <row r="34" spans="1:13" ht="300">
      <c r="A34" s="128"/>
      <c r="B34" s="128"/>
      <c r="C34" s="129" t="s">
        <v>10764</v>
      </c>
      <c r="D34" s="193" t="s">
        <v>10765</v>
      </c>
      <c r="E34" s="194">
        <f>D34+1-C34</f>
        <v>16</v>
      </c>
      <c r="F34" s="195" t="str">
        <f>CONCATENATE(E34,"'h",K34)</f>
        <v>16'h6</v>
      </c>
      <c r="G34" s="131" t="s">
        <v>68</v>
      </c>
      <c r="H34" s="128" t="s">
        <v>4165</v>
      </c>
      <c r="I34" s="132" t="s">
        <v>10766</v>
      </c>
      <c r="J34" s="131">
        <v>6</v>
      </c>
      <c r="K34" s="131" t="str">
        <f>LOWER(DEC2HEX((J34)))</f>
        <v>6</v>
      </c>
      <c r="L34" s="131">
        <f>J34*(2^C34)</f>
        <v>6</v>
      </c>
      <c r="M34" s="285"/>
    </row>
    <row r="35" spans="1:13" ht="15">
      <c r="A35" s="123"/>
      <c r="B35" s="124" t="s">
        <v>10767</v>
      </c>
      <c r="C35" s="123"/>
      <c r="D35" s="123"/>
      <c r="E35" s="123">
        <f>SUM(E36:E56)</f>
        <v>32</v>
      </c>
      <c r="F35" s="125" t="str">
        <f>CONCATENATE("32'h",K35)</f>
        <v>32'hffff0000</v>
      </c>
      <c r="G35" s="125"/>
      <c r="H35" s="126" t="s">
        <v>10768</v>
      </c>
      <c r="I35" s="150"/>
      <c r="J35" s="123"/>
      <c r="K35" s="123" t="str">
        <f>LOWER(DEC2HEX(L35,8))</f>
        <v>ffff0000</v>
      </c>
      <c r="L35" s="123">
        <f>SUM(L36:L56)</f>
        <v>4294901760</v>
      </c>
      <c r="M35" s="285"/>
    </row>
    <row r="36" spans="1:13" ht="15">
      <c r="A36" s="128"/>
      <c r="B36" s="128"/>
      <c r="C36" s="196">
        <f>C37+1</f>
        <v>31</v>
      </c>
      <c r="D36" s="196">
        <f>D37+1</f>
        <v>31</v>
      </c>
      <c r="E36" s="196">
        <f t="shared" ref="E36:E56" si="8">D36+1-C36</f>
        <v>1</v>
      </c>
      <c r="F36" s="196" t="str">
        <f t="shared" ref="F36:F56" si="9">CONCATENATE(E36,"'h",K36)</f>
        <v>1'h1</v>
      </c>
      <c r="G36" s="197" t="s">
        <v>10714</v>
      </c>
      <c r="H36" s="198" t="s">
        <v>10769</v>
      </c>
      <c r="I36" s="198" t="s">
        <v>10770</v>
      </c>
      <c r="J36" s="196">
        <v>1</v>
      </c>
      <c r="K36" s="196" t="str">
        <f t="shared" ref="K36:K56" si="10">LOWER(DEC2HEX((J36)))</f>
        <v>1</v>
      </c>
      <c r="L36" s="196">
        <f t="shared" ref="L36:L56" si="11">J36*(2^C36)</f>
        <v>2147483648</v>
      </c>
      <c r="M36" s="285"/>
    </row>
    <row r="37" spans="1:13" ht="15">
      <c r="A37" s="128"/>
      <c r="B37" s="128"/>
      <c r="C37" s="196">
        <f t="shared" ref="C37:D42" si="12">C38+1</f>
        <v>30</v>
      </c>
      <c r="D37" s="196">
        <f t="shared" si="12"/>
        <v>30</v>
      </c>
      <c r="E37" s="196">
        <f t="shared" si="8"/>
        <v>1</v>
      </c>
      <c r="F37" s="196" t="str">
        <f t="shared" si="9"/>
        <v>1'h1</v>
      </c>
      <c r="G37" s="197" t="s">
        <v>10714</v>
      </c>
      <c r="H37" s="198" t="s">
        <v>10771</v>
      </c>
      <c r="I37" s="198" t="s">
        <v>10772</v>
      </c>
      <c r="J37" s="196">
        <v>1</v>
      </c>
      <c r="K37" s="196" t="str">
        <f t="shared" si="10"/>
        <v>1</v>
      </c>
      <c r="L37" s="196">
        <f t="shared" si="11"/>
        <v>1073741824</v>
      </c>
      <c r="M37" s="285"/>
    </row>
    <row r="38" spans="1:13" ht="15">
      <c r="A38" s="128"/>
      <c r="B38" s="128"/>
      <c r="C38" s="196">
        <f t="shared" si="12"/>
        <v>29</v>
      </c>
      <c r="D38" s="196">
        <f t="shared" si="12"/>
        <v>29</v>
      </c>
      <c r="E38" s="196">
        <f t="shared" si="8"/>
        <v>1</v>
      </c>
      <c r="F38" s="196" t="str">
        <f t="shared" si="9"/>
        <v>1'h1</v>
      </c>
      <c r="G38" s="197" t="s">
        <v>10714</v>
      </c>
      <c r="H38" s="198" t="s">
        <v>10773</v>
      </c>
      <c r="I38" s="198" t="s">
        <v>10774</v>
      </c>
      <c r="J38" s="196">
        <v>1</v>
      </c>
      <c r="K38" s="196" t="str">
        <f t="shared" si="10"/>
        <v>1</v>
      </c>
      <c r="L38" s="196">
        <f t="shared" si="11"/>
        <v>536870912</v>
      </c>
      <c r="M38" s="285"/>
    </row>
    <row r="39" spans="1:13" ht="15">
      <c r="A39" s="128"/>
      <c r="B39" s="128"/>
      <c r="C39" s="196">
        <f t="shared" si="12"/>
        <v>28</v>
      </c>
      <c r="D39" s="196">
        <f t="shared" si="12"/>
        <v>28</v>
      </c>
      <c r="E39" s="196">
        <f t="shared" si="8"/>
        <v>1</v>
      </c>
      <c r="F39" s="196" t="str">
        <f t="shared" si="9"/>
        <v>1'h1</v>
      </c>
      <c r="G39" s="197" t="s">
        <v>10714</v>
      </c>
      <c r="H39" s="198" t="s">
        <v>10775</v>
      </c>
      <c r="I39" s="198" t="s">
        <v>10776</v>
      </c>
      <c r="J39" s="196">
        <v>1</v>
      </c>
      <c r="K39" s="196" t="str">
        <f t="shared" si="10"/>
        <v>1</v>
      </c>
      <c r="L39" s="196">
        <f t="shared" si="11"/>
        <v>268435456</v>
      </c>
      <c r="M39" s="285"/>
    </row>
    <row r="40" spans="1:13" ht="15">
      <c r="A40" s="128"/>
      <c r="B40" s="128"/>
      <c r="C40" s="196">
        <f t="shared" si="12"/>
        <v>27</v>
      </c>
      <c r="D40" s="196">
        <f t="shared" si="12"/>
        <v>27</v>
      </c>
      <c r="E40" s="196">
        <f t="shared" si="8"/>
        <v>1</v>
      </c>
      <c r="F40" s="196" t="str">
        <f t="shared" si="9"/>
        <v>1'h1</v>
      </c>
      <c r="G40" s="197" t="s">
        <v>10714</v>
      </c>
      <c r="H40" s="198" t="s">
        <v>10777</v>
      </c>
      <c r="I40" s="198" t="s">
        <v>10778</v>
      </c>
      <c r="J40" s="196">
        <v>1</v>
      </c>
      <c r="K40" s="196" t="str">
        <f t="shared" si="10"/>
        <v>1</v>
      </c>
      <c r="L40" s="196">
        <f t="shared" si="11"/>
        <v>134217728</v>
      </c>
      <c r="M40" s="285"/>
    </row>
    <row r="41" spans="1:13" ht="15">
      <c r="A41" s="128"/>
      <c r="B41" s="128"/>
      <c r="C41" s="196">
        <f t="shared" si="12"/>
        <v>26</v>
      </c>
      <c r="D41" s="196">
        <f t="shared" si="12"/>
        <v>26</v>
      </c>
      <c r="E41" s="196">
        <f t="shared" si="8"/>
        <v>1</v>
      </c>
      <c r="F41" s="196" t="str">
        <f t="shared" si="9"/>
        <v>1'h1</v>
      </c>
      <c r="G41" s="197" t="s">
        <v>10714</v>
      </c>
      <c r="H41" s="198" t="s">
        <v>10779</v>
      </c>
      <c r="I41" s="198" t="s">
        <v>10780</v>
      </c>
      <c r="J41" s="196">
        <v>1</v>
      </c>
      <c r="K41" s="196" t="str">
        <f t="shared" si="10"/>
        <v>1</v>
      </c>
      <c r="L41" s="196">
        <f t="shared" si="11"/>
        <v>67108864</v>
      </c>
      <c r="M41" s="285"/>
    </row>
    <row r="42" spans="1:13" ht="15">
      <c r="A42" s="128"/>
      <c r="B42" s="128"/>
      <c r="C42" s="196">
        <f t="shared" si="12"/>
        <v>25</v>
      </c>
      <c r="D42" s="196">
        <f t="shared" si="12"/>
        <v>25</v>
      </c>
      <c r="E42" s="196">
        <f t="shared" si="8"/>
        <v>1</v>
      </c>
      <c r="F42" s="196" t="str">
        <f t="shared" si="9"/>
        <v>1'h1</v>
      </c>
      <c r="G42" s="197" t="s">
        <v>10714</v>
      </c>
      <c r="H42" s="198" t="s">
        <v>10781</v>
      </c>
      <c r="I42" s="198" t="s">
        <v>10782</v>
      </c>
      <c r="J42" s="196">
        <v>1</v>
      </c>
      <c r="K42" s="196" t="str">
        <f t="shared" si="10"/>
        <v>1</v>
      </c>
      <c r="L42" s="196">
        <f t="shared" si="11"/>
        <v>33554432</v>
      </c>
      <c r="M42" s="285"/>
    </row>
    <row r="43" spans="1:13" ht="15">
      <c r="A43" s="128"/>
      <c r="B43" s="128"/>
      <c r="C43" s="196">
        <v>24</v>
      </c>
      <c r="D43" s="196">
        <v>24</v>
      </c>
      <c r="E43" s="196">
        <f t="shared" si="8"/>
        <v>1</v>
      </c>
      <c r="F43" s="196" t="str">
        <f t="shared" si="9"/>
        <v>1'h1</v>
      </c>
      <c r="G43" s="197" t="s">
        <v>10714</v>
      </c>
      <c r="H43" s="198" t="s">
        <v>10783</v>
      </c>
      <c r="I43" s="198" t="s">
        <v>10784</v>
      </c>
      <c r="J43" s="196">
        <v>1</v>
      </c>
      <c r="K43" s="196" t="str">
        <f t="shared" si="10"/>
        <v>1</v>
      </c>
      <c r="L43" s="196">
        <f t="shared" si="11"/>
        <v>16777216</v>
      </c>
      <c r="M43" s="285"/>
    </row>
    <row r="44" spans="1:13" ht="15">
      <c r="A44" s="128"/>
      <c r="B44" s="128"/>
      <c r="C44" s="133">
        <f>C45+1</f>
        <v>23</v>
      </c>
      <c r="D44" s="133">
        <f>D45+1</f>
        <v>23</v>
      </c>
      <c r="E44" s="133">
        <f t="shared" si="8"/>
        <v>1</v>
      </c>
      <c r="F44" s="133" t="str">
        <f t="shared" si="9"/>
        <v>1'h1</v>
      </c>
      <c r="G44" s="152" t="s">
        <v>10714</v>
      </c>
      <c r="H44" s="136" t="s">
        <v>4166</v>
      </c>
      <c r="I44" s="153" t="s">
        <v>4167</v>
      </c>
      <c r="J44" s="133">
        <v>1</v>
      </c>
      <c r="K44" s="133" t="str">
        <f t="shared" si="10"/>
        <v>1</v>
      </c>
      <c r="L44" s="133">
        <f t="shared" si="11"/>
        <v>8388608</v>
      </c>
      <c r="M44" s="285"/>
    </row>
    <row r="45" spans="1:13" ht="15">
      <c r="A45" s="128"/>
      <c r="B45" s="128"/>
      <c r="C45" s="133">
        <f t="shared" ref="C45:D50" si="13">C46+1</f>
        <v>22</v>
      </c>
      <c r="D45" s="133">
        <f t="shared" si="13"/>
        <v>22</v>
      </c>
      <c r="E45" s="133">
        <f t="shared" si="8"/>
        <v>1</v>
      </c>
      <c r="F45" s="133" t="str">
        <f t="shared" si="9"/>
        <v>1'h1</v>
      </c>
      <c r="G45" s="152" t="s">
        <v>10714</v>
      </c>
      <c r="H45" s="136" t="s">
        <v>4168</v>
      </c>
      <c r="I45" s="153" t="s">
        <v>4169</v>
      </c>
      <c r="J45" s="133">
        <v>1</v>
      </c>
      <c r="K45" s="133" t="str">
        <f t="shared" si="10"/>
        <v>1</v>
      </c>
      <c r="L45" s="133">
        <f t="shared" si="11"/>
        <v>4194304</v>
      </c>
      <c r="M45" s="285"/>
    </row>
    <row r="46" spans="1:13" ht="15">
      <c r="A46" s="128"/>
      <c r="B46" s="128"/>
      <c r="C46" s="133">
        <f t="shared" si="13"/>
        <v>21</v>
      </c>
      <c r="D46" s="133">
        <f t="shared" si="13"/>
        <v>21</v>
      </c>
      <c r="E46" s="133">
        <f t="shared" si="8"/>
        <v>1</v>
      </c>
      <c r="F46" s="133" t="str">
        <f t="shared" si="9"/>
        <v>1'h1</v>
      </c>
      <c r="G46" s="152" t="s">
        <v>10714</v>
      </c>
      <c r="H46" s="136" t="s">
        <v>4170</v>
      </c>
      <c r="I46" s="153" t="s">
        <v>4171</v>
      </c>
      <c r="J46" s="133">
        <v>1</v>
      </c>
      <c r="K46" s="133" t="str">
        <f t="shared" si="10"/>
        <v>1</v>
      </c>
      <c r="L46" s="133">
        <f t="shared" si="11"/>
        <v>2097152</v>
      </c>
      <c r="M46" s="285"/>
    </row>
    <row r="47" spans="1:13" ht="15">
      <c r="A47" s="128"/>
      <c r="B47" s="128"/>
      <c r="C47" s="133">
        <f t="shared" si="13"/>
        <v>20</v>
      </c>
      <c r="D47" s="133">
        <f t="shared" si="13"/>
        <v>20</v>
      </c>
      <c r="E47" s="133">
        <f t="shared" si="8"/>
        <v>1</v>
      </c>
      <c r="F47" s="133" t="str">
        <f t="shared" si="9"/>
        <v>1'h1</v>
      </c>
      <c r="G47" s="152" t="s">
        <v>10714</v>
      </c>
      <c r="H47" s="136" t="s">
        <v>4172</v>
      </c>
      <c r="I47" s="153" t="s">
        <v>4173</v>
      </c>
      <c r="J47" s="133">
        <v>1</v>
      </c>
      <c r="K47" s="133" t="str">
        <f t="shared" si="10"/>
        <v>1</v>
      </c>
      <c r="L47" s="133">
        <f t="shared" si="11"/>
        <v>1048576</v>
      </c>
      <c r="M47" s="285"/>
    </row>
    <row r="48" spans="1:13" ht="15">
      <c r="A48" s="128"/>
      <c r="B48" s="128"/>
      <c r="C48" s="133">
        <f t="shared" si="13"/>
        <v>19</v>
      </c>
      <c r="D48" s="133">
        <f t="shared" si="13"/>
        <v>19</v>
      </c>
      <c r="E48" s="133">
        <f t="shared" si="8"/>
        <v>1</v>
      </c>
      <c r="F48" s="133" t="str">
        <f t="shared" si="9"/>
        <v>1'h1</v>
      </c>
      <c r="G48" s="152" t="s">
        <v>10714</v>
      </c>
      <c r="H48" s="136" t="s">
        <v>4174</v>
      </c>
      <c r="I48" s="153" t="s">
        <v>4175</v>
      </c>
      <c r="J48" s="133">
        <v>1</v>
      </c>
      <c r="K48" s="133" t="str">
        <f t="shared" si="10"/>
        <v>1</v>
      </c>
      <c r="L48" s="133">
        <f t="shared" si="11"/>
        <v>524288</v>
      </c>
      <c r="M48" s="285"/>
    </row>
    <row r="49" spans="1:13" ht="15">
      <c r="A49" s="128"/>
      <c r="B49" s="128"/>
      <c r="C49" s="133">
        <f t="shared" si="13"/>
        <v>18</v>
      </c>
      <c r="D49" s="133">
        <f t="shared" si="13"/>
        <v>18</v>
      </c>
      <c r="E49" s="133">
        <f t="shared" si="8"/>
        <v>1</v>
      </c>
      <c r="F49" s="133" t="str">
        <f t="shared" si="9"/>
        <v>1'h1</v>
      </c>
      <c r="G49" s="152" t="s">
        <v>10714</v>
      </c>
      <c r="H49" s="136" t="s">
        <v>4176</v>
      </c>
      <c r="I49" s="153" t="s">
        <v>4177</v>
      </c>
      <c r="J49" s="133">
        <v>1</v>
      </c>
      <c r="K49" s="133" t="str">
        <f t="shared" si="10"/>
        <v>1</v>
      </c>
      <c r="L49" s="133">
        <f t="shared" si="11"/>
        <v>262144</v>
      </c>
      <c r="M49" s="285"/>
    </row>
    <row r="50" spans="1:13" ht="15">
      <c r="A50" s="128"/>
      <c r="B50" s="128"/>
      <c r="C50" s="133">
        <f t="shared" si="13"/>
        <v>17</v>
      </c>
      <c r="D50" s="133">
        <f t="shared" si="13"/>
        <v>17</v>
      </c>
      <c r="E50" s="133">
        <f t="shared" si="8"/>
        <v>1</v>
      </c>
      <c r="F50" s="133" t="str">
        <f t="shared" si="9"/>
        <v>1'h1</v>
      </c>
      <c r="G50" s="152" t="s">
        <v>10714</v>
      </c>
      <c r="H50" s="136" t="s">
        <v>4178</v>
      </c>
      <c r="I50" s="153" t="s">
        <v>4179</v>
      </c>
      <c r="J50" s="133">
        <v>1</v>
      </c>
      <c r="K50" s="133" t="str">
        <f t="shared" si="10"/>
        <v>1</v>
      </c>
      <c r="L50" s="133">
        <f t="shared" si="11"/>
        <v>131072</v>
      </c>
      <c r="M50" s="285"/>
    </row>
    <row r="51" spans="1:13" ht="15">
      <c r="A51" s="128"/>
      <c r="B51" s="128"/>
      <c r="C51" s="133">
        <v>16</v>
      </c>
      <c r="D51" s="133">
        <v>16</v>
      </c>
      <c r="E51" s="133">
        <f t="shared" si="8"/>
        <v>1</v>
      </c>
      <c r="F51" s="133" t="str">
        <f t="shared" si="9"/>
        <v>1'h1</v>
      </c>
      <c r="G51" s="152" t="s">
        <v>10714</v>
      </c>
      <c r="H51" s="136" t="s">
        <v>4180</v>
      </c>
      <c r="I51" s="153" t="s">
        <v>4181</v>
      </c>
      <c r="J51" s="133">
        <v>1</v>
      </c>
      <c r="K51" s="133" t="str">
        <f t="shared" si="10"/>
        <v>1</v>
      </c>
      <c r="L51" s="133">
        <f t="shared" si="11"/>
        <v>65536</v>
      </c>
      <c r="M51" s="285"/>
    </row>
    <row r="52" spans="1:13" ht="15">
      <c r="A52" s="128"/>
      <c r="B52" s="128"/>
      <c r="C52" s="133">
        <v>4</v>
      </c>
      <c r="D52" s="133">
        <v>15</v>
      </c>
      <c r="E52" s="133">
        <f t="shared" si="8"/>
        <v>12</v>
      </c>
      <c r="F52" s="133" t="str">
        <f t="shared" si="9"/>
        <v>12'h0</v>
      </c>
      <c r="G52" s="152" t="s">
        <v>10730</v>
      </c>
      <c r="H52" s="128" t="s">
        <v>20</v>
      </c>
      <c r="I52" s="134" t="s">
        <v>861</v>
      </c>
      <c r="J52" s="133">
        <v>0</v>
      </c>
      <c r="K52" s="133" t="str">
        <f t="shared" si="10"/>
        <v>0</v>
      </c>
      <c r="L52" s="133">
        <f t="shared" si="11"/>
        <v>0</v>
      </c>
      <c r="M52" s="285"/>
    </row>
    <row r="53" spans="1:13" ht="15">
      <c r="A53" s="128"/>
      <c r="B53" s="128"/>
      <c r="C53" s="133">
        <v>3</v>
      </c>
      <c r="D53" s="133">
        <v>3</v>
      </c>
      <c r="E53" s="133">
        <f t="shared" si="8"/>
        <v>1</v>
      </c>
      <c r="F53" s="133" t="str">
        <f t="shared" si="9"/>
        <v>1'h0</v>
      </c>
      <c r="G53" s="152" t="s">
        <v>10714</v>
      </c>
      <c r="H53" s="128" t="s">
        <v>10785</v>
      </c>
      <c r="I53" s="134" t="s">
        <v>10786</v>
      </c>
      <c r="J53" s="133">
        <v>0</v>
      </c>
      <c r="K53" s="133" t="str">
        <f t="shared" si="10"/>
        <v>0</v>
      </c>
      <c r="L53" s="133">
        <f t="shared" si="11"/>
        <v>0</v>
      </c>
      <c r="M53" s="285"/>
    </row>
    <row r="54" spans="1:13" ht="15">
      <c r="A54" s="128"/>
      <c r="B54" s="128"/>
      <c r="C54" s="133">
        <v>2</v>
      </c>
      <c r="D54" s="133">
        <v>2</v>
      </c>
      <c r="E54" s="133">
        <f t="shared" si="8"/>
        <v>1</v>
      </c>
      <c r="F54" s="133" t="str">
        <f t="shared" si="9"/>
        <v>1'h0</v>
      </c>
      <c r="G54" s="152" t="s">
        <v>10714</v>
      </c>
      <c r="H54" s="128" t="s">
        <v>10787</v>
      </c>
      <c r="I54" s="134" t="s">
        <v>10788</v>
      </c>
      <c r="J54" s="133">
        <v>0</v>
      </c>
      <c r="K54" s="133" t="str">
        <f t="shared" si="10"/>
        <v>0</v>
      </c>
      <c r="L54" s="133">
        <f t="shared" si="11"/>
        <v>0</v>
      </c>
      <c r="M54" s="285"/>
    </row>
    <row r="55" spans="1:13" ht="15">
      <c r="A55" s="128"/>
      <c r="B55" s="128"/>
      <c r="C55" s="133">
        <v>1</v>
      </c>
      <c r="D55" s="133">
        <v>1</v>
      </c>
      <c r="E55" s="133">
        <f t="shared" si="8"/>
        <v>1</v>
      </c>
      <c r="F55" s="133" t="str">
        <f t="shared" si="9"/>
        <v>1'h0</v>
      </c>
      <c r="G55" s="152" t="s">
        <v>10714</v>
      </c>
      <c r="H55" s="128" t="s">
        <v>10789</v>
      </c>
      <c r="I55" s="134" t="s">
        <v>10790</v>
      </c>
      <c r="J55" s="133">
        <v>0</v>
      </c>
      <c r="K55" s="133" t="str">
        <f t="shared" si="10"/>
        <v>0</v>
      </c>
      <c r="L55" s="133">
        <f t="shared" si="11"/>
        <v>0</v>
      </c>
      <c r="M55" s="285"/>
    </row>
    <row r="56" spans="1:13" ht="15">
      <c r="A56" s="128"/>
      <c r="B56" s="128"/>
      <c r="C56" s="133">
        <v>0</v>
      </c>
      <c r="D56" s="133">
        <v>0</v>
      </c>
      <c r="E56" s="133">
        <f t="shared" si="8"/>
        <v>1</v>
      </c>
      <c r="F56" s="133" t="str">
        <f t="shared" si="9"/>
        <v>1'h0</v>
      </c>
      <c r="G56" s="152" t="s">
        <v>10714</v>
      </c>
      <c r="H56" s="128" t="s">
        <v>10791</v>
      </c>
      <c r="I56" s="134" t="s">
        <v>10792</v>
      </c>
      <c r="J56" s="133">
        <v>0</v>
      </c>
      <c r="K56" s="133" t="str">
        <f t="shared" si="10"/>
        <v>0</v>
      </c>
      <c r="L56" s="133">
        <f t="shared" si="11"/>
        <v>0</v>
      </c>
      <c r="M56" s="285"/>
    </row>
    <row r="57" spans="1:13" ht="15">
      <c r="A57" s="123"/>
      <c r="B57" s="124" t="s">
        <v>10793</v>
      </c>
      <c r="C57" s="123"/>
      <c r="D57" s="123"/>
      <c r="E57" s="123">
        <f>SUM(E58:E89)</f>
        <v>32</v>
      </c>
      <c r="F57" s="125" t="str">
        <f>CONCATENATE("32'h",K57)</f>
        <v>32'hffff0000</v>
      </c>
      <c r="G57" s="125"/>
      <c r="H57" s="126" t="s">
        <v>10794</v>
      </c>
      <c r="I57" s="150"/>
      <c r="J57" s="123"/>
      <c r="K57" s="123" t="str">
        <f>LOWER(DEC2HEX(L57,8))</f>
        <v>ffff0000</v>
      </c>
      <c r="L57" s="123">
        <f>SUM(L58:L90)</f>
        <v>4294901760</v>
      </c>
      <c r="M57" s="285"/>
    </row>
    <row r="58" spans="1:13" ht="15">
      <c r="A58" s="128"/>
      <c r="B58" s="128"/>
      <c r="C58" s="196">
        <f t="shared" ref="C58:D63" si="14">C59+1</f>
        <v>31</v>
      </c>
      <c r="D58" s="196">
        <f t="shared" si="14"/>
        <v>31</v>
      </c>
      <c r="E58" s="196">
        <f t="shared" ref="E58:E89" si="15">D58+1-C58</f>
        <v>1</v>
      </c>
      <c r="F58" s="196" t="str">
        <f t="shared" ref="F58:F89" si="16">CONCATENATE(E58,"'h",K58)</f>
        <v>1'h1</v>
      </c>
      <c r="G58" s="197" t="s">
        <v>10714</v>
      </c>
      <c r="H58" s="198" t="s">
        <v>10795</v>
      </c>
      <c r="I58" s="198" t="s">
        <v>10796</v>
      </c>
      <c r="J58" s="196">
        <v>1</v>
      </c>
      <c r="K58" s="196" t="str">
        <f t="shared" ref="K58:K89" si="17">LOWER(DEC2HEX((J58)))</f>
        <v>1</v>
      </c>
      <c r="L58" s="196">
        <f t="shared" ref="L58:L89" si="18">J58*(2^C58)</f>
        <v>2147483648</v>
      </c>
      <c r="M58" s="285"/>
    </row>
    <row r="59" spans="1:13" ht="15">
      <c r="A59" s="128"/>
      <c r="B59" s="128"/>
      <c r="C59" s="196">
        <f t="shared" si="14"/>
        <v>30</v>
      </c>
      <c r="D59" s="196">
        <f t="shared" si="14"/>
        <v>30</v>
      </c>
      <c r="E59" s="196">
        <f t="shared" si="15"/>
        <v>1</v>
      </c>
      <c r="F59" s="196" t="str">
        <f t="shared" si="16"/>
        <v>1'h1</v>
      </c>
      <c r="G59" s="197" t="s">
        <v>10714</v>
      </c>
      <c r="H59" s="198" t="s">
        <v>10797</v>
      </c>
      <c r="I59" s="198" t="s">
        <v>10798</v>
      </c>
      <c r="J59" s="196">
        <v>1</v>
      </c>
      <c r="K59" s="196" t="str">
        <f t="shared" si="17"/>
        <v>1</v>
      </c>
      <c r="L59" s="196">
        <f t="shared" si="18"/>
        <v>1073741824</v>
      </c>
      <c r="M59" s="285"/>
    </row>
    <row r="60" spans="1:13" ht="15">
      <c r="A60" s="128"/>
      <c r="B60" s="128"/>
      <c r="C60" s="196">
        <f t="shared" si="14"/>
        <v>29</v>
      </c>
      <c r="D60" s="196">
        <f t="shared" si="14"/>
        <v>29</v>
      </c>
      <c r="E60" s="196">
        <f t="shared" si="15"/>
        <v>1</v>
      </c>
      <c r="F60" s="196" t="str">
        <f t="shared" si="16"/>
        <v>1'h1</v>
      </c>
      <c r="G60" s="197" t="s">
        <v>10714</v>
      </c>
      <c r="H60" s="198" t="s">
        <v>10799</v>
      </c>
      <c r="I60" s="198" t="s">
        <v>10800</v>
      </c>
      <c r="J60" s="196">
        <v>1</v>
      </c>
      <c r="K60" s="196" t="str">
        <f t="shared" si="17"/>
        <v>1</v>
      </c>
      <c r="L60" s="196">
        <f t="shared" si="18"/>
        <v>536870912</v>
      </c>
      <c r="M60" s="285"/>
    </row>
    <row r="61" spans="1:13" ht="15">
      <c r="A61" s="128"/>
      <c r="B61" s="128"/>
      <c r="C61" s="196">
        <f t="shared" si="14"/>
        <v>28</v>
      </c>
      <c r="D61" s="196">
        <f t="shared" si="14"/>
        <v>28</v>
      </c>
      <c r="E61" s="196">
        <f t="shared" si="15"/>
        <v>1</v>
      </c>
      <c r="F61" s="196" t="str">
        <f t="shared" si="16"/>
        <v>1'h1</v>
      </c>
      <c r="G61" s="197" t="s">
        <v>10714</v>
      </c>
      <c r="H61" s="198" t="s">
        <v>10801</v>
      </c>
      <c r="I61" s="198" t="s">
        <v>10802</v>
      </c>
      <c r="J61" s="196">
        <v>1</v>
      </c>
      <c r="K61" s="196" t="str">
        <f t="shared" si="17"/>
        <v>1</v>
      </c>
      <c r="L61" s="196">
        <f t="shared" si="18"/>
        <v>268435456</v>
      </c>
      <c r="M61" s="285"/>
    </row>
    <row r="62" spans="1:13" ht="15">
      <c r="A62" s="128"/>
      <c r="B62" s="128"/>
      <c r="C62" s="196">
        <f t="shared" si="14"/>
        <v>27</v>
      </c>
      <c r="D62" s="196">
        <f t="shared" si="14"/>
        <v>27</v>
      </c>
      <c r="E62" s="196">
        <f t="shared" si="15"/>
        <v>1</v>
      </c>
      <c r="F62" s="196" t="str">
        <f t="shared" si="16"/>
        <v>1'h1</v>
      </c>
      <c r="G62" s="197" t="s">
        <v>10714</v>
      </c>
      <c r="H62" s="198" t="s">
        <v>10803</v>
      </c>
      <c r="I62" s="198" t="s">
        <v>10804</v>
      </c>
      <c r="J62" s="196">
        <v>1</v>
      </c>
      <c r="K62" s="196" t="str">
        <f t="shared" si="17"/>
        <v>1</v>
      </c>
      <c r="L62" s="196">
        <f t="shared" si="18"/>
        <v>134217728</v>
      </c>
      <c r="M62" s="285"/>
    </row>
    <row r="63" spans="1:13" ht="15">
      <c r="A63" s="128"/>
      <c r="B63" s="128"/>
      <c r="C63" s="196">
        <f t="shared" si="14"/>
        <v>26</v>
      </c>
      <c r="D63" s="196">
        <f t="shared" si="14"/>
        <v>26</v>
      </c>
      <c r="E63" s="196">
        <f t="shared" si="15"/>
        <v>1</v>
      </c>
      <c r="F63" s="196" t="str">
        <f t="shared" si="16"/>
        <v>1'h1</v>
      </c>
      <c r="G63" s="197" t="s">
        <v>10714</v>
      </c>
      <c r="H63" s="198" t="s">
        <v>10805</v>
      </c>
      <c r="I63" s="198" t="s">
        <v>10806</v>
      </c>
      <c r="J63" s="196">
        <v>1</v>
      </c>
      <c r="K63" s="196" t="str">
        <f t="shared" si="17"/>
        <v>1</v>
      </c>
      <c r="L63" s="196">
        <f t="shared" si="18"/>
        <v>67108864</v>
      </c>
      <c r="M63" s="285"/>
    </row>
    <row r="64" spans="1:13" ht="15">
      <c r="A64" s="128"/>
      <c r="B64" s="128"/>
      <c r="C64" s="196">
        <v>25</v>
      </c>
      <c r="D64" s="196">
        <v>25</v>
      </c>
      <c r="E64" s="196">
        <f t="shared" si="15"/>
        <v>1</v>
      </c>
      <c r="F64" s="196" t="str">
        <f t="shared" si="16"/>
        <v>1'h1</v>
      </c>
      <c r="G64" s="197" t="s">
        <v>10714</v>
      </c>
      <c r="H64" s="198" t="s">
        <v>10807</v>
      </c>
      <c r="I64" s="198" t="s">
        <v>10808</v>
      </c>
      <c r="J64" s="196">
        <v>1</v>
      </c>
      <c r="K64" s="196" t="str">
        <f t="shared" si="17"/>
        <v>1</v>
      </c>
      <c r="L64" s="196">
        <f t="shared" si="18"/>
        <v>33554432</v>
      </c>
      <c r="M64" s="285"/>
    </row>
    <row r="65" spans="1:13" ht="15">
      <c r="A65" s="128"/>
      <c r="B65" s="128"/>
      <c r="C65" s="196">
        <v>24</v>
      </c>
      <c r="D65" s="196">
        <v>24</v>
      </c>
      <c r="E65" s="196">
        <f t="shared" si="15"/>
        <v>1</v>
      </c>
      <c r="F65" s="196" t="str">
        <f t="shared" si="16"/>
        <v>1'h1</v>
      </c>
      <c r="G65" s="197" t="s">
        <v>10714</v>
      </c>
      <c r="H65" s="198" t="s">
        <v>10809</v>
      </c>
      <c r="I65" s="198" t="s">
        <v>10810</v>
      </c>
      <c r="J65" s="196">
        <v>1</v>
      </c>
      <c r="K65" s="196" t="str">
        <f t="shared" si="17"/>
        <v>1</v>
      </c>
      <c r="L65" s="196">
        <f t="shared" si="18"/>
        <v>16777216</v>
      </c>
      <c r="M65" s="285"/>
    </row>
    <row r="66" spans="1:13" ht="15">
      <c r="A66" s="128"/>
      <c r="B66" s="128"/>
      <c r="C66" s="133">
        <f t="shared" ref="C66:D71" si="19">C67+1</f>
        <v>23</v>
      </c>
      <c r="D66" s="133">
        <f t="shared" si="19"/>
        <v>23</v>
      </c>
      <c r="E66" s="133">
        <f t="shared" si="15"/>
        <v>1</v>
      </c>
      <c r="F66" s="133" t="str">
        <f t="shared" si="16"/>
        <v>1'h1</v>
      </c>
      <c r="G66" s="152" t="s">
        <v>10714</v>
      </c>
      <c r="H66" s="136" t="s">
        <v>4182</v>
      </c>
      <c r="I66" s="153" t="s">
        <v>10811</v>
      </c>
      <c r="J66" s="133">
        <v>1</v>
      </c>
      <c r="K66" s="133" t="str">
        <f t="shared" si="17"/>
        <v>1</v>
      </c>
      <c r="L66" s="133">
        <f t="shared" si="18"/>
        <v>8388608</v>
      </c>
      <c r="M66" s="285"/>
    </row>
    <row r="67" spans="1:13" ht="15">
      <c r="A67" s="128"/>
      <c r="B67" s="128"/>
      <c r="C67" s="133">
        <f t="shared" si="19"/>
        <v>22</v>
      </c>
      <c r="D67" s="133">
        <f t="shared" si="19"/>
        <v>22</v>
      </c>
      <c r="E67" s="133">
        <f t="shared" si="15"/>
        <v>1</v>
      </c>
      <c r="F67" s="133" t="str">
        <f t="shared" si="16"/>
        <v>1'h1</v>
      </c>
      <c r="G67" s="152" t="s">
        <v>10714</v>
      </c>
      <c r="H67" s="136" t="s">
        <v>4183</v>
      </c>
      <c r="I67" s="153" t="s">
        <v>10812</v>
      </c>
      <c r="J67" s="133">
        <v>1</v>
      </c>
      <c r="K67" s="133" t="str">
        <f t="shared" si="17"/>
        <v>1</v>
      </c>
      <c r="L67" s="133">
        <f t="shared" si="18"/>
        <v>4194304</v>
      </c>
      <c r="M67" s="285"/>
    </row>
    <row r="68" spans="1:13" ht="15">
      <c r="A68" s="128"/>
      <c r="B68" s="128"/>
      <c r="C68" s="133">
        <f t="shared" si="19"/>
        <v>21</v>
      </c>
      <c r="D68" s="133">
        <f t="shared" si="19"/>
        <v>21</v>
      </c>
      <c r="E68" s="133">
        <f t="shared" si="15"/>
        <v>1</v>
      </c>
      <c r="F68" s="133" t="str">
        <f t="shared" si="16"/>
        <v>1'h1</v>
      </c>
      <c r="G68" s="152" t="s">
        <v>10714</v>
      </c>
      <c r="H68" s="136" t="s">
        <v>4184</v>
      </c>
      <c r="I68" s="153" t="s">
        <v>10813</v>
      </c>
      <c r="J68" s="133">
        <v>1</v>
      </c>
      <c r="K68" s="133" t="str">
        <f t="shared" si="17"/>
        <v>1</v>
      </c>
      <c r="L68" s="133">
        <f t="shared" si="18"/>
        <v>2097152</v>
      </c>
      <c r="M68" s="285"/>
    </row>
    <row r="69" spans="1:13" ht="15">
      <c r="A69" s="128"/>
      <c r="B69" s="128"/>
      <c r="C69" s="133">
        <f t="shared" si="19"/>
        <v>20</v>
      </c>
      <c r="D69" s="133">
        <f t="shared" si="19"/>
        <v>20</v>
      </c>
      <c r="E69" s="133">
        <f t="shared" si="15"/>
        <v>1</v>
      </c>
      <c r="F69" s="133" t="str">
        <f t="shared" si="16"/>
        <v>1'h1</v>
      </c>
      <c r="G69" s="152" t="s">
        <v>10714</v>
      </c>
      <c r="H69" s="136" t="s">
        <v>4185</v>
      </c>
      <c r="I69" s="153" t="s">
        <v>10814</v>
      </c>
      <c r="J69" s="133">
        <v>1</v>
      </c>
      <c r="K69" s="133" t="str">
        <f t="shared" si="17"/>
        <v>1</v>
      </c>
      <c r="L69" s="133">
        <f t="shared" si="18"/>
        <v>1048576</v>
      </c>
      <c r="M69" s="285"/>
    </row>
    <row r="70" spans="1:13" ht="15">
      <c r="A70" s="128"/>
      <c r="B70" s="128"/>
      <c r="C70" s="133">
        <f t="shared" si="19"/>
        <v>19</v>
      </c>
      <c r="D70" s="133">
        <f t="shared" si="19"/>
        <v>19</v>
      </c>
      <c r="E70" s="133">
        <f t="shared" si="15"/>
        <v>1</v>
      </c>
      <c r="F70" s="133" t="str">
        <f t="shared" si="16"/>
        <v>1'h1</v>
      </c>
      <c r="G70" s="152" t="s">
        <v>10714</v>
      </c>
      <c r="H70" s="136" t="s">
        <v>4186</v>
      </c>
      <c r="I70" s="153" t="s">
        <v>10815</v>
      </c>
      <c r="J70" s="133">
        <v>1</v>
      </c>
      <c r="K70" s="133" t="str">
        <f t="shared" si="17"/>
        <v>1</v>
      </c>
      <c r="L70" s="133">
        <f t="shared" si="18"/>
        <v>524288</v>
      </c>
      <c r="M70" s="285"/>
    </row>
    <row r="71" spans="1:13" ht="15">
      <c r="A71" s="128"/>
      <c r="B71" s="128"/>
      <c r="C71" s="133">
        <f t="shared" si="19"/>
        <v>18</v>
      </c>
      <c r="D71" s="133">
        <f t="shared" si="19"/>
        <v>18</v>
      </c>
      <c r="E71" s="133">
        <f t="shared" si="15"/>
        <v>1</v>
      </c>
      <c r="F71" s="133" t="str">
        <f t="shared" si="16"/>
        <v>1'h1</v>
      </c>
      <c r="G71" s="152" t="s">
        <v>10714</v>
      </c>
      <c r="H71" s="136" t="s">
        <v>4187</v>
      </c>
      <c r="I71" s="153" t="s">
        <v>10816</v>
      </c>
      <c r="J71" s="133">
        <v>1</v>
      </c>
      <c r="K71" s="133" t="str">
        <f t="shared" si="17"/>
        <v>1</v>
      </c>
      <c r="L71" s="133">
        <f t="shared" si="18"/>
        <v>262144</v>
      </c>
      <c r="M71" s="285"/>
    </row>
    <row r="72" spans="1:13" ht="15">
      <c r="A72" s="128"/>
      <c r="B72" s="128"/>
      <c r="C72" s="133">
        <v>17</v>
      </c>
      <c r="D72" s="133">
        <v>17</v>
      </c>
      <c r="E72" s="133">
        <f t="shared" si="15"/>
        <v>1</v>
      </c>
      <c r="F72" s="133" t="str">
        <f t="shared" si="16"/>
        <v>1'h1</v>
      </c>
      <c r="G72" s="152" t="s">
        <v>10714</v>
      </c>
      <c r="H72" s="136" t="s">
        <v>4188</v>
      </c>
      <c r="I72" s="153" t="s">
        <v>10817</v>
      </c>
      <c r="J72" s="133">
        <v>1</v>
      </c>
      <c r="K72" s="133" t="str">
        <f t="shared" si="17"/>
        <v>1</v>
      </c>
      <c r="L72" s="133">
        <f t="shared" si="18"/>
        <v>131072</v>
      </c>
      <c r="M72" s="285"/>
    </row>
    <row r="73" spans="1:13" ht="15">
      <c r="A73" s="128"/>
      <c r="B73" s="128"/>
      <c r="C73" s="133">
        <v>16</v>
      </c>
      <c r="D73" s="133">
        <v>16</v>
      </c>
      <c r="E73" s="133">
        <f t="shared" si="15"/>
        <v>1</v>
      </c>
      <c r="F73" s="133" t="str">
        <f t="shared" si="16"/>
        <v>1'h1</v>
      </c>
      <c r="G73" s="152" t="s">
        <v>10714</v>
      </c>
      <c r="H73" s="136" t="s">
        <v>10818</v>
      </c>
      <c r="I73" s="153" t="s">
        <v>10819</v>
      </c>
      <c r="J73" s="133">
        <v>1</v>
      </c>
      <c r="K73" s="133" t="str">
        <f t="shared" si="17"/>
        <v>1</v>
      </c>
      <c r="L73" s="133">
        <f t="shared" si="18"/>
        <v>65536</v>
      </c>
      <c r="M73" s="285"/>
    </row>
    <row r="74" spans="1:13" ht="15">
      <c r="A74" s="128"/>
      <c r="B74" s="128"/>
      <c r="C74" s="196">
        <v>15</v>
      </c>
      <c r="D74" s="196">
        <v>15</v>
      </c>
      <c r="E74" s="196">
        <f t="shared" si="15"/>
        <v>1</v>
      </c>
      <c r="F74" s="196" t="str">
        <f t="shared" si="16"/>
        <v>1'h0</v>
      </c>
      <c r="G74" s="197" t="s">
        <v>10714</v>
      </c>
      <c r="H74" s="198" t="s">
        <v>10820</v>
      </c>
      <c r="I74" s="198" t="s">
        <v>10821</v>
      </c>
      <c r="J74" s="196">
        <v>0</v>
      </c>
      <c r="K74" s="196" t="str">
        <f t="shared" si="17"/>
        <v>0</v>
      </c>
      <c r="L74" s="196">
        <f t="shared" si="18"/>
        <v>0</v>
      </c>
      <c r="M74" s="285"/>
    </row>
    <row r="75" spans="1:13" ht="15">
      <c r="A75" s="128"/>
      <c r="B75" s="128"/>
      <c r="C75" s="196">
        <v>14</v>
      </c>
      <c r="D75" s="196">
        <v>14</v>
      </c>
      <c r="E75" s="196">
        <f t="shared" si="15"/>
        <v>1</v>
      </c>
      <c r="F75" s="196" t="str">
        <f t="shared" si="16"/>
        <v>1'h0</v>
      </c>
      <c r="G75" s="197" t="s">
        <v>10714</v>
      </c>
      <c r="H75" s="198" t="s">
        <v>10822</v>
      </c>
      <c r="I75" s="198" t="s">
        <v>10823</v>
      </c>
      <c r="J75" s="196">
        <v>0</v>
      </c>
      <c r="K75" s="196" t="str">
        <f t="shared" si="17"/>
        <v>0</v>
      </c>
      <c r="L75" s="196">
        <f t="shared" si="18"/>
        <v>0</v>
      </c>
      <c r="M75" s="285"/>
    </row>
    <row r="76" spans="1:13" ht="15">
      <c r="A76" s="128"/>
      <c r="B76" s="128"/>
      <c r="C76" s="196">
        <v>13</v>
      </c>
      <c r="D76" s="196">
        <v>13</v>
      </c>
      <c r="E76" s="196">
        <f t="shared" si="15"/>
        <v>1</v>
      </c>
      <c r="F76" s="196" t="str">
        <f t="shared" si="16"/>
        <v>1'h0</v>
      </c>
      <c r="G76" s="197" t="s">
        <v>10714</v>
      </c>
      <c r="H76" s="198" t="s">
        <v>10824</v>
      </c>
      <c r="I76" s="198" t="s">
        <v>10825</v>
      </c>
      <c r="J76" s="196">
        <v>0</v>
      </c>
      <c r="K76" s="196" t="str">
        <f t="shared" si="17"/>
        <v>0</v>
      </c>
      <c r="L76" s="196">
        <f t="shared" si="18"/>
        <v>0</v>
      </c>
      <c r="M76" s="285"/>
    </row>
    <row r="77" spans="1:13" ht="15">
      <c r="A77" s="128"/>
      <c r="B77" s="128"/>
      <c r="C77" s="196">
        <v>12</v>
      </c>
      <c r="D77" s="196">
        <v>12</v>
      </c>
      <c r="E77" s="196">
        <f t="shared" si="15"/>
        <v>1</v>
      </c>
      <c r="F77" s="196" t="str">
        <f t="shared" si="16"/>
        <v>1'h0</v>
      </c>
      <c r="G77" s="197" t="s">
        <v>10714</v>
      </c>
      <c r="H77" s="198" t="s">
        <v>10826</v>
      </c>
      <c r="I77" s="198" t="s">
        <v>10827</v>
      </c>
      <c r="J77" s="196">
        <v>0</v>
      </c>
      <c r="K77" s="196" t="str">
        <f t="shared" si="17"/>
        <v>0</v>
      </c>
      <c r="L77" s="196">
        <f t="shared" si="18"/>
        <v>0</v>
      </c>
      <c r="M77" s="285"/>
    </row>
    <row r="78" spans="1:13" ht="15">
      <c r="A78" s="128"/>
      <c r="B78" s="128"/>
      <c r="C78" s="196">
        <v>11</v>
      </c>
      <c r="D78" s="196">
        <v>11</v>
      </c>
      <c r="E78" s="196">
        <f t="shared" si="15"/>
        <v>1</v>
      </c>
      <c r="F78" s="196" t="str">
        <f t="shared" si="16"/>
        <v>1'h0</v>
      </c>
      <c r="G78" s="197" t="s">
        <v>10714</v>
      </c>
      <c r="H78" s="198" t="s">
        <v>10828</v>
      </c>
      <c r="I78" s="198" t="s">
        <v>10829</v>
      </c>
      <c r="J78" s="196">
        <v>0</v>
      </c>
      <c r="K78" s="196" t="str">
        <f t="shared" si="17"/>
        <v>0</v>
      </c>
      <c r="L78" s="196">
        <f t="shared" si="18"/>
        <v>0</v>
      </c>
      <c r="M78" s="285"/>
    </row>
    <row r="79" spans="1:13" ht="15">
      <c r="A79" s="128"/>
      <c r="B79" s="128"/>
      <c r="C79" s="196">
        <v>10</v>
      </c>
      <c r="D79" s="196">
        <v>10</v>
      </c>
      <c r="E79" s="196">
        <f t="shared" si="15"/>
        <v>1</v>
      </c>
      <c r="F79" s="196" t="str">
        <f t="shared" si="16"/>
        <v>1'h0</v>
      </c>
      <c r="G79" s="197" t="s">
        <v>10714</v>
      </c>
      <c r="H79" s="198" t="s">
        <v>10830</v>
      </c>
      <c r="I79" s="198" t="s">
        <v>10831</v>
      </c>
      <c r="J79" s="196">
        <v>0</v>
      </c>
      <c r="K79" s="196" t="str">
        <f t="shared" si="17"/>
        <v>0</v>
      </c>
      <c r="L79" s="196">
        <f t="shared" si="18"/>
        <v>0</v>
      </c>
      <c r="M79" s="285"/>
    </row>
    <row r="80" spans="1:13" ht="15">
      <c r="A80" s="128"/>
      <c r="B80" s="128"/>
      <c r="C80" s="196">
        <v>9</v>
      </c>
      <c r="D80" s="196">
        <v>9</v>
      </c>
      <c r="E80" s="196">
        <f t="shared" si="15"/>
        <v>1</v>
      </c>
      <c r="F80" s="196" t="str">
        <f t="shared" si="16"/>
        <v>1'h0</v>
      </c>
      <c r="G80" s="197" t="s">
        <v>10714</v>
      </c>
      <c r="H80" s="198" t="s">
        <v>10832</v>
      </c>
      <c r="I80" s="198" t="s">
        <v>10833</v>
      </c>
      <c r="J80" s="196">
        <v>0</v>
      </c>
      <c r="K80" s="196" t="str">
        <f t="shared" si="17"/>
        <v>0</v>
      </c>
      <c r="L80" s="196">
        <f t="shared" si="18"/>
        <v>0</v>
      </c>
      <c r="M80" s="285"/>
    </row>
    <row r="81" spans="1:13" ht="15">
      <c r="A81" s="128"/>
      <c r="B81" s="128"/>
      <c r="C81" s="196">
        <v>8</v>
      </c>
      <c r="D81" s="196">
        <v>8</v>
      </c>
      <c r="E81" s="196">
        <f t="shared" si="15"/>
        <v>1</v>
      </c>
      <c r="F81" s="196" t="str">
        <f t="shared" si="16"/>
        <v>1'h0</v>
      </c>
      <c r="G81" s="197" t="s">
        <v>10714</v>
      </c>
      <c r="H81" s="198" t="s">
        <v>10834</v>
      </c>
      <c r="I81" s="198" t="s">
        <v>10835</v>
      </c>
      <c r="J81" s="196">
        <v>0</v>
      </c>
      <c r="K81" s="196" t="str">
        <f t="shared" si="17"/>
        <v>0</v>
      </c>
      <c r="L81" s="196">
        <f t="shared" si="18"/>
        <v>0</v>
      </c>
      <c r="M81" s="285"/>
    </row>
    <row r="82" spans="1:13" ht="15">
      <c r="A82" s="128"/>
      <c r="B82" s="128"/>
      <c r="C82" s="133">
        <v>7</v>
      </c>
      <c r="D82" s="133">
        <v>7</v>
      </c>
      <c r="E82" s="133">
        <f t="shared" si="15"/>
        <v>1</v>
      </c>
      <c r="F82" s="133" t="str">
        <f t="shared" si="16"/>
        <v>1'h0</v>
      </c>
      <c r="G82" s="152" t="s">
        <v>10714</v>
      </c>
      <c r="H82" s="136" t="s">
        <v>4189</v>
      </c>
      <c r="I82" s="153" t="s">
        <v>4190</v>
      </c>
      <c r="J82" s="133">
        <v>0</v>
      </c>
      <c r="K82" s="133" t="str">
        <f t="shared" si="17"/>
        <v>0</v>
      </c>
      <c r="L82" s="133">
        <f t="shared" si="18"/>
        <v>0</v>
      </c>
      <c r="M82" s="285"/>
    </row>
    <row r="83" spans="1:13" ht="15">
      <c r="A83" s="128"/>
      <c r="B83" s="128"/>
      <c r="C83" s="133">
        <v>6</v>
      </c>
      <c r="D83" s="133">
        <v>6</v>
      </c>
      <c r="E83" s="133">
        <f t="shared" si="15"/>
        <v>1</v>
      </c>
      <c r="F83" s="133" t="str">
        <f t="shared" si="16"/>
        <v>1'h0</v>
      </c>
      <c r="G83" s="152" t="s">
        <v>489</v>
      </c>
      <c r="H83" s="136" t="s">
        <v>4191</v>
      </c>
      <c r="I83" s="153" t="s">
        <v>4192</v>
      </c>
      <c r="J83" s="133">
        <v>0</v>
      </c>
      <c r="K83" s="133" t="str">
        <f t="shared" si="17"/>
        <v>0</v>
      </c>
      <c r="L83" s="133">
        <f t="shared" si="18"/>
        <v>0</v>
      </c>
      <c r="M83" s="285"/>
    </row>
    <row r="84" spans="1:13" ht="15">
      <c r="A84" s="128"/>
      <c r="B84" s="128"/>
      <c r="C84" s="133">
        <v>5</v>
      </c>
      <c r="D84" s="133">
        <v>5</v>
      </c>
      <c r="E84" s="133">
        <f t="shared" si="15"/>
        <v>1</v>
      </c>
      <c r="F84" s="133" t="str">
        <f t="shared" si="16"/>
        <v>1'h0</v>
      </c>
      <c r="G84" s="152" t="s">
        <v>10714</v>
      </c>
      <c r="H84" s="136" t="s">
        <v>4193</v>
      </c>
      <c r="I84" s="153" t="s">
        <v>4194</v>
      </c>
      <c r="J84" s="133">
        <v>0</v>
      </c>
      <c r="K84" s="133" t="str">
        <f t="shared" si="17"/>
        <v>0</v>
      </c>
      <c r="L84" s="133">
        <f t="shared" si="18"/>
        <v>0</v>
      </c>
      <c r="M84" s="285"/>
    </row>
    <row r="85" spans="1:13" ht="15">
      <c r="A85" s="128"/>
      <c r="B85" s="128"/>
      <c r="C85" s="133">
        <v>4</v>
      </c>
      <c r="D85" s="133">
        <v>4</v>
      </c>
      <c r="E85" s="133">
        <f t="shared" si="15"/>
        <v>1</v>
      </c>
      <c r="F85" s="133" t="str">
        <f t="shared" si="16"/>
        <v>1'h0</v>
      </c>
      <c r="G85" s="152" t="s">
        <v>10714</v>
      </c>
      <c r="H85" s="136" t="s">
        <v>4195</v>
      </c>
      <c r="I85" s="153" t="s">
        <v>4196</v>
      </c>
      <c r="J85" s="133">
        <v>0</v>
      </c>
      <c r="K85" s="133" t="str">
        <f t="shared" si="17"/>
        <v>0</v>
      </c>
      <c r="L85" s="133">
        <f t="shared" si="18"/>
        <v>0</v>
      </c>
      <c r="M85" s="285"/>
    </row>
    <row r="86" spans="1:13" ht="15">
      <c r="A86" s="128"/>
      <c r="B86" s="128"/>
      <c r="C86" s="133">
        <v>3</v>
      </c>
      <c r="D86" s="133">
        <v>3</v>
      </c>
      <c r="E86" s="133">
        <f t="shared" si="15"/>
        <v>1</v>
      </c>
      <c r="F86" s="133" t="str">
        <f t="shared" si="16"/>
        <v>1'h0</v>
      </c>
      <c r="G86" s="152" t="s">
        <v>10714</v>
      </c>
      <c r="H86" s="136" t="s">
        <v>4197</v>
      </c>
      <c r="I86" s="153" t="s">
        <v>4198</v>
      </c>
      <c r="J86" s="133">
        <v>0</v>
      </c>
      <c r="K86" s="133" t="str">
        <f t="shared" si="17"/>
        <v>0</v>
      </c>
      <c r="L86" s="133">
        <f t="shared" si="18"/>
        <v>0</v>
      </c>
      <c r="M86" s="285"/>
    </row>
    <row r="87" spans="1:13" ht="15">
      <c r="A87" s="128"/>
      <c r="B87" s="128"/>
      <c r="C87" s="133">
        <v>2</v>
      </c>
      <c r="D87" s="133">
        <v>2</v>
      </c>
      <c r="E87" s="133">
        <f t="shared" si="15"/>
        <v>1</v>
      </c>
      <c r="F87" s="133" t="str">
        <f t="shared" si="16"/>
        <v>1'h0</v>
      </c>
      <c r="G87" s="152" t="s">
        <v>10714</v>
      </c>
      <c r="H87" s="136" t="s">
        <v>4199</v>
      </c>
      <c r="I87" s="153" t="s">
        <v>4200</v>
      </c>
      <c r="J87" s="133">
        <v>0</v>
      </c>
      <c r="K87" s="133" t="str">
        <f t="shared" si="17"/>
        <v>0</v>
      </c>
      <c r="L87" s="133">
        <f t="shared" si="18"/>
        <v>0</v>
      </c>
      <c r="M87" s="285"/>
    </row>
    <row r="88" spans="1:13" ht="15">
      <c r="A88" s="128"/>
      <c r="B88" s="128"/>
      <c r="C88" s="133">
        <v>1</v>
      </c>
      <c r="D88" s="133">
        <v>1</v>
      </c>
      <c r="E88" s="133">
        <f t="shared" si="15"/>
        <v>1</v>
      </c>
      <c r="F88" s="133" t="str">
        <f t="shared" si="16"/>
        <v>1'h0</v>
      </c>
      <c r="G88" s="152" t="s">
        <v>10714</v>
      </c>
      <c r="H88" s="136" t="s">
        <v>4201</v>
      </c>
      <c r="I88" s="153" t="s">
        <v>4202</v>
      </c>
      <c r="J88" s="133">
        <v>0</v>
      </c>
      <c r="K88" s="133" t="str">
        <f t="shared" si="17"/>
        <v>0</v>
      </c>
      <c r="L88" s="133">
        <f t="shared" si="18"/>
        <v>0</v>
      </c>
      <c r="M88" s="285"/>
    </row>
    <row r="89" spans="1:13" ht="15">
      <c r="A89" s="128"/>
      <c r="B89" s="128"/>
      <c r="C89" s="133">
        <v>0</v>
      </c>
      <c r="D89" s="133">
        <v>0</v>
      </c>
      <c r="E89" s="133">
        <f t="shared" si="15"/>
        <v>1</v>
      </c>
      <c r="F89" s="133" t="str">
        <f t="shared" si="16"/>
        <v>1'h0</v>
      </c>
      <c r="G89" s="152" t="s">
        <v>10714</v>
      </c>
      <c r="H89" s="136" t="s">
        <v>10836</v>
      </c>
      <c r="I89" s="153" t="s">
        <v>10837</v>
      </c>
      <c r="J89" s="133">
        <v>0</v>
      </c>
      <c r="K89" s="133" t="str">
        <f t="shared" si="17"/>
        <v>0</v>
      </c>
      <c r="L89" s="133">
        <f t="shared" si="18"/>
        <v>0</v>
      </c>
      <c r="M89" s="285"/>
    </row>
    <row r="90" spans="1:13" ht="15">
      <c r="A90" s="123"/>
      <c r="B90" s="124" t="s">
        <v>10838</v>
      </c>
      <c r="C90" s="123"/>
      <c r="D90" s="123"/>
      <c r="E90" s="123">
        <f>SUM(E91:E91)</f>
        <v>32</v>
      </c>
      <c r="F90" s="125" t="str">
        <f>CONCATENATE("32'h",K90)</f>
        <v>32'h00000000</v>
      </c>
      <c r="G90" s="125"/>
      <c r="H90" s="126" t="s">
        <v>10839</v>
      </c>
      <c r="I90" s="150"/>
      <c r="J90" s="123"/>
      <c r="K90" s="123" t="str">
        <f>LOWER(DEC2HEX(L90,8))</f>
        <v>00000000</v>
      </c>
      <c r="L90" s="123">
        <f>SUM(L91:L91)</f>
        <v>0</v>
      </c>
      <c r="M90" s="285"/>
    </row>
    <row r="91" spans="1:13" ht="15">
      <c r="A91" s="128"/>
      <c r="B91" s="128"/>
      <c r="C91" s="130">
        <v>0</v>
      </c>
      <c r="D91" s="133">
        <v>31</v>
      </c>
      <c r="E91" s="130">
        <f>D91+1-C91</f>
        <v>32</v>
      </c>
      <c r="F91" s="133" t="str">
        <f>CONCATENATE(E91,"'h",K91)</f>
        <v>32'h0</v>
      </c>
      <c r="G91" s="152" t="s">
        <v>10730</v>
      </c>
      <c r="H91" s="136" t="s">
        <v>10731</v>
      </c>
      <c r="I91" s="153" t="s">
        <v>10732</v>
      </c>
      <c r="J91" s="133">
        <v>0</v>
      </c>
      <c r="K91" s="133" t="str">
        <f>LOWER(DEC2HEX((J91)))</f>
        <v>0</v>
      </c>
      <c r="L91" s="133">
        <f>J91*(2^C91)</f>
        <v>0</v>
      </c>
      <c r="M91" s="285"/>
    </row>
    <row r="92" spans="1:13" ht="15">
      <c r="A92" s="123"/>
      <c r="B92" s="124" t="s">
        <v>10840</v>
      </c>
      <c r="C92" s="123"/>
      <c r="D92" s="123"/>
      <c r="E92" s="123">
        <f>SUM(E93:E93)</f>
        <v>32</v>
      </c>
      <c r="F92" s="125" t="str">
        <f>CONCATENATE("32'h",K92)</f>
        <v>32'h00000000</v>
      </c>
      <c r="G92" s="125"/>
      <c r="H92" s="126" t="s">
        <v>10841</v>
      </c>
      <c r="I92" s="150"/>
      <c r="J92" s="123"/>
      <c r="K92" s="123" t="str">
        <f>LOWER(DEC2HEX(L92,8))</f>
        <v>00000000</v>
      </c>
      <c r="L92" s="123">
        <f>SUM(L93:L93)</f>
        <v>0</v>
      </c>
      <c r="M92" s="285"/>
    </row>
    <row r="93" spans="1:13" ht="15.75" customHeight="1">
      <c r="A93" s="128"/>
      <c r="B93" s="128"/>
      <c r="C93" s="130">
        <v>0</v>
      </c>
      <c r="D93" s="133">
        <v>31</v>
      </c>
      <c r="E93" s="130">
        <f>D93+1-C93</f>
        <v>32</v>
      </c>
      <c r="F93" s="133" t="str">
        <f>CONCATENATE(E93,"'h",K93)</f>
        <v>32'h0</v>
      </c>
      <c r="G93" s="152" t="s">
        <v>10730</v>
      </c>
      <c r="H93" s="136" t="s">
        <v>10731</v>
      </c>
      <c r="I93" s="153" t="s">
        <v>10732</v>
      </c>
      <c r="J93" s="133">
        <v>0</v>
      </c>
      <c r="K93" s="133" t="str">
        <f>LOWER(DEC2HEX((J93)))</f>
        <v>0</v>
      </c>
      <c r="L93" s="133">
        <f>J93*(2^C93)</f>
        <v>0</v>
      </c>
      <c r="M93" s="285"/>
    </row>
    <row r="94" spans="1:13" ht="15">
      <c r="A94" s="123"/>
      <c r="B94" s="124" t="s">
        <v>10842</v>
      </c>
      <c r="C94" s="123"/>
      <c r="D94" s="123"/>
      <c r="E94" s="123">
        <f>SUM(E95:E115)</f>
        <v>32</v>
      </c>
      <c r="F94" s="125" t="str">
        <f>CONCATENATE("32'h",K94)</f>
        <v>32'hffff0000</v>
      </c>
      <c r="G94" s="125"/>
      <c r="H94" s="126" t="s">
        <v>10843</v>
      </c>
      <c r="I94" s="150"/>
      <c r="J94" s="123"/>
      <c r="K94" s="123" t="str">
        <f>LOWER(DEC2HEX(L94,8))</f>
        <v>ffff0000</v>
      </c>
      <c r="L94" s="123">
        <f>SUM(L95:L115)</f>
        <v>4294901760</v>
      </c>
      <c r="M94" s="285"/>
    </row>
    <row r="95" spans="1:13" ht="16.5" customHeight="1">
      <c r="A95" s="128"/>
      <c r="B95" s="128"/>
      <c r="C95" s="196">
        <f t="shared" ref="C95:D101" si="20">C96+1</f>
        <v>31</v>
      </c>
      <c r="D95" s="196">
        <f t="shared" si="20"/>
        <v>31</v>
      </c>
      <c r="E95" s="196">
        <f t="shared" ref="E95:E115" si="21">D95+1-C95</f>
        <v>1</v>
      </c>
      <c r="F95" s="196" t="str">
        <f t="shared" ref="F95:F115" si="22">CONCATENATE(E95,"'h",K95)</f>
        <v>1'h1</v>
      </c>
      <c r="G95" s="197" t="s">
        <v>10733</v>
      </c>
      <c r="H95" s="198" t="s">
        <v>10844</v>
      </c>
      <c r="I95" s="198" t="s">
        <v>10845</v>
      </c>
      <c r="J95" s="196">
        <v>1</v>
      </c>
      <c r="K95" s="196" t="str">
        <f t="shared" ref="K95:K115" si="23">LOWER(DEC2HEX((J95)))</f>
        <v>1</v>
      </c>
      <c r="L95" s="196">
        <f t="shared" ref="L95:L115" si="24">J95*(2^C95)</f>
        <v>2147483648</v>
      </c>
      <c r="M95" s="285"/>
    </row>
    <row r="96" spans="1:13" ht="15">
      <c r="A96" s="128"/>
      <c r="B96" s="128"/>
      <c r="C96" s="196">
        <f t="shared" si="20"/>
        <v>30</v>
      </c>
      <c r="D96" s="196">
        <f t="shared" si="20"/>
        <v>30</v>
      </c>
      <c r="E96" s="196">
        <f t="shared" si="21"/>
        <v>1</v>
      </c>
      <c r="F96" s="196" t="str">
        <f t="shared" si="22"/>
        <v>1'h1</v>
      </c>
      <c r="G96" s="197" t="s">
        <v>10733</v>
      </c>
      <c r="H96" s="198" t="s">
        <v>10846</v>
      </c>
      <c r="I96" s="198" t="s">
        <v>10847</v>
      </c>
      <c r="J96" s="196">
        <v>1</v>
      </c>
      <c r="K96" s="196" t="str">
        <f t="shared" si="23"/>
        <v>1</v>
      </c>
      <c r="L96" s="196">
        <f t="shared" si="24"/>
        <v>1073741824</v>
      </c>
      <c r="M96" s="285"/>
    </row>
    <row r="97" spans="1:13" ht="15">
      <c r="A97" s="128"/>
      <c r="B97" s="128"/>
      <c r="C97" s="196">
        <f t="shared" si="20"/>
        <v>29</v>
      </c>
      <c r="D97" s="196">
        <f t="shared" si="20"/>
        <v>29</v>
      </c>
      <c r="E97" s="196">
        <f t="shared" si="21"/>
        <v>1</v>
      </c>
      <c r="F97" s="196" t="str">
        <f t="shared" si="22"/>
        <v>1'h1</v>
      </c>
      <c r="G97" s="197" t="s">
        <v>713</v>
      </c>
      <c r="H97" s="198" t="s">
        <v>10848</v>
      </c>
      <c r="I97" s="198" t="s">
        <v>10849</v>
      </c>
      <c r="J97" s="196">
        <v>1</v>
      </c>
      <c r="K97" s="196" t="str">
        <f t="shared" si="23"/>
        <v>1</v>
      </c>
      <c r="L97" s="196">
        <f t="shared" si="24"/>
        <v>536870912</v>
      </c>
      <c r="M97" s="285"/>
    </row>
    <row r="98" spans="1:13" ht="15">
      <c r="A98" s="128"/>
      <c r="B98" s="128"/>
      <c r="C98" s="196">
        <f t="shared" si="20"/>
        <v>28</v>
      </c>
      <c r="D98" s="196">
        <f t="shared" si="20"/>
        <v>28</v>
      </c>
      <c r="E98" s="196">
        <f t="shared" si="21"/>
        <v>1</v>
      </c>
      <c r="F98" s="196" t="str">
        <f t="shared" si="22"/>
        <v>1'h1</v>
      </c>
      <c r="G98" s="197" t="s">
        <v>713</v>
      </c>
      <c r="H98" s="198" t="s">
        <v>10850</v>
      </c>
      <c r="I98" s="198" t="s">
        <v>10851</v>
      </c>
      <c r="J98" s="196">
        <v>1</v>
      </c>
      <c r="K98" s="196" t="str">
        <f t="shared" si="23"/>
        <v>1</v>
      </c>
      <c r="L98" s="196">
        <f t="shared" si="24"/>
        <v>268435456</v>
      </c>
      <c r="M98" s="285"/>
    </row>
    <row r="99" spans="1:13" ht="15">
      <c r="A99" s="128"/>
      <c r="B99" s="128"/>
      <c r="C99" s="196">
        <f t="shared" si="20"/>
        <v>27</v>
      </c>
      <c r="D99" s="196">
        <f t="shared" si="20"/>
        <v>27</v>
      </c>
      <c r="E99" s="196">
        <f t="shared" si="21"/>
        <v>1</v>
      </c>
      <c r="F99" s="196" t="str">
        <f t="shared" si="22"/>
        <v>1'h1</v>
      </c>
      <c r="G99" s="197" t="s">
        <v>713</v>
      </c>
      <c r="H99" s="198" t="s">
        <v>10852</v>
      </c>
      <c r="I99" s="198" t="s">
        <v>10853</v>
      </c>
      <c r="J99" s="196">
        <v>1</v>
      </c>
      <c r="K99" s="196" t="str">
        <f t="shared" si="23"/>
        <v>1</v>
      </c>
      <c r="L99" s="196">
        <f t="shared" si="24"/>
        <v>134217728</v>
      </c>
      <c r="M99" s="285"/>
    </row>
    <row r="100" spans="1:13" ht="15">
      <c r="A100" s="128"/>
      <c r="B100" s="128"/>
      <c r="C100" s="196">
        <f t="shared" si="20"/>
        <v>26</v>
      </c>
      <c r="D100" s="196">
        <f t="shared" si="20"/>
        <v>26</v>
      </c>
      <c r="E100" s="196">
        <f t="shared" si="21"/>
        <v>1</v>
      </c>
      <c r="F100" s="196" t="str">
        <f t="shared" si="22"/>
        <v>1'h1</v>
      </c>
      <c r="G100" s="197" t="s">
        <v>713</v>
      </c>
      <c r="H100" s="198" t="s">
        <v>10854</v>
      </c>
      <c r="I100" s="198" t="s">
        <v>10855</v>
      </c>
      <c r="J100" s="196">
        <v>1</v>
      </c>
      <c r="K100" s="196" t="str">
        <f t="shared" si="23"/>
        <v>1</v>
      </c>
      <c r="L100" s="196">
        <f t="shared" si="24"/>
        <v>67108864</v>
      </c>
      <c r="M100" s="285"/>
    </row>
    <row r="101" spans="1:13" ht="15">
      <c r="A101" s="128"/>
      <c r="B101" s="128"/>
      <c r="C101" s="196">
        <f t="shared" si="20"/>
        <v>25</v>
      </c>
      <c r="D101" s="196">
        <f t="shared" si="20"/>
        <v>25</v>
      </c>
      <c r="E101" s="196">
        <f t="shared" si="21"/>
        <v>1</v>
      </c>
      <c r="F101" s="196" t="str">
        <f t="shared" si="22"/>
        <v>1'h1</v>
      </c>
      <c r="G101" s="197" t="s">
        <v>713</v>
      </c>
      <c r="H101" s="198" t="s">
        <v>10856</v>
      </c>
      <c r="I101" s="198" t="s">
        <v>10857</v>
      </c>
      <c r="J101" s="196">
        <v>1</v>
      </c>
      <c r="K101" s="196" t="str">
        <f t="shared" si="23"/>
        <v>1</v>
      </c>
      <c r="L101" s="196">
        <f t="shared" si="24"/>
        <v>33554432</v>
      </c>
      <c r="M101" s="285"/>
    </row>
    <row r="102" spans="1:13" ht="15.75" customHeight="1">
      <c r="A102" s="128"/>
      <c r="B102" s="128"/>
      <c r="C102" s="196">
        <v>24</v>
      </c>
      <c r="D102" s="196">
        <v>24</v>
      </c>
      <c r="E102" s="196">
        <f t="shared" si="21"/>
        <v>1</v>
      </c>
      <c r="F102" s="196" t="str">
        <f t="shared" si="22"/>
        <v>1'h1</v>
      </c>
      <c r="G102" s="197" t="s">
        <v>713</v>
      </c>
      <c r="H102" s="198" t="s">
        <v>10858</v>
      </c>
      <c r="I102" s="198" t="s">
        <v>10859</v>
      </c>
      <c r="J102" s="196">
        <v>1</v>
      </c>
      <c r="K102" s="196" t="str">
        <f t="shared" si="23"/>
        <v>1</v>
      </c>
      <c r="L102" s="196">
        <f t="shared" si="24"/>
        <v>16777216</v>
      </c>
      <c r="M102" s="285"/>
    </row>
    <row r="103" spans="1:13" ht="16.5" customHeight="1">
      <c r="A103" s="128"/>
      <c r="B103" s="128"/>
      <c r="C103" s="133">
        <f t="shared" ref="C103:D109" si="25">C104+1</f>
        <v>23</v>
      </c>
      <c r="D103" s="133">
        <f t="shared" si="25"/>
        <v>23</v>
      </c>
      <c r="E103" s="133">
        <f t="shared" si="21"/>
        <v>1</v>
      </c>
      <c r="F103" s="133" t="str">
        <f t="shared" si="22"/>
        <v>1'h1</v>
      </c>
      <c r="G103" s="154" t="s">
        <v>10733</v>
      </c>
      <c r="H103" s="136" t="s">
        <v>4203</v>
      </c>
      <c r="I103" s="153" t="s">
        <v>10860</v>
      </c>
      <c r="J103" s="133">
        <v>1</v>
      </c>
      <c r="K103" s="133" t="str">
        <f t="shared" si="23"/>
        <v>1</v>
      </c>
      <c r="L103" s="133">
        <f t="shared" si="24"/>
        <v>8388608</v>
      </c>
      <c r="M103" s="285"/>
    </row>
    <row r="104" spans="1:13" ht="15">
      <c r="A104" s="128"/>
      <c r="B104" s="128"/>
      <c r="C104" s="133">
        <f t="shared" si="25"/>
        <v>22</v>
      </c>
      <c r="D104" s="133">
        <f t="shared" si="25"/>
        <v>22</v>
      </c>
      <c r="E104" s="133">
        <f t="shared" si="21"/>
        <v>1</v>
      </c>
      <c r="F104" s="133" t="str">
        <f t="shared" si="22"/>
        <v>1'h1</v>
      </c>
      <c r="G104" s="154" t="s">
        <v>10733</v>
      </c>
      <c r="H104" s="136" t="s">
        <v>4204</v>
      </c>
      <c r="I104" s="153" t="s">
        <v>10861</v>
      </c>
      <c r="J104" s="133">
        <v>1</v>
      </c>
      <c r="K104" s="133" t="str">
        <f t="shared" si="23"/>
        <v>1</v>
      </c>
      <c r="L104" s="133">
        <f t="shared" si="24"/>
        <v>4194304</v>
      </c>
      <c r="M104" s="285"/>
    </row>
    <row r="105" spans="1:13" ht="15">
      <c r="A105" s="128"/>
      <c r="B105" s="128"/>
      <c r="C105" s="133">
        <f t="shared" si="25"/>
        <v>21</v>
      </c>
      <c r="D105" s="133">
        <f t="shared" si="25"/>
        <v>21</v>
      </c>
      <c r="E105" s="133">
        <f t="shared" si="21"/>
        <v>1</v>
      </c>
      <c r="F105" s="133" t="str">
        <f t="shared" si="22"/>
        <v>1'h1</v>
      </c>
      <c r="G105" s="154" t="s">
        <v>713</v>
      </c>
      <c r="H105" s="136" t="s">
        <v>4205</v>
      </c>
      <c r="I105" s="153" t="s">
        <v>10862</v>
      </c>
      <c r="J105" s="133">
        <v>1</v>
      </c>
      <c r="K105" s="133" t="str">
        <f t="shared" si="23"/>
        <v>1</v>
      </c>
      <c r="L105" s="133">
        <f t="shared" si="24"/>
        <v>2097152</v>
      </c>
      <c r="M105" s="285"/>
    </row>
    <row r="106" spans="1:13" ht="15">
      <c r="A106" s="128"/>
      <c r="B106" s="128"/>
      <c r="C106" s="133">
        <f t="shared" si="25"/>
        <v>20</v>
      </c>
      <c r="D106" s="133">
        <f t="shared" si="25"/>
        <v>20</v>
      </c>
      <c r="E106" s="133">
        <f t="shared" si="21"/>
        <v>1</v>
      </c>
      <c r="F106" s="133" t="str">
        <f t="shared" si="22"/>
        <v>1'h1</v>
      </c>
      <c r="G106" s="154" t="s">
        <v>713</v>
      </c>
      <c r="H106" s="136" t="s">
        <v>4206</v>
      </c>
      <c r="I106" s="153" t="s">
        <v>10863</v>
      </c>
      <c r="J106" s="133">
        <v>1</v>
      </c>
      <c r="K106" s="133" t="str">
        <f t="shared" si="23"/>
        <v>1</v>
      </c>
      <c r="L106" s="133">
        <f t="shared" si="24"/>
        <v>1048576</v>
      </c>
      <c r="M106" s="285"/>
    </row>
    <row r="107" spans="1:13" ht="15">
      <c r="A107" s="128"/>
      <c r="B107" s="128"/>
      <c r="C107" s="133">
        <f t="shared" si="25"/>
        <v>19</v>
      </c>
      <c r="D107" s="133">
        <f t="shared" si="25"/>
        <v>19</v>
      </c>
      <c r="E107" s="133">
        <f t="shared" si="21"/>
        <v>1</v>
      </c>
      <c r="F107" s="133" t="str">
        <f t="shared" si="22"/>
        <v>1'h1</v>
      </c>
      <c r="G107" s="154" t="s">
        <v>713</v>
      </c>
      <c r="H107" s="136" t="s">
        <v>4207</v>
      </c>
      <c r="I107" s="153" t="s">
        <v>10864</v>
      </c>
      <c r="J107" s="133">
        <v>1</v>
      </c>
      <c r="K107" s="133" t="str">
        <f t="shared" si="23"/>
        <v>1</v>
      </c>
      <c r="L107" s="133">
        <f t="shared" si="24"/>
        <v>524288</v>
      </c>
      <c r="M107" s="285"/>
    </row>
    <row r="108" spans="1:13" ht="15">
      <c r="A108" s="128"/>
      <c r="B108" s="128"/>
      <c r="C108" s="133">
        <f t="shared" si="25"/>
        <v>18</v>
      </c>
      <c r="D108" s="133">
        <f t="shared" si="25"/>
        <v>18</v>
      </c>
      <c r="E108" s="133">
        <f t="shared" si="21"/>
        <v>1</v>
      </c>
      <c r="F108" s="133" t="str">
        <f t="shared" si="22"/>
        <v>1'h1</v>
      </c>
      <c r="G108" s="154" t="s">
        <v>713</v>
      </c>
      <c r="H108" s="136" t="s">
        <v>4208</v>
      </c>
      <c r="I108" s="153" t="s">
        <v>10865</v>
      </c>
      <c r="J108" s="133">
        <v>1</v>
      </c>
      <c r="K108" s="133" t="str">
        <f t="shared" si="23"/>
        <v>1</v>
      </c>
      <c r="L108" s="133">
        <f t="shared" si="24"/>
        <v>262144</v>
      </c>
      <c r="M108" s="285"/>
    </row>
    <row r="109" spans="1:13" ht="15">
      <c r="A109" s="128"/>
      <c r="B109" s="128"/>
      <c r="C109" s="133">
        <f t="shared" si="25"/>
        <v>17</v>
      </c>
      <c r="D109" s="133">
        <f t="shared" si="25"/>
        <v>17</v>
      </c>
      <c r="E109" s="133">
        <f t="shared" si="21"/>
        <v>1</v>
      </c>
      <c r="F109" s="133" t="str">
        <f t="shared" si="22"/>
        <v>1'h1</v>
      </c>
      <c r="G109" s="154" t="s">
        <v>713</v>
      </c>
      <c r="H109" s="136" t="s">
        <v>4209</v>
      </c>
      <c r="I109" s="153" t="s">
        <v>10866</v>
      </c>
      <c r="J109" s="133">
        <v>1</v>
      </c>
      <c r="K109" s="133" t="str">
        <f t="shared" si="23"/>
        <v>1</v>
      </c>
      <c r="L109" s="133">
        <f t="shared" si="24"/>
        <v>131072</v>
      </c>
      <c r="M109" s="285"/>
    </row>
    <row r="110" spans="1:13" ht="15.75" customHeight="1">
      <c r="A110" s="128"/>
      <c r="B110" s="128"/>
      <c r="C110" s="133">
        <v>16</v>
      </c>
      <c r="D110" s="133">
        <v>16</v>
      </c>
      <c r="E110" s="133">
        <f t="shared" si="21"/>
        <v>1</v>
      </c>
      <c r="F110" s="133" t="str">
        <f t="shared" si="22"/>
        <v>1'h1</v>
      </c>
      <c r="G110" s="154" t="s">
        <v>713</v>
      </c>
      <c r="H110" s="136" t="s">
        <v>4210</v>
      </c>
      <c r="I110" s="153" t="s">
        <v>10867</v>
      </c>
      <c r="J110" s="133">
        <v>1</v>
      </c>
      <c r="K110" s="133" t="str">
        <f t="shared" si="23"/>
        <v>1</v>
      </c>
      <c r="L110" s="133">
        <f t="shared" si="24"/>
        <v>65536</v>
      </c>
      <c r="M110" s="285"/>
    </row>
    <row r="111" spans="1:13" ht="15">
      <c r="A111" s="128"/>
      <c r="B111" s="128"/>
      <c r="C111" s="133">
        <v>4</v>
      </c>
      <c r="D111" s="133">
        <v>15</v>
      </c>
      <c r="E111" s="133">
        <f t="shared" si="21"/>
        <v>12</v>
      </c>
      <c r="F111" s="133" t="str">
        <f t="shared" si="22"/>
        <v>12'h0</v>
      </c>
      <c r="G111" s="152" t="s">
        <v>10730</v>
      </c>
      <c r="H111" s="128" t="s">
        <v>20</v>
      </c>
      <c r="I111" s="134" t="s">
        <v>861</v>
      </c>
      <c r="J111" s="133">
        <v>0</v>
      </c>
      <c r="K111" s="133" t="str">
        <f t="shared" si="23"/>
        <v>0</v>
      </c>
      <c r="L111" s="133">
        <f t="shared" si="24"/>
        <v>0</v>
      </c>
      <c r="M111" s="285"/>
    </row>
    <row r="112" spans="1:13" ht="15">
      <c r="A112" s="128"/>
      <c r="B112" s="128"/>
      <c r="C112" s="133">
        <v>3</v>
      </c>
      <c r="D112" s="133">
        <v>3</v>
      </c>
      <c r="E112" s="133">
        <f t="shared" si="21"/>
        <v>1</v>
      </c>
      <c r="F112" s="133" t="str">
        <f t="shared" si="22"/>
        <v>1'h0</v>
      </c>
      <c r="G112" s="154" t="s">
        <v>10733</v>
      </c>
      <c r="H112" s="128" t="s">
        <v>10868</v>
      </c>
      <c r="I112" s="134" t="s">
        <v>10869</v>
      </c>
      <c r="J112" s="133">
        <v>0</v>
      </c>
      <c r="K112" s="133" t="str">
        <f t="shared" si="23"/>
        <v>0</v>
      </c>
      <c r="L112" s="133">
        <f t="shared" si="24"/>
        <v>0</v>
      </c>
      <c r="M112" s="285"/>
    </row>
    <row r="113" spans="1:13" ht="15">
      <c r="A113" s="128"/>
      <c r="B113" s="128"/>
      <c r="C113" s="133">
        <v>2</v>
      </c>
      <c r="D113" s="133">
        <v>2</v>
      </c>
      <c r="E113" s="133">
        <f t="shared" si="21"/>
        <v>1</v>
      </c>
      <c r="F113" s="133" t="str">
        <f t="shared" si="22"/>
        <v>1'h0</v>
      </c>
      <c r="G113" s="154" t="s">
        <v>10733</v>
      </c>
      <c r="H113" s="128" t="s">
        <v>4211</v>
      </c>
      <c r="I113" s="134" t="s">
        <v>10870</v>
      </c>
      <c r="J113" s="133">
        <v>0</v>
      </c>
      <c r="K113" s="133" t="str">
        <f t="shared" si="23"/>
        <v>0</v>
      </c>
      <c r="L113" s="133">
        <f t="shared" si="24"/>
        <v>0</v>
      </c>
      <c r="M113" s="285"/>
    </row>
    <row r="114" spans="1:13" ht="15">
      <c r="A114" s="128"/>
      <c r="B114" s="128"/>
      <c r="C114" s="133">
        <v>1</v>
      </c>
      <c r="D114" s="133">
        <v>1</v>
      </c>
      <c r="E114" s="133">
        <f t="shared" si="21"/>
        <v>1</v>
      </c>
      <c r="F114" s="133" t="str">
        <f t="shared" si="22"/>
        <v>1'h0</v>
      </c>
      <c r="G114" s="154" t="s">
        <v>713</v>
      </c>
      <c r="H114" s="128" t="s">
        <v>4212</v>
      </c>
      <c r="I114" s="134" t="s">
        <v>10871</v>
      </c>
      <c r="J114" s="133">
        <v>0</v>
      </c>
      <c r="K114" s="133" t="str">
        <f t="shared" si="23"/>
        <v>0</v>
      </c>
      <c r="L114" s="133">
        <f t="shared" si="24"/>
        <v>0</v>
      </c>
      <c r="M114" s="285"/>
    </row>
    <row r="115" spans="1:13" ht="15">
      <c r="A115" s="128"/>
      <c r="B115" s="128"/>
      <c r="C115" s="133">
        <v>0</v>
      </c>
      <c r="D115" s="133">
        <v>0</v>
      </c>
      <c r="E115" s="133">
        <f t="shared" si="21"/>
        <v>1</v>
      </c>
      <c r="F115" s="133" t="str">
        <f t="shared" si="22"/>
        <v>1'h0</v>
      </c>
      <c r="G115" s="154" t="s">
        <v>713</v>
      </c>
      <c r="H115" s="128" t="s">
        <v>4213</v>
      </c>
      <c r="I115" s="134" t="s">
        <v>10872</v>
      </c>
      <c r="J115" s="133">
        <v>0</v>
      </c>
      <c r="K115" s="133" t="str">
        <f t="shared" si="23"/>
        <v>0</v>
      </c>
      <c r="L115" s="133">
        <f t="shared" si="24"/>
        <v>0</v>
      </c>
      <c r="M115" s="285"/>
    </row>
    <row r="116" spans="1:13" ht="15">
      <c r="A116" s="123"/>
      <c r="B116" s="124" t="s">
        <v>10873</v>
      </c>
      <c r="C116" s="123"/>
      <c r="D116" s="123"/>
      <c r="E116" s="123">
        <f>SUM(E117:E148)</f>
        <v>32</v>
      </c>
      <c r="F116" s="125" t="str">
        <f>CONCATENATE("32'h",K116)</f>
        <v>32'h00000000</v>
      </c>
      <c r="G116" s="125"/>
      <c r="H116" s="126" t="s">
        <v>10874</v>
      </c>
      <c r="I116" s="150"/>
      <c r="J116" s="123"/>
      <c r="K116" s="123" t="str">
        <f>LOWER(DEC2HEX(L116,8))</f>
        <v>00000000</v>
      </c>
      <c r="L116" s="123">
        <f>SUM(L149:L169)</f>
        <v>0</v>
      </c>
      <c r="M116" s="285"/>
    </row>
    <row r="117" spans="1:13" ht="15.75" customHeight="1">
      <c r="A117" s="128"/>
      <c r="B117" s="128"/>
      <c r="C117" s="196">
        <f>C118+1</f>
        <v>31</v>
      </c>
      <c r="D117" s="196">
        <f t="shared" ref="C117:D123" si="26">D118+1</f>
        <v>31</v>
      </c>
      <c r="E117" s="196">
        <f t="shared" ref="E117:E148" si="27">D117+1-C117</f>
        <v>1</v>
      </c>
      <c r="F117" s="196" t="str">
        <f t="shared" ref="F117:F148" si="28">CONCATENATE(E117,"'h",K117)</f>
        <v>1'h0</v>
      </c>
      <c r="G117" s="197" t="s">
        <v>10733</v>
      </c>
      <c r="H117" s="198" t="s">
        <v>10875</v>
      </c>
      <c r="I117" s="198" t="s">
        <v>10876</v>
      </c>
      <c r="J117" s="196">
        <v>0</v>
      </c>
      <c r="K117" s="196" t="str">
        <f t="shared" ref="K117:K148" si="29">LOWER(DEC2HEX((J117)))</f>
        <v>0</v>
      </c>
      <c r="L117" s="196">
        <f t="shared" ref="L117:L148" si="30">J117*(2^C117)</f>
        <v>0</v>
      </c>
      <c r="M117" s="285"/>
    </row>
    <row r="118" spans="1:13" ht="15.75" customHeight="1">
      <c r="A118" s="128"/>
      <c r="B118" s="128"/>
      <c r="C118" s="196">
        <f t="shared" si="26"/>
        <v>30</v>
      </c>
      <c r="D118" s="196">
        <f t="shared" si="26"/>
        <v>30</v>
      </c>
      <c r="E118" s="196">
        <f t="shared" si="27"/>
        <v>1</v>
      </c>
      <c r="F118" s="196" t="str">
        <f t="shared" si="28"/>
        <v>1'h0</v>
      </c>
      <c r="G118" s="197" t="s">
        <v>10733</v>
      </c>
      <c r="H118" s="198" t="s">
        <v>10877</v>
      </c>
      <c r="I118" s="198" t="s">
        <v>10878</v>
      </c>
      <c r="J118" s="196">
        <v>0</v>
      </c>
      <c r="K118" s="196" t="str">
        <f t="shared" si="29"/>
        <v>0</v>
      </c>
      <c r="L118" s="196">
        <f t="shared" si="30"/>
        <v>0</v>
      </c>
      <c r="M118" s="285"/>
    </row>
    <row r="119" spans="1:13" ht="15.75" customHeight="1">
      <c r="A119" s="128"/>
      <c r="B119" s="128"/>
      <c r="C119" s="196">
        <f t="shared" si="26"/>
        <v>29</v>
      </c>
      <c r="D119" s="196">
        <f t="shared" si="26"/>
        <v>29</v>
      </c>
      <c r="E119" s="196">
        <f t="shared" si="27"/>
        <v>1</v>
      </c>
      <c r="F119" s="196" t="str">
        <f t="shared" si="28"/>
        <v>1'h0</v>
      </c>
      <c r="G119" s="197" t="s">
        <v>713</v>
      </c>
      <c r="H119" s="198" t="s">
        <v>10879</v>
      </c>
      <c r="I119" s="198" t="s">
        <v>10880</v>
      </c>
      <c r="J119" s="196">
        <v>0</v>
      </c>
      <c r="K119" s="196" t="str">
        <f t="shared" si="29"/>
        <v>0</v>
      </c>
      <c r="L119" s="196">
        <f t="shared" si="30"/>
        <v>0</v>
      </c>
      <c r="M119" s="285"/>
    </row>
    <row r="120" spans="1:13" ht="15.75" customHeight="1">
      <c r="A120" s="128"/>
      <c r="B120" s="128"/>
      <c r="C120" s="196">
        <f t="shared" si="26"/>
        <v>28</v>
      </c>
      <c r="D120" s="196">
        <f t="shared" si="26"/>
        <v>28</v>
      </c>
      <c r="E120" s="196">
        <f t="shared" si="27"/>
        <v>1</v>
      </c>
      <c r="F120" s="196" t="str">
        <f t="shared" si="28"/>
        <v>1'h0</v>
      </c>
      <c r="G120" s="197" t="s">
        <v>713</v>
      </c>
      <c r="H120" s="198" t="s">
        <v>10881</v>
      </c>
      <c r="I120" s="198" t="s">
        <v>10882</v>
      </c>
      <c r="J120" s="196">
        <v>0</v>
      </c>
      <c r="K120" s="196" t="str">
        <f t="shared" si="29"/>
        <v>0</v>
      </c>
      <c r="L120" s="196">
        <f t="shared" si="30"/>
        <v>0</v>
      </c>
      <c r="M120" s="285"/>
    </row>
    <row r="121" spans="1:13" ht="15.75" customHeight="1">
      <c r="A121" s="128"/>
      <c r="B121" s="128"/>
      <c r="C121" s="196">
        <f t="shared" si="26"/>
        <v>27</v>
      </c>
      <c r="D121" s="196">
        <f t="shared" si="26"/>
        <v>27</v>
      </c>
      <c r="E121" s="196">
        <f t="shared" si="27"/>
        <v>1</v>
      </c>
      <c r="F121" s="196" t="str">
        <f t="shared" si="28"/>
        <v>1'h0</v>
      </c>
      <c r="G121" s="197" t="s">
        <v>713</v>
      </c>
      <c r="H121" s="198" t="s">
        <v>10883</v>
      </c>
      <c r="I121" s="198" t="s">
        <v>10884</v>
      </c>
      <c r="J121" s="196">
        <v>0</v>
      </c>
      <c r="K121" s="196" t="str">
        <f t="shared" si="29"/>
        <v>0</v>
      </c>
      <c r="L121" s="196">
        <f t="shared" si="30"/>
        <v>0</v>
      </c>
      <c r="M121" s="285"/>
    </row>
    <row r="122" spans="1:13" ht="15.75" customHeight="1">
      <c r="A122" s="128"/>
      <c r="B122" s="128"/>
      <c r="C122" s="196">
        <f t="shared" si="26"/>
        <v>26</v>
      </c>
      <c r="D122" s="196">
        <f t="shared" si="26"/>
        <v>26</v>
      </c>
      <c r="E122" s="196">
        <f t="shared" si="27"/>
        <v>1</v>
      </c>
      <c r="F122" s="196" t="str">
        <f t="shared" si="28"/>
        <v>1'h0</v>
      </c>
      <c r="G122" s="197" t="s">
        <v>713</v>
      </c>
      <c r="H122" s="198" t="s">
        <v>10885</v>
      </c>
      <c r="I122" s="198" t="s">
        <v>10886</v>
      </c>
      <c r="J122" s="196">
        <v>0</v>
      </c>
      <c r="K122" s="196" t="str">
        <f t="shared" si="29"/>
        <v>0</v>
      </c>
      <c r="L122" s="196">
        <f t="shared" si="30"/>
        <v>0</v>
      </c>
      <c r="M122" s="285"/>
    </row>
    <row r="123" spans="1:13" ht="15.75" customHeight="1">
      <c r="A123" s="128"/>
      <c r="B123" s="128"/>
      <c r="C123" s="196">
        <f t="shared" si="26"/>
        <v>25</v>
      </c>
      <c r="D123" s="196">
        <f t="shared" si="26"/>
        <v>25</v>
      </c>
      <c r="E123" s="196">
        <f t="shared" si="27"/>
        <v>1</v>
      </c>
      <c r="F123" s="196" t="str">
        <f t="shared" si="28"/>
        <v>1'h0</v>
      </c>
      <c r="G123" s="197" t="s">
        <v>713</v>
      </c>
      <c r="H123" s="198" t="s">
        <v>10887</v>
      </c>
      <c r="I123" s="198" t="s">
        <v>10888</v>
      </c>
      <c r="J123" s="196">
        <v>0</v>
      </c>
      <c r="K123" s="196" t="str">
        <f t="shared" si="29"/>
        <v>0</v>
      </c>
      <c r="L123" s="196">
        <f t="shared" si="30"/>
        <v>0</v>
      </c>
      <c r="M123" s="285"/>
    </row>
    <row r="124" spans="1:13" ht="15.75" customHeight="1">
      <c r="A124" s="128"/>
      <c r="B124" s="128"/>
      <c r="C124" s="196">
        <v>24</v>
      </c>
      <c r="D124" s="196">
        <v>24</v>
      </c>
      <c r="E124" s="196">
        <f t="shared" si="27"/>
        <v>1</v>
      </c>
      <c r="F124" s="196" t="str">
        <f t="shared" si="28"/>
        <v>1'h0</v>
      </c>
      <c r="G124" s="197" t="s">
        <v>713</v>
      </c>
      <c r="H124" s="198" t="s">
        <v>10889</v>
      </c>
      <c r="I124" s="198" t="s">
        <v>10890</v>
      </c>
      <c r="J124" s="196">
        <v>0</v>
      </c>
      <c r="K124" s="196" t="str">
        <f t="shared" si="29"/>
        <v>0</v>
      </c>
      <c r="L124" s="196">
        <f t="shared" si="30"/>
        <v>0</v>
      </c>
      <c r="M124" s="285"/>
    </row>
    <row r="125" spans="1:13" ht="15.75" customHeight="1">
      <c r="A125" s="128"/>
      <c r="B125" s="128"/>
      <c r="C125" s="133">
        <f t="shared" ref="C125:D131" si="31">C126+1</f>
        <v>23</v>
      </c>
      <c r="D125" s="133">
        <f t="shared" si="31"/>
        <v>23</v>
      </c>
      <c r="E125" s="133">
        <f t="shared" si="27"/>
        <v>1</v>
      </c>
      <c r="F125" s="133" t="str">
        <f t="shared" si="28"/>
        <v>1'h0</v>
      </c>
      <c r="G125" s="154" t="s">
        <v>10733</v>
      </c>
      <c r="H125" s="136" t="s">
        <v>4214</v>
      </c>
      <c r="I125" s="153" t="s">
        <v>10891</v>
      </c>
      <c r="J125" s="133">
        <v>0</v>
      </c>
      <c r="K125" s="133" t="str">
        <f t="shared" si="29"/>
        <v>0</v>
      </c>
      <c r="L125" s="133">
        <f t="shared" si="30"/>
        <v>0</v>
      </c>
      <c r="M125" s="285"/>
    </row>
    <row r="126" spans="1:13" ht="15.75" customHeight="1">
      <c r="A126" s="128"/>
      <c r="B126" s="128"/>
      <c r="C126" s="133">
        <f t="shared" si="31"/>
        <v>22</v>
      </c>
      <c r="D126" s="133">
        <f t="shared" si="31"/>
        <v>22</v>
      </c>
      <c r="E126" s="133">
        <f t="shared" si="27"/>
        <v>1</v>
      </c>
      <c r="F126" s="133" t="str">
        <f t="shared" si="28"/>
        <v>1'h0</v>
      </c>
      <c r="G126" s="154" t="s">
        <v>10733</v>
      </c>
      <c r="H126" s="136" t="s">
        <v>4215</v>
      </c>
      <c r="I126" s="153" t="s">
        <v>10892</v>
      </c>
      <c r="J126" s="133">
        <v>0</v>
      </c>
      <c r="K126" s="133" t="str">
        <f t="shared" si="29"/>
        <v>0</v>
      </c>
      <c r="L126" s="133">
        <f t="shared" si="30"/>
        <v>0</v>
      </c>
      <c r="M126" s="285"/>
    </row>
    <row r="127" spans="1:13" ht="15.75" customHeight="1">
      <c r="A127" s="128"/>
      <c r="B127" s="128"/>
      <c r="C127" s="133">
        <f t="shared" si="31"/>
        <v>21</v>
      </c>
      <c r="D127" s="133">
        <f t="shared" si="31"/>
        <v>21</v>
      </c>
      <c r="E127" s="133">
        <f t="shared" si="27"/>
        <v>1</v>
      </c>
      <c r="F127" s="133" t="str">
        <f t="shared" si="28"/>
        <v>1'h0</v>
      </c>
      <c r="G127" s="154" t="s">
        <v>713</v>
      </c>
      <c r="H127" s="136" t="s">
        <v>4216</v>
      </c>
      <c r="I127" s="153" t="s">
        <v>10893</v>
      </c>
      <c r="J127" s="133">
        <v>0</v>
      </c>
      <c r="K127" s="133" t="str">
        <f t="shared" si="29"/>
        <v>0</v>
      </c>
      <c r="L127" s="133">
        <f t="shared" si="30"/>
        <v>0</v>
      </c>
      <c r="M127" s="285"/>
    </row>
    <row r="128" spans="1:13" ht="15.75" customHeight="1">
      <c r="A128" s="128"/>
      <c r="B128" s="128"/>
      <c r="C128" s="133">
        <f t="shared" si="31"/>
        <v>20</v>
      </c>
      <c r="D128" s="133">
        <f t="shared" si="31"/>
        <v>20</v>
      </c>
      <c r="E128" s="133">
        <f t="shared" si="27"/>
        <v>1</v>
      </c>
      <c r="F128" s="133" t="str">
        <f t="shared" si="28"/>
        <v>1'h0</v>
      </c>
      <c r="G128" s="154" t="s">
        <v>713</v>
      </c>
      <c r="H128" s="136" t="s">
        <v>4217</v>
      </c>
      <c r="I128" s="153" t="s">
        <v>10894</v>
      </c>
      <c r="J128" s="133">
        <v>0</v>
      </c>
      <c r="K128" s="133" t="str">
        <f t="shared" si="29"/>
        <v>0</v>
      </c>
      <c r="L128" s="133">
        <f t="shared" si="30"/>
        <v>0</v>
      </c>
      <c r="M128" s="285"/>
    </row>
    <row r="129" spans="1:13" ht="15.75" customHeight="1">
      <c r="A129" s="128"/>
      <c r="B129" s="128"/>
      <c r="C129" s="133">
        <f t="shared" si="31"/>
        <v>19</v>
      </c>
      <c r="D129" s="133">
        <f t="shared" si="31"/>
        <v>19</v>
      </c>
      <c r="E129" s="133">
        <f t="shared" si="27"/>
        <v>1</v>
      </c>
      <c r="F129" s="133" t="str">
        <f t="shared" si="28"/>
        <v>1'h0</v>
      </c>
      <c r="G129" s="154" t="s">
        <v>713</v>
      </c>
      <c r="H129" s="136" t="s">
        <v>4218</v>
      </c>
      <c r="I129" s="153" t="s">
        <v>10895</v>
      </c>
      <c r="J129" s="133">
        <v>0</v>
      </c>
      <c r="K129" s="133" t="str">
        <f t="shared" si="29"/>
        <v>0</v>
      </c>
      <c r="L129" s="133">
        <f t="shared" si="30"/>
        <v>0</v>
      </c>
      <c r="M129" s="285"/>
    </row>
    <row r="130" spans="1:13" ht="15.75" customHeight="1">
      <c r="A130" s="128"/>
      <c r="B130" s="128"/>
      <c r="C130" s="133">
        <f t="shared" si="31"/>
        <v>18</v>
      </c>
      <c r="D130" s="133">
        <f t="shared" si="31"/>
        <v>18</v>
      </c>
      <c r="E130" s="133">
        <f t="shared" si="27"/>
        <v>1</v>
      </c>
      <c r="F130" s="133" t="str">
        <f t="shared" si="28"/>
        <v>1'h0</v>
      </c>
      <c r="G130" s="154" t="s">
        <v>713</v>
      </c>
      <c r="H130" s="136" t="s">
        <v>4219</v>
      </c>
      <c r="I130" s="153" t="s">
        <v>10896</v>
      </c>
      <c r="J130" s="133">
        <v>0</v>
      </c>
      <c r="K130" s="133" t="str">
        <f t="shared" si="29"/>
        <v>0</v>
      </c>
      <c r="L130" s="133">
        <f t="shared" si="30"/>
        <v>0</v>
      </c>
      <c r="M130" s="285"/>
    </row>
    <row r="131" spans="1:13" ht="15.75" customHeight="1">
      <c r="A131" s="128"/>
      <c r="B131" s="128"/>
      <c r="C131" s="133">
        <f t="shared" si="31"/>
        <v>17</v>
      </c>
      <c r="D131" s="133">
        <f t="shared" si="31"/>
        <v>17</v>
      </c>
      <c r="E131" s="133">
        <f t="shared" si="27"/>
        <v>1</v>
      </c>
      <c r="F131" s="133" t="str">
        <f t="shared" si="28"/>
        <v>1'h0</v>
      </c>
      <c r="G131" s="154" t="s">
        <v>713</v>
      </c>
      <c r="H131" s="136" t="s">
        <v>4220</v>
      </c>
      <c r="I131" s="153" t="s">
        <v>10897</v>
      </c>
      <c r="J131" s="133">
        <v>0</v>
      </c>
      <c r="K131" s="133" t="str">
        <f t="shared" si="29"/>
        <v>0</v>
      </c>
      <c r="L131" s="133">
        <f t="shared" si="30"/>
        <v>0</v>
      </c>
      <c r="M131" s="285"/>
    </row>
    <row r="132" spans="1:13" ht="15.75" customHeight="1">
      <c r="A132" s="128"/>
      <c r="B132" s="128"/>
      <c r="C132" s="133">
        <v>16</v>
      </c>
      <c r="D132" s="133">
        <v>16</v>
      </c>
      <c r="E132" s="133">
        <f t="shared" si="27"/>
        <v>1</v>
      </c>
      <c r="F132" s="133" t="str">
        <f t="shared" si="28"/>
        <v>1'h0</v>
      </c>
      <c r="G132" s="154" t="s">
        <v>713</v>
      </c>
      <c r="H132" s="136" t="s">
        <v>10898</v>
      </c>
      <c r="I132" s="153" t="s">
        <v>10899</v>
      </c>
      <c r="J132" s="133">
        <v>0</v>
      </c>
      <c r="K132" s="133" t="str">
        <f t="shared" si="29"/>
        <v>0</v>
      </c>
      <c r="L132" s="133">
        <f t="shared" si="30"/>
        <v>0</v>
      </c>
      <c r="M132" s="285"/>
    </row>
    <row r="133" spans="1:13" ht="15">
      <c r="A133" s="128"/>
      <c r="B133" s="128"/>
      <c r="C133" s="196">
        <f t="shared" ref="C133:D139" si="32">C134+1</f>
        <v>15</v>
      </c>
      <c r="D133" s="196">
        <f t="shared" si="32"/>
        <v>15</v>
      </c>
      <c r="E133" s="196">
        <f t="shared" si="27"/>
        <v>1</v>
      </c>
      <c r="F133" s="196" t="str">
        <f t="shared" si="28"/>
        <v>1'h0</v>
      </c>
      <c r="G133" s="197" t="s">
        <v>10733</v>
      </c>
      <c r="H133" s="198" t="s">
        <v>10900</v>
      </c>
      <c r="I133" s="198" t="s">
        <v>10901</v>
      </c>
      <c r="J133" s="196">
        <v>0</v>
      </c>
      <c r="K133" s="196" t="str">
        <f t="shared" si="29"/>
        <v>0</v>
      </c>
      <c r="L133" s="196">
        <f t="shared" si="30"/>
        <v>0</v>
      </c>
      <c r="M133" s="285"/>
    </row>
    <row r="134" spans="1:13" ht="15">
      <c r="A134" s="128"/>
      <c r="B134" s="128"/>
      <c r="C134" s="196">
        <f t="shared" si="32"/>
        <v>14</v>
      </c>
      <c r="D134" s="196">
        <f t="shared" si="32"/>
        <v>14</v>
      </c>
      <c r="E134" s="196">
        <f t="shared" si="27"/>
        <v>1</v>
      </c>
      <c r="F134" s="196" t="str">
        <f t="shared" si="28"/>
        <v>1'h0</v>
      </c>
      <c r="G134" s="197" t="s">
        <v>10733</v>
      </c>
      <c r="H134" s="198" t="s">
        <v>10902</v>
      </c>
      <c r="I134" s="198" t="s">
        <v>10903</v>
      </c>
      <c r="J134" s="196">
        <v>0</v>
      </c>
      <c r="K134" s="196" t="str">
        <f t="shared" si="29"/>
        <v>0</v>
      </c>
      <c r="L134" s="196">
        <f t="shared" si="30"/>
        <v>0</v>
      </c>
      <c r="M134" s="285"/>
    </row>
    <row r="135" spans="1:13" ht="15">
      <c r="A135" s="128"/>
      <c r="B135" s="128"/>
      <c r="C135" s="196">
        <f t="shared" si="32"/>
        <v>13</v>
      </c>
      <c r="D135" s="196">
        <f t="shared" si="32"/>
        <v>13</v>
      </c>
      <c r="E135" s="196">
        <f t="shared" si="27"/>
        <v>1</v>
      </c>
      <c r="F135" s="196" t="str">
        <f t="shared" si="28"/>
        <v>1'h0</v>
      </c>
      <c r="G135" s="197" t="s">
        <v>713</v>
      </c>
      <c r="H135" s="198" t="s">
        <v>10904</v>
      </c>
      <c r="I135" s="198" t="s">
        <v>10905</v>
      </c>
      <c r="J135" s="196">
        <v>0</v>
      </c>
      <c r="K135" s="196" t="str">
        <f t="shared" si="29"/>
        <v>0</v>
      </c>
      <c r="L135" s="196">
        <f t="shared" si="30"/>
        <v>0</v>
      </c>
      <c r="M135" s="285"/>
    </row>
    <row r="136" spans="1:13" ht="15">
      <c r="A136" s="128"/>
      <c r="B136" s="128"/>
      <c r="C136" s="196">
        <f t="shared" si="32"/>
        <v>12</v>
      </c>
      <c r="D136" s="196">
        <f t="shared" si="32"/>
        <v>12</v>
      </c>
      <c r="E136" s="196">
        <f t="shared" si="27"/>
        <v>1</v>
      </c>
      <c r="F136" s="196" t="str">
        <f t="shared" si="28"/>
        <v>1'h0</v>
      </c>
      <c r="G136" s="197" t="s">
        <v>713</v>
      </c>
      <c r="H136" s="198" t="s">
        <v>10906</v>
      </c>
      <c r="I136" s="198" t="s">
        <v>10907</v>
      </c>
      <c r="J136" s="196">
        <v>0</v>
      </c>
      <c r="K136" s="196" t="str">
        <f t="shared" si="29"/>
        <v>0</v>
      </c>
      <c r="L136" s="196">
        <f t="shared" si="30"/>
        <v>0</v>
      </c>
      <c r="M136" s="285"/>
    </row>
    <row r="137" spans="1:13" ht="15">
      <c r="A137" s="128"/>
      <c r="B137" s="128"/>
      <c r="C137" s="196">
        <f t="shared" si="32"/>
        <v>11</v>
      </c>
      <c r="D137" s="196">
        <f t="shared" si="32"/>
        <v>11</v>
      </c>
      <c r="E137" s="196">
        <f t="shared" si="27"/>
        <v>1</v>
      </c>
      <c r="F137" s="196" t="str">
        <f t="shared" si="28"/>
        <v>1'h0</v>
      </c>
      <c r="G137" s="197" t="s">
        <v>713</v>
      </c>
      <c r="H137" s="198" t="s">
        <v>10908</v>
      </c>
      <c r="I137" s="198" t="s">
        <v>10909</v>
      </c>
      <c r="J137" s="196">
        <v>0</v>
      </c>
      <c r="K137" s="196" t="str">
        <f t="shared" si="29"/>
        <v>0</v>
      </c>
      <c r="L137" s="196">
        <f t="shared" si="30"/>
        <v>0</v>
      </c>
      <c r="M137" s="285"/>
    </row>
    <row r="138" spans="1:13" ht="15">
      <c r="A138" s="128"/>
      <c r="B138" s="128"/>
      <c r="C138" s="196">
        <f t="shared" si="32"/>
        <v>10</v>
      </c>
      <c r="D138" s="196">
        <f t="shared" si="32"/>
        <v>10</v>
      </c>
      <c r="E138" s="196">
        <f t="shared" si="27"/>
        <v>1</v>
      </c>
      <c r="F138" s="196" t="str">
        <f t="shared" si="28"/>
        <v>1'h0</v>
      </c>
      <c r="G138" s="197" t="s">
        <v>713</v>
      </c>
      <c r="H138" s="198" t="s">
        <v>10910</v>
      </c>
      <c r="I138" s="198" t="s">
        <v>10911</v>
      </c>
      <c r="J138" s="196">
        <v>0</v>
      </c>
      <c r="K138" s="196" t="str">
        <f t="shared" si="29"/>
        <v>0</v>
      </c>
      <c r="L138" s="196">
        <f t="shared" si="30"/>
        <v>0</v>
      </c>
      <c r="M138" s="285"/>
    </row>
    <row r="139" spans="1:13" ht="15">
      <c r="A139" s="128"/>
      <c r="B139" s="128"/>
      <c r="C139" s="196">
        <f t="shared" si="32"/>
        <v>9</v>
      </c>
      <c r="D139" s="196">
        <f t="shared" si="32"/>
        <v>9</v>
      </c>
      <c r="E139" s="196">
        <f t="shared" si="27"/>
        <v>1</v>
      </c>
      <c r="F139" s="196" t="str">
        <f t="shared" si="28"/>
        <v>1'h0</v>
      </c>
      <c r="G139" s="197" t="s">
        <v>713</v>
      </c>
      <c r="H139" s="198" t="s">
        <v>10912</v>
      </c>
      <c r="I139" s="198" t="s">
        <v>10913</v>
      </c>
      <c r="J139" s="196">
        <v>0</v>
      </c>
      <c r="K139" s="196" t="str">
        <f t="shared" si="29"/>
        <v>0</v>
      </c>
      <c r="L139" s="196">
        <f t="shared" si="30"/>
        <v>0</v>
      </c>
      <c r="M139" s="285"/>
    </row>
    <row r="140" spans="1:13" ht="15">
      <c r="A140" s="128"/>
      <c r="B140" s="128"/>
      <c r="C140" s="196">
        <v>8</v>
      </c>
      <c r="D140" s="196">
        <v>8</v>
      </c>
      <c r="E140" s="196">
        <f t="shared" si="27"/>
        <v>1</v>
      </c>
      <c r="F140" s="196" t="str">
        <f t="shared" si="28"/>
        <v>1'h0</v>
      </c>
      <c r="G140" s="197" t="s">
        <v>713</v>
      </c>
      <c r="H140" s="198" t="s">
        <v>10914</v>
      </c>
      <c r="I140" s="198" t="s">
        <v>10915</v>
      </c>
      <c r="J140" s="196">
        <v>0</v>
      </c>
      <c r="K140" s="196" t="str">
        <f t="shared" si="29"/>
        <v>0</v>
      </c>
      <c r="L140" s="196">
        <f t="shared" si="30"/>
        <v>0</v>
      </c>
      <c r="M140" s="285"/>
    </row>
    <row r="141" spans="1:13" ht="15">
      <c r="A141" s="128"/>
      <c r="B141" s="128"/>
      <c r="C141" s="133">
        <f t="shared" ref="C141:D147" si="33">C142+1</f>
        <v>7</v>
      </c>
      <c r="D141" s="133">
        <f t="shared" si="33"/>
        <v>7</v>
      </c>
      <c r="E141" s="133">
        <f t="shared" si="27"/>
        <v>1</v>
      </c>
      <c r="F141" s="133" t="str">
        <f t="shared" si="28"/>
        <v>1'h0</v>
      </c>
      <c r="G141" s="154" t="s">
        <v>10733</v>
      </c>
      <c r="H141" s="136" t="s">
        <v>4221</v>
      </c>
      <c r="I141" s="153" t="s">
        <v>10916</v>
      </c>
      <c r="J141" s="133">
        <v>0</v>
      </c>
      <c r="K141" s="133" t="str">
        <f t="shared" si="29"/>
        <v>0</v>
      </c>
      <c r="L141" s="133">
        <f t="shared" si="30"/>
        <v>0</v>
      </c>
      <c r="M141" s="285"/>
    </row>
    <row r="142" spans="1:13" ht="15">
      <c r="A142" s="128"/>
      <c r="B142" s="128"/>
      <c r="C142" s="133">
        <f t="shared" si="33"/>
        <v>6</v>
      </c>
      <c r="D142" s="133">
        <f t="shared" si="33"/>
        <v>6</v>
      </c>
      <c r="E142" s="133">
        <f t="shared" si="27"/>
        <v>1</v>
      </c>
      <c r="F142" s="133" t="str">
        <f t="shared" si="28"/>
        <v>1'h0</v>
      </c>
      <c r="G142" s="154" t="s">
        <v>10733</v>
      </c>
      <c r="H142" s="136" t="s">
        <v>4222</v>
      </c>
      <c r="I142" s="153" t="s">
        <v>10917</v>
      </c>
      <c r="J142" s="133">
        <v>0</v>
      </c>
      <c r="K142" s="133" t="str">
        <f t="shared" si="29"/>
        <v>0</v>
      </c>
      <c r="L142" s="133">
        <f t="shared" si="30"/>
        <v>0</v>
      </c>
      <c r="M142" s="285"/>
    </row>
    <row r="143" spans="1:13" ht="15">
      <c r="A143" s="128"/>
      <c r="B143" s="128"/>
      <c r="C143" s="133">
        <f t="shared" si="33"/>
        <v>5</v>
      </c>
      <c r="D143" s="133">
        <f t="shared" si="33"/>
        <v>5</v>
      </c>
      <c r="E143" s="133">
        <f t="shared" si="27"/>
        <v>1</v>
      </c>
      <c r="F143" s="133" t="str">
        <f t="shared" si="28"/>
        <v>1'h0</v>
      </c>
      <c r="G143" s="154" t="s">
        <v>713</v>
      </c>
      <c r="H143" s="136" t="s">
        <v>4223</v>
      </c>
      <c r="I143" s="153" t="s">
        <v>10918</v>
      </c>
      <c r="J143" s="133">
        <v>0</v>
      </c>
      <c r="K143" s="133" t="str">
        <f t="shared" si="29"/>
        <v>0</v>
      </c>
      <c r="L143" s="133">
        <f t="shared" si="30"/>
        <v>0</v>
      </c>
      <c r="M143" s="285"/>
    </row>
    <row r="144" spans="1:13" ht="15">
      <c r="A144" s="128"/>
      <c r="B144" s="128"/>
      <c r="C144" s="133">
        <f t="shared" si="33"/>
        <v>4</v>
      </c>
      <c r="D144" s="133">
        <f t="shared" si="33"/>
        <v>4</v>
      </c>
      <c r="E144" s="133">
        <f t="shared" si="27"/>
        <v>1</v>
      </c>
      <c r="F144" s="133" t="str">
        <f t="shared" si="28"/>
        <v>1'h0</v>
      </c>
      <c r="G144" s="154" t="s">
        <v>713</v>
      </c>
      <c r="H144" s="136" t="s">
        <v>4224</v>
      </c>
      <c r="I144" s="153" t="s">
        <v>10919</v>
      </c>
      <c r="J144" s="133">
        <v>0</v>
      </c>
      <c r="K144" s="133" t="str">
        <f t="shared" si="29"/>
        <v>0</v>
      </c>
      <c r="L144" s="133">
        <f t="shared" si="30"/>
        <v>0</v>
      </c>
      <c r="M144" s="285"/>
    </row>
    <row r="145" spans="1:13" ht="15">
      <c r="A145" s="128"/>
      <c r="B145" s="128"/>
      <c r="C145" s="133">
        <f t="shared" si="33"/>
        <v>3</v>
      </c>
      <c r="D145" s="133">
        <f t="shared" si="33"/>
        <v>3</v>
      </c>
      <c r="E145" s="133">
        <f t="shared" si="27"/>
        <v>1</v>
      </c>
      <c r="F145" s="133" t="str">
        <f t="shared" si="28"/>
        <v>1'h0</v>
      </c>
      <c r="G145" s="154" t="s">
        <v>713</v>
      </c>
      <c r="H145" s="136" t="s">
        <v>4225</v>
      </c>
      <c r="I145" s="153" t="s">
        <v>10920</v>
      </c>
      <c r="J145" s="133">
        <v>0</v>
      </c>
      <c r="K145" s="133" t="str">
        <f t="shared" si="29"/>
        <v>0</v>
      </c>
      <c r="L145" s="133">
        <f t="shared" si="30"/>
        <v>0</v>
      </c>
      <c r="M145" s="285"/>
    </row>
    <row r="146" spans="1:13" ht="15">
      <c r="A146" s="128"/>
      <c r="B146" s="128"/>
      <c r="C146" s="133">
        <f t="shared" si="33"/>
        <v>2</v>
      </c>
      <c r="D146" s="133">
        <f t="shared" si="33"/>
        <v>2</v>
      </c>
      <c r="E146" s="133">
        <f t="shared" si="27"/>
        <v>1</v>
      </c>
      <c r="F146" s="133" t="str">
        <f t="shared" si="28"/>
        <v>1'h0</v>
      </c>
      <c r="G146" s="154" t="s">
        <v>713</v>
      </c>
      <c r="H146" s="136" t="s">
        <v>4226</v>
      </c>
      <c r="I146" s="153" t="s">
        <v>10921</v>
      </c>
      <c r="J146" s="133">
        <v>0</v>
      </c>
      <c r="K146" s="133" t="str">
        <f t="shared" si="29"/>
        <v>0</v>
      </c>
      <c r="L146" s="133">
        <f t="shared" si="30"/>
        <v>0</v>
      </c>
      <c r="M146" s="285"/>
    </row>
    <row r="147" spans="1:13" ht="15">
      <c r="A147" s="128"/>
      <c r="B147" s="128"/>
      <c r="C147" s="133">
        <f t="shared" si="33"/>
        <v>1</v>
      </c>
      <c r="D147" s="133">
        <f t="shared" si="33"/>
        <v>1</v>
      </c>
      <c r="E147" s="133">
        <f t="shared" si="27"/>
        <v>1</v>
      </c>
      <c r="F147" s="133" t="str">
        <f t="shared" si="28"/>
        <v>1'h0</v>
      </c>
      <c r="G147" s="154" t="s">
        <v>713</v>
      </c>
      <c r="H147" s="136" t="s">
        <v>4227</v>
      </c>
      <c r="I147" s="153" t="s">
        <v>10922</v>
      </c>
      <c r="J147" s="133">
        <v>0</v>
      </c>
      <c r="K147" s="133" t="str">
        <f t="shared" si="29"/>
        <v>0</v>
      </c>
      <c r="L147" s="133">
        <f t="shared" si="30"/>
        <v>0</v>
      </c>
      <c r="M147" s="285"/>
    </row>
    <row r="148" spans="1:13" ht="15">
      <c r="A148" s="128"/>
      <c r="B148" s="128"/>
      <c r="C148" s="133">
        <v>0</v>
      </c>
      <c r="D148" s="133">
        <v>0</v>
      </c>
      <c r="E148" s="133">
        <f t="shared" si="27"/>
        <v>1</v>
      </c>
      <c r="F148" s="133" t="str">
        <f t="shared" si="28"/>
        <v>1'h0</v>
      </c>
      <c r="G148" s="154" t="s">
        <v>713</v>
      </c>
      <c r="H148" s="136" t="s">
        <v>4228</v>
      </c>
      <c r="I148" s="153" t="s">
        <v>10923</v>
      </c>
      <c r="J148" s="133">
        <v>0</v>
      </c>
      <c r="K148" s="133" t="str">
        <f t="shared" si="29"/>
        <v>0</v>
      </c>
      <c r="L148" s="133">
        <f t="shared" si="30"/>
        <v>0</v>
      </c>
      <c r="M148" s="285"/>
    </row>
    <row r="149" spans="1:13" ht="15">
      <c r="A149" s="123"/>
      <c r="B149" s="124" t="s">
        <v>10924</v>
      </c>
      <c r="C149" s="123"/>
      <c r="D149" s="123"/>
      <c r="E149" s="123">
        <f>SUM(E150:E170)</f>
        <v>32</v>
      </c>
      <c r="F149" s="125" t="str">
        <f>CONCATENATE("32'h",K149)</f>
        <v>32'h00000000</v>
      </c>
      <c r="G149" s="125"/>
      <c r="H149" s="126" t="s">
        <v>10925</v>
      </c>
      <c r="I149" s="150"/>
      <c r="J149" s="123"/>
      <c r="K149" s="123" t="str">
        <f>LOWER(DEC2HEX(L149,8))</f>
        <v>00000000</v>
      </c>
      <c r="L149" s="123">
        <f>SUM(L158:L170)</f>
        <v>0</v>
      </c>
      <c r="M149" s="285"/>
    </row>
    <row r="150" spans="1:13" ht="15.75" customHeight="1">
      <c r="A150" s="128"/>
      <c r="B150" s="128"/>
      <c r="C150" s="196">
        <f t="shared" ref="C150:D156" si="34">C151+1</f>
        <v>31</v>
      </c>
      <c r="D150" s="196">
        <f t="shared" si="34"/>
        <v>31</v>
      </c>
      <c r="E150" s="196">
        <f t="shared" ref="E150:E170" si="35">D150+1-C150</f>
        <v>1</v>
      </c>
      <c r="F150" s="196" t="str">
        <f t="shared" ref="F150:F170" si="36">CONCATENATE(E150,"'h",K150)</f>
        <v>1'h0</v>
      </c>
      <c r="G150" s="197" t="s">
        <v>10730</v>
      </c>
      <c r="H150" s="198" t="s">
        <v>10926</v>
      </c>
      <c r="I150" s="198" t="s">
        <v>10927</v>
      </c>
      <c r="J150" s="196">
        <v>0</v>
      </c>
      <c r="K150" s="196" t="str">
        <f t="shared" ref="K150:K170" si="37">LOWER(DEC2HEX((J150)))</f>
        <v>0</v>
      </c>
      <c r="L150" s="196">
        <f t="shared" ref="L150:L170" si="38">J150*(2^C150)</f>
        <v>0</v>
      </c>
      <c r="M150" s="285"/>
    </row>
    <row r="151" spans="1:13" ht="15">
      <c r="A151" s="128"/>
      <c r="B151" s="128"/>
      <c r="C151" s="196">
        <f t="shared" si="34"/>
        <v>30</v>
      </c>
      <c r="D151" s="196">
        <f t="shared" si="34"/>
        <v>30</v>
      </c>
      <c r="E151" s="196">
        <f t="shared" si="35"/>
        <v>1</v>
      </c>
      <c r="F151" s="196" t="str">
        <f t="shared" si="36"/>
        <v>1'h0</v>
      </c>
      <c r="G151" s="197" t="s">
        <v>10928</v>
      </c>
      <c r="H151" s="198" t="s">
        <v>10929</v>
      </c>
      <c r="I151" s="198" t="s">
        <v>10930</v>
      </c>
      <c r="J151" s="196">
        <v>0</v>
      </c>
      <c r="K151" s="196" t="str">
        <f t="shared" si="37"/>
        <v>0</v>
      </c>
      <c r="L151" s="196">
        <f t="shared" si="38"/>
        <v>0</v>
      </c>
      <c r="M151" s="285"/>
    </row>
    <row r="152" spans="1:13" ht="15">
      <c r="A152" s="128"/>
      <c r="B152" s="128"/>
      <c r="C152" s="196">
        <f t="shared" si="34"/>
        <v>29</v>
      </c>
      <c r="D152" s="196">
        <f t="shared" si="34"/>
        <v>29</v>
      </c>
      <c r="E152" s="196">
        <f t="shared" si="35"/>
        <v>1</v>
      </c>
      <c r="F152" s="196" t="str">
        <f t="shared" si="36"/>
        <v>1'h0</v>
      </c>
      <c r="G152" s="197" t="s">
        <v>10730</v>
      </c>
      <c r="H152" s="198" t="s">
        <v>10931</v>
      </c>
      <c r="I152" s="198" t="s">
        <v>10932</v>
      </c>
      <c r="J152" s="196">
        <v>0</v>
      </c>
      <c r="K152" s="196" t="str">
        <f t="shared" si="37"/>
        <v>0</v>
      </c>
      <c r="L152" s="196">
        <f t="shared" si="38"/>
        <v>0</v>
      </c>
      <c r="M152" s="285"/>
    </row>
    <row r="153" spans="1:13" ht="15">
      <c r="A153" s="128"/>
      <c r="B153" s="128"/>
      <c r="C153" s="196">
        <f t="shared" si="34"/>
        <v>28</v>
      </c>
      <c r="D153" s="196">
        <f t="shared" si="34"/>
        <v>28</v>
      </c>
      <c r="E153" s="196">
        <f t="shared" si="35"/>
        <v>1</v>
      </c>
      <c r="F153" s="196" t="str">
        <f t="shared" si="36"/>
        <v>1'h0</v>
      </c>
      <c r="G153" s="197" t="s">
        <v>10730</v>
      </c>
      <c r="H153" s="198" t="s">
        <v>10933</v>
      </c>
      <c r="I153" s="198" t="s">
        <v>10934</v>
      </c>
      <c r="J153" s="196">
        <v>0</v>
      </c>
      <c r="K153" s="196" t="str">
        <f t="shared" si="37"/>
        <v>0</v>
      </c>
      <c r="L153" s="196">
        <f t="shared" si="38"/>
        <v>0</v>
      </c>
      <c r="M153" s="285"/>
    </row>
    <row r="154" spans="1:13" ht="15">
      <c r="A154" s="128"/>
      <c r="B154" s="128"/>
      <c r="C154" s="196">
        <f t="shared" si="34"/>
        <v>27</v>
      </c>
      <c r="D154" s="196">
        <f t="shared" si="34"/>
        <v>27</v>
      </c>
      <c r="E154" s="196">
        <f t="shared" si="35"/>
        <v>1</v>
      </c>
      <c r="F154" s="196" t="str">
        <f t="shared" si="36"/>
        <v>1'h0</v>
      </c>
      <c r="G154" s="197" t="s">
        <v>10730</v>
      </c>
      <c r="H154" s="198" t="s">
        <v>10935</v>
      </c>
      <c r="I154" s="198" t="s">
        <v>10936</v>
      </c>
      <c r="J154" s="196">
        <v>0</v>
      </c>
      <c r="K154" s="196" t="str">
        <f t="shared" si="37"/>
        <v>0</v>
      </c>
      <c r="L154" s="196">
        <f t="shared" si="38"/>
        <v>0</v>
      </c>
      <c r="M154" s="285"/>
    </row>
    <row r="155" spans="1:13" ht="15">
      <c r="A155" s="128"/>
      <c r="B155" s="128"/>
      <c r="C155" s="196">
        <f t="shared" si="34"/>
        <v>26</v>
      </c>
      <c r="D155" s="196">
        <f t="shared" si="34"/>
        <v>26</v>
      </c>
      <c r="E155" s="196">
        <f t="shared" si="35"/>
        <v>1</v>
      </c>
      <c r="F155" s="196" t="str">
        <f t="shared" si="36"/>
        <v>1'h0</v>
      </c>
      <c r="G155" s="197" t="s">
        <v>10730</v>
      </c>
      <c r="H155" s="198" t="s">
        <v>10937</v>
      </c>
      <c r="I155" s="198" t="s">
        <v>10938</v>
      </c>
      <c r="J155" s="196">
        <v>0</v>
      </c>
      <c r="K155" s="196" t="str">
        <f t="shared" si="37"/>
        <v>0</v>
      </c>
      <c r="L155" s="196">
        <f t="shared" si="38"/>
        <v>0</v>
      </c>
      <c r="M155" s="285"/>
    </row>
    <row r="156" spans="1:13" ht="15">
      <c r="A156" s="128"/>
      <c r="B156" s="128"/>
      <c r="C156" s="196">
        <f t="shared" si="34"/>
        <v>25</v>
      </c>
      <c r="D156" s="196">
        <f t="shared" si="34"/>
        <v>25</v>
      </c>
      <c r="E156" s="196">
        <f t="shared" si="35"/>
        <v>1</v>
      </c>
      <c r="F156" s="196" t="str">
        <f t="shared" si="36"/>
        <v>1'h0</v>
      </c>
      <c r="G156" s="197" t="s">
        <v>450</v>
      </c>
      <c r="H156" s="198" t="s">
        <v>10939</v>
      </c>
      <c r="I156" s="198" t="s">
        <v>10940</v>
      </c>
      <c r="J156" s="196">
        <v>0</v>
      </c>
      <c r="K156" s="196" t="str">
        <f t="shared" si="37"/>
        <v>0</v>
      </c>
      <c r="L156" s="196">
        <f t="shared" si="38"/>
        <v>0</v>
      </c>
      <c r="M156" s="285"/>
    </row>
    <row r="157" spans="1:13" ht="15">
      <c r="A157" s="128"/>
      <c r="B157" s="128"/>
      <c r="C157" s="196">
        <v>24</v>
      </c>
      <c r="D157" s="196">
        <v>24</v>
      </c>
      <c r="E157" s="196">
        <f t="shared" si="35"/>
        <v>1</v>
      </c>
      <c r="F157" s="196" t="str">
        <f t="shared" si="36"/>
        <v>1'h0</v>
      </c>
      <c r="G157" s="197" t="s">
        <v>10730</v>
      </c>
      <c r="H157" s="198" t="s">
        <v>10941</v>
      </c>
      <c r="I157" s="198" t="s">
        <v>10942</v>
      </c>
      <c r="J157" s="196">
        <v>0</v>
      </c>
      <c r="K157" s="196" t="str">
        <f t="shared" si="37"/>
        <v>0</v>
      </c>
      <c r="L157" s="196">
        <f t="shared" si="38"/>
        <v>0</v>
      </c>
      <c r="M157" s="285"/>
    </row>
    <row r="158" spans="1:13" ht="15.75" customHeight="1">
      <c r="A158" s="128"/>
      <c r="B158" s="128"/>
      <c r="C158" s="133">
        <f t="shared" ref="C158:D164" si="39">C159+1</f>
        <v>23</v>
      </c>
      <c r="D158" s="133">
        <f t="shared" si="39"/>
        <v>23</v>
      </c>
      <c r="E158" s="133">
        <f t="shared" si="35"/>
        <v>1</v>
      </c>
      <c r="F158" s="133" t="str">
        <f t="shared" si="36"/>
        <v>1'h0</v>
      </c>
      <c r="G158" s="152" t="s">
        <v>10730</v>
      </c>
      <c r="H158" s="136" t="s">
        <v>4229</v>
      </c>
      <c r="I158" s="153" t="s">
        <v>4230</v>
      </c>
      <c r="J158" s="133">
        <v>0</v>
      </c>
      <c r="K158" s="133" t="str">
        <f t="shared" si="37"/>
        <v>0</v>
      </c>
      <c r="L158" s="133">
        <f t="shared" si="38"/>
        <v>0</v>
      </c>
      <c r="M158" s="285"/>
    </row>
    <row r="159" spans="1:13" ht="15">
      <c r="A159" s="128"/>
      <c r="B159" s="128"/>
      <c r="C159" s="133">
        <f t="shared" si="39"/>
        <v>22</v>
      </c>
      <c r="D159" s="133">
        <f t="shared" si="39"/>
        <v>22</v>
      </c>
      <c r="E159" s="133">
        <f t="shared" si="35"/>
        <v>1</v>
      </c>
      <c r="F159" s="133" t="str">
        <f t="shared" si="36"/>
        <v>1'h0</v>
      </c>
      <c r="G159" s="152" t="s">
        <v>10730</v>
      </c>
      <c r="H159" s="136" t="s">
        <v>4231</v>
      </c>
      <c r="I159" s="153" t="s">
        <v>4232</v>
      </c>
      <c r="J159" s="133">
        <v>0</v>
      </c>
      <c r="K159" s="133" t="str">
        <f t="shared" si="37"/>
        <v>0</v>
      </c>
      <c r="L159" s="133">
        <f t="shared" si="38"/>
        <v>0</v>
      </c>
      <c r="M159" s="285"/>
    </row>
    <row r="160" spans="1:13" ht="15">
      <c r="A160" s="128"/>
      <c r="B160" s="128"/>
      <c r="C160" s="133">
        <f t="shared" si="39"/>
        <v>21</v>
      </c>
      <c r="D160" s="133">
        <f t="shared" si="39"/>
        <v>21</v>
      </c>
      <c r="E160" s="133">
        <f t="shared" si="35"/>
        <v>1</v>
      </c>
      <c r="F160" s="133" t="str">
        <f t="shared" si="36"/>
        <v>1'h0</v>
      </c>
      <c r="G160" s="152" t="s">
        <v>10730</v>
      </c>
      <c r="H160" s="136" t="s">
        <v>4233</v>
      </c>
      <c r="I160" s="153" t="s">
        <v>4234</v>
      </c>
      <c r="J160" s="133">
        <v>0</v>
      </c>
      <c r="K160" s="133" t="str">
        <f t="shared" si="37"/>
        <v>0</v>
      </c>
      <c r="L160" s="133">
        <f t="shared" si="38"/>
        <v>0</v>
      </c>
      <c r="M160" s="285"/>
    </row>
    <row r="161" spans="1:13" ht="15">
      <c r="A161" s="128"/>
      <c r="B161" s="128"/>
      <c r="C161" s="133">
        <f t="shared" si="39"/>
        <v>20</v>
      </c>
      <c r="D161" s="133">
        <f t="shared" si="39"/>
        <v>20</v>
      </c>
      <c r="E161" s="133">
        <f t="shared" si="35"/>
        <v>1</v>
      </c>
      <c r="F161" s="133" t="str">
        <f t="shared" si="36"/>
        <v>1'h0</v>
      </c>
      <c r="G161" s="152" t="s">
        <v>10730</v>
      </c>
      <c r="H161" s="136" t="s">
        <v>4235</v>
      </c>
      <c r="I161" s="153" t="s">
        <v>4236</v>
      </c>
      <c r="J161" s="133">
        <v>0</v>
      </c>
      <c r="K161" s="133" t="str">
        <f t="shared" si="37"/>
        <v>0</v>
      </c>
      <c r="L161" s="133">
        <f t="shared" si="38"/>
        <v>0</v>
      </c>
      <c r="M161" s="285"/>
    </row>
    <row r="162" spans="1:13" ht="15">
      <c r="A162" s="128"/>
      <c r="B162" s="128"/>
      <c r="C162" s="133">
        <f t="shared" si="39"/>
        <v>19</v>
      </c>
      <c r="D162" s="133">
        <f t="shared" si="39"/>
        <v>19</v>
      </c>
      <c r="E162" s="133">
        <f t="shared" si="35"/>
        <v>1</v>
      </c>
      <c r="F162" s="133" t="str">
        <f t="shared" si="36"/>
        <v>1'h0</v>
      </c>
      <c r="G162" s="152" t="s">
        <v>10730</v>
      </c>
      <c r="H162" s="136" t="s">
        <v>4237</v>
      </c>
      <c r="I162" s="153" t="s">
        <v>4238</v>
      </c>
      <c r="J162" s="133">
        <v>0</v>
      </c>
      <c r="K162" s="133" t="str">
        <f t="shared" si="37"/>
        <v>0</v>
      </c>
      <c r="L162" s="133">
        <f t="shared" si="38"/>
        <v>0</v>
      </c>
      <c r="M162" s="285"/>
    </row>
    <row r="163" spans="1:13" ht="15">
      <c r="A163" s="128"/>
      <c r="B163" s="128"/>
      <c r="C163" s="133">
        <f t="shared" si="39"/>
        <v>18</v>
      </c>
      <c r="D163" s="133">
        <f t="shared" si="39"/>
        <v>18</v>
      </c>
      <c r="E163" s="133">
        <f t="shared" si="35"/>
        <v>1</v>
      </c>
      <c r="F163" s="133" t="str">
        <f t="shared" si="36"/>
        <v>1'h0</v>
      </c>
      <c r="G163" s="152" t="s">
        <v>10730</v>
      </c>
      <c r="H163" s="136" t="s">
        <v>4239</v>
      </c>
      <c r="I163" s="153" t="s">
        <v>4240</v>
      </c>
      <c r="J163" s="133">
        <v>0</v>
      </c>
      <c r="K163" s="133" t="str">
        <f t="shared" si="37"/>
        <v>0</v>
      </c>
      <c r="L163" s="133">
        <f t="shared" si="38"/>
        <v>0</v>
      </c>
      <c r="M163" s="285"/>
    </row>
    <row r="164" spans="1:13" ht="15">
      <c r="A164" s="128"/>
      <c r="B164" s="128"/>
      <c r="C164" s="133">
        <f t="shared" si="39"/>
        <v>17</v>
      </c>
      <c r="D164" s="133">
        <f t="shared" si="39"/>
        <v>17</v>
      </c>
      <c r="E164" s="133">
        <f t="shared" si="35"/>
        <v>1</v>
      </c>
      <c r="F164" s="133" t="str">
        <f t="shared" si="36"/>
        <v>1'h0</v>
      </c>
      <c r="G164" s="152" t="s">
        <v>10943</v>
      </c>
      <c r="H164" s="136" t="s">
        <v>4241</v>
      </c>
      <c r="I164" s="153" t="s">
        <v>4242</v>
      </c>
      <c r="J164" s="133">
        <v>0</v>
      </c>
      <c r="K164" s="133" t="str">
        <f t="shared" si="37"/>
        <v>0</v>
      </c>
      <c r="L164" s="133">
        <f t="shared" si="38"/>
        <v>0</v>
      </c>
      <c r="M164" s="285"/>
    </row>
    <row r="165" spans="1:13" ht="15">
      <c r="A165" s="128"/>
      <c r="B165" s="128"/>
      <c r="C165" s="133">
        <v>16</v>
      </c>
      <c r="D165" s="133">
        <v>16</v>
      </c>
      <c r="E165" s="133">
        <f t="shared" si="35"/>
        <v>1</v>
      </c>
      <c r="F165" s="133" t="str">
        <f t="shared" si="36"/>
        <v>1'h0</v>
      </c>
      <c r="G165" s="152" t="s">
        <v>10730</v>
      </c>
      <c r="H165" s="136" t="s">
        <v>4243</v>
      </c>
      <c r="I165" s="153" t="s">
        <v>4244</v>
      </c>
      <c r="J165" s="133">
        <v>0</v>
      </c>
      <c r="K165" s="133" t="str">
        <f t="shared" si="37"/>
        <v>0</v>
      </c>
      <c r="L165" s="133">
        <f t="shared" si="38"/>
        <v>0</v>
      </c>
      <c r="M165" s="285"/>
    </row>
    <row r="166" spans="1:13" ht="15">
      <c r="A166" s="128"/>
      <c r="B166" s="128"/>
      <c r="C166" s="133">
        <v>4</v>
      </c>
      <c r="D166" s="133">
        <v>15</v>
      </c>
      <c r="E166" s="133">
        <f t="shared" si="35"/>
        <v>12</v>
      </c>
      <c r="F166" s="133" t="str">
        <f t="shared" si="36"/>
        <v>12'h0</v>
      </c>
      <c r="G166" s="152" t="s">
        <v>10730</v>
      </c>
      <c r="H166" s="128" t="s">
        <v>20</v>
      </c>
      <c r="I166" s="134" t="s">
        <v>861</v>
      </c>
      <c r="J166" s="133">
        <v>0</v>
      </c>
      <c r="K166" s="133" t="str">
        <f t="shared" si="37"/>
        <v>0</v>
      </c>
      <c r="L166" s="133">
        <f t="shared" si="38"/>
        <v>0</v>
      </c>
      <c r="M166" s="285"/>
    </row>
    <row r="167" spans="1:13" ht="15">
      <c r="A167" s="128"/>
      <c r="B167" s="128"/>
      <c r="C167" s="133">
        <v>3</v>
      </c>
      <c r="D167" s="133">
        <v>3</v>
      </c>
      <c r="E167" s="133">
        <f t="shared" si="35"/>
        <v>1</v>
      </c>
      <c r="F167" s="133" t="str">
        <f t="shared" si="36"/>
        <v>1'h0</v>
      </c>
      <c r="G167" s="152" t="s">
        <v>10730</v>
      </c>
      <c r="H167" s="128" t="s">
        <v>10944</v>
      </c>
      <c r="I167" s="134" t="s">
        <v>10945</v>
      </c>
      <c r="J167" s="133">
        <v>0</v>
      </c>
      <c r="K167" s="133" t="str">
        <f t="shared" si="37"/>
        <v>0</v>
      </c>
      <c r="L167" s="133">
        <f t="shared" si="38"/>
        <v>0</v>
      </c>
      <c r="M167" s="285"/>
    </row>
    <row r="168" spans="1:13" ht="15">
      <c r="A168" s="128"/>
      <c r="B168" s="128"/>
      <c r="C168" s="133">
        <v>2</v>
      </c>
      <c r="D168" s="133">
        <v>2</v>
      </c>
      <c r="E168" s="133">
        <f t="shared" si="35"/>
        <v>1</v>
      </c>
      <c r="F168" s="133" t="str">
        <f t="shared" si="36"/>
        <v>1'h0</v>
      </c>
      <c r="G168" s="152" t="s">
        <v>10730</v>
      </c>
      <c r="H168" s="128" t="s">
        <v>4245</v>
      </c>
      <c r="I168" s="134" t="s">
        <v>4246</v>
      </c>
      <c r="J168" s="133">
        <v>0</v>
      </c>
      <c r="K168" s="133" t="str">
        <f t="shared" si="37"/>
        <v>0</v>
      </c>
      <c r="L168" s="133">
        <f t="shared" si="38"/>
        <v>0</v>
      </c>
      <c r="M168" s="285"/>
    </row>
    <row r="169" spans="1:13" ht="15">
      <c r="A169" s="128"/>
      <c r="B169" s="128"/>
      <c r="C169" s="133">
        <v>1</v>
      </c>
      <c r="D169" s="133">
        <v>1</v>
      </c>
      <c r="E169" s="133">
        <f t="shared" si="35"/>
        <v>1</v>
      </c>
      <c r="F169" s="133" t="str">
        <f t="shared" si="36"/>
        <v>1'h0</v>
      </c>
      <c r="G169" s="152" t="s">
        <v>10730</v>
      </c>
      <c r="H169" s="128" t="s">
        <v>4247</v>
      </c>
      <c r="I169" s="134" t="s">
        <v>4248</v>
      </c>
      <c r="J169" s="133">
        <v>0</v>
      </c>
      <c r="K169" s="133" t="str">
        <f t="shared" si="37"/>
        <v>0</v>
      </c>
      <c r="L169" s="133">
        <f t="shared" si="38"/>
        <v>0</v>
      </c>
      <c r="M169" s="285"/>
    </row>
    <row r="170" spans="1:13" ht="15">
      <c r="A170" s="128"/>
      <c r="B170" s="128"/>
      <c r="C170" s="133">
        <v>0</v>
      </c>
      <c r="D170" s="133">
        <v>0</v>
      </c>
      <c r="E170" s="133">
        <f t="shared" si="35"/>
        <v>1</v>
      </c>
      <c r="F170" s="133" t="str">
        <f t="shared" si="36"/>
        <v>1'h0</v>
      </c>
      <c r="G170" s="152" t="s">
        <v>10730</v>
      </c>
      <c r="H170" s="128" t="s">
        <v>4249</v>
      </c>
      <c r="I170" s="134" t="s">
        <v>4250</v>
      </c>
      <c r="J170" s="133">
        <v>0</v>
      </c>
      <c r="K170" s="133" t="str">
        <f t="shared" si="37"/>
        <v>0</v>
      </c>
      <c r="L170" s="133">
        <f t="shared" si="38"/>
        <v>0</v>
      </c>
      <c r="M170" s="285"/>
    </row>
    <row r="171" spans="1:13" ht="15">
      <c r="A171" s="123"/>
      <c r="B171" s="124" t="s">
        <v>10946</v>
      </c>
      <c r="C171" s="123"/>
      <c r="D171" s="123"/>
      <c r="E171" s="123">
        <f>SUM(E172:E203)</f>
        <v>32</v>
      </c>
      <c r="F171" s="125" t="str">
        <f>CONCATENATE("32'h",K171)</f>
        <v>32'h00000000</v>
      </c>
      <c r="G171" s="125"/>
      <c r="H171" s="126" t="s">
        <v>10947</v>
      </c>
      <c r="I171" s="150"/>
      <c r="J171" s="123"/>
      <c r="K171" s="123" t="str">
        <f>LOWER(DEC2HEX(L171,8))</f>
        <v>00000000</v>
      </c>
      <c r="L171" s="123">
        <f>SUM(L172:L203)</f>
        <v>0</v>
      </c>
      <c r="M171" s="285"/>
    </row>
    <row r="172" spans="1:13" ht="15.75" customHeight="1">
      <c r="A172" s="128"/>
      <c r="B172" s="128"/>
      <c r="C172" s="196">
        <f t="shared" ref="C172:D178" si="40">C173+1</f>
        <v>31</v>
      </c>
      <c r="D172" s="196">
        <f t="shared" si="40"/>
        <v>31</v>
      </c>
      <c r="E172" s="196">
        <f t="shared" ref="E172:E203" si="41">D172+1-C172</f>
        <v>1</v>
      </c>
      <c r="F172" s="196" t="str">
        <f t="shared" ref="F172:F203" si="42">CONCATENATE(E172,"'h",K172)</f>
        <v>1'h0</v>
      </c>
      <c r="G172" s="197" t="s">
        <v>10730</v>
      </c>
      <c r="H172" s="198" t="s">
        <v>10948</v>
      </c>
      <c r="I172" s="198" t="s">
        <v>10949</v>
      </c>
      <c r="J172" s="196">
        <v>0</v>
      </c>
      <c r="K172" s="196" t="str">
        <f t="shared" ref="K172:K203" si="43">LOWER(DEC2HEX((J172)))</f>
        <v>0</v>
      </c>
      <c r="L172" s="196">
        <f t="shared" ref="L172:L203" si="44">J172*(2^C172)</f>
        <v>0</v>
      </c>
      <c r="M172" s="285"/>
    </row>
    <row r="173" spans="1:13" ht="15.75" customHeight="1">
      <c r="A173" s="128"/>
      <c r="B173" s="128"/>
      <c r="C173" s="196">
        <f t="shared" si="40"/>
        <v>30</v>
      </c>
      <c r="D173" s="196">
        <f t="shared" si="40"/>
        <v>30</v>
      </c>
      <c r="E173" s="196">
        <f t="shared" si="41"/>
        <v>1</v>
      </c>
      <c r="F173" s="196" t="str">
        <f t="shared" si="42"/>
        <v>1'h0</v>
      </c>
      <c r="G173" s="197" t="s">
        <v>10730</v>
      </c>
      <c r="H173" s="198" t="s">
        <v>10950</v>
      </c>
      <c r="I173" s="198" t="s">
        <v>10951</v>
      </c>
      <c r="J173" s="196">
        <v>0</v>
      </c>
      <c r="K173" s="196" t="str">
        <f t="shared" si="43"/>
        <v>0</v>
      </c>
      <c r="L173" s="196">
        <f t="shared" si="44"/>
        <v>0</v>
      </c>
      <c r="M173" s="285"/>
    </row>
    <row r="174" spans="1:13" ht="15.75" customHeight="1">
      <c r="A174" s="128"/>
      <c r="B174" s="128"/>
      <c r="C174" s="196">
        <f t="shared" si="40"/>
        <v>29</v>
      </c>
      <c r="D174" s="196">
        <f t="shared" si="40"/>
        <v>29</v>
      </c>
      <c r="E174" s="196">
        <f t="shared" si="41"/>
        <v>1</v>
      </c>
      <c r="F174" s="196" t="str">
        <f t="shared" si="42"/>
        <v>1'h0</v>
      </c>
      <c r="G174" s="197" t="s">
        <v>10730</v>
      </c>
      <c r="H174" s="198" t="s">
        <v>10952</v>
      </c>
      <c r="I174" s="198" t="s">
        <v>10953</v>
      </c>
      <c r="J174" s="196">
        <v>0</v>
      </c>
      <c r="K174" s="196" t="str">
        <f t="shared" si="43"/>
        <v>0</v>
      </c>
      <c r="L174" s="196">
        <f t="shared" si="44"/>
        <v>0</v>
      </c>
      <c r="M174" s="285"/>
    </row>
    <row r="175" spans="1:13" ht="15.75" customHeight="1">
      <c r="A175" s="128"/>
      <c r="B175" s="128"/>
      <c r="C175" s="196">
        <f t="shared" si="40"/>
        <v>28</v>
      </c>
      <c r="D175" s="196">
        <f t="shared" si="40"/>
        <v>28</v>
      </c>
      <c r="E175" s="196">
        <f t="shared" si="41"/>
        <v>1</v>
      </c>
      <c r="F175" s="196" t="str">
        <f t="shared" si="42"/>
        <v>1'h0</v>
      </c>
      <c r="G175" s="197" t="s">
        <v>10730</v>
      </c>
      <c r="H175" s="198" t="s">
        <v>10954</v>
      </c>
      <c r="I175" s="198" t="s">
        <v>10955</v>
      </c>
      <c r="J175" s="196">
        <v>0</v>
      </c>
      <c r="K175" s="196" t="str">
        <f t="shared" si="43"/>
        <v>0</v>
      </c>
      <c r="L175" s="196">
        <f t="shared" si="44"/>
        <v>0</v>
      </c>
      <c r="M175" s="285"/>
    </row>
    <row r="176" spans="1:13" ht="15.75" customHeight="1">
      <c r="A176" s="128"/>
      <c r="B176" s="128"/>
      <c r="C176" s="196">
        <f t="shared" si="40"/>
        <v>27</v>
      </c>
      <c r="D176" s="196">
        <f t="shared" si="40"/>
        <v>27</v>
      </c>
      <c r="E176" s="196">
        <f t="shared" si="41"/>
        <v>1</v>
      </c>
      <c r="F176" s="196" t="str">
        <f t="shared" si="42"/>
        <v>1'h0</v>
      </c>
      <c r="G176" s="197" t="s">
        <v>10730</v>
      </c>
      <c r="H176" s="198" t="s">
        <v>10956</v>
      </c>
      <c r="I176" s="198" t="s">
        <v>10957</v>
      </c>
      <c r="J176" s="196">
        <v>0</v>
      </c>
      <c r="K176" s="196" t="str">
        <f t="shared" si="43"/>
        <v>0</v>
      </c>
      <c r="L176" s="196">
        <f t="shared" si="44"/>
        <v>0</v>
      </c>
      <c r="M176" s="285"/>
    </row>
    <row r="177" spans="1:13" ht="15.75" customHeight="1">
      <c r="A177" s="128"/>
      <c r="B177" s="128"/>
      <c r="C177" s="196">
        <f t="shared" si="40"/>
        <v>26</v>
      </c>
      <c r="D177" s="196">
        <f t="shared" si="40"/>
        <v>26</v>
      </c>
      <c r="E177" s="196">
        <f t="shared" si="41"/>
        <v>1</v>
      </c>
      <c r="F177" s="196" t="str">
        <f t="shared" si="42"/>
        <v>1'h0</v>
      </c>
      <c r="G177" s="197" t="s">
        <v>10730</v>
      </c>
      <c r="H177" s="198" t="s">
        <v>10958</v>
      </c>
      <c r="I177" s="198" t="s">
        <v>10959</v>
      </c>
      <c r="J177" s="196">
        <v>0</v>
      </c>
      <c r="K177" s="196" t="str">
        <f t="shared" si="43"/>
        <v>0</v>
      </c>
      <c r="L177" s="196">
        <f t="shared" si="44"/>
        <v>0</v>
      </c>
      <c r="M177" s="285"/>
    </row>
    <row r="178" spans="1:13" ht="15.75" customHeight="1">
      <c r="A178" s="128"/>
      <c r="B178" s="128"/>
      <c r="C178" s="196">
        <f t="shared" si="40"/>
        <v>25</v>
      </c>
      <c r="D178" s="196">
        <f t="shared" si="40"/>
        <v>25</v>
      </c>
      <c r="E178" s="196">
        <f t="shared" si="41"/>
        <v>1</v>
      </c>
      <c r="F178" s="196" t="str">
        <f t="shared" si="42"/>
        <v>1'h0</v>
      </c>
      <c r="G178" s="197" t="s">
        <v>10730</v>
      </c>
      <c r="H178" s="198" t="s">
        <v>10960</v>
      </c>
      <c r="I178" s="198" t="s">
        <v>10961</v>
      </c>
      <c r="J178" s="196">
        <v>0</v>
      </c>
      <c r="K178" s="196" t="str">
        <f t="shared" si="43"/>
        <v>0</v>
      </c>
      <c r="L178" s="196">
        <f t="shared" si="44"/>
        <v>0</v>
      </c>
      <c r="M178" s="285"/>
    </row>
    <row r="179" spans="1:13" ht="15.75" customHeight="1">
      <c r="A179" s="128"/>
      <c r="B179" s="128"/>
      <c r="C179" s="196">
        <v>24</v>
      </c>
      <c r="D179" s="196">
        <v>24</v>
      </c>
      <c r="E179" s="196">
        <f t="shared" si="41"/>
        <v>1</v>
      </c>
      <c r="F179" s="196" t="str">
        <f t="shared" si="42"/>
        <v>1'h0</v>
      </c>
      <c r="G179" s="197" t="s">
        <v>10730</v>
      </c>
      <c r="H179" s="198" t="s">
        <v>10962</v>
      </c>
      <c r="I179" s="198" t="s">
        <v>10963</v>
      </c>
      <c r="J179" s="196">
        <v>0</v>
      </c>
      <c r="K179" s="196" t="str">
        <f t="shared" si="43"/>
        <v>0</v>
      </c>
      <c r="L179" s="196">
        <f t="shared" si="44"/>
        <v>0</v>
      </c>
      <c r="M179" s="285"/>
    </row>
    <row r="180" spans="1:13" ht="15.75" customHeight="1">
      <c r="A180" s="128"/>
      <c r="B180" s="128"/>
      <c r="C180" s="133">
        <f t="shared" ref="C180:D186" si="45">C181+1</f>
        <v>23</v>
      </c>
      <c r="D180" s="133">
        <f t="shared" si="45"/>
        <v>23</v>
      </c>
      <c r="E180" s="133">
        <f t="shared" si="41"/>
        <v>1</v>
      </c>
      <c r="F180" s="133" t="str">
        <f t="shared" si="42"/>
        <v>1'h0</v>
      </c>
      <c r="G180" s="152" t="s">
        <v>10730</v>
      </c>
      <c r="H180" s="136" t="s">
        <v>4251</v>
      </c>
      <c r="I180" s="153" t="s">
        <v>4252</v>
      </c>
      <c r="J180" s="133">
        <v>0</v>
      </c>
      <c r="K180" s="133" t="str">
        <f t="shared" si="43"/>
        <v>0</v>
      </c>
      <c r="L180" s="133">
        <f t="shared" si="44"/>
        <v>0</v>
      </c>
      <c r="M180" s="285"/>
    </row>
    <row r="181" spans="1:13" ht="15.75" customHeight="1">
      <c r="A181" s="128"/>
      <c r="B181" s="128"/>
      <c r="C181" s="133">
        <f t="shared" si="45"/>
        <v>22</v>
      </c>
      <c r="D181" s="133">
        <f t="shared" si="45"/>
        <v>22</v>
      </c>
      <c r="E181" s="133">
        <f t="shared" si="41"/>
        <v>1</v>
      </c>
      <c r="F181" s="133" t="str">
        <f t="shared" si="42"/>
        <v>1'h0</v>
      </c>
      <c r="G181" s="152" t="s">
        <v>10730</v>
      </c>
      <c r="H181" s="136" t="s">
        <v>4253</v>
      </c>
      <c r="I181" s="153" t="s">
        <v>4254</v>
      </c>
      <c r="J181" s="133">
        <v>0</v>
      </c>
      <c r="K181" s="133" t="str">
        <f t="shared" si="43"/>
        <v>0</v>
      </c>
      <c r="L181" s="133">
        <f t="shared" si="44"/>
        <v>0</v>
      </c>
      <c r="M181" s="285"/>
    </row>
    <row r="182" spans="1:13" ht="15.75" customHeight="1">
      <c r="A182" s="128"/>
      <c r="B182" s="128"/>
      <c r="C182" s="133">
        <f t="shared" si="45"/>
        <v>21</v>
      </c>
      <c r="D182" s="133">
        <f t="shared" si="45"/>
        <v>21</v>
      </c>
      <c r="E182" s="133">
        <f t="shared" si="41"/>
        <v>1</v>
      </c>
      <c r="F182" s="133" t="str">
        <f t="shared" si="42"/>
        <v>1'h0</v>
      </c>
      <c r="G182" s="152" t="s">
        <v>10730</v>
      </c>
      <c r="H182" s="136" t="s">
        <v>4255</v>
      </c>
      <c r="I182" s="153" t="s">
        <v>4256</v>
      </c>
      <c r="J182" s="133">
        <v>0</v>
      </c>
      <c r="K182" s="133" t="str">
        <f t="shared" si="43"/>
        <v>0</v>
      </c>
      <c r="L182" s="133">
        <f t="shared" si="44"/>
        <v>0</v>
      </c>
      <c r="M182" s="285"/>
    </row>
    <row r="183" spans="1:13" ht="15.75" customHeight="1">
      <c r="A183" s="128"/>
      <c r="B183" s="128"/>
      <c r="C183" s="133">
        <f t="shared" si="45"/>
        <v>20</v>
      </c>
      <c r="D183" s="133">
        <f t="shared" si="45"/>
        <v>20</v>
      </c>
      <c r="E183" s="133">
        <f t="shared" si="41"/>
        <v>1</v>
      </c>
      <c r="F183" s="133" t="str">
        <f t="shared" si="42"/>
        <v>1'h0</v>
      </c>
      <c r="G183" s="152" t="s">
        <v>10730</v>
      </c>
      <c r="H183" s="136" t="s">
        <v>4257</v>
      </c>
      <c r="I183" s="153" t="s">
        <v>4258</v>
      </c>
      <c r="J183" s="133">
        <v>0</v>
      </c>
      <c r="K183" s="133" t="str">
        <f t="shared" si="43"/>
        <v>0</v>
      </c>
      <c r="L183" s="133">
        <f t="shared" si="44"/>
        <v>0</v>
      </c>
      <c r="M183" s="285"/>
    </row>
    <row r="184" spans="1:13" ht="15.75" customHeight="1">
      <c r="A184" s="128"/>
      <c r="B184" s="128"/>
      <c r="C184" s="133">
        <f t="shared" si="45"/>
        <v>19</v>
      </c>
      <c r="D184" s="133">
        <f t="shared" si="45"/>
        <v>19</v>
      </c>
      <c r="E184" s="133">
        <f t="shared" si="41"/>
        <v>1</v>
      </c>
      <c r="F184" s="133" t="str">
        <f t="shared" si="42"/>
        <v>1'h0</v>
      </c>
      <c r="G184" s="152" t="s">
        <v>10730</v>
      </c>
      <c r="H184" s="136" t="s">
        <v>4259</v>
      </c>
      <c r="I184" s="153" t="s">
        <v>4260</v>
      </c>
      <c r="J184" s="133">
        <v>0</v>
      </c>
      <c r="K184" s="133" t="str">
        <f t="shared" si="43"/>
        <v>0</v>
      </c>
      <c r="L184" s="133">
        <f t="shared" si="44"/>
        <v>0</v>
      </c>
      <c r="M184" s="285"/>
    </row>
    <row r="185" spans="1:13" ht="15.75" customHeight="1">
      <c r="A185" s="128"/>
      <c r="B185" s="128"/>
      <c r="C185" s="133">
        <f t="shared" si="45"/>
        <v>18</v>
      </c>
      <c r="D185" s="133">
        <f t="shared" si="45"/>
        <v>18</v>
      </c>
      <c r="E185" s="133">
        <f t="shared" si="41"/>
        <v>1</v>
      </c>
      <c r="F185" s="133" t="str">
        <f t="shared" si="42"/>
        <v>1'h0</v>
      </c>
      <c r="G185" s="152" t="s">
        <v>10730</v>
      </c>
      <c r="H185" s="136" t="s">
        <v>4261</v>
      </c>
      <c r="I185" s="153" t="s">
        <v>4262</v>
      </c>
      <c r="J185" s="133">
        <v>0</v>
      </c>
      <c r="K185" s="133" t="str">
        <f t="shared" si="43"/>
        <v>0</v>
      </c>
      <c r="L185" s="133">
        <f t="shared" si="44"/>
        <v>0</v>
      </c>
      <c r="M185" s="285"/>
    </row>
    <row r="186" spans="1:13" ht="15.75" customHeight="1">
      <c r="A186" s="128"/>
      <c r="B186" s="128"/>
      <c r="C186" s="133">
        <f t="shared" si="45"/>
        <v>17</v>
      </c>
      <c r="D186" s="133">
        <f t="shared" si="45"/>
        <v>17</v>
      </c>
      <c r="E186" s="133">
        <f t="shared" si="41"/>
        <v>1</v>
      </c>
      <c r="F186" s="133" t="str">
        <f t="shared" si="42"/>
        <v>1'h0</v>
      </c>
      <c r="G186" s="152" t="s">
        <v>10730</v>
      </c>
      <c r="H186" s="136" t="s">
        <v>4263</v>
      </c>
      <c r="I186" s="153" t="s">
        <v>4264</v>
      </c>
      <c r="J186" s="133">
        <v>0</v>
      </c>
      <c r="K186" s="133" t="str">
        <f t="shared" si="43"/>
        <v>0</v>
      </c>
      <c r="L186" s="133">
        <f t="shared" si="44"/>
        <v>0</v>
      </c>
      <c r="M186" s="285"/>
    </row>
    <row r="187" spans="1:13" ht="15.75" customHeight="1">
      <c r="A187" s="128"/>
      <c r="B187" s="128"/>
      <c r="C187" s="133">
        <v>16</v>
      </c>
      <c r="D187" s="133">
        <v>16</v>
      </c>
      <c r="E187" s="133">
        <f t="shared" si="41"/>
        <v>1</v>
      </c>
      <c r="F187" s="133" t="str">
        <f t="shared" si="42"/>
        <v>1'h0</v>
      </c>
      <c r="G187" s="152" t="s">
        <v>10730</v>
      </c>
      <c r="H187" s="136" t="s">
        <v>4265</v>
      </c>
      <c r="I187" s="153" t="s">
        <v>4266</v>
      </c>
      <c r="J187" s="133">
        <v>0</v>
      </c>
      <c r="K187" s="133" t="str">
        <f t="shared" si="43"/>
        <v>0</v>
      </c>
      <c r="L187" s="133">
        <f t="shared" si="44"/>
        <v>0</v>
      </c>
      <c r="M187" s="285"/>
    </row>
    <row r="188" spans="1:13" ht="15">
      <c r="A188" s="128"/>
      <c r="B188" s="128"/>
      <c r="C188" s="196">
        <f t="shared" ref="C188:D194" si="46">C189+1</f>
        <v>15</v>
      </c>
      <c r="D188" s="196">
        <f t="shared" si="46"/>
        <v>15</v>
      </c>
      <c r="E188" s="196">
        <f t="shared" si="41"/>
        <v>1</v>
      </c>
      <c r="F188" s="196" t="str">
        <f t="shared" si="42"/>
        <v>1'h0</v>
      </c>
      <c r="G188" s="197" t="s">
        <v>10730</v>
      </c>
      <c r="H188" s="198" t="s">
        <v>10964</v>
      </c>
      <c r="I188" s="198" t="s">
        <v>10965</v>
      </c>
      <c r="J188" s="196">
        <v>0</v>
      </c>
      <c r="K188" s="196" t="str">
        <f t="shared" si="43"/>
        <v>0</v>
      </c>
      <c r="L188" s="196">
        <f t="shared" si="44"/>
        <v>0</v>
      </c>
      <c r="M188" s="285"/>
    </row>
    <row r="189" spans="1:13" ht="15">
      <c r="A189" s="128"/>
      <c r="B189" s="128"/>
      <c r="C189" s="196">
        <f t="shared" si="46"/>
        <v>14</v>
      </c>
      <c r="D189" s="196">
        <f t="shared" si="46"/>
        <v>14</v>
      </c>
      <c r="E189" s="196">
        <f t="shared" si="41"/>
        <v>1</v>
      </c>
      <c r="F189" s="196" t="str">
        <f t="shared" si="42"/>
        <v>1'h0</v>
      </c>
      <c r="G189" s="197" t="s">
        <v>10730</v>
      </c>
      <c r="H189" s="198" t="s">
        <v>10966</v>
      </c>
      <c r="I189" s="198" t="s">
        <v>10967</v>
      </c>
      <c r="J189" s="196">
        <v>0</v>
      </c>
      <c r="K189" s="196" t="str">
        <f t="shared" si="43"/>
        <v>0</v>
      </c>
      <c r="L189" s="196">
        <f t="shared" si="44"/>
        <v>0</v>
      </c>
      <c r="M189" s="285"/>
    </row>
    <row r="190" spans="1:13" ht="15">
      <c r="A190" s="128"/>
      <c r="B190" s="128"/>
      <c r="C190" s="196">
        <f t="shared" si="46"/>
        <v>13</v>
      </c>
      <c r="D190" s="196">
        <f t="shared" si="46"/>
        <v>13</v>
      </c>
      <c r="E190" s="196">
        <f t="shared" si="41"/>
        <v>1</v>
      </c>
      <c r="F190" s="196" t="str">
        <f t="shared" si="42"/>
        <v>1'h0</v>
      </c>
      <c r="G190" s="197" t="s">
        <v>10730</v>
      </c>
      <c r="H190" s="198" t="s">
        <v>10968</v>
      </c>
      <c r="I190" s="198" t="s">
        <v>10969</v>
      </c>
      <c r="J190" s="196">
        <v>0</v>
      </c>
      <c r="K190" s="196" t="str">
        <f t="shared" si="43"/>
        <v>0</v>
      </c>
      <c r="L190" s="196">
        <f t="shared" si="44"/>
        <v>0</v>
      </c>
      <c r="M190" s="285"/>
    </row>
    <row r="191" spans="1:13" ht="15">
      <c r="A191" s="128"/>
      <c r="B191" s="128"/>
      <c r="C191" s="196">
        <f t="shared" si="46"/>
        <v>12</v>
      </c>
      <c r="D191" s="196">
        <f t="shared" si="46"/>
        <v>12</v>
      </c>
      <c r="E191" s="196">
        <f t="shared" si="41"/>
        <v>1</v>
      </c>
      <c r="F191" s="196" t="str">
        <f t="shared" si="42"/>
        <v>1'h0</v>
      </c>
      <c r="G191" s="197" t="s">
        <v>10730</v>
      </c>
      <c r="H191" s="198" t="s">
        <v>10970</v>
      </c>
      <c r="I191" s="198" t="s">
        <v>10971</v>
      </c>
      <c r="J191" s="196">
        <v>0</v>
      </c>
      <c r="K191" s="196" t="str">
        <f t="shared" si="43"/>
        <v>0</v>
      </c>
      <c r="L191" s="196">
        <f t="shared" si="44"/>
        <v>0</v>
      </c>
      <c r="M191" s="285"/>
    </row>
    <row r="192" spans="1:13" ht="15">
      <c r="A192" s="128"/>
      <c r="B192" s="128"/>
      <c r="C192" s="196">
        <f t="shared" si="46"/>
        <v>11</v>
      </c>
      <c r="D192" s="196">
        <f t="shared" si="46"/>
        <v>11</v>
      </c>
      <c r="E192" s="196">
        <f t="shared" si="41"/>
        <v>1</v>
      </c>
      <c r="F192" s="196" t="str">
        <f t="shared" si="42"/>
        <v>1'h0</v>
      </c>
      <c r="G192" s="197" t="s">
        <v>10730</v>
      </c>
      <c r="H192" s="198" t="s">
        <v>10972</v>
      </c>
      <c r="I192" s="198" t="s">
        <v>10973</v>
      </c>
      <c r="J192" s="196">
        <v>0</v>
      </c>
      <c r="K192" s="196" t="str">
        <f t="shared" si="43"/>
        <v>0</v>
      </c>
      <c r="L192" s="196">
        <f t="shared" si="44"/>
        <v>0</v>
      </c>
      <c r="M192" s="285"/>
    </row>
    <row r="193" spans="1:13" ht="15">
      <c r="A193" s="128"/>
      <c r="B193" s="128"/>
      <c r="C193" s="196">
        <f t="shared" si="46"/>
        <v>10</v>
      </c>
      <c r="D193" s="196">
        <f t="shared" si="46"/>
        <v>10</v>
      </c>
      <c r="E193" s="196">
        <f t="shared" si="41"/>
        <v>1</v>
      </c>
      <c r="F193" s="196" t="str">
        <f t="shared" si="42"/>
        <v>1'h0</v>
      </c>
      <c r="G193" s="197" t="s">
        <v>10730</v>
      </c>
      <c r="H193" s="198" t="s">
        <v>10974</v>
      </c>
      <c r="I193" s="198" t="s">
        <v>10975</v>
      </c>
      <c r="J193" s="196">
        <v>0</v>
      </c>
      <c r="K193" s="196" t="str">
        <f t="shared" si="43"/>
        <v>0</v>
      </c>
      <c r="L193" s="196">
        <f t="shared" si="44"/>
        <v>0</v>
      </c>
      <c r="M193" s="285"/>
    </row>
    <row r="194" spans="1:13" ht="15">
      <c r="A194" s="128"/>
      <c r="B194" s="128"/>
      <c r="C194" s="196">
        <f t="shared" si="46"/>
        <v>9</v>
      </c>
      <c r="D194" s="196">
        <f t="shared" si="46"/>
        <v>9</v>
      </c>
      <c r="E194" s="196">
        <f t="shared" si="41"/>
        <v>1</v>
      </c>
      <c r="F194" s="196" t="str">
        <f t="shared" si="42"/>
        <v>1'h0</v>
      </c>
      <c r="G194" s="197" t="s">
        <v>10730</v>
      </c>
      <c r="H194" s="198" t="s">
        <v>10976</v>
      </c>
      <c r="I194" s="198" t="s">
        <v>10977</v>
      </c>
      <c r="J194" s="196">
        <v>0</v>
      </c>
      <c r="K194" s="196" t="str">
        <f t="shared" si="43"/>
        <v>0</v>
      </c>
      <c r="L194" s="196">
        <f t="shared" si="44"/>
        <v>0</v>
      </c>
      <c r="M194" s="285"/>
    </row>
    <row r="195" spans="1:13" ht="15">
      <c r="A195" s="128"/>
      <c r="B195" s="128"/>
      <c r="C195" s="196">
        <v>8</v>
      </c>
      <c r="D195" s="196">
        <v>8</v>
      </c>
      <c r="E195" s="196">
        <f t="shared" si="41"/>
        <v>1</v>
      </c>
      <c r="F195" s="196" t="str">
        <f t="shared" si="42"/>
        <v>1'h0</v>
      </c>
      <c r="G195" s="197" t="s">
        <v>10730</v>
      </c>
      <c r="H195" s="198" t="s">
        <v>10978</v>
      </c>
      <c r="I195" s="198" t="s">
        <v>10979</v>
      </c>
      <c r="J195" s="196">
        <v>0</v>
      </c>
      <c r="K195" s="196" t="str">
        <f t="shared" si="43"/>
        <v>0</v>
      </c>
      <c r="L195" s="196">
        <f t="shared" si="44"/>
        <v>0</v>
      </c>
      <c r="M195" s="285"/>
    </row>
    <row r="196" spans="1:13" ht="15">
      <c r="A196" s="128"/>
      <c r="B196" s="128"/>
      <c r="C196" s="133">
        <f t="shared" ref="C196:D202" si="47">C197+1</f>
        <v>7</v>
      </c>
      <c r="D196" s="133">
        <f t="shared" si="47"/>
        <v>7</v>
      </c>
      <c r="E196" s="133">
        <f t="shared" si="41"/>
        <v>1</v>
      </c>
      <c r="F196" s="133" t="str">
        <f t="shared" si="42"/>
        <v>1'h0</v>
      </c>
      <c r="G196" s="152" t="s">
        <v>10730</v>
      </c>
      <c r="H196" s="136" t="s">
        <v>4267</v>
      </c>
      <c r="I196" s="153" t="s">
        <v>4268</v>
      </c>
      <c r="J196" s="133">
        <v>0</v>
      </c>
      <c r="K196" s="133" t="str">
        <f t="shared" si="43"/>
        <v>0</v>
      </c>
      <c r="L196" s="133">
        <f t="shared" si="44"/>
        <v>0</v>
      </c>
      <c r="M196" s="285"/>
    </row>
    <row r="197" spans="1:13" ht="15">
      <c r="A197" s="128"/>
      <c r="B197" s="128"/>
      <c r="C197" s="133">
        <f t="shared" si="47"/>
        <v>6</v>
      </c>
      <c r="D197" s="133">
        <f t="shared" si="47"/>
        <v>6</v>
      </c>
      <c r="E197" s="133">
        <f t="shared" si="41"/>
        <v>1</v>
      </c>
      <c r="F197" s="133" t="str">
        <f t="shared" si="42"/>
        <v>1'h0</v>
      </c>
      <c r="G197" s="152" t="s">
        <v>10730</v>
      </c>
      <c r="H197" s="136" t="s">
        <v>4269</v>
      </c>
      <c r="I197" s="153" t="s">
        <v>4270</v>
      </c>
      <c r="J197" s="133">
        <v>0</v>
      </c>
      <c r="K197" s="133" t="str">
        <f t="shared" si="43"/>
        <v>0</v>
      </c>
      <c r="L197" s="133">
        <f t="shared" si="44"/>
        <v>0</v>
      </c>
      <c r="M197" s="285"/>
    </row>
    <row r="198" spans="1:13" ht="15">
      <c r="A198" s="128"/>
      <c r="B198" s="128"/>
      <c r="C198" s="133">
        <f t="shared" si="47"/>
        <v>5</v>
      </c>
      <c r="D198" s="133">
        <f t="shared" si="47"/>
        <v>5</v>
      </c>
      <c r="E198" s="133">
        <f t="shared" si="41"/>
        <v>1</v>
      </c>
      <c r="F198" s="133" t="str">
        <f t="shared" si="42"/>
        <v>1'h0</v>
      </c>
      <c r="G198" s="152" t="s">
        <v>10730</v>
      </c>
      <c r="H198" s="136" t="s">
        <v>4271</v>
      </c>
      <c r="I198" s="153" t="s">
        <v>4272</v>
      </c>
      <c r="J198" s="133">
        <v>0</v>
      </c>
      <c r="K198" s="133" t="str">
        <f t="shared" si="43"/>
        <v>0</v>
      </c>
      <c r="L198" s="133">
        <f t="shared" si="44"/>
        <v>0</v>
      </c>
      <c r="M198" s="285"/>
    </row>
    <row r="199" spans="1:13" ht="15">
      <c r="A199" s="128"/>
      <c r="B199" s="128"/>
      <c r="C199" s="133">
        <f t="shared" si="47"/>
        <v>4</v>
      </c>
      <c r="D199" s="133">
        <f t="shared" si="47"/>
        <v>4</v>
      </c>
      <c r="E199" s="133">
        <f t="shared" si="41"/>
        <v>1</v>
      </c>
      <c r="F199" s="133" t="str">
        <f t="shared" si="42"/>
        <v>1'h0</v>
      </c>
      <c r="G199" s="152" t="s">
        <v>10730</v>
      </c>
      <c r="H199" s="136" t="s">
        <v>4273</v>
      </c>
      <c r="I199" s="153" t="s">
        <v>4274</v>
      </c>
      <c r="J199" s="133">
        <v>0</v>
      </c>
      <c r="K199" s="133" t="str">
        <f t="shared" si="43"/>
        <v>0</v>
      </c>
      <c r="L199" s="133">
        <f t="shared" si="44"/>
        <v>0</v>
      </c>
      <c r="M199" s="285"/>
    </row>
    <row r="200" spans="1:13" ht="15">
      <c r="A200" s="128"/>
      <c r="B200" s="128"/>
      <c r="C200" s="133">
        <f t="shared" si="47"/>
        <v>3</v>
      </c>
      <c r="D200" s="133">
        <f t="shared" si="47"/>
        <v>3</v>
      </c>
      <c r="E200" s="133">
        <f t="shared" si="41"/>
        <v>1</v>
      </c>
      <c r="F200" s="133" t="str">
        <f t="shared" si="42"/>
        <v>1'h0</v>
      </c>
      <c r="G200" s="152" t="s">
        <v>10730</v>
      </c>
      <c r="H200" s="136" t="s">
        <v>4275</v>
      </c>
      <c r="I200" s="153" t="s">
        <v>4276</v>
      </c>
      <c r="J200" s="133">
        <v>0</v>
      </c>
      <c r="K200" s="133" t="str">
        <f t="shared" si="43"/>
        <v>0</v>
      </c>
      <c r="L200" s="133">
        <f t="shared" si="44"/>
        <v>0</v>
      </c>
      <c r="M200" s="285"/>
    </row>
    <row r="201" spans="1:13" ht="15">
      <c r="A201" s="128"/>
      <c r="B201" s="128"/>
      <c r="C201" s="133">
        <f t="shared" si="47"/>
        <v>2</v>
      </c>
      <c r="D201" s="133">
        <f t="shared" si="47"/>
        <v>2</v>
      </c>
      <c r="E201" s="133">
        <f t="shared" si="41"/>
        <v>1</v>
      </c>
      <c r="F201" s="133" t="str">
        <f t="shared" si="42"/>
        <v>1'h0</v>
      </c>
      <c r="G201" s="152" t="s">
        <v>10730</v>
      </c>
      <c r="H201" s="136" t="s">
        <v>4277</v>
      </c>
      <c r="I201" s="153" t="s">
        <v>4278</v>
      </c>
      <c r="J201" s="133">
        <v>0</v>
      </c>
      <c r="K201" s="133" t="str">
        <f t="shared" si="43"/>
        <v>0</v>
      </c>
      <c r="L201" s="133">
        <f t="shared" si="44"/>
        <v>0</v>
      </c>
      <c r="M201" s="285"/>
    </row>
    <row r="202" spans="1:13" ht="15">
      <c r="A202" s="128"/>
      <c r="B202" s="128"/>
      <c r="C202" s="133">
        <f t="shared" si="47"/>
        <v>1</v>
      </c>
      <c r="D202" s="133">
        <f t="shared" si="47"/>
        <v>1</v>
      </c>
      <c r="E202" s="133">
        <f t="shared" si="41"/>
        <v>1</v>
      </c>
      <c r="F202" s="133" t="str">
        <f t="shared" si="42"/>
        <v>1'h0</v>
      </c>
      <c r="G202" s="152" t="s">
        <v>10730</v>
      </c>
      <c r="H202" s="136" t="s">
        <v>4279</v>
      </c>
      <c r="I202" s="153" t="s">
        <v>4280</v>
      </c>
      <c r="J202" s="133">
        <v>0</v>
      </c>
      <c r="K202" s="133" t="str">
        <f t="shared" si="43"/>
        <v>0</v>
      </c>
      <c r="L202" s="133">
        <f t="shared" si="44"/>
        <v>0</v>
      </c>
      <c r="M202" s="285"/>
    </row>
    <row r="203" spans="1:13" ht="15">
      <c r="A203" s="128"/>
      <c r="B203" s="128"/>
      <c r="C203" s="133">
        <v>0</v>
      </c>
      <c r="D203" s="133">
        <v>0</v>
      </c>
      <c r="E203" s="133">
        <f t="shared" si="41"/>
        <v>1</v>
      </c>
      <c r="F203" s="133" t="str">
        <f t="shared" si="42"/>
        <v>1'h0</v>
      </c>
      <c r="G203" s="152" t="s">
        <v>10730</v>
      </c>
      <c r="H203" s="136" t="s">
        <v>4281</v>
      </c>
      <c r="I203" s="153" t="s">
        <v>10980</v>
      </c>
      <c r="J203" s="133">
        <v>0</v>
      </c>
      <c r="K203" s="133" t="str">
        <f t="shared" si="43"/>
        <v>0</v>
      </c>
      <c r="L203" s="133">
        <f t="shared" si="44"/>
        <v>0</v>
      </c>
      <c r="M203" s="285"/>
    </row>
    <row r="204" spans="1:13" ht="15">
      <c r="A204" s="123"/>
      <c r="B204" s="124" t="s">
        <v>10981</v>
      </c>
      <c r="C204" s="123"/>
      <c r="D204" s="123"/>
      <c r="E204" s="123">
        <f>SUM(E205:E212)</f>
        <v>32</v>
      </c>
      <c r="F204" s="125" t="str">
        <f>CONCATENATE("32'h",K204)</f>
        <v>32'h88888888</v>
      </c>
      <c r="G204" s="125"/>
      <c r="H204" s="126" t="s">
        <v>10982</v>
      </c>
      <c r="I204" s="126"/>
      <c r="J204" s="123"/>
      <c r="K204" s="123" t="str">
        <f>LOWER(DEC2HEX(L204,8))</f>
        <v>88888888</v>
      </c>
      <c r="L204" s="123">
        <f>SUM(L205:L212)</f>
        <v>2290649224</v>
      </c>
      <c r="M204" s="285"/>
    </row>
    <row r="205" spans="1:13" ht="15">
      <c r="A205" s="128"/>
      <c r="B205" s="128"/>
      <c r="C205" s="133">
        <v>28</v>
      </c>
      <c r="D205" s="133">
        <v>31</v>
      </c>
      <c r="E205" s="133">
        <f t="shared" ref="E205:E212" si="48">D205+1-C205</f>
        <v>4</v>
      </c>
      <c r="F205" s="133" t="str">
        <f t="shared" ref="F205:F212" si="49">CONCATENATE(E205,"'h",K205)</f>
        <v>4'h8</v>
      </c>
      <c r="G205" s="133" t="s">
        <v>10714</v>
      </c>
      <c r="H205" s="136" t="s">
        <v>4282</v>
      </c>
      <c r="I205" s="153" t="s">
        <v>4283</v>
      </c>
      <c r="J205" s="133">
        <v>8</v>
      </c>
      <c r="K205" s="133" t="str">
        <f t="shared" ref="K205:K212" si="50">LOWER(DEC2HEX((J205)))</f>
        <v>8</v>
      </c>
      <c r="L205" s="133">
        <f t="shared" ref="L205:L212" si="51">J205*(2^C205)</f>
        <v>2147483648</v>
      </c>
      <c r="M205" s="285"/>
    </row>
    <row r="206" spans="1:13" ht="15">
      <c r="A206" s="128"/>
      <c r="B206" s="128"/>
      <c r="C206" s="133">
        <v>24</v>
      </c>
      <c r="D206" s="133">
        <v>27</v>
      </c>
      <c r="E206" s="133">
        <f t="shared" si="48"/>
        <v>4</v>
      </c>
      <c r="F206" s="133" t="str">
        <f t="shared" si="49"/>
        <v>4'h8</v>
      </c>
      <c r="G206" s="133" t="s">
        <v>10714</v>
      </c>
      <c r="H206" s="136" t="s">
        <v>4284</v>
      </c>
      <c r="I206" s="153" t="s">
        <v>4285</v>
      </c>
      <c r="J206" s="133">
        <v>8</v>
      </c>
      <c r="K206" s="133" t="str">
        <f t="shared" si="50"/>
        <v>8</v>
      </c>
      <c r="L206" s="133">
        <f t="shared" si="51"/>
        <v>134217728</v>
      </c>
      <c r="M206" s="285"/>
    </row>
    <row r="207" spans="1:13" ht="15">
      <c r="A207" s="128"/>
      <c r="B207" s="128"/>
      <c r="C207" s="133">
        <v>20</v>
      </c>
      <c r="D207" s="133">
        <v>23</v>
      </c>
      <c r="E207" s="133">
        <f t="shared" si="48"/>
        <v>4</v>
      </c>
      <c r="F207" s="133" t="str">
        <f t="shared" si="49"/>
        <v>4'h8</v>
      </c>
      <c r="G207" s="133" t="s">
        <v>10714</v>
      </c>
      <c r="H207" s="136" t="s">
        <v>4286</v>
      </c>
      <c r="I207" s="153" t="s">
        <v>4287</v>
      </c>
      <c r="J207" s="133">
        <v>8</v>
      </c>
      <c r="K207" s="133" t="str">
        <f t="shared" si="50"/>
        <v>8</v>
      </c>
      <c r="L207" s="133">
        <f t="shared" si="51"/>
        <v>8388608</v>
      </c>
      <c r="M207" s="285"/>
    </row>
    <row r="208" spans="1:13" ht="15">
      <c r="A208" s="128"/>
      <c r="B208" s="128"/>
      <c r="C208" s="133">
        <v>16</v>
      </c>
      <c r="D208" s="133">
        <v>19</v>
      </c>
      <c r="E208" s="133">
        <f t="shared" si="48"/>
        <v>4</v>
      </c>
      <c r="F208" s="133" t="str">
        <f t="shared" si="49"/>
        <v>4'h8</v>
      </c>
      <c r="G208" s="133" t="s">
        <v>10714</v>
      </c>
      <c r="H208" s="136" t="s">
        <v>4288</v>
      </c>
      <c r="I208" s="153" t="s">
        <v>4289</v>
      </c>
      <c r="J208" s="133">
        <v>8</v>
      </c>
      <c r="K208" s="133" t="str">
        <f t="shared" si="50"/>
        <v>8</v>
      </c>
      <c r="L208" s="133">
        <f t="shared" si="51"/>
        <v>524288</v>
      </c>
      <c r="M208" s="285"/>
    </row>
    <row r="209" spans="1:13" ht="15">
      <c r="A209" s="128"/>
      <c r="B209" s="128"/>
      <c r="C209" s="133">
        <v>12</v>
      </c>
      <c r="D209" s="133">
        <v>15</v>
      </c>
      <c r="E209" s="133">
        <f t="shared" si="48"/>
        <v>4</v>
      </c>
      <c r="F209" s="133" t="str">
        <f t="shared" si="49"/>
        <v>4'h8</v>
      </c>
      <c r="G209" s="133" t="s">
        <v>10714</v>
      </c>
      <c r="H209" s="136" t="s">
        <v>4290</v>
      </c>
      <c r="I209" s="153" t="s">
        <v>4291</v>
      </c>
      <c r="J209" s="133">
        <v>8</v>
      </c>
      <c r="K209" s="133" t="str">
        <f t="shared" si="50"/>
        <v>8</v>
      </c>
      <c r="L209" s="133">
        <f t="shared" si="51"/>
        <v>32768</v>
      </c>
      <c r="M209" s="285"/>
    </row>
    <row r="210" spans="1:13" ht="15">
      <c r="A210" s="128"/>
      <c r="B210" s="128"/>
      <c r="C210" s="133">
        <v>8</v>
      </c>
      <c r="D210" s="133">
        <v>11</v>
      </c>
      <c r="E210" s="133">
        <f t="shared" si="48"/>
        <v>4</v>
      </c>
      <c r="F210" s="133" t="str">
        <f t="shared" si="49"/>
        <v>4'h8</v>
      </c>
      <c r="G210" s="133" t="s">
        <v>10714</v>
      </c>
      <c r="H210" s="136" t="s">
        <v>4292</v>
      </c>
      <c r="I210" s="153" t="s">
        <v>4293</v>
      </c>
      <c r="J210" s="133">
        <v>8</v>
      </c>
      <c r="K210" s="133" t="str">
        <f t="shared" si="50"/>
        <v>8</v>
      </c>
      <c r="L210" s="133">
        <f t="shared" si="51"/>
        <v>2048</v>
      </c>
      <c r="M210" s="285"/>
    </row>
    <row r="211" spans="1:13" ht="15">
      <c r="A211" s="128"/>
      <c r="B211" s="128"/>
      <c r="C211" s="133">
        <v>4</v>
      </c>
      <c r="D211" s="133">
        <v>7</v>
      </c>
      <c r="E211" s="133">
        <f t="shared" si="48"/>
        <v>4</v>
      </c>
      <c r="F211" s="133" t="str">
        <f t="shared" si="49"/>
        <v>4'h8</v>
      </c>
      <c r="G211" s="133" t="s">
        <v>10714</v>
      </c>
      <c r="H211" s="136" t="s">
        <v>4294</v>
      </c>
      <c r="I211" s="153" t="s">
        <v>4295</v>
      </c>
      <c r="J211" s="133">
        <v>8</v>
      </c>
      <c r="K211" s="133" t="str">
        <f t="shared" si="50"/>
        <v>8</v>
      </c>
      <c r="L211" s="133">
        <f t="shared" si="51"/>
        <v>128</v>
      </c>
      <c r="M211" s="285"/>
    </row>
    <row r="212" spans="1:13" ht="15">
      <c r="A212" s="128"/>
      <c r="B212" s="128"/>
      <c r="C212" s="133">
        <v>0</v>
      </c>
      <c r="D212" s="133">
        <v>3</v>
      </c>
      <c r="E212" s="133">
        <f t="shared" si="48"/>
        <v>4</v>
      </c>
      <c r="F212" s="133" t="str">
        <f t="shared" si="49"/>
        <v>4'h8</v>
      </c>
      <c r="G212" s="133" t="s">
        <v>10714</v>
      </c>
      <c r="H212" s="136" t="s">
        <v>4296</v>
      </c>
      <c r="I212" s="153" t="s">
        <v>10983</v>
      </c>
      <c r="J212" s="133">
        <v>8</v>
      </c>
      <c r="K212" s="133" t="str">
        <f t="shared" si="50"/>
        <v>8</v>
      </c>
      <c r="L212" s="133">
        <f t="shared" si="51"/>
        <v>8</v>
      </c>
      <c r="M212" s="285"/>
    </row>
    <row r="213" spans="1:13" ht="15">
      <c r="A213" s="123"/>
      <c r="B213" s="124" t="s">
        <v>10984</v>
      </c>
      <c r="C213" s="123"/>
      <c r="D213" s="123"/>
      <c r="E213" s="123">
        <f>SUM(E214:E221)</f>
        <v>32</v>
      </c>
      <c r="F213" s="199" t="str">
        <f>CONCATENATE("32'h",K213)</f>
        <v>32'h88888888</v>
      </c>
      <c r="G213" s="125"/>
      <c r="H213" s="126" t="s">
        <v>10985</v>
      </c>
      <c r="I213" s="126"/>
      <c r="J213" s="123"/>
      <c r="K213" s="123" t="str">
        <f>LOWER(DEC2HEX(L213,8))</f>
        <v>88888888</v>
      </c>
      <c r="L213" s="123">
        <f>SUM(L214:L221)</f>
        <v>2290649224</v>
      </c>
      <c r="M213" s="285"/>
    </row>
    <row r="214" spans="1:13" ht="15">
      <c r="A214" s="128"/>
      <c r="B214" s="128"/>
      <c r="C214" s="196">
        <v>28</v>
      </c>
      <c r="D214" s="196">
        <v>31</v>
      </c>
      <c r="E214" s="196">
        <f t="shared" ref="E214:E221" si="52">D214+1-C214</f>
        <v>4</v>
      </c>
      <c r="F214" s="196" t="str">
        <f t="shared" ref="F214:F221" si="53">CONCATENATE(E214,"'h",K214)</f>
        <v>4'h8</v>
      </c>
      <c r="G214" s="196" t="s">
        <v>10714</v>
      </c>
      <c r="H214" s="198" t="s">
        <v>10986</v>
      </c>
      <c r="I214" s="198" t="s">
        <v>10987</v>
      </c>
      <c r="J214" s="196">
        <v>8</v>
      </c>
      <c r="K214" s="196" t="str">
        <f t="shared" ref="K214:K221" si="54">LOWER(DEC2HEX((J214)))</f>
        <v>8</v>
      </c>
      <c r="L214" s="196">
        <f t="shared" ref="L214:L221" si="55">J214*(2^C214)</f>
        <v>2147483648</v>
      </c>
      <c r="M214" s="285"/>
    </row>
    <row r="215" spans="1:13" ht="15">
      <c r="A215" s="128"/>
      <c r="B215" s="128"/>
      <c r="C215" s="196">
        <v>24</v>
      </c>
      <c r="D215" s="196">
        <v>27</v>
      </c>
      <c r="E215" s="196">
        <f t="shared" si="52"/>
        <v>4</v>
      </c>
      <c r="F215" s="196" t="str">
        <f t="shared" si="53"/>
        <v>4'h8</v>
      </c>
      <c r="G215" s="196" t="s">
        <v>10714</v>
      </c>
      <c r="H215" s="198" t="s">
        <v>10988</v>
      </c>
      <c r="I215" s="198" t="s">
        <v>10989</v>
      </c>
      <c r="J215" s="196">
        <v>8</v>
      </c>
      <c r="K215" s="196" t="str">
        <f t="shared" si="54"/>
        <v>8</v>
      </c>
      <c r="L215" s="196">
        <f t="shared" si="55"/>
        <v>134217728</v>
      </c>
      <c r="M215" s="285"/>
    </row>
    <row r="216" spans="1:13" ht="15">
      <c r="A216" s="128"/>
      <c r="B216" s="128"/>
      <c r="C216" s="196">
        <v>20</v>
      </c>
      <c r="D216" s="196">
        <v>23</v>
      </c>
      <c r="E216" s="196">
        <f t="shared" si="52"/>
        <v>4</v>
      </c>
      <c r="F216" s="196" t="str">
        <f t="shared" si="53"/>
        <v>4'h8</v>
      </c>
      <c r="G216" s="196" t="s">
        <v>10714</v>
      </c>
      <c r="H216" s="198" t="s">
        <v>10990</v>
      </c>
      <c r="I216" s="198" t="s">
        <v>10991</v>
      </c>
      <c r="J216" s="196">
        <v>8</v>
      </c>
      <c r="K216" s="196" t="str">
        <f t="shared" si="54"/>
        <v>8</v>
      </c>
      <c r="L216" s="196">
        <f t="shared" si="55"/>
        <v>8388608</v>
      </c>
      <c r="M216" s="285"/>
    </row>
    <row r="217" spans="1:13" ht="15">
      <c r="A217" s="128"/>
      <c r="B217" s="128"/>
      <c r="C217" s="196">
        <v>16</v>
      </c>
      <c r="D217" s="196">
        <v>19</v>
      </c>
      <c r="E217" s="196">
        <f t="shared" si="52"/>
        <v>4</v>
      </c>
      <c r="F217" s="196" t="str">
        <f t="shared" si="53"/>
        <v>4'h8</v>
      </c>
      <c r="G217" s="196" t="s">
        <v>10714</v>
      </c>
      <c r="H217" s="198" t="s">
        <v>10992</v>
      </c>
      <c r="I217" s="198" t="s">
        <v>10993</v>
      </c>
      <c r="J217" s="196">
        <v>8</v>
      </c>
      <c r="K217" s="196" t="str">
        <f t="shared" si="54"/>
        <v>8</v>
      </c>
      <c r="L217" s="196">
        <f t="shared" si="55"/>
        <v>524288</v>
      </c>
      <c r="M217" s="285"/>
    </row>
    <row r="218" spans="1:13" ht="15">
      <c r="A218" s="128"/>
      <c r="B218" s="128"/>
      <c r="C218" s="196">
        <v>12</v>
      </c>
      <c r="D218" s="196">
        <v>15</v>
      </c>
      <c r="E218" s="196">
        <f t="shared" si="52"/>
        <v>4</v>
      </c>
      <c r="F218" s="196" t="str">
        <f t="shared" si="53"/>
        <v>4'h8</v>
      </c>
      <c r="G218" s="196" t="s">
        <v>10714</v>
      </c>
      <c r="H218" s="198" t="s">
        <v>10994</v>
      </c>
      <c r="I218" s="198" t="s">
        <v>10995</v>
      </c>
      <c r="J218" s="196">
        <v>8</v>
      </c>
      <c r="K218" s="196" t="str">
        <f t="shared" si="54"/>
        <v>8</v>
      </c>
      <c r="L218" s="196">
        <f t="shared" si="55"/>
        <v>32768</v>
      </c>
      <c r="M218" s="285"/>
    </row>
    <row r="219" spans="1:13" ht="15">
      <c r="A219" s="128"/>
      <c r="B219" s="128"/>
      <c r="C219" s="196">
        <v>8</v>
      </c>
      <c r="D219" s="196">
        <v>11</v>
      </c>
      <c r="E219" s="196">
        <f t="shared" si="52"/>
        <v>4</v>
      </c>
      <c r="F219" s="196" t="str">
        <f t="shared" si="53"/>
        <v>4'h8</v>
      </c>
      <c r="G219" s="196" t="s">
        <v>10714</v>
      </c>
      <c r="H219" s="198" t="s">
        <v>10996</v>
      </c>
      <c r="I219" s="198" t="s">
        <v>10997</v>
      </c>
      <c r="J219" s="196">
        <v>8</v>
      </c>
      <c r="K219" s="196" t="str">
        <f t="shared" si="54"/>
        <v>8</v>
      </c>
      <c r="L219" s="196">
        <f t="shared" si="55"/>
        <v>2048</v>
      </c>
      <c r="M219" s="285"/>
    </row>
    <row r="220" spans="1:13" ht="15">
      <c r="A220" s="128"/>
      <c r="B220" s="128"/>
      <c r="C220" s="196">
        <v>4</v>
      </c>
      <c r="D220" s="196">
        <v>7</v>
      </c>
      <c r="E220" s="196">
        <f t="shared" si="52"/>
        <v>4</v>
      </c>
      <c r="F220" s="196" t="str">
        <f t="shared" si="53"/>
        <v>4'h8</v>
      </c>
      <c r="G220" s="196" t="s">
        <v>10714</v>
      </c>
      <c r="H220" s="198" t="s">
        <v>10998</v>
      </c>
      <c r="I220" s="198" t="s">
        <v>10999</v>
      </c>
      <c r="J220" s="196">
        <v>8</v>
      </c>
      <c r="K220" s="196" t="str">
        <f t="shared" si="54"/>
        <v>8</v>
      </c>
      <c r="L220" s="196">
        <f t="shared" si="55"/>
        <v>128</v>
      </c>
      <c r="M220" s="285"/>
    </row>
    <row r="221" spans="1:13" ht="15">
      <c r="A221" s="128"/>
      <c r="B221" s="128"/>
      <c r="C221" s="196">
        <v>0</v>
      </c>
      <c r="D221" s="196">
        <v>3</v>
      </c>
      <c r="E221" s="196">
        <f t="shared" si="52"/>
        <v>4</v>
      </c>
      <c r="F221" s="196" t="str">
        <f t="shared" si="53"/>
        <v>4'h8</v>
      </c>
      <c r="G221" s="196" t="s">
        <v>11000</v>
      </c>
      <c r="H221" s="198" t="s">
        <v>11001</v>
      </c>
      <c r="I221" s="198" t="s">
        <v>11002</v>
      </c>
      <c r="J221" s="196">
        <v>8</v>
      </c>
      <c r="K221" s="196" t="str">
        <f t="shared" si="54"/>
        <v>8</v>
      </c>
      <c r="L221" s="196">
        <f t="shared" si="55"/>
        <v>8</v>
      </c>
      <c r="M221" s="285"/>
    </row>
    <row r="222" spans="1:13" ht="15">
      <c r="A222" s="123"/>
      <c r="B222" s="124" t="s">
        <v>11003</v>
      </c>
      <c r="C222" s="123"/>
      <c r="D222" s="123"/>
      <c r="E222" s="123">
        <f>SUM(E223:E230)</f>
        <v>32</v>
      </c>
      <c r="F222" s="125" t="str">
        <f>CONCATENATE("32'h",K222)</f>
        <v>32'h00000000</v>
      </c>
      <c r="G222" s="125"/>
      <c r="H222" s="126" t="s">
        <v>11004</v>
      </c>
      <c r="I222" s="126"/>
      <c r="J222" s="123"/>
      <c r="K222" s="123" t="str">
        <f>LOWER(DEC2HEX(L222,8))</f>
        <v>00000000</v>
      </c>
      <c r="L222" s="123">
        <f>SUM(L224:L230)</f>
        <v>0</v>
      </c>
      <c r="M222" s="285"/>
    </row>
    <row r="223" spans="1:13" ht="15">
      <c r="A223" s="128"/>
      <c r="B223" s="128"/>
      <c r="C223" s="130">
        <v>29</v>
      </c>
      <c r="D223" s="130">
        <v>31</v>
      </c>
      <c r="E223" s="130">
        <f t="shared" ref="E223:E230" si="56">D223+1-C223</f>
        <v>3</v>
      </c>
      <c r="F223" s="133" t="str">
        <f t="shared" ref="F223:F230" si="57">CONCATENATE(E223,"'h",K223)</f>
        <v>3'h0</v>
      </c>
      <c r="G223" s="133" t="s">
        <v>10928</v>
      </c>
      <c r="H223" s="159" t="s">
        <v>11005</v>
      </c>
      <c r="I223" s="159" t="s">
        <v>5589</v>
      </c>
      <c r="J223" s="133">
        <v>0</v>
      </c>
      <c r="K223" s="133" t="str">
        <f t="shared" ref="K223:K230" si="58">LOWER(DEC2HEX((J223)))</f>
        <v>0</v>
      </c>
      <c r="L223" s="133">
        <f t="shared" ref="L223:L230" si="59">J223*(2^C223)</f>
        <v>0</v>
      </c>
      <c r="M223" s="285"/>
    </row>
    <row r="224" spans="1:13" ht="45">
      <c r="A224" s="128"/>
      <c r="B224" s="128"/>
      <c r="C224" s="130">
        <v>24</v>
      </c>
      <c r="D224" s="130">
        <v>28</v>
      </c>
      <c r="E224" s="130">
        <f t="shared" si="56"/>
        <v>5</v>
      </c>
      <c r="F224" s="133" t="str">
        <f t="shared" si="57"/>
        <v>5'h0</v>
      </c>
      <c r="G224" s="133" t="s">
        <v>10928</v>
      </c>
      <c r="H224" s="136" t="s">
        <v>11006</v>
      </c>
      <c r="I224" s="137" t="s">
        <v>11007</v>
      </c>
      <c r="J224" s="133">
        <v>0</v>
      </c>
      <c r="K224" s="133" t="str">
        <f t="shared" si="58"/>
        <v>0</v>
      </c>
      <c r="L224" s="133">
        <f t="shared" si="59"/>
        <v>0</v>
      </c>
      <c r="M224" s="285"/>
    </row>
    <row r="225" spans="1:13" ht="15">
      <c r="A225" s="128"/>
      <c r="B225" s="128"/>
      <c r="C225" s="130">
        <v>21</v>
      </c>
      <c r="D225" s="130">
        <v>23</v>
      </c>
      <c r="E225" s="130">
        <f t="shared" si="56"/>
        <v>3</v>
      </c>
      <c r="F225" s="133" t="str">
        <f t="shared" si="57"/>
        <v>3'h0</v>
      </c>
      <c r="G225" s="133" t="s">
        <v>10730</v>
      </c>
      <c r="H225" s="159" t="s">
        <v>10731</v>
      </c>
      <c r="I225" s="159" t="s">
        <v>11008</v>
      </c>
      <c r="J225" s="133">
        <v>0</v>
      </c>
      <c r="K225" s="133" t="str">
        <f t="shared" si="58"/>
        <v>0</v>
      </c>
      <c r="L225" s="133">
        <f t="shared" si="59"/>
        <v>0</v>
      </c>
      <c r="M225" s="285"/>
    </row>
    <row r="226" spans="1:13" ht="45">
      <c r="A226" s="128"/>
      <c r="B226" s="128"/>
      <c r="C226" s="130">
        <v>16</v>
      </c>
      <c r="D226" s="130">
        <v>20</v>
      </c>
      <c r="E226" s="130">
        <f t="shared" si="56"/>
        <v>5</v>
      </c>
      <c r="F226" s="133" t="str">
        <f t="shared" si="57"/>
        <v>5'h0</v>
      </c>
      <c r="G226" s="133" t="s">
        <v>450</v>
      </c>
      <c r="H226" s="136" t="s">
        <v>11009</v>
      </c>
      <c r="I226" s="137" t="s">
        <v>11010</v>
      </c>
      <c r="J226" s="133">
        <v>0</v>
      </c>
      <c r="K226" s="133" t="str">
        <f t="shared" si="58"/>
        <v>0</v>
      </c>
      <c r="L226" s="133">
        <f t="shared" si="59"/>
        <v>0</v>
      </c>
      <c r="M226" s="285"/>
    </row>
    <row r="227" spans="1:13" ht="15">
      <c r="A227" s="128"/>
      <c r="B227" s="128"/>
      <c r="C227" s="130">
        <v>13</v>
      </c>
      <c r="D227" s="130">
        <v>15</v>
      </c>
      <c r="E227" s="130">
        <f>D227+1-C227</f>
        <v>3</v>
      </c>
      <c r="F227" s="133" t="str">
        <f t="shared" si="57"/>
        <v>3'h0</v>
      </c>
      <c r="G227" s="133" t="s">
        <v>10928</v>
      </c>
      <c r="H227" s="159" t="s">
        <v>11011</v>
      </c>
      <c r="I227" s="159" t="s">
        <v>10732</v>
      </c>
      <c r="J227" s="133">
        <v>0</v>
      </c>
      <c r="K227" s="133" t="str">
        <f t="shared" si="58"/>
        <v>0</v>
      </c>
      <c r="L227" s="133">
        <f t="shared" si="59"/>
        <v>0</v>
      </c>
      <c r="M227" s="285"/>
    </row>
    <row r="228" spans="1:13" ht="45">
      <c r="A228" s="128"/>
      <c r="B228" s="128"/>
      <c r="C228" s="130">
        <v>8</v>
      </c>
      <c r="D228" s="130">
        <v>12</v>
      </c>
      <c r="E228" s="130">
        <f t="shared" si="56"/>
        <v>5</v>
      </c>
      <c r="F228" s="133" t="str">
        <f t="shared" si="57"/>
        <v>5'h0</v>
      </c>
      <c r="G228" s="133" t="s">
        <v>10928</v>
      </c>
      <c r="H228" s="136" t="s">
        <v>11012</v>
      </c>
      <c r="I228" s="137" t="s">
        <v>11013</v>
      </c>
      <c r="J228" s="133">
        <v>0</v>
      </c>
      <c r="K228" s="133" t="str">
        <f t="shared" si="58"/>
        <v>0</v>
      </c>
      <c r="L228" s="133">
        <f t="shared" si="59"/>
        <v>0</v>
      </c>
      <c r="M228" s="285"/>
    </row>
    <row r="229" spans="1:13" ht="15">
      <c r="A229" s="128"/>
      <c r="B229" s="128"/>
      <c r="C229" s="130">
        <v>5</v>
      </c>
      <c r="D229" s="130">
        <v>7</v>
      </c>
      <c r="E229" s="130">
        <f t="shared" si="56"/>
        <v>3</v>
      </c>
      <c r="F229" s="133" t="str">
        <f t="shared" si="57"/>
        <v>3'h0</v>
      </c>
      <c r="G229" s="133" t="s">
        <v>11014</v>
      </c>
      <c r="H229" s="159" t="s">
        <v>11015</v>
      </c>
      <c r="I229" s="159" t="s">
        <v>11016</v>
      </c>
      <c r="J229" s="133">
        <v>0</v>
      </c>
      <c r="K229" s="133" t="str">
        <f t="shared" si="58"/>
        <v>0</v>
      </c>
      <c r="L229" s="133">
        <f t="shared" si="59"/>
        <v>0</v>
      </c>
      <c r="M229" s="285"/>
    </row>
    <row r="230" spans="1:13" ht="45">
      <c r="A230" s="128"/>
      <c r="B230" s="128"/>
      <c r="C230" s="130">
        <v>0</v>
      </c>
      <c r="D230" s="130">
        <v>4</v>
      </c>
      <c r="E230" s="130">
        <f t="shared" si="56"/>
        <v>5</v>
      </c>
      <c r="F230" s="133" t="str">
        <f t="shared" si="57"/>
        <v>5'h0</v>
      </c>
      <c r="G230" s="133" t="s">
        <v>450</v>
      </c>
      <c r="H230" s="136" t="s">
        <v>11017</v>
      </c>
      <c r="I230" s="137" t="s">
        <v>11018</v>
      </c>
      <c r="J230" s="133">
        <v>0</v>
      </c>
      <c r="K230" s="133" t="str">
        <f t="shared" si="58"/>
        <v>0</v>
      </c>
      <c r="L230" s="133">
        <f t="shared" si="59"/>
        <v>0</v>
      </c>
      <c r="M230" s="285"/>
    </row>
    <row r="231" spans="1:13" ht="15">
      <c r="A231" s="123"/>
      <c r="B231" s="124" t="s">
        <v>11019</v>
      </c>
      <c r="C231" s="123"/>
      <c r="D231" s="123"/>
      <c r="E231" s="123">
        <f>SUM(E232:E239)</f>
        <v>32</v>
      </c>
      <c r="F231" s="125" t="str">
        <f>CONCATENATE("32'h",K231)</f>
        <v>32'h00000000</v>
      </c>
      <c r="G231" s="125"/>
      <c r="H231" s="126" t="s">
        <v>11020</v>
      </c>
      <c r="I231" s="126"/>
      <c r="J231" s="123"/>
      <c r="K231" s="123" t="str">
        <f>LOWER(DEC2HEX(L231,8))</f>
        <v>00000000</v>
      </c>
      <c r="L231" s="123">
        <f>SUM(L233:L239)</f>
        <v>0</v>
      </c>
      <c r="M231" s="285"/>
    </row>
    <row r="232" spans="1:13" ht="15">
      <c r="A232" s="128"/>
      <c r="B232" s="128"/>
      <c r="C232" s="130">
        <v>29</v>
      </c>
      <c r="D232" s="130">
        <v>31</v>
      </c>
      <c r="E232" s="130">
        <f t="shared" ref="E232:E239" si="60">D232+1-C232</f>
        <v>3</v>
      </c>
      <c r="F232" s="133" t="str">
        <f t="shared" ref="F232:F239" si="61">CONCATENATE(E232,"'h",K232)</f>
        <v>3'h0</v>
      </c>
      <c r="G232" s="133" t="s">
        <v>11021</v>
      </c>
      <c r="H232" s="159" t="s">
        <v>11015</v>
      </c>
      <c r="I232" s="159" t="s">
        <v>11016</v>
      </c>
      <c r="J232" s="133">
        <v>0</v>
      </c>
      <c r="K232" s="133" t="str">
        <f t="shared" ref="K232:K239" si="62">LOWER(DEC2HEX((J232)))</f>
        <v>0</v>
      </c>
      <c r="L232" s="133">
        <f t="shared" ref="L232:L239" si="63">J232*(2^C232)</f>
        <v>0</v>
      </c>
      <c r="M232" s="285"/>
    </row>
    <row r="233" spans="1:13" ht="45">
      <c r="A233" s="128"/>
      <c r="B233" s="128"/>
      <c r="C233" s="130">
        <v>24</v>
      </c>
      <c r="D233" s="130">
        <v>28</v>
      </c>
      <c r="E233" s="130">
        <f t="shared" si="60"/>
        <v>5</v>
      </c>
      <c r="F233" s="133" t="str">
        <f t="shared" si="61"/>
        <v>5'h0</v>
      </c>
      <c r="G233" s="133" t="s">
        <v>10730</v>
      </c>
      <c r="H233" s="136" t="s">
        <v>11022</v>
      </c>
      <c r="I233" s="137" t="s">
        <v>11023</v>
      </c>
      <c r="J233" s="133">
        <v>0</v>
      </c>
      <c r="K233" s="133" t="str">
        <f t="shared" si="62"/>
        <v>0</v>
      </c>
      <c r="L233" s="133">
        <f t="shared" si="63"/>
        <v>0</v>
      </c>
      <c r="M233" s="285"/>
    </row>
    <row r="234" spans="1:13" ht="15">
      <c r="A234" s="128"/>
      <c r="B234" s="128"/>
      <c r="C234" s="130">
        <v>21</v>
      </c>
      <c r="D234" s="130">
        <v>23</v>
      </c>
      <c r="E234" s="130">
        <f t="shared" si="60"/>
        <v>3</v>
      </c>
      <c r="F234" s="133" t="str">
        <f t="shared" si="61"/>
        <v>3'h0</v>
      </c>
      <c r="G234" s="133" t="s">
        <v>10730</v>
      </c>
      <c r="H234" s="159" t="s">
        <v>10731</v>
      </c>
      <c r="I234" s="159" t="s">
        <v>10732</v>
      </c>
      <c r="J234" s="133">
        <v>0</v>
      </c>
      <c r="K234" s="133" t="str">
        <f t="shared" si="62"/>
        <v>0</v>
      </c>
      <c r="L234" s="133">
        <f t="shared" si="63"/>
        <v>0</v>
      </c>
      <c r="M234" s="285"/>
    </row>
    <row r="235" spans="1:13" ht="45">
      <c r="A235" s="128"/>
      <c r="B235" s="128"/>
      <c r="C235" s="130">
        <v>16</v>
      </c>
      <c r="D235" s="130">
        <v>20</v>
      </c>
      <c r="E235" s="130">
        <f t="shared" si="60"/>
        <v>5</v>
      </c>
      <c r="F235" s="133" t="str">
        <f t="shared" si="61"/>
        <v>5'h0</v>
      </c>
      <c r="G235" s="133" t="s">
        <v>10730</v>
      </c>
      <c r="H235" s="136" t="s">
        <v>11024</v>
      </c>
      <c r="I235" s="137" t="s">
        <v>11025</v>
      </c>
      <c r="J235" s="133">
        <v>0</v>
      </c>
      <c r="K235" s="133" t="str">
        <f t="shared" si="62"/>
        <v>0</v>
      </c>
      <c r="L235" s="133">
        <f t="shared" si="63"/>
        <v>0</v>
      </c>
      <c r="M235" s="285"/>
    </row>
    <row r="236" spans="1:13" ht="15">
      <c r="A236" s="128"/>
      <c r="B236" s="128"/>
      <c r="C236" s="130">
        <v>13</v>
      </c>
      <c r="D236" s="130">
        <v>15</v>
      </c>
      <c r="E236" s="130">
        <f t="shared" si="60"/>
        <v>3</v>
      </c>
      <c r="F236" s="133" t="str">
        <f t="shared" si="61"/>
        <v>3'h0</v>
      </c>
      <c r="G236" s="133" t="s">
        <v>10730</v>
      </c>
      <c r="H236" s="159" t="s">
        <v>10731</v>
      </c>
      <c r="I236" s="159" t="s">
        <v>10732</v>
      </c>
      <c r="J236" s="133">
        <v>0</v>
      </c>
      <c r="K236" s="133" t="str">
        <f t="shared" si="62"/>
        <v>0</v>
      </c>
      <c r="L236" s="133">
        <f t="shared" si="63"/>
        <v>0</v>
      </c>
      <c r="M236" s="285"/>
    </row>
    <row r="237" spans="1:13" ht="45">
      <c r="A237" s="128"/>
      <c r="B237" s="128"/>
      <c r="C237" s="130">
        <v>8</v>
      </c>
      <c r="D237" s="130">
        <v>12</v>
      </c>
      <c r="E237" s="130">
        <f t="shared" si="60"/>
        <v>5</v>
      </c>
      <c r="F237" s="133" t="str">
        <f t="shared" si="61"/>
        <v>5'h0</v>
      </c>
      <c r="G237" s="133" t="s">
        <v>10730</v>
      </c>
      <c r="H237" s="136" t="s">
        <v>11026</v>
      </c>
      <c r="I237" s="137" t="s">
        <v>11027</v>
      </c>
      <c r="J237" s="133">
        <v>0</v>
      </c>
      <c r="K237" s="133" t="str">
        <f t="shared" si="62"/>
        <v>0</v>
      </c>
      <c r="L237" s="133">
        <f t="shared" si="63"/>
        <v>0</v>
      </c>
      <c r="M237" s="285"/>
    </row>
    <row r="238" spans="1:13" ht="15">
      <c r="A238" s="128"/>
      <c r="B238" s="128"/>
      <c r="C238" s="130">
        <v>5</v>
      </c>
      <c r="D238" s="130">
        <v>7</v>
      </c>
      <c r="E238" s="130">
        <f t="shared" si="60"/>
        <v>3</v>
      </c>
      <c r="F238" s="133" t="str">
        <f t="shared" si="61"/>
        <v>3'h0</v>
      </c>
      <c r="G238" s="133" t="s">
        <v>10730</v>
      </c>
      <c r="H238" s="159" t="s">
        <v>10731</v>
      </c>
      <c r="I238" s="159" t="s">
        <v>10732</v>
      </c>
      <c r="J238" s="133">
        <v>0</v>
      </c>
      <c r="K238" s="133" t="str">
        <f t="shared" si="62"/>
        <v>0</v>
      </c>
      <c r="L238" s="133">
        <f t="shared" si="63"/>
        <v>0</v>
      </c>
      <c r="M238" s="285"/>
    </row>
    <row r="239" spans="1:13" ht="45">
      <c r="A239" s="128"/>
      <c r="B239" s="128"/>
      <c r="C239" s="130">
        <v>0</v>
      </c>
      <c r="D239" s="130">
        <v>4</v>
      </c>
      <c r="E239" s="130">
        <f t="shared" si="60"/>
        <v>5</v>
      </c>
      <c r="F239" s="133" t="str">
        <f t="shared" si="61"/>
        <v>5'h0</v>
      </c>
      <c r="G239" s="133" t="s">
        <v>10730</v>
      </c>
      <c r="H239" s="136" t="s">
        <v>11028</v>
      </c>
      <c r="I239" s="137" t="s">
        <v>11029</v>
      </c>
      <c r="J239" s="133">
        <v>0</v>
      </c>
      <c r="K239" s="133" t="str">
        <f t="shared" si="62"/>
        <v>0</v>
      </c>
      <c r="L239" s="133">
        <f t="shared" si="63"/>
        <v>0</v>
      </c>
      <c r="M239" s="285"/>
    </row>
    <row r="240" spans="1:13" ht="15">
      <c r="A240" s="123"/>
      <c r="B240" s="124" t="s">
        <v>11030</v>
      </c>
      <c r="C240" s="123"/>
      <c r="D240" s="123"/>
      <c r="E240" s="123">
        <f>SUM(E241:E244)</f>
        <v>32</v>
      </c>
      <c r="F240" s="125" t="str">
        <f>CONCATENATE("32'h",K240)</f>
        <v>32'h00000000</v>
      </c>
      <c r="G240" s="125"/>
      <c r="H240" s="126" t="s">
        <v>4297</v>
      </c>
      <c r="I240" s="126"/>
      <c r="J240" s="123"/>
      <c r="K240" s="123" t="str">
        <f>LOWER(DEC2HEX(L240,8))</f>
        <v>00000000</v>
      </c>
      <c r="L240" s="123">
        <f>SUM(L241:L244)</f>
        <v>0</v>
      </c>
      <c r="M240" s="285"/>
    </row>
    <row r="241" spans="1:13" ht="15">
      <c r="A241" s="128"/>
      <c r="B241" s="128"/>
      <c r="C241" s="133">
        <v>24</v>
      </c>
      <c r="D241" s="133">
        <v>31</v>
      </c>
      <c r="E241" s="133">
        <f>D241+1-C241</f>
        <v>8</v>
      </c>
      <c r="F241" s="133" t="str">
        <f>CONCATENATE(E241,"'h",K241)</f>
        <v>8'h0</v>
      </c>
      <c r="G241" s="133" t="s">
        <v>73</v>
      </c>
      <c r="H241" s="128" t="s">
        <v>20</v>
      </c>
      <c r="I241" s="134" t="s">
        <v>861</v>
      </c>
      <c r="J241" s="133">
        <v>0</v>
      </c>
      <c r="K241" s="133" t="str">
        <f>LOWER(DEC2HEX((J241)))</f>
        <v>0</v>
      </c>
      <c r="L241" s="133">
        <f>J241*(2^C241)</f>
        <v>0</v>
      </c>
      <c r="M241" s="285"/>
    </row>
    <row r="242" spans="1:13" ht="150">
      <c r="A242" s="128"/>
      <c r="B242" s="128"/>
      <c r="C242" s="133">
        <v>16</v>
      </c>
      <c r="D242" s="133">
        <v>23</v>
      </c>
      <c r="E242" s="133">
        <f>D242+1-C242</f>
        <v>8</v>
      </c>
      <c r="F242" s="133" t="str">
        <f>CONCATENATE(E242,"'h",K242)</f>
        <v>8'h0</v>
      </c>
      <c r="G242" s="133" t="s">
        <v>68</v>
      </c>
      <c r="H242" s="128" t="s">
        <v>4298</v>
      </c>
      <c r="I242" s="134" t="s">
        <v>11031</v>
      </c>
      <c r="J242" s="133">
        <v>0</v>
      </c>
      <c r="K242" s="133" t="str">
        <f>LOWER(DEC2HEX((J242)))</f>
        <v>0</v>
      </c>
      <c r="L242" s="133">
        <f>J242*(2^C242)</f>
        <v>0</v>
      </c>
      <c r="M242" s="285"/>
    </row>
    <row r="243" spans="1:13" ht="15">
      <c r="A243" s="128"/>
      <c r="B243" s="128"/>
      <c r="C243" s="133">
        <v>8</v>
      </c>
      <c r="D243" s="133">
        <v>15</v>
      </c>
      <c r="E243" s="133">
        <f>D243+1-C243</f>
        <v>8</v>
      </c>
      <c r="F243" s="133" t="str">
        <f>CONCATENATE(E243,"'h",K243)</f>
        <v>8'h0</v>
      </c>
      <c r="G243" s="133" t="s">
        <v>73</v>
      </c>
      <c r="H243" s="128" t="s">
        <v>20</v>
      </c>
      <c r="I243" s="134" t="s">
        <v>861</v>
      </c>
      <c r="J243" s="133">
        <v>0</v>
      </c>
      <c r="K243" s="133" t="str">
        <f>LOWER(DEC2HEX((J243)))</f>
        <v>0</v>
      </c>
      <c r="L243" s="133">
        <f>J243*(2^C243)</f>
        <v>0</v>
      </c>
      <c r="M243" s="285"/>
    </row>
    <row r="244" spans="1:13" ht="150">
      <c r="A244" s="128"/>
      <c r="B244" s="128"/>
      <c r="C244" s="133">
        <v>0</v>
      </c>
      <c r="D244" s="133">
        <v>7</v>
      </c>
      <c r="E244" s="133">
        <f>D244+1-C244</f>
        <v>8</v>
      </c>
      <c r="F244" s="133" t="str">
        <f>CONCATENATE(E244,"'h",K244)</f>
        <v>8'h0</v>
      </c>
      <c r="G244" s="133" t="s">
        <v>68</v>
      </c>
      <c r="H244" s="128" t="s">
        <v>4299</v>
      </c>
      <c r="I244" s="134" t="s">
        <v>11032</v>
      </c>
      <c r="J244" s="133">
        <v>0</v>
      </c>
      <c r="K244" s="133" t="str">
        <f>LOWER(DEC2HEX((J244)))</f>
        <v>0</v>
      </c>
      <c r="L244" s="133">
        <f>J244*(2^C244)</f>
        <v>0</v>
      </c>
      <c r="M244" s="285"/>
    </row>
    <row r="245" spans="1:13" ht="15">
      <c r="A245" s="123"/>
      <c r="B245" s="124" t="s">
        <v>11033</v>
      </c>
      <c r="C245" s="123"/>
      <c r="D245" s="123"/>
      <c r="E245" s="123">
        <f>SUM(E246:E249)</f>
        <v>32</v>
      </c>
      <c r="F245" s="125" t="str">
        <f>CONCATENATE("32'h",K245)</f>
        <v>32'h00000000</v>
      </c>
      <c r="G245" s="125"/>
      <c r="H245" s="155" t="s">
        <v>11034</v>
      </c>
      <c r="I245" s="126"/>
      <c r="J245" s="123"/>
      <c r="K245" s="123" t="str">
        <f>LOWER(DEC2HEX(L245,8))</f>
        <v>00000000</v>
      </c>
      <c r="L245" s="123">
        <f>SUM(L246:L249)</f>
        <v>0</v>
      </c>
      <c r="M245" s="285"/>
    </row>
    <row r="246" spans="1:13" ht="15">
      <c r="A246" s="128"/>
      <c r="B246" s="128"/>
      <c r="C246" s="130">
        <v>25</v>
      </c>
      <c r="D246" s="133">
        <v>31</v>
      </c>
      <c r="E246" s="130">
        <f>D246+1-C246</f>
        <v>7</v>
      </c>
      <c r="F246" s="133" t="str">
        <f>CONCATENATE(E246,"'h",K246)</f>
        <v>7'h0</v>
      </c>
      <c r="G246" s="133" t="s">
        <v>73</v>
      </c>
      <c r="H246" s="128" t="s">
        <v>20</v>
      </c>
      <c r="I246" s="134" t="s">
        <v>861</v>
      </c>
      <c r="J246" s="133">
        <v>0</v>
      </c>
      <c r="K246" s="133" t="str">
        <f>LOWER(DEC2HEX((J246)))</f>
        <v>0</v>
      </c>
      <c r="L246" s="133">
        <f>J246*(2^C246)</f>
        <v>0</v>
      </c>
      <c r="M246" s="285"/>
    </row>
    <row r="247" spans="1:13" ht="105">
      <c r="A247" s="128"/>
      <c r="B247" s="128"/>
      <c r="C247" s="130">
        <v>16</v>
      </c>
      <c r="D247" s="130">
        <v>24</v>
      </c>
      <c r="E247" s="130">
        <f>D247-C247+1</f>
        <v>9</v>
      </c>
      <c r="F247" s="130" t="str">
        <f>CONCATENATE(E247,"'h",K247)</f>
        <v>9'h0</v>
      </c>
      <c r="G247" s="130" t="s">
        <v>68</v>
      </c>
      <c r="H247" s="130" t="s">
        <v>11035</v>
      </c>
      <c r="I247" s="134" t="s">
        <v>11036</v>
      </c>
      <c r="J247" s="133">
        <v>0</v>
      </c>
      <c r="K247" s="133" t="str">
        <f>LOWER(DEC2HEX((J247)))</f>
        <v>0</v>
      </c>
      <c r="L247" s="133">
        <f>J247*(2^C247)</f>
        <v>0</v>
      </c>
      <c r="M247" s="285"/>
    </row>
    <row r="248" spans="1:13" ht="15">
      <c r="A248" s="128"/>
      <c r="B248" s="128"/>
      <c r="C248" s="130">
        <v>9</v>
      </c>
      <c r="D248" s="130">
        <v>15</v>
      </c>
      <c r="E248" s="130">
        <f>D248-C248+1</f>
        <v>7</v>
      </c>
      <c r="F248" s="130" t="str">
        <f>CONCATENATE(E248,"'h",K248)</f>
        <v>7'h0</v>
      </c>
      <c r="G248" s="130" t="s">
        <v>10730</v>
      </c>
      <c r="H248" s="130" t="s">
        <v>10731</v>
      </c>
      <c r="I248" s="132" t="s">
        <v>10732</v>
      </c>
      <c r="J248" s="133">
        <v>0</v>
      </c>
      <c r="K248" s="133" t="str">
        <f>LOWER(DEC2HEX((J248)))</f>
        <v>0</v>
      </c>
      <c r="L248" s="133">
        <f>J248*(2^C248)</f>
        <v>0</v>
      </c>
      <c r="M248" s="285"/>
    </row>
    <row r="249" spans="1:13" ht="105">
      <c r="A249" s="128"/>
      <c r="B249" s="128"/>
      <c r="C249" s="133">
        <v>0</v>
      </c>
      <c r="D249" s="130">
        <v>8</v>
      </c>
      <c r="E249" s="130">
        <f>D249-C249+1</f>
        <v>9</v>
      </c>
      <c r="F249" s="133" t="str">
        <f>CONCATENATE(E249,"'h",K249)</f>
        <v>9'h0</v>
      </c>
      <c r="G249" s="133" t="s">
        <v>68</v>
      </c>
      <c r="H249" s="128" t="s">
        <v>4300</v>
      </c>
      <c r="I249" s="134" t="s">
        <v>11037</v>
      </c>
      <c r="J249" s="133">
        <v>0</v>
      </c>
      <c r="K249" s="133" t="str">
        <f>LOWER(DEC2HEX((J249)))</f>
        <v>0</v>
      </c>
      <c r="L249" s="133">
        <f>J249*(2^C249)</f>
        <v>0</v>
      </c>
      <c r="M249" s="285"/>
    </row>
    <row r="250" spans="1:13" ht="15">
      <c r="A250" s="123"/>
      <c r="B250" s="124" t="s">
        <v>11038</v>
      </c>
      <c r="C250" s="123"/>
      <c r="D250" s="123"/>
      <c r="E250" s="123">
        <f>SUM(E251:E254)</f>
        <v>32</v>
      </c>
      <c r="F250" s="125" t="str">
        <f>CONCATENATE("32'h",K250)</f>
        <v>32'h00000000</v>
      </c>
      <c r="G250" s="125"/>
      <c r="H250" s="126" t="s">
        <v>4301</v>
      </c>
      <c r="I250" s="126"/>
      <c r="J250" s="123"/>
      <c r="K250" s="123" t="str">
        <f>LOWER(DEC2HEX(L250,8))</f>
        <v>00000000</v>
      </c>
      <c r="L250" s="123">
        <f>SUM(L251:L254)</f>
        <v>0</v>
      </c>
      <c r="M250" s="285"/>
    </row>
    <row r="251" spans="1:13" ht="15">
      <c r="A251" s="128"/>
      <c r="B251" s="128"/>
      <c r="C251" s="133">
        <v>24</v>
      </c>
      <c r="D251" s="133">
        <v>31</v>
      </c>
      <c r="E251" s="133">
        <f>D251+1-C251</f>
        <v>8</v>
      </c>
      <c r="F251" s="133" t="str">
        <f>CONCATENATE(E251,"'h",K251)</f>
        <v>8'h0</v>
      </c>
      <c r="G251" s="133" t="s">
        <v>73</v>
      </c>
      <c r="H251" s="128" t="s">
        <v>20</v>
      </c>
      <c r="I251" s="134" t="s">
        <v>861</v>
      </c>
      <c r="J251" s="133">
        <v>0</v>
      </c>
      <c r="K251" s="133" t="str">
        <f>LOWER(DEC2HEX((J251)))</f>
        <v>0</v>
      </c>
      <c r="L251" s="133">
        <f>J251*(2^C251)</f>
        <v>0</v>
      </c>
      <c r="M251" s="285"/>
    </row>
    <row r="252" spans="1:13" ht="150">
      <c r="A252" s="128"/>
      <c r="B252" s="128"/>
      <c r="C252" s="133">
        <v>16</v>
      </c>
      <c r="D252" s="133">
        <v>23</v>
      </c>
      <c r="E252" s="133">
        <f>D252+1-C252</f>
        <v>8</v>
      </c>
      <c r="F252" s="133" t="str">
        <f>CONCATENATE(E252,"'h",K252)</f>
        <v>8'h0</v>
      </c>
      <c r="G252" s="133" t="s">
        <v>68</v>
      </c>
      <c r="H252" s="128" t="s">
        <v>4302</v>
      </c>
      <c r="I252" s="134" t="s">
        <v>11039</v>
      </c>
      <c r="J252" s="133">
        <v>0</v>
      </c>
      <c r="K252" s="133" t="str">
        <f>LOWER(DEC2HEX((J252)))</f>
        <v>0</v>
      </c>
      <c r="L252" s="133">
        <f>J252*(2^C252)</f>
        <v>0</v>
      </c>
      <c r="M252" s="285"/>
    </row>
    <row r="253" spans="1:13" ht="15">
      <c r="A253" s="128"/>
      <c r="B253" s="128"/>
      <c r="C253" s="133">
        <v>8</v>
      </c>
      <c r="D253" s="133">
        <v>15</v>
      </c>
      <c r="E253" s="133">
        <f>D253+1-C253</f>
        <v>8</v>
      </c>
      <c r="F253" s="133" t="str">
        <f>CONCATENATE(E253,"'h",K253)</f>
        <v>8'h0</v>
      </c>
      <c r="G253" s="133" t="s">
        <v>73</v>
      </c>
      <c r="H253" s="128" t="s">
        <v>20</v>
      </c>
      <c r="I253" s="134" t="s">
        <v>861</v>
      </c>
      <c r="J253" s="133">
        <v>0</v>
      </c>
      <c r="K253" s="133" t="str">
        <f>LOWER(DEC2HEX((J253)))</f>
        <v>0</v>
      </c>
      <c r="L253" s="133">
        <f>J253*(2^C253)</f>
        <v>0</v>
      </c>
      <c r="M253" s="285"/>
    </row>
    <row r="254" spans="1:13" ht="150">
      <c r="A254" s="128"/>
      <c r="B254" s="128"/>
      <c r="C254" s="133">
        <v>0</v>
      </c>
      <c r="D254" s="133">
        <v>7</v>
      </c>
      <c r="E254" s="133">
        <f>D254+1-C254</f>
        <v>8</v>
      </c>
      <c r="F254" s="133" t="str">
        <f>CONCATENATE(E254,"'h",K254)</f>
        <v>8'h0</v>
      </c>
      <c r="G254" s="133" t="s">
        <v>68</v>
      </c>
      <c r="H254" s="128" t="s">
        <v>4303</v>
      </c>
      <c r="I254" s="134" t="s">
        <v>11040</v>
      </c>
      <c r="J254" s="133">
        <v>0</v>
      </c>
      <c r="K254" s="133" t="str">
        <f>LOWER(DEC2HEX((J254)))</f>
        <v>0</v>
      </c>
      <c r="L254" s="133">
        <f>J254*(2^C254)</f>
        <v>0</v>
      </c>
      <c r="M254" s="285"/>
    </row>
    <row r="255" spans="1:13" ht="15">
      <c r="A255" s="123"/>
      <c r="B255" s="124" t="s">
        <v>11041</v>
      </c>
      <c r="C255" s="123"/>
      <c r="D255" s="123"/>
      <c r="E255" s="123">
        <f>SUM(E256:E259)</f>
        <v>32</v>
      </c>
      <c r="F255" s="125" t="str">
        <f>CONCATENATE("32'h",K255)</f>
        <v>32'h00000000</v>
      </c>
      <c r="G255" s="125"/>
      <c r="H255" s="155" t="s">
        <v>11042</v>
      </c>
      <c r="I255" s="126"/>
      <c r="J255" s="123"/>
      <c r="K255" s="123" t="str">
        <f>LOWER(DEC2HEX(L255,8))</f>
        <v>00000000</v>
      </c>
      <c r="L255" s="123">
        <f>SUM(L256:L259)</f>
        <v>0</v>
      </c>
      <c r="M255" s="285"/>
    </row>
    <row r="256" spans="1:13" ht="15">
      <c r="A256" s="128"/>
      <c r="B256" s="128"/>
      <c r="C256" s="130">
        <v>25</v>
      </c>
      <c r="D256" s="133">
        <v>31</v>
      </c>
      <c r="E256" s="130">
        <f>D256+1-C256</f>
        <v>7</v>
      </c>
      <c r="F256" s="133" t="str">
        <f>CONCATENATE(E256,"'h",K256)</f>
        <v>7'h0</v>
      </c>
      <c r="G256" s="133" t="s">
        <v>73</v>
      </c>
      <c r="H256" s="128" t="s">
        <v>20</v>
      </c>
      <c r="I256" s="134" t="s">
        <v>861</v>
      </c>
      <c r="J256" s="133">
        <v>0</v>
      </c>
      <c r="K256" s="133" t="str">
        <f>LOWER(DEC2HEX((J256)))</f>
        <v>0</v>
      </c>
      <c r="L256" s="133">
        <f>J256*(2^C256)</f>
        <v>0</v>
      </c>
      <c r="M256" s="285"/>
    </row>
    <row r="257" spans="1:13" ht="105">
      <c r="A257" s="128"/>
      <c r="B257" s="128"/>
      <c r="C257" s="130">
        <v>16</v>
      </c>
      <c r="D257" s="130">
        <v>24</v>
      </c>
      <c r="E257" s="130">
        <f>D257-C257+1</f>
        <v>9</v>
      </c>
      <c r="F257" s="130" t="str">
        <f>CONCATENATE(E257,"'h",K257)</f>
        <v>9'h0</v>
      </c>
      <c r="G257" s="130" t="s">
        <v>68</v>
      </c>
      <c r="H257" s="130" t="s">
        <v>11043</v>
      </c>
      <c r="I257" s="134" t="s">
        <v>11044</v>
      </c>
      <c r="J257" s="133">
        <v>0</v>
      </c>
      <c r="K257" s="133" t="str">
        <f>LOWER(DEC2HEX((J257)))</f>
        <v>0</v>
      </c>
      <c r="L257" s="133">
        <f>J257*(2^C257)</f>
        <v>0</v>
      </c>
      <c r="M257" s="285"/>
    </row>
    <row r="258" spans="1:13" ht="15">
      <c r="A258" s="128"/>
      <c r="B258" s="128"/>
      <c r="C258" s="130">
        <v>9</v>
      </c>
      <c r="D258" s="130">
        <v>15</v>
      </c>
      <c r="E258" s="130">
        <f>D258-C258+1</f>
        <v>7</v>
      </c>
      <c r="F258" s="130" t="str">
        <f>CONCATENATE(E258,"'h",K258)</f>
        <v>7'h0</v>
      </c>
      <c r="G258" s="130" t="s">
        <v>10730</v>
      </c>
      <c r="H258" s="130" t="s">
        <v>10731</v>
      </c>
      <c r="I258" s="132" t="s">
        <v>10732</v>
      </c>
      <c r="J258" s="133">
        <v>0</v>
      </c>
      <c r="K258" s="133" t="str">
        <f>LOWER(DEC2HEX((J258)))</f>
        <v>0</v>
      </c>
      <c r="L258" s="133">
        <f>J258*(2^C258)</f>
        <v>0</v>
      </c>
      <c r="M258" s="285"/>
    </row>
    <row r="259" spans="1:13" ht="105">
      <c r="A259" s="128"/>
      <c r="B259" s="128"/>
      <c r="C259" s="133">
        <v>0</v>
      </c>
      <c r="D259" s="130">
        <v>8</v>
      </c>
      <c r="E259" s="130">
        <f>D259+1-C259</f>
        <v>9</v>
      </c>
      <c r="F259" s="133" t="str">
        <f>CONCATENATE(E259,"'h",K259)</f>
        <v>9'h0</v>
      </c>
      <c r="G259" s="133" t="s">
        <v>68</v>
      </c>
      <c r="H259" s="130" t="s">
        <v>11045</v>
      </c>
      <c r="I259" s="134" t="s">
        <v>11046</v>
      </c>
      <c r="J259" s="133">
        <v>0</v>
      </c>
      <c r="K259" s="133" t="str">
        <f>LOWER(DEC2HEX((J259)))</f>
        <v>0</v>
      </c>
      <c r="L259" s="133">
        <f>J259*(2^C259)</f>
        <v>0</v>
      </c>
      <c r="M259" s="285"/>
    </row>
    <row r="260" spans="1:13" ht="15">
      <c r="A260" s="123"/>
      <c r="B260" s="124" t="s">
        <v>11047</v>
      </c>
      <c r="C260" s="123"/>
      <c r="D260" s="123"/>
      <c r="E260" s="123">
        <f>SUM(E261:E264)</f>
        <v>32</v>
      </c>
      <c r="F260" s="125" t="str">
        <f>CONCATENATE("32'h",K260)</f>
        <v>32'h00000000</v>
      </c>
      <c r="G260" s="125"/>
      <c r="H260" s="126" t="s">
        <v>4304</v>
      </c>
      <c r="I260" s="126"/>
      <c r="J260" s="123"/>
      <c r="K260" s="123" t="str">
        <f>LOWER(DEC2HEX(L260,8))</f>
        <v>00000000</v>
      </c>
      <c r="L260" s="123">
        <f>SUM(L261:L264)</f>
        <v>0</v>
      </c>
      <c r="M260" s="285"/>
    </row>
    <row r="261" spans="1:13" ht="15">
      <c r="A261" s="128"/>
      <c r="B261" s="128"/>
      <c r="C261" s="133">
        <v>24</v>
      </c>
      <c r="D261" s="133">
        <v>31</v>
      </c>
      <c r="E261" s="133">
        <f>D261+1-C261</f>
        <v>8</v>
      </c>
      <c r="F261" s="133" t="str">
        <f>CONCATENATE(E261,"'h",K261)</f>
        <v>8'h0</v>
      </c>
      <c r="G261" s="133" t="s">
        <v>73</v>
      </c>
      <c r="H261" s="128" t="s">
        <v>20</v>
      </c>
      <c r="I261" s="134" t="s">
        <v>861</v>
      </c>
      <c r="J261" s="133">
        <v>0</v>
      </c>
      <c r="K261" s="133" t="str">
        <f>LOWER(DEC2HEX((J261)))</f>
        <v>0</v>
      </c>
      <c r="L261" s="133">
        <f>J261*(2^C261)</f>
        <v>0</v>
      </c>
      <c r="M261" s="285"/>
    </row>
    <row r="262" spans="1:13" ht="150">
      <c r="A262" s="128"/>
      <c r="B262" s="128"/>
      <c r="C262" s="133">
        <v>16</v>
      </c>
      <c r="D262" s="133">
        <v>23</v>
      </c>
      <c r="E262" s="133">
        <f>D262+1-C262</f>
        <v>8</v>
      </c>
      <c r="F262" s="133" t="str">
        <f>CONCATENATE(E262,"'h",K262)</f>
        <v>8'h0</v>
      </c>
      <c r="G262" s="133" t="s">
        <v>68</v>
      </c>
      <c r="H262" s="128" t="s">
        <v>4305</v>
      </c>
      <c r="I262" s="134" t="s">
        <v>11048</v>
      </c>
      <c r="J262" s="133">
        <v>0</v>
      </c>
      <c r="K262" s="133" t="str">
        <f>LOWER(DEC2HEX((J262)))</f>
        <v>0</v>
      </c>
      <c r="L262" s="133">
        <f>J262*(2^C262)</f>
        <v>0</v>
      </c>
      <c r="M262" s="285"/>
    </row>
    <row r="263" spans="1:13" ht="15">
      <c r="A263" s="128"/>
      <c r="B263" s="128"/>
      <c r="C263" s="133">
        <v>8</v>
      </c>
      <c r="D263" s="133">
        <v>15</v>
      </c>
      <c r="E263" s="133">
        <f>D263+1-C263</f>
        <v>8</v>
      </c>
      <c r="F263" s="133" t="str">
        <f>CONCATENATE(E263,"'h",K263)</f>
        <v>8'h0</v>
      </c>
      <c r="G263" s="133" t="s">
        <v>73</v>
      </c>
      <c r="H263" s="128" t="s">
        <v>20</v>
      </c>
      <c r="I263" s="134" t="s">
        <v>861</v>
      </c>
      <c r="J263" s="133">
        <v>0</v>
      </c>
      <c r="K263" s="133" t="str">
        <f>LOWER(DEC2HEX((J263)))</f>
        <v>0</v>
      </c>
      <c r="L263" s="133">
        <f>J263*(2^C263)</f>
        <v>0</v>
      </c>
      <c r="M263" s="285"/>
    </row>
    <row r="264" spans="1:13" ht="150">
      <c r="A264" s="128"/>
      <c r="B264" s="128"/>
      <c r="C264" s="133">
        <v>0</v>
      </c>
      <c r="D264" s="133">
        <v>7</v>
      </c>
      <c r="E264" s="133">
        <f>D264+1-C264</f>
        <v>8</v>
      </c>
      <c r="F264" s="133" t="str">
        <f>CONCATENATE(E264,"'h",K264)</f>
        <v>8'h0</v>
      </c>
      <c r="G264" s="133" t="s">
        <v>68</v>
      </c>
      <c r="H264" s="128" t="s">
        <v>4306</v>
      </c>
      <c r="I264" s="134" t="s">
        <v>11049</v>
      </c>
      <c r="J264" s="133">
        <v>0</v>
      </c>
      <c r="K264" s="133" t="str">
        <f>LOWER(DEC2HEX((J264)))</f>
        <v>0</v>
      </c>
      <c r="L264" s="133">
        <f>J264*(2^C264)</f>
        <v>0</v>
      </c>
      <c r="M264" s="285"/>
    </row>
    <row r="265" spans="1:13" ht="15">
      <c r="A265" s="123"/>
      <c r="B265" s="124" t="s">
        <v>11050</v>
      </c>
      <c r="C265" s="123"/>
      <c r="D265" s="123"/>
      <c r="E265" s="123">
        <f>SUM(E266:E267)</f>
        <v>32</v>
      </c>
      <c r="F265" s="125" t="str">
        <f>CONCATENATE("32'h",K265)</f>
        <v>32'h00000000</v>
      </c>
      <c r="G265" s="125"/>
      <c r="H265" s="155" t="s">
        <v>11051</v>
      </c>
      <c r="I265" s="126"/>
      <c r="J265" s="123"/>
      <c r="K265" s="123" t="str">
        <f>LOWER(DEC2HEX(L265,8))</f>
        <v>00000000</v>
      </c>
      <c r="L265" s="123">
        <f>SUM(L266:L267)</f>
        <v>0</v>
      </c>
      <c r="M265" s="285"/>
    </row>
    <row r="266" spans="1:13" ht="15">
      <c r="A266" s="128"/>
      <c r="B266" s="128"/>
      <c r="C266" s="130">
        <v>8</v>
      </c>
      <c r="D266" s="133">
        <v>31</v>
      </c>
      <c r="E266" s="130">
        <f>D266+1-C266</f>
        <v>24</v>
      </c>
      <c r="F266" s="133" t="str">
        <f>CONCATENATE(E266,"'h",K266)</f>
        <v>24'h0</v>
      </c>
      <c r="G266" s="133" t="s">
        <v>73</v>
      </c>
      <c r="H266" s="128" t="s">
        <v>20</v>
      </c>
      <c r="I266" s="134" t="s">
        <v>861</v>
      </c>
      <c r="J266" s="133">
        <v>0</v>
      </c>
      <c r="K266" s="133" t="str">
        <f>LOWER(DEC2HEX((J266)))</f>
        <v>0</v>
      </c>
      <c r="L266" s="133">
        <f>J266*(2^C266)</f>
        <v>0</v>
      </c>
      <c r="M266" s="285"/>
    </row>
    <row r="267" spans="1:13" ht="165">
      <c r="A267" s="128"/>
      <c r="B267" s="128"/>
      <c r="C267" s="130">
        <v>0</v>
      </c>
      <c r="D267" s="130">
        <v>7</v>
      </c>
      <c r="E267" s="130">
        <f>D267+1-C267</f>
        <v>8</v>
      </c>
      <c r="F267" s="130" t="str">
        <f>CONCATENATE(E267,"'h",K267)</f>
        <v>8'h0</v>
      </c>
      <c r="G267" s="130" t="s">
        <v>68</v>
      </c>
      <c r="H267" s="130" t="s">
        <v>11052</v>
      </c>
      <c r="I267" s="134" t="s">
        <v>11053</v>
      </c>
      <c r="J267" s="133">
        <v>0</v>
      </c>
      <c r="K267" s="133" t="str">
        <f>LOWER(DEC2HEX((J267)))</f>
        <v>0</v>
      </c>
      <c r="L267" s="133">
        <f>J267*(2^C267)</f>
        <v>0</v>
      </c>
      <c r="M267" s="285"/>
    </row>
    <row r="268" spans="1:13" ht="15">
      <c r="A268" s="123"/>
      <c r="B268" s="124" t="s">
        <v>11054</v>
      </c>
      <c r="C268" s="123"/>
      <c r="D268" s="123"/>
      <c r="E268" s="123">
        <f>SUM(E269:E276)</f>
        <v>32</v>
      </c>
      <c r="F268" s="125" t="str">
        <f>CONCATENATE("32'h",K268)</f>
        <v>32'h00000010</v>
      </c>
      <c r="G268" s="125"/>
      <c r="H268" s="126" t="s">
        <v>4307</v>
      </c>
      <c r="I268" s="126"/>
      <c r="J268" s="123"/>
      <c r="K268" s="123" t="str">
        <f>LOWER(DEC2HEX(L268,8))</f>
        <v>00000010</v>
      </c>
      <c r="L268" s="123">
        <f>SUM(L269:L276)</f>
        <v>16</v>
      </c>
      <c r="M268" s="285"/>
    </row>
    <row r="269" spans="1:13" ht="15">
      <c r="A269" s="128"/>
      <c r="B269" s="196"/>
      <c r="C269" s="196">
        <v>27</v>
      </c>
      <c r="D269" s="133">
        <v>31</v>
      </c>
      <c r="E269" s="196">
        <f t="shared" ref="E269:E276" si="64">D269+1-C269</f>
        <v>5</v>
      </c>
      <c r="F269" s="196" t="str">
        <f t="shared" ref="F269:F276" si="65">CONCATENATE(E269,"'h",K269)</f>
        <v>5'h0</v>
      </c>
      <c r="G269" s="133" t="s">
        <v>10714</v>
      </c>
      <c r="H269" s="128" t="s">
        <v>11055</v>
      </c>
      <c r="I269" s="134" t="s">
        <v>10728</v>
      </c>
      <c r="J269" s="133">
        <v>0</v>
      </c>
      <c r="K269" s="133" t="str">
        <f t="shared" ref="K269:K276" si="66">LOWER(DEC2HEX((J269)))</f>
        <v>0</v>
      </c>
      <c r="L269" s="133">
        <f t="shared" ref="L269:L276" si="67">J269*(2^C269)</f>
        <v>0</v>
      </c>
      <c r="M269" s="285"/>
    </row>
    <row r="270" spans="1:13" ht="15">
      <c r="A270" s="128"/>
      <c r="B270" s="128"/>
      <c r="C270" s="196">
        <v>16</v>
      </c>
      <c r="D270" s="196">
        <v>26</v>
      </c>
      <c r="E270" s="133">
        <f t="shared" si="64"/>
        <v>11</v>
      </c>
      <c r="F270" s="196" t="str">
        <f>CONCATENATE(E270,"'h",K270)</f>
        <v>11'h0</v>
      </c>
      <c r="G270" s="133" t="s">
        <v>68</v>
      </c>
      <c r="H270" s="128" t="s">
        <v>11056</v>
      </c>
      <c r="I270" s="134" t="s">
        <v>11057</v>
      </c>
      <c r="J270" s="133">
        <v>0</v>
      </c>
      <c r="K270" s="133" t="str">
        <f t="shared" si="66"/>
        <v>0</v>
      </c>
      <c r="L270" s="133">
        <f t="shared" si="67"/>
        <v>0</v>
      </c>
      <c r="M270" s="285"/>
    </row>
    <row r="271" spans="1:13" ht="15">
      <c r="A271" s="128"/>
      <c r="B271" s="128"/>
      <c r="C271" s="196">
        <v>7</v>
      </c>
      <c r="D271" s="133">
        <v>15</v>
      </c>
      <c r="E271" s="196">
        <f t="shared" si="64"/>
        <v>9</v>
      </c>
      <c r="F271" s="196" t="str">
        <f t="shared" si="65"/>
        <v>9'h0</v>
      </c>
      <c r="G271" s="133" t="s">
        <v>73</v>
      </c>
      <c r="H271" s="128" t="s">
        <v>20</v>
      </c>
      <c r="I271" s="134" t="s">
        <v>861</v>
      </c>
      <c r="J271" s="133">
        <v>0</v>
      </c>
      <c r="K271" s="133" t="str">
        <f t="shared" si="66"/>
        <v>0</v>
      </c>
      <c r="L271" s="133">
        <f t="shared" si="67"/>
        <v>0</v>
      </c>
      <c r="M271" s="285"/>
    </row>
    <row r="272" spans="1:13" ht="45">
      <c r="A272" s="128"/>
      <c r="B272" s="128"/>
      <c r="C272" s="200">
        <v>6</v>
      </c>
      <c r="D272" s="200">
        <v>6</v>
      </c>
      <c r="E272" s="196">
        <f t="shared" si="64"/>
        <v>1</v>
      </c>
      <c r="F272" s="196" t="str">
        <f t="shared" si="65"/>
        <v>1'h0</v>
      </c>
      <c r="G272" s="196" t="s">
        <v>68</v>
      </c>
      <c r="H272" s="196" t="s">
        <v>11058</v>
      </c>
      <c r="I272" s="201" t="s">
        <v>11059</v>
      </c>
      <c r="J272" s="200">
        <v>0</v>
      </c>
      <c r="K272" s="200" t="str">
        <f>LOWER(DEC2HEX((J272)))</f>
        <v>0</v>
      </c>
      <c r="L272" s="200">
        <f t="shared" si="67"/>
        <v>0</v>
      </c>
      <c r="M272" s="285"/>
    </row>
    <row r="273" spans="1:13" ht="60">
      <c r="A273" s="128"/>
      <c r="B273" s="128"/>
      <c r="C273" s="130">
        <v>5</v>
      </c>
      <c r="D273" s="130">
        <v>5</v>
      </c>
      <c r="E273" s="130">
        <f>D273+1-C273</f>
        <v>1</v>
      </c>
      <c r="F273" s="130" t="str">
        <f>CONCATENATE(E273,"'h",K273)</f>
        <v>1'h0</v>
      </c>
      <c r="G273" s="130" t="s">
        <v>68</v>
      </c>
      <c r="H273" s="130" t="s">
        <v>11060</v>
      </c>
      <c r="I273" s="132" t="s">
        <v>11061</v>
      </c>
      <c r="J273" s="133">
        <v>0</v>
      </c>
      <c r="K273" s="133" t="str">
        <f>LOWER(DEC2HEX((J273)))</f>
        <v>0</v>
      </c>
      <c r="L273" s="133">
        <f>J273*(2^C273)</f>
        <v>0</v>
      </c>
      <c r="M273" s="285"/>
    </row>
    <row r="274" spans="1:13" ht="45">
      <c r="A274" s="128"/>
      <c r="B274" s="128"/>
      <c r="C274" s="133">
        <v>4</v>
      </c>
      <c r="D274" s="133">
        <v>4</v>
      </c>
      <c r="E274" s="133">
        <f t="shared" si="64"/>
        <v>1</v>
      </c>
      <c r="F274" s="133" t="str">
        <f t="shared" si="65"/>
        <v>1'h1</v>
      </c>
      <c r="G274" s="133" t="s">
        <v>68</v>
      </c>
      <c r="H274" s="128" t="s">
        <v>11062</v>
      </c>
      <c r="I274" s="134" t="s">
        <v>11063</v>
      </c>
      <c r="J274" s="133">
        <v>1</v>
      </c>
      <c r="K274" s="133" t="str">
        <f t="shared" si="66"/>
        <v>1</v>
      </c>
      <c r="L274" s="133">
        <f t="shared" si="67"/>
        <v>16</v>
      </c>
      <c r="M274" s="285"/>
    </row>
    <row r="275" spans="1:13" ht="15">
      <c r="A275" s="128"/>
      <c r="B275" s="128"/>
      <c r="C275" s="133">
        <v>2</v>
      </c>
      <c r="D275" s="133">
        <v>3</v>
      </c>
      <c r="E275" s="133">
        <f t="shared" si="64"/>
        <v>2</v>
      </c>
      <c r="F275" s="133" t="str">
        <f t="shared" si="65"/>
        <v>2'h0</v>
      </c>
      <c r="G275" s="133" t="s">
        <v>68</v>
      </c>
      <c r="H275" s="128" t="s">
        <v>4308</v>
      </c>
      <c r="I275" s="132" t="s">
        <v>11064</v>
      </c>
      <c r="J275" s="133">
        <v>0</v>
      </c>
      <c r="K275" s="133" t="str">
        <f t="shared" si="66"/>
        <v>0</v>
      </c>
      <c r="L275" s="133">
        <f t="shared" si="67"/>
        <v>0</v>
      </c>
      <c r="M275" s="285"/>
    </row>
    <row r="276" spans="1:13" ht="75">
      <c r="A276" s="128"/>
      <c r="B276" s="128"/>
      <c r="C276" s="133">
        <v>0</v>
      </c>
      <c r="D276" s="133">
        <v>1</v>
      </c>
      <c r="E276" s="133">
        <f t="shared" si="64"/>
        <v>2</v>
      </c>
      <c r="F276" s="133" t="str">
        <f t="shared" si="65"/>
        <v>2'h0</v>
      </c>
      <c r="G276" s="133" t="s">
        <v>68</v>
      </c>
      <c r="H276" s="130" t="s">
        <v>11065</v>
      </c>
      <c r="I276" s="132" t="s">
        <v>11066</v>
      </c>
      <c r="J276" s="133">
        <v>0</v>
      </c>
      <c r="K276" s="133" t="str">
        <f t="shared" si="66"/>
        <v>0</v>
      </c>
      <c r="L276" s="133">
        <f t="shared" si="67"/>
        <v>0</v>
      </c>
      <c r="M276" s="285"/>
    </row>
    <row r="277" spans="1:13" ht="15">
      <c r="A277" s="123"/>
      <c r="B277" s="156" t="s">
        <v>11067</v>
      </c>
      <c r="C277" s="123"/>
      <c r="D277" s="123"/>
      <c r="E277" s="157">
        <f>SUM(E278:E279)</f>
        <v>32</v>
      </c>
      <c r="F277" s="158" t="str">
        <f>CONCATENATE("32'h",K277)</f>
        <v>32'h00000000</v>
      </c>
      <c r="G277" s="125"/>
      <c r="H277" s="155" t="s">
        <v>11068</v>
      </c>
      <c r="I277" s="150"/>
      <c r="J277" s="123"/>
      <c r="K277" s="123" t="str">
        <f>LOWER(DEC2HEX(L277,8))</f>
        <v>00000000</v>
      </c>
      <c r="L277" s="123">
        <f>SUM(L278:L279)</f>
        <v>0</v>
      </c>
      <c r="M277" s="285"/>
    </row>
    <row r="278" spans="1:13" ht="15">
      <c r="A278" s="128"/>
      <c r="B278" s="128"/>
      <c r="C278" s="130">
        <v>16</v>
      </c>
      <c r="D278" s="130">
        <v>31</v>
      </c>
      <c r="E278" s="130">
        <f>D278+1-C278</f>
        <v>16</v>
      </c>
      <c r="F278" s="130" t="str">
        <f>CONCATENATE(E278,"'h",K278)</f>
        <v>16'h0</v>
      </c>
      <c r="G278" s="130" t="s">
        <v>73</v>
      </c>
      <c r="H278" s="159" t="s">
        <v>20</v>
      </c>
      <c r="I278" s="159" t="s">
        <v>10732</v>
      </c>
      <c r="J278" s="133">
        <v>0</v>
      </c>
      <c r="K278" s="133" t="str">
        <f>LOWER(DEC2HEX((J278)))</f>
        <v>0</v>
      </c>
      <c r="L278" s="133">
        <f>J278*(2^C278)</f>
        <v>0</v>
      </c>
      <c r="M278" s="285"/>
    </row>
    <row r="279" spans="1:13" ht="45">
      <c r="A279" s="128"/>
      <c r="B279" s="128"/>
      <c r="C279" s="142" t="s">
        <v>4163</v>
      </c>
      <c r="D279" s="142" t="s">
        <v>10745</v>
      </c>
      <c r="E279" s="138">
        <f>D279+1-C279</f>
        <v>16</v>
      </c>
      <c r="F279" s="138" t="str">
        <f>CONCATENATE(E279,"'h",K279)</f>
        <v>16'h0</v>
      </c>
      <c r="G279" s="130" t="s">
        <v>73</v>
      </c>
      <c r="H279" s="130" t="s">
        <v>11069</v>
      </c>
      <c r="I279" s="132" t="s">
        <v>11070</v>
      </c>
      <c r="J279" s="133">
        <v>0</v>
      </c>
      <c r="K279" s="133" t="str">
        <f>LOWER(DEC2HEX((J279)))</f>
        <v>0</v>
      </c>
      <c r="L279" s="133">
        <f>J279*(2^C279)</f>
        <v>0</v>
      </c>
      <c r="M279" s="285"/>
    </row>
    <row r="280" spans="1:13" ht="15">
      <c r="A280" s="123"/>
      <c r="B280" s="124" t="s">
        <v>11071</v>
      </c>
      <c r="C280" s="123"/>
      <c r="D280" s="123"/>
      <c r="E280" s="123">
        <f>SUM(E281:E282)</f>
        <v>32</v>
      </c>
      <c r="F280" s="125" t="str">
        <f>CONCATENATE("32'h",K280)</f>
        <v>32'h00000000</v>
      </c>
      <c r="G280" s="125"/>
      <c r="H280" s="126" t="s">
        <v>4309</v>
      </c>
      <c r="I280" s="150"/>
      <c r="J280" s="123"/>
      <c r="K280" s="123" t="str">
        <f>LOWER(DEC2HEX(L280,8))</f>
        <v>00000000</v>
      </c>
      <c r="L280" s="123">
        <f>SUM(L281:L282)</f>
        <v>0</v>
      </c>
      <c r="M280" s="285"/>
    </row>
    <row r="281" spans="1:13" ht="15">
      <c r="A281" s="128"/>
      <c r="B281" s="128"/>
      <c r="C281" s="130">
        <v>10</v>
      </c>
      <c r="D281" s="133">
        <v>31</v>
      </c>
      <c r="E281" s="130">
        <f>D281+1-C281</f>
        <v>22</v>
      </c>
      <c r="F281" s="133" t="str">
        <f>CONCATENATE(E281,"'h",K281)</f>
        <v>22'h0</v>
      </c>
      <c r="G281" s="133" t="s">
        <v>73</v>
      </c>
      <c r="H281" s="136" t="s">
        <v>20</v>
      </c>
      <c r="I281" s="153" t="s">
        <v>10732</v>
      </c>
      <c r="J281" s="133">
        <v>0</v>
      </c>
      <c r="K281" s="133" t="str">
        <f>LOWER(DEC2HEX((J281)))</f>
        <v>0</v>
      </c>
      <c r="L281" s="133">
        <f>J281*(2^C281)</f>
        <v>0</v>
      </c>
      <c r="M281" s="285"/>
    </row>
    <row r="282" spans="1:13" ht="15">
      <c r="A282" s="128"/>
      <c r="B282" s="128"/>
      <c r="C282" s="129" t="s">
        <v>4163</v>
      </c>
      <c r="D282" s="142" t="s">
        <v>11072</v>
      </c>
      <c r="E282" s="138">
        <f>D282+1-C282</f>
        <v>10</v>
      </c>
      <c r="F282" s="131" t="str">
        <f>CONCATENATE(E282,"'h",K282)</f>
        <v>10'h0</v>
      </c>
      <c r="G282" s="133" t="s">
        <v>73</v>
      </c>
      <c r="H282" s="128" t="s">
        <v>4310</v>
      </c>
      <c r="I282" s="134" t="s">
        <v>4311</v>
      </c>
      <c r="J282" s="133">
        <v>0</v>
      </c>
      <c r="K282" s="133" t="str">
        <f>LOWER(DEC2HEX((J282)))</f>
        <v>0</v>
      </c>
      <c r="L282" s="133">
        <f>J282*(2^C282)</f>
        <v>0</v>
      </c>
      <c r="M282" s="285"/>
    </row>
    <row r="283" spans="1:13" ht="15">
      <c r="A283" s="123"/>
      <c r="B283" s="124" t="s">
        <v>11073</v>
      </c>
      <c r="C283" s="123"/>
      <c r="D283" s="123"/>
      <c r="E283" s="123">
        <f>SUM(E284:E285)</f>
        <v>32</v>
      </c>
      <c r="F283" s="125" t="str">
        <f>CONCATENATE("32'h",K283)</f>
        <v>32'h00000000</v>
      </c>
      <c r="G283" s="125"/>
      <c r="H283" s="126" t="s">
        <v>4312</v>
      </c>
      <c r="I283" s="150"/>
      <c r="J283" s="123"/>
      <c r="K283" s="123" t="str">
        <f>LOWER(DEC2HEX(L283,8))</f>
        <v>00000000</v>
      </c>
      <c r="L283" s="123">
        <f>SUM(L284:L285)</f>
        <v>0</v>
      </c>
      <c r="M283" s="285"/>
    </row>
    <row r="284" spans="1:13" ht="15">
      <c r="A284" s="128"/>
      <c r="B284" s="128"/>
      <c r="C284" s="130">
        <v>10</v>
      </c>
      <c r="D284" s="133">
        <v>31</v>
      </c>
      <c r="E284" s="130">
        <f>D284+1-C284</f>
        <v>22</v>
      </c>
      <c r="F284" s="133" t="str">
        <f>CONCATENATE(E284,"'h",K284)</f>
        <v>22'h0</v>
      </c>
      <c r="G284" s="133" t="s">
        <v>73</v>
      </c>
      <c r="H284" s="136" t="s">
        <v>20</v>
      </c>
      <c r="I284" s="153" t="s">
        <v>10732</v>
      </c>
      <c r="J284" s="133">
        <v>0</v>
      </c>
      <c r="K284" s="133" t="str">
        <f>LOWER(DEC2HEX((J284)))</f>
        <v>0</v>
      </c>
      <c r="L284" s="133">
        <f>J284*(2^C284)</f>
        <v>0</v>
      </c>
      <c r="M284" s="285"/>
    </row>
    <row r="285" spans="1:13" ht="15">
      <c r="A285" s="128"/>
      <c r="B285" s="128"/>
      <c r="C285" s="129" t="s">
        <v>4163</v>
      </c>
      <c r="D285" s="142" t="s">
        <v>11072</v>
      </c>
      <c r="E285" s="138">
        <f>D285+1-C285</f>
        <v>10</v>
      </c>
      <c r="F285" s="131" t="str">
        <f>CONCATENATE(E285,"'h",K285)</f>
        <v>10'h0</v>
      </c>
      <c r="G285" s="133" t="s">
        <v>73</v>
      </c>
      <c r="H285" s="128" t="s">
        <v>4313</v>
      </c>
      <c r="I285" s="134" t="s">
        <v>4314</v>
      </c>
      <c r="J285" s="133">
        <v>0</v>
      </c>
      <c r="K285" s="133" t="str">
        <f>LOWER(DEC2HEX((J285)))</f>
        <v>0</v>
      </c>
      <c r="L285" s="133">
        <f>J285*(2^C285)</f>
        <v>0</v>
      </c>
      <c r="M285" s="285"/>
    </row>
    <row r="286" spans="1:13" ht="15">
      <c r="A286" s="123"/>
      <c r="B286" s="124" t="s">
        <v>11074</v>
      </c>
      <c r="C286" s="123"/>
      <c r="D286" s="123"/>
      <c r="E286" s="123">
        <f>SUM(E287:E288)</f>
        <v>32</v>
      </c>
      <c r="F286" s="125" t="str">
        <f>CONCATENATE("32'h",K286)</f>
        <v>32'h00000000</v>
      </c>
      <c r="G286" s="125"/>
      <c r="H286" s="126" t="s">
        <v>4315</v>
      </c>
      <c r="I286" s="150"/>
      <c r="J286" s="123"/>
      <c r="K286" s="123" t="str">
        <f>LOWER(DEC2HEX(L286,8))</f>
        <v>00000000</v>
      </c>
      <c r="L286" s="123">
        <f>SUM(L287:L288)</f>
        <v>0</v>
      </c>
      <c r="M286" s="285"/>
    </row>
    <row r="287" spans="1:13" ht="15">
      <c r="A287" s="128"/>
      <c r="B287" s="128"/>
      <c r="C287" s="130">
        <v>10</v>
      </c>
      <c r="D287" s="133">
        <v>31</v>
      </c>
      <c r="E287" s="130">
        <f>D287+1-C287</f>
        <v>22</v>
      </c>
      <c r="F287" s="133" t="str">
        <f>CONCATENATE(E287,"'h",K287)</f>
        <v>22'h0</v>
      </c>
      <c r="G287" s="133" t="s">
        <v>73</v>
      </c>
      <c r="H287" s="136" t="s">
        <v>20</v>
      </c>
      <c r="I287" s="153" t="s">
        <v>10732</v>
      </c>
      <c r="J287" s="133">
        <v>0</v>
      </c>
      <c r="K287" s="133" t="str">
        <f>LOWER(DEC2HEX((J287)))</f>
        <v>0</v>
      </c>
      <c r="L287" s="133">
        <f>J287*(2^C287)</f>
        <v>0</v>
      </c>
      <c r="M287" s="285"/>
    </row>
    <row r="288" spans="1:13" ht="15">
      <c r="A288" s="128"/>
      <c r="B288" s="128"/>
      <c r="C288" s="129" t="s">
        <v>4163</v>
      </c>
      <c r="D288" s="142" t="s">
        <v>11075</v>
      </c>
      <c r="E288" s="138">
        <f>D288+1-C288</f>
        <v>10</v>
      </c>
      <c r="F288" s="131" t="str">
        <f>CONCATENATE(E288,"'h",K288)</f>
        <v>10'h0</v>
      </c>
      <c r="G288" s="133" t="s">
        <v>73</v>
      </c>
      <c r="H288" s="128" t="s">
        <v>4316</v>
      </c>
      <c r="I288" s="134" t="s">
        <v>4317</v>
      </c>
      <c r="J288" s="133">
        <v>0</v>
      </c>
      <c r="K288" s="133" t="str">
        <f>LOWER(DEC2HEX((J288)))</f>
        <v>0</v>
      </c>
      <c r="L288" s="133">
        <f>J288*(2^C288)</f>
        <v>0</v>
      </c>
      <c r="M288" s="285"/>
    </row>
    <row r="289" spans="1:13" ht="15">
      <c r="A289" s="123"/>
      <c r="B289" s="124" t="s">
        <v>11076</v>
      </c>
      <c r="C289" s="123"/>
      <c r="D289" s="123"/>
      <c r="E289" s="123">
        <f>SUM(E290:E291)</f>
        <v>32</v>
      </c>
      <c r="F289" s="125" t="str">
        <f>CONCATENATE("32'h",K289)</f>
        <v>32'h00000000</v>
      </c>
      <c r="G289" s="125"/>
      <c r="H289" s="126" t="s">
        <v>4318</v>
      </c>
      <c r="I289" s="150"/>
      <c r="J289" s="123"/>
      <c r="K289" s="123" t="str">
        <f>LOWER(DEC2HEX(L289,8))</f>
        <v>00000000</v>
      </c>
      <c r="L289" s="123">
        <f>SUM(L290:L291)</f>
        <v>0</v>
      </c>
      <c r="M289" s="285"/>
    </row>
    <row r="290" spans="1:13" ht="15">
      <c r="A290" s="128"/>
      <c r="B290" s="128"/>
      <c r="C290" s="130">
        <v>10</v>
      </c>
      <c r="D290" s="133">
        <v>31</v>
      </c>
      <c r="E290" s="130">
        <f>D290+1-C290</f>
        <v>22</v>
      </c>
      <c r="F290" s="133" t="str">
        <f>CONCATENATE(E290,"'h",K290)</f>
        <v>22'h0</v>
      </c>
      <c r="G290" s="133" t="s">
        <v>73</v>
      </c>
      <c r="H290" s="136" t="s">
        <v>20</v>
      </c>
      <c r="I290" s="153" t="s">
        <v>5589</v>
      </c>
      <c r="J290" s="133">
        <v>0</v>
      </c>
      <c r="K290" s="133" t="str">
        <f>LOWER(DEC2HEX((J290)))</f>
        <v>0</v>
      </c>
      <c r="L290" s="133">
        <f>J290*(2^C290)</f>
        <v>0</v>
      </c>
      <c r="M290" s="285"/>
    </row>
    <row r="291" spans="1:13" ht="15">
      <c r="A291" s="128"/>
      <c r="B291" s="128"/>
      <c r="C291" s="129" t="s">
        <v>4163</v>
      </c>
      <c r="D291" s="142" t="s">
        <v>11072</v>
      </c>
      <c r="E291" s="138">
        <f>D291+1-C291</f>
        <v>10</v>
      </c>
      <c r="F291" s="131" t="str">
        <f>CONCATENATE(E291,"'h",K291)</f>
        <v>10'h0</v>
      </c>
      <c r="G291" s="133" t="s">
        <v>73</v>
      </c>
      <c r="H291" s="128" t="s">
        <v>4319</v>
      </c>
      <c r="I291" s="134" t="s">
        <v>4320</v>
      </c>
      <c r="J291" s="133">
        <v>0</v>
      </c>
      <c r="K291" s="133" t="str">
        <f>LOWER(DEC2HEX((J291)))</f>
        <v>0</v>
      </c>
      <c r="L291" s="133">
        <f>J291*(2^C291)</f>
        <v>0</v>
      </c>
      <c r="M291" s="285"/>
    </row>
    <row r="292" spans="1:13" ht="15">
      <c r="A292" s="123"/>
      <c r="B292" s="124" t="s">
        <v>500</v>
      </c>
      <c r="C292" s="123"/>
      <c r="D292" s="123"/>
      <c r="E292" s="123">
        <f>SUM(E293:E294)</f>
        <v>32</v>
      </c>
      <c r="F292" s="125" t="str">
        <f>CONCATENATE("32'h",K292)</f>
        <v>32'h00000000</v>
      </c>
      <c r="G292" s="125"/>
      <c r="H292" s="126" t="s">
        <v>4321</v>
      </c>
      <c r="I292" s="150"/>
      <c r="J292" s="123"/>
      <c r="K292" s="123" t="str">
        <f>LOWER(DEC2HEX(L292,8))</f>
        <v>00000000</v>
      </c>
      <c r="L292" s="123">
        <f>SUM(L293:L294)</f>
        <v>0</v>
      </c>
      <c r="M292" s="285"/>
    </row>
    <row r="293" spans="1:13" ht="15">
      <c r="A293" s="128"/>
      <c r="B293" s="128"/>
      <c r="C293" s="130">
        <v>10</v>
      </c>
      <c r="D293" s="133">
        <v>31</v>
      </c>
      <c r="E293" s="130">
        <f>D293+1-C293</f>
        <v>22</v>
      </c>
      <c r="F293" s="133" t="str">
        <f>CONCATENATE(E293,"'h",K293)</f>
        <v>22'h0</v>
      </c>
      <c r="G293" s="133" t="s">
        <v>73</v>
      </c>
      <c r="H293" s="136" t="s">
        <v>20</v>
      </c>
      <c r="I293" s="153" t="s">
        <v>10732</v>
      </c>
      <c r="J293" s="133">
        <v>0</v>
      </c>
      <c r="K293" s="133" t="str">
        <f>LOWER(DEC2HEX((J293)))</f>
        <v>0</v>
      </c>
      <c r="L293" s="133">
        <f>J293*(2^C293)</f>
        <v>0</v>
      </c>
      <c r="M293" s="285"/>
    </row>
    <row r="294" spans="1:13" ht="15">
      <c r="A294" s="128"/>
      <c r="B294" s="128"/>
      <c r="C294" s="129" t="s">
        <v>4163</v>
      </c>
      <c r="D294" s="142" t="s">
        <v>11072</v>
      </c>
      <c r="E294" s="138">
        <f>D294+1-C294</f>
        <v>10</v>
      </c>
      <c r="F294" s="131" t="str">
        <f>CONCATENATE(E294,"'h",K294)</f>
        <v>10'h0</v>
      </c>
      <c r="G294" s="133" t="s">
        <v>73</v>
      </c>
      <c r="H294" s="128" t="s">
        <v>4322</v>
      </c>
      <c r="I294" s="134" t="s">
        <v>4323</v>
      </c>
      <c r="J294" s="133">
        <v>0</v>
      </c>
      <c r="K294" s="133" t="str">
        <f>LOWER(DEC2HEX((J294)))</f>
        <v>0</v>
      </c>
      <c r="L294" s="133">
        <f>J294*(2^C294)</f>
        <v>0</v>
      </c>
      <c r="M294" s="285"/>
    </row>
    <row r="295" spans="1:13" ht="15">
      <c r="A295" s="123"/>
      <c r="B295" s="124" t="s">
        <v>11077</v>
      </c>
      <c r="C295" s="123"/>
      <c r="D295" s="123"/>
      <c r="E295" s="123">
        <f>SUM(E296:E297)</f>
        <v>32</v>
      </c>
      <c r="F295" s="125" t="str">
        <f>CONCATENATE("32'h",K295)</f>
        <v>32'h00000000</v>
      </c>
      <c r="G295" s="125"/>
      <c r="H295" s="126" t="s">
        <v>4324</v>
      </c>
      <c r="I295" s="150"/>
      <c r="J295" s="123"/>
      <c r="K295" s="123" t="str">
        <f>LOWER(DEC2HEX(L295,8))</f>
        <v>00000000</v>
      </c>
      <c r="L295" s="123">
        <f>SUM(L296:L297)</f>
        <v>0</v>
      </c>
      <c r="M295" s="285"/>
    </row>
    <row r="296" spans="1:13" ht="15">
      <c r="A296" s="128"/>
      <c r="B296" s="128"/>
      <c r="C296" s="130">
        <v>10</v>
      </c>
      <c r="D296" s="133">
        <v>31</v>
      </c>
      <c r="E296" s="130">
        <f>D296+1-C296</f>
        <v>22</v>
      </c>
      <c r="F296" s="133" t="str">
        <f>CONCATENATE(E296,"'h",K296)</f>
        <v>22'h0</v>
      </c>
      <c r="G296" s="133" t="s">
        <v>73</v>
      </c>
      <c r="H296" s="136" t="s">
        <v>20</v>
      </c>
      <c r="I296" s="153" t="s">
        <v>10732</v>
      </c>
      <c r="J296" s="133">
        <v>0</v>
      </c>
      <c r="K296" s="133" t="str">
        <f>LOWER(DEC2HEX((J296)))</f>
        <v>0</v>
      </c>
      <c r="L296" s="133">
        <f>J296*(2^C296)</f>
        <v>0</v>
      </c>
      <c r="M296" s="285"/>
    </row>
    <row r="297" spans="1:13" ht="15">
      <c r="A297" s="128"/>
      <c r="B297" s="128"/>
      <c r="C297" s="129" t="s">
        <v>4163</v>
      </c>
      <c r="D297" s="142" t="s">
        <v>11072</v>
      </c>
      <c r="E297" s="138">
        <f>D297+1-C297</f>
        <v>10</v>
      </c>
      <c r="F297" s="131" t="str">
        <f>CONCATENATE(E297,"'h",K297)</f>
        <v>10'h0</v>
      </c>
      <c r="G297" s="133" t="s">
        <v>73</v>
      </c>
      <c r="H297" s="128" t="s">
        <v>4325</v>
      </c>
      <c r="I297" s="134" t="s">
        <v>4326</v>
      </c>
      <c r="J297" s="133">
        <v>0</v>
      </c>
      <c r="K297" s="133" t="str">
        <f>LOWER(DEC2HEX((J297)))</f>
        <v>0</v>
      </c>
      <c r="L297" s="133">
        <f>J297*(2^C297)</f>
        <v>0</v>
      </c>
      <c r="M297" s="285"/>
    </row>
    <row r="298" spans="1:13" ht="15">
      <c r="A298" s="123"/>
      <c r="B298" s="124" t="s">
        <v>11078</v>
      </c>
      <c r="C298" s="123"/>
      <c r="D298" s="123"/>
      <c r="E298" s="123">
        <f>SUM(E299:E300)</f>
        <v>32</v>
      </c>
      <c r="F298" s="125" t="str">
        <f>CONCATENATE("32'h",K298)</f>
        <v>32'h00000000</v>
      </c>
      <c r="G298" s="125"/>
      <c r="H298" s="126" t="s">
        <v>4327</v>
      </c>
      <c r="I298" s="150"/>
      <c r="J298" s="123"/>
      <c r="K298" s="123" t="str">
        <f>LOWER(DEC2HEX(L298,8))</f>
        <v>00000000</v>
      </c>
      <c r="L298" s="123">
        <f>SUM(L299:L300)</f>
        <v>0</v>
      </c>
      <c r="M298" s="285"/>
    </row>
    <row r="299" spans="1:13" ht="15">
      <c r="A299" s="128"/>
      <c r="B299" s="128"/>
      <c r="C299" s="130">
        <v>10</v>
      </c>
      <c r="D299" s="133">
        <v>31</v>
      </c>
      <c r="E299" s="130">
        <f>D299+1-C299</f>
        <v>22</v>
      </c>
      <c r="F299" s="133" t="str">
        <f>CONCATENATE(E299,"'h",K299)</f>
        <v>22'h0</v>
      </c>
      <c r="G299" s="133" t="s">
        <v>73</v>
      </c>
      <c r="H299" s="136" t="s">
        <v>20</v>
      </c>
      <c r="I299" s="153" t="s">
        <v>10732</v>
      </c>
      <c r="J299" s="133">
        <v>0</v>
      </c>
      <c r="K299" s="133" t="str">
        <f>LOWER(DEC2HEX((J299)))</f>
        <v>0</v>
      </c>
      <c r="L299" s="133">
        <f>J299*(2^C299)</f>
        <v>0</v>
      </c>
      <c r="M299" s="285"/>
    </row>
    <row r="300" spans="1:13" ht="15">
      <c r="A300" s="128"/>
      <c r="B300" s="128"/>
      <c r="C300" s="129" t="s">
        <v>4163</v>
      </c>
      <c r="D300" s="142" t="s">
        <v>11072</v>
      </c>
      <c r="E300" s="138">
        <f>D300+1-C300</f>
        <v>10</v>
      </c>
      <c r="F300" s="131" t="str">
        <f>CONCATENATE(E300,"'h",K300)</f>
        <v>10'h0</v>
      </c>
      <c r="G300" s="133" t="s">
        <v>73</v>
      </c>
      <c r="H300" s="128" t="s">
        <v>4328</v>
      </c>
      <c r="I300" s="134" t="s">
        <v>4329</v>
      </c>
      <c r="J300" s="133">
        <v>0</v>
      </c>
      <c r="K300" s="133" t="str">
        <f>LOWER(DEC2HEX((J300)))</f>
        <v>0</v>
      </c>
      <c r="L300" s="133">
        <f>J300*(2^C300)</f>
        <v>0</v>
      </c>
      <c r="M300" s="285"/>
    </row>
    <row r="301" spans="1:13" ht="15">
      <c r="A301" s="123"/>
      <c r="B301" s="124" t="s">
        <v>11079</v>
      </c>
      <c r="C301" s="123"/>
      <c r="D301" s="123"/>
      <c r="E301" s="123">
        <f>SUM(E302:E303)</f>
        <v>32</v>
      </c>
      <c r="F301" s="125" t="str">
        <f>CONCATENATE("32'h",K301)</f>
        <v>32'h00000000</v>
      </c>
      <c r="G301" s="125"/>
      <c r="H301" s="126" t="s">
        <v>4330</v>
      </c>
      <c r="I301" s="150"/>
      <c r="J301" s="123"/>
      <c r="K301" s="123" t="str">
        <f>LOWER(DEC2HEX(L301,8))</f>
        <v>00000000</v>
      </c>
      <c r="L301" s="123">
        <f>SUM(L302:L303)</f>
        <v>0</v>
      </c>
      <c r="M301" s="285"/>
    </row>
    <row r="302" spans="1:13" ht="15">
      <c r="A302" s="128"/>
      <c r="B302" s="128"/>
      <c r="C302" s="130">
        <v>10</v>
      </c>
      <c r="D302" s="133">
        <v>31</v>
      </c>
      <c r="E302" s="130">
        <f>D302+1-C302</f>
        <v>22</v>
      </c>
      <c r="F302" s="133" t="str">
        <f>CONCATENATE(E302,"'h",K302)</f>
        <v>22'h0</v>
      </c>
      <c r="G302" s="133" t="s">
        <v>73</v>
      </c>
      <c r="H302" s="136" t="s">
        <v>20</v>
      </c>
      <c r="I302" s="153" t="s">
        <v>10732</v>
      </c>
      <c r="J302" s="133">
        <v>0</v>
      </c>
      <c r="K302" s="133" t="str">
        <f>LOWER(DEC2HEX((J302)))</f>
        <v>0</v>
      </c>
      <c r="L302" s="133">
        <f>J302*(2^C302)</f>
        <v>0</v>
      </c>
      <c r="M302" s="285"/>
    </row>
    <row r="303" spans="1:13" ht="15">
      <c r="A303" s="128"/>
      <c r="B303" s="128"/>
      <c r="C303" s="129" t="s">
        <v>4163</v>
      </c>
      <c r="D303" s="142" t="s">
        <v>11072</v>
      </c>
      <c r="E303" s="138">
        <f>D303+1-C303</f>
        <v>10</v>
      </c>
      <c r="F303" s="131" t="str">
        <f>CONCATENATE(E303,"'h",K303)</f>
        <v>10'h0</v>
      </c>
      <c r="G303" s="133" t="s">
        <v>73</v>
      </c>
      <c r="H303" s="128" t="s">
        <v>4331</v>
      </c>
      <c r="I303" s="134" t="s">
        <v>4332</v>
      </c>
      <c r="J303" s="133">
        <v>0</v>
      </c>
      <c r="K303" s="133" t="str">
        <f>LOWER(DEC2HEX((J303)))</f>
        <v>0</v>
      </c>
      <c r="L303" s="133">
        <f>J303*(2^C303)</f>
        <v>0</v>
      </c>
      <c r="M303" s="285"/>
    </row>
    <row r="304" spans="1:13" ht="15">
      <c r="A304" s="123"/>
      <c r="B304" s="124" t="s">
        <v>11080</v>
      </c>
      <c r="C304" s="123"/>
      <c r="D304" s="123"/>
      <c r="E304" s="123">
        <f>SUM(E305:E306)</f>
        <v>32</v>
      </c>
      <c r="F304" s="125" t="str">
        <f>CONCATENATE("32'h",K304)</f>
        <v>32'h00000000</v>
      </c>
      <c r="G304" s="125"/>
      <c r="H304" s="126" t="s">
        <v>11081</v>
      </c>
      <c r="I304" s="150"/>
      <c r="J304" s="123"/>
      <c r="K304" s="123" t="str">
        <f>LOWER(DEC2HEX(L304,8))</f>
        <v>00000000</v>
      </c>
      <c r="L304" s="123">
        <f>SUM(L305:L306)</f>
        <v>0</v>
      </c>
      <c r="M304" s="285"/>
    </row>
    <row r="305" spans="1:13" ht="15">
      <c r="A305" s="128"/>
      <c r="B305" s="128"/>
      <c r="C305" s="196">
        <v>10</v>
      </c>
      <c r="D305" s="133">
        <v>31</v>
      </c>
      <c r="E305" s="196">
        <f>D305+1-C305</f>
        <v>22</v>
      </c>
      <c r="F305" s="196" t="str">
        <f>CONCATENATE(E305,"'h",K305)</f>
        <v>22'h0</v>
      </c>
      <c r="G305" s="133" t="s">
        <v>73</v>
      </c>
      <c r="H305" s="136" t="s">
        <v>20</v>
      </c>
      <c r="I305" s="153" t="s">
        <v>10732</v>
      </c>
      <c r="J305" s="133">
        <v>0</v>
      </c>
      <c r="K305" s="133" t="str">
        <f>LOWER(DEC2HEX((J305)))</f>
        <v>0</v>
      </c>
      <c r="L305" s="133">
        <f>J305*(2^C305)</f>
        <v>0</v>
      </c>
      <c r="M305" s="285"/>
    </row>
    <row r="306" spans="1:13" s="220" customFormat="1" ht="15">
      <c r="A306" s="196"/>
      <c r="B306" s="196"/>
      <c r="C306" s="193" t="s">
        <v>4163</v>
      </c>
      <c r="D306" s="193" t="s">
        <v>11072</v>
      </c>
      <c r="E306" s="195">
        <f>D306+1-C306</f>
        <v>10</v>
      </c>
      <c r="F306" s="195" t="str">
        <f>CONCATENATE(E306,"'h",K306)</f>
        <v>10'h0</v>
      </c>
      <c r="G306" s="196" t="s">
        <v>73</v>
      </c>
      <c r="H306" s="196" t="s">
        <v>11082</v>
      </c>
      <c r="I306" s="201" t="s">
        <v>11083</v>
      </c>
      <c r="J306" s="196">
        <v>0</v>
      </c>
      <c r="K306" s="196" t="str">
        <f>LOWER(DEC2HEX((J306)))</f>
        <v>0</v>
      </c>
      <c r="L306" s="196">
        <f>J306*(2^C306)</f>
        <v>0</v>
      </c>
      <c r="M306" s="219"/>
    </row>
    <row r="307" spans="1:13" ht="15">
      <c r="A307" s="123"/>
      <c r="B307" s="124" t="s">
        <v>11084</v>
      </c>
      <c r="C307" s="123"/>
      <c r="D307" s="123"/>
      <c r="E307" s="123">
        <f>SUM(E308:E309)</f>
        <v>32</v>
      </c>
      <c r="F307" s="125" t="str">
        <f>CONCATENATE("32'h",K307)</f>
        <v>32'h00000000</v>
      </c>
      <c r="G307" s="125"/>
      <c r="H307" s="126" t="s">
        <v>11085</v>
      </c>
      <c r="I307" s="150"/>
      <c r="J307" s="123"/>
      <c r="K307" s="123" t="str">
        <f>LOWER(DEC2HEX(L307,8))</f>
        <v>00000000</v>
      </c>
      <c r="L307" s="123">
        <f>SUM(L308:L309)</f>
        <v>0</v>
      </c>
      <c r="M307" s="285"/>
    </row>
    <row r="308" spans="1:13" ht="15">
      <c r="A308" s="128"/>
      <c r="B308" s="128"/>
      <c r="C308" s="196">
        <v>10</v>
      </c>
      <c r="D308" s="133">
        <v>31</v>
      </c>
      <c r="E308" s="196">
        <f>D308+1-C308</f>
        <v>22</v>
      </c>
      <c r="F308" s="196" t="str">
        <f>CONCATENATE(E308,"'h",K308)</f>
        <v>22'h0</v>
      </c>
      <c r="G308" s="133" t="s">
        <v>73</v>
      </c>
      <c r="H308" s="136" t="s">
        <v>20</v>
      </c>
      <c r="I308" s="153" t="s">
        <v>10732</v>
      </c>
      <c r="J308" s="133">
        <v>0</v>
      </c>
      <c r="K308" s="133" t="str">
        <f>LOWER(DEC2HEX((J308)))</f>
        <v>0</v>
      </c>
      <c r="L308" s="133">
        <f>J308*(2^C308)</f>
        <v>0</v>
      </c>
      <c r="M308" s="285"/>
    </row>
    <row r="309" spans="1:13" s="220" customFormat="1" ht="15">
      <c r="A309" s="196"/>
      <c r="B309" s="196"/>
      <c r="C309" s="193" t="s">
        <v>4163</v>
      </c>
      <c r="D309" s="193" t="s">
        <v>11072</v>
      </c>
      <c r="E309" s="195">
        <f>D309+1-C309</f>
        <v>10</v>
      </c>
      <c r="F309" s="195" t="str">
        <f>CONCATENATE(E309,"'h",K309)</f>
        <v>10'h0</v>
      </c>
      <c r="G309" s="196" t="s">
        <v>73</v>
      </c>
      <c r="H309" s="196" t="s">
        <v>11086</v>
      </c>
      <c r="I309" s="201" t="s">
        <v>11087</v>
      </c>
      <c r="J309" s="196">
        <v>0</v>
      </c>
      <c r="K309" s="196" t="str">
        <f>LOWER(DEC2HEX((J309)))</f>
        <v>0</v>
      </c>
      <c r="L309" s="196">
        <f>J309*(2^C309)</f>
        <v>0</v>
      </c>
      <c r="M309" s="219"/>
    </row>
    <row r="310" spans="1:13" ht="15">
      <c r="A310" s="123"/>
      <c r="B310" s="124" t="s">
        <v>11088</v>
      </c>
      <c r="C310" s="123"/>
      <c r="D310" s="123"/>
      <c r="E310" s="123">
        <f>SUM(E311:E314)</f>
        <v>32</v>
      </c>
      <c r="F310" s="125" t="str">
        <f>CONCATENATE("32'h",K310)</f>
        <v>32'h00000000</v>
      </c>
      <c r="G310" s="125"/>
      <c r="H310" s="126" t="s">
        <v>11089</v>
      </c>
      <c r="I310" s="150"/>
      <c r="J310" s="123"/>
      <c r="K310" s="123" t="str">
        <f>LOWER(DEC2HEX(L310,8))</f>
        <v>00000000</v>
      </c>
      <c r="L310" s="123">
        <f>SUM(L311:L314)</f>
        <v>0</v>
      </c>
      <c r="M310" s="285"/>
    </row>
    <row r="311" spans="1:13" ht="15">
      <c r="A311" s="128"/>
      <c r="B311" s="128"/>
      <c r="C311" s="196">
        <v>26</v>
      </c>
      <c r="D311" s="133">
        <v>31</v>
      </c>
      <c r="E311" s="196">
        <f>D311+1-C311</f>
        <v>6</v>
      </c>
      <c r="F311" s="196" t="str">
        <f>CONCATENATE(E311,"'h",K311)</f>
        <v>6'h0</v>
      </c>
      <c r="G311" s="133" t="s">
        <v>73</v>
      </c>
      <c r="H311" s="136" t="s">
        <v>20</v>
      </c>
      <c r="I311" s="153" t="s">
        <v>10732</v>
      </c>
      <c r="J311" s="133">
        <v>0</v>
      </c>
      <c r="K311" s="133" t="str">
        <f>LOWER(DEC2HEX((J311)))</f>
        <v>0</v>
      </c>
      <c r="L311" s="133">
        <f>J311*(2^C311)</f>
        <v>0</v>
      </c>
      <c r="M311" s="285"/>
    </row>
    <row r="312" spans="1:13" s="220" customFormat="1" ht="15">
      <c r="A312" s="196"/>
      <c r="B312" s="196"/>
      <c r="C312" s="193" t="s">
        <v>10759</v>
      </c>
      <c r="D312" s="193" t="s">
        <v>11090</v>
      </c>
      <c r="E312" s="195">
        <f>D312+1-C312</f>
        <v>10</v>
      </c>
      <c r="F312" s="195" t="str">
        <f>CONCATENATE(E312,"'h",K312)</f>
        <v>10'h0</v>
      </c>
      <c r="G312" s="196" t="s">
        <v>73</v>
      </c>
      <c r="H312" s="196" t="s">
        <v>11091</v>
      </c>
      <c r="I312" s="201" t="s">
        <v>11092</v>
      </c>
      <c r="J312" s="196">
        <v>0</v>
      </c>
      <c r="K312" s="196" t="str">
        <f>LOWER(DEC2HEX((J312)))</f>
        <v>0</v>
      </c>
      <c r="L312" s="196">
        <f>J312*(2^C312)</f>
        <v>0</v>
      </c>
      <c r="M312" s="219"/>
    </row>
    <row r="313" spans="1:13" ht="15">
      <c r="A313" s="128"/>
      <c r="B313" s="128"/>
      <c r="C313" s="196">
        <v>10</v>
      </c>
      <c r="D313" s="196">
        <v>15</v>
      </c>
      <c r="E313" s="196">
        <f>D313+1-C313</f>
        <v>6</v>
      </c>
      <c r="F313" s="196" t="str">
        <f>CONCATENATE(E313,"'h",K313)</f>
        <v>6'h0</v>
      </c>
      <c r="G313" s="196" t="s">
        <v>73</v>
      </c>
      <c r="H313" s="198" t="s">
        <v>20</v>
      </c>
      <c r="I313" s="198" t="s">
        <v>10732</v>
      </c>
      <c r="J313" s="196">
        <v>0</v>
      </c>
      <c r="K313" s="196" t="str">
        <f>LOWER(DEC2HEX((J313)))</f>
        <v>0</v>
      </c>
      <c r="L313" s="196">
        <f>J313*(2^C313)</f>
        <v>0</v>
      </c>
      <c r="M313" s="285"/>
    </row>
    <row r="314" spans="1:13" s="220" customFormat="1" ht="15">
      <c r="A314" s="196"/>
      <c r="B314" s="196"/>
      <c r="C314" s="193" t="s">
        <v>4163</v>
      </c>
      <c r="D314" s="193" t="s">
        <v>11072</v>
      </c>
      <c r="E314" s="195">
        <f>D314+1-C314</f>
        <v>10</v>
      </c>
      <c r="F314" s="195" t="str">
        <f>CONCATENATE(E314,"'h",K314)</f>
        <v>10'h0</v>
      </c>
      <c r="G314" s="196" t="s">
        <v>73</v>
      </c>
      <c r="H314" s="196" t="s">
        <v>11093</v>
      </c>
      <c r="I314" s="201" t="s">
        <v>11094</v>
      </c>
      <c r="J314" s="196">
        <v>0</v>
      </c>
      <c r="K314" s="196" t="str">
        <f>LOWER(DEC2HEX((J314)))</f>
        <v>0</v>
      </c>
      <c r="L314" s="196">
        <f>J314*(2^C314)</f>
        <v>0</v>
      </c>
      <c r="M314" s="219"/>
    </row>
    <row r="315" spans="1:13" ht="15">
      <c r="A315" s="123"/>
      <c r="B315" s="124" t="s">
        <v>11095</v>
      </c>
      <c r="C315" s="123"/>
      <c r="D315" s="123"/>
      <c r="E315" s="123">
        <f>SUM(E316:E319)</f>
        <v>32</v>
      </c>
      <c r="F315" s="125" t="str">
        <f>CONCATENATE("32'h",K315)</f>
        <v>32'h00000000</v>
      </c>
      <c r="G315" s="125"/>
      <c r="H315" s="126" t="s">
        <v>11096</v>
      </c>
      <c r="I315" s="150"/>
      <c r="J315" s="123"/>
      <c r="K315" s="123" t="str">
        <f>LOWER(DEC2HEX(L315,8))</f>
        <v>00000000</v>
      </c>
      <c r="L315" s="123">
        <f>SUM(L316:L319)</f>
        <v>0</v>
      </c>
      <c r="M315" s="285"/>
    </row>
    <row r="316" spans="1:13" ht="15">
      <c r="A316" s="128"/>
      <c r="B316" s="128"/>
      <c r="C316" s="196">
        <v>26</v>
      </c>
      <c r="D316" s="133">
        <v>31</v>
      </c>
      <c r="E316" s="196">
        <f>D316+1-C316</f>
        <v>6</v>
      </c>
      <c r="F316" s="196" t="str">
        <f>CONCATENATE(E316,"'h",K316)</f>
        <v>6'h0</v>
      </c>
      <c r="G316" s="133" t="s">
        <v>73</v>
      </c>
      <c r="H316" s="136" t="s">
        <v>20</v>
      </c>
      <c r="I316" s="153" t="s">
        <v>10732</v>
      </c>
      <c r="J316" s="133">
        <v>0</v>
      </c>
      <c r="K316" s="133" t="str">
        <f>LOWER(DEC2HEX((J316)))</f>
        <v>0</v>
      </c>
      <c r="L316" s="133">
        <f>J316*(2^C316)</f>
        <v>0</v>
      </c>
      <c r="M316" s="285"/>
    </row>
    <row r="317" spans="1:13" s="220" customFormat="1" ht="15">
      <c r="A317" s="196"/>
      <c r="B317" s="196"/>
      <c r="C317" s="193" t="s">
        <v>10759</v>
      </c>
      <c r="D317" s="193" t="s">
        <v>11097</v>
      </c>
      <c r="E317" s="195">
        <f>D317+1-C317</f>
        <v>10</v>
      </c>
      <c r="F317" s="195" t="str">
        <f>CONCATENATE(E317,"'h",K317)</f>
        <v>10'h0</v>
      </c>
      <c r="G317" s="196" t="s">
        <v>73</v>
      </c>
      <c r="H317" s="196" t="s">
        <v>11098</v>
      </c>
      <c r="I317" s="201" t="s">
        <v>11099</v>
      </c>
      <c r="J317" s="196">
        <v>0</v>
      </c>
      <c r="K317" s="196" t="str">
        <f>LOWER(DEC2HEX((J317)))</f>
        <v>0</v>
      </c>
      <c r="L317" s="196">
        <f>J317*(2^C317)</f>
        <v>0</v>
      </c>
      <c r="M317" s="219"/>
    </row>
    <row r="318" spans="1:13" ht="15">
      <c r="A318" s="128"/>
      <c r="B318" s="128"/>
      <c r="C318" s="196">
        <v>10</v>
      </c>
      <c r="D318" s="196">
        <v>15</v>
      </c>
      <c r="E318" s="196">
        <f>D318+1-C318</f>
        <v>6</v>
      </c>
      <c r="F318" s="196" t="str">
        <f>CONCATENATE(E318,"'h",K318)</f>
        <v>6'h0</v>
      </c>
      <c r="G318" s="196" t="s">
        <v>73</v>
      </c>
      <c r="H318" s="198" t="s">
        <v>20</v>
      </c>
      <c r="I318" s="198" t="s">
        <v>10732</v>
      </c>
      <c r="J318" s="196">
        <v>0</v>
      </c>
      <c r="K318" s="196" t="str">
        <f>LOWER(DEC2HEX((J318)))</f>
        <v>0</v>
      </c>
      <c r="L318" s="196">
        <f>J318*(2^C318)</f>
        <v>0</v>
      </c>
      <c r="M318" s="285"/>
    </row>
    <row r="319" spans="1:13" s="220" customFormat="1" ht="15">
      <c r="A319" s="196"/>
      <c r="B319" s="196"/>
      <c r="C319" s="193" t="s">
        <v>4163</v>
      </c>
      <c r="D319" s="193" t="s">
        <v>11072</v>
      </c>
      <c r="E319" s="195">
        <f>D319+1-C319</f>
        <v>10</v>
      </c>
      <c r="F319" s="195" t="str">
        <f>CONCATENATE(E319,"'h",K319)</f>
        <v>10'h0</v>
      </c>
      <c r="G319" s="196" t="s">
        <v>73</v>
      </c>
      <c r="H319" s="196" t="s">
        <v>11100</v>
      </c>
      <c r="I319" s="201" t="s">
        <v>11101</v>
      </c>
      <c r="J319" s="196">
        <v>0</v>
      </c>
      <c r="K319" s="196" t="str">
        <f>LOWER(DEC2HEX((J319)))</f>
        <v>0</v>
      </c>
      <c r="L319" s="196">
        <f>J319*(2^C319)</f>
        <v>0</v>
      </c>
      <c r="M319" s="219"/>
    </row>
    <row r="320" spans="1:13" ht="15">
      <c r="A320" s="123"/>
      <c r="B320" s="124" t="s">
        <v>11102</v>
      </c>
      <c r="C320" s="123"/>
      <c r="D320" s="123"/>
      <c r="E320" s="123">
        <f>SUM(E321:E324)</f>
        <v>32</v>
      </c>
      <c r="F320" s="125" t="str">
        <f>CONCATENATE("32'h",K320)</f>
        <v>32'h00000000</v>
      </c>
      <c r="G320" s="125"/>
      <c r="H320" s="126" t="s">
        <v>11103</v>
      </c>
      <c r="I320" s="150"/>
      <c r="J320" s="123"/>
      <c r="K320" s="123" t="str">
        <f>LOWER(DEC2HEX(L320,8))</f>
        <v>00000000</v>
      </c>
      <c r="L320" s="123">
        <f>SUM(L321:L324)</f>
        <v>0</v>
      </c>
      <c r="M320" s="285"/>
    </row>
    <row r="321" spans="1:13" ht="15">
      <c r="A321" s="128"/>
      <c r="B321" s="128"/>
      <c r="C321" s="196">
        <v>26</v>
      </c>
      <c r="D321" s="133">
        <v>31</v>
      </c>
      <c r="E321" s="196">
        <f>D321+1-C321</f>
        <v>6</v>
      </c>
      <c r="F321" s="196" t="str">
        <f>CONCATENATE(E321,"'h",K321)</f>
        <v>6'h0</v>
      </c>
      <c r="G321" s="133" t="s">
        <v>73</v>
      </c>
      <c r="H321" s="136" t="s">
        <v>20</v>
      </c>
      <c r="I321" s="153" t="s">
        <v>10732</v>
      </c>
      <c r="J321" s="133">
        <v>0</v>
      </c>
      <c r="K321" s="133" t="str">
        <f>LOWER(DEC2HEX((J321)))</f>
        <v>0</v>
      </c>
      <c r="L321" s="133">
        <f>J321*(2^C321)</f>
        <v>0</v>
      </c>
      <c r="M321" s="285"/>
    </row>
    <row r="322" spans="1:13" s="220" customFormat="1" ht="15">
      <c r="A322" s="196"/>
      <c r="B322" s="196"/>
      <c r="C322" s="193" t="s">
        <v>10759</v>
      </c>
      <c r="D322" s="193" t="s">
        <v>11097</v>
      </c>
      <c r="E322" s="195">
        <f>D322+1-C322</f>
        <v>10</v>
      </c>
      <c r="F322" s="195" t="str">
        <f>CONCATENATE(E322,"'h",K322)</f>
        <v>10'h0</v>
      </c>
      <c r="G322" s="196" t="s">
        <v>73</v>
      </c>
      <c r="H322" s="196" t="s">
        <v>11104</v>
      </c>
      <c r="I322" s="201" t="s">
        <v>11105</v>
      </c>
      <c r="J322" s="196">
        <v>0</v>
      </c>
      <c r="K322" s="196" t="str">
        <f>LOWER(DEC2HEX((J322)))</f>
        <v>0</v>
      </c>
      <c r="L322" s="196">
        <f>J322*(2^C322)</f>
        <v>0</v>
      </c>
      <c r="M322" s="219"/>
    </row>
    <row r="323" spans="1:13" ht="15">
      <c r="A323" s="128"/>
      <c r="B323" s="128"/>
      <c r="C323" s="196">
        <v>10</v>
      </c>
      <c r="D323" s="196">
        <v>15</v>
      </c>
      <c r="E323" s="196">
        <f>D323+1-C323</f>
        <v>6</v>
      </c>
      <c r="F323" s="196" t="str">
        <f>CONCATENATE(E323,"'h",K323)</f>
        <v>6'h0</v>
      </c>
      <c r="G323" s="196" t="s">
        <v>73</v>
      </c>
      <c r="H323" s="198" t="s">
        <v>20</v>
      </c>
      <c r="I323" s="198" t="s">
        <v>10732</v>
      </c>
      <c r="J323" s="196">
        <v>0</v>
      </c>
      <c r="K323" s="196" t="str">
        <f>LOWER(DEC2HEX((J323)))</f>
        <v>0</v>
      </c>
      <c r="L323" s="196">
        <f>J323*(2^C323)</f>
        <v>0</v>
      </c>
      <c r="M323" s="285"/>
    </row>
    <row r="324" spans="1:13" s="220" customFormat="1" ht="15">
      <c r="A324" s="196"/>
      <c r="B324" s="196"/>
      <c r="C324" s="193" t="s">
        <v>4163</v>
      </c>
      <c r="D324" s="193" t="s">
        <v>11072</v>
      </c>
      <c r="E324" s="195">
        <f>D324+1-C324</f>
        <v>10</v>
      </c>
      <c r="F324" s="195" t="str">
        <f>CONCATENATE(E324,"'h",K324)</f>
        <v>10'h0</v>
      </c>
      <c r="G324" s="196" t="s">
        <v>73</v>
      </c>
      <c r="H324" s="196" t="s">
        <v>11106</v>
      </c>
      <c r="I324" s="201" t="s">
        <v>11107</v>
      </c>
      <c r="J324" s="196">
        <v>0</v>
      </c>
      <c r="K324" s="196" t="str">
        <f>LOWER(DEC2HEX((J324)))</f>
        <v>0</v>
      </c>
      <c r="L324" s="196">
        <f>J324*(2^C324)</f>
        <v>0</v>
      </c>
      <c r="M324" s="219"/>
    </row>
    <row r="325" spans="1:13" ht="15">
      <c r="A325" s="123"/>
      <c r="B325" s="124" t="s">
        <v>11108</v>
      </c>
      <c r="C325" s="123"/>
      <c r="D325" s="123"/>
      <c r="E325" s="123">
        <f>SUM(E326:E329)</f>
        <v>32</v>
      </c>
      <c r="F325" s="125" t="str">
        <f>CONCATENATE("32'h",K325)</f>
        <v>32'h00000000</v>
      </c>
      <c r="G325" s="125"/>
      <c r="H325" s="126" t="s">
        <v>11109</v>
      </c>
      <c r="I325" s="150"/>
      <c r="J325" s="123"/>
      <c r="K325" s="123" t="str">
        <f>LOWER(DEC2HEX(L325,8))</f>
        <v>00000000</v>
      </c>
      <c r="L325" s="123">
        <f>SUM(L326:L329)</f>
        <v>0</v>
      </c>
      <c r="M325" s="285"/>
    </row>
    <row r="326" spans="1:13" ht="15">
      <c r="A326" s="128"/>
      <c r="B326" s="128"/>
      <c r="C326" s="196">
        <v>26</v>
      </c>
      <c r="D326" s="133">
        <v>31</v>
      </c>
      <c r="E326" s="196">
        <f>D326+1-C326</f>
        <v>6</v>
      </c>
      <c r="F326" s="196" t="str">
        <f>CONCATENATE(E326,"'h",K326)</f>
        <v>6'h0</v>
      </c>
      <c r="G326" s="133" t="s">
        <v>73</v>
      </c>
      <c r="H326" s="136" t="s">
        <v>20</v>
      </c>
      <c r="I326" s="153" t="s">
        <v>10732</v>
      </c>
      <c r="J326" s="133">
        <v>0</v>
      </c>
      <c r="K326" s="133" t="str">
        <f>LOWER(DEC2HEX((J326)))</f>
        <v>0</v>
      </c>
      <c r="L326" s="133">
        <f>J326*(2^C326)</f>
        <v>0</v>
      </c>
      <c r="M326" s="285"/>
    </row>
    <row r="327" spans="1:13" s="220" customFormat="1" ht="15">
      <c r="A327" s="196"/>
      <c r="B327" s="196"/>
      <c r="C327" s="193" t="s">
        <v>10759</v>
      </c>
      <c r="D327" s="193" t="s">
        <v>11097</v>
      </c>
      <c r="E327" s="195">
        <f>D327+1-C327</f>
        <v>10</v>
      </c>
      <c r="F327" s="195" t="str">
        <f>CONCATENATE(E327,"'h",K327)</f>
        <v>10'h0</v>
      </c>
      <c r="G327" s="196" t="s">
        <v>73</v>
      </c>
      <c r="H327" s="196" t="s">
        <v>11110</v>
      </c>
      <c r="I327" s="201" t="s">
        <v>11111</v>
      </c>
      <c r="J327" s="196">
        <v>0</v>
      </c>
      <c r="K327" s="196" t="str">
        <f>LOWER(DEC2HEX((J327)))</f>
        <v>0</v>
      </c>
      <c r="L327" s="196">
        <f>J327*(2^C327)</f>
        <v>0</v>
      </c>
      <c r="M327" s="219"/>
    </row>
    <row r="328" spans="1:13" ht="15">
      <c r="A328" s="128"/>
      <c r="B328" s="128"/>
      <c r="C328" s="196">
        <v>10</v>
      </c>
      <c r="D328" s="196">
        <v>15</v>
      </c>
      <c r="E328" s="196">
        <f>D328+1-C328</f>
        <v>6</v>
      </c>
      <c r="F328" s="196" t="str">
        <f>CONCATENATE(E328,"'h",K328)</f>
        <v>6'h0</v>
      </c>
      <c r="G328" s="196" t="s">
        <v>73</v>
      </c>
      <c r="H328" s="198" t="s">
        <v>20</v>
      </c>
      <c r="I328" s="198" t="s">
        <v>10732</v>
      </c>
      <c r="J328" s="196">
        <v>0</v>
      </c>
      <c r="K328" s="196" t="str">
        <f>LOWER(DEC2HEX((J328)))</f>
        <v>0</v>
      </c>
      <c r="L328" s="196">
        <f>J328*(2^C328)</f>
        <v>0</v>
      </c>
      <c r="M328" s="285"/>
    </row>
    <row r="329" spans="1:13" s="220" customFormat="1" ht="15">
      <c r="A329" s="196"/>
      <c r="B329" s="196"/>
      <c r="C329" s="193" t="s">
        <v>4163</v>
      </c>
      <c r="D329" s="193" t="s">
        <v>11072</v>
      </c>
      <c r="E329" s="195">
        <f>D329+1-C329</f>
        <v>10</v>
      </c>
      <c r="F329" s="195" t="str">
        <f>CONCATENATE(E329,"'h",K329)</f>
        <v>10'h0</v>
      </c>
      <c r="G329" s="196" t="s">
        <v>73</v>
      </c>
      <c r="H329" s="196" t="s">
        <v>11112</v>
      </c>
      <c r="I329" s="201" t="s">
        <v>11113</v>
      </c>
      <c r="J329" s="196">
        <v>0</v>
      </c>
      <c r="K329" s="196" t="str">
        <f>LOWER(DEC2HEX((J329)))</f>
        <v>0</v>
      </c>
      <c r="L329" s="196">
        <f>J329*(2^C329)</f>
        <v>0</v>
      </c>
      <c r="M329" s="219"/>
    </row>
    <row r="330" spans="1:13" s="220" customFormat="1" ht="15">
      <c r="A330" s="202"/>
      <c r="B330" s="203" t="s">
        <v>11114</v>
      </c>
      <c r="C330" s="202"/>
      <c r="D330" s="202"/>
      <c r="E330" s="202">
        <f>SUM(E331:E334)</f>
        <v>32</v>
      </c>
      <c r="F330" s="199" t="str">
        <f>CONCATENATE("32'h",K330)</f>
        <v>32'h00000000</v>
      </c>
      <c r="G330" s="199"/>
      <c r="H330" s="204" t="s">
        <v>11115</v>
      </c>
      <c r="I330" s="205"/>
      <c r="J330" s="202"/>
      <c r="K330" s="202" t="str">
        <f>LOWER(DEC2HEX(L330,8))</f>
        <v>00000000</v>
      </c>
      <c r="L330" s="202">
        <f>SUM(L331:L334)</f>
        <v>0</v>
      </c>
      <c r="M330" s="219"/>
    </row>
    <row r="331" spans="1:13" s="220" customFormat="1" ht="15">
      <c r="A331" s="196"/>
      <c r="B331" s="196"/>
      <c r="C331" s="196">
        <v>26</v>
      </c>
      <c r="D331" s="196">
        <v>31</v>
      </c>
      <c r="E331" s="196">
        <f>D331+1-C331</f>
        <v>6</v>
      </c>
      <c r="F331" s="196" t="str">
        <f>CONCATENATE(E331,"'h",K331)</f>
        <v>6'h0</v>
      </c>
      <c r="G331" s="196" t="s">
        <v>73</v>
      </c>
      <c r="H331" s="198" t="s">
        <v>20</v>
      </c>
      <c r="I331" s="198" t="s">
        <v>10732</v>
      </c>
      <c r="J331" s="196">
        <v>0</v>
      </c>
      <c r="K331" s="196" t="str">
        <f>LOWER(DEC2HEX((J331)))</f>
        <v>0</v>
      </c>
      <c r="L331" s="196">
        <f>J331*(2^C331)</f>
        <v>0</v>
      </c>
      <c r="M331" s="219"/>
    </row>
    <row r="332" spans="1:13" s="220" customFormat="1" ht="15">
      <c r="A332" s="196"/>
      <c r="B332" s="196"/>
      <c r="C332" s="193" t="s">
        <v>10759</v>
      </c>
      <c r="D332" s="193" t="s">
        <v>11097</v>
      </c>
      <c r="E332" s="195">
        <f>D332+1-C332</f>
        <v>10</v>
      </c>
      <c r="F332" s="195" t="str">
        <f>CONCATENATE(E332,"'h",K332)</f>
        <v>10'h0</v>
      </c>
      <c r="G332" s="196" t="s">
        <v>73</v>
      </c>
      <c r="H332" s="196" t="s">
        <v>11116</v>
      </c>
      <c r="I332" s="201" t="s">
        <v>11117</v>
      </c>
      <c r="J332" s="196">
        <v>0</v>
      </c>
      <c r="K332" s="196" t="str">
        <f>LOWER(DEC2HEX((J332)))</f>
        <v>0</v>
      </c>
      <c r="L332" s="196">
        <f>J332*(2^C332)</f>
        <v>0</v>
      </c>
      <c r="M332" s="219"/>
    </row>
    <row r="333" spans="1:13" s="220" customFormat="1" ht="15">
      <c r="A333" s="196"/>
      <c r="B333" s="196"/>
      <c r="C333" s="196">
        <v>10</v>
      </c>
      <c r="D333" s="196">
        <v>15</v>
      </c>
      <c r="E333" s="196">
        <f>D333+1-C333</f>
        <v>6</v>
      </c>
      <c r="F333" s="196" t="str">
        <f>CONCATENATE(E333,"'h",K333)</f>
        <v>6'h0</v>
      </c>
      <c r="G333" s="196" t="s">
        <v>73</v>
      </c>
      <c r="H333" s="198" t="s">
        <v>20</v>
      </c>
      <c r="I333" s="198" t="s">
        <v>10732</v>
      </c>
      <c r="J333" s="196">
        <v>0</v>
      </c>
      <c r="K333" s="196" t="str">
        <f>LOWER(DEC2HEX((J333)))</f>
        <v>0</v>
      </c>
      <c r="L333" s="196">
        <f>J333*(2^C333)</f>
        <v>0</v>
      </c>
      <c r="M333" s="219"/>
    </row>
    <row r="334" spans="1:13" s="220" customFormat="1" ht="15">
      <c r="A334" s="196"/>
      <c r="B334" s="196"/>
      <c r="C334" s="193" t="s">
        <v>4163</v>
      </c>
      <c r="D334" s="193" t="s">
        <v>11072</v>
      </c>
      <c r="E334" s="195">
        <f>D334+1-C334</f>
        <v>10</v>
      </c>
      <c r="F334" s="195" t="str">
        <f>CONCATENATE(E334,"'h",K334)</f>
        <v>10'h0</v>
      </c>
      <c r="G334" s="196" t="s">
        <v>73</v>
      </c>
      <c r="H334" s="196" t="s">
        <v>11118</v>
      </c>
      <c r="I334" s="201" t="s">
        <v>11119</v>
      </c>
      <c r="J334" s="196">
        <v>0</v>
      </c>
      <c r="K334" s="196" t="str">
        <f>LOWER(DEC2HEX((J334)))</f>
        <v>0</v>
      </c>
      <c r="L334" s="196">
        <f>J334*(2^C334)</f>
        <v>0</v>
      </c>
      <c r="M334" s="219"/>
    </row>
    <row r="335" spans="1:13" s="220" customFormat="1" ht="15">
      <c r="A335" s="202"/>
      <c r="B335" s="203" t="s">
        <v>11120</v>
      </c>
      <c r="C335" s="202"/>
      <c r="D335" s="202"/>
      <c r="E335" s="202">
        <f>SUM(E336:E339)</f>
        <v>32</v>
      </c>
      <c r="F335" s="199" t="str">
        <f>CONCATENATE("32'h",K335)</f>
        <v>32'h00000000</v>
      </c>
      <c r="G335" s="199"/>
      <c r="H335" s="204" t="s">
        <v>11121</v>
      </c>
      <c r="I335" s="205"/>
      <c r="J335" s="202"/>
      <c r="K335" s="202" t="str">
        <f>LOWER(DEC2HEX(L335,8))</f>
        <v>00000000</v>
      </c>
      <c r="L335" s="202">
        <f>SUM(L336:L339)</f>
        <v>0</v>
      </c>
      <c r="M335" s="219"/>
    </row>
    <row r="336" spans="1:13" s="220" customFormat="1" ht="15">
      <c r="A336" s="196"/>
      <c r="B336" s="196"/>
      <c r="C336" s="196">
        <v>26</v>
      </c>
      <c r="D336" s="196">
        <v>31</v>
      </c>
      <c r="E336" s="196">
        <f>D336+1-C336</f>
        <v>6</v>
      </c>
      <c r="F336" s="196" t="str">
        <f>CONCATENATE(E336,"'h",K336)</f>
        <v>6'h0</v>
      </c>
      <c r="G336" s="196" t="s">
        <v>73</v>
      </c>
      <c r="H336" s="198" t="s">
        <v>20</v>
      </c>
      <c r="I336" s="198" t="s">
        <v>5589</v>
      </c>
      <c r="J336" s="196">
        <v>0</v>
      </c>
      <c r="K336" s="196" t="str">
        <f>LOWER(DEC2HEX((J336)))</f>
        <v>0</v>
      </c>
      <c r="L336" s="196">
        <f>J336*(2^C336)</f>
        <v>0</v>
      </c>
      <c r="M336" s="219"/>
    </row>
    <row r="337" spans="1:13" s="220" customFormat="1" ht="15">
      <c r="A337" s="196"/>
      <c r="B337" s="196"/>
      <c r="C337" s="193" t="s">
        <v>10759</v>
      </c>
      <c r="D337" s="193" t="s">
        <v>11097</v>
      </c>
      <c r="E337" s="195">
        <f>D337+1-C337</f>
        <v>10</v>
      </c>
      <c r="F337" s="195" t="str">
        <f>CONCATENATE(E337,"'h",K337)</f>
        <v>10'h0</v>
      </c>
      <c r="G337" s="196" t="s">
        <v>73</v>
      </c>
      <c r="H337" s="196" t="s">
        <v>11122</v>
      </c>
      <c r="I337" s="201" t="s">
        <v>11123</v>
      </c>
      <c r="J337" s="196">
        <v>0</v>
      </c>
      <c r="K337" s="196" t="str">
        <f>LOWER(DEC2HEX((J337)))</f>
        <v>0</v>
      </c>
      <c r="L337" s="196">
        <f>J337*(2^C337)</f>
        <v>0</v>
      </c>
      <c r="M337" s="219"/>
    </row>
    <row r="338" spans="1:13" s="220" customFormat="1" ht="15">
      <c r="A338" s="196"/>
      <c r="B338" s="196"/>
      <c r="C338" s="196">
        <v>10</v>
      </c>
      <c r="D338" s="196">
        <v>15</v>
      </c>
      <c r="E338" s="196">
        <f>D338+1-C338</f>
        <v>6</v>
      </c>
      <c r="F338" s="196" t="str">
        <f>CONCATENATE(E338,"'h",K338)</f>
        <v>6'h0</v>
      </c>
      <c r="G338" s="196" t="s">
        <v>73</v>
      </c>
      <c r="H338" s="198" t="s">
        <v>20</v>
      </c>
      <c r="I338" s="198" t="s">
        <v>5589</v>
      </c>
      <c r="J338" s="196">
        <v>0</v>
      </c>
      <c r="K338" s="196" t="str">
        <f>LOWER(DEC2HEX((J338)))</f>
        <v>0</v>
      </c>
      <c r="L338" s="196">
        <f>J338*(2^C338)</f>
        <v>0</v>
      </c>
      <c r="M338" s="219"/>
    </row>
    <row r="339" spans="1:13" s="220" customFormat="1" ht="15">
      <c r="A339" s="196"/>
      <c r="B339" s="196"/>
      <c r="C339" s="193" t="s">
        <v>4163</v>
      </c>
      <c r="D339" s="193" t="s">
        <v>11072</v>
      </c>
      <c r="E339" s="195">
        <f>D339+1-C339</f>
        <v>10</v>
      </c>
      <c r="F339" s="195" t="str">
        <f>CONCATENATE(E339,"'h",K339)</f>
        <v>10'h0</v>
      </c>
      <c r="G339" s="196" t="s">
        <v>73</v>
      </c>
      <c r="H339" s="196" t="s">
        <v>11124</v>
      </c>
      <c r="I339" s="201" t="s">
        <v>11125</v>
      </c>
      <c r="J339" s="196">
        <v>0</v>
      </c>
      <c r="K339" s="196" t="str">
        <f>LOWER(DEC2HEX((J339)))</f>
        <v>0</v>
      </c>
      <c r="L339" s="196">
        <f>J339*(2^C339)</f>
        <v>0</v>
      </c>
      <c r="M339" s="219"/>
    </row>
    <row r="340" spans="1:13" ht="15">
      <c r="A340" s="123"/>
      <c r="B340" s="124" t="s">
        <v>508</v>
      </c>
      <c r="C340" s="123"/>
      <c r="D340" s="123"/>
      <c r="E340" s="123">
        <f>SUM(E341:E341)</f>
        <v>32</v>
      </c>
      <c r="F340" s="125" t="str">
        <f>CONCATENATE("32'h",K340)</f>
        <v>32'h00000000</v>
      </c>
      <c r="G340" s="125"/>
      <c r="H340" s="126" t="s">
        <v>11126</v>
      </c>
      <c r="I340" s="150"/>
      <c r="J340" s="123"/>
      <c r="K340" s="123" t="str">
        <f>LOWER(DEC2HEX(L340,8))</f>
        <v>00000000</v>
      </c>
      <c r="L340" s="123">
        <f>SUM(L341:L341)</f>
        <v>0</v>
      </c>
      <c r="M340" s="285"/>
    </row>
    <row r="341" spans="1:13" ht="45">
      <c r="A341" s="128"/>
      <c r="B341" s="128"/>
      <c r="C341" s="129" t="s">
        <v>4163</v>
      </c>
      <c r="D341" s="129" t="s">
        <v>11127</v>
      </c>
      <c r="E341" s="131">
        <f>D341+1-C341</f>
        <v>32</v>
      </c>
      <c r="F341" s="131" t="str">
        <f>CONCATENATE(E341,"'h",K341)</f>
        <v>32'h0</v>
      </c>
      <c r="G341" s="133" t="s">
        <v>73</v>
      </c>
      <c r="H341" s="128" t="s">
        <v>11128</v>
      </c>
      <c r="I341" s="134" t="s">
        <v>11129</v>
      </c>
      <c r="J341" s="133">
        <v>0</v>
      </c>
      <c r="K341" s="133" t="str">
        <f>LOWER(DEC2HEX((J341)))</f>
        <v>0</v>
      </c>
      <c r="L341" s="133">
        <f>J341*(2^C341)</f>
        <v>0</v>
      </c>
      <c r="M341" s="285"/>
    </row>
    <row r="342" spans="1:13" ht="15">
      <c r="A342" s="123"/>
      <c r="B342" s="124" t="s">
        <v>11130</v>
      </c>
      <c r="C342" s="123"/>
      <c r="D342" s="123"/>
      <c r="E342" s="123">
        <f>SUM(E343:E346)</f>
        <v>32</v>
      </c>
      <c r="F342" s="125" t="str">
        <f>CONCATENATE("32'h",K342)</f>
        <v>32'h00000000</v>
      </c>
      <c r="G342" s="125"/>
      <c r="H342" s="126" t="s">
        <v>11131</v>
      </c>
      <c r="I342" s="126"/>
      <c r="J342" s="123"/>
      <c r="K342" s="123" t="str">
        <f>LOWER(DEC2HEX(L342,8))</f>
        <v>00000000</v>
      </c>
      <c r="L342" s="123">
        <f>SUM(L343:L346)</f>
        <v>0</v>
      </c>
      <c r="M342" s="160"/>
    </row>
    <row r="343" spans="1:13" ht="15">
      <c r="A343" s="160"/>
      <c r="B343" s="128"/>
      <c r="C343" s="196">
        <v>3</v>
      </c>
      <c r="D343" s="133">
        <v>31</v>
      </c>
      <c r="E343" s="196">
        <f>D343+1-C343</f>
        <v>29</v>
      </c>
      <c r="F343" s="133" t="str">
        <f>CONCATENATE(E343,"'h",K343)</f>
        <v>29'h0</v>
      </c>
      <c r="G343" s="133" t="s">
        <v>450</v>
      </c>
      <c r="H343" s="128" t="s">
        <v>11132</v>
      </c>
      <c r="I343" s="134" t="s">
        <v>11133</v>
      </c>
      <c r="J343" s="133">
        <v>0</v>
      </c>
      <c r="K343" s="133" t="str">
        <f>LOWER(DEC2HEX((J343)))</f>
        <v>0</v>
      </c>
      <c r="L343" s="133">
        <f>J343*(2^C343)</f>
        <v>0</v>
      </c>
      <c r="M343" s="160"/>
    </row>
    <row r="344" spans="1:13" s="220" customFormat="1" ht="15">
      <c r="A344" s="219"/>
      <c r="B344" s="196"/>
      <c r="C344" s="200">
        <v>2</v>
      </c>
      <c r="D344" s="200">
        <v>2</v>
      </c>
      <c r="E344" s="196">
        <f>D344+1-C344</f>
        <v>1</v>
      </c>
      <c r="F344" s="196" t="s">
        <v>11134</v>
      </c>
      <c r="G344" s="196" t="s">
        <v>10714</v>
      </c>
      <c r="H344" s="196" t="s">
        <v>11135</v>
      </c>
      <c r="I344" s="201" t="s">
        <v>11136</v>
      </c>
      <c r="J344" s="200">
        <v>0</v>
      </c>
      <c r="K344" s="200" t="str">
        <f>LOWER(DEC2HEX((J344)))</f>
        <v>0</v>
      </c>
      <c r="L344" s="200">
        <f>J344*(2^C344)</f>
        <v>0</v>
      </c>
      <c r="M344" s="219"/>
    </row>
    <row r="345" spans="1:13" s="220" customFormat="1" ht="45">
      <c r="A345" s="219"/>
      <c r="B345" s="196"/>
      <c r="C345" s="200">
        <v>1</v>
      </c>
      <c r="D345" s="200">
        <v>1</v>
      </c>
      <c r="E345" s="196">
        <f>D345+1-C345</f>
        <v>1</v>
      </c>
      <c r="F345" s="196" t="str">
        <f>CONCATENATE(E345,"'h",K345)</f>
        <v>1'h0</v>
      </c>
      <c r="G345" s="196" t="s">
        <v>10714</v>
      </c>
      <c r="H345" s="196" t="s">
        <v>11137</v>
      </c>
      <c r="I345" s="201" t="s">
        <v>11138</v>
      </c>
      <c r="J345" s="200">
        <v>0</v>
      </c>
      <c r="K345" s="200" t="str">
        <f>LOWER(DEC2HEX((J345)))</f>
        <v>0</v>
      </c>
      <c r="L345" s="200">
        <f>J345*(2^C345)</f>
        <v>0</v>
      </c>
      <c r="M345" s="219"/>
    </row>
    <row r="346" spans="1:13" s="220" customFormat="1" ht="45">
      <c r="A346" s="219"/>
      <c r="B346" s="196"/>
      <c r="C346" s="200">
        <v>0</v>
      </c>
      <c r="D346" s="200">
        <v>0</v>
      </c>
      <c r="E346" s="196">
        <f>D346+1-C346</f>
        <v>1</v>
      </c>
      <c r="F346" s="196" t="str">
        <f>CONCATENATE(E346,"'h",K346)</f>
        <v>1'h0</v>
      </c>
      <c r="G346" s="196" t="s">
        <v>68</v>
      </c>
      <c r="H346" s="196" t="s">
        <v>11139</v>
      </c>
      <c r="I346" s="201" t="s">
        <v>11140</v>
      </c>
      <c r="J346" s="200">
        <v>0</v>
      </c>
      <c r="K346" s="200" t="str">
        <f>LOWER(DEC2HEX((J346)))</f>
        <v>0</v>
      </c>
      <c r="L346" s="200">
        <f>J346*(2^C346)</f>
        <v>0</v>
      </c>
      <c r="M346" s="219"/>
    </row>
    <row r="347" spans="1:13" ht="15">
      <c r="A347" s="123"/>
      <c r="B347" s="124" t="s">
        <v>11141</v>
      </c>
      <c r="C347" s="123"/>
      <c r="D347" s="123"/>
      <c r="E347" s="123">
        <f>SUM(E348:E349)</f>
        <v>32</v>
      </c>
      <c r="F347" s="125" t="str">
        <f>CONCATENATE("32'h",K347)</f>
        <v>32'h00000000</v>
      </c>
      <c r="G347" s="125"/>
      <c r="H347" s="126" t="s">
        <v>11142</v>
      </c>
      <c r="I347" s="126"/>
      <c r="J347" s="123"/>
      <c r="K347" s="123" t="str">
        <f>LOWER(DEC2HEX(L347,8))</f>
        <v>00000000</v>
      </c>
      <c r="L347" s="123">
        <f>SUM(L348:L349)</f>
        <v>0</v>
      </c>
      <c r="M347" s="160"/>
    </row>
    <row r="348" spans="1:13" ht="15">
      <c r="A348" s="160"/>
      <c r="B348" s="128"/>
      <c r="C348" s="196">
        <v>8</v>
      </c>
      <c r="D348" s="133">
        <v>31</v>
      </c>
      <c r="E348" s="196">
        <f>D348+1-C348</f>
        <v>24</v>
      </c>
      <c r="F348" s="133" t="str">
        <f>CONCATENATE(E348,"'h",K348)</f>
        <v>24'h0</v>
      </c>
      <c r="G348" s="133" t="s">
        <v>10730</v>
      </c>
      <c r="H348" s="128" t="s">
        <v>10731</v>
      </c>
      <c r="I348" s="134" t="s">
        <v>10732</v>
      </c>
      <c r="J348" s="133">
        <v>0</v>
      </c>
      <c r="K348" s="133" t="str">
        <f>LOWER(DEC2HEX((J348)))</f>
        <v>0</v>
      </c>
      <c r="L348" s="133">
        <f>J348*(2^C348)</f>
        <v>0</v>
      </c>
      <c r="M348" s="160"/>
    </row>
    <row r="349" spans="1:13" s="220" customFormat="1" ht="30">
      <c r="A349" s="219"/>
      <c r="B349" s="196"/>
      <c r="C349" s="200">
        <v>0</v>
      </c>
      <c r="D349" s="200">
        <v>7</v>
      </c>
      <c r="E349" s="196">
        <f>D349+1-C349</f>
        <v>8</v>
      </c>
      <c r="F349" s="196" t="str">
        <f>CONCATENATE(E349,"'h",K349)</f>
        <v>8'h0</v>
      </c>
      <c r="G349" s="196" t="s">
        <v>10714</v>
      </c>
      <c r="H349" s="196" t="s">
        <v>11143</v>
      </c>
      <c r="I349" s="201" t="s">
        <v>11144</v>
      </c>
      <c r="J349" s="200">
        <v>0</v>
      </c>
      <c r="K349" s="200" t="str">
        <f>LOWER(DEC2HEX((J349)))</f>
        <v>0</v>
      </c>
      <c r="L349" s="200">
        <f>J349*(2^C349)</f>
        <v>0</v>
      </c>
      <c r="M349" s="219"/>
    </row>
    <row r="350" spans="1:13" ht="15">
      <c r="A350" s="123"/>
      <c r="B350" s="124" t="s">
        <v>11145</v>
      </c>
      <c r="C350" s="123"/>
      <c r="D350" s="123"/>
      <c r="E350" s="123">
        <f>SUM(E351:E352)</f>
        <v>32</v>
      </c>
      <c r="F350" s="125" t="str">
        <f>CONCATENATE("32'h",K350)</f>
        <v>32'h00000000</v>
      </c>
      <c r="G350" s="125"/>
      <c r="H350" s="126" t="s">
        <v>11146</v>
      </c>
      <c r="I350" s="126"/>
      <c r="J350" s="123"/>
      <c r="K350" s="123" t="str">
        <f>LOWER(DEC2HEX(L350,8))</f>
        <v>00000000</v>
      </c>
      <c r="L350" s="123">
        <f>SUM(L351:L352)</f>
        <v>0</v>
      </c>
      <c r="M350" s="160"/>
    </row>
    <row r="351" spans="1:13" ht="15">
      <c r="A351" s="160"/>
      <c r="B351" s="128"/>
      <c r="C351" s="196">
        <v>8</v>
      </c>
      <c r="D351" s="133">
        <v>31</v>
      </c>
      <c r="E351" s="196">
        <f>D351+1-C351</f>
        <v>24</v>
      </c>
      <c r="F351" s="133" t="str">
        <f>CONCATENATE(E351,"'h",K351)</f>
        <v>24'h0</v>
      </c>
      <c r="G351" s="133" t="s">
        <v>10730</v>
      </c>
      <c r="H351" s="128" t="s">
        <v>10731</v>
      </c>
      <c r="I351" s="134" t="s">
        <v>10732</v>
      </c>
      <c r="J351" s="133">
        <v>0</v>
      </c>
      <c r="K351" s="133" t="str">
        <f>LOWER(DEC2HEX((J351)))</f>
        <v>0</v>
      </c>
      <c r="L351" s="133">
        <f>J351*(2^C351)</f>
        <v>0</v>
      </c>
      <c r="M351" s="160"/>
    </row>
    <row r="352" spans="1:13" s="220" customFormat="1" ht="30">
      <c r="A352" s="219"/>
      <c r="B352" s="196"/>
      <c r="C352" s="200">
        <v>0</v>
      </c>
      <c r="D352" s="200">
        <v>7</v>
      </c>
      <c r="E352" s="196">
        <f>D352+1-C352</f>
        <v>8</v>
      </c>
      <c r="F352" s="196" t="str">
        <f>CONCATENATE(E352,"'h",K352)</f>
        <v>8'h0</v>
      </c>
      <c r="G352" s="196" t="s">
        <v>10714</v>
      </c>
      <c r="H352" s="196" t="s">
        <v>11147</v>
      </c>
      <c r="I352" s="201" t="s">
        <v>11148</v>
      </c>
      <c r="J352" s="200">
        <v>0</v>
      </c>
      <c r="K352" s="200" t="str">
        <f>LOWER(DEC2HEX((J352)))</f>
        <v>0</v>
      </c>
      <c r="L352" s="200">
        <f>J352*(2^C352)</f>
        <v>0</v>
      </c>
      <c r="M352" s="219"/>
    </row>
    <row r="353" spans="1:13" ht="15">
      <c r="A353" s="123"/>
      <c r="B353" s="124" t="s">
        <v>11149</v>
      </c>
      <c r="C353" s="123"/>
      <c r="D353" s="123"/>
      <c r="E353" s="123">
        <f>SUM(E354:E355)</f>
        <v>32</v>
      </c>
      <c r="F353" s="125" t="str">
        <f>CONCATENATE("32'h",K353)</f>
        <v>32'h00000000</v>
      </c>
      <c r="G353" s="125"/>
      <c r="H353" s="126" t="s">
        <v>11150</v>
      </c>
      <c r="I353" s="126"/>
      <c r="J353" s="123"/>
      <c r="K353" s="123" t="str">
        <f>LOWER(DEC2HEX(L353,8))</f>
        <v>00000000</v>
      </c>
      <c r="L353" s="123">
        <f>SUM(L354:L355)</f>
        <v>0</v>
      </c>
      <c r="M353" s="160"/>
    </row>
    <row r="354" spans="1:13" ht="15">
      <c r="A354" s="160"/>
      <c r="B354" s="128"/>
      <c r="C354" s="196">
        <v>8</v>
      </c>
      <c r="D354" s="133">
        <v>31</v>
      </c>
      <c r="E354" s="196">
        <f>D354+1-C354</f>
        <v>24</v>
      </c>
      <c r="F354" s="133" t="str">
        <f>CONCATENATE(E354,"'h",K354)</f>
        <v>24'h0</v>
      </c>
      <c r="G354" s="133" t="s">
        <v>10730</v>
      </c>
      <c r="H354" s="128" t="s">
        <v>10731</v>
      </c>
      <c r="I354" s="134" t="s">
        <v>10732</v>
      </c>
      <c r="J354" s="133">
        <v>0</v>
      </c>
      <c r="K354" s="133" t="str">
        <f>LOWER(DEC2HEX((J354)))</f>
        <v>0</v>
      </c>
      <c r="L354" s="133">
        <f>J354*(2^C354)</f>
        <v>0</v>
      </c>
      <c r="M354" s="160"/>
    </row>
    <row r="355" spans="1:13" s="220" customFormat="1" ht="30">
      <c r="A355" s="219"/>
      <c r="B355" s="196"/>
      <c r="C355" s="200">
        <v>0</v>
      </c>
      <c r="D355" s="200">
        <v>7</v>
      </c>
      <c r="E355" s="196">
        <f>D355+1-C355</f>
        <v>8</v>
      </c>
      <c r="F355" s="196" t="str">
        <f>CONCATENATE(E355,"'h",K355)</f>
        <v>8'h0</v>
      </c>
      <c r="G355" s="196" t="s">
        <v>10714</v>
      </c>
      <c r="H355" s="196" t="s">
        <v>11151</v>
      </c>
      <c r="I355" s="201" t="s">
        <v>11152</v>
      </c>
      <c r="J355" s="200">
        <v>0</v>
      </c>
      <c r="K355" s="200" t="str">
        <f>LOWER(DEC2HEX((J355)))</f>
        <v>0</v>
      </c>
      <c r="L355" s="200">
        <f>J355*(2^C355)</f>
        <v>0</v>
      </c>
      <c r="M355" s="219"/>
    </row>
    <row r="356" spans="1:13" ht="15">
      <c r="A356" s="123"/>
      <c r="B356" s="124" t="s">
        <v>11153</v>
      </c>
      <c r="C356" s="123"/>
      <c r="D356" s="123"/>
      <c r="E356" s="123">
        <f>SUM(E357:E358)</f>
        <v>32</v>
      </c>
      <c r="F356" s="125" t="str">
        <f>CONCATENATE("32'h",K356)</f>
        <v>32'h00000003</v>
      </c>
      <c r="G356" s="125"/>
      <c r="H356" s="126" t="s">
        <v>11154</v>
      </c>
      <c r="I356" s="126"/>
      <c r="J356" s="123"/>
      <c r="K356" s="123" t="str">
        <f>LOWER(DEC2HEX(L356,8))</f>
        <v>00000003</v>
      </c>
      <c r="L356" s="123">
        <f>SUM(L357:L358)</f>
        <v>3</v>
      </c>
      <c r="M356" s="160"/>
    </row>
    <row r="357" spans="1:13" ht="15">
      <c r="A357" s="160"/>
      <c r="B357" s="128"/>
      <c r="C357" s="196">
        <v>3</v>
      </c>
      <c r="D357" s="133">
        <v>31</v>
      </c>
      <c r="E357" s="196">
        <f>D357+1-C357</f>
        <v>29</v>
      </c>
      <c r="F357" s="133" t="str">
        <f>CONCATENATE(E357,"'h",K357)</f>
        <v>29'h0</v>
      </c>
      <c r="G357" s="133" t="s">
        <v>10730</v>
      </c>
      <c r="H357" s="128" t="s">
        <v>10731</v>
      </c>
      <c r="I357" s="134" t="s">
        <v>10732</v>
      </c>
      <c r="J357" s="133">
        <v>0</v>
      </c>
      <c r="K357" s="133" t="str">
        <f>LOWER(DEC2HEX((J357)))</f>
        <v>0</v>
      </c>
      <c r="L357" s="133">
        <f>J357*(2^C357)</f>
        <v>0</v>
      </c>
      <c r="M357" s="160"/>
    </row>
    <row r="358" spans="1:13" s="220" customFormat="1" ht="15">
      <c r="A358" s="219"/>
      <c r="B358" s="196"/>
      <c r="C358" s="200">
        <v>0</v>
      </c>
      <c r="D358" s="200">
        <v>2</v>
      </c>
      <c r="E358" s="196">
        <f>D358+1-C358</f>
        <v>3</v>
      </c>
      <c r="F358" s="196" t="str">
        <f>CONCATENATE(E358,"'h",K358)</f>
        <v>3'h3</v>
      </c>
      <c r="G358" s="196" t="s">
        <v>10714</v>
      </c>
      <c r="H358" s="196" t="s">
        <v>11155</v>
      </c>
      <c r="I358" s="201" t="s">
        <v>11156</v>
      </c>
      <c r="J358" s="200">
        <v>3</v>
      </c>
      <c r="K358" s="200" t="str">
        <f>LOWER(DEC2HEX((J358)))</f>
        <v>3</v>
      </c>
      <c r="L358" s="200">
        <f>J358*(2^C358)</f>
        <v>3</v>
      </c>
      <c r="M358" s="219"/>
    </row>
    <row r="359" spans="1:13" ht="15">
      <c r="A359" s="123"/>
      <c r="B359" s="156" t="s">
        <v>11157</v>
      </c>
      <c r="C359" s="157"/>
      <c r="D359" s="157"/>
      <c r="E359" s="157">
        <f>SUM(E360:E391)</f>
        <v>32</v>
      </c>
      <c r="F359" s="158" t="str">
        <f>CONCATENATE("32'h",K359)</f>
        <v>32'h00000000</v>
      </c>
      <c r="G359" s="158"/>
      <c r="H359" s="155" t="s">
        <v>11158</v>
      </c>
      <c r="I359" s="206"/>
      <c r="J359" s="157"/>
      <c r="K359" s="157" t="str">
        <f>LOWER(DEC2HEX(L359,8))</f>
        <v>00000000</v>
      </c>
      <c r="L359" s="157">
        <f>SUM(L360:L391)</f>
        <v>0</v>
      </c>
      <c r="M359" s="285"/>
    </row>
    <row r="360" spans="1:13" ht="15">
      <c r="A360" s="128"/>
      <c r="B360" s="128"/>
      <c r="C360" s="196">
        <f>C361+1</f>
        <v>31</v>
      </c>
      <c r="D360" s="196">
        <f t="shared" ref="C360:D365" si="68">D361+1</f>
        <v>31</v>
      </c>
      <c r="E360" s="196">
        <f t="shared" ref="E360:E391" si="69">D360+1-C360</f>
        <v>1</v>
      </c>
      <c r="F360" s="196" t="str">
        <f>CONCATENATE(E360,"'h",K360)</f>
        <v>1'h0</v>
      </c>
      <c r="G360" s="197" t="s">
        <v>10714</v>
      </c>
      <c r="H360" s="198" t="s">
        <v>11159</v>
      </c>
      <c r="I360" s="198" t="s">
        <v>11160</v>
      </c>
      <c r="J360" s="196">
        <v>0</v>
      </c>
      <c r="K360" s="196" t="str">
        <f>LOWER(DEC2HEX((J360)))</f>
        <v>0</v>
      </c>
      <c r="L360" s="196">
        <f t="shared" ref="L360:L391" si="70">J360*(2^C360)</f>
        <v>0</v>
      </c>
      <c r="M360" s="285"/>
    </row>
    <row r="361" spans="1:13" ht="15">
      <c r="A361" s="128"/>
      <c r="B361" s="128"/>
      <c r="C361" s="196">
        <f t="shared" si="68"/>
        <v>30</v>
      </c>
      <c r="D361" s="196">
        <f t="shared" si="68"/>
        <v>30</v>
      </c>
      <c r="E361" s="196">
        <f t="shared" si="69"/>
        <v>1</v>
      </c>
      <c r="F361" s="196" t="str">
        <f t="shared" ref="F361:F367" si="71">CONCATENATE(E361,"'h",K361)</f>
        <v>1'h0</v>
      </c>
      <c r="G361" s="197" t="s">
        <v>10714</v>
      </c>
      <c r="H361" s="198" t="s">
        <v>11161</v>
      </c>
      <c r="I361" s="198" t="s">
        <v>11162</v>
      </c>
      <c r="J361" s="196">
        <v>0</v>
      </c>
      <c r="K361" s="196" t="str">
        <f t="shared" ref="K361:K367" si="72">LOWER(DEC2HEX((J361)))</f>
        <v>0</v>
      </c>
      <c r="L361" s="196">
        <f t="shared" si="70"/>
        <v>0</v>
      </c>
      <c r="M361" s="285"/>
    </row>
    <row r="362" spans="1:13" ht="15">
      <c r="A362" s="128"/>
      <c r="B362" s="128"/>
      <c r="C362" s="196">
        <f t="shared" si="68"/>
        <v>29</v>
      </c>
      <c r="D362" s="196">
        <f t="shared" si="68"/>
        <v>29</v>
      </c>
      <c r="E362" s="196">
        <f t="shared" si="69"/>
        <v>1</v>
      </c>
      <c r="F362" s="196" t="str">
        <f t="shared" si="71"/>
        <v>1'h0</v>
      </c>
      <c r="G362" s="197" t="s">
        <v>10714</v>
      </c>
      <c r="H362" s="198" t="s">
        <v>11163</v>
      </c>
      <c r="I362" s="198" t="s">
        <v>11164</v>
      </c>
      <c r="J362" s="196">
        <v>0</v>
      </c>
      <c r="K362" s="196" t="str">
        <f t="shared" si="72"/>
        <v>0</v>
      </c>
      <c r="L362" s="196">
        <f t="shared" si="70"/>
        <v>0</v>
      </c>
      <c r="M362" s="285"/>
    </row>
    <row r="363" spans="1:13" ht="15">
      <c r="A363" s="128"/>
      <c r="B363" s="128"/>
      <c r="C363" s="196">
        <f t="shared" si="68"/>
        <v>28</v>
      </c>
      <c r="D363" s="196">
        <f t="shared" si="68"/>
        <v>28</v>
      </c>
      <c r="E363" s="196">
        <f t="shared" si="69"/>
        <v>1</v>
      </c>
      <c r="F363" s="196" t="str">
        <f t="shared" si="71"/>
        <v>1'h0</v>
      </c>
      <c r="G363" s="197" t="s">
        <v>10714</v>
      </c>
      <c r="H363" s="198" t="s">
        <v>11165</v>
      </c>
      <c r="I363" s="198" t="s">
        <v>11166</v>
      </c>
      <c r="J363" s="196">
        <v>0</v>
      </c>
      <c r="K363" s="196" t="str">
        <f t="shared" si="72"/>
        <v>0</v>
      </c>
      <c r="L363" s="196">
        <f t="shared" si="70"/>
        <v>0</v>
      </c>
      <c r="M363" s="285"/>
    </row>
    <row r="364" spans="1:13" ht="15">
      <c r="A364" s="128"/>
      <c r="B364" s="128"/>
      <c r="C364" s="196">
        <f t="shared" si="68"/>
        <v>27</v>
      </c>
      <c r="D364" s="196">
        <f t="shared" si="68"/>
        <v>27</v>
      </c>
      <c r="E364" s="196">
        <f t="shared" si="69"/>
        <v>1</v>
      </c>
      <c r="F364" s="196" t="str">
        <f t="shared" si="71"/>
        <v>1'h0</v>
      </c>
      <c r="G364" s="197" t="s">
        <v>10714</v>
      </c>
      <c r="H364" s="198" t="s">
        <v>11167</v>
      </c>
      <c r="I364" s="198" t="s">
        <v>11168</v>
      </c>
      <c r="J364" s="196">
        <v>0</v>
      </c>
      <c r="K364" s="196" t="str">
        <f t="shared" si="72"/>
        <v>0</v>
      </c>
      <c r="L364" s="196">
        <f t="shared" si="70"/>
        <v>0</v>
      </c>
      <c r="M364" s="285"/>
    </row>
    <row r="365" spans="1:13" ht="15">
      <c r="A365" s="128"/>
      <c r="B365" s="128"/>
      <c r="C365" s="196">
        <f t="shared" si="68"/>
        <v>26</v>
      </c>
      <c r="D365" s="196">
        <f t="shared" si="68"/>
        <v>26</v>
      </c>
      <c r="E365" s="196">
        <f t="shared" si="69"/>
        <v>1</v>
      </c>
      <c r="F365" s="196" t="str">
        <f t="shared" si="71"/>
        <v>1'h0</v>
      </c>
      <c r="G365" s="197" t="s">
        <v>10714</v>
      </c>
      <c r="H365" s="198" t="s">
        <v>11169</v>
      </c>
      <c r="I365" s="198" t="s">
        <v>11170</v>
      </c>
      <c r="J365" s="196">
        <v>0</v>
      </c>
      <c r="K365" s="196" t="str">
        <f t="shared" si="72"/>
        <v>0</v>
      </c>
      <c r="L365" s="196">
        <f t="shared" si="70"/>
        <v>0</v>
      </c>
      <c r="M365" s="285"/>
    </row>
    <row r="366" spans="1:13" ht="15">
      <c r="A366" s="128"/>
      <c r="B366" s="128"/>
      <c r="C366" s="196">
        <v>25</v>
      </c>
      <c r="D366" s="196">
        <v>25</v>
      </c>
      <c r="E366" s="196">
        <f t="shared" si="69"/>
        <v>1</v>
      </c>
      <c r="F366" s="196" t="str">
        <f t="shared" si="71"/>
        <v>1'h0</v>
      </c>
      <c r="G366" s="197" t="s">
        <v>10714</v>
      </c>
      <c r="H366" s="198" t="s">
        <v>11171</v>
      </c>
      <c r="I366" s="198" t="s">
        <v>11172</v>
      </c>
      <c r="J366" s="196">
        <v>0</v>
      </c>
      <c r="K366" s="196" t="str">
        <f t="shared" si="72"/>
        <v>0</v>
      </c>
      <c r="L366" s="196">
        <f t="shared" si="70"/>
        <v>0</v>
      </c>
      <c r="M366" s="285"/>
    </row>
    <row r="367" spans="1:13" ht="15">
      <c r="A367" s="128"/>
      <c r="B367" s="128"/>
      <c r="C367" s="196">
        <v>24</v>
      </c>
      <c r="D367" s="196">
        <v>24</v>
      </c>
      <c r="E367" s="196">
        <f t="shared" si="69"/>
        <v>1</v>
      </c>
      <c r="F367" s="196" t="str">
        <f t="shared" si="71"/>
        <v>1'h0</v>
      </c>
      <c r="G367" s="197" t="s">
        <v>10714</v>
      </c>
      <c r="H367" s="198" t="s">
        <v>11173</v>
      </c>
      <c r="I367" s="198" t="s">
        <v>11174</v>
      </c>
      <c r="J367" s="196">
        <v>0</v>
      </c>
      <c r="K367" s="196" t="str">
        <f t="shared" si="72"/>
        <v>0</v>
      </c>
      <c r="L367" s="196">
        <f t="shared" si="70"/>
        <v>0</v>
      </c>
      <c r="M367" s="285"/>
    </row>
    <row r="368" spans="1:13" ht="15">
      <c r="A368" s="128"/>
      <c r="B368" s="128"/>
      <c r="C368" s="130">
        <f t="shared" ref="C368:D373" si="73">C369+1</f>
        <v>23</v>
      </c>
      <c r="D368" s="130">
        <f t="shared" si="73"/>
        <v>23</v>
      </c>
      <c r="E368" s="130">
        <f t="shared" si="69"/>
        <v>1</v>
      </c>
      <c r="F368" s="130" t="str">
        <f>CONCATENATE(E368,"'h",K368)</f>
        <v>1'h0</v>
      </c>
      <c r="G368" s="154" t="s">
        <v>10714</v>
      </c>
      <c r="H368" s="159" t="s">
        <v>11175</v>
      </c>
      <c r="I368" s="159" t="s">
        <v>11176</v>
      </c>
      <c r="J368" s="130">
        <v>0</v>
      </c>
      <c r="K368" s="130" t="str">
        <f>LOWER(DEC2HEX((J368)))</f>
        <v>0</v>
      </c>
      <c r="L368" s="130">
        <f t="shared" si="70"/>
        <v>0</v>
      </c>
      <c r="M368" s="285"/>
    </row>
    <row r="369" spans="1:13" ht="15">
      <c r="A369" s="128"/>
      <c r="B369" s="128"/>
      <c r="C369" s="130">
        <f t="shared" si="73"/>
        <v>22</v>
      </c>
      <c r="D369" s="130">
        <f t="shared" si="73"/>
        <v>22</v>
      </c>
      <c r="E369" s="130">
        <f t="shared" si="69"/>
        <v>1</v>
      </c>
      <c r="F369" s="130" t="str">
        <f t="shared" ref="F369:F391" si="74">CONCATENATE(E369,"'h",K369)</f>
        <v>1'h0</v>
      </c>
      <c r="G369" s="154" t="s">
        <v>10714</v>
      </c>
      <c r="H369" s="159" t="s">
        <v>11177</v>
      </c>
      <c r="I369" s="159" t="s">
        <v>11178</v>
      </c>
      <c r="J369" s="130">
        <v>0</v>
      </c>
      <c r="K369" s="130" t="str">
        <f t="shared" ref="K369:K391" si="75">LOWER(DEC2HEX((J369)))</f>
        <v>0</v>
      </c>
      <c r="L369" s="130">
        <f t="shared" si="70"/>
        <v>0</v>
      </c>
      <c r="M369" s="285"/>
    </row>
    <row r="370" spans="1:13" ht="15">
      <c r="A370" s="128"/>
      <c r="B370" s="128"/>
      <c r="C370" s="130">
        <f t="shared" si="73"/>
        <v>21</v>
      </c>
      <c r="D370" s="130">
        <f t="shared" si="73"/>
        <v>21</v>
      </c>
      <c r="E370" s="130">
        <f t="shared" si="69"/>
        <v>1</v>
      </c>
      <c r="F370" s="130" t="str">
        <f t="shared" si="74"/>
        <v>1'h0</v>
      </c>
      <c r="G370" s="154" t="s">
        <v>10714</v>
      </c>
      <c r="H370" s="159" t="s">
        <v>11179</v>
      </c>
      <c r="I370" s="159" t="s">
        <v>11180</v>
      </c>
      <c r="J370" s="130">
        <v>0</v>
      </c>
      <c r="K370" s="130" t="str">
        <f t="shared" si="75"/>
        <v>0</v>
      </c>
      <c r="L370" s="130">
        <f t="shared" si="70"/>
        <v>0</v>
      </c>
      <c r="M370" s="285"/>
    </row>
    <row r="371" spans="1:13" ht="15">
      <c r="A371" s="128"/>
      <c r="B371" s="128"/>
      <c r="C371" s="130">
        <f t="shared" si="73"/>
        <v>20</v>
      </c>
      <c r="D371" s="130">
        <f t="shared" si="73"/>
        <v>20</v>
      </c>
      <c r="E371" s="130">
        <f t="shared" si="69"/>
        <v>1</v>
      </c>
      <c r="F371" s="130" t="str">
        <f t="shared" si="74"/>
        <v>1'h0</v>
      </c>
      <c r="G371" s="154" t="s">
        <v>10714</v>
      </c>
      <c r="H371" s="159" t="s">
        <v>11181</v>
      </c>
      <c r="I371" s="159" t="s">
        <v>11182</v>
      </c>
      <c r="J371" s="130">
        <v>0</v>
      </c>
      <c r="K371" s="130" t="str">
        <f t="shared" si="75"/>
        <v>0</v>
      </c>
      <c r="L371" s="130">
        <f t="shared" si="70"/>
        <v>0</v>
      </c>
      <c r="M371" s="285"/>
    </row>
    <row r="372" spans="1:13" ht="15">
      <c r="A372" s="128"/>
      <c r="B372" s="128"/>
      <c r="C372" s="130">
        <f t="shared" si="73"/>
        <v>19</v>
      </c>
      <c r="D372" s="130">
        <f t="shared" si="73"/>
        <v>19</v>
      </c>
      <c r="E372" s="130">
        <f t="shared" si="69"/>
        <v>1</v>
      </c>
      <c r="F372" s="130" t="str">
        <f t="shared" si="74"/>
        <v>1'h0</v>
      </c>
      <c r="G372" s="154" t="s">
        <v>10714</v>
      </c>
      <c r="H372" s="159" t="s">
        <v>11183</v>
      </c>
      <c r="I372" s="159" t="s">
        <v>11184</v>
      </c>
      <c r="J372" s="130">
        <v>0</v>
      </c>
      <c r="K372" s="130" t="str">
        <f t="shared" si="75"/>
        <v>0</v>
      </c>
      <c r="L372" s="130">
        <f t="shared" si="70"/>
        <v>0</v>
      </c>
      <c r="M372" s="285"/>
    </row>
    <row r="373" spans="1:13" ht="15">
      <c r="A373" s="128"/>
      <c r="B373" s="128"/>
      <c r="C373" s="130">
        <f t="shared" si="73"/>
        <v>18</v>
      </c>
      <c r="D373" s="130">
        <f t="shared" si="73"/>
        <v>18</v>
      </c>
      <c r="E373" s="130">
        <f t="shared" si="69"/>
        <v>1</v>
      </c>
      <c r="F373" s="130" t="str">
        <f t="shared" si="74"/>
        <v>1'h0</v>
      </c>
      <c r="G373" s="154" t="s">
        <v>10714</v>
      </c>
      <c r="H373" s="159" t="s">
        <v>11185</v>
      </c>
      <c r="I373" s="159" t="s">
        <v>11186</v>
      </c>
      <c r="J373" s="130">
        <v>0</v>
      </c>
      <c r="K373" s="130" t="str">
        <f t="shared" si="75"/>
        <v>0</v>
      </c>
      <c r="L373" s="130">
        <f t="shared" si="70"/>
        <v>0</v>
      </c>
      <c r="M373" s="285"/>
    </row>
    <row r="374" spans="1:13" ht="15">
      <c r="A374" s="128"/>
      <c r="B374" s="128"/>
      <c r="C374" s="130">
        <v>17</v>
      </c>
      <c r="D374" s="130">
        <v>17</v>
      </c>
      <c r="E374" s="130">
        <f t="shared" si="69"/>
        <v>1</v>
      </c>
      <c r="F374" s="130" t="str">
        <f t="shared" si="74"/>
        <v>1'h0</v>
      </c>
      <c r="G374" s="154" t="s">
        <v>10714</v>
      </c>
      <c r="H374" s="159" t="s">
        <v>11187</v>
      </c>
      <c r="I374" s="159" t="s">
        <v>11188</v>
      </c>
      <c r="J374" s="130">
        <v>0</v>
      </c>
      <c r="K374" s="130" t="str">
        <f t="shared" si="75"/>
        <v>0</v>
      </c>
      <c r="L374" s="130">
        <f t="shared" si="70"/>
        <v>0</v>
      </c>
      <c r="M374" s="285"/>
    </row>
    <row r="375" spans="1:13" ht="15">
      <c r="A375" s="128"/>
      <c r="B375" s="128"/>
      <c r="C375" s="130">
        <v>16</v>
      </c>
      <c r="D375" s="130">
        <v>16</v>
      </c>
      <c r="E375" s="130">
        <f t="shared" si="69"/>
        <v>1</v>
      </c>
      <c r="F375" s="130" t="str">
        <f t="shared" si="74"/>
        <v>1'h0</v>
      </c>
      <c r="G375" s="154" t="s">
        <v>10714</v>
      </c>
      <c r="H375" s="159" t="s">
        <v>11189</v>
      </c>
      <c r="I375" s="159" t="s">
        <v>11190</v>
      </c>
      <c r="J375" s="130">
        <v>0</v>
      </c>
      <c r="K375" s="130" t="str">
        <f t="shared" si="75"/>
        <v>0</v>
      </c>
      <c r="L375" s="130">
        <f t="shared" si="70"/>
        <v>0</v>
      </c>
      <c r="M375" s="285"/>
    </row>
    <row r="376" spans="1:13" ht="15">
      <c r="A376" s="128"/>
      <c r="B376" s="128"/>
      <c r="C376" s="196">
        <v>15</v>
      </c>
      <c r="D376" s="196">
        <v>15</v>
      </c>
      <c r="E376" s="196">
        <f t="shared" si="69"/>
        <v>1</v>
      </c>
      <c r="F376" s="196" t="str">
        <f t="shared" si="74"/>
        <v>1'h0</v>
      </c>
      <c r="G376" s="197" t="s">
        <v>10714</v>
      </c>
      <c r="H376" s="198" t="s">
        <v>11191</v>
      </c>
      <c r="I376" s="198" t="s">
        <v>11192</v>
      </c>
      <c r="J376" s="196">
        <v>0</v>
      </c>
      <c r="K376" s="196" t="str">
        <f t="shared" si="75"/>
        <v>0</v>
      </c>
      <c r="L376" s="196">
        <f t="shared" si="70"/>
        <v>0</v>
      </c>
      <c r="M376" s="285"/>
    </row>
    <row r="377" spans="1:13" ht="15">
      <c r="A377" s="128"/>
      <c r="B377" s="128"/>
      <c r="C377" s="196">
        <v>14</v>
      </c>
      <c r="D377" s="196">
        <v>14</v>
      </c>
      <c r="E377" s="196">
        <f t="shared" si="69"/>
        <v>1</v>
      </c>
      <c r="F377" s="196" t="str">
        <f t="shared" si="74"/>
        <v>1'h0</v>
      </c>
      <c r="G377" s="197" t="s">
        <v>10714</v>
      </c>
      <c r="H377" s="198" t="s">
        <v>11193</v>
      </c>
      <c r="I377" s="198" t="s">
        <v>11194</v>
      </c>
      <c r="J377" s="196">
        <v>0</v>
      </c>
      <c r="K377" s="196" t="str">
        <f t="shared" si="75"/>
        <v>0</v>
      </c>
      <c r="L377" s="196">
        <f t="shared" si="70"/>
        <v>0</v>
      </c>
      <c r="M377" s="285"/>
    </row>
    <row r="378" spans="1:13" ht="15">
      <c r="A378" s="128"/>
      <c r="B378" s="128"/>
      <c r="C378" s="196">
        <v>13</v>
      </c>
      <c r="D378" s="196">
        <v>13</v>
      </c>
      <c r="E378" s="196">
        <f t="shared" si="69"/>
        <v>1</v>
      </c>
      <c r="F378" s="196" t="str">
        <f t="shared" si="74"/>
        <v>1'h0</v>
      </c>
      <c r="G378" s="197" t="s">
        <v>10714</v>
      </c>
      <c r="H378" s="198" t="s">
        <v>11195</v>
      </c>
      <c r="I378" s="198" t="s">
        <v>11196</v>
      </c>
      <c r="J378" s="196">
        <v>0</v>
      </c>
      <c r="K378" s="196" t="str">
        <f t="shared" si="75"/>
        <v>0</v>
      </c>
      <c r="L378" s="196">
        <f t="shared" si="70"/>
        <v>0</v>
      </c>
      <c r="M378" s="285"/>
    </row>
    <row r="379" spans="1:13" ht="15">
      <c r="A379" s="128"/>
      <c r="B379" s="128"/>
      <c r="C379" s="196">
        <v>12</v>
      </c>
      <c r="D379" s="196">
        <v>12</v>
      </c>
      <c r="E379" s="196">
        <f t="shared" si="69"/>
        <v>1</v>
      </c>
      <c r="F379" s="196" t="str">
        <f t="shared" si="74"/>
        <v>1'h0</v>
      </c>
      <c r="G379" s="197" t="s">
        <v>10714</v>
      </c>
      <c r="H379" s="198" t="s">
        <v>11197</v>
      </c>
      <c r="I379" s="198" t="s">
        <v>11198</v>
      </c>
      <c r="J379" s="196">
        <v>0</v>
      </c>
      <c r="K379" s="196" t="str">
        <f t="shared" si="75"/>
        <v>0</v>
      </c>
      <c r="L379" s="196">
        <f t="shared" si="70"/>
        <v>0</v>
      </c>
      <c r="M379" s="285"/>
    </row>
    <row r="380" spans="1:13" ht="15">
      <c r="A380" s="128"/>
      <c r="B380" s="128"/>
      <c r="C380" s="196">
        <v>11</v>
      </c>
      <c r="D380" s="196">
        <v>11</v>
      </c>
      <c r="E380" s="196">
        <f t="shared" si="69"/>
        <v>1</v>
      </c>
      <c r="F380" s="196" t="str">
        <f t="shared" si="74"/>
        <v>1'h0</v>
      </c>
      <c r="G380" s="197" t="s">
        <v>10714</v>
      </c>
      <c r="H380" s="198" t="s">
        <v>11199</v>
      </c>
      <c r="I380" s="198" t="s">
        <v>11200</v>
      </c>
      <c r="J380" s="196">
        <v>0</v>
      </c>
      <c r="K380" s="196" t="str">
        <f t="shared" si="75"/>
        <v>0</v>
      </c>
      <c r="L380" s="196">
        <f t="shared" si="70"/>
        <v>0</v>
      </c>
      <c r="M380" s="285"/>
    </row>
    <row r="381" spans="1:13" ht="15">
      <c r="A381" s="128"/>
      <c r="B381" s="128"/>
      <c r="C381" s="196">
        <v>10</v>
      </c>
      <c r="D381" s="196">
        <v>10</v>
      </c>
      <c r="E381" s="196">
        <f t="shared" si="69"/>
        <v>1</v>
      </c>
      <c r="F381" s="196" t="str">
        <f t="shared" si="74"/>
        <v>1'h0</v>
      </c>
      <c r="G381" s="197" t="s">
        <v>10714</v>
      </c>
      <c r="H381" s="198" t="s">
        <v>11201</v>
      </c>
      <c r="I381" s="198" t="s">
        <v>11202</v>
      </c>
      <c r="J381" s="196">
        <v>0</v>
      </c>
      <c r="K381" s="196" t="str">
        <f t="shared" si="75"/>
        <v>0</v>
      </c>
      <c r="L381" s="196">
        <f t="shared" si="70"/>
        <v>0</v>
      </c>
      <c r="M381" s="285"/>
    </row>
    <row r="382" spans="1:13" ht="15">
      <c r="A382" s="128"/>
      <c r="B382" s="128"/>
      <c r="C382" s="196">
        <v>9</v>
      </c>
      <c r="D382" s="196">
        <v>9</v>
      </c>
      <c r="E382" s="196">
        <f t="shared" si="69"/>
        <v>1</v>
      </c>
      <c r="F382" s="196" t="str">
        <f t="shared" si="74"/>
        <v>1'h0</v>
      </c>
      <c r="G382" s="197" t="s">
        <v>10714</v>
      </c>
      <c r="H382" s="198" t="s">
        <v>11203</v>
      </c>
      <c r="I382" s="198" t="s">
        <v>11204</v>
      </c>
      <c r="J382" s="196">
        <v>0</v>
      </c>
      <c r="K382" s="196" t="str">
        <f t="shared" si="75"/>
        <v>0</v>
      </c>
      <c r="L382" s="196">
        <f t="shared" si="70"/>
        <v>0</v>
      </c>
      <c r="M382" s="285"/>
    </row>
    <row r="383" spans="1:13" ht="15">
      <c r="A383" s="128"/>
      <c r="B383" s="128"/>
      <c r="C383" s="196">
        <v>8</v>
      </c>
      <c r="D383" s="196">
        <v>8</v>
      </c>
      <c r="E383" s="196">
        <f t="shared" si="69"/>
        <v>1</v>
      </c>
      <c r="F383" s="196" t="str">
        <f t="shared" si="74"/>
        <v>1'h0</v>
      </c>
      <c r="G383" s="197" t="s">
        <v>10714</v>
      </c>
      <c r="H383" s="198" t="s">
        <v>11205</v>
      </c>
      <c r="I383" s="198" t="s">
        <v>11206</v>
      </c>
      <c r="J383" s="196">
        <v>0</v>
      </c>
      <c r="K383" s="196" t="str">
        <f t="shared" si="75"/>
        <v>0</v>
      </c>
      <c r="L383" s="196">
        <f t="shared" si="70"/>
        <v>0</v>
      </c>
      <c r="M383" s="285"/>
    </row>
    <row r="384" spans="1:13" ht="15">
      <c r="A384" s="128"/>
      <c r="B384" s="128"/>
      <c r="C384" s="130">
        <v>7</v>
      </c>
      <c r="D384" s="130">
        <v>7</v>
      </c>
      <c r="E384" s="130">
        <f t="shared" si="69"/>
        <v>1</v>
      </c>
      <c r="F384" s="130" t="str">
        <f t="shared" si="74"/>
        <v>1'h0</v>
      </c>
      <c r="G384" s="154" t="s">
        <v>10714</v>
      </c>
      <c r="H384" s="159" t="s">
        <v>11207</v>
      </c>
      <c r="I384" s="159" t="s">
        <v>11208</v>
      </c>
      <c r="J384" s="130">
        <v>0</v>
      </c>
      <c r="K384" s="130" t="str">
        <f t="shared" si="75"/>
        <v>0</v>
      </c>
      <c r="L384" s="130">
        <f t="shared" si="70"/>
        <v>0</v>
      </c>
      <c r="M384" s="285"/>
    </row>
    <row r="385" spans="1:13" ht="15">
      <c r="A385" s="128"/>
      <c r="B385" s="128"/>
      <c r="C385" s="130">
        <v>6</v>
      </c>
      <c r="D385" s="130">
        <v>6</v>
      </c>
      <c r="E385" s="130">
        <f t="shared" si="69"/>
        <v>1</v>
      </c>
      <c r="F385" s="130" t="str">
        <f t="shared" si="74"/>
        <v>1'h0</v>
      </c>
      <c r="G385" s="154" t="s">
        <v>10714</v>
      </c>
      <c r="H385" s="159" t="s">
        <v>11209</v>
      </c>
      <c r="I385" s="159" t="s">
        <v>11210</v>
      </c>
      <c r="J385" s="130">
        <v>0</v>
      </c>
      <c r="K385" s="130" t="str">
        <f t="shared" si="75"/>
        <v>0</v>
      </c>
      <c r="L385" s="130">
        <f t="shared" si="70"/>
        <v>0</v>
      </c>
      <c r="M385" s="285"/>
    </row>
    <row r="386" spans="1:13" ht="15">
      <c r="A386" s="128"/>
      <c r="B386" s="128"/>
      <c r="C386" s="130">
        <v>5</v>
      </c>
      <c r="D386" s="130">
        <v>5</v>
      </c>
      <c r="E386" s="130">
        <f t="shared" si="69"/>
        <v>1</v>
      </c>
      <c r="F386" s="130" t="str">
        <f t="shared" si="74"/>
        <v>1'h0</v>
      </c>
      <c r="G386" s="154" t="s">
        <v>10714</v>
      </c>
      <c r="H386" s="159" t="s">
        <v>11211</v>
      </c>
      <c r="I386" s="159" t="s">
        <v>11212</v>
      </c>
      <c r="J386" s="130">
        <v>0</v>
      </c>
      <c r="K386" s="130" t="str">
        <f t="shared" si="75"/>
        <v>0</v>
      </c>
      <c r="L386" s="130">
        <f t="shared" si="70"/>
        <v>0</v>
      </c>
      <c r="M386" s="285"/>
    </row>
    <row r="387" spans="1:13" ht="15">
      <c r="A387" s="128"/>
      <c r="B387" s="128"/>
      <c r="C387" s="130">
        <v>4</v>
      </c>
      <c r="D387" s="130">
        <v>4</v>
      </c>
      <c r="E387" s="130">
        <f t="shared" si="69"/>
        <v>1</v>
      </c>
      <c r="F387" s="130" t="str">
        <f t="shared" si="74"/>
        <v>1'h0</v>
      </c>
      <c r="G387" s="154" t="s">
        <v>10714</v>
      </c>
      <c r="H387" s="159" t="s">
        <v>11213</v>
      </c>
      <c r="I387" s="159" t="s">
        <v>11214</v>
      </c>
      <c r="J387" s="130">
        <v>0</v>
      </c>
      <c r="K387" s="130" t="str">
        <f t="shared" si="75"/>
        <v>0</v>
      </c>
      <c r="L387" s="130">
        <f t="shared" si="70"/>
        <v>0</v>
      </c>
      <c r="M387" s="285"/>
    </row>
    <row r="388" spans="1:13" ht="15">
      <c r="A388" s="128"/>
      <c r="B388" s="128"/>
      <c r="C388" s="130">
        <v>3</v>
      </c>
      <c r="D388" s="130">
        <v>3</v>
      </c>
      <c r="E388" s="130">
        <f t="shared" si="69"/>
        <v>1</v>
      </c>
      <c r="F388" s="130" t="str">
        <f t="shared" si="74"/>
        <v>1'h0</v>
      </c>
      <c r="G388" s="154" t="s">
        <v>10714</v>
      </c>
      <c r="H388" s="159" t="s">
        <v>11215</v>
      </c>
      <c r="I388" s="159" t="s">
        <v>11216</v>
      </c>
      <c r="J388" s="130">
        <v>0</v>
      </c>
      <c r="K388" s="130" t="str">
        <f t="shared" si="75"/>
        <v>0</v>
      </c>
      <c r="L388" s="130">
        <f t="shared" si="70"/>
        <v>0</v>
      </c>
      <c r="M388" s="285"/>
    </row>
    <row r="389" spans="1:13" ht="15">
      <c r="A389" s="128"/>
      <c r="B389" s="128"/>
      <c r="C389" s="130">
        <v>2</v>
      </c>
      <c r="D389" s="130">
        <v>2</v>
      </c>
      <c r="E389" s="130">
        <f t="shared" si="69"/>
        <v>1</v>
      </c>
      <c r="F389" s="130" t="str">
        <f t="shared" si="74"/>
        <v>1'h0</v>
      </c>
      <c r="G389" s="154" t="s">
        <v>10714</v>
      </c>
      <c r="H389" s="159" t="s">
        <v>11217</v>
      </c>
      <c r="I389" s="159" t="s">
        <v>11218</v>
      </c>
      <c r="J389" s="130">
        <v>0</v>
      </c>
      <c r="K389" s="130" t="str">
        <f t="shared" si="75"/>
        <v>0</v>
      </c>
      <c r="L389" s="130">
        <f t="shared" si="70"/>
        <v>0</v>
      </c>
      <c r="M389" s="285"/>
    </row>
    <row r="390" spans="1:13" ht="15">
      <c r="A390" s="128"/>
      <c r="B390" s="128"/>
      <c r="C390" s="130">
        <v>1</v>
      </c>
      <c r="D390" s="130">
        <v>1</v>
      </c>
      <c r="E390" s="130">
        <f t="shared" si="69"/>
        <v>1</v>
      </c>
      <c r="F390" s="130" t="str">
        <f t="shared" si="74"/>
        <v>1'h0</v>
      </c>
      <c r="G390" s="154" t="s">
        <v>10714</v>
      </c>
      <c r="H390" s="159" t="s">
        <v>11219</v>
      </c>
      <c r="I390" s="159" t="s">
        <v>11220</v>
      </c>
      <c r="J390" s="130">
        <v>0</v>
      </c>
      <c r="K390" s="130" t="str">
        <f t="shared" si="75"/>
        <v>0</v>
      </c>
      <c r="L390" s="130">
        <f t="shared" si="70"/>
        <v>0</v>
      </c>
      <c r="M390" s="285"/>
    </row>
    <row r="391" spans="1:13" ht="15">
      <c r="A391" s="128"/>
      <c r="B391" s="128"/>
      <c r="C391" s="130">
        <v>0</v>
      </c>
      <c r="D391" s="130">
        <v>0</v>
      </c>
      <c r="E391" s="130">
        <f t="shared" si="69"/>
        <v>1</v>
      </c>
      <c r="F391" s="130" t="str">
        <f t="shared" si="74"/>
        <v>1'h0</v>
      </c>
      <c r="G391" s="154" t="s">
        <v>10714</v>
      </c>
      <c r="H391" s="159" t="s">
        <v>11221</v>
      </c>
      <c r="I391" s="159" t="s">
        <v>11222</v>
      </c>
      <c r="J391" s="130">
        <v>0</v>
      </c>
      <c r="K391" s="130" t="str">
        <f t="shared" si="75"/>
        <v>0</v>
      </c>
      <c r="L391" s="130">
        <f t="shared" si="70"/>
        <v>0</v>
      </c>
      <c r="M391" s="285"/>
    </row>
    <row r="392" spans="1:13" ht="15">
      <c r="A392" s="157"/>
      <c r="B392" s="156" t="s">
        <v>11223</v>
      </c>
      <c r="C392" s="157"/>
      <c r="D392" s="157"/>
      <c r="E392" s="157">
        <f>SUM(E393:E424)</f>
        <v>32</v>
      </c>
      <c r="F392" s="158" t="str">
        <f>CONCATENATE("32'h",K392)</f>
        <v>32'h00000000</v>
      </c>
      <c r="G392" s="158"/>
      <c r="H392" s="155" t="s">
        <v>11224</v>
      </c>
      <c r="I392" s="206"/>
      <c r="J392" s="157"/>
      <c r="K392" s="157" t="str">
        <f>LOWER(DEC2HEX(L392,8))</f>
        <v>00000000</v>
      </c>
      <c r="L392" s="157">
        <f>SUM(L393:L424)</f>
        <v>0</v>
      </c>
      <c r="M392" s="285"/>
    </row>
    <row r="393" spans="1:13" ht="15.75" customHeight="1">
      <c r="A393" s="130"/>
      <c r="B393" s="130"/>
      <c r="C393" s="196">
        <f t="shared" ref="C393:D399" si="76">C394+1</f>
        <v>31</v>
      </c>
      <c r="D393" s="196">
        <f t="shared" si="76"/>
        <v>31</v>
      </c>
      <c r="E393" s="196">
        <f t="shared" ref="E393:E424" si="77">D393+1-C393</f>
        <v>1</v>
      </c>
      <c r="F393" s="196" t="str">
        <f t="shared" ref="F393:F424" si="78">CONCATENATE(E393,"'h",K393)</f>
        <v>1'h0</v>
      </c>
      <c r="G393" s="197" t="s">
        <v>10733</v>
      </c>
      <c r="H393" s="198" t="s">
        <v>11225</v>
      </c>
      <c r="I393" s="198" t="s">
        <v>11226</v>
      </c>
      <c r="J393" s="196">
        <v>0</v>
      </c>
      <c r="K393" s="196" t="str">
        <f t="shared" ref="K393:K424" si="79">LOWER(DEC2HEX((J393)))</f>
        <v>0</v>
      </c>
      <c r="L393" s="196">
        <f t="shared" ref="L393:L424" si="80">J393*(2^C393)</f>
        <v>0</v>
      </c>
      <c r="M393" s="285"/>
    </row>
    <row r="394" spans="1:13" ht="15.75" customHeight="1">
      <c r="A394" s="130"/>
      <c r="B394" s="130"/>
      <c r="C394" s="196">
        <f t="shared" si="76"/>
        <v>30</v>
      </c>
      <c r="D394" s="196">
        <f t="shared" si="76"/>
        <v>30</v>
      </c>
      <c r="E394" s="196">
        <f t="shared" si="77"/>
        <v>1</v>
      </c>
      <c r="F394" s="196" t="str">
        <f t="shared" si="78"/>
        <v>1'h0</v>
      </c>
      <c r="G394" s="197" t="s">
        <v>10733</v>
      </c>
      <c r="H394" s="198" t="s">
        <v>11227</v>
      </c>
      <c r="I394" s="198" t="s">
        <v>11228</v>
      </c>
      <c r="J394" s="196">
        <v>0</v>
      </c>
      <c r="K394" s="196" t="str">
        <f t="shared" si="79"/>
        <v>0</v>
      </c>
      <c r="L394" s="196">
        <f t="shared" si="80"/>
        <v>0</v>
      </c>
      <c r="M394" s="285"/>
    </row>
    <row r="395" spans="1:13" ht="15.75" customHeight="1">
      <c r="A395" s="130"/>
      <c r="B395" s="130"/>
      <c r="C395" s="196">
        <f t="shared" si="76"/>
        <v>29</v>
      </c>
      <c r="D395" s="196">
        <f t="shared" si="76"/>
        <v>29</v>
      </c>
      <c r="E395" s="196">
        <f t="shared" si="77"/>
        <v>1</v>
      </c>
      <c r="F395" s="196" t="str">
        <f t="shared" si="78"/>
        <v>1'h0</v>
      </c>
      <c r="G395" s="197" t="s">
        <v>713</v>
      </c>
      <c r="H395" s="198" t="s">
        <v>11229</v>
      </c>
      <c r="I395" s="198" t="s">
        <v>11230</v>
      </c>
      <c r="J395" s="196">
        <v>0</v>
      </c>
      <c r="K395" s="196" t="str">
        <f t="shared" si="79"/>
        <v>0</v>
      </c>
      <c r="L395" s="196">
        <f t="shared" si="80"/>
        <v>0</v>
      </c>
      <c r="M395" s="285"/>
    </row>
    <row r="396" spans="1:13" ht="15.75" customHeight="1">
      <c r="A396" s="130"/>
      <c r="B396" s="130"/>
      <c r="C396" s="196">
        <f t="shared" si="76"/>
        <v>28</v>
      </c>
      <c r="D396" s="196">
        <f t="shared" si="76"/>
        <v>28</v>
      </c>
      <c r="E396" s="196">
        <f t="shared" si="77"/>
        <v>1</v>
      </c>
      <c r="F396" s="196" t="str">
        <f t="shared" si="78"/>
        <v>1'h0</v>
      </c>
      <c r="G396" s="197" t="s">
        <v>713</v>
      </c>
      <c r="H396" s="198" t="s">
        <v>11231</v>
      </c>
      <c r="I396" s="198" t="s">
        <v>11232</v>
      </c>
      <c r="J396" s="196">
        <v>0</v>
      </c>
      <c r="K396" s="196" t="str">
        <f t="shared" si="79"/>
        <v>0</v>
      </c>
      <c r="L396" s="196">
        <f t="shared" si="80"/>
        <v>0</v>
      </c>
      <c r="M396" s="285"/>
    </row>
    <row r="397" spans="1:13" ht="15.75" customHeight="1">
      <c r="A397" s="130"/>
      <c r="B397" s="130"/>
      <c r="C397" s="196">
        <f t="shared" si="76"/>
        <v>27</v>
      </c>
      <c r="D397" s="196">
        <f t="shared" si="76"/>
        <v>27</v>
      </c>
      <c r="E397" s="196">
        <f t="shared" si="77"/>
        <v>1</v>
      </c>
      <c r="F397" s="196" t="str">
        <f t="shared" si="78"/>
        <v>1'h0</v>
      </c>
      <c r="G397" s="197" t="s">
        <v>713</v>
      </c>
      <c r="H397" s="198" t="s">
        <v>11233</v>
      </c>
      <c r="I397" s="198" t="s">
        <v>11234</v>
      </c>
      <c r="J397" s="196">
        <v>0</v>
      </c>
      <c r="K397" s="196" t="str">
        <f t="shared" si="79"/>
        <v>0</v>
      </c>
      <c r="L397" s="196">
        <f t="shared" si="80"/>
        <v>0</v>
      </c>
      <c r="M397" s="285"/>
    </row>
    <row r="398" spans="1:13" ht="15.75" customHeight="1">
      <c r="A398" s="130"/>
      <c r="B398" s="130"/>
      <c r="C398" s="196">
        <f t="shared" si="76"/>
        <v>26</v>
      </c>
      <c r="D398" s="196">
        <f t="shared" si="76"/>
        <v>26</v>
      </c>
      <c r="E398" s="196">
        <f t="shared" si="77"/>
        <v>1</v>
      </c>
      <c r="F398" s="196" t="str">
        <f t="shared" si="78"/>
        <v>1'h0</v>
      </c>
      <c r="G398" s="197" t="s">
        <v>713</v>
      </c>
      <c r="H398" s="198" t="s">
        <v>11235</v>
      </c>
      <c r="I398" s="198" t="s">
        <v>11236</v>
      </c>
      <c r="J398" s="196">
        <v>0</v>
      </c>
      <c r="K398" s="196" t="str">
        <f t="shared" si="79"/>
        <v>0</v>
      </c>
      <c r="L398" s="196">
        <f t="shared" si="80"/>
        <v>0</v>
      </c>
      <c r="M398" s="285"/>
    </row>
    <row r="399" spans="1:13" ht="15.75" customHeight="1">
      <c r="A399" s="130"/>
      <c r="B399" s="130"/>
      <c r="C399" s="196">
        <f t="shared" si="76"/>
        <v>25</v>
      </c>
      <c r="D399" s="196">
        <f t="shared" si="76"/>
        <v>25</v>
      </c>
      <c r="E399" s="196">
        <f t="shared" si="77"/>
        <v>1</v>
      </c>
      <c r="F399" s="196" t="str">
        <f t="shared" si="78"/>
        <v>1'h0</v>
      </c>
      <c r="G399" s="197" t="s">
        <v>713</v>
      </c>
      <c r="H399" s="198" t="s">
        <v>11237</v>
      </c>
      <c r="I399" s="198" t="s">
        <v>11238</v>
      </c>
      <c r="J399" s="196">
        <v>0</v>
      </c>
      <c r="K399" s="196" t="str">
        <f t="shared" si="79"/>
        <v>0</v>
      </c>
      <c r="L399" s="196">
        <f t="shared" si="80"/>
        <v>0</v>
      </c>
      <c r="M399" s="285"/>
    </row>
    <row r="400" spans="1:13" ht="15.75" customHeight="1">
      <c r="A400" s="130"/>
      <c r="B400" s="130"/>
      <c r="C400" s="196">
        <v>24</v>
      </c>
      <c r="D400" s="196">
        <v>24</v>
      </c>
      <c r="E400" s="196">
        <f t="shared" si="77"/>
        <v>1</v>
      </c>
      <c r="F400" s="196" t="str">
        <f t="shared" si="78"/>
        <v>1'h0</v>
      </c>
      <c r="G400" s="197" t="s">
        <v>713</v>
      </c>
      <c r="H400" s="198" t="s">
        <v>11239</v>
      </c>
      <c r="I400" s="198" t="s">
        <v>11240</v>
      </c>
      <c r="J400" s="196">
        <v>0</v>
      </c>
      <c r="K400" s="196" t="str">
        <f t="shared" si="79"/>
        <v>0</v>
      </c>
      <c r="L400" s="196">
        <f t="shared" si="80"/>
        <v>0</v>
      </c>
      <c r="M400" s="285"/>
    </row>
    <row r="401" spans="1:13" ht="15.75" customHeight="1">
      <c r="A401" s="130"/>
      <c r="B401" s="130"/>
      <c r="C401" s="130">
        <f t="shared" ref="C401:D407" si="81">C402+1</f>
        <v>23</v>
      </c>
      <c r="D401" s="130">
        <f t="shared" si="81"/>
        <v>23</v>
      </c>
      <c r="E401" s="130">
        <f t="shared" si="77"/>
        <v>1</v>
      </c>
      <c r="F401" s="130" t="str">
        <f t="shared" si="78"/>
        <v>1'h0</v>
      </c>
      <c r="G401" s="154" t="s">
        <v>10733</v>
      </c>
      <c r="H401" s="159" t="s">
        <v>11241</v>
      </c>
      <c r="I401" s="159" t="s">
        <v>11242</v>
      </c>
      <c r="J401" s="130">
        <v>0</v>
      </c>
      <c r="K401" s="130" t="str">
        <f t="shared" si="79"/>
        <v>0</v>
      </c>
      <c r="L401" s="130">
        <f t="shared" si="80"/>
        <v>0</v>
      </c>
      <c r="M401" s="285"/>
    </row>
    <row r="402" spans="1:13" ht="15.75" customHeight="1">
      <c r="A402" s="130"/>
      <c r="B402" s="130"/>
      <c r="C402" s="130">
        <f t="shared" si="81"/>
        <v>22</v>
      </c>
      <c r="D402" s="130">
        <f t="shared" si="81"/>
        <v>22</v>
      </c>
      <c r="E402" s="130">
        <f t="shared" si="77"/>
        <v>1</v>
      </c>
      <c r="F402" s="130" t="str">
        <f t="shared" si="78"/>
        <v>1'h0</v>
      </c>
      <c r="G402" s="154" t="s">
        <v>10733</v>
      </c>
      <c r="H402" s="159" t="s">
        <v>11243</v>
      </c>
      <c r="I402" s="159" t="s">
        <v>11244</v>
      </c>
      <c r="J402" s="130">
        <v>0</v>
      </c>
      <c r="K402" s="130" t="str">
        <f t="shared" si="79"/>
        <v>0</v>
      </c>
      <c r="L402" s="130">
        <f t="shared" si="80"/>
        <v>0</v>
      </c>
      <c r="M402" s="285"/>
    </row>
    <row r="403" spans="1:13" ht="15.75" customHeight="1">
      <c r="A403" s="130"/>
      <c r="B403" s="130"/>
      <c r="C403" s="130">
        <f t="shared" si="81"/>
        <v>21</v>
      </c>
      <c r="D403" s="130">
        <f t="shared" si="81"/>
        <v>21</v>
      </c>
      <c r="E403" s="130">
        <f t="shared" si="77"/>
        <v>1</v>
      </c>
      <c r="F403" s="130" t="str">
        <f t="shared" si="78"/>
        <v>1'h0</v>
      </c>
      <c r="G403" s="154" t="s">
        <v>713</v>
      </c>
      <c r="H403" s="159" t="s">
        <v>11245</v>
      </c>
      <c r="I403" s="159" t="s">
        <v>11246</v>
      </c>
      <c r="J403" s="130">
        <v>0</v>
      </c>
      <c r="K403" s="130" t="str">
        <f t="shared" si="79"/>
        <v>0</v>
      </c>
      <c r="L403" s="130">
        <f t="shared" si="80"/>
        <v>0</v>
      </c>
      <c r="M403" s="285"/>
    </row>
    <row r="404" spans="1:13" ht="15.75" customHeight="1">
      <c r="A404" s="130"/>
      <c r="B404" s="130"/>
      <c r="C404" s="130">
        <f t="shared" si="81"/>
        <v>20</v>
      </c>
      <c r="D404" s="130">
        <f t="shared" si="81"/>
        <v>20</v>
      </c>
      <c r="E404" s="130">
        <f t="shared" si="77"/>
        <v>1</v>
      </c>
      <c r="F404" s="130" t="str">
        <f t="shared" si="78"/>
        <v>1'h0</v>
      </c>
      <c r="G404" s="154" t="s">
        <v>713</v>
      </c>
      <c r="H404" s="159" t="s">
        <v>11247</v>
      </c>
      <c r="I404" s="159" t="s">
        <v>11248</v>
      </c>
      <c r="J404" s="130">
        <v>0</v>
      </c>
      <c r="K404" s="130" t="str">
        <f t="shared" si="79"/>
        <v>0</v>
      </c>
      <c r="L404" s="130">
        <f t="shared" si="80"/>
        <v>0</v>
      </c>
      <c r="M404" s="285"/>
    </row>
    <row r="405" spans="1:13" ht="15.75" customHeight="1">
      <c r="A405" s="130"/>
      <c r="B405" s="130"/>
      <c r="C405" s="130">
        <f t="shared" si="81"/>
        <v>19</v>
      </c>
      <c r="D405" s="130">
        <f t="shared" si="81"/>
        <v>19</v>
      </c>
      <c r="E405" s="130">
        <f t="shared" si="77"/>
        <v>1</v>
      </c>
      <c r="F405" s="130" t="str">
        <f t="shared" si="78"/>
        <v>1'h0</v>
      </c>
      <c r="G405" s="154" t="s">
        <v>713</v>
      </c>
      <c r="H405" s="159" t="s">
        <v>11249</v>
      </c>
      <c r="I405" s="159" t="s">
        <v>11250</v>
      </c>
      <c r="J405" s="130">
        <v>0</v>
      </c>
      <c r="K405" s="130" t="str">
        <f t="shared" si="79"/>
        <v>0</v>
      </c>
      <c r="L405" s="130">
        <f t="shared" si="80"/>
        <v>0</v>
      </c>
      <c r="M405" s="285"/>
    </row>
    <row r="406" spans="1:13" ht="15.75" customHeight="1">
      <c r="A406" s="130"/>
      <c r="B406" s="130"/>
      <c r="C406" s="130">
        <f t="shared" si="81"/>
        <v>18</v>
      </c>
      <c r="D406" s="130">
        <f t="shared" si="81"/>
        <v>18</v>
      </c>
      <c r="E406" s="130">
        <f t="shared" si="77"/>
        <v>1</v>
      </c>
      <c r="F406" s="130" t="str">
        <f t="shared" si="78"/>
        <v>1'h0</v>
      </c>
      <c r="G406" s="154" t="s">
        <v>713</v>
      </c>
      <c r="H406" s="159" t="s">
        <v>11251</v>
      </c>
      <c r="I406" s="159" t="s">
        <v>11252</v>
      </c>
      <c r="J406" s="130">
        <v>0</v>
      </c>
      <c r="K406" s="130" t="str">
        <f t="shared" si="79"/>
        <v>0</v>
      </c>
      <c r="L406" s="130">
        <f t="shared" si="80"/>
        <v>0</v>
      </c>
      <c r="M406" s="285"/>
    </row>
    <row r="407" spans="1:13" ht="15.75" customHeight="1">
      <c r="A407" s="130"/>
      <c r="B407" s="130"/>
      <c r="C407" s="130">
        <f t="shared" si="81"/>
        <v>17</v>
      </c>
      <c r="D407" s="130">
        <f t="shared" si="81"/>
        <v>17</v>
      </c>
      <c r="E407" s="130">
        <f t="shared" si="77"/>
        <v>1</v>
      </c>
      <c r="F407" s="130" t="str">
        <f t="shared" si="78"/>
        <v>1'h0</v>
      </c>
      <c r="G407" s="154" t="s">
        <v>713</v>
      </c>
      <c r="H407" s="159" t="s">
        <v>11253</v>
      </c>
      <c r="I407" s="159" t="s">
        <v>11254</v>
      </c>
      <c r="J407" s="130">
        <v>0</v>
      </c>
      <c r="K407" s="130" t="str">
        <f t="shared" si="79"/>
        <v>0</v>
      </c>
      <c r="L407" s="130">
        <f t="shared" si="80"/>
        <v>0</v>
      </c>
      <c r="M407" s="285"/>
    </row>
    <row r="408" spans="1:13" ht="15.75" customHeight="1">
      <c r="A408" s="130"/>
      <c r="B408" s="130"/>
      <c r="C408" s="130">
        <v>16</v>
      </c>
      <c r="D408" s="130">
        <v>16</v>
      </c>
      <c r="E408" s="130">
        <f t="shared" si="77"/>
        <v>1</v>
      </c>
      <c r="F408" s="130" t="str">
        <f t="shared" si="78"/>
        <v>1'h0</v>
      </c>
      <c r="G408" s="154" t="s">
        <v>713</v>
      </c>
      <c r="H408" s="159" t="s">
        <v>11255</v>
      </c>
      <c r="I408" s="159" t="s">
        <v>11256</v>
      </c>
      <c r="J408" s="130">
        <v>0</v>
      </c>
      <c r="K408" s="130" t="str">
        <f t="shared" si="79"/>
        <v>0</v>
      </c>
      <c r="L408" s="130">
        <f t="shared" si="80"/>
        <v>0</v>
      </c>
      <c r="M408" s="285"/>
    </row>
    <row r="409" spans="1:13" ht="15">
      <c r="A409" s="130"/>
      <c r="B409" s="130"/>
      <c r="C409" s="196">
        <f t="shared" ref="C409:D414" si="82">C410+1</f>
        <v>15</v>
      </c>
      <c r="D409" s="196">
        <f t="shared" si="82"/>
        <v>15</v>
      </c>
      <c r="E409" s="196">
        <f t="shared" si="77"/>
        <v>1</v>
      </c>
      <c r="F409" s="196" t="str">
        <f t="shared" si="78"/>
        <v>1'h0</v>
      </c>
      <c r="G409" s="197" t="s">
        <v>10733</v>
      </c>
      <c r="H409" s="198" t="s">
        <v>11257</v>
      </c>
      <c r="I409" s="198" t="s">
        <v>11258</v>
      </c>
      <c r="J409" s="196">
        <v>0</v>
      </c>
      <c r="K409" s="196" t="str">
        <f t="shared" si="79"/>
        <v>0</v>
      </c>
      <c r="L409" s="196">
        <f t="shared" si="80"/>
        <v>0</v>
      </c>
      <c r="M409" s="285"/>
    </row>
    <row r="410" spans="1:13" ht="15">
      <c r="A410" s="130"/>
      <c r="B410" s="130"/>
      <c r="C410" s="196">
        <f t="shared" si="82"/>
        <v>14</v>
      </c>
      <c r="D410" s="196">
        <f t="shared" si="82"/>
        <v>14</v>
      </c>
      <c r="E410" s="196">
        <f t="shared" si="77"/>
        <v>1</v>
      </c>
      <c r="F410" s="196" t="str">
        <f t="shared" si="78"/>
        <v>1'h0</v>
      </c>
      <c r="G410" s="197" t="s">
        <v>10733</v>
      </c>
      <c r="H410" s="198" t="s">
        <v>11259</v>
      </c>
      <c r="I410" s="198" t="s">
        <v>11260</v>
      </c>
      <c r="J410" s="196">
        <v>0</v>
      </c>
      <c r="K410" s="196" t="str">
        <f t="shared" si="79"/>
        <v>0</v>
      </c>
      <c r="L410" s="196">
        <f t="shared" si="80"/>
        <v>0</v>
      </c>
      <c r="M410" s="285"/>
    </row>
    <row r="411" spans="1:13" ht="15">
      <c r="A411" s="130"/>
      <c r="B411" s="130"/>
      <c r="C411" s="196">
        <f t="shared" si="82"/>
        <v>13</v>
      </c>
      <c r="D411" s="196">
        <f t="shared" si="82"/>
        <v>13</v>
      </c>
      <c r="E411" s="196">
        <f t="shared" si="77"/>
        <v>1</v>
      </c>
      <c r="F411" s="196" t="str">
        <f t="shared" si="78"/>
        <v>1'h0</v>
      </c>
      <c r="G411" s="197" t="s">
        <v>713</v>
      </c>
      <c r="H411" s="198" t="s">
        <v>11261</v>
      </c>
      <c r="I411" s="198" t="s">
        <v>11262</v>
      </c>
      <c r="J411" s="196">
        <v>0</v>
      </c>
      <c r="K411" s="196" t="str">
        <f t="shared" si="79"/>
        <v>0</v>
      </c>
      <c r="L411" s="196">
        <f t="shared" si="80"/>
        <v>0</v>
      </c>
      <c r="M411" s="285"/>
    </row>
    <row r="412" spans="1:13" ht="15">
      <c r="A412" s="130"/>
      <c r="B412" s="130"/>
      <c r="C412" s="196">
        <f t="shared" si="82"/>
        <v>12</v>
      </c>
      <c r="D412" s="196">
        <f t="shared" si="82"/>
        <v>12</v>
      </c>
      <c r="E412" s="196">
        <f t="shared" si="77"/>
        <v>1</v>
      </c>
      <c r="F412" s="196" t="str">
        <f t="shared" si="78"/>
        <v>1'h0</v>
      </c>
      <c r="G412" s="197" t="s">
        <v>713</v>
      </c>
      <c r="H412" s="198" t="s">
        <v>11263</v>
      </c>
      <c r="I412" s="198" t="s">
        <v>11264</v>
      </c>
      <c r="J412" s="196">
        <v>0</v>
      </c>
      <c r="K412" s="196" t="str">
        <f t="shared" si="79"/>
        <v>0</v>
      </c>
      <c r="L412" s="196">
        <f t="shared" si="80"/>
        <v>0</v>
      </c>
      <c r="M412" s="285"/>
    </row>
    <row r="413" spans="1:13" ht="15">
      <c r="A413" s="130"/>
      <c r="B413" s="130"/>
      <c r="C413" s="196">
        <f t="shared" si="82"/>
        <v>11</v>
      </c>
      <c r="D413" s="196">
        <f t="shared" si="82"/>
        <v>11</v>
      </c>
      <c r="E413" s="196">
        <f t="shared" si="77"/>
        <v>1</v>
      </c>
      <c r="F413" s="196" t="str">
        <f t="shared" si="78"/>
        <v>1'h0</v>
      </c>
      <c r="G413" s="197" t="s">
        <v>713</v>
      </c>
      <c r="H413" s="198" t="s">
        <v>11265</v>
      </c>
      <c r="I413" s="198" t="s">
        <v>11266</v>
      </c>
      <c r="J413" s="196">
        <v>0</v>
      </c>
      <c r="K413" s="196" t="str">
        <f t="shared" si="79"/>
        <v>0</v>
      </c>
      <c r="L413" s="196">
        <f t="shared" si="80"/>
        <v>0</v>
      </c>
      <c r="M413" s="285"/>
    </row>
    <row r="414" spans="1:13" ht="15">
      <c r="A414" s="130"/>
      <c r="B414" s="130"/>
      <c r="C414" s="196">
        <f t="shared" si="82"/>
        <v>10</v>
      </c>
      <c r="D414" s="196">
        <f t="shared" si="82"/>
        <v>10</v>
      </c>
      <c r="E414" s="196">
        <f t="shared" si="77"/>
        <v>1</v>
      </c>
      <c r="F414" s="196" t="str">
        <f t="shared" si="78"/>
        <v>1'h0</v>
      </c>
      <c r="G414" s="197" t="s">
        <v>713</v>
      </c>
      <c r="H414" s="198" t="s">
        <v>11267</v>
      </c>
      <c r="I414" s="198" t="s">
        <v>11268</v>
      </c>
      <c r="J414" s="196">
        <v>0</v>
      </c>
      <c r="K414" s="196" t="str">
        <f t="shared" si="79"/>
        <v>0</v>
      </c>
      <c r="L414" s="196">
        <f t="shared" si="80"/>
        <v>0</v>
      </c>
      <c r="M414" s="285"/>
    </row>
    <row r="415" spans="1:13" ht="15">
      <c r="A415" s="130"/>
      <c r="B415" s="130"/>
      <c r="C415" s="196">
        <f>C416+1</f>
        <v>9</v>
      </c>
      <c r="D415" s="196">
        <f>D416+1</f>
        <v>9</v>
      </c>
      <c r="E415" s="196">
        <f t="shared" si="77"/>
        <v>1</v>
      </c>
      <c r="F415" s="196" t="str">
        <f t="shared" si="78"/>
        <v>1'h0</v>
      </c>
      <c r="G415" s="197" t="s">
        <v>713</v>
      </c>
      <c r="H415" s="198" t="s">
        <v>11269</v>
      </c>
      <c r="I415" s="198" t="s">
        <v>11270</v>
      </c>
      <c r="J415" s="196">
        <v>0</v>
      </c>
      <c r="K415" s="196" t="str">
        <f t="shared" si="79"/>
        <v>0</v>
      </c>
      <c r="L415" s="196">
        <f t="shared" si="80"/>
        <v>0</v>
      </c>
      <c r="M415" s="285"/>
    </row>
    <row r="416" spans="1:13" ht="15">
      <c r="A416" s="130"/>
      <c r="B416" s="130"/>
      <c r="C416" s="196">
        <v>8</v>
      </c>
      <c r="D416" s="196">
        <v>8</v>
      </c>
      <c r="E416" s="196">
        <f t="shared" si="77"/>
        <v>1</v>
      </c>
      <c r="F416" s="196" t="str">
        <f t="shared" si="78"/>
        <v>1'h0</v>
      </c>
      <c r="G416" s="197" t="s">
        <v>713</v>
      </c>
      <c r="H416" s="198" t="s">
        <v>11271</v>
      </c>
      <c r="I416" s="198" t="s">
        <v>11272</v>
      </c>
      <c r="J416" s="196">
        <v>0</v>
      </c>
      <c r="K416" s="196" t="str">
        <f t="shared" si="79"/>
        <v>0</v>
      </c>
      <c r="L416" s="196">
        <f t="shared" si="80"/>
        <v>0</v>
      </c>
      <c r="M416" s="285"/>
    </row>
    <row r="417" spans="1:13" ht="15">
      <c r="A417" s="130"/>
      <c r="B417" s="130"/>
      <c r="C417" s="130">
        <f t="shared" ref="C417:D423" si="83">C418+1</f>
        <v>7</v>
      </c>
      <c r="D417" s="130">
        <f t="shared" si="83"/>
        <v>7</v>
      </c>
      <c r="E417" s="130">
        <f t="shared" si="77"/>
        <v>1</v>
      </c>
      <c r="F417" s="130" t="str">
        <f t="shared" si="78"/>
        <v>1'h0</v>
      </c>
      <c r="G417" s="154" t="s">
        <v>11273</v>
      </c>
      <c r="H417" s="159" t="s">
        <v>11274</v>
      </c>
      <c r="I417" s="159" t="s">
        <v>11275</v>
      </c>
      <c r="J417" s="130">
        <v>0</v>
      </c>
      <c r="K417" s="130" t="str">
        <f t="shared" si="79"/>
        <v>0</v>
      </c>
      <c r="L417" s="130">
        <f t="shared" si="80"/>
        <v>0</v>
      </c>
      <c r="M417" s="285"/>
    </row>
    <row r="418" spans="1:13" ht="15">
      <c r="A418" s="130"/>
      <c r="B418" s="130"/>
      <c r="C418" s="130">
        <f t="shared" si="83"/>
        <v>6</v>
      </c>
      <c r="D418" s="130">
        <f t="shared" si="83"/>
        <v>6</v>
      </c>
      <c r="E418" s="130">
        <f t="shared" si="77"/>
        <v>1</v>
      </c>
      <c r="F418" s="130" t="str">
        <f t="shared" si="78"/>
        <v>1'h0</v>
      </c>
      <c r="G418" s="154" t="s">
        <v>11273</v>
      </c>
      <c r="H418" s="159" t="s">
        <v>11276</v>
      </c>
      <c r="I418" s="159" t="s">
        <v>11277</v>
      </c>
      <c r="J418" s="130">
        <v>0</v>
      </c>
      <c r="K418" s="130" t="str">
        <f t="shared" si="79"/>
        <v>0</v>
      </c>
      <c r="L418" s="130">
        <f t="shared" si="80"/>
        <v>0</v>
      </c>
      <c r="M418" s="285"/>
    </row>
    <row r="419" spans="1:13" ht="15">
      <c r="A419" s="130"/>
      <c r="B419" s="130"/>
      <c r="C419" s="130">
        <f t="shared" si="83"/>
        <v>5</v>
      </c>
      <c r="D419" s="130">
        <f t="shared" si="83"/>
        <v>5</v>
      </c>
      <c r="E419" s="130">
        <f t="shared" si="77"/>
        <v>1</v>
      </c>
      <c r="F419" s="130" t="str">
        <f t="shared" si="78"/>
        <v>1'h0</v>
      </c>
      <c r="G419" s="154" t="s">
        <v>713</v>
      </c>
      <c r="H419" s="159" t="s">
        <v>11278</v>
      </c>
      <c r="I419" s="159" t="s">
        <v>11279</v>
      </c>
      <c r="J419" s="130">
        <v>0</v>
      </c>
      <c r="K419" s="130" t="str">
        <f t="shared" si="79"/>
        <v>0</v>
      </c>
      <c r="L419" s="130">
        <f t="shared" si="80"/>
        <v>0</v>
      </c>
      <c r="M419" s="285"/>
    </row>
    <row r="420" spans="1:13" ht="15">
      <c r="A420" s="130"/>
      <c r="B420" s="130"/>
      <c r="C420" s="130">
        <f t="shared" si="83"/>
        <v>4</v>
      </c>
      <c r="D420" s="130">
        <f t="shared" si="83"/>
        <v>4</v>
      </c>
      <c r="E420" s="130">
        <f t="shared" si="77"/>
        <v>1</v>
      </c>
      <c r="F420" s="130" t="str">
        <f t="shared" si="78"/>
        <v>1'h0</v>
      </c>
      <c r="G420" s="154" t="s">
        <v>713</v>
      </c>
      <c r="H420" s="159" t="s">
        <v>11280</v>
      </c>
      <c r="I420" s="159" t="s">
        <v>11281</v>
      </c>
      <c r="J420" s="130">
        <v>0</v>
      </c>
      <c r="K420" s="130" t="str">
        <f t="shared" si="79"/>
        <v>0</v>
      </c>
      <c r="L420" s="130">
        <f t="shared" si="80"/>
        <v>0</v>
      </c>
      <c r="M420" s="285"/>
    </row>
    <row r="421" spans="1:13" ht="15">
      <c r="A421" s="130"/>
      <c r="B421" s="130"/>
      <c r="C421" s="130">
        <f t="shared" si="83"/>
        <v>3</v>
      </c>
      <c r="D421" s="130">
        <f t="shared" si="83"/>
        <v>3</v>
      </c>
      <c r="E421" s="130">
        <f t="shared" si="77"/>
        <v>1</v>
      </c>
      <c r="F421" s="130" t="str">
        <f t="shared" si="78"/>
        <v>1'h0</v>
      </c>
      <c r="G421" s="154" t="s">
        <v>713</v>
      </c>
      <c r="H421" s="159" t="s">
        <v>11282</v>
      </c>
      <c r="I421" s="159" t="s">
        <v>11283</v>
      </c>
      <c r="J421" s="130">
        <v>0</v>
      </c>
      <c r="K421" s="130" t="str">
        <f t="shared" si="79"/>
        <v>0</v>
      </c>
      <c r="L421" s="130">
        <f t="shared" si="80"/>
        <v>0</v>
      </c>
      <c r="M421" s="285"/>
    </row>
    <row r="422" spans="1:13" ht="15">
      <c r="A422" s="130"/>
      <c r="B422" s="130"/>
      <c r="C422" s="130">
        <f t="shared" si="83"/>
        <v>2</v>
      </c>
      <c r="D422" s="130">
        <f t="shared" si="83"/>
        <v>2</v>
      </c>
      <c r="E422" s="130">
        <f t="shared" si="77"/>
        <v>1</v>
      </c>
      <c r="F422" s="130" t="str">
        <f t="shared" si="78"/>
        <v>1'h0</v>
      </c>
      <c r="G422" s="154" t="s">
        <v>713</v>
      </c>
      <c r="H422" s="159" t="s">
        <v>11284</v>
      </c>
      <c r="I422" s="159" t="s">
        <v>11285</v>
      </c>
      <c r="J422" s="130">
        <v>0</v>
      </c>
      <c r="K422" s="130" t="str">
        <f t="shared" si="79"/>
        <v>0</v>
      </c>
      <c r="L422" s="130">
        <f t="shared" si="80"/>
        <v>0</v>
      </c>
      <c r="M422" s="285"/>
    </row>
    <row r="423" spans="1:13" ht="15">
      <c r="A423" s="130"/>
      <c r="B423" s="130"/>
      <c r="C423" s="130">
        <f t="shared" si="83"/>
        <v>1</v>
      </c>
      <c r="D423" s="130">
        <f t="shared" si="83"/>
        <v>1</v>
      </c>
      <c r="E423" s="130">
        <f t="shared" si="77"/>
        <v>1</v>
      </c>
      <c r="F423" s="130" t="str">
        <f t="shared" si="78"/>
        <v>1'h0</v>
      </c>
      <c r="G423" s="154" t="s">
        <v>713</v>
      </c>
      <c r="H423" s="159" t="s">
        <v>11286</v>
      </c>
      <c r="I423" s="159" t="s">
        <v>11287</v>
      </c>
      <c r="J423" s="130">
        <v>0</v>
      </c>
      <c r="K423" s="130" t="str">
        <f t="shared" si="79"/>
        <v>0</v>
      </c>
      <c r="L423" s="130">
        <f t="shared" si="80"/>
        <v>0</v>
      </c>
      <c r="M423" s="285"/>
    </row>
    <row r="424" spans="1:13" ht="15">
      <c r="A424" s="130"/>
      <c r="B424" s="130"/>
      <c r="C424" s="130">
        <v>0</v>
      </c>
      <c r="D424" s="130">
        <v>0</v>
      </c>
      <c r="E424" s="130">
        <f t="shared" si="77"/>
        <v>1</v>
      </c>
      <c r="F424" s="130" t="str">
        <f t="shared" si="78"/>
        <v>1'h0</v>
      </c>
      <c r="G424" s="154" t="s">
        <v>713</v>
      </c>
      <c r="H424" s="159" t="s">
        <v>11288</v>
      </c>
      <c r="I424" s="159" t="s">
        <v>11289</v>
      </c>
      <c r="J424" s="130">
        <v>0</v>
      </c>
      <c r="K424" s="130" t="str">
        <f t="shared" si="79"/>
        <v>0</v>
      </c>
      <c r="L424" s="130">
        <f t="shared" si="80"/>
        <v>0</v>
      </c>
      <c r="M424" s="285"/>
    </row>
    <row r="425" spans="1:13" s="222" customFormat="1" ht="15">
      <c r="A425" s="157"/>
      <c r="B425" s="156" t="s">
        <v>11290</v>
      </c>
      <c r="C425" s="157"/>
      <c r="D425" s="157"/>
      <c r="E425" s="157">
        <f>SUM(E426:E457)</f>
        <v>32</v>
      </c>
      <c r="F425" s="158" t="str">
        <f>CONCATENATE("32'h",K425)</f>
        <v>32'h00000000</v>
      </c>
      <c r="G425" s="158"/>
      <c r="H425" s="155" t="s">
        <v>11291</v>
      </c>
      <c r="I425" s="206"/>
      <c r="J425" s="157"/>
      <c r="K425" s="157" t="str">
        <f>LOWER(DEC2HEX(L425,8))</f>
        <v>00000000</v>
      </c>
      <c r="L425" s="157">
        <f>SUM(L426:L457)</f>
        <v>0</v>
      </c>
      <c r="M425" s="221"/>
    </row>
    <row r="426" spans="1:13" s="220" customFormat="1" ht="15.75" customHeight="1">
      <c r="A426" s="196"/>
      <c r="B426" s="196"/>
      <c r="C426" s="196">
        <f t="shared" ref="C426:D432" si="84">C427+1</f>
        <v>31</v>
      </c>
      <c r="D426" s="196">
        <f t="shared" si="84"/>
        <v>31</v>
      </c>
      <c r="E426" s="196">
        <f t="shared" ref="E426:E457" si="85">D426+1-C426</f>
        <v>1</v>
      </c>
      <c r="F426" s="196" t="str">
        <f t="shared" ref="F426:F457" si="86">CONCATENATE(E426,"'h",K426)</f>
        <v>1'h0</v>
      </c>
      <c r="G426" s="197" t="s">
        <v>10730</v>
      </c>
      <c r="H426" s="198" t="s">
        <v>11292</v>
      </c>
      <c r="I426" s="198" t="s">
        <v>11293</v>
      </c>
      <c r="J426" s="196">
        <v>0</v>
      </c>
      <c r="K426" s="196" t="str">
        <f t="shared" ref="K426:K457" si="87">LOWER(DEC2HEX((J426)))</f>
        <v>0</v>
      </c>
      <c r="L426" s="196">
        <f t="shared" ref="L426:L457" si="88">J426*(2^C426)</f>
        <v>0</v>
      </c>
      <c r="M426" s="219"/>
    </row>
    <row r="427" spans="1:13" s="220" customFormat="1" ht="15.75" customHeight="1">
      <c r="A427" s="196"/>
      <c r="B427" s="196"/>
      <c r="C427" s="196">
        <f t="shared" si="84"/>
        <v>30</v>
      </c>
      <c r="D427" s="196">
        <f t="shared" si="84"/>
        <v>30</v>
      </c>
      <c r="E427" s="196">
        <f t="shared" si="85"/>
        <v>1</v>
      </c>
      <c r="F427" s="196" t="str">
        <f t="shared" si="86"/>
        <v>1'h0</v>
      </c>
      <c r="G427" s="197" t="s">
        <v>10730</v>
      </c>
      <c r="H427" s="198" t="s">
        <v>11294</v>
      </c>
      <c r="I427" s="198" t="s">
        <v>11295</v>
      </c>
      <c r="J427" s="196">
        <v>0</v>
      </c>
      <c r="K427" s="196" t="str">
        <f t="shared" si="87"/>
        <v>0</v>
      </c>
      <c r="L427" s="196">
        <f t="shared" si="88"/>
        <v>0</v>
      </c>
      <c r="M427" s="219"/>
    </row>
    <row r="428" spans="1:13" s="220" customFormat="1" ht="15.75" customHeight="1">
      <c r="A428" s="196"/>
      <c r="B428" s="196"/>
      <c r="C428" s="196">
        <f t="shared" si="84"/>
        <v>29</v>
      </c>
      <c r="D428" s="196">
        <f t="shared" si="84"/>
        <v>29</v>
      </c>
      <c r="E428" s="196">
        <f t="shared" si="85"/>
        <v>1</v>
      </c>
      <c r="F428" s="196" t="str">
        <f t="shared" si="86"/>
        <v>1'h0</v>
      </c>
      <c r="G428" s="197" t="s">
        <v>10730</v>
      </c>
      <c r="H428" s="198" t="s">
        <v>11296</v>
      </c>
      <c r="I428" s="198" t="s">
        <v>11297</v>
      </c>
      <c r="J428" s="196">
        <v>0</v>
      </c>
      <c r="K428" s="196" t="str">
        <f t="shared" si="87"/>
        <v>0</v>
      </c>
      <c r="L428" s="196">
        <f t="shared" si="88"/>
        <v>0</v>
      </c>
      <c r="M428" s="219"/>
    </row>
    <row r="429" spans="1:13" s="220" customFormat="1" ht="15.75" customHeight="1">
      <c r="A429" s="196"/>
      <c r="B429" s="196"/>
      <c r="C429" s="196">
        <f t="shared" si="84"/>
        <v>28</v>
      </c>
      <c r="D429" s="196">
        <f t="shared" si="84"/>
        <v>28</v>
      </c>
      <c r="E429" s="196">
        <f t="shared" si="85"/>
        <v>1</v>
      </c>
      <c r="F429" s="196" t="str">
        <f t="shared" si="86"/>
        <v>1'h0</v>
      </c>
      <c r="G429" s="197" t="s">
        <v>10730</v>
      </c>
      <c r="H429" s="198" t="s">
        <v>11298</v>
      </c>
      <c r="I429" s="198" t="s">
        <v>11299</v>
      </c>
      <c r="J429" s="196">
        <v>0</v>
      </c>
      <c r="K429" s="196" t="str">
        <f t="shared" si="87"/>
        <v>0</v>
      </c>
      <c r="L429" s="196">
        <f t="shared" si="88"/>
        <v>0</v>
      </c>
      <c r="M429" s="219"/>
    </row>
    <row r="430" spans="1:13" s="220" customFormat="1" ht="15.75" customHeight="1">
      <c r="A430" s="196"/>
      <c r="B430" s="196"/>
      <c r="C430" s="196">
        <f t="shared" si="84"/>
        <v>27</v>
      </c>
      <c r="D430" s="196">
        <f t="shared" si="84"/>
        <v>27</v>
      </c>
      <c r="E430" s="196">
        <f t="shared" si="85"/>
        <v>1</v>
      </c>
      <c r="F430" s="196" t="str">
        <f t="shared" si="86"/>
        <v>1'h0</v>
      </c>
      <c r="G430" s="197" t="s">
        <v>10730</v>
      </c>
      <c r="H430" s="198" t="s">
        <v>11300</v>
      </c>
      <c r="I430" s="198" t="s">
        <v>11301</v>
      </c>
      <c r="J430" s="196">
        <v>0</v>
      </c>
      <c r="K430" s="196" t="str">
        <f t="shared" si="87"/>
        <v>0</v>
      </c>
      <c r="L430" s="196">
        <f t="shared" si="88"/>
        <v>0</v>
      </c>
      <c r="M430" s="219"/>
    </row>
    <row r="431" spans="1:13" s="220" customFormat="1" ht="15.75" customHeight="1">
      <c r="A431" s="196"/>
      <c r="B431" s="196"/>
      <c r="C431" s="196">
        <f t="shared" si="84"/>
        <v>26</v>
      </c>
      <c r="D431" s="196">
        <f t="shared" si="84"/>
        <v>26</v>
      </c>
      <c r="E431" s="196">
        <f t="shared" si="85"/>
        <v>1</v>
      </c>
      <c r="F431" s="196" t="str">
        <f t="shared" si="86"/>
        <v>1'h0</v>
      </c>
      <c r="G431" s="197" t="s">
        <v>10730</v>
      </c>
      <c r="H431" s="198" t="s">
        <v>11302</v>
      </c>
      <c r="I431" s="198" t="s">
        <v>11303</v>
      </c>
      <c r="J431" s="196">
        <v>0</v>
      </c>
      <c r="K431" s="196" t="str">
        <f t="shared" si="87"/>
        <v>0</v>
      </c>
      <c r="L431" s="196">
        <f t="shared" si="88"/>
        <v>0</v>
      </c>
      <c r="M431" s="219"/>
    </row>
    <row r="432" spans="1:13" s="220" customFormat="1" ht="15.75" customHeight="1">
      <c r="A432" s="196"/>
      <c r="B432" s="196"/>
      <c r="C432" s="196">
        <f t="shared" si="84"/>
        <v>25</v>
      </c>
      <c r="D432" s="196">
        <f t="shared" si="84"/>
        <v>25</v>
      </c>
      <c r="E432" s="196">
        <f t="shared" si="85"/>
        <v>1</v>
      </c>
      <c r="F432" s="196" t="str">
        <f t="shared" si="86"/>
        <v>1'h0</v>
      </c>
      <c r="G432" s="197" t="s">
        <v>10730</v>
      </c>
      <c r="H432" s="198" t="s">
        <v>11304</v>
      </c>
      <c r="I432" s="198" t="s">
        <v>11305</v>
      </c>
      <c r="J432" s="196">
        <v>0</v>
      </c>
      <c r="K432" s="196" t="str">
        <f t="shared" si="87"/>
        <v>0</v>
      </c>
      <c r="L432" s="196">
        <f t="shared" si="88"/>
        <v>0</v>
      </c>
      <c r="M432" s="219"/>
    </row>
    <row r="433" spans="1:13" s="220" customFormat="1" ht="15.75" customHeight="1">
      <c r="A433" s="196"/>
      <c r="B433" s="196"/>
      <c r="C433" s="196">
        <v>24</v>
      </c>
      <c r="D433" s="196">
        <v>24</v>
      </c>
      <c r="E433" s="196">
        <f t="shared" si="85"/>
        <v>1</v>
      </c>
      <c r="F433" s="196" t="str">
        <f t="shared" si="86"/>
        <v>1'h0</v>
      </c>
      <c r="G433" s="197" t="s">
        <v>10730</v>
      </c>
      <c r="H433" s="198" t="s">
        <v>11306</v>
      </c>
      <c r="I433" s="198" t="s">
        <v>11307</v>
      </c>
      <c r="J433" s="196">
        <v>0</v>
      </c>
      <c r="K433" s="196" t="str">
        <f t="shared" si="87"/>
        <v>0</v>
      </c>
      <c r="L433" s="196">
        <f t="shared" si="88"/>
        <v>0</v>
      </c>
      <c r="M433" s="219"/>
    </row>
    <row r="434" spans="1:13" s="222" customFormat="1" ht="15.75" customHeight="1">
      <c r="A434" s="130"/>
      <c r="B434" s="130"/>
      <c r="C434" s="130">
        <f t="shared" ref="C434:D440" si="89">C435+1</f>
        <v>23</v>
      </c>
      <c r="D434" s="130">
        <f t="shared" si="89"/>
        <v>23</v>
      </c>
      <c r="E434" s="130">
        <f t="shared" si="85"/>
        <v>1</v>
      </c>
      <c r="F434" s="130" t="str">
        <f t="shared" si="86"/>
        <v>1'h0</v>
      </c>
      <c r="G434" s="154" t="s">
        <v>450</v>
      </c>
      <c r="H434" s="159" t="s">
        <v>11308</v>
      </c>
      <c r="I434" s="159" t="s">
        <v>11309</v>
      </c>
      <c r="J434" s="130">
        <v>0</v>
      </c>
      <c r="K434" s="130" t="str">
        <f t="shared" si="87"/>
        <v>0</v>
      </c>
      <c r="L434" s="130">
        <f t="shared" si="88"/>
        <v>0</v>
      </c>
      <c r="M434" s="221"/>
    </row>
    <row r="435" spans="1:13" s="222" customFormat="1" ht="15.75" customHeight="1">
      <c r="A435" s="130"/>
      <c r="B435" s="130"/>
      <c r="C435" s="130">
        <f t="shared" si="89"/>
        <v>22</v>
      </c>
      <c r="D435" s="130">
        <f t="shared" si="89"/>
        <v>22</v>
      </c>
      <c r="E435" s="130">
        <f t="shared" si="85"/>
        <v>1</v>
      </c>
      <c r="F435" s="130" t="str">
        <f t="shared" si="86"/>
        <v>1'h0</v>
      </c>
      <c r="G435" s="154" t="s">
        <v>10730</v>
      </c>
      <c r="H435" s="159" t="s">
        <v>11310</v>
      </c>
      <c r="I435" s="159" t="s">
        <v>11311</v>
      </c>
      <c r="J435" s="130">
        <v>0</v>
      </c>
      <c r="K435" s="130" t="str">
        <f t="shared" si="87"/>
        <v>0</v>
      </c>
      <c r="L435" s="130">
        <f t="shared" si="88"/>
        <v>0</v>
      </c>
      <c r="M435" s="221"/>
    </row>
    <row r="436" spans="1:13" s="222" customFormat="1" ht="15.75" customHeight="1">
      <c r="A436" s="130"/>
      <c r="B436" s="130"/>
      <c r="C436" s="130">
        <f t="shared" si="89"/>
        <v>21</v>
      </c>
      <c r="D436" s="130">
        <f t="shared" si="89"/>
        <v>21</v>
      </c>
      <c r="E436" s="130">
        <f t="shared" si="85"/>
        <v>1</v>
      </c>
      <c r="F436" s="130" t="str">
        <f t="shared" si="86"/>
        <v>1'h0</v>
      </c>
      <c r="G436" s="154" t="s">
        <v>450</v>
      </c>
      <c r="H436" s="159" t="s">
        <v>11312</v>
      </c>
      <c r="I436" s="159" t="s">
        <v>11313</v>
      </c>
      <c r="J436" s="130">
        <v>0</v>
      </c>
      <c r="K436" s="130" t="str">
        <f t="shared" si="87"/>
        <v>0</v>
      </c>
      <c r="L436" s="130">
        <f t="shared" si="88"/>
        <v>0</v>
      </c>
      <c r="M436" s="221"/>
    </row>
    <row r="437" spans="1:13" s="222" customFormat="1" ht="15.75" customHeight="1">
      <c r="A437" s="130"/>
      <c r="B437" s="130"/>
      <c r="C437" s="130">
        <f t="shared" si="89"/>
        <v>20</v>
      </c>
      <c r="D437" s="130">
        <f t="shared" si="89"/>
        <v>20</v>
      </c>
      <c r="E437" s="130">
        <f t="shared" si="85"/>
        <v>1</v>
      </c>
      <c r="F437" s="130" t="str">
        <f t="shared" si="86"/>
        <v>1'h0</v>
      </c>
      <c r="G437" s="154" t="s">
        <v>10730</v>
      </c>
      <c r="H437" s="159" t="s">
        <v>11314</v>
      </c>
      <c r="I437" s="159" t="s">
        <v>11315</v>
      </c>
      <c r="J437" s="130">
        <v>0</v>
      </c>
      <c r="K437" s="130" t="str">
        <f t="shared" si="87"/>
        <v>0</v>
      </c>
      <c r="L437" s="130">
        <f t="shared" si="88"/>
        <v>0</v>
      </c>
      <c r="M437" s="221"/>
    </row>
    <row r="438" spans="1:13" s="222" customFormat="1" ht="15.75" customHeight="1">
      <c r="A438" s="130"/>
      <c r="B438" s="130"/>
      <c r="C438" s="130">
        <f t="shared" si="89"/>
        <v>19</v>
      </c>
      <c r="D438" s="130">
        <f t="shared" si="89"/>
        <v>19</v>
      </c>
      <c r="E438" s="130">
        <f t="shared" si="85"/>
        <v>1</v>
      </c>
      <c r="F438" s="130" t="str">
        <f t="shared" si="86"/>
        <v>1'h0</v>
      </c>
      <c r="G438" s="154" t="s">
        <v>10730</v>
      </c>
      <c r="H438" s="159" t="s">
        <v>11316</v>
      </c>
      <c r="I438" s="159" t="s">
        <v>11317</v>
      </c>
      <c r="J438" s="130">
        <v>0</v>
      </c>
      <c r="K438" s="130" t="str">
        <f t="shared" si="87"/>
        <v>0</v>
      </c>
      <c r="L438" s="130">
        <f t="shared" si="88"/>
        <v>0</v>
      </c>
      <c r="M438" s="221"/>
    </row>
    <row r="439" spans="1:13" s="222" customFormat="1" ht="15.75" customHeight="1">
      <c r="A439" s="130"/>
      <c r="B439" s="130"/>
      <c r="C439" s="130">
        <f t="shared" si="89"/>
        <v>18</v>
      </c>
      <c r="D439" s="130">
        <f t="shared" si="89"/>
        <v>18</v>
      </c>
      <c r="E439" s="130">
        <f t="shared" si="85"/>
        <v>1</v>
      </c>
      <c r="F439" s="130" t="str">
        <f t="shared" si="86"/>
        <v>1'h0</v>
      </c>
      <c r="G439" s="154" t="s">
        <v>10730</v>
      </c>
      <c r="H439" s="159" t="s">
        <v>11318</v>
      </c>
      <c r="I439" s="159" t="s">
        <v>11319</v>
      </c>
      <c r="J439" s="130">
        <v>0</v>
      </c>
      <c r="K439" s="130" t="str">
        <f t="shared" si="87"/>
        <v>0</v>
      </c>
      <c r="L439" s="130">
        <f t="shared" si="88"/>
        <v>0</v>
      </c>
      <c r="M439" s="221"/>
    </row>
    <row r="440" spans="1:13" s="222" customFormat="1" ht="15.75" customHeight="1">
      <c r="A440" s="130"/>
      <c r="B440" s="130"/>
      <c r="C440" s="130">
        <f t="shared" si="89"/>
        <v>17</v>
      </c>
      <c r="D440" s="130">
        <f t="shared" si="89"/>
        <v>17</v>
      </c>
      <c r="E440" s="130">
        <f t="shared" si="85"/>
        <v>1</v>
      </c>
      <c r="F440" s="130" t="str">
        <f t="shared" si="86"/>
        <v>1'h0</v>
      </c>
      <c r="G440" s="154" t="s">
        <v>10730</v>
      </c>
      <c r="H440" s="159" t="s">
        <v>11320</v>
      </c>
      <c r="I440" s="159" t="s">
        <v>11321</v>
      </c>
      <c r="J440" s="130">
        <v>0</v>
      </c>
      <c r="K440" s="130" t="str">
        <f t="shared" si="87"/>
        <v>0</v>
      </c>
      <c r="L440" s="130">
        <f t="shared" si="88"/>
        <v>0</v>
      </c>
      <c r="M440" s="221"/>
    </row>
    <row r="441" spans="1:13" s="222" customFormat="1" ht="15.75" customHeight="1">
      <c r="A441" s="130"/>
      <c r="B441" s="130"/>
      <c r="C441" s="130">
        <v>16</v>
      </c>
      <c r="D441" s="130">
        <v>16</v>
      </c>
      <c r="E441" s="130">
        <f t="shared" si="85"/>
        <v>1</v>
      </c>
      <c r="F441" s="130" t="str">
        <f t="shared" si="86"/>
        <v>1'h0</v>
      </c>
      <c r="G441" s="154" t="s">
        <v>10730</v>
      </c>
      <c r="H441" s="159" t="s">
        <v>11322</v>
      </c>
      <c r="I441" s="159" t="s">
        <v>11323</v>
      </c>
      <c r="J441" s="130">
        <v>0</v>
      </c>
      <c r="K441" s="130" t="str">
        <f t="shared" si="87"/>
        <v>0</v>
      </c>
      <c r="L441" s="130">
        <f t="shared" si="88"/>
        <v>0</v>
      </c>
      <c r="M441" s="221"/>
    </row>
    <row r="442" spans="1:13" s="220" customFormat="1" ht="15">
      <c r="A442" s="196"/>
      <c r="B442" s="196"/>
      <c r="C442" s="196">
        <f t="shared" ref="C442:D448" si="90">C443+1</f>
        <v>15</v>
      </c>
      <c r="D442" s="196">
        <f t="shared" si="90"/>
        <v>15</v>
      </c>
      <c r="E442" s="196">
        <f t="shared" si="85"/>
        <v>1</v>
      </c>
      <c r="F442" s="196" t="str">
        <f t="shared" si="86"/>
        <v>1'h0</v>
      </c>
      <c r="G442" s="197" t="s">
        <v>10730</v>
      </c>
      <c r="H442" s="198" t="s">
        <v>11324</v>
      </c>
      <c r="I442" s="198" t="s">
        <v>11325</v>
      </c>
      <c r="J442" s="196">
        <v>0</v>
      </c>
      <c r="K442" s="196" t="str">
        <f t="shared" si="87"/>
        <v>0</v>
      </c>
      <c r="L442" s="196">
        <f t="shared" si="88"/>
        <v>0</v>
      </c>
      <c r="M442" s="219"/>
    </row>
    <row r="443" spans="1:13" s="220" customFormat="1" ht="15">
      <c r="A443" s="196"/>
      <c r="B443" s="196"/>
      <c r="C443" s="196">
        <f t="shared" si="90"/>
        <v>14</v>
      </c>
      <c r="D443" s="196">
        <f t="shared" si="90"/>
        <v>14</v>
      </c>
      <c r="E443" s="196">
        <f t="shared" si="85"/>
        <v>1</v>
      </c>
      <c r="F443" s="196" t="str">
        <f t="shared" si="86"/>
        <v>1'h0</v>
      </c>
      <c r="G443" s="197" t="s">
        <v>10730</v>
      </c>
      <c r="H443" s="198" t="s">
        <v>11326</v>
      </c>
      <c r="I443" s="198" t="s">
        <v>11327</v>
      </c>
      <c r="J443" s="196">
        <v>0</v>
      </c>
      <c r="K443" s="196" t="str">
        <f t="shared" si="87"/>
        <v>0</v>
      </c>
      <c r="L443" s="196">
        <f t="shared" si="88"/>
        <v>0</v>
      </c>
      <c r="M443" s="219"/>
    </row>
    <row r="444" spans="1:13" s="220" customFormat="1" ht="15">
      <c r="A444" s="196"/>
      <c r="B444" s="196"/>
      <c r="C444" s="196">
        <f t="shared" si="90"/>
        <v>13</v>
      </c>
      <c r="D444" s="196">
        <f t="shared" si="90"/>
        <v>13</v>
      </c>
      <c r="E444" s="196">
        <f t="shared" si="85"/>
        <v>1</v>
      </c>
      <c r="F444" s="196" t="str">
        <f t="shared" si="86"/>
        <v>1'h0</v>
      </c>
      <c r="G444" s="197" t="s">
        <v>11328</v>
      </c>
      <c r="H444" s="198" t="s">
        <v>11329</v>
      </c>
      <c r="I444" s="198" t="s">
        <v>11330</v>
      </c>
      <c r="J444" s="196">
        <v>0</v>
      </c>
      <c r="K444" s="196" t="str">
        <f t="shared" si="87"/>
        <v>0</v>
      </c>
      <c r="L444" s="196">
        <f t="shared" si="88"/>
        <v>0</v>
      </c>
      <c r="M444" s="219"/>
    </row>
    <row r="445" spans="1:13" s="220" customFormat="1" ht="15">
      <c r="A445" s="196"/>
      <c r="B445" s="196"/>
      <c r="C445" s="196">
        <f t="shared" si="90"/>
        <v>12</v>
      </c>
      <c r="D445" s="196">
        <f t="shared" si="90"/>
        <v>12</v>
      </c>
      <c r="E445" s="196">
        <f t="shared" si="85"/>
        <v>1</v>
      </c>
      <c r="F445" s="196" t="str">
        <f t="shared" si="86"/>
        <v>1'h0</v>
      </c>
      <c r="G445" s="197" t="s">
        <v>10730</v>
      </c>
      <c r="H445" s="198" t="s">
        <v>11331</v>
      </c>
      <c r="I445" s="198" t="s">
        <v>11332</v>
      </c>
      <c r="J445" s="196">
        <v>0</v>
      </c>
      <c r="K445" s="196" t="str">
        <f t="shared" si="87"/>
        <v>0</v>
      </c>
      <c r="L445" s="196">
        <f t="shared" si="88"/>
        <v>0</v>
      </c>
      <c r="M445" s="219"/>
    </row>
    <row r="446" spans="1:13" s="220" customFormat="1" ht="15">
      <c r="A446" s="196"/>
      <c r="B446" s="196"/>
      <c r="C446" s="196">
        <f t="shared" si="90"/>
        <v>11</v>
      </c>
      <c r="D446" s="196">
        <f t="shared" si="90"/>
        <v>11</v>
      </c>
      <c r="E446" s="196">
        <f t="shared" si="85"/>
        <v>1</v>
      </c>
      <c r="F446" s="196" t="str">
        <f t="shared" si="86"/>
        <v>1'h0</v>
      </c>
      <c r="G446" s="197" t="s">
        <v>10730</v>
      </c>
      <c r="H446" s="198" t="s">
        <v>11333</v>
      </c>
      <c r="I446" s="198" t="s">
        <v>11334</v>
      </c>
      <c r="J446" s="196">
        <v>0</v>
      </c>
      <c r="K446" s="196" t="str">
        <f t="shared" si="87"/>
        <v>0</v>
      </c>
      <c r="L446" s="196">
        <f t="shared" si="88"/>
        <v>0</v>
      </c>
      <c r="M446" s="219"/>
    </row>
    <row r="447" spans="1:13" s="220" customFormat="1" ht="15">
      <c r="A447" s="196"/>
      <c r="B447" s="196"/>
      <c r="C447" s="196">
        <f t="shared" si="90"/>
        <v>10</v>
      </c>
      <c r="D447" s="196">
        <f t="shared" si="90"/>
        <v>10</v>
      </c>
      <c r="E447" s="196">
        <f t="shared" si="85"/>
        <v>1</v>
      </c>
      <c r="F447" s="196" t="str">
        <f t="shared" si="86"/>
        <v>1'h0</v>
      </c>
      <c r="G447" s="197" t="s">
        <v>10730</v>
      </c>
      <c r="H447" s="198" t="s">
        <v>11335</v>
      </c>
      <c r="I447" s="198" t="s">
        <v>11336</v>
      </c>
      <c r="J447" s="196">
        <v>0</v>
      </c>
      <c r="K447" s="196" t="str">
        <f t="shared" si="87"/>
        <v>0</v>
      </c>
      <c r="L447" s="196">
        <f t="shared" si="88"/>
        <v>0</v>
      </c>
      <c r="M447" s="219"/>
    </row>
    <row r="448" spans="1:13" s="220" customFormat="1" ht="15">
      <c r="A448" s="196"/>
      <c r="B448" s="196"/>
      <c r="C448" s="196">
        <f t="shared" si="90"/>
        <v>9</v>
      </c>
      <c r="D448" s="196">
        <f t="shared" si="90"/>
        <v>9</v>
      </c>
      <c r="E448" s="196">
        <f t="shared" si="85"/>
        <v>1</v>
      </c>
      <c r="F448" s="196" t="str">
        <f t="shared" si="86"/>
        <v>1'h0</v>
      </c>
      <c r="G448" s="197" t="s">
        <v>10730</v>
      </c>
      <c r="H448" s="198" t="s">
        <v>11337</v>
      </c>
      <c r="I448" s="198" t="s">
        <v>11338</v>
      </c>
      <c r="J448" s="196">
        <v>0</v>
      </c>
      <c r="K448" s="196" t="str">
        <f t="shared" si="87"/>
        <v>0</v>
      </c>
      <c r="L448" s="196">
        <f t="shared" si="88"/>
        <v>0</v>
      </c>
      <c r="M448" s="219"/>
    </row>
    <row r="449" spans="1:13" s="220" customFormat="1" ht="15">
      <c r="A449" s="196"/>
      <c r="B449" s="196"/>
      <c r="C449" s="196">
        <v>8</v>
      </c>
      <c r="D449" s="196">
        <v>8</v>
      </c>
      <c r="E449" s="196">
        <f t="shared" si="85"/>
        <v>1</v>
      </c>
      <c r="F449" s="196" t="str">
        <f t="shared" si="86"/>
        <v>1'h0</v>
      </c>
      <c r="G449" s="197" t="s">
        <v>10943</v>
      </c>
      <c r="H449" s="198" t="s">
        <v>11339</v>
      </c>
      <c r="I449" s="198" t="s">
        <v>11340</v>
      </c>
      <c r="J449" s="196">
        <v>0</v>
      </c>
      <c r="K449" s="196" t="str">
        <f t="shared" si="87"/>
        <v>0</v>
      </c>
      <c r="L449" s="196">
        <f t="shared" si="88"/>
        <v>0</v>
      </c>
      <c r="M449" s="219"/>
    </row>
    <row r="450" spans="1:13" s="222" customFormat="1" ht="15">
      <c r="A450" s="130"/>
      <c r="B450" s="130"/>
      <c r="C450" s="130">
        <f t="shared" ref="C450:D456" si="91">C451+1</f>
        <v>7</v>
      </c>
      <c r="D450" s="130">
        <f t="shared" si="91"/>
        <v>7</v>
      </c>
      <c r="E450" s="130">
        <f t="shared" si="85"/>
        <v>1</v>
      </c>
      <c r="F450" s="130" t="str">
        <f t="shared" si="86"/>
        <v>1'h0</v>
      </c>
      <c r="G450" s="154" t="s">
        <v>10730</v>
      </c>
      <c r="H450" s="159" t="s">
        <v>11341</v>
      </c>
      <c r="I450" s="159" t="s">
        <v>11342</v>
      </c>
      <c r="J450" s="130">
        <v>0</v>
      </c>
      <c r="K450" s="130" t="str">
        <f t="shared" si="87"/>
        <v>0</v>
      </c>
      <c r="L450" s="130">
        <f t="shared" si="88"/>
        <v>0</v>
      </c>
      <c r="M450" s="221"/>
    </row>
    <row r="451" spans="1:13" s="222" customFormat="1" ht="15">
      <c r="A451" s="130"/>
      <c r="B451" s="130"/>
      <c r="C451" s="130">
        <f t="shared" si="91"/>
        <v>6</v>
      </c>
      <c r="D451" s="130">
        <f t="shared" si="91"/>
        <v>6</v>
      </c>
      <c r="E451" s="130">
        <f t="shared" si="85"/>
        <v>1</v>
      </c>
      <c r="F451" s="130" t="str">
        <f t="shared" si="86"/>
        <v>1'h0</v>
      </c>
      <c r="G451" s="154" t="s">
        <v>10730</v>
      </c>
      <c r="H451" s="159" t="s">
        <v>11343</v>
      </c>
      <c r="I451" s="159" t="s">
        <v>11344</v>
      </c>
      <c r="J451" s="130">
        <v>0</v>
      </c>
      <c r="K451" s="130" t="str">
        <f t="shared" si="87"/>
        <v>0</v>
      </c>
      <c r="L451" s="130">
        <f t="shared" si="88"/>
        <v>0</v>
      </c>
      <c r="M451" s="221"/>
    </row>
    <row r="452" spans="1:13" s="222" customFormat="1" ht="15">
      <c r="A452" s="130"/>
      <c r="B452" s="130"/>
      <c r="C452" s="130">
        <f t="shared" si="91"/>
        <v>5</v>
      </c>
      <c r="D452" s="130">
        <f t="shared" si="91"/>
        <v>5</v>
      </c>
      <c r="E452" s="130">
        <f t="shared" si="85"/>
        <v>1</v>
      </c>
      <c r="F452" s="130" t="str">
        <f t="shared" si="86"/>
        <v>1'h0</v>
      </c>
      <c r="G452" s="154" t="s">
        <v>10730</v>
      </c>
      <c r="H452" s="159" t="s">
        <v>11345</v>
      </c>
      <c r="I452" s="159" t="s">
        <v>11346</v>
      </c>
      <c r="J452" s="130">
        <v>0</v>
      </c>
      <c r="K452" s="130" t="str">
        <f t="shared" si="87"/>
        <v>0</v>
      </c>
      <c r="L452" s="130">
        <f t="shared" si="88"/>
        <v>0</v>
      </c>
      <c r="M452" s="221"/>
    </row>
    <row r="453" spans="1:13" s="222" customFormat="1" ht="15">
      <c r="A453" s="130"/>
      <c r="B453" s="130"/>
      <c r="C453" s="130">
        <f t="shared" si="91"/>
        <v>4</v>
      </c>
      <c r="D453" s="130">
        <f t="shared" si="91"/>
        <v>4</v>
      </c>
      <c r="E453" s="130">
        <f t="shared" si="85"/>
        <v>1</v>
      </c>
      <c r="F453" s="130" t="str">
        <f t="shared" si="86"/>
        <v>1'h0</v>
      </c>
      <c r="G453" s="154" t="s">
        <v>450</v>
      </c>
      <c r="H453" s="159" t="s">
        <v>11347</v>
      </c>
      <c r="I453" s="159" t="s">
        <v>11348</v>
      </c>
      <c r="J453" s="130">
        <v>0</v>
      </c>
      <c r="K453" s="130" t="str">
        <f t="shared" si="87"/>
        <v>0</v>
      </c>
      <c r="L453" s="130">
        <f t="shared" si="88"/>
        <v>0</v>
      </c>
      <c r="M453" s="221"/>
    </row>
    <row r="454" spans="1:13" s="222" customFormat="1" ht="15">
      <c r="A454" s="130"/>
      <c r="B454" s="130"/>
      <c r="C454" s="130">
        <f t="shared" si="91"/>
        <v>3</v>
      </c>
      <c r="D454" s="130">
        <f t="shared" si="91"/>
        <v>3</v>
      </c>
      <c r="E454" s="130">
        <f t="shared" si="85"/>
        <v>1</v>
      </c>
      <c r="F454" s="130" t="str">
        <f t="shared" si="86"/>
        <v>1'h0</v>
      </c>
      <c r="G454" s="154" t="s">
        <v>10730</v>
      </c>
      <c r="H454" s="159" t="s">
        <v>11349</v>
      </c>
      <c r="I454" s="159" t="s">
        <v>11350</v>
      </c>
      <c r="J454" s="130">
        <v>0</v>
      </c>
      <c r="K454" s="130" t="str">
        <f t="shared" si="87"/>
        <v>0</v>
      </c>
      <c r="L454" s="130">
        <f t="shared" si="88"/>
        <v>0</v>
      </c>
      <c r="M454" s="221"/>
    </row>
    <row r="455" spans="1:13" s="222" customFormat="1" ht="15">
      <c r="A455" s="130"/>
      <c r="B455" s="130"/>
      <c r="C455" s="130">
        <f t="shared" si="91"/>
        <v>2</v>
      </c>
      <c r="D455" s="130">
        <f t="shared" si="91"/>
        <v>2</v>
      </c>
      <c r="E455" s="130">
        <f t="shared" si="85"/>
        <v>1</v>
      </c>
      <c r="F455" s="130" t="str">
        <f t="shared" si="86"/>
        <v>1'h0</v>
      </c>
      <c r="G455" s="154" t="s">
        <v>10730</v>
      </c>
      <c r="H455" s="159" t="s">
        <v>11351</v>
      </c>
      <c r="I455" s="159" t="s">
        <v>11352</v>
      </c>
      <c r="J455" s="130">
        <v>0</v>
      </c>
      <c r="K455" s="130" t="str">
        <f t="shared" si="87"/>
        <v>0</v>
      </c>
      <c r="L455" s="130">
        <f t="shared" si="88"/>
        <v>0</v>
      </c>
      <c r="M455" s="221"/>
    </row>
    <row r="456" spans="1:13" s="222" customFormat="1" ht="15">
      <c r="A456" s="130"/>
      <c r="B456" s="130"/>
      <c r="C456" s="130">
        <f t="shared" si="91"/>
        <v>1</v>
      </c>
      <c r="D456" s="130">
        <f t="shared" si="91"/>
        <v>1</v>
      </c>
      <c r="E456" s="130">
        <f t="shared" si="85"/>
        <v>1</v>
      </c>
      <c r="F456" s="130" t="str">
        <f t="shared" si="86"/>
        <v>1'h0</v>
      </c>
      <c r="G456" s="154" t="s">
        <v>10730</v>
      </c>
      <c r="H456" s="159" t="s">
        <v>11353</v>
      </c>
      <c r="I456" s="159" t="s">
        <v>11354</v>
      </c>
      <c r="J456" s="130">
        <v>0</v>
      </c>
      <c r="K456" s="130" t="str">
        <f t="shared" si="87"/>
        <v>0</v>
      </c>
      <c r="L456" s="130">
        <f t="shared" si="88"/>
        <v>0</v>
      </c>
      <c r="M456" s="221"/>
    </row>
    <row r="457" spans="1:13" s="222" customFormat="1" ht="15">
      <c r="A457" s="130"/>
      <c r="B457" s="130"/>
      <c r="C457" s="130">
        <v>0</v>
      </c>
      <c r="D457" s="130">
        <v>0</v>
      </c>
      <c r="E457" s="130">
        <f t="shared" si="85"/>
        <v>1</v>
      </c>
      <c r="F457" s="130" t="str">
        <f t="shared" si="86"/>
        <v>1'h0</v>
      </c>
      <c r="G457" s="154" t="s">
        <v>450</v>
      </c>
      <c r="H457" s="159" t="s">
        <v>11355</v>
      </c>
      <c r="I457" s="159" t="s">
        <v>11356</v>
      </c>
      <c r="J457" s="130">
        <v>0</v>
      </c>
      <c r="K457" s="130" t="str">
        <f t="shared" si="87"/>
        <v>0</v>
      </c>
      <c r="L457" s="130">
        <f t="shared" si="88"/>
        <v>0</v>
      </c>
      <c r="M457" s="221"/>
    </row>
    <row r="458" spans="1:13" s="220" customFormat="1" ht="15">
      <c r="A458" s="202"/>
      <c r="B458" s="203" t="s">
        <v>11357</v>
      </c>
      <c r="C458" s="202"/>
      <c r="D458" s="202"/>
      <c r="E458" s="202">
        <f>SUM(E459:E466)</f>
        <v>32</v>
      </c>
      <c r="F458" s="199" t="str">
        <f>CONCATENATE("32'h",K458)</f>
        <v>32'h00000000</v>
      </c>
      <c r="G458" s="199"/>
      <c r="H458" s="204" t="s">
        <v>11358</v>
      </c>
      <c r="I458" s="204"/>
      <c r="J458" s="202"/>
      <c r="K458" s="202" t="str">
        <f>LOWER(DEC2HEX(L458,8))</f>
        <v>00000000</v>
      </c>
      <c r="L458" s="202">
        <f>SUM(L460:L466)</f>
        <v>0</v>
      </c>
      <c r="M458" s="219"/>
    </row>
    <row r="459" spans="1:13" s="220" customFormat="1" ht="15">
      <c r="A459" s="196"/>
      <c r="B459" s="196"/>
      <c r="C459" s="196">
        <v>29</v>
      </c>
      <c r="D459" s="196">
        <v>31</v>
      </c>
      <c r="E459" s="196">
        <f t="shared" ref="E459:E466" si="92">D459+1-C459</f>
        <v>3</v>
      </c>
      <c r="F459" s="196" t="str">
        <f t="shared" ref="F459:F466" si="93">CONCATENATE(E459,"'h",K459)</f>
        <v>3'h0</v>
      </c>
      <c r="G459" s="196" t="s">
        <v>10730</v>
      </c>
      <c r="H459" s="198" t="s">
        <v>10731</v>
      </c>
      <c r="I459" s="198" t="s">
        <v>10732</v>
      </c>
      <c r="J459" s="196">
        <v>0</v>
      </c>
      <c r="K459" s="196" t="str">
        <f t="shared" ref="K459:K466" si="94">LOWER(DEC2HEX((J459)))</f>
        <v>0</v>
      </c>
      <c r="L459" s="196">
        <f t="shared" ref="L459:L466" si="95">J459*(2^C459)</f>
        <v>0</v>
      </c>
      <c r="M459" s="219"/>
    </row>
    <row r="460" spans="1:13" s="220" customFormat="1" ht="45">
      <c r="A460" s="196"/>
      <c r="B460" s="196"/>
      <c r="C460" s="196">
        <v>24</v>
      </c>
      <c r="D460" s="196">
        <v>28</v>
      </c>
      <c r="E460" s="196">
        <f t="shared" si="92"/>
        <v>5</v>
      </c>
      <c r="F460" s="196" t="str">
        <f t="shared" si="93"/>
        <v>5'h0</v>
      </c>
      <c r="G460" s="196" t="s">
        <v>11359</v>
      </c>
      <c r="H460" s="198" t="s">
        <v>11360</v>
      </c>
      <c r="I460" s="207" t="s">
        <v>11361</v>
      </c>
      <c r="J460" s="196">
        <v>0</v>
      </c>
      <c r="K460" s="196" t="str">
        <f t="shared" si="94"/>
        <v>0</v>
      </c>
      <c r="L460" s="196">
        <f t="shared" si="95"/>
        <v>0</v>
      </c>
      <c r="M460" s="219"/>
    </row>
    <row r="461" spans="1:13" s="220" customFormat="1" ht="15">
      <c r="A461" s="196"/>
      <c r="B461" s="196"/>
      <c r="C461" s="196">
        <v>21</v>
      </c>
      <c r="D461" s="196">
        <v>23</v>
      </c>
      <c r="E461" s="196">
        <f t="shared" si="92"/>
        <v>3</v>
      </c>
      <c r="F461" s="196" t="str">
        <f t="shared" si="93"/>
        <v>3'h0</v>
      </c>
      <c r="G461" s="196" t="s">
        <v>10730</v>
      </c>
      <c r="H461" s="198" t="s">
        <v>10731</v>
      </c>
      <c r="I461" s="198" t="s">
        <v>10732</v>
      </c>
      <c r="J461" s="196">
        <v>0</v>
      </c>
      <c r="K461" s="196" t="str">
        <f t="shared" si="94"/>
        <v>0</v>
      </c>
      <c r="L461" s="196">
        <f t="shared" si="95"/>
        <v>0</v>
      </c>
      <c r="M461" s="219"/>
    </row>
    <row r="462" spans="1:13" s="220" customFormat="1" ht="45">
      <c r="A462" s="196"/>
      <c r="B462" s="196"/>
      <c r="C462" s="196">
        <v>16</v>
      </c>
      <c r="D462" s="196">
        <v>20</v>
      </c>
      <c r="E462" s="196">
        <f t="shared" si="92"/>
        <v>5</v>
      </c>
      <c r="F462" s="196" t="str">
        <f t="shared" si="93"/>
        <v>5'h0</v>
      </c>
      <c r="G462" s="196" t="s">
        <v>11362</v>
      </c>
      <c r="H462" s="198" t="s">
        <v>11363</v>
      </c>
      <c r="I462" s="207" t="s">
        <v>11364</v>
      </c>
      <c r="J462" s="196">
        <v>0</v>
      </c>
      <c r="K462" s="196" t="str">
        <f t="shared" si="94"/>
        <v>0</v>
      </c>
      <c r="L462" s="196">
        <f t="shared" si="95"/>
        <v>0</v>
      </c>
      <c r="M462" s="219"/>
    </row>
    <row r="463" spans="1:13" s="220" customFormat="1" ht="15">
      <c r="A463" s="196"/>
      <c r="B463" s="196"/>
      <c r="C463" s="196">
        <v>13</v>
      </c>
      <c r="D463" s="196">
        <v>15</v>
      </c>
      <c r="E463" s="196">
        <f t="shared" si="92"/>
        <v>3</v>
      </c>
      <c r="F463" s="196" t="str">
        <f t="shared" si="93"/>
        <v>3'h0</v>
      </c>
      <c r="G463" s="196" t="s">
        <v>10730</v>
      </c>
      <c r="H463" s="198" t="s">
        <v>10731</v>
      </c>
      <c r="I463" s="198" t="s">
        <v>10732</v>
      </c>
      <c r="J463" s="196">
        <v>0</v>
      </c>
      <c r="K463" s="196" t="str">
        <f t="shared" si="94"/>
        <v>0</v>
      </c>
      <c r="L463" s="196">
        <f t="shared" si="95"/>
        <v>0</v>
      </c>
      <c r="M463" s="219"/>
    </row>
    <row r="464" spans="1:13" s="220" customFormat="1" ht="45">
      <c r="A464" s="196"/>
      <c r="B464" s="196"/>
      <c r="C464" s="196">
        <v>8</v>
      </c>
      <c r="D464" s="196">
        <v>12</v>
      </c>
      <c r="E464" s="196">
        <f t="shared" si="92"/>
        <v>5</v>
      </c>
      <c r="F464" s="196" t="str">
        <f t="shared" si="93"/>
        <v>5'h0</v>
      </c>
      <c r="G464" s="196" t="s">
        <v>10730</v>
      </c>
      <c r="H464" s="198" t="s">
        <v>11365</v>
      </c>
      <c r="I464" s="207" t="s">
        <v>11366</v>
      </c>
      <c r="J464" s="196">
        <v>0</v>
      </c>
      <c r="K464" s="196" t="str">
        <f t="shared" si="94"/>
        <v>0</v>
      </c>
      <c r="L464" s="196">
        <f t="shared" si="95"/>
        <v>0</v>
      </c>
      <c r="M464" s="219"/>
    </row>
    <row r="465" spans="1:13" s="220" customFormat="1" ht="15">
      <c r="A465" s="196"/>
      <c r="B465" s="196"/>
      <c r="C465" s="196">
        <v>5</v>
      </c>
      <c r="D465" s="196">
        <v>7</v>
      </c>
      <c r="E465" s="196">
        <f t="shared" si="92"/>
        <v>3</v>
      </c>
      <c r="F465" s="196" t="str">
        <f t="shared" si="93"/>
        <v>3'h0</v>
      </c>
      <c r="G465" s="196" t="s">
        <v>10730</v>
      </c>
      <c r="H465" s="198" t="s">
        <v>10731</v>
      </c>
      <c r="I465" s="198" t="s">
        <v>10732</v>
      </c>
      <c r="J465" s="196">
        <v>0</v>
      </c>
      <c r="K465" s="196" t="str">
        <f t="shared" si="94"/>
        <v>0</v>
      </c>
      <c r="L465" s="196">
        <f t="shared" si="95"/>
        <v>0</v>
      </c>
      <c r="M465" s="219"/>
    </row>
    <row r="466" spans="1:13" s="220" customFormat="1" ht="45">
      <c r="A466" s="196"/>
      <c r="B466" s="196"/>
      <c r="C466" s="196">
        <v>0</v>
      </c>
      <c r="D466" s="196">
        <v>4</v>
      </c>
      <c r="E466" s="196">
        <f t="shared" si="92"/>
        <v>5</v>
      </c>
      <c r="F466" s="196" t="str">
        <f t="shared" si="93"/>
        <v>5'h0</v>
      </c>
      <c r="G466" s="196" t="s">
        <v>10730</v>
      </c>
      <c r="H466" s="198" t="s">
        <v>11367</v>
      </c>
      <c r="I466" s="207" t="s">
        <v>11368</v>
      </c>
      <c r="J466" s="196">
        <v>0</v>
      </c>
      <c r="K466" s="196" t="str">
        <f t="shared" si="94"/>
        <v>0</v>
      </c>
      <c r="L466" s="196">
        <f t="shared" si="95"/>
        <v>0</v>
      </c>
      <c r="M466" s="219"/>
    </row>
    <row r="467" spans="1:13" s="220" customFormat="1" ht="15">
      <c r="A467" s="202"/>
      <c r="B467" s="203" t="s">
        <v>11369</v>
      </c>
      <c r="C467" s="202"/>
      <c r="D467" s="202"/>
      <c r="E467" s="202">
        <f>SUM(E468:E475)</f>
        <v>32</v>
      </c>
      <c r="F467" s="199" t="str">
        <f>CONCATENATE("32'h",K467)</f>
        <v>32'h00000000</v>
      </c>
      <c r="G467" s="199"/>
      <c r="H467" s="204" t="s">
        <v>11370</v>
      </c>
      <c r="I467" s="204"/>
      <c r="J467" s="202"/>
      <c r="K467" s="202" t="str">
        <f>LOWER(DEC2HEX(L467,8))</f>
        <v>00000000</v>
      </c>
      <c r="L467" s="202">
        <f>SUM(L469:L475)</f>
        <v>0</v>
      </c>
      <c r="M467" s="219"/>
    </row>
    <row r="468" spans="1:13" s="220" customFormat="1" ht="15">
      <c r="A468" s="196"/>
      <c r="B468" s="196"/>
      <c r="C468" s="196">
        <v>29</v>
      </c>
      <c r="D468" s="196">
        <v>31</v>
      </c>
      <c r="E468" s="196">
        <f t="shared" ref="E468:E475" si="96">D468+1-C468</f>
        <v>3</v>
      </c>
      <c r="F468" s="196" t="str">
        <f t="shared" ref="F468:F475" si="97">CONCATENATE(E468,"'h",K468)</f>
        <v>3'h0</v>
      </c>
      <c r="G468" s="196" t="s">
        <v>10730</v>
      </c>
      <c r="H468" s="198" t="s">
        <v>10731</v>
      </c>
      <c r="I468" s="198" t="s">
        <v>10732</v>
      </c>
      <c r="J468" s="196">
        <v>0</v>
      </c>
      <c r="K468" s="196" t="str">
        <f t="shared" ref="K468:K475" si="98">LOWER(DEC2HEX((J468)))</f>
        <v>0</v>
      </c>
      <c r="L468" s="196">
        <f t="shared" ref="L468:L475" si="99">J468*(2^C468)</f>
        <v>0</v>
      </c>
      <c r="M468" s="219"/>
    </row>
    <row r="469" spans="1:13" s="220" customFormat="1" ht="45">
      <c r="A469" s="196"/>
      <c r="B469" s="196"/>
      <c r="C469" s="196">
        <v>24</v>
      </c>
      <c r="D469" s="196">
        <v>28</v>
      </c>
      <c r="E469" s="196">
        <f t="shared" si="96"/>
        <v>5</v>
      </c>
      <c r="F469" s="196" t="str">
        <f t="shared" si="97"/>
        <v>5'h0</v>
      </c>
      <c r="G469" s="196" t="s">
        <v>10730</v>
      </c>
      <c r="H469" s="198" t="s">
        <v>11371</v>
      </c>
      <c r="I469" s="207" t="s">
        <v>11372</v>
      </c>
      <c r="J469" s="196">
        <v>0</v>
      </c>
      <c r="K469" s="196" t="str">
        <f t="shared" si="98"/>
        <v>0</v>
      </c>
      <c r="L469" s="196">
        <f t="shared" si="99"/>
        <v>0</v>
      </c>
      <c r="M469" s="219"/>
    </row>
    <row r="470" spans="1:13" s="220" customFormat="1" ht="15">
      <c r="A470" s="196"/>
      <c r="B470" s="196"/>
      <c r="C470" s="196">
        <v>21</v>
      </c>
      <c r="D470" s="196">
        <v>23</v>
      </c>
      <c r="E470" s="196">
        <f t="shared" si="96"/>
        <v>3</v>
      </c>
      <c r="F470" s="196" t="str">
        <f t="shared" si="97"/>
        <v>3'h0</v>
      </c>
      <c r="G470" s="196" t="s">
        <v>10730</v>
      </c>
      <c r="H470" s="198" t="s">
        <v>10731</v>
      </c>
      <c r="I470" s="198" t="s">
        <v>10732</v>
      </c>
      <c r="J470" s="196">
        <v>0</v>
      </c>
      <c r="K470" s="196" t="str">
        <f t="shared" si="98"/>
        <v>0</v>
      </c>
      <c r="L470" s="196">
        <f t="shared" si="99"/>
        <v>0</v>
      </c>
      <c r="M470" s="219"/>
    </row>
    <row r="471" spans="1:13" s="220" customFormat="1" ht="45">
      <c r="A471" s="196"/>
      <c r="B471" s="196"/>
      <c r="C471" s="196">
        <v>16</v>
      </c>
      <c r="D471" s="196">
        <v>20</v>
      </c>
      <c r="E471" s="196">
        <f t="shared" si="96"/>
        <v>5</v>
      </c>
      <c r="F471" s="196" t="str">
        <f t="shared" si="97"/>
        <v>5'h0</v>
      </c>
      <c r="G471" s="196" t="s">
        <v>10730</v>
      </c>
      <c r="H471" s="198" t="s">
        <v>11373</v>
      </c>
      <c r="I471" s="207" t="s">
        <v>11374</v>
      </c>
      <c r="J471" s="196">
        <v>0</v>
      </c>
      <c r="K471" s="196" t="str">
        <f t="shared" si="98"/>
        <v>0</v>
      </c>
      <c r="L471" s="196">
        <f t="shared" si="99"/>
        <v>0</v>
      </c>
      <c r="M471" s="219"/>
    </row>
    <row r="472" spans="1:13" s="220" customFormat="1" ht="15">
      <c r="A472" s="196"/>
      <c r="B472" s="196"/>
      <c r="C472" s="196">
        <v>13</v>
      </c>
      <c r="D472" s="196">
        <v>15</v>
      </c>
      <c r="E472" s="196">
        <f t="shared" si="96"/>
        <v>3</v>
      </c>
      <c r="F472" s="196" t="str">
        <f t="shared" si="97"/>
        <v>3'h0</v>
      </c>
      <c r="G472" s="196" t="s">
        <v>450</v>
      </c>
      <c r="H472" s="198" t="s">
        <v>11375</v>
      </c>
      <c r="I472" s="198" t="s">
        <v>11376</v>
      </c>
      <c r="J472" s="196">
        <v>0</v>
      </c>
      <c r="K472" s="196" t="str">
        <f t="shared" si="98"/>
        <v>0</v>
      </c>
      <c r="L472" s="196">
        <f t="shared" si="99"/>
        <v>0</v>
      </c>
      <c r="M472" s="219"/>
    </row>
    <row r="473" spans="1:13" s="220" customFormat="1" ht="45">
      <c r="A473" s="196"/>
      <c r="B473" s="196"/>
      <c r="C473" s="196">
        <v>8</v>
      </c>
      <c r="D473" s="196">
        <v>12</v>
      </c>
      <c r="E473" s="196">
        <f t="shared" si="96"/>
        <v>5</v>
      </c>
      <c r="F473" s="196" t="str">
        <f t="shared" si="97"/>
        <v>5'h0</v>
      </c>
      <c r="G473" s="196" t="s">
        <v>11377</v>
      </c>
      <c r="H473" s="198" t="s">
        <v>11378</v>
      </c>
      <c r="I473" s="207" t="s">
        <v>11379</v>
      </c>
      <c r="J473" s="196">
        <v>0</v>
      </c>
      <c r="K473" s="196" t="str">
        <f t="shared" si="98"/>
        <v>0</v>
      </c>
      <c r="L473" s="196">
        <f t="shared" si="99"/>
        <v>0</v>
      </c>
      <c r="M473" s="219"/>
    </row>
    <row r="474" spans="1:13" s="220" customFormat="1" ht="15">
      <c r="A474" s="196"/>
      <c r="B474" s="196"/>
      <c r="C474" s="196">
        <v>5</v>
      </c>
      <c r="D474" s="196">
        <v>7</v>
      </c>
      <c r="E474" s="196">
        <f t="shared" si="96"/>
        <v>3</v>
      </c>
      <c r="F474" s="196" t="str">
        <f t="shared" si="97"/>
        <v>3'h0</v>
      </c>
      <c r="G474" s="196" t="s">
        <v>10943</v>
      </c>
      <c r="H474" s="198" t="s">
        <v>11375</v>
      </c>
      <c r="I474" s="198" t="s">
        <v>11380</v>
      </c>
      <c r="J474" s="196">
        <v>0</v>
      </c>
      <c r="K474" s="196" t="str">
        <f t="shared" si="98"/>
        <v>0</v>
      </c>
      <c r="L474" s="196">
        <f t="shared" si="99"/>
        <v>0</v>
      </c>
      <c r="M474" s="219"/>
    </row>
    <row r="475" spans="1:13" s="220" customFormat="1" ht="45">
      <c r="A475" s="196"/>
      <c r="B475" s="196"/>
      <c r="C475" s="196">
        <v>0</v>
      </c>
      <c r="D475" s="196">
        <v>4</v>
      </c>
      <c r="E475" s="196">
        <f t="shared" si="96"/>
        <v>5</v>
      </c>
      <c r="F475" s="196" t="str">
        <f t="shared" si="97"/>
        <v>5'h0</v>
      </c>
      <c r="G475" s="196" t="s">
        <v>11377</v>
      </c>
      <c r="H475" s="198" t="s">
        <v>11381</v>
      </c>
      <c r="I475" s="207" t="s">
        <v>11382</v>
      </c>
      <c r="J475" s="196">
        <v>0</v>
      </c>
      <c r="K475" s="196" t="str">
        <f t="shared" si="98"/>
        <v>0</v>
      </c>
      <c r="L475" s="196">
        <f t="shared" si="99"/>
        <v>0</v>
      </c>
      <c r="M475" s="219"/>
    </row>
  </sheetData>
  <phoneticPr fontId="24" type="noConversion"/>
  <pageMargins left="0.7" right="0.7" top="0.75" bottom="0.75" header="0.3" footer="0.3"/>
  <pageSetup paperSize="9" orientation="portrait" horizontalDpi="1200" verticalDpi="12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9"/>
  <sheetViews>
    <sheetView topLeftCell="A4" workbookViewId="0">
      <selection activeCell="Q32" sqref="Q32"/>
    </sheetView>
  </sheetViews>
  <sheetFormatPr defaultColWidth="8.875" defaultRowHeight="13.5"/>
  <cols>
    <col min="1" max="1" width="8.5" style="25" customWidth="1"/>
    <col min="2" max="2" width="10" style="25" customWidth="1"/>
    <col min="3" max="3" width="6" style="25" customWidth="1"/>
    <col min="4" max="4" width="5" style="25" customWidth="1"/>
    <col min="5" max="5" width="7.125" style="25" customWidth="1"/>
    <col min="6" max="6" width="13.375" style="25" customWidth="1"/>
    <col min="7" max="7" width="23.125" style="25" customWidth="1"/>
    <col min="8" max="8" width="15.125" style="25" customWidth="1"/>
    <col min="9" max="9" width="48.125" style="25" customWidth="1"/>
    <col min="10" max="11" width="11.875" style="25" customWidth="1"/>
    <col min="12" max="12" width="12.5" style="25" customWidth="1"/>
    <col min="13" max="16384" width="8.875" style="25"/>
  </cols>
  <sheetData>
    <row r="1" spans="1:12" ht="30">
      <c r="A1" s="77"/>
      <c r="B1" s="78" t="s">
        <v>53</v>
      </c>
      <c r="C1" s="77" t="s">
        <v>54</v>
      </c>
      <c r="D1" s="77" t="s">
        <v>55</v>
      </c>
      <c r="E1" s="77" t="s">
        <v>56</v>
      </c>
      <c r="F1" s="77" t="s">
        <v>57</v>
      </c>
      <c r="G1" s="77" t="s">
        <v>58</v>
      </c>
      <c r="H1" s="77" t="s">
        <v>59</v>
      </c>
      <c r="I1" s="162" t="s">
        <v>60</v>
      </c>
      <c r="J1" s="77" t="s">
        <v>61</v>
      </c>
      <c r="K1" s="77" t="s">
        <v>62</v>
      </c>
      <c r="L1" s="77" t="s">
        <v>63</v>
      </c>
    </row>
    <row r="2" spans="1:12" ht="15">
      <c r="A2" s="27"/>
      <c r="B2" s="27" t="s">
        <v>4128</v>
      </c>
      <c r="C2" s="26"/>
      <c r="D2" s="26"/>
      <c r="E2" s="26">
        <v>32</v>
      </c>
      <c r="F2" s="56" t="s">
        <v>4333</v>
      </c>
      <c r="G2" s="56"/>
      <c r="H2" s="26" t="s">
        <v>4334</v>
      </c>
      <c r="I2" s="26" t="s">
        <v>4335</v>
      </c>
      <c r="J2" s="26"/>
      <c r="K2" s="27" t="s">
        <v>4336</v>
      </c>
      <c r="L2" s="26">
        <v>0</v>
      </c>
    </row>
    <row r="3" spans="1:12" ht="15">
      <c r="A3" s="45"/>
      <c r="B3" s="163"/>
      <c r="C3" s="31">
        <v>0</v>
      </c>
      <c r="D3" s="31">
        <v>31</v>
      </c>
      <c r="E3" s="32">
        <v>32</v>
      </c>
      <c r="F3" s="32" t="s">
        <v>4337</v>
      </c>
      <c r="G3" s="32" t="s">
        <v>68</v>
      </c>
      <c r="H3" s="32" t="s">
        <v>4338</v>
      </c>
      <c r="I3" s="32"/>
      <c r="J3" s="31">
        <v>0</v>
      </c>
      <c r="K3" s="31">
        <v>0</v>
      </c>
      <c r="L3" s="31">
        <v>0</v>
      </c>
    </row>
    <row r="4" spans="1:12" ht="15">
      <c r="A4" s="27"/>
      <c r="B4" s="27" t="s">
        <v>4126</v>
      </c>
      <c r="C4" s="26"/>
      <c r="D4" s="26"/>
      <c r="E4" s="26">
        <v>32</v>
      </c>
      <c r="F4" s="56" t="s">
        <v>4339</v>
      </c>
      <c r="G4" s="56"/>
      <c r="H4" s="26" t="s">
        <v>4340</v>
      </c>
      <c r="I4" s="57" t="s">
        <v>4341</v>
      </c>
      <c r="J4" s="26"/>
      <c r="K4" s="26" t="s">
        <v>4342</v>
      </c>
      <c r="L4" s="26">
        <v>4294967295</v>
      </c>
    </row>
    <row r="5" spans="1:12" ht="15">
      <c r="A5" s="45"/>
      <c r="B5" s="163"/>
      <c r="C5" s="31">
        <v>0</v>
      </c>
      <c r="D5" s="31">
        <v>31</v>
      </c>
      <c r="E5" s="32">
        <v>32</v>
      </c>
      <c r="F5" s="32" t="s">
        <v>4339</v>
      </c>
      <c r="G5" s="32" t="s">
        <v>73</v>
      </c>
      <c r="H5" s="32" t="s">
        <v>4343</v>
      </c>
      <c r="I5" s="32"/>
      <c r="J5" s="31">
        <v>4294967295</v>
      </c>
      <c r="K5" s="31" t="s">
        <v>4342</v>
      </c>
      <c r="L5" s="31">
        <v>4294967295</v>
      </c>
    </row>
    <row r="6" spans="1:12" ht="15">
      <c r="A6" s="27"/>
      <c r="B6" s="27" t="s">
        <v>4124</v>
      </c>
      <c r="C6" s="26"/>
      <c r="D6" s="26"/>
      <c r="E6" s="26">
        <v>32</v>
      </c>
      <c r="F6" s="56" t="s">
        <v>4344</v>
      </c>
      <c r="G6" s="56"/>
      <c r="H6" s="26" t="s">
        <v>4345</v>
      </c>
      <c r="I6" s="57" t="s">
        <v>4346</v>
      </c>
      <c r="J6" s="26"/>
      <c r="K6" s="27" t="s">
        <v>4347</v>
      </c>
      <c r="L6" s="26">
        <f>SUM(L7:L14)</f>
        <v>32</v>
      </c>
    </row>
    <row r="7" spans="1:12" ht="15">
      <c r="A7" s="45"/>
      <c r="B7" s="163"/>
      <c r="C7" s="31">
        <v>8</v>
      </c>
      <c r="D7" s="31">
        <v>31</v>
      </c>
      <c r="E7" s="32">
        <v>24</v>
      </c>
      <c r="F7" s="32" t="s">
        <v>4348</v>
      </c>
      <c r="G7" s="32" t="s">
        <v>68</v>
      </c>
      <c r="H7" s="32" t="s">
        <v>4349</v>
      </c>
      <c r="I7" s="32"/>
      <c r="J7" s="31">
        <v>0</v>
      </c>
      <c r="K7" s="31">
        <v>0</v>
      </c>
      <c r="L7" s="31">
        <v>0</v>
      </c>
    </row>
    <row r="8" spans="1:12" ht="15">
      <c r="A8" s="45"/>
      <c r="B8" s="163"/>
      <c r="C8" s="31">
        <v>7</v>
      </c>
      <c r="D8" s="31">
        <v>7</v>
      </c>
      <c r="E8" s="32">
        <v>1</v>
      </c>
      <c r="F8" s="32" t="s">
        <v>4350</v>
      </c>
      <c r="G8" s="32" t="s">
        <v>68</v>
      </c>
      <c r="H8" s="32" t="s">
        <v>4351</v>
      </c>
      <c r="I8" s="32" t="s">
        <v>4352</v>
      </c>
      <c r="J8" s="31">
        <v>0</v>
      </c>
      <c r="K8" s="31">
        <v>0</v>
      </c>
      <c r="L8" s="31">
        <v>0</v>
      </c>
    </row>
    <row r="9" spans="1:12" ht="15">
      <c r="A9" s="45"/>
      <c r="B9" s="163"/>
      <c r="C9" s="31">
        <v>6</v>
      </c>
      <c r="D9" s="31">
        <v>6</v>
      </c>
      <c r="E9" s="32">
        <v>1</v>
      </c>
      <c r="F9" s="32" t="s">
        <v>4350</v>
      </c>
      <c r="G9" s="32" t="s">
        <v>68</v>
      </c>
      <c r="H9" s="32" t="s">
        <v>4353</v>
      </c>
      <c r="I9" s="32" t="s">
        <v>4354</v>
      </c>
      <c r="J9" s="31">
        <v>0</v>
      </c>
      <c r="K9" s="31">
        <v>0</v>
      </c>
      <c r="L9" s="31">
        <v>0</v>
      </c>
    </row>
    <row r="10" spans="1:12" ht="15">
      <c r="A10" s="45"/>
      <c r="B10" s="163"/>
      <c r="C10" s="31">
        <v>5</v>
      </c>
      <c r="D10" s="31">
        <v>5</v>
      </c>
      <c r="E10" s="32">
        <v>1</v>
      </c>
      <c r="F10" s="32" t="s">
        <v>4355</v>
      </c>
      <c r="G10" s="32" t="s">
        <v>68</v>
      </c>
      <c r="H10" s="32" t="s">
        <v>4356</v>
      </c>
      <c r="I10" s="32" t="s">
        <v>4357</v>
      </c>
      <c r="J10" s="31">
        <v>1</v>
      </c>
      <c r="K10" s="31">
        <v>1</v>
      </c>
      <c r="L10" s="31">
        <v>32</v>
      </c>
    </row>
    <row r="11" spans="1:12" ht="15">
      <c r="A11" s="45"/>
      <c r="B11" s="163"/>
      <c r="C11" s="31">
        <v>4</v>
      </c>
      <c r="D11" s="31">
        <v>4</v>
      </c>
      <c r="E11" s="32">
        <v>1</v>
      </c>
      <c r="F11" s="32" t="s">
        <v>4350</v>
      </c>
      <c r="G11" s="32" t="s">
        <v>68</v>
      </c>
      <c r="H11" s="32" t="s">
        <v>4358</v>
      </c>
      <c r="I11" s="32"/>
      <c r="J11" s="31">
        <v>0</v>
      </c>
      <c r="K11" s="31">
        <v>0</v>
      </c>
      <c r="L11" s="31">
        <v>0</v>
      </c>
    </row>
    <row r="12" spans="1:12" ht="15">
      <c r="A12" s="45"/>
      <c r="B12" s="163"/>
      <c r="C12" s="31">
        <v>2</v>
      </c>
      <c r="D12" s="31">
        <v>3</v>
      </c>
      <c r="E12" s="32">
        <v>2</v>
      </c>
      <c r="F12" s="32" t="s">
        <v>4359</v>
      </c>
      <c r="G12" s="32" t="s">
        <v>68</v>
      </c>
      <c r="H12" s="32" t="s">
        <v>4360</v>
      </c>
      <c r="I12" s="32" t="s">
        <v>4361</v>
      </c>
      <c r="J12" s="31">
        <v>0</v>
      </c>
      <c r="K12" s="31">
        <v>0</v>
      </c>
      <c r="L12" s="31">
        <v>0</v>
      </c>
    </row>
    <row r="13" spans="1:12" ht="15">
      <c r="A13" s="45"/>
      <c r="B13" s="163"/>
      <c r="C13" s="31">
        <v>1</v>
      </c>
      <c r="D13" s="31">
        <v>1</v>
      </c>
      <c r="E13" s="32">
        <v>1</v>
      </c>
      <c r="F13" s="32" t="s">
        <v>4350</v>
      </c>
      <c r="G13" s="32" t="s">
        <v>68</v>
      </c>
      <c r="H13" s="32" t="s">
        <v>4362</v>
      </c>
      <c r="I13" s="32" t="s">
        <v>4363</v>
      </c>
      <c r="J13" s="31">
        <v>0</v>
      </c>
      <c r="K13" s="31">
        <v>0</v>
      </c>
      <c r="L13" s="31">
        <v>0</v>
      </c>
    </row>
    <row r="14" spans="1:12" ht="15">
      <c r="A14" s="45"/>
      <c r="B14" s="163"/>
      <c r="C14" s="31">
        <v>0</v>
      </c>
      <c r="D14" s="31">
        <v>0</v>
      </c>
      <c r="E14" s="32">
        <v>1</v>
      </c>
      <c r="F14" s="32" t="s">
        <v>4350</v>
      </c>
      <c r="G14" s="32" t="s">
        <v>68</v>
      </c>
      <c r="H14" s="32" t="s">
        <v>4364</v>
      </c>
      <c r="I14" s="32" t="s">
        <v>4365</v>
      </c>
      <c r="J14" s="31">
        <v>0</v>
      </c>
      <c r="K14" s="31">
        <v>0</v>
      </c>
      <c r="L14" s="31">
        <v>0</v>
      </c>
    </row>
    <row r="15" spans="1:12" ht="15">
      <c r="A15" s="27"/>
      <c r="B15" s="27" t="s">
        <v>4112</v>
      </c>
      <c r="C15" s="26"/>
      <c r="D15" s="26"/>
      <c r="E15" s="26">
        <v>32</v>
      </c>
      <c r="F15" s="56" t="s">
        <v>4333</v>
      </c>
      <c r="G15" s="56"/>
      <c r="H15" s="26" t="s">
        <v>4366</v>
      </c>
      <c r="I15" s="57" t="s">
        <v>4367</v>
      </c>
      <c r="J15" s="26"/>
      <c r="K15" s="27" t="s">
        <v>4336</v>
      </c>
      <c r="L15" s="26">
        <v>0</v>
      </c>
    </row>
    <row r="16" spans="1:12" ht="15">
      <c r="A16" s="45"/>
      <c r="B16" s="163"/>
      <c r="C16" s="31">
        <v>0</v>
      </c>
      <c r="D16" s="31">
        <v>31</v>
      </c>
      <c r="E16" s="32">
        <v>32</v>
      </c>
      <c r="F16" s="32" t="s">
        <v>4368</v>
      </c>
      <c r="G16" s="32" t="s">
        <v>281</v>
      </c>
      <c r="H16" s="32" t="s">
        <v>4369</v>
      </c>
      <c r="I16" s="32"/>
      <c r="J16" s="31">
        <v>0</v>
      </c>
      <c r="K16" s="31">
        <v>0</v>
      </c>
      <c r="L16" s="31">
        <v>0</v>
      </c>
    </row>
    <row r="17" spans="1:12" ht="15">
      <c r="A17" s="27"/>
      <c r="B17" s="27" t="s">
        <v>4106</v>
      </c>
      <c r="C17" s="26"/>
      <c r="D17" s="26"/>
      <c r="E17" s="26">
        <v>32</v>
      </c>
      <c r="F17" s="56" t="s">
        <v>4333</v>
      </c>
      <c r="G17" s="56"/>
      <c r="H17" s="26" t="s">
        <v>4370</v>
      </c>
      <c r="I17" s="57" t="s">
        <v>4371</v>
      </c>
      <c r="J17" s="26"/>
      <c r="K17" s="27" t="s">
        <v>4336</v>
      </c>
      <c r="L17" s="26">
        <v>0</v>
      </c>
    </row>
    <row r="18" spans="1:12" ht="15">
      <c r="A18" s="45"/>
      <c r="B18" s="163"/>
      <c r="C18" s="31">
        <v>1</v>
      </c>
      <c r="D18" s="31">
        <v>31</v>
      </c>
      <c r="E18" s="32">
        <v>31</v>
      </c>
      <c r="F18" s="32" t="s">
        <v>4368</v>
      </c>
      <c r="G18" s="32" t="s">
        <v>73</v>
      </c>
      <c r="H18" s="32" t="s">
        <v>4349</v>
      </c>
      <c r="I18" s="32"/>
      <c r="J18" s="31">
        <v>0</v>
      </c>
      <c r="K18" s="31">
        <v>0</v>
      </c>
      <c r="L18" s="31">
        <v>0</v>
      </c>
    </row>
    <row r="19" spans="1:12" ht="15">
      <c r="A19" s="45"/>
      <c r="B19" s="163"/>
      <c r="C19" s="31">
        <v>0</v>
      </c>
      <c r="D19" s="31">
        <v>1</v>
      </c>
      <c r="E19" s="32">
        <v>1</v>
      </c>
      <c r="F19" s="32" t="s">
        <v>4350</v>
      </c>
      <c r="G19" s="32" t="s">
        <v>73</v>
      </c>
      <c r="H19" s="32" t="s">
        <v>4372</v>
      </c>
      <c r="I19" s="32" t="s">
        <v>4373</v>
      </c>
      <c r="J19" s="31">
        <v>0</v>
      </c>
      <c r="K19" s="31">
        <v>0</v>
      </c>
      <c r="L19" s="31">
        <v>0</v>
      </c>
    </row>
    <row r="20" spans="1:12" ht="15">
      <c r="A20" s="27"/>
      <c r="B20" s="27" t="s">
        <v>4103</v>
      </c>
      <c r="C20" s="26"/>
      <c r="D20" s="26"/>
      <c r="E20" s="26">
        <v>32</v>
      </c>
      <c r="F20" s="56" t="s">
        <v>4333</v>
      </c>
      <c r="G20" s="56"/>
      <c r="H20" s="26" t="s">
        <v>4374</v>
      </c>
      <c r="I20" s="57" t="s">
        <v>4375</v>
      </c>
      <c r="J20" s="26"/>
      <c r="K20" s="27" t="s">
        <v>4336</v>
      </c>
      <c r="L20" s="26">
        <v>0</v>
      </c>
    </row>
    <row r="21" spans="1:12" ht="15">
      <c r="A21" s="45"/>
      <c r="B21" s="163"/>
      <c r="C21" s="31">
        <v>1</v>
      </c>
      <c r="D21" s="31">
        <v>31</v>
      </c>
      <c r="E21" s="32">
        <v>31</v>
      </c>
      <c r="F21" s="32" t="s">
        <v>4368</v>
      </c>
      <c r="G21" s="32" t="s">
        <v>73</v>
      </c>
      <c r="H21" s="32" t="s">
        <v>4349</v>
      </c>
      <c r="I21" s="32"/>
      <c r="J21" s="31">
        <v>0</v>
      </c>
      <c r="K21" s="31">
        <v>0</v>
      </c>
      <c r="L21" s="31">
        <v>0</v>
      </c>
    </row>
    <row r="22" spans="1:12" ht="15">
      <c r="A22" s="45"/>
      <c r="B22" s="163"/>
      <c r="C22" s="31">
        <v>0</v>
      </c>
      <c r="D22" s="31">
        <v>1</v>
      </c>
      <c r="E22" s="32">
        <v>1</v>
      </c>
      <c r="F22" s="32" t="s">
        <v>4350</v>
      </c>
      <c r="G22" s="32" t="s">
        <v>73</v>
      </c>
      <c r="H22" s="32" t="s">
        <v>4376</v>
      </c>
      <c r="I22" s="32" t="s">
        <v>4377</v>
      </c>
      <c r="J22" s="31">
        <v>0</v>
      </c>
      <c r="K22" s="31">
        <v>0</v>
      </c>
      <c r="L22" s="31">
        <v>0</v>
      </c>
    </row>
    <row r="23" spans="1:12" ht="15">
      <c r="A23" s="27"/>
      <c r="B23" s="27" t="s">
        <v>4099</v>
      </c>
      <c r="C23" s="26"/>
      <c r="D23" s="26"/>
      <c r="E23" s="26">
        <v>32</v>
      </c>
      <c r="F23" s="56" t="s">
        <v>4333</v>
      </c>
      <c r="G23" s="56"/>
      <c r="H23" s="26" t="s">
        <v>4378</v>
      </c>
      <c r="I23" s="26" t="s">
        <v>4379</v>
      </c>
      <c r="J23" s="26"/>
      <c r="K23" s="27" t="s">
        <v>4336</v>
      </c>
      <c r="L23" s="26">
        <v>0</v>
      </c>
    </row>
    <row r="24" spans="1:12" ht="15">
      <c r="A24" s="45"/>
      <c r="B24" s="163"/>
      <c r="C24" s="31">
        <v>0</v>
      </c>
      <c r="D24" s="31">
        <v>31</v>
      </c>
      <c r="E24" s="32">
        <v>32</v>
      </c>
      <c r="F24" s="32" t="s">
        <v>4337</v>
      </c>
      <c r="G24" s="32" t="s">
        <v>68</v>
      </c>
      <c r="H24" s="32" t="s">
        <v>4380</v>
      </c>
      <c r="I24" s="32"/>
      <c r="J24" s="31">
        <v>0</v>
      </c>
      <c r="K24" s="31">
        <v>0</v>
      </c>
      <c r="L24" s="31">
        <v>0</v>
      </c>
    </row>
    <row r="25" spans="1:12" ht="15">
      <c r="A25" s="27"/>
      <c r="B25" s="27" t="s">
        <v>4093</v>
      </c>
      <c r="C25" s="26"/>
      <c r="D25" s="26"/>
      <c r="E25" s="26">
        <v>32</v>
      </c>
      <c r="F25" s="56" t="s">
        <v>4333</v>
      </c>
      <c r="G25" s="56"/>
      <c r="H25" s="26" t="s">
        <v>4381</v>
      </c>
      <c r="I25" s="26" t="s">
        <v>20</v>
      </c>
      <c r="J25" s="26"/>
      <c r="K25" s="27" t="s">
        <v>4336</v>
      </c>
      <c r="L25" s="26">
        <v>0</v>
      </c>
    </row>
    <row r="26" spans="1:12" ht="15">
      <c r="A26" s="45"/>
      <c r="B26" s="163"/>
      <c r="C26" s="31">
        <v>0</v>
      </c>
      <c r="D26" s="31">
        <v>31</v>
      </c>
      <c r="E26" s="32">
        <v>32</v>
      </c>
      <c r="F26" s="32" t="s">
        <v>4337</v>
      </c>
      <c r="G26" s="32" t="s">
        <v>73</v>
      </c>
      <c r="H26" s="32" t="s">
        <v>4349</v>
      </c>
      <c r="I26" s="32"/>
      <c r="J26" s="31">
        <v>0</v>
      </c>
      <c r="K26" s="31">
        <v>0</v>
      </c>
      <c r="L26" s="31">
        <v>0</v>
      </c>
    </row>
    <row r="27" spans="1:12" ht="15">
      <c r="A27" s="27"/>
      <c r="B27" s="27" t="s">
        <v>4087</v>
      </c>
      <c r="C27" s="26"/>
      <c r="D27" s="26"/>
      <c r="E27" s="26">
        <v>32</v>
      </c>
      <c r="F27" s="56" t="s">
        <v>4333</v>
      </c>
      <c r="G27" s="56"/>
      <c r="H27" s="26" t="s">
        <v>4382</v>
      </c>
      <c r="I27" s="26" t="s">
        <v>4335</v>
      </c>
      <c r="J27" s="26"/>
      <c r="K27" s="27" t="s">
        <v>4336</v>
      </c>
      <c r="L27" s="26">
        <v>0</v>
      </c>
    </row>
    <row r="28" spans="1:12" ht="15">
      <c r="A28" s="45"/>
      <c r="B28" s="163"/>
      <c r="C28" s="31">
        <v>0</v>
      </c>
      <c r="D28" s="31">
        <v>31</v>
      </c>
      <c r="E28" s="32">
        <v>32</v>
      </c>
      <c r="F28" s="32" t="s">
        <v>4337</v>
      </c>
      <c r="G28" s="32" t="s">
        <v>68</v>
      </c>
      <c r="H28" s="32" t="s">
        <v>4338</v>
      </c>
      <c r="I28" s="32"/>
      <c r="J28" s="31">
        <v>0</v>
      </c>
      <c r="K28" s="31">
        <v>0</v>
      </c>
      <c r="L28" s="31">
        <v>0</v>
      </c>
    </row>
    <row r="29" spans="1:12" ht="15">
      <c r="A29" s="27"/>
      <c r="B29" s="27" t="s">
        <v>4083</v>
      </c>
      <c r="C29" s="26"/>
      <c r="D29" s="26"/>
      <c r="E29" s="26">
        <v>32</v>
      </c>
      <c r="F29" s="56" t="s">
        <v>4339</v>
      </c>
      <c r="G29" s="56"/>
      <c r="H29" s="26" t="s">
        <v>4383</v>
      </c>
      <c r="I29" s="57" t="s">
        <v>4341</v>
      </c>
      <c r="J29" s="26"/>
      <c r="K29" s="26" t="s">
        <v>4342</v>
      </c>
      <c r="L29" s="26">
        <v>4294967295</v>
      </c>
    </row>
    <row r="30" spans="1:12" ht="15">
      <c r="A30" s="45"/>
      <c r="B30" s="163"/>
      <c r="C30" s="31">
        <v>0</v>
      </c>
      <c r="D30" s="31">
        <v>31</v>
      </c>
      <c r="E30" s="32">
        <v>32</v>
      </c>
      <c r="F30" s="32" t="s">
        <v>4339</v>
      </c>
      <c r="G30" s="32" t="s">
        <v>73</v>
      </c>
      <c r="H30" s="32" t="s">
        <v>4343</v>
      </c>
      <c r="I30" s="32"/>
      <c r="J30" s="31">
        <v>4294967295</v>
      </c>
      <c r="K30" s="31" t="s">
        <v>4342</v>
      </c>
      <c r="L30" s="31">
        <v>4294967295</v>
      </c>
    </row>
    <row r="31" spans="1:12" ht="15">
      <c r="A31" s="27"/>
      <c r="B31" s="27" t="s">
        <v>4079</v>
      </c>
      <c r="C31" s="26"/>
      <c r="D31" s="26"/>
      <c r="E31" s="26">
        <v>32</v>
      </c>
      <c r="F31" s="56" t="s">
        <v>4344</v>
      </c>
      <c r="G31" s="56"/>
      <c r="H31" s="26" t="s">
        <v>4384</v>
      </c>
      <c r="I31" s="57" t="s">
        <v>4346</v>
      </c>
      <c r="J31" s="26"/>
      <c r="K31" s="27" t="s">
        <v>4347</v>
      </c>
      <c r="L31" s="26">
        <v>32</v>
      </c>
    </row>
    <row r="32" spans="1:12" ht="15">
      <c r="A32" s="45"/>
      <c r="B32" s="163"/>
      <c r="C32" s="31">
        <v>8</v>
      </c>
      <c r="D32" s="31">
        <v>31</v>
      </c>
      <c r="E32" s="32">
        <v>24</v>
      </c>
      <c r="F32" s="32" t="s">
        <v>4348</v>
      </c>
      <c r="G32" s="32" t="s">
        <v>68</v>
      </c>
      <c r="H32" s="32" t="s">
        <v>4349</v>
      </c>
      <c r="I32" s="32"/>
      <c r="J32" s="31">
        <v>0</v>
      </c>
      <c r="K32" s="31">
        <v>0</v>
      </c>
      <c r="L32" s="31">
        <v>0</v>
      </c>
    </row>
    <row r="33" spans="1:12" ht="15">
      <c r="A33" s="45"/>
      <c r="B33" s="163"/>
      <c r="C33" s="31">
        <v>7</v>
      </c>
      <c r="D33" s="31">
        <v>7</v>
      </c>
      <c r="E33" s="32">
        <v>1</v>
      </c>
      <c r="F33" s="32" t="s">
        <v>4350</v>
      </c>
      <c r="G33" s="32" t="s">
        <v>68</v>
      </c>
      <c r="H33" s="32" t="s">
        <v>4351</v>
      </c>
      <c r="I33" s="32" t="s">
        <v>4352</v>
      </c>
      <c r="J33" s="31">
        <v>0</v>
      </c>
      <c r="K33" s="31">
        <v>0</v>
      </c>
      <c r="L33" s="31">
        <v>0</v>
      </c>
    </row>
    <row r="34" spans="1:12" ht="15">
      <c r="A34" s="45"/>
      <c r="B34" s="163"/>
      <c r="C34" s="31">
        <v>6</v>
      </c>
      <c r="D34" s="31">
        <v>6</v>
      </c>
      <c r="E34" s="32">
        <v>1</v>
      </c>
      <c r="F34" s="32" t="s">
        <v>4350</v>
      </c>
      <c r="G34" s="32" t="s">
        <v>68</v>
      </c>
      <c r="H34" s="32" t="s">
        <v>4353</v>
      </c>
      <c r="I34" s="32" t="s">
        <v>4354</v>
      </c>
      <c r="J34" s="31">
        <v>0</v>
      </c>
      <c r="K34" s="31">
        <v>0</v>
      </c>
      <c r="L34" s="31">
        <v>0</v>
      </c>
    </row>
    <row r="35" spans="1:12" ht="15">
      <c r="A35" s="45"/>
      <c r="B35" s="163"/>
      <c r="C35" s="31">
        <v>5</v>
      </c>
      <c r="D35" s="31">
        <v>5</v>
      </c>
      <c r="E35" s="32">
        <v>1</v>
      </c>
      <c r="F35" s="32" t="s">
        <v>4355</v>
      </c>
      <c r="G35" s="32" t="s">
        <v>68</v>
      </c>
      <c r="H35" s="32" t="s">
        <v>4356</v>
      </c>
      <c r="I35" s="32" t="s">
        <v>4357</v>
      </c>
      <c r="J35" s="31">
        <v>1</v>
      </c>
      <c r="K35" s="31">
        <v>1</v>
      </c>
      <c r="L35" s="31">
        <v>32</v>
      </c>
    </row>
    <row r="36" spans="1:12" ht="15">
      <c r="A36" s="45"/>
      <c r="B36" s="163"/>
      <c r="C36" s="31">
        <v>4</v>
      </c>
      <c r="D36" s="31">
        <v>4</v>
      </c>
      <c r="E36" s="32">
        <v>1</v>
      </c>
      <c r="F36" s="32" t="s">
        <v>4350</v>
      </c>
      <c r="G36" s="32" t="s">
        <v>68</v>
      </c>
      <c r="H36" s="32" t="s">
        <v>4358</v>
      </c>
      <c r="I36" s="32"/>
      <c r="J36" s="31">
        <v>0</v>
      </c>
      <c r="K36" s="31">
        <v>0</v>
      </c>
      <c r="L36" s="31">
        <v>0</v>
      </c>
    </row>
    <row r="37" spans="1:12" ht="15">
      <c r="A37" s="45"/>
      <c r="B37" s="163"/>
      <c r="C37" s="31">
        <v>2</v>
      </c>
      <c r="D37" s="31">
        <v>3</v>
      </c>
      <c r="E37" s="32">
        <v>2</v>
      </c>
      <c r="F37" s="32" t="s">
        <v>4359</v>
      </c>
      <c r="G37" s="32" t="s">
        <v>68</v>
      </c>
      <c r="H37" s="32" t="s">
        <v>4360</v>
      </c>
      <c r="I37" s="32" t="s">
        <v>4361</v>
      </c>
      <c r="J37" s="31">
        <v>0</v>
      </c>
      <c r="K37" s="31">
        <v>0</v>
      </c>
      <c r="L37" s="31">
        <v>0</v>
      </c>
    </row>
    <row r="38" spans="1:12" ht="15">
      <c r="A38" s="45"/>
      <c r="B38" s="163"/>
      <c r="C38" s="31">
        <v>1</v>
      </c>
      <c r="D38" s="31">
        <v>1</v>
      </c>
      <c r="E38" s="32">
        <v>1</v>
      </c>
      <c r="F38" s="32" t="s">
        <v>4350</v>
      </c>
      <c r="G38" s="32" t="s">
        <v>68</v>
      </c>
      <c r="H38" s="32" t="s">
        <v>4362</v>
      </c>
      <c r="I38" s="32" t="s">
        <v>4363</v>
      </c>
      <c r="J38" s="31">
        <v>0</v>
      </c>
      <c r="K38" s="31">
        <v>0</v>
      </c>
      <c r="L38" s="31">
        <v>0</v>
      </c>
    </row>
    <row r="39" spans="1:12" ht="15">
      <c r="A39" s="45"/>
      <c r="B39" s="163"/>
      <c r="C39" s="31">
        <v>0</v>
      </c>
      <c r="D39" s="31">
        <v>0</v>
      </c>
      <c r="E39" s="32">
        <v>1</v>
      </c>
      <c r="F39" s="32" t="s">
        <v>4350</v>
      </c>
      <c r="G39" s="32" t="s">
        <v>68</v>
      </c>
      <c r="H39" s="32" t="s">
        <v>4364</v>
      </c>
      <c r="I39" s="32" t="s">
        <v>4365</v>
      </c>
      <c r="J39" s="31">
        <v>0</v>
      </c>
      <c r="K39" s="31">
        <v>0</v>
      </c>
      <c r="L39" s="31">
        <v>0</v>
      </c>
    </row>
    <row r="40" spans="1:12" ht="15">
      <c r="A40" s="27"/>
      <c r="B40" s="27" t="s">
        <v>4075</v>
      </c>
      <c r="C40" s="26"/>
      <c r="D40" s="26"/>
      <c r="E40" s="26">
        <v>32</v>
      </c>
      <c r="F40" s="56" t="s">
        <v>4333</v>
      </c>
      <c r="G40" s="56"/>
      <c r="H40" s="26" t="s">
        <v>4385</v>
      </c>
      <c r="I40" s="57" t="s">
        <v>4367</v>
      </c>
      <c r="J40" s="26"/>
      <c r="K40" s="27" t="s">
        <v>4336</v>
      </c>
      <c r="L40" s="26">
        <v>0</v>
      </c>
    </row>
    <row r="41" spans="1:12" ht="15">
      <c r="A41" s="45"/>
      <c r="B41" s="163"/>
      <c r="C41" s="31">
        <v>0</v>
      </c>
      <c r="D41" s="31">
        <v>31</v>
      </c>
      <c r="E41" s="32">
        <v>32</v>
      </c>
      <c r="F41" s="32" t="s">
        <v>4368</v>
      </c>
      <c r="G41" s="32" t="s">
        <v>281</v>
      </c>
      <c r="H41" s="32" t="s">
        <v>4369</v>
      </c>
      <c r="I41" s="32"/>
      <c r="J41" s="31">
        <v>0</v>
      </c>
      <c r="K41" s="31">
        <v>0</v>
      </c>
      <c r="L41" s="31">
        <v>0</v>
      </c>
    </row>
    <row r="42" spans="1:12" ht="15">
      <c r="A42" s="27"/>
      <c r="B42" s="27" t="s">
        <v>4386</v>
      </c>
      <c r="C42" s="26"/>
      <c r="D42" s="26"/>
      <c r="E42" s="26">
        <v>32</v>
      </c>
      <c r="F42" s="56" t="s">
        <v>4333</v>
      </c>
      <c r="G42" s="56"/>
      <c r="H42" s="26" t="s">
        <v>4387</v>
      </c>
      <c r="I42" s="57" t="s">
        <v>4371</v>
      </c>
      <c r="J42" s="26"/>
      <c r="K42" s="27" t="s">
        <v>4336</v>
      </c>
      <c r="L42" s="26">
        <v>0</v>
      </c>
    </row>
    <row r="43" spans="1:12" ht="15">
      <c r="A43" s="45"/>
      <c r="B43" s="163"/>
      <c r="C43" s="31">
        <v>1</v>
      </c>
      <c r="D43" s="31">
        <v>31</v>
      </c>
      <c r="E43" s="32">
        <v>31</v>
      </c>
      <c r="F43" s="32" t="s">
        <v>4368</v>
      </c>
      <c r="G43" s="32" t="s">
        <v>73</v>
      </c>
      <c r="H43" s="32" t="s">
        <v>4349</v>
      </c>
      <c r="I43" s="32"/>
      <c r="J43" s="31">
        <v>0</v>
      </c>
      <c r="K43" s="31">
        <v>0</v>
      </c>
      <c r="L43" s="31">
        <v>0</v>
      </c>
    </row>
    <row r="44" spans="1:12" ht="15">
      <c r="A44" s="45"/>
      <c r="B44" s="163"/>
      <c r="C44" s="31">
        <v>0</v>
      </c>
      <c r="D44" s="31">
        <v>1</v>
      </c>
      <c r="E44" s="32">
        <v>1</v>
      </c>
      <c r="F44" s="32" t="s">
        <v>4350</v>
      </c>
      <c r="G44" s="32" t="s">
        <v>73</v>
      </c>
      <c r="H44" s="32" t="s">
        <v>4372</v>
      </c>
      <c r="I44" s="32" t="s">
        <v>4373</v>
      </c>
      <c r="J44" s="31">
        <v>0</v>
      </c>
      <c r="K44" s="31">
        <v>0</v>
      </c>
      <c r="L44" s="31">
        <v>0</v>
      </c>
    </row>
    <row r="45" spans="1:12" ht="15">
      <c r="A45" s="27"/>
      <c r="B45" s="27" t="s">
        <v>4060</v>
      </c>
      <c r="C45" s="26"/>
      <c r="D45" s="26"/>
      <c r="E45" s="26">
        <v>32</v>
      </c>
      <c r="F45" s="56" t="s">
        <v>4333</v>
      </c>
      <c r="G45" s="56"/>
      <c r="H45" s="26" t="s">
        <v>4388</v>
      </c>
      <c r="I45" s="57" t="s">
        <v>4375</v>
      </c>
      <c r="J45" s="26"/>
      <c r="K45" s="27" t="s">
        <v>4336</v>
      </c>
      <c r="L45" s="26">
        <v>0</v>
      </c>
    </row>
    <row r="46" spans="1:12" ht="15">
      <c r="A46" s="45"/>
      <c r="B46" s="163"/>
      <c r="C46" s="31">
        <v>1</v>
      </c>
      <c r="D46" s="31">
        <v>31</v>
      </c>
      <c r="E46" s="32">
        <v>31</v>
      </c>
      <c r="F46" s="32" t="s">
        <v>4368</v>
      </c>
      <c r="G46" s="32" t="s">
        <v>73</v>
      </c>
      <c r="H46" s="32" t="s">
        <v>4349</v>
      </c>
      <c r="I46" s="32"/>
      <c r="J46" s="31">
        <v>0</v>
      </c>
      <c r="K46" s="31">
        <v>0</v>
      </c>
      <c r="L46" s="31">
        <v>0</v>
      </c>
    </row>
    <row r="47" spans="1:12" ht="15">
      <c r="A47" s="45"/>
      <c r="B47" s="163"/>
      <c r="C47" s="31">
        <v>0</v>
      </c>
      <c r="D47" s="31">
        <v>1</v>
      </c>
      <c r="E47" s="32">
        <v>1</v>
      </c>
      <c r="F47" s="32" t="s">
        <v>4350</v>
      </c>
      <c r="G47" s="32" t="s">
        <v>73</v>
      </c>
      <c r="H47" s="32" t="s">
        <v>4376</v>
      </c>
      <c r="I47" s="32" t="s">
        <v>4377</v>
      </c>
      <c r="J47" s="31">
        <v>0</v>
      </c>
      <c r="K47" s="31">
        <v>0</v>
      </c>
      <c r="L47" s="31">
        <v>0</v>
      </c>
    </row>
    <row r="48" spans="1:12" ht="15">
      <c r="A48" s="27"/>
      <c r="B48" s="27" t="s">
        <v>4056</v>
      </c>
      <c r="C48" s="26"/>
      <c r="D48" s="26"/>
      <c r="E48" s="26">
        <v>32</v>
      </c>
      <c r="F48" s="56" t="s">
        <v>4333</v>
      </c>
      <c r="G48" s="56"/>
      <c r="H48" s="26" t="s">
        <v>4389</v>
      </c>
      <c r="I48" s="26" t="s">
        <v>4379</v>
      </c>
      <c r="J48" s="26"/>
      <c r="K48" s="27" t="s">
        <v>4336</v>
      </c>
      <c r="L48" s="26">
        <v>0</v>
      </c>
    </row>
    <row r="49" spans="1:12" ht="15">
      <c r="A49" s="45"/>
      <c r="B49" s="163"/>
      <c r="C49" s="31">
        <v>0</v>
      </c>
      <c r="D49" s="31">
        <v>31</v>
      </c>
      <c r="E49" s="32">
        <v>32</v>
      </c>
      <c r="F49" s="32" t="s">
        <v>4337</v>
      </c>
      <c r="G49" s="32" t="s">
        <v>68</v>
      </c>
      <c r="H49" s="32" t="s">
        <v>4380</v>
      </c>
      <c r="I49" s="32"/>
      <c r="J49" s="31">
        <v>0</v>
      </c>
      <c r="K49" s="31">
        <v>0</v>
      </c>
      <c r="L49" s="31">
        <v>0</v>
      </c>
    </row>
  </sheetData>
  <phoneticPr fontId="38" type="noConversion"/>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50"/>
  <sheetViews>
    <sheetView topLeftCell="A313" workbookViewId="0">
      <selection activeCell="A313" sqref="A1:M1048576"/>
    </sheetView>
  </sheetViews>
  <sheetFormatPr defaultColWidth="9" defaultRowHeight="13.5"/>
  <cols>
    <col min="1" max="5" width="9" style="55" customWidth="1"/>
    <col min="6" max="6" width="12" style="55" customWidth="1"/>
    <col min="7" max="7" width="10" style="55" customWidth="1"/>
    <col min="8" max="8" width="22.625" style="55" customWidth="1"/>
    <col min="9" max="9" width="44.125" style="55" customWidth="1"/>
    <col min="10" max="10" width="11.875" style="55" customWidth="1"/>
    <col min="11" max="16384" width="9" style="55"/>
  </cols>
  <sheetData>
    <row r="1" spans="1:13" ht="45">
      <c r="A1" s="69" t="s">
        <v>706</v>
      </c>
      <c r="B1" s="70" t="s">
        <v>53</v>
      </c>
      <c r="C1" s="69" t="s">
        <v>54</v>
      </c>
      <c r="D1" s="69" t="s">
        <v>55</v>
      </c>
      <c r="E1" s="69" t="s">
        <v>56</v>
      </c>
      <c r="F1" s="69" t="s">
        <v>57</v>
      </c>
      <c r="G1" s="69" t="s">
        <v>58</v>
      </c>
      <c r="H1" s="69" t="s">
        <v>59</v>
      </c>
      <c r="I1" s="69" t="s">
        <v>60</v>
      </c>
      <c r="J1" s="69" t="s">
        <v>61</v>
      </c>
      <c r="K1" s="69" t="s">
        <v>62</v>
      </c>
      <c r="L1" s="69" t="s">
        <v>63</v>
      </c>
      <c r="M1" s="69" t="s">
        <v>707</v>
      </c>
    </row>
    <row r="2" spans="1:13" ht="15">
      <c r="A2" s="26"/>
      <c r="B2" s="27" t="s">
        <v>66</v>
      </c>
      <c r="C2" s="26"/>
      <c r="D2" s="26"/>
      <c r="E2" s="26">
        <f>SUM(E3:E5)</f>
        <v>32</v>
      </c>
      <c r="F2" s="56" t="str">
        <f>CONCATENATE("32'h",K2)</f>
        <v>32'h00000010</v>
      </c>
      <c r="G2" s="56"/>
      <c r="H2" s="29" t="s">
        <v>4390</v>
      </c>
      <c r="I2" s="29"/>
      <c r="J2" s="26"/>
      <c r="K2" s="26" t="str">
        <f>LOWER(DEC2HEX(L2,8))</f>
        <v>00000010</v>
      </c>
      <c r="L2" s="26">
        <f>SUM(L3:L5)</f>
        <v>16</v>
      </c>
      <c r="M2" s="26"/>
    </row>
    <row r="3" spans="1:13" ht="15">
      <c r="A3" s="22"/>
      <c r="B3" s="22"/>
      <c r="C3" s="31">
        <v>8</v>
      </c>
      <c r="D3" s="31">
        <v>31</v>
      </c>
      <c r="E3" s="32">
        <f>D3+1-C3</f>
        <v>24</v>
      </c>
      <c r="F3" s="32" t="str">
        <f>CONCATENATE(E3,"'h",K3)</f>
        <v>24'h0</v>
      </c>
      <c r="G3" s="32" t="s">
        <v>73</v>
      </c>
      <c r="H3" s="71" t="s">
        <v>493</v>
      </c>
      <c r="I3" s="37" t="s">
        <v>861</v>
      </c>
      <c r="J3" s="31">
        <v>0</v>
      </c>
      <c r="K3" s="31" t="str">
        <f>LOWER(DEC2HEX((J3)))</f>
        <v>0</v>
      </c>
      <c r="L3" s="31">
        <f>J3*(2^C3)</f>
        <v>0</v>
      </c>
      <c r="M3" s="50"/>
    </row>
    <row r="4" spans="1:13" ht="15">
      <c r="A4" s="22"/>
      <c r="B4" s="30"/>
      <c r="C4" s="31">
        <v>4</v>
      </c>
      <c r="D4" s="31">
        <v>7</v>
      </c>
      <c r="E4" s="32">
        <f>D4+1-C4</f>
        <v>4</v>
      </c>
      <c r="F4" s="32" t="str">
        <f>CONCATENATE(E4,"'h",K4)</f>
        <v>4'h1</v>
      </c>
      <c r="G4" s="32" t="s">
        <v>73</v>
      </c>
      <c r="H4" s="49" t="s">
        <v>4391</v>
      </c>
      <c r="I4" s="51" t="s">
        <v>4392</v>
      </c>
      <c r="J4" s="31">
        <v>1</v>
      </c>
      <c r="K4" s="31" t="str">
        <f>LOWER(DEC2HEX((J4)))</f>
        <v>1</v>
      </c>
      <c r="L4" s="31">
        <f>J4*(2^C4)</f>
        <v>16</v>
      </c>
      <c r="M4" s="50"/>
    </row>
    <row r="5" spans="1:13" ht="15">
      <c r="A5" s="22"/>
      <c r="B5" s="30"/>
      <c r="C5" s="31">
        <v>0</v>
      </c>
      <c r="D5" s="31">
        <v>3</v>
      </c>
      <c r="E5" s="32">
        <f>D5+1-C5</f>
        <v>4</v>
      </c>
      <c r="F5" s="32" t="str">
        <f>CONCATENATE(E5,"'h",K5)</f>
        <v>4'h0</v>
      </c>
      <c r="G5" s="32" t="s">
        <v>73</v>
      </c>
      <c r="H5" s="49" t="s">
        <v>4393</v>
      </c>
      <c r="I5" s="51" t="s">
        <v>4394</v>
      </c>
      <c r="J5" s="31">
        <v>0</v>
      </c>
      <c r="K5" s="31" t="str">
        <f>LOWER(DEC2HEX((J5)))</f>
        <v>0</v>
      </c>
      <c r="L5" s="31">
        <f>J5*(2^C5)</f>
        <v>0</v>
      </c>
      <c r="M5" s="50"/>
    </row>
    <row r="6" spans="1:13" ht="15">
      <c r="A6" s="26"/>
      <c r="B6" s="27" t="s">
        <v>70</v>
      </c>
      <c r="C6" s="26"/>
      <c r="D6" s="26"/>
      <c r="E6" s="26">
        <f>SUM(E7:E14)</f>
        <v>32</v>
      </c>
      <c r="F6" s="56" t="str">
        <f>CONCATENATE("32'h",K6)</f>
        <v>32'h00200000</v>
      </c>
      <c r="G6" s="56"/>
      <c r="H6" s="29" t="s">
        <v>4395</v>
      </c>
      <c r="I6" s="29"/>
      <c r="J6" s="26"/>
      <c r="K6" s="26" t="str">
        <f>LOWER(DEC2HEX(L6,8))</f>
        <v>00200000</v>
      </c>
      <c r="L6" s="26">
        <f>SUM(L7:L14)</f>
        <v>2097152</v>
      </c>
      <c r="M6" s="26"/>
    </row>
    <row r="7" spans="1:13" ht="15">
      <c r="A7" s="22"/>
      <c r="B7" s="22"/>
      <c r="C7" s="31">
        <v>25</v>
      </c>
      <c r="D7" s="31">
        <v>31</v>
      </c>
      <c r="E7" s="32">
        <f t="shared" ref="E7:E14" si="0">D7+1-C7</f>
        <v>7</v>
      </c>
      <c r="F7" s="32" t="str">
        <f t="shared" ref="F7:F14" si="1">CONCATENATE(E7,"'h",K7)</f>
        <v>7'h0</v>
      </c>
      <c r="G7" s="32" t="s">
        <v>73</v>
      </c>
      <c r="H7" s="71" t="s">
        <v>493</v>
      </c>
      <c r="I7" s="37" t="s">
        <v>861</v>
      </c>
      <c r="J7" s="31">
        <v>0</v>
      </c>
      <c r="K7" s="31" t="str">
        <f t="shared" ref="K7:K14" si="2">LOWER(DEC2HEX((J7)))</f>
        <v>0</v>
      </c>
      <c r="L7" s="31">
        <f t="shared" ref="L7:L14" si="3">J7*(2^C7)</f>
        <v>0</v>
      </c>
      <c r="M7" s="50"/>
    </row>
    <row r="8" spans="1:13" ht="15">
      <c r="A8" s="22"/>
      <c r="B8" s="30"/>
      <c r="C8" s="31">
        <v>24</v>
      </c>
      <c r="D8" s="31">
        <v>24</v>
      </c>
      <c r="E8" s="32">
        <f t="shared" si="0"/>
        <v>1</v>
      </c>
      <c r="F8" s="32" t="str">
        <f t="shared" si="1"/>
        <v>1'h0</v>
      </c>
      <c r="G8" s="32" t="s">
        <v>718</v>
      </c>
      <c r="H8" s="49" t="s">
        <v>4396</v>
      </c>
      <c r="I8" s="51" t="s">
        <v>4397</v>
      </c>
      <c r="J8" s="31">
        <v>0</v>
      </c>
      <c r="K8" s="31" t="str">
        <f t="shared" si="2"/>
        <v>0</v>
      </c>
      <c r="L8" s="31">
        <f t="shared" si="3"/>
        <v>0</v>
      </c>
      <c r="M8" s="50"/>
    </row>
    <row r="9" spans="1:13" ht="15">
      <c r="A9" s="22"/>
      <c r="B9" s="30"/>
      <c r="C9" s="31">
        <v>23</v>
      </c>
      <c r="D9" s="31">
        <v>23</v>
      </c>
      <c r="E9" s="32">
        <f t="shared" si="0"/>
        <v>1</v>
      </c>
      <c r="F9" s="32" t="str">
        <f t="shared" si="1"/>
        <v>1'h0</v>
      </c>
      <c r="G9" s="32" t="s">
        <v>718</v>
      </c>
      <c r="H9" s="164" t="s">
        <v>4398</v>
      </c>
      <c r="I9" s="51" t="s">
        <v>4399</v>
      </c>
      <c r="J9" s="31">
        <v>0</v>
      </c>
      <c r="K9" s="31" t="str">
        <f t="shared" si="2"/>
        <v>0</v>
      </c>
      <c r="L9" s="31">
        <f t="shared" si="3"/>
        <v>0</v>
      </c>
      <c r="M9" s="50"/>
    </row>
    <row r="10" spans="1:13" ht="15">
      <c r="A10" s="22"/>
      <c r="B10" s="30"/>
      <c r="C10" s="31">
        <v>22</v>
      </c>
      <c r="D10" s="31">
        <v>22</v>
      </c>
      <c r="E10" s="32">
        <f t="shared" si="0"/>
        <v>1</v>
      </c>
      <c r="F10" s="32" t="str">
        <f t="shared" si="1"/>
        <v>1'h0</v>
      </c>
      <c r="G10" s="32" t="s">
        <v>68</v>
      </c>
      <c r="H10" s="49" t="s">
        <v>4400</v>
      </c>
      <c r="I10" s="51" t="s">
        <v>4401</v>
      </c>
      <c r="J10" s="31">
        <v>0</v>
      </c>
      <c r="K10" s="31" t="str">
        <f t="shared" si="2"/>
        <v>0</v>
      </c>
      <c r="L10" s="31">
        <f t="shared" si="3"/>
        <v>0</v>
      </c>
      <c r="M10" s="50"/>
    </row>
    <row r="11" spans="1:13" ht="15">
      <c r="A11" s="22"/>
      <c r="B11" s="30"/>
      <c r="C11" s="31">
        <v>21</v>
      </c>
      <c r="D11" s="31">
        <v>21</v>
      </c>
      <c r="E11" s="32">
        <f t="shared" si="0"/>
        <v>1</v>
      </c>
      <c r="F11" s="32" t="str">
        <f t="shared" si="1"/>
        <v>1'h1</v>
      </c>
      <c r="G11" s="32" t="s">
        <v>68</v>
      </c>
      <c r="H11" s="49" t="s">
        <v>4402</v>
      </c>
      <c r="I11" s="51" t="s">
        <v>4403</v>
      </c>
      <c r="J11" s="31">
        <v>1</v>
      </c>
      <c r="K11" s="31" t="str">
        <f t="shared" si="2"/>
        <v>1</v>
      </c>
      <c r="L11" s="31">
        <f t="shared" si="3"/>
        <v>2097152</v>
      </c>
      <c r="M11" s="50"/>
    </row>
    <row r="12" spans="1:13" ht="60" customHeight="1">
      <c r="A12" s="22"/>
      <c r="B12" s="30"/>
      <c r="C12" s="31">
        <v>19</v>
      </c>
      <c r="D12" s="31">
        <v>20</v>
      </c>
      <c r="E12" s="32">
        <f t="shared" si="0"/>
        <v>2</v>
      </c>
      <c r="F12" s="32" t="str">
        <f t="shared" si="1"/>
        <v>2'h0</v>
      </c>
      <c r="G12" s="32" t="s">
        <v>68</v>
      </c>
      <c r="H12" s="49" t="s">
        <v>4404</v>
      </c>
      <c r="I12" s="51" t="s">
        <v>4405</v>
      </c>
      <c r="J12" s="31">
        <v>0</v>
      </c>
      <c r="K12" s="31" t="str">
        <f t="shared" si="2"/>
        <v>0</v>
      </c>
      <c r="L12" s="31">
        <f t="shared" si="3"/>
        <v>0</v>
      </c>
      <c r="M12" s="50"/>
    </row>
    <row r="13" spans="1:13" ht="60" customHeight="1">
      <c r="A13" s="22"/>
      <c r="B13" s="30"/>
      <c r="C13" s="31">
        <v>16</v>
      </c>
      <c r="D13" s="31">
        <v>18</v>
      </c>
      <c r="E13" s="32">
        <f t="shared" si="0"/>
        <v>3</v>
      </c>
      <c r="F13" s="32" t="str">
        <f t="shared" si="1"/>
        <v>3'h0</v>
      </c>
      <c r="G13" s="32" t="s">
        <v>68</v>
      </c>
      <c r="H13" s="49" t="s">
        <v>4406</v>
      </c>
      <c r="I13" s="51" t="s">
        <v>4407</v>
      </c>
      <c r="J13" s="31">
        <v>0</v>
      </c>
      <c r="K13" s="31" t="str">
        <f t="shared" si="2"/>
        <v>0</v>
      </c>
      <c r="L13" s="31">
        <f t="shared" si="3"/>
        <v>0</v>
      </c>
      <c r="M13" s="50"/>
    </row>
    <row r="14" spans="1:13" ht="60" customHeight="1">
      <c r="A14" s="22"/>
      <c r="B14" s="30"/>
      <c r="C14" s="31">
        <v>0</v>
      </c>
      <c r="D14" s="31">
        <v>15</v>
      </c>
      <c r="E14" s="32">
        <f t="shared" si="0"/>
        <v>16</v>
      </c>
      <c r="F14" s="32" t="str">
        <f t="shared" si="1"/>
        <v>16'h0</v>
      </c>
      <c r="G14" s="32" t="s">
        <v>68</v>
      </c>
      <c r="H14" s="164" t="s">
        <v>4408</v>
      </c>
      <c r="I14" s="51" t="s">
        <v>4409</v>
      </c>
      <c r="J14" s="31">
        <v>0</v>
      </c>
      <c r="K14" s="31" t="str">
        <f t="shared" si="2"/>
        <v>0</v>
      </c>
      <c r="L14" s="31">
        <f t="shared" si="3"/>
        <v>0</v>
      </c>
      <c r="M14" s="50"/>
    </row>
    <row r="15" spans="1:13" ht="15">
      <c r="A15" s="26"/>
      <c r="B15" s="27" t="s">
        <v>76</v>
      </c>
      <c r="C15" s="26"/>
      <c r="D15" s="26"/>
      <c r="E15" s="26">
        <f>SUM(E16:E23)</f>
        <v>32</v>
      </c>
      <c r="F15" s="56" t="str">
        <f>CONCATENATE("32'h",K15)</f>
        <v>32'h00200000</v>
      </c>
      <c r="G15" s="56"/>
      <c r="H15" s="29" t="s">
        <v>4410</v>
      </c>
      <c r="I15" s="29"/>
      <c r="J15" s="26"/>
      <c r="K15" s="26" t="str">
        <f>LOWER(DEC2HEX(L15,8))</f>
        <v>00200000</v>
      </c>
      <c r="L15" s="26">
        <f>SUM(L16:L23)</f>
        <v>2097152</v>
      </c>
      <c r="M15" s="26"/>
    </row>
    <row r="16" spans="1:13" ht="15">
      <c r="A16" s="22"/>
      <c r="B16" s="22"/>
      <c r="C16" s="31">
        <v>25</v>
      </c>
      <c r="D16" s="31">
        <v>31</v>
      </c>
      <c r="E16" s="32">
        <f t="shared" ref="E16:E23" si="4">D16+1-C16</f>
        <v>7</v>
      </c>
      <c r="F16" s="32" t="str">
        <f t="shared" ref="F16:F23" si="5">CONCATENATE(E16,"'h",K16)</f>
        <v>7'h0</v>
      </c>
      <c r="G16" s="32" t="s">
        <v>73</v>
      </c>
      <c r="H16" s="71" t="s">
        <v>493</v>
      </c>
      <c r="I16" s="37" t="s">
        <v>861</v>
      </c>
      <c r="J16" s="31">
        <v>0</v>
      </c>
      <c r="K16" s="31" t="str">
        <f t="shared" ref="K16:K23" si="6">LOWER(DEC2HEX((J16)))</f>
        <v>0</v>
      </c>
      <c r="L16" s="31">
        <f t="shared" ref="L16:L23" si="7">J16*(2^C16)</f>
        <v>0</v>
      </c>
      <c r="M16" s="50"/>
    </row>
    <row r="17" spans="1:13" ht="15">
      <c r="A17" s="22"/>
      <c r="B17" s="30"/>
      <c r="C17" s="31">
        <v>24</v>
      </c>
      <c r="D17" s="31">
        <v>24</v>
      </c>
      <c r="E17" s="32">
        <f t="shared" si="4"/>
        <v>1</v>
      </c>
      <c r="F17" s="32" t="str">
        <f t="shared" si="5"/>
        <v>1'h0</v>
      </c>
      <c r="G17" s="32" t="s">
        <v>718</v>
      </c>
      <c r="H17" s="49" t="s">
        <v>4411</v>
      </c>
      <c r="I17" s="51" t="s">
        <v>4397</v>
      </c>
      <c r="J17" s="31">
        <v>0</v>
      </c>
      <c r="K17" s="31" t="str">
        <f t="shared" si="6"/>
        <v>0</v>
      </c>
      <c r="L17" s="31">
        <f t="shared" si="7"/>
        <v>0</v>
      </c>
      <c r="M17" s="50"/>
    </row>
    <row r="18" spans="1:13" ht="15">
      <c r="A18" s="22"/>
      <c r="B18" s="30"/>
      <c r="C18" s="31">
        <v>23</v>
      </c>
      <c r="D18" s="31">
        <v>23</v>
      </c>
      <c r="E18" s="32">
        <f t="shared" si="4"/>
        <v>1</v>
      </c>
      <c r="F18" s="32" t="str">
        <f t="shared" si="5"/>
        <v>1'h0</v>
      </c>
      <c r="G18" s="32" t="s">
        <v>718</v>
      </c>
      <c r="H18" s="164" t="s">
        <v>4412</v>
      </c>
      <c r="I18" s="51" t="s">
        <v>4399</v>
      </c>
      <c r="J18" s="31">
        <v>0</v>
      </c>
      <c r="K18" s="31" t="str">
        <f t="shared" si="6"/>
        <v>0</v>
      </c>
      <c r="L18" s="31">
        <f t="shared" si="7"/>
        <v>0</v>
      </c>
      <c r="M18" s="50"/>
    </row>
    <row r="19" spans="1:13" ht="15">
      <c r="A19" s="22"/>
      <c r="B19" s="30"/>
      <c r="C19" s="31">
        <v>22</v>
      </c>
      <c r="D19" s="31">
        <v>22</v>
      </c>
      <c r="E19" s="32">
        <f t="shared" si="4"/>
        <v>1</v>
      </c>
      <c r="F19" s="32" t="str">
        <f t="shared" si="5"/>
        <v>1'h0</v>
      </c>
      <c r="G19" s="32" t="s">
        <v>68</v>
      </c>
      <c r="H19" s="49" t="s">
        <v>4413</v>
      </c>
      <c r="I19" s="51" t="s">
        <v>4401</v>
      </c>
      <c r="J19" s="31">
        <v>0</v>
      </c>
      <c r="K19" s="31" t="str">
        <f t="shared" si="6"/>
        <v>0</v>
      </c>
      <c r="L19" s="31">
        <f t="shared" si="7"/>
        <v>0</v>
      </c>
      <c r="M19" s="50"/>
    </row>
    <row r="20" spans="1:13" ht="15">
      <c r="A20" s="22"/>
      <c r="B20" s="30"/>
      <c r="C20" s="31">
        <v>21</v>
      </c>
      <c r="D20" s="31">
        <v>21</v>
      </c>
      <c r="E20" s="32">
        <f t="shared" si="4"/>
        <v>1</v>
      </c>
      <c r="F20" s="32" t="str">
        <f t="shared" si="5"/>
        <v>1'h1</v>
      </c>
      <c r="G20" s="32" t="s">
        <v>68</v>
      </c>
      <c r="H20" s="49" t="s">
        <v>4414</v>
      </c>
      <c r="I20" s="51" t="s">
        <v>4403</v>
      </c>
      <c r="J20" s="31">
        <v>1</v>
      </c>
      <c r="K20" s="31" t="str">
        <f t="shared" si="6"/>
        <v>1</v>
      </c>
      <c r="L20" s="31">
        <f t="shared" si="7"/>
        <v>2097152</v>
      </c>
      <c r="M20" s="50"/>
    </row>
    <row r="21" spans="1:13" ht="60" customHeight="1">
      <c r="A21" s="22"/>
      <c r="B21" s="30"/>
      <c r="C21" s="31">
        <v>19</v>
      </c>
      <c r="D21" s="31">
        <v>20</v>
      </c>
      <c r="E21" s="32">
        <f t="shared" si="4"/>
        <v>2</v>
      </c>
      <c r="F21" s="32" t="str">
        <f t="shared" si="5"/>
        <v>2'h0</v>
      </c>
      <c r="G21" s="32" t="s">
        <v>68</v>
      </c>
      <c r="H21" s="49" t="s">
        <v>4415</v>
      </c>
      <c r="I21" s="51" t="s">
        <v>4405</v>
      </c>
      <c r="J21" s="31">
        <v>0</v>
      </c>
      <c r="K21" s="31" t="str">
        <f t="shared" si="6"/>
        <v>0</v>
      </c>
      <c r="L21" s="31">
        <f t="shared" si="7"/>
        <v>0</v>
      </c>
      <c r="M21" s="50"/>
    </row>
    <row r="22" spans="1:13" ht="60" customHeight="1">
      <c r="A22" s="22"/>
      <c r="B22" s="30"/>
      <c r="C22" s="31">
        <v>16</v>
      </c>
      <c r="D22" s="31">
        <v>18</v>
      </c>
      <c r="E22" s="32">
        <f t="shared" si="4"/>
        <v>3</v>
      </c>
      <c r="F22" s="32" t="str">
        <f t="shared" si="5"/>
        <v>3'h0</v>
      </c>
      <c r="G22" s="32" t="s">
        <v>68</v>
      </c>
      <c r="H22" s="49" t="s">
        <v>4416</v>
      </c>
      <c r="I22" s="51" t="s">
        <v>4407</v>
      </c>
      <c r="J22" s="31">
        <v>0</v>
      </c>
      <c r="K22" s="31" t="str">
        <f t="shared" si="6"/>
        <v>0</v>
      </c>
      <c r="L22" s="31">
        <f t="shared" si="7"/>
        <v>0</v>
      </c>
      <c r="M22" s="50"/>
    </row>
    <row r="23" spans="1:13" ht="60" customHeight="1">
      <c r="A23" s="22"/>
      <c r="B23" s="30"/>
      <c r="C23" s="31">
        <v>0</v>
      </c>
      <c r="D23" s="31">
        <v>15</v>
      </c>
      <c r="E23" s="32">
        <f t="shared" si="4"/>
        <v>16</v>
      </c>
      <c r="F23" s="32" t="str">
        <f t="shared" si="5"/>
        <v>16'h0</v>
      </c>
      <c r="G23" s="32" t="s">
        <v>68</v>
      </c>
      <c r="H23" s="164" t="s">
        <v>4417</v>
      </c>
      <c r="I23" s="51" t="s">
        <v>4409</v>
      </c>
      <c r="J23" s="31">
        <v>0</v>
      </c>
      <c r="K23" s="31" t="str">
        <f t="shared" si="6"/>
        <v>0</v>
      </c>
      <c r="L23" s="31">
        <f t="shared" si="7"/>
        <v>0</v>
      </c>
      <c r="M23" s="50"/>
    </row>
    <row r="24" spans="1:13" ht="15">
      <c r="A24" s="26"/>
      <c r="B24" s="27" t="s">
        <v>79</v>
      </c>
      <c r="C24" s="26"/>
      <c r="D24" s="26"/>
      <c r="E24" s="26">
        <f>SUM(E25:E32)</f>
        <v>32</v>
      </c>
      <c r="F24" s="56" t="str">
        <f>CONCATENATE("32'h",K24)</f>
        <v>32'h00200000</v>
      </c>
      <c r="G24" s="56"/>
      <c r="H24" s="29" t="s">
        <v>4418</v>
      </c>
      <c r="I24" s="29"/>
      <c r="J24" s="26"/>
      <c r="K24" s="26" t="str">
        <f>LOWER(DEC2HEX(L24,8))</f>
        <v>00200000</v>
      </c>
      <c r="L24" s="26">
        <f>SUM(L25:L32)</f>
        <v>2097152</v>
      </c>
      <c r="M24" s="26"/>
    </row>
    <row r="25" spans="1:13" ht="15">
      <c r="A25" s="22"/>
      <c r="B25" s="22"/>
      <c r="C25" s="31">
        <v>25</v>
      </c>
      <c r="D25" s="31">
        <v>31</v>
      </c>
      <c r="E25" s="32">
        <f t="shared" ref="E25:E32" si="8">D25+1-C25</f>
        <v>7</v>
      </c>
      <c r="F25" s="32" t="str">
        <f t="shared" ref="F25:F32" si="9">CONCATENATE(E25,"'h",K25)</f>
        <v>7'h0</v>
      </c>
      <c r="G25" s="32" t="s">
        <v>73</v>
      </c>
      <c r="H25" s="71" t="s">
        <v>493</v>
      </c>
      <c r="I25" s="37" t="s">
        <v>861</v>
      </c>
      <c r="J25" s="31">
        <v>0</v>
      </c>
      <c r="K25" s="31" t="str">
        <f t="shared" ref="K25:K32" si="10">LOWER(DEC2HEX((J25)))</f>
        <v>0</v>
      </c>
      <c r="L25" s="31">
        <f t="shared" ref="L25:L32" si="11">J25*(2^C25)</f>
        <v>0</v>
      </c>
      <c r="M25" s="50"/>
    </row>
    <row r="26" spans="1:13" ht="15">
      <c r="A26" s="22"/>
      <c r="B26" s="30"/>
      <c r="C26" s="31">
        <v>24</v>
      </c>
      <c r="D26" s="31">
        <v>24</v>
      </c>
      <c r="E26" s="32">
        <f t="shared" si="8"/>
        <v>1</v>
      </c>
      <c r="F26" s="32" t="str">
        <f t="shared" si="9"/>
        <v>1'h0</v>
      </c>
      <c r="G26" s="32" t="s">
        <v>718</v>
      </c>
      <c r="H26" s="49" t="s">
        <v>4419</v>
      </c>
      <c r="I26" s="51" t="s">
        <v>4397</v>
      </c>
      <c r="J26" s="31">
        <v>0</v>
      </c>
      <c r="K26" s="31" t="str">
        <f t="shared" si="10"/>
        <v>0</v>
      </c>
      <c r="L26" s="31">
        <f t="shared" si="11"/>
        <v>0</v>
      </c>
      <c r="M26" s="50"/>
    </row>
    <row r="27" spans="1:13" ht="15">
      <c r="A27" s="22"/>
      <c r="B27" s="30"/>
      <c r="C27" s="31">
        <v>23</v>
      </c>
      <c r="D27" s="31">
        <v>23</v>
      </c>
      <c r="E27" s="32">
        <f t="shared" si="8"/>
        <v>1</v>
      </c>
      <c r="F27" s="32" t="str">
        <f t="shared" si="9"/>
        <v>1'h0</v>
      </c>
      <c r="G27" s="32" t="s">
        <v>718</v>
      </c>
      <c r="H27" s="164" t="s">
        <v>4420</v>
      </c>
      <c r="I27" s="51" t="s">
        <v>4399</v>
      </c>
      <c r="J27" s="31">
        <v>0</v>
      </c>
      <c r="K27" s="31" t="str">
        <f t="shared" si="10"/>
        <v>0</v>
      </c>
      <c r="L27" s="31">
        <f t="shared" si="11"/>
        <v>0</v>
      </c>
      <c r="M27" s="50"/>
    </row>
    <row r="28" spans="1:13" ht="15">
      <c r="A28" s="22"/>
      <c r="B28" s="30"/>
      <c r="C28" s="31">
        <v>22</v>
      </c>
      <c r="D28" s="31">
        <v>22</v>
      </c>
      <c r="E28" s="32">
        <f t="shared" si="8"/>
        <v>1</v>
      </c>
      <c r="F28" s="32" t="str">
        <f t="shared" si="9"/>
        <v>1'h0</v>
      </c>
      <c r="G28" s="32" t="s">
        <v>68</v>
      </c>
      <c r="H28" s="49" t="s">
        <v>4421</v>
      </c>
      <c r="I28" s="51" t="s">
        <v>4401</v>
      </c>
      <c r="J28" s="31">
        <v>0</v>
      </c>
      <c r="K28" s="31" t="str">
        <f t="shared" si="10"/>
        <v>0</v>
      </c>
      <c r="L28" s="31">
        <f t="shared" si="11"/>
        <v>0</v>
      </c>
      <c r="M28" s="50"/>
    </row>
    <row r="29" spans="1:13" ht="15">
      <c r="A29" s="22"/>
      <c r="B29" s="30"/>
      <c r="C29" s="31">
        <v>21</v>
      </c>
      <c r="D29" s="31">
        <v>21</v>
      </c>
      <c r="E29" s="32">
        <f t="shared" si="8"/>
        <v>1</v>
      </c>
      <c r="F29" s="32" t="str">
        <f t="shared" si="9"/>
        <v>1'h1</v>
      </c>
      <c r="G29" s="32" t="s">
        <v>68</v>
      </c>
      <c r="H29" s="49" t="s">
        <v>4422</v>
      </c>
      <c r="I29" s="51" t="s">
        <v>4403</v>
      </c>
      <c r="J29" s="31">
        <v>1</v>
      </c>
      <c r="K29" s="31" t="str">
        <f t="shared" si="10"/>
        <v>1</v>
      </c>
      <c r="L29" s="31">
        <f t="shared" si="11"/>
        <v>2097152</v>
      </c>
      <c r="M29" s="50"/>
    </row>
    <row r="30" spans="1:13" ht="60" customHeight="1">
      <c r="A30" s="22"/>
      <c r="B30" s="30"/>
      <c r="C30" s="31">
        <v>19</v>
      </c>
      <c r="D30" s="31">
        <v>20</v>
      </c>
      <c r="E30" s="32">
        <f t="shared" si="8"/>
        <v>2</v>
      </c>
      <c r="F30" s="32" t="str">
        <f t="shared" si="9"/>
        <v>2'h0</v>
      </c>
      <c r="G30" s="32" t="s">
        <v>68</v>
      </c>
      <c r="H30" s="49" t="s">
        <v>4423</v>
      </c>
      <c r="I30" s="51" t="s">
        <v>4405</v>
      </c>
      <c r="J30" s="31">
        <v>0</v>
      </c>
      <c r="K30" s="31" t="str">
        <f t="shared" si="10"/>
        <v>0</v>
      </c>
      <c r="L30" s="31">
        <f t="shared" si="11"/>
        <v>0</v>
      </c>
      <c r="M30" s="50"/>
    </row>
    <row r="31" spans="1:13" ht="60" customHeight="1">
      <c r="A31" s="22"/>
      <c r="B31" s="30"/>
      <c r="C31" s="31">
        <v>16</v>
      </c>
      <c r="D31" s="31">
        <v>18</v>
      </c>
      <c r="E31" s="32">
        <f t="shared" si="8"/>
        <v>3</v>
      </c>
      <c r="F31" s="32" t="str">
        <f t="shared" si="9"/>
        <v>3'h0</v>
      </c>
      <c r="G31" s="32" t="s">
        <v>68</v>
      </c>
      <c r="H31" s="49" t="s">
        <v>4424</v>
      </c>
      <c r="I31" s="51" t="s">
        <v>4407</v>
      </c>
      <c r="J31" s="31">
        <v>0</v>
      </c>
      <c r="K31" s="31" t="str">
        <f t="shared" si="10"/>
        <v>0</v>
      </c>
      <c r="L31" s="31">
        <f t="shared" si="11"/>
        <v>0</v>
      </c>
      <c r="M31" s="50"/>
    </row>
    <row r="32" spans="1:13" ht="60" customHeight="1">
      <c r="A32" s="22"/>
      <c r="B32" s="30"/>
      <c r="C32" s="31">
        <v>0</v>
      </c>
      <c r="D32" s="31">
        <v>15</v>
      </c>
      <c r="E32" s="32">
        <f t="shared" si="8"/>
        <v>16</v>
      </c>
      <c r="F32" s="32" t="str">
        <f t="shared" si="9"/>
        <v>16'h0</v>
      </c>
      <c r="G32" s="32" t="s">
        <v>68</v>
      </c>
      <c r="H32" s="164" t="s">
        <v>4425</v>
      </c>
      <c r="I32" s="51" t="s">
        <v>4409</v>
      </c>
      <c r="J32" s="31">
        <v>0</v>
      </c>
      <c r="K32" s="31" t="str">
        <f t="shared" si="10"/>
        <v>0</v>
      </c>
      <c r="L32" s="31">
        <f t="shared" si="11"/>
        <v>0</v>
      </c>
      <c r="M32" s="50"/>
    </row>
    <row r="33" spans="1:13" ht="15">
      <c r="A33" s="26"/>
      <c r="B33" s="27" t="s">
        <v>91</v>
      </c>
      <c r="C33" s="26"/>
      <c r="D33" s="26"/>
      <c r="E33" s="26">
        <f>SUM(E34:E41)</f>
        <v>32</v>
      </c>
      <c r="F33" s="56" t="str">
        <f>CONCATENATE("32'h",K33)</f>
        <v>32'h00200000</v>
      </c>
      <c r="G33" s="56"/>
      <c r="H33" s="29" t="s">
        <v>4426</v>
      </c>
      <c r="I33" s="29"/>
      <c r="J33" s="26"/>
      <c r="K33" s="26" t="str">
        <f>LOWER(DEC2HEX(L33,8))</f>
        <v>00200000</v>
      </c>
      <c r="L33" s="26">
        <f>SUM(L34:L41)</f>
        <v>2097152</v>
      </c>
      <c r="M33" s="26"/>
    </row>
    <row r="34" spans="1:13" ht="15">
      <c r="A34" s="22"/>
      <c r="B34" s="22"/>
      <c r="C34" s="31">
        <v>25</v>
      </c>
      <c r="D34" s="31">
        <v>31</v>
      </c>
      <c r="E34" s="32">
        <f t="shared" ref="E34:E41" si="12">D34+1-C34</f>
        <v>7</v>
      </c>
      <c r="F34" s="32" t="str">
        <f t="shared" ref="F34:F41" si="13">CONCATENATE(E34,"'h",K34)</f>
        <v>7'h0</v>
      </c>
      <c r="G34" s="32" t="s">
        <v>73</v>
      </c>
      <c r="H34" s="71" t="s">
        <v>493</v>
      </c>
      <c r="I34" s="37" t="s">
        <v>861</v>
      </c>
      <c r="J34" s="31">
        <v>0</v>
      </c>
      <c r="K34" s="31" t="str">
        <f t="shared" ref="K34:K41" si="14">LOWER(DEC2HEX((J34)))</f>
        <v>0</v>
      </c>
      <c r="L34" s="31">
        <f t="shared" ref="L34:L41" si="15">J34*(2^C34)</f>
        <v>0</v>
      </c>
      <c r="M34" s="50"/>
    </row>
    <row r="35" spans="1:13" ht="15">
      <c r="A35" s="22"/>
      <c r="B35" s="30"/>
      <c r="C35" s="31">
        <v>24</v>
      </c>
      <c r="D35" s="31">
        <v>24</v>
      </c>
      <c r="E35" s="32">
        <f t="shared" si="12"/>
        <v>1</v>
      </c>
      <c r="F35" s="32" t="str">
        <f t="shared" si="13"/>
        <v>1'h0</v>
      </c>
      <c r="G35" s="32" t="s">
        <v>718</v>
      </c>
      <c r="H35" s="49" t="s">
        <v>4427</v>
      </c>
      <c r="I35" s="51" t="s">
        <v>4397</v>
      </c>
      <c r="J35" s="31">
        <v>0</v>
      </c>
      <c r="K35" s="31" t="str">
        <f t="shared" si="14"/>
        <v>0</v>
      </c>
      <c r="L35" s="31">
        <f t="shared" si="15"/>
        <v>0</v>
      </c>
      <c r="M35" s="50"/>
    </row>
    <row r="36" spans="1:13" ht="15">
      <c r="A36" s="22"/>
      <c r="B36" s="30"/>
      <c r="C36" s="31">
        <v>23</v>
      </c>
      <c r="D36" s="31">
        <v>23</v>
      </c>
      <c r="E36" s="32">
        <f t="shared" si="12"/>
        <v>1</v>
      </c>
      <c r="F36" s="32" t="str">
        <f t="shared" si="13"/>
        <v>1'h0</v>
      </c>
      <c r="G36" s="32" t="s">
        <v>718</v>
      </c>
      <c r="H36" s="164" t="s">
        <v>4428</v>
      </c>
      <c r="I36" s="51" t="s">
        <v>4399</v>
      </c>
      <c r="J36" s="31">
        <v>0</v>
      </c>
      <c r="K36" s="31" t="str">
        <f t="shared" si="14"/>
        <v>0</v>
      </c>
      <c r="L36" s="31">
        <f t="shared" si="15"/>
        <v>0</v>
      </c>
      <c r="M36" s="50"/>
    </row>
    <row r="37" spans="1:13" ht="15">
      <c r="A37" s="22"/>
      <c r="B37" s="30"/>
      <c r="C37" s="31">
        <v>22</v>
      </c>
      <c r="D37" s="31">
        <v>22</v>
      </c>
      <c r="E37" s="32">
        <f t="shared" si="12"/>
        <v>1</v>
      </c>
      <c r="F37" s="32" t="str">
        <f t="shared" si="13"/>
        <v>1'h0</v>
      </c>
      <c r="G37" s="32" t="s">
        <v>68</v>
      </c>
      <c r="H37" s="49" t="s">
        <v>4429</v>
      </c>
      <c r="I37" s="51" t="s">
        <v>4401</v>
      </c>
      <c r="J37" s="31">
        <v>0</v>
      </c>
      <c r="K37" s="31" t="str">
        <f t="shared" si="14"/>
        <v>0</v>
      </c>
      <c r="L37" s="31">
        <f t="shared" si="15"/>
        <v>0</v>
      </c>
      <c r="M37" s="50"/>
    </row>
    <row r="38" spans="1:13" ht="15">
      <c r="A38" s="22"/>
      <c r="B38" s="30"/>
      <c r="C38" s="31">
        <v>21</v>
      </c>
      <c r="D38" s="31">
        <v>21</v>
      </c>
      <c r="E38" s="32">
        <f t="shared" si="12"/>
        <v>1</v>
      </c>
      <c r="F38" s="32" t="str">
        <f t="shared" si="13"/>
        <v>1'h1</v>
      </c>
      <c r="G38" s="32" t="s">
        <v>68</v>
      </c>
      <c r="H38" s="49" t="s">
        <v>4430</v>
      </c>
      <c r="I38" s="51" t="s">
        <v>4403</v>
      </c>
      <c r="J38" s="31">
        <v>1</v>
      </c>
      <c r="K38" s="31" t="str">
        <f t="shared" si="14"/>
        <v>1</v>
      </c>
      <c r="L38" s="31">
        <f t="shared" si="15"/>
        <v>2097152</v>
      </c>
      <c r="M38" s="50"/>
    </row>
    <row r="39" spans="1:13" ht="60" customHeight="1">
      <c r="A39" s="22"/>
      <c r="B39" s="30"/>
      <c r="C39" s="31">
        <v>19</v>
      </c>
      <c r="D39" s="31">
        <v>20</v>
      </c>
      <c r="E39" s="32">
        <f t="shared" si="12"/>
        <v>2</v>
      </c>
      <c r="F39" s="32" t="str">
        <f t="shared" si="13"/>
        <v>2'h0</v>
      </c>
      <c r="G39" s="32" t="s">
        <v>68</v>
      </c>
      <c r="H39" s="49" t="s">
        <v>4431</v>
      </c>
      <c r="I39" s="51" t="s">
        <v>4405</v>
      </c>
      <c r="J39" s="31">
        <v>0</v>
      </c>
      <c r="K39" s="31" t="str">
        <f t="shared" si="14"/>
        <v>0</v>
      </c>
      <c r="L39" s="31">
        <f t="shared" si="15"/>
        <v>0</v>
      </c>
      <c r="M39" s="50"/>
    </row>
    <row r="40" spans="1:13" ht="60" customHeight="1">
      <c r="A40" s="22"/>
      <c r="B40" s="30"/>
      <c r="C40" s="31">
        <v>16</v>
      </c>
      <c r="D40" s="31">
        <v>18</v>
      </c>
      <c r="E40" s="32">
        <f t="shared" si="12"/>
        <v>3</v>
      </c>
      <c r="F40" s="32" t="str">
        <f t="shared" si="13"/>
        <v>3'h0</v>
      </c>
      <c r="G40" s="32" t="s">
        <v>68</v>
      </c>
      <c r="H40" s="49" t="s">
        <v>4432</v>
      </c>
      <c r="I40" s="51" t="s">
        <v>4407</v>
      </c>
      <c r="J40" s="31">
        <v>0</v>
      </c>
      <c r="K40" s="31" t="str">
        <f t="shared" si="14"/>
        <v>0</v>
      </c>
      <c r="L40" s="31">
        <f t="shared" si="15"/>
        <v>0</v>
      </c>
      <c r="M40" s="50"/>
    </row>
    <row r="41" spans="1:13" ht="60" customHeight="1">
      <c r="A41" s="22"/>
      <c r="B41" s="30"/>
      <c r="C41" s="31">
        <v>0</v>
      </c>
      <c r="D41" s="31">
        <v>15</v>
      </c>
      <c r="E41" s="32">
        <f t="shared" si="12"/>
        <v>16</v>
      </c>
      <c r="F41" s="32" t="str">
        <f t="shared" si="13"/>
        <v>16'h0</v>
      </c>
      <c r="G41" s="32" t="s">
        <v>68</v>
      </c>
      <c r="H41" s="164" t="s">
        <v>4433</v>
      </c>
      <c r="I41" s="51" t="s">
        <v>4409</v>
      </c>
      <c r="J41" s="31">
        <v>0</v>
      </c>
      <c r="K41" s="31" t="str">
        <f t="shared" si="14"/>
        <v>0</v>
      </c>
      <c r="L41" s="31">
        <f t="shared" si="15"/>
        <v>0</v>
      </c>
      <c r="M41" s="50"/>
    </row>
    <row r="42" spans="1:13" ht="15">
      <c r="A42" s="26"/>
      <c r="B42" s="27" t="s">
        <v>95</v>
      </c>
      <c r="C42" s="26"/>
      <c r="D42" s="26"/>
      <c r="E42" s="26">
        <f>SUM(E43:E50)</f>
        <v>32</v>
      </c>
      <c r="F42" s="56" t="str">
        <f>CONCATENATE("32'h",K42)</f>
        <v>32'h00200000</v>
      </c>
      <c r="G42" s="56"/>
      <c r="H42" s="29" t="s">
        <v>4434</v>
      </c>
      <c r="I42" s="29"/>
      <c r="J42" s="26"/>
      <c r="K42" s="26" t="str">
        <f>LOWER(DEC2HEX(L42,8))</f>
        <v>00200000</v>
      </c>
      <c r="L42" s="26">
        <f>SUM(L43:L50)</f>
        <v>2097152</v>
      </c>
      <c r="M42" s="26"/>
    </row>
    <row r="43" spans="1:13" ht="15">
      <c r="A43" s="22"/>
      <c r="B43" s="22"/>
      <c r="C43" s="31">
        <v>25</v>
      </c>
      <c r="D43" s="31">
        <v>31</v>
      </c>
      <c r="E43" s="32">
        <f t="shared" ref="E43:E50" si="16">D43+1-C43</f>
        <v>7</v>
      </c>
      <c r="F43" s="32" t="str">
        <f t="shared" ref="F43:F50" si="17">CONCATENATE(E43,"'h",K43)</f>
        <v>7'h0</v>
      </c>
      <c r="G43" s="32" t="s">
        <v>73</v>
      </c>
      <c r="H43" s="71" t="s">
        <v>493</v>
      </c>
      <c r="I43" s="37" t="s">
        <v>861</v>
      </c>
      <c r="J43" s="31">
        <v>0</v>
      </c>
      <c r="K43" s="31" t="str">
        <f t="shared" ref="K43:K50" si="18">LOWER(DEC2HEX((J43)))</f>
        <v>0</v>
      </c>
      <c r="L43" s="31">
        <f t="shared" ref="L43:L50" si="19">J43*(2^C43)</f>
        <v>0</v>
      </c>
      <c r="M43" s="50"/>
    </row>
    <row r="44" spans="1:13" ht="15">
      <c r="A44" s="22"/>
      <c r="B44" s="30"/>
      <c r="C44" s="31">
        <v>24</v>
      </c>
      <c r="D44" s="31">
        <v>24</v>
      </c>
      <c r="E44" s="32">
        <f t="shared" si="16"/>
        <v>1</v>
      </c>
      <c r="F44" s="32" t="str">
        <f t="shared" si="17"/>
        <v>1'h0</v>
      </c>
      <c r="G44" s="32" t="s">
        <v>718</v>
      </c>
      <c r="H44" s="49" t="s">
        <v>4435</v>
      </c>
      <c r="I44" s="51" t="s">
        <v>4397</v>
      </c>
      <c r="J44" s="31">
        <v>0</v>
      </c>
      <c r="K44" s="31" t="str">
        <f t="shared" si="18"/>
        <v>0</v>
      </c>
      <c r="L44" s="31">
        <f t="shared" si="19"/>
        <v>0</v>
      </c>
      <c r="M44" s="50"/>
    </row>
    <row r="45" spans="1:13" ht="15">
      <c r="A45" s="22"/>
      <c r="B45" s="30"/>
      <c r="C45" s="31">
        <v>23</v>
      </c>
      <c r="D45" s="31">
        <v>23</v>
      </c>
      <c r="E45" s="32">
        <f t="shared" si="16"/>
        <v>1</v>
      </c>
      <c r="F45" s="32" t="str">
        <f t="shared" si="17"/>
        <v>1'h0</v>
      </c>
      <c r="G45" s="32" t="s">
        <v>718</v>
      </c>
      <c r="H45" s="164" t="s">
        <v>4436</v>
      </c>
      <c r="I45" s="51" t="s">
        <v>4399</v>
      </c>
      <c r="J45" s="31">
        <v>0</v>
      </c>
      <c r="K45" s="31" t="str">
        <f t="shared" si="18"/>
        <v>0</v>
      </c>
      <c r="L45" s="31">
        <f t="shared" si="19"/>
        <v>0</v>
      </c>
      <c r="M45" s="50"/>
    </row>
    <row r="46" spans="1:13" ht="15">
      <c r="A46" s="22"/>
      <c r="B46" s="30"/>
      <c r="C46" s="31">
        <v>22</v>
      </c>
      <c r="D46" s="31">
        <v>22</v>
      </c>
      <c r="E46" s="32">
        <f t="shared" si="16"/>
        <v>1</v>
      </c>
      <c r="F46" s="32" t="str">
        <f t="shared" si="17"/>
        <v>1'h0</v>
      </c>
      <c r="G46" s="32" t="s">
        <v>68</v>
      </c>
      <c r="H46" s="49" t="s">
        <v>4437</v>
      </c>
      <c r="I46" s="51" t="s">
        <v>4401</v>
      </c>
      <c r="J46" s="31">
        <v>0</v>
      </c>
      <c r="K46" s="31" t="str">
        <f t="shared" si="18"/>
        <v>0</v>
      </c>
      <c r="L46" s="31">
        <f t="shared" si="19"/>
        <v>0</v>
      </c>
      <c r="M46" s="50"/>
    </row>
    <row r="47" spans="1:13" ht="15">
      <c r="A47" s="22"/>
      <c r="B47" s="30"/>
      <c r="C47" s="31">
        <v>21</v>
      </c>
      <c r="D47" s="31">
        <v>21</v>
      </c>
      <c r="E47" s="32">
        <f t="shared" si="16"/>
        <v>1</v>
      </c>
      <c r="F47" s="32" t="str">
        <f t="shared" si="17"/>
        <v>1'h1</v>
      </c>
      <c r="G47" s="32" t="s">
        <v>68</v>
      </c>
      <c r="H47" s="49" t="s">
        <v>4438</v>
      </c>
      <c r="I47" s="51" t="s">
        <v>4403</v>
      </c>
      <c r="J47" s="31">
        <v>1</v>
      </c>
      <c r="K47" s="31" t="str">
        <f t="shared" si="18"/>
        <v>1</v>
      </c>
      <c r="L47" s="31">
        <f t="shared" si="19"/>
        <v>2097152</v>
      </c>
      <c r="M47" s="50"/>
    </row>
    <row r="48" spans="1:13" ht="60" customHeight="1">
      <c r="A48" s="22"/>
      <c r="B48" s="30"/>
      <c r="C48" s="31">
        <v>19</v>
      </c>
      <c r="D48" s="31">
        <v>20</v>
      </c>
      <c r="E48" s="32">
        <f t="shared" si="16"/>
        <v>2</v>
      </c>
      <c r="F48" s="32" t="str">
        <f t="shared" si="17"/>
        <v>2'h0</v>
      </c>
      <c r="G48" s="32" t="s">
        <v>68</v>
      </c>
      <c r="H48" s="49" t="s">
        <v>4439</v>
      </c>
      <c r="I48" s="51" t="s">
        <v>4405</v>
      </c>
      <c r="J48" s="31">
        <v>0</v>
      </c>
      <c r="K48" s="31" t="str">
        <f t="shared" si="18"/>
        <v>0</v>
      </c>
      <c r="L48" s="31">
        <f t="shared" si="19"/>
        <v>0</v>
      </c>
      <c r="M48" s="50"/>
    </row>
    <row r="49" spans="1:13" ht="60" customHeight="1">
      <c r="A49" s="22"/>
      <c r="B49" s="30"/>
      <c r="C49" s="31">
        <v>16</v>
      </c>
      <c r="D49" s="31">
        <v>18</v>
      </c>
      <c r="E49" s="32">
        <f t="shared" si="16"/>
        <v>3</v>
      </c>
      <c r="F49" s="32" t="str">
        <f t="shared" si="17"/>
        <v>3'h0</v>
      </c>
      <c r="G49" s="32" t="s">
        <v>68</v>
      </c>
      <c r="H49" s="49" t="s">
        <v>4440</v>
      </c>
      <c r="I49" s="51" t="s">
        <v>4407</v>
      </c>
      <c r="J49" s="31">
        <v>0</v>
      </c>
      <c r="K49" s="31" t="str">
        <f t="shared" si="18"/>
        <v>0</v>
      </c>
      <c r="L49" s="31">
        <f t="shared" si="19"/>
        <v>0</v>
      </c>
      <c r="M49" s="50"/>
    </row>
    <row r="50" spans="1:13" ht="60" customHeight="1">
      <c r="A50" s="22"/>
      <c r="B50" s="30"/>
      <c r="C50" s="31">
        <v>0</v>
      </c>
      <c r="D50" s="31">
        <v>15</v>
      </c>
      <c r="E50" s="32">
        <f t="shared" si="16"/>
        <v>16</v>
      </c>
      <c r="F50" s="32" t="str">
        <f t="shared" si="17"/>
        <v>16'h0</v>
      </c>
      <c r="G50" s="32" t="s">
        <v>68</v>
      </c>
      <c r="H50" s="164" t="s">
        <v>4441</v>
      </c>
      <c r="I50" s="51" t="s">
        <v>4409</v>
      </c>
      <c r="J50" s="31">
        <v>0</v>
      </c>
      <c r="K50" s="31" t="str">
        <f t="shared" si="18"/>
        <v>0</v>
      </c>
      <c r="L50" s="31">
        <f t="shared" si="19"/>
        <v>0</v>
      </c>
      <c r="M50" s="50"/>
    </row>
    <row r="51" spans="1:13" ht="15">
      <c r="A51" s="26"/>
      <c r="B51" s="27" t="s">
        <v>97</v>
      </c>
      <c r="C51" s="26"/>
      <c r="D51" s="26"/>
      <c r="E51" s="26">
        <f>SUM(E52:E59)</f>
        <v>32</v>
      </c>
      <c r="F51" s="56" t="str">
        <f>CONCATENATE("32'h",K51)</f>
        <v>32'h00200000</v>
      </c>
      <c r="G51" s="56"/>
      <c r="H51" s="29" t="s">
        <v>4442</v>
      </c>
      <c r="I51" s="29"/>
      <c r="J51" s="26"/>
      <c r="K51" s="26" t="str">
        <f>LOWER(DEC2HEX(L51,8))</f>
        <v>00200000</v>
      </c>
      <c r="L51" s="26">
        <f>SUM(L52:L59)</f>
        <v>2097152</v>
      </c>
      <c r="M51" s="26"/>
    </row>
    <row r="52" spans="1:13" ht="15">
      <c r="A52" s="22"/>
      <c r="B52" s="22"/>
      <c r="C52" s="31">
        <v>25</v>
      </c>
      <c r="D52" s="31">
        <v>31</v>
      </c>
      <c r="E52" s="32">
        <f t="shared" ref="E52:E59" si="20">D52+1-C52</f>
        <v>7</v>
      </c>
      <c r="F52" s="32" t="str">
        <f t="shared" ref="F52:F59" si="21">CONCATENATE(E52,"'h",K52)</f>
        <v>7'h0</v>
      </c>
      <c r="G52" s="32" t="s">
        <v>73</v>
      </c>
      <c r="H52" s="71" t="s">
        <v>493</v>
      </c>
      <c r="I52" s="37" t="s">
        <v>861</v>
      </c>
      <c r="J52" s="31">
        <v>0</v>
      </c>
      <c r="K52" s="31" t="str">
        <f t="shared" ref="K52:K59" si="22">LOWER(DEC2HEX((J52)))</f>
        <v>0</v>
      </c>
      <c r="L52" s="31">
        <f t="shared" ref="L52:L59" si="23">J52*(2^C52)</f>
        <v>0</v>
      </c>
      <c r="M52" s="50"/>
    </row>
    <row r="53" spans="1:13" ht="15">
      <c r="A53" s="22"/>
      <c r="B53" s="30"/>
      <c r="C53" s="31">
        <v>24</v>
      </c>
      <c r="D53" s="31">
        <v>24</v>
      </c>
      <c r="E53" s="32">
        <f t="shared" si="20"/>
        <v>1</v>
      </c>
      <c r="F53" s="32" t="str">
        <f t="shared" si="21"/>
        <v>1'h0</v>
      </c>
      <c r="G53" s="32" t="s">
        <v>718</v>
      </c>
      <c r="H53" s="49" t="s">
        <v>4443</v>
      </c>
      <c r="I53" s="51" t="s">
        <v>4397</v>
      </c>
      <c r="J53" s="31">
        <v>0</v>
      </c>
      <c r="K53" s="31" t="str">
        <f t="shared" si="22"/>
        <v>0</v>
      </c>
      <c r="L53" s="31">
        <f t="shared" si="23"/>
        <v>0</v>
      </c>
      <c r="M53" s="50"/>
    </row>
    <row r="54" spans="1:13" ht="15">
      <c r="A54" s="22"/>
      <c r="B54" s="30"/>
      <c r="C54" s="31">
        <v>23</v>
      </c>
      <c r="D54" s="31">
        <v>23</v>
      </c>
      <c r="E54" s="32">
        <f t="shared" si="20"/>
        <v>1</v>
      </c>
      <c r="F54" s="32" t="str">
        <f t="shared" si="21"/>
        <v>1'h0</v>
      </c>
      <c r="G54" s="32" t="s">
        <v>718</v>
      </c>
      <c r="H54" s="164" t="s">
        <v>4444</v>
      </c>
      <c r="I54" s="51" t="s">
        <v>4399</v>
      </c>
      <c r="J54" s="31">
        <v>0</v>
      </c>
      <c r="K54" s="31" t="str">
        <f t="shared" si="22"/>
        <v>0</v>
      </c>
      <c r="L54" s="31">
        <f t="shared" si="23"/>
        <v>0</v>
      </c>
      <c r="M54" s="50"/>
    </row>
    <row r="55" spans="1:13" ht="15">
      <c r="A55" s="22"/>
      <c r="B55" s="30"/>
      <c r="C55" s="31">
        <v>22</v>
      </c>
      <c r="D55" s="31">
        <v>22</v>
      </c>
      <c r="E55" s="32">
        <f t="shared" si="20"/>
        <v>1</v>
      </c>
      <c r="F55" s="32" t="str">
        <f t="shared" si="21"/>
        <v>1'h0</v>
      </c>
      <c r="G55" s="32" t="s">
        <v>68</v>
      </c>
      <c r="H55" s="49" t="s">
        <v>4445</v>
      </c>
      <c r="I55" s="51" t="s">
        <v>4401</v>
      </c>
      <c r="J55" s="31">
        <v>0</v>
      </c>
      <c r="K55" s="31" t="str">
        <f t="shared" si="22"/>
        <v>0</v>
      </c>
      <c r="L55" s="31">
        <f t="shared" si="23"/>
        <v>0</v>
      </c>
      <c r="M55" s="50"/>
    </row>
    <row r="56" spans="1:13" ht="15">
      <c r="A56" s="22"/>
      <c r="B56" s="30"/>
      <c r="C56" s="31">
        <v>21</v>
      </c>
      <c r="D56" s="31">
        <v>21</v>
      </c>
      <c r="E56" s="32">
        <f t="shared" si="20"/>
        <v>1</v>
      </c>
      <c r="F56" s="32" t="str">
        <f t="shared" si="21"/>
        <v>1'h1</v>
      </c>
      <c r="G56" s="32" t="s">
        <v>68</v>
      </c>
      <c r="H56" s="49" t="s">
        <v>4446</v>
      </c>
      <c r="I56" s="51" t="s">
        <v>4403</v>
      </c>
      <c r="J56" s="31">
        <v>1</v>
      </c>
      <c r="K56" s="31" t="str">
        <f t="shared" si="22"/>
        <v>1</v>
      </c>
      <c r="L56" s="31">
        <f t="shared" si="23"/>
        <v>2097152</v>
      </c>
      <c r="M56" s="50"/>
    </row>
    <row r="57" spans="1:13" ht="60" customHeight="1">
      <c r="A57" s="22"/>
      <c r="B57" s="30"/>
      <c r="C57" s="31">
        <v>19</v>
      </c>
      <c r="D57" s="31">
        <v>20</v>
      </c>
      <c r="E57" s="32">
        <f t="shared" si="20"/>
        <v>2</v>
      </c>
      <c r="F57" s="32" t="str">
        <f t="shared" si="21"/>
        <v>2'h0</v>
      </c>
      <c r="G57" s="32" t="s">
        <v>68</v>
      </c>
      <c r="H57" s="49" t="s">
        <v>4447</v>
      </c>
      <c r="I57" s="51" t="s">
        <v>4405</v>
      </c>
      <c r="J57" s="31">
        <v>0</v>
      </c>
      <c r="K57" s="31" t="str">
        <f t="shared" si="22"/>
        <v>0</v>
      </c>
      <c r="L57" s="31">
        <f t="shared" si="23"/>
        <v>0</v>
      </c>
      <c r="M57" s="50"/>
    </row>
    <row r="58" spans="1:13" ht="60" customHeight="1">
      <c r="A58" s="22"/>
      <c r="B58" s="30"/>
      <c r="C58" s="31">
        <v>16</v>
      </c>
      <c r="D58" s="31">
        <v>18</v>
      </c>
      <c r="E58" s="32">
        <f t="shared" si="20"/>
        <v>3</v>
      </c>
      <c r="F58" s="32" t="str">
        <f t="shared" si="21"/>
        <v>3'h0</v>
      </c>
      <c r="G58" s="32" t="s">
        <v>68</v>
      </c>
      <c r="H58" s="49" t="s">
        <v>4448</v>
      </c>
      <c r="I58" s="51" t="s">
        <v>4407</v>
      </c>
      <c r="J58" s="31">
        <v>0</v>
      </c>
      <c r="K58" s="31" t="str">
        <f t="shared" si="22"/>
        <v>0</v>
      </c>
      <c r="L58" s="31">
        <f t="shared" si="23"/>
        <v>0</v>
      </c>
      <c r="M58" s="50"/>
    </row>
    <row r="59" spans="1:13" ht="60" customHeight="1">
      <c r="A59" s="22"/>
      <c r="B59" s="30"/>
      <c r="C59" s="31">
        <v>0</v>
      </c>
      <c r="D59" s="31">
        <v>15</v>
      </c>
      <c r="E59" s="32">
        <f t="shared" si="20"/>
        <v>16</v>
      </c>
      <c r="F59" s="32" t="str">
        <f t="shared" si="21"/>
        <v>16'h0</v>
      </c>
      <c r="G59" s="32" t="s">
        <v>68</v>
      </c>
      <c r="H59" s="164" t="s">
        <v>4449</v>
      </c>
      <c r="I59" s="51" t="s">
        <v>4409</v>
      </c>
      <c r="J59" s="31">
        <v>0</v>
      </c>
      <c r="K59" s="31" t="str">
        <f t="shared" si="22"/>
        <v>0</v>
      </c>
      <c r="L59" s="31">
        <f t="shared" si="23"/>
        <v>0</v>
      </c>
      <c r="M59" s="50"/>
    </row>
    <row r="60" spans="1:13" ht="15">
      <c r="A60" s="26"/>
      <c r="B60" s="27" t="s">
        <v>99</v>
      </c>
      <c r="C60" s="26"/>
      <c r="D60" s="26"/>
      <c r="E60" s="26">
        <f>SUM(E61:E68)</f>
        <v>32</v>
      </c>
      <c r="F60" s="56" t="str">
        <f>CONCATENATE("32'h",K60)</f>
        <v>32'h00200000</v>
      </c>
      <c r="G60" s="56"/>
      <c r="H60" s="29" t="s">
        <v>4450</v>
      </c>
      <c r="I60" s="29"/>
      <c r="J60" s="26"/>
      <c r="K60" s="26" t="str">
        <f>LOWER(DEC2HEX(L60,8))</f>
        <v>00200000</v>
      </c>
      <c r="L60" s="26">
        <f>SUM(L61:L68)</f>
        <v>2097152</v>
      </c>
      <c r="M60" s="26"/>
    </row>
    <row r="61" spans="1:13" ht="15">
      <c r="A61" s="22"/>
      <c r="B61" s="22"/>
      <c r="C61" s="31">
        <v>25</v>
      </c>
      <c r="D61" s="31">
        <v>31</v>
      </c>
      <c r="E61" s="32">
        <f t="shared" ref="E61:E68" si="24">D61+1-C61</f>
        <v>7</v>
      </c>
      <c r="F61" s="32" t="str">
        <f t="shared" ref="F61:F68" si="25">CONCATENATE(E61,"'h",K61)</f>
        <v>7'h0</v>
      </c>
      <c r="G61" s="32" t="s">
        <v>73</v>
      </c>
      <c r="H61" s="71" t="s">
        <v>493</v>
      </c>
      <c r="I61" s="37" t="s">
        <v>861</v>
      </c>
      <c r="J61" s="31">
        <v>0</v>
      </c>
      <c r="K61" s="31" t="str">
        <f t="shared" ref="K61:K68" si="26">LOWER(DEC2HEX((J61)))</f>
        <v>0</v>
      </c>
      <c r="L61" s="31">
        <f t="shared" ref="L61:L68" si="27">J61*(2^C61)</f>
        <v>0</v>
      </c>
      <c r="M61" s="50"/>
    </row>
    <row r="62" spans="1:13" ht="15">
      <c r="A62" s="22"/>
      <c r="B62" s="30"/>
      <c r="C62" s="31">
        <v>24</v>
      </c>
      <c r="D62" s="31">
        <v>24</v>
      </c>
      <c r="E62" s="32">
        <f t="shared" si="24"/>
        <v>1</v>
      </c>
      <c r="F62" s="32" t="str">
        <f t="shared" si="25"/>
        <v>1'h0</v>
      </c>
      <c r="G62" s="32" t="s">
        <v>718</v>
      </c>
      <c r="H62" s="49" t="s">
        <v>4451</v>
      </c>
      <c r="I62" s="51" t="s">
        <v>4397</v>
      </c>
      <c r="J62" s="31">
        <v>0</v>
      </c>
      <c r="K62" s="31" t="str">
        <f t="shared" si="26"/>
        <v>0</v>
      </c>
      <c r="L62" s="31">
        <f t="shared" si="27"/>
        <v>0</v>
      </c>
      <c r="M62" s="50"/>
    </row>
    <row r="63" spans="1:13" ht="15">
      <c r="A63" s="22"/>
      <c r="B63" s="30"/>
      <c r="C63" s="31">
        <v>23</v>
      </c>
      <c r="D63" s="31">
        <v>23</v>
      </c>
      <c r="E63" s="32">
        <f t="shared" si="24"/>
        <v>1</v>
      </c>
      <c r="F63" s="32" t="str">
        <f t="shared" si="25"/>
        <v>1'h0</v>
      </c>
      <c r="G63" s="32" t="s">
        <v>718</v>
      </c>
      <c r="H63" s="164" t="s">
        <v>4452</v>
      </c>
      <c r="I63" s="51" t="s">
        <v>4399</v>
      </c>
      <c r="J63" s="31">
        <v>0</v>
      </c>
      <c r="K63" s="31" t="str">
        <f t="shared" si="26"/>
        <v>0</v>
      </c>
      <c r="L63" s="31">
        <f t="shared" si="27"/>
        <v>0</v>
      </c>
      <c r="M63" s="50"/>
    </row>
    <row r="64" spans="1:13" ht="15">
      <c r="A64" s="22"/>
      <c r="B64" s="30"/>
      <c r="C64" s="31">
        <v>22</v>
      </c>
      <c r="D64" s="31">
        <v>22</v>
      </c>
      <c r="E64" s="32">
        <f t="shared" si="24"/>
        <v>1</v>
      </c>
      <c r="F64" s="32" t="str">
        <f t="shared" si="25"/>
        <v>1'h0</v>
      </c>
      <c r="G64" s="32" t="s">
        <v>68</v>
      </c>
      <c r="H64" s="49" t="s">
        <v>4453</v>
      </c>
      <c r="I64" s="51" t="s">
        <v>4401</v>
      </c>
      <c r="J64" s="31">
        <v>0</v>
      </c>
      <c r="K64" s="31" t="str">
        <f t="shared" si="26"/>
        <v>0</v>
      </c>
      <c r="L64" s="31">
        <f t="shared" si="27"/>
        <v>0</v>
      </c>
      <c r="M64" s="50"/>
    </row>
    <row r="65" spans="1:13" ht="15">
      <c r="A65" s="22"/>
      <c r="B65" s="30"/>
      <c r="C65" s="31">
        <v>21</v>
      </c>
      <c r="D65" s="31">
        <v>21</v>
      </c>
      <c r="E65" s="32">
        <f t="shared" si="24"/>
        <v>1</v>
      </c>
      <c r="F65" s="32" t="str">
        <f t="shared" si="25"/>
        <v>1'h1</v>
      </c>
      <c r="G65" s="32" t="s">
        <v>68</v>
      </c>
      <c r="H65" s="49" t="s">
        <v>4454</v>
      </c>
      <c r="I65" s="51" t="s">
        <v>4403</v>
      </c>
      <c r="J65" s="31">
        <v>1</v>
      </c>
      <c r="K65" s="31" t="str">
        <f t="shared" si="26"/>
        <v>1</v>
      </c>
      <c r="L65" s="31">
        <f t="shared" si="27"/>
        <v>2097152</v>
      </c>
      <c r="M65" s="50"/>
    </row>
    <row r="66" spans="1:13" ht="60" customHeight="1">
      <c r="A66" s="22"/>
      <c r="B66" s="30"/>
      <c r="C66" s="31">
        <v>19</v>
      </c>
      <c r="D66" s="31">
        <v>20</v>
      </c>
      <c r="E66" s="32">
        <f t="shared" si="24"/>
        <v>2</v>
      </c>
      <c r="F66" s="32" t="str">
        <f t="shared" si="25"/>
        <v>2'h0</v>
      </c>
      <c r="G66" s="32" t="s">
        <v>68</v>
      </c>
      <c r="H66" s="49" t="s">
        <v>4455</v>
      </c>
      <c r="I66" s="51" t="s">
        <v>4405</v>
      </c>
      <c r="J66" s="31">
        <v>0</v>
      </c>
      <c r="K66" s="31" t="str">
        <f t="shared" si="26"/>
        <v>0</v>
      </c>
      <c r="L66" s="31">
        <f t="shared" si="27"/>
        <v>0</v>
      </c>
      <c r="M66" s="50"/>
    </row>
    <row r="67" spans="1:13" ht="60" customHeight="1">
      <c r="A67" s="22"/>
      <c r="B67" s="30"/>
      <c r="C67" s="31">
        <v>16</v>
      </c>
      <c r="D67" s="31">
        <v>18</v>
      </c>
      <c r="E67" s="32">
        <f t="shared" si="24"/>
        <v>3</v>
      </c>
      <c r="F67" s="32" t="str">
        <f t="shared" si="25"/>
        <v>3'h0</v>
      </c>
      <c r="G67" s="32" t="s">
        <v>68</v>
      </c>
      <c r="H67" s="49" t="s">
        <v>4456</v>
      </c>
      <c r="I67" s="51" t="s">
        <v>4407</v>
      </c>
      <c r="J67" s="31">
        <v>0</v>
      </c>
      <c r="K67" s="31" t="str">
        <f t="shared" si="26"/>
        <v>0</v>
      </c>
      <c r="L67" s="31">
        <f t="shared" si="27"/>
        <v>0</v>
      </c>
      <c r="M67" s="50"/>
    </row>
    <row r="68" spans="1:13" ht="60" customHeight="1">
      <c r="A68" s="22"/>
      <c r="B68" s="30"/>
      <c r="C68" s="31">
        <v>0</v>
      </c>
      <c r="D68" s="31">
        <v>15</v>
      </c>
      <c r="E68" s="32">
        <f t="shared" si="24"/>
        <v>16</v>
      </c>
      <c r="F68" s="32" t="str">
        <f t="shared" si="25"/>
        <v>16'h0</v>
      </c>
      <c r="G68" s="32" t="s">
        <v>68</v>
      </c>
      <c r="H68" s="164" t="s">
        <v>4457</v>
      </c>
      <c r="I68" s="51" t="s">
        <v>4409</v>
      </c>
      <c r="J68" s="31">
        <v>0</v>
      </c>
      <c r="K68" s="31" t="str">
        <f t="shared" si="26"/>
        <v>0</v>
      </c>
      <c r="L68" s="31">
        <f t="shared" si="27"/>
        <v>0</v>
      </c>
      <c r="M68" s="50"/>
    </row>
    <row r="69" spans="1:13" ht="15">
      <c r="A69" s="26"/>
      <c r="B69" s="27" t="s">
        <v>101</v>
      </c>
      <c r="C69" s="26"/>
      <c r="D69" s="26"/>
      <c r="E69" s="26">
        <f>SUM(E70:E77)</f>
        <v>32</v>
      </c>
      <c r="F69" s="56" t="str">
        <f>CONCATENATE("32'h",K69)</f>
        <v>32'h00200000</v>
      </c>
      <c r="G69" s="56"/>
      <c r="H69" s="29" t="s">
        <v>4458</v>
      </c>
      <c r="I69" s="29"/>
      <c r="J69" s="26"/>
      <c r="K69" s="26" t="str">
        <f>LOWER(DEC2HEX(L69,8))</f>
        <v>00200000</v>
      </c>
      <c r="L69" s="26">
        <f>SUM(L70:L77)</f>
        <v>2097152</v>
      </c>
      <c r="M69" s="26"/>
    </row>
    <row r="70" spans="1:13" ht="15">
      <c r="A70" s="22"/>
      <c r="B70" s="22"/>
      <c r="C70" s="31">
        <v>25</v>
      </c>
      <c r="D70" s="31">
        <v>31</v>
      </c>
      <c r="E70" s="32">
        <f t="shared" ref="E70:E77" si="28">D70+1-C70</f>
        <v>7</v>
      </c>
      <c r="F70" s="32" t="str">
        <f t="shared" ref="F70:F77" si="29">CONCATENATE(E70,"'h",K70)</f>
        <v>7'h0</v>
      </c>
      <c r="G70" s="32" t="s">
        <v>73</v>
      </c>
      <c r="H70" s="71" t="s">
        <v>493</v>
      </c>
      <c r="I70" s="37" t="s">
        <v>861</v>
      </c>
      <c r="J70" s="31">
        <v>0</v>
      </c>
      <c r="K70" s="31" t="str">
        <f t="shared" ref="K70:K77" si="30">LOWER(DEC2HEX((J70)))</f>
        <v>0</v>
      </c>
      <c r="L70" s="31">
        <f t="shared" ref="L70:L77" si="31">J70*(2^C70)</f>
        <v>0</v>
      </c>
      <c r="M70" s="50"/>
    </row>
    <row r="71" spans="1:13" ht="15">
      <c r="A71" s="22"/>
      <c r="B71" s="30"/>
      <c r="C71" s="31">
        <v>24</v>
      </c>
      <c r="D71" s="31">
        <v>24</v>
      </c>
      <c r="E71" s="32">
        <f t="shared" si="28"/>
        <v>1</v>
      </c>
      <c r="F71" s="32" t="str">
        <f t="shared" si="29"/>
        <v>1'h0</v>
      </c>
      <c r="G71" s="32" t="s">
        <v>718</v>
      </c>
      <c r="H71" s="49" t="s">
        <v>4459</v>
      </c>
      <c r="I71" s="51" t="s">
        <v>4397</v>
      </c>
      <c r="J71" s="31">
        <v>0</v>
      </c>
      <c r="K71" s="31" t="str">
        <f t="shared" si="30"/>
        <v>0</v>
      </c>
      <c r="L71" s="31">
        <f t="shared" si="31"/>
        <v>0</v>
      </c>
      <c r="M71" s="50"/>
    </row>
    <row r="72" spans="1:13" ht="15">
      <c r="A72" s="22"/>
      <c r="B72" s="30"/>
      <c r="C72" s="31">
        <v>23</v>
      </c>
      <c r="D72" s="31">
        <v>23</v>
      </c>
      <c r="E72" s="32">
        <f t="shared" si="28"/>
        <v>1</v>
      </c>
      <c r="F72" s="32" t="str">
        <f t="shared" si="29"/>
        <v>1'h0</v>
      </c>
      <c r="G72" s="32" t="s">
        <v>718</v>
      </c>
      <c r="H72" s="164" t="s">
        <v>4460</v>
      </c>
      <c r="I72" s="51" t="s">
        <v>4399</v>
      </c>
      <c r="J72" s="31">
        <v>0</v>
      </c>
      <c r="K72" s="31" t="str">
        <f t="shared" si="30"/>
        <v>0</v>
      </c>
      <c r="L72" s="31">
        <f t="shared" si="31"/>
        <v>0</v>
      </c>
      <c r="M72" s="50"/>
    </row>
    <row r="73" spans="1:13" ht="15">
      <c r="A73" s="22"/>
      <c r="B73" s="30"/>
      <c r="C73" s="31">
        <v>22</v>
      </c>
      <c r="D73" s="31">
        <v>22</v>
      </c>
      <c r="E73" s="32">
        <f t="shared" si="28"/>
        <v>1</v>
      </c>
      <c r="F73" s="32" t="str">
        <f t="shared" si="29"/>
        <v>1'h0</v>
      </c>
      <c r="G73" s="32" t="s">
        <v>68</v>
      </c>
      <c r="H73" s="49" t="s">
        <v>4461</v>
      </c>
      <c r="I73" s="51" t="s">
        <v>4401</v>
      </c>
      <c r="J73" s="31">
        <v>0</v>
      </c>
      <c r="K73" s="31" t="str">
        <f t="shared" si="30"/>
        <v>0</v>
      </c>
      <c r="L73" s="31">
        <f t="shared" si="31"/>
        <v>0</v>
      </c>
      <c r="M73" s="50"/>
    </row>
    <row r="74" spans="1:13" ht="15">
      <c r="A74" s="22"/>
      <c r="B74" s="30"/>
      <c r="C74" s="31">
        <v>21</v>
      </c>
      <c r="D74" s="31">
        <v>21</v>
      </c>
      <c r="E74" s="32">
        <f t="shared" si="28"/>
        <v>1</v>
      </c>
      <c r="F74" s="32" t="str">
        <f t="shared" si="29"/>
        <v>1'h1</v>
      </c>
      <c r="G74" s="32" t="s">
        <v>68</v>
      </c>
      <c r="H74" s="49" t="s">
        <v>4462</v>
      </c>
      <c r="I74" s="51" t="s">
        <v>4403</v>
      </c>
      <c r="J74" s="31">
        <v>1</v>
      </c>
      <c r="K74" s="31" t="str">
        <f t="shared" si="30"/>
        <v>1</v>
      </c>
      <c r="L74" s="31">
        <f t="shared" si="31"/>
        <v>2097152</v>
      </c>
      <c r="M74" s="50"/>
    </row>
    <row r="75" spans="1:13" ht="60" customHeight="1">
      <c r="A75" s="22"/>
      <c r="B75" s="30"/>
      <c r="C75" s="31">
        <v>19</v>
      </c>
      <c r="D75" s="31">
        <v>20</v>
      </c>
      <c r="E75" s="32">
        <f t="shared" si="28"/>
        <v>2</v>
      </c>
      <c r="F75" s="32" t="str">
        <f t="shared" si="29"/>
        <v>2'h0</v>
      </c>
      <c r="G75" s="32" t="s">
        <v>68</v>
      </c>
      <c r="H75" s="49" t="s">
        <v>4463</v>
      </c>
      <c r="I75" s="51" t="s">
        <v>4405</v>
      </c>
      <c r="J75" s="31">
        <v>0</v>
      </c>
      <c r="K75" s="31" t="str">
        <f t="shared" si="30"/>
        <v>0</v>
      </c>
      <c r="L75" s="31">
        <f t="shared" si="31"/>
        <v>0</v>
      </c>
      <c r="M75" s="50"/>
    </row>
    <row r="76" spans="1:13" ht="60" customHeight="1">
      <c r="A76" s="22"/>
      <c r="B76" s="30"/>
      <c r="C76" s="31">
        <v>16</v>
      </c>
      <c r="D76" s="31">
        <v>18</v>
      </c>
      <c r="E76" s="32">
        <f t="shared" si="28"/>
        <v>3</v>
      </c>
      <c r="F76" s="32" t="str">
        <f t="shared" si="29"/>
        <v>3'h0</v>
      </c>
      <c r="G76" s="32" t="s">
        <v>68</v>
      </c>
      <c r="H76" s="49" t="s">
        <v>4464</v>
      </c>
      <c r="I76" s="51" t="s">
        <v>4407</v>
      </c>
      <c r="J76" s="31">
        <v>0</v>
      </c>
      <c r="K76" s="31" t="str">
        <f t="shared" si="30"/>
        <v>0</v>
      </c>
      <c r="L76" s="31">
        <f t="shared" si="31"/>
        <v>0</v>
      </c>
      <c r="M76" s="50"/>
    </row>
    <row r="77" spans="1:13" ht="60" customHeight="1">
      <c r="A77" s="22"/>
      <c r="B77" s="30"/>
      <c r="C77" s="31">
        <v>0</v>
      </c>
      <c r="D77" s="31">
        <v>15</v>
      </c>
      <c r="E77" s="32">
        <f t="shared" si="28"/>
        <v>16</v>
      </c>
      <c r="F77" s="32" t="str">
        <f t="shared" si="29"/>
        <v>16'h0</v>
      </c>
      <c r="G77" s="32" t="s">
        <v>68</v>
      </c>
      <c r="H77" s="164" t="s">
        <v>4465</v>
      </c>
      <c r="I77" s="51" t="s">
        <v>4409</v>
      </c>
      <c r="J77" s="31">
        <v>0</v>
      </c>
      <c r="K77" s="31" t="str">
        <f t="shared" si="30"/>
        <v>0</v>
      </c>
      <c r="L77" s="31">
        <f t="shared" si="31"/>
        <v>0</v>
      </c>
      <c r="M77" s="50"/>
    </row>
    <row r="78" spans="1:13" ht="15">
      <c r="A78" s="26"/>
      <c r="B78" s="27" t="s">
        <v>104</v>
      </c>
      <c r="C78" s="26"/>
      <c r="D78" s="26"/>
      <c r="E78" s="26">
        <f>SUM(E79:E92)</f>
        <v>32</v>
      </c>
      <c r="F78" s="56" t="str">
        <f>CONCATENATE("32'h",K78)</f>
        <v>32'h0000c000</v>
      </c>
      <c r="G78" s="56"/>
      <c r="H78" s="29" t="s">
        <v>4466</v>
      </c>
      <c r="I78" s="29"/>
      <c r="J78" s="26"/>
      <c r="K78" s="26" t="str">
        <f>LOWER(DEC2HEX(L78,8))</f>
        <v>0000c000</v>
      </c>
      <c r="L78" s="26">
        <f>SUM(L79:L92)</f>
        <v>49152</v>
      </c>
      <c r="M78" s="26"/>
    </row>
    <row r="79" spans="1:13" ht="15">
      <c r="A79" s="22"/>
      <c r="B79" s="22"/>
      <c r="C79" s="31">
        <v>20</v>
      </c>
      <c r="D79" s="31">
        <v>31</v>
      </c>
      <c r="E79" s="32">
        <f>D79+1-C79</f>
        <v>12</v>
      </c>
      <c r="F79" s="32" t="str">
        <f t="shared" ref="F79:F92" si="32">CONCATENATE(E79,"'h",K79)</f>
        <v>12'h0</v>
      </c>
      <c r="G79" s="32" t="s">
        <v>73</v>
      </c>
      <c r="H79" s="71" t="s">
        <v>493</v>
      </c>
      <c r="I79" s="37" t="s">
        <v>861</v>
      </c>
      <c r="J79" s="31">
        <v>0</v>
      </c>
      <c r="K79" s="31" t="str">
        <f t="shared" ref="K79:K92" si="33">LOWER(DEC2HEX((J79)))</f>
        <v>0</v>
      </c>
      <c r="L79" s="31">
        <f t="shared" ref="L79:L92" si="34">J79*(2^C79)</f>
        <v>0</v>
      </c>
      <c r="M79" s="50"/>
    </row>
    <row r="80" spans="1:13" ht="15">
      <c r="A80" s="22"/>
      <c r="B80" s="30"/>
      <c r="C80" s="31">
        <v>19</v>
      </c>
      <c r="D80" s="31">
        <v>19</v>
      </c>
      <c r="E80" s="32">
        <f>D80+1-C80</f>
        <v>1</v>
      </c>
      <c r="F80" s="32" t="str">
        <f t="shared" si="32"/>
        <v>1'h0</v>
      </c>
      <c r="G80" s="32" t="s">
        <v>718</v>
      </c>
      <c r="H80" s="164" t="s">
        <v>4467</v>
      </c>
      <c r="I80" s="51" t="s">
        <v>4468</v>
      </c>
      <c r="J80" s="31">
        <v>0</v>
      </c>
      <c r="K80" s="31" t="str">
        <f t="shared" si="33"/>
        <v>0</v>
      </c>
      <c r="L80" s="31">
        <f t="shared" si="34"/>
        <v>0</v>
      </c>
      <c r="M80" s="50"/>
    </row>
    <row r="81" spans="1:13" ht="15">
      <c r="A81" s="22"/>
      <c r="B81" s="30"/>
      <c r="C81" s="31">
        <v>18</v>
      </c>
      <c r="D81" s="31">
        <v>18</v>
      </c>
      <c r="E81" s="32">
        <f>D81+1-C81</f>
        <v>1</v>
      </c>
      <c r="F81" s="32" t="str">
        <f t="shared" si="32"/>
        <v>1'h0</v>
      </c>
      <c r="G81" s="32" t="s">
        <v>718</v>
      </c>
      <c r="H81" s="164" t="s">
        <v>4469</v>
      </c>
      <c r="I81" s="51" t="s">
        <v>4470</v>
      </c>
      <c r="J81" s="31">
        <v>0</v>
      </c>
      <c r="K81" s="31" t="str">
        <f t="shared" si="33"/>
        <v>0</v>
      </c>
      <c r="L81" s="31">
        <f t="shared" si="34"/>
        <v>0</v>
      </c>
      <c r="M81" s="50"/>
    </row>
    <row r="82" spans="1:13" ht="60">
      <c r="A82" s="22"/>
      <c r="B82" s="30"/>
      <c r="C82" s="31">
        <v>17</v>
      </c>
      <c r="D82" s="31">
        <v>17</v>
      </c>
      <c r="E82" s="32">
        <f>D82+1-C82</f>
        <v>1</v>
      </c>
      <c r="F82" s="32" t="str">
        <f t="shared" si="32"/>
        <v>1'h0</v>
      </c>
      <c r="G82" s="32" t="s">
        <v>68</v>
      </c>
      <c r="H82" s="164" t="s">
        <v>4471</v>
      </c>
      <c r="I82" s="51" t="s">
        <v>4472</v>
      </c>
      <c r="J82" s="31">
        <v>0</v>
      </c>
      <c r="K82" s="31" t="str">
        <f t="shared" si="33"/>
        <v>0</v>
      </c>
      <c r="L82" s="31">
        <f t="shared" si="34"/>
        <v>0</v>
      </c>
      <c r="M82" s="50"/>
    </row>
    <row r="83" spans="1:13" ht="30">
      <c r="A83" s="22"/>
      <c r="B83" s="30"/>
      <c r="C83" s="31">
        <v>16</v>
      </c>
      <c r="D83" s="31">
        <v>16</v>
      </c>
      <c r="E83" s="32">
        <f t="shared" ref="E83:E92" si="35">D83+1-C83</f>
        <v>1</v>
      </c>
      <c r="F83" s="32" t="str">
        <f t="shared" si="32"/>
        <v>1'h0</v>
      </c>
      <c r="G83" s="32" t="s">
        <v>718</v>
      </c>
      <c r="H83" s="164" t="s">
        <v>4473</v>
      </c>
      <c r="I83" s="51" t="s">
        <v>4474</v>
      </c>
      <c r="J83" s="31">
        <v>0</v>
      </c>
      <c r="K83" s="31" t="str">
        <f t="shared" si="33"/>
        <v>0</v>
      </c>
      <c r="L83" s="31">
        <f t="shared" si="34"/>
        <v>0</v>
      </c>
      <c r="M83" s="50"/>
    </row>
    <row r="84" spans="1:13" ht="15">
      <c r="A84" s="22"/>
      <c r="B84" s="30"/>
      <c r="C84" s="31">
        <v>15</v>
      </c>
      <c r="D84" s="31">
        <v>15</v>
      </c>
      <c r="E84" s="32">
        <f t="shared" si="35"/>
        <v>1</v>
      </c>
      <c r="F84" s="32" t="str">
        <f t="shared" si="32"/>
        <v>1'h1</v>
      </c>
      <c r="G84" s="32" t="s">
        <v>68</v>
      </c>
      <c r="H84" s="164" t="s">
        <v>4475</v>
      </c>
      <c r="I84" s="51" t="s">
        <v>4476</v>
      </c>
      <c r="J84" s="31">
        <v>1</v>
      </c>
      <c r="K84" s="31" t="str">
        <f t="shared" si="33"/>
        <v>1</v>
      </c>
      <c r="L84" s="31">
        <f t="shared" si="34"/>
        <v>32768</v>
      </c>
      <c r="M84" s="50"/>
    </row>
    <row r="85" spans="1:13" ht="15">
      <c r="A85" s="22"/>
      <c r="B85" s="30"/>
      <c r="C85" s="31">
        <v>14</v>
      </c>
      <c r="D85" s="31">
        <v>14</v>
      </c>
      <c r="E85" s="32">
        <f t="shared" si="35"/>
        <v>1</v>
      </c>
      <c r="F85" s="32" t="str">
        <f t="shared" si="32"/>
        <v>1'h1</v>
      </c>
      <c r="G85" s="32" t="s">
        <v>68</v>
      </c>
      <c r="H85" s="164" t="s">
        <v>4477</v>
      </c>
      <c r="I85" s="51" t="s">
        <v>4478</v>
      </c>
      <c r="J85" s="31">
        <v>1</v>
      </c>
      <c r="K85" s="31" t="str">
        <f t="shared" si="33"/>
        <v>1</v>
      </c>
      <c r="L85" s="31">
        <f t="shared" si="34"/>
        <v>16384</v>
      </c>
      <c r="M85" s="50"/>
    </row>
    <row r="86" spans="1:13" ht="30">
      <c r="A86" s="22"/>
      <c r="B86" s="30"/>
      <c r="C86" s="31">
        <v>11</v>
      </c>
      <c r="D86" s="31">
        <v>13</v>
      </c>
      <c r="E86" s="32">
        <f t="shared" si="35"/>
        <v>3</v>
      </c>
      <c r="F86" s="32" t="str">
        <f t="shared" si="32"/>
        <v>3'h0</v>
      </c>
      <c r="G86" s="32" t="s">
        <v>68</v>
      </c>
      <c r="H86" s="164" t="s">
        <v>4479</v>
      </c>
      <c r="I86" s="51" t="s">
        <v>4480</v>
      </c>
      <c r="J86" s="31">
        <v>0</v>
      </c>
      <c r="K86" s="31" t="str">
        <f t="shared" si="33"/>
        <v>0</v>
      </c>
      <c r="L86" s="31">
        <f t="shared" si="34"/>
        <v>0</v>
      </c>
      <c r="M86" s="50"/>
    </row>
    <row r="87" spans="1:13" ht="45">
      <c r="A87" s="22"/>
      <c r="B87" s="30"/>
      <c r="C87" s="31">
        <v>9</v>
      </c>
      <c r="D87" s="31">
        <v>10</v>
      </c>
      <c r="E87" s="32">
        <f t="shared" si="35"/>
        <v>2</v>
      </c>
      <c r="F87" s="32" t="str">
        <f t="shared" si="32"/>
        <v>2'h0</v>
      </c>
      <c r="G87" s="32" t="s">
        <v>68</v>
      </c>
      <c r="H87" s="164" t="s">
        <v>4481</v>
      </c>
      <c r="I87" s="51" t="s">
        <v>4482</v>
      </c>
      <c r="J87" s="31">
        <v>0</v>
      </c>
      <c r="K87" s="31" t="str">
        <f t="shared" si="33"/>
        <v>0</v>
      </c>
      <c r="L87" s="31">
        <f t="shared" si="34"/>
        <v>0</v>
      </c>
      <c r="M87" s="50"/>
    </row>
    <row r="88" spans="1:13" ht="30">
      <c r="A88" s="22"/>
      <c r="B88" s="30"/>
      <c r="C88" s="31">
        <v>8</v>
      </c>
      <c r="D88" s="31">
        <v>8</v>
      </c>
      <c r="E88" s="32">
        <f t="shared" si="35"/>
        <v>1</v>
      </c>
      <c r="F88" s="32" t="str">
        <f t="shared" si="32"/>
        <v>1'h0</v>
      </c>
      <c r="G88" s="32" t="s">
        <v>68</v>
      </c>
      <c r="H88" s="164" t="s">
        <v>4483</v>
      </c>
      <c r="I88" s="51" t="s">
        <v>4484</v>
      </c>
      <c r="J88" s="31">
        <v>0</v>
      </c>
      <c r="K88" s="31" t="str">
        <f t="shared" si="33"/>
        <v>0</v>
      </c>
      <c r="L88" s="31">
        <f t="shared" si="34"/>
        <v>0</v>
      </c>
      <c r="M88" s="50"/>
    </row>
    <row r="89" spans="1:13" ht="15">
      <c r="A89" s="22"/>
      <c r="B89" s="30"/>
      <c r="C89" s="31">
        <v>7</v>
      </c>
      <c r="D89" s="31">
        <v>7</v>
      </c>
      <c r="E89" s="32">
        <f t="shared" si="35"/>
        <v>1</v>
      </c>
      <c r="F89" s="32" t="str">
        <f t="shared" si="32"/>
        <v>1'h0</v>
      </c>
      <c r="G89" s="32" t="s">
        <v>68</v>
      </c>
      <c r="H89" s="164" t="s">
        <v>4485</v>
      </c>
      <c r="I89" s="51" t="s">
        <v>4486</v>
      </c>
      <c r="J89" s="31">
        <v>0</v>
      </c>
      <c r="K89" s="31" t="str">
        <f t="shared" si="33"/>
        <v>0</v>
      </c>
      <c r="L89" s="31">
        <f t="shared" si="34"/>
        <v>0</v>
      </c>
      <c r="M89" s="50"/>
    </row>
    <row r="90" spans="1:13" ht="45">
      <c r="A90" s="22"/>
      <c r="B90" s="30"/>
      <c r="C90" s="31">
        <v>6</v>
      </c>
      <c r="D90" s="31">
        <v>6</v>
      </c>
      <c r="E90" s="32">
        <f t="shared" si="35"/>
        <v>1</v>
      </c>
      <c r="F90" s="32" t="str">
        <f t="shared" si="32"/>
        <v>1'h0</v>
      </c>
      <c r="G90" s="32" t="s">
        <v>68</v>
      </c>
      <c r="H90" s="164" t="s">
        <v>4487</v>
      </c>
      <c r="I90" s="51" t="s">
        <v>4488</v>
      </c>
      <c r="J90" s="31">
        <v>0</v>
      </c>
      <c r="K90" s="31" t="str">
        <f t="shared" si="33"/>
        <v>0</v>
      </c>
      <c r="L90" s="31">
        <f t="shared" si="34"/>
        <v>0</v>
      </c>
      <c r="M90" s="50"/>
    </row>
    <row r="91" spans="1:13" ht="135">
      <c r="A91" s="22"/>
      <c r="B91" s="30"/>
      <c r="C91" s="31">
        <v>3</v>
      </c>
      <c r="D91" s="31">
        <v>5</v>
      </c>
      <c r="E91" s="32">
        <f t="shared" si="35"/>
        <v>3</v>
      </c>
      <c r="F91" s="32" t="str">
        <f t="shared" si="32"/>
        <v>3'h0</v>
      </c>
      <c r="G91" s="32" t="s">
        <v>68</v>
      </c>
      <c r="H91" s="164" t="s">
        <v>4489</v>
      </c>
      <c r="I91" s="51" t="s">
        <v>4490</v>
      </c>
      <c r="J91" s="31">
        <v>0</v>
      </c>
      <c r="K91" s="31" t="str">
        <f t="shared" si="33"/>
        <v>0</v>
      </c>
      <c r="L91" s="31">
        <f t="shared" si="34"/>
        <v>0</v>
      </c>
      <c r="M91" s="50"/>
    </row>
    <row r="92" spans="1:13" ht="75">
      <c r="A92" s="22"/>
      <c r="B92" s="30"/>
      <c r="C92" s="31">
        <v>0</v>
      </c>
      <c r="D92" s="31">
        <v>2</v>
      </c>
      <c r="E92" s="32">
        <f t="shared" si="35"/>
        <v>3</v>
      </c>
      <c r="F92" s="32" t="str">
        <f t="shared" si="32"/>
        <v>3'h0</v>
      </c>
      <c r="G92" s="32" t="s">
        <v>68</v>
      </c>
      <c r="H92" s="164" t="s">
        <v>4491</v>
      </c>
      <c r="I92" s="51" t="s">
        <v>4492</v>
      </c>
      <c r="J92" s="31">
        <v>0</v>
      </c>
      <c r="K92" s="31" t="str">
        <f t="shared" si="33"/>
        <v>0</v>
      </c>
      <c r="L92" s="31">
        <f t="shared" si="34"/>
        <v>0</v>
      </c>
      <c r="M92" s="50"/>
    </row>
    <row r="93" spans="1:13" ht="15">
      <c r="A93" s="26"/>
      <c r="B93" s="27" t="s">
        <v>119</v>
      </c>
      <c r="C93" s="26"/>
      <c r="D93" s="26"/>
      <c r="E93" s="26">
        <f>SUM(E94:E107)</f>
        <v>32</v>
      </c>
      <c r="F93" s="56" t="str">
        <f>CONCATENATE("32'h",K93)</f>
        <v>32'h0000c000</v>
      </c>
      <c r="G93" s="56"/>
      <c r="H93" s="29" t="s">
        <v>4493</v>
      </c>
      <c r="I93" s="29"/>
      <c r="J93" s="26"/>
      <c r="K93" s="26" t="str">
        <f>LOWER(DEC2HEX(L93,8))</f>
        <v>0000c000</v>
      </c>
      <c r="L93" s="26">
        <f>SUM(L94:L107)</f>
        <v>49152</v>
      </c>
      <c r="M93" s="26"/>
    </row>
    <row r="94" spans="1:13" ht="15">
      <c r="A94" s="22"/>
      <c r="B94" s="22"/>
      <c r="C94" s="31">
        <v>20</v>
      </c>
      <c r="D94" s="31">
        <v>31</v>
      </c>
      <c r="E94" s="32">
        <f>D94+1-C94</f>
        <v>12</v>
      </c>
      <c r="F94" s="32" t="str">
        <f t="shared" ref="F94:F107" si="36">CONCATENATE(E94,"'h",K94)</f>
        <v>12'h0</v>
      </c>
      <c r="G94" s="32" t="s">
        <v>73</v>
      </c>
      <c r="H94" s="71" t="s">
        <v>493</v>
      </c>
      <c r="I94" s="37" t="s">
        <v>861</v>
      </c>
      <c r="J94" s="31">
        <v>0</v>
      </c>
      <c r="K94" s="31" t="str">
        <f t="shared" ref="K94:K107" si="37">LOWER(DEC2HEX((J94)))</f>
        <v>0</v>
      </c>
      <c r="L94" s="31">
        <f t="shared" ref="L94:L107" si="38">J94*(2^C94)</f>
        <v>0</v>
      </c>
      <c r="M94" s="50"/>
    </row>
    <row r="95" spans="1:13" ht="15">
      <c r="A95" s="22"/>
      <c r="B95" s="30"/>
      <c r="C95" s="31">
        <v>19</v>
      </c>
      <c r="D95" s="31">
        <v>19</v>
      </c>
      <c r="E95" s="32">
        <f>D95+1-C95</f>
        <v>1</v>
      </c>
      <c r="F95" s="32" t="str">
        <f t="shared" si="36"/>
        <v>1'h0</v>
      </c>
      <c r="G95" s="32" t="s">
        <v>718</v>
      </c>
      <c r="H95" s="164" t="s">
        <v>4494</v>
      </c>
      <c r="I95" s="51" t="s">
        <v>4495</v>
      </c>
      <c r="J95" s="31">
        <v>0</v>
      </c>
      <c r="K95" s="31" t="str">
        <f t="shared" si="37"/>
        <v>0</v>
      </c>
      <c r="L95" s="31">
        <f t="shared" si="38"/>
        <v>0</v>
      </c>
      <c r="M95" s="50"/>
    </row>
    <row r="96" spans="1:13" ht="15">
      <c r="A96" s="22"/>
      <c r="B96" s="30"/>
      <c r="C96" s="31">
        <v>18</v>
      </c>
      <c r="D96" s="31">
        <v>18</v>
      </c>
      <c r="E96" s="32">
        <f>D96+1-C96</f>
        <v>1</v>
      </c>
      <c r="F96" s="32" t="str">
        <f t="shared" si="36"/>
        <v>1'h0</v>
      </c>
      <c r="G96" s="32" t="s">
        <v>718</v>
      </c>
      <c r="H96" s="164" t="s">
        <v>4496</v>
      </c>
      <c r="I96" s="51" t="s">
        <v>4497</v>
      </c>
      <c r="J96" s="31">
        <v>0</v>
      </c>
      <c r="K96" s="31" t="str">
        <f t="shared" si="37"/>
        <v>0</v>
      </c>
      <c r="L96" s="31">
        <f t="shared" si="38"/>
        <v>0</v>
      </c>
      <c r="M96" s="50"/>
    </row>
    <row r="97" spans="1:13" ht="60">
      <c r="A97" s="22"/>
      <c r="B97" s="30"/>
      <c r="C97" s="31">
        <v>17</v>
      </c>
      <c r="D97" s="31">
        <v>17</v>
      </c>
      <c r="E97" s="32">
        <f>D97+1-C97</f>
        <v>1</v>
      </c>
      <c r="F97" s="32" t="str">
        <f t="shared" si="36"/>
        <v>1'h0</v>
      </c>
      <c r="G97" s="32" t="s">
        <v>68</v>
      </c>
      <c r="H97" s="164" t="s">
        <v>4498</v>
      </c>
      <c r="I97" s="51" t="s">
        <v>4472</v>
      </c>
      <c r="J97" s="31">
        <v>0</v>
      </c>
      <c r="K97" s="31" t="str">
        <f t="shared" si="37"/>
        <v>0</v>
      </c>
      <c r="L97" s="31">
        <f t="shared" si="38"/>
        <v>0</v>
      </c>
      <c r="M97" s="50"/>
    </row>
    <row r="98" spans="1:13" ht="30">
      <c r="A98" s="22"/>
      <c r="B98" s="30"/>
      <c r="C98" s="31">
        <v>16</v>
      </c>
      <c r="D98" s="31">
        <v>16</v>
      </c>
      <c r="E98" s="32">
        <f t="shared" ref="E98:E107" si="39">D98+1-C98</f>
        <v>1</v>
      </c>
      <c r="F98" s="32" t="str">
        <f t="shared" si="36"/>
        <v>1'h0</v>
      </c>
      <c r="G98" s="32" t="s">
        <v>718</v>
      </c>
      <c r="H98" s="164" t="s">
        <v>4499</v>
      </c>
      <c r="I98" s="51" t="s">
        <v>4474</v>
      </c>
      <c r="J98" s="31">
        <v>0</v>
      </c>
      <c r="K98" s="31" t="str">
        <f t="shared" si="37"/>
        <v>0</v>
      </c>
      <c r="L98" s="31">
        <f t="shared" si="38"/>
        <v>0</v>
      </c>
      <c r="M98" s="50"/>
    </row>
    <row r="99" spans="1:13" ht="15">
      <c r="A99" s="22"/>
      <c r="B99" s="30"/>
      <c r="C99" s="31">
        <v>15</v>
      </c>
      <c r="D99" s="31">
        <v>15</v>
      </c>
      <c r="E99" s="32">
        <f t="shared" si="39"/>
        <v>1</v>
      </c>
      <c r="F99" s="32" t="str">
        <f t="shared" si="36"/>
        <v>1'h1</v>
      </c>
      <c r="G99" s="32" t="s">
        <v>68</v>
      </c>
      <c r="H99" s="164" t="s">
        <v>4500</v>
      </c>
      <c r="I99" s="51" t="s">
        <v>4476</v>
      </c>
      <c r="J99" s="31">
        <v>1</v>
      </c>
      <c r="K99" s="31" t="str">
        <f t="shared" si="37"/>
        <v>1</v>
      </c>
      <c r="L99" s="31">
        <f t="shared" si="38"/>
        <v>32768</v>
      </c>
      <c r="M99" s="50"/>
    </row>
    <row r="100" spans="1:13" ht="15">
      <c r="A100" s="22"/>
      <c r="B100" s="30"/>
      <c r="C100" s="31">
        <v>14</v>
      </c>
      <c r="D100" s="31">
        <v>14</v>
      </c>
      <c r="E100" s="32">
        <f t="shared" si="39"/>
        <v>1</v>
      </c>
      <c r="F100" s="32" t="str">
        <f t="shared" si="36"/>
        <v>1'h1</v>
      </c>
      <c r="G100" s="32" t="s">
        <v>68</v>
      </c>
      <c r="H100" s="164" t="s">
        <v>4501</v>
      </c>
      <c r="I100" s="51" t="s">
        <v>4478</v>
      </c>
      <c r="J100" s="31">
        <v>1</v>
      </c>
      <c r="K100" s="31" t="str">
        <f t="shared" si="37"/>
        <v>1</v>
      </c>
      <c r="L100" s="31">
        <f t="shared" si="38"/>
        <v>16384</v>
      </c>
      <c r="M100" s="50"/>
    </row>
    <row r="101" spans="1:13" ht="30">
      <c r="A101" s="22"/>
      <c r="B101" s="30"/>
      <c r="C101" s="31">
        <v>11</v>
      </c>
      <c r="D101" s="31">
        <v>13</v>
      </c>
      <c r="E101" s="32">
        <f t="shared" si="39"/>
        <v>3</v>
      </c>
      <c r="F101" s="32" t="str">
        <f t="shared" si="36"/>
        <v>3'h0</v>
      </c>
      <c r="G101" s="32" t="s">
        <v>68</v>
      </c>
      <c r="H101" s="164" t="s">
        <v>4502</v>
      </c>
      <c r="I101" s="51" t="s">
        <v>4480</v>
      </c>
      <c r="J101" s="31">
        <v>0</v>
      </c>
      <c r="K101" s="31" t="str">
        <f t="shared" si="37"/>
        <v>0</v>
      </c>
      <c r="L101" s="31">
        <f t="shared" si="38"/>
        <v>0</v>
      </c>
      <c r="M101" s="50"/>
    </row>
    <row r="102" spans="1:13" ht="45">
      <c r="A102" s="22"/>
      <c r="B102" s="30"/>
      <c r="C102" s="31">
        <v>9</v>
      </c>
      <c r="D102" s="31">
        <v>10</v>
      </c>
      <c r="E102" s="32">
        <f t="shared" si="39"/>
        <v>2</v>
      </c>
      <c r="F102" s="32" t="str">
        <f t="shared" si="36"/>
        <v>2'h0</v>
      </c>
      <c r="G102" s="32" t="s">
        <v>68</v>
      </c>
      <c r="H102" s="164" t="s">
        <v>4503</v>
      </c>
      <c r="I102" s="51" t="s">
        <v>4482</v>
      </c>
      <c r="J102" s="31">
        <v>0</v>
      </c>
      <c r="K102" s="31" t="str">
        <f t="shared" si="37"/>
        <v>0</v>
      </c>
      <c r="L102" s="31">
        <f t="shared" si="38"/>
        <v>0</v>
      </c>
      <c r="M102" s="50"/>
    </row>
    <row r="103" spans="1:13" ht="30">
      <c r="A103" s="22"/>
      <c r="B103" s="30"/>
      <c r="C103" s="31">
        <v>8</v>
      </c>
      <c r="D103" s="31">
        <v>8</v>
      </c>
      <c r="E103" s="32">
        <f t="shared" si="39"/>
        <v>1</v>
      </c>
      <c r="F103" s="32" t="str">
        <f t="shared" si="36"/>
        <v>1'h0</v>
      </c>
      <c r="G103" s="32" t="s">
        <v>68</v>
      </c>
      <c r="H103" s="164" t="s">
        <v>4504</v>
      </c>
      <c r="I103" s="51" t="s">
        <v>4484</v>
      </c>
      <c r="J103" s="31">
        <v>0</v>
      </c>
      <c r="K103" s="31" t="str">
        <f t="shared" si="37"/>
        <v>0</v>
      </c>
      <c r="L103" s="31">
        <f t="shared" si="38"/>
        <v>0</v>
      </c>
      <c r="M103" s="50"/>
    </row>
    <row r="104" spans="1:13" ht="15">
      <c r="A104" s="22"/>
      <c r="B104" s="30"/>
      <c r="C104" s="31">
        <v>7</v>
      </c>
      <c r="D104" s="31">
        <v>7</v>
      </c>
      <c r="E104" s="32">
        <f t="shared" si="39"/>
        <v>1</v>
      </c>
      <c r="F104" s="32" t="str">
        <f t="shared" si="36"/>
        <v>1'h0</v>
      </c>
      <c r="G104" s="32" t="s">
        <v>68</v>
      </c>
      <c r="H104" s="164" t="s">
        <v>4505</v>
      </c>
      <c r="I104" s="51" t="s">
        <v>4486</v>
      </c>
      <c r="J104" s="31">
        <v>0</v>
      </c>
      <c r="K104" s="31" t="str">
        <f t="shared" si="37"/>
        <v>0</v>
      </c>
      <c r="L104" s="31">
        <f t="shared" si="38"/>
        <v>0</v>
      </c>
      <c r="M104" s="50"/>
    </row>
    <row r="105" spans="1:13" ht="45">
      <c r="A105" s="22"/>
      <c r="B105" s="30"/>
      <c r="C105" s="31">
        <v>6</v>
      </c>
      <c r="D105" s="31">
        <v>6</v>
      </c>
      <c r="E105" s="32">
        <f t="shared" si="39"/>
        <v>1</v>
      </c>
      <c r="F105" s="32" t="str">
        <f t="shared" si="36"/>
        <v>1'h0</v>
      </c>
      <c r="G105" s="32" t="s">
        <v>68</v>
      </c>
      <c r="H105" s="164" t="s">
        <v>4506</v>
      </c>
      <c r="I105" s="51" t="s">
        <v>4488</v>
      </c>
      <c r="J105" s="31">
        <v>0</v>
      </c>
      <c r="K105" s="31" t="str">
        <f t="shared" si="37"/>
        <v>0</v>
      </c>
      <c r="L105" s="31">
        <f t="shared" si="38"/>
        <v>0</v>
      </c>
      <c r="M105" s="50"/>
    </row>
    <row r="106" spans="1:13" ht="135">
      <c r="A106" s="22"/>
      <c r="B106" s="30"/>
      <c r="C106" s="31">
        <v>3</v>
      </c>
      <c r="D106" s="31">
        <v>5</v>
      </c>
      <c r="E106" s="32">
        <f t="shared" si="39"/>
        <v>3</v>
      </c>
      <c r="F106" s="32" t="str">
        <f t="shared" si="36"/>
        <v>3'h0</v>
      </c>
      <c r="G106" s="32" t="s">
        <v>68</v>
      </c>
      <c r="H106" s="164" t="s">
        <v>4507</v>
      </c>
      <c r="I106" s="51" t="s">
        <v>4490</v>
      </c>
      <c r="J106" s="31">
        <v>0</v>
      </c>
      <c r="K106" s="31" t="str">
        <f t="shared" si="37"/>
        <v>0</v>
      </c>
      <c r="L106" s="31">
        <f t="shared" si="38"/>
        <v>0</v>
      </c>
      <c r="M106" s="50"/>
    </row>
    <row r="107" spans="1:13" ht="75">
      <c r="A107" s="22"/>
      <c r="B107" s="30"/>
      <c r="C107" s="31">
        <v>0</v>
      </c>
      <c r="D107" s="31">
        <v>2</v>
      </c>
      <c r="E107" s="32">
        <f t="shared" si="39"/>
        <v>3</v>
      </c>
      <c r="F107" s="32" t="str">
        <f t="shared" si="36"/>
        <v>3'h0</v>
      </c>
      <c r="G107" s="32" t="s">
        <v>68</v>
      </c>
      <c r="H107" s="164" t="s">
        <v>4508</v>
      </c>
      <c r="I107" s="51" t="s">
        <v>4492</v>
      </c>
      <c r="J107" s="31">
        <v>0</v>
      </c>
      <c r="K107" s="31" t="str">
        <f t="shared" si="37"/>
        <v>0</v>
      </c>
      <c r="L107" s="31">
        <f t="shared" si="38"/>
        <v>0</v>
      </c>
      <c r="M107" s="50"/>
    </row>
    <row r="108" spans="1:13" ht="15">
      <c r="A108" s="26"/>
      <c r="B108" s="27" t="s">
        <v>135</v>
      </c>
      <c r="C108" s="26"/>
      <c r="D108" s="26"/>
      <c r="E108" s="26">
        <f>SUM(E109:E122)</f>
        <v>32</v>
      </c>
      <c r="F108" s="56" t="str">
        <f>CONCATENATE("32'h",K108)</f>
        <v>32'h0000c000</v>
      </c>
      <c r="G108" s="56"/>
      <c r="H108" s="29" t="s">
        <v>4509</v>
      </c>
      <c r="I108" s="29"/>
      <c r="J108" s="26"/>
      <c r="K108" s="26" t="str">
        <f>LOWER(DEC2HEX(L108,8))</f>
        <v>0000c000</v>
      </c>
      <c r="L108" s="26">
        <f>SUM(L109:L122)</f>
        <v>49152</v>
      </c>
      <c r="M108" s="26"/>
    </row>
    <row r="109" spans="1:13" ht="15">
      <c r="A109" s="22"/>
      <c r="B109" s="22"/>
      <c r="C109" s="31">
        <v>20</v>
      </c>
      <c r="D109" s="31">
        <v>31</v>
      </c>
      <c r="E109" s="32">
        <f>D109+1-C109</f>
        <v>12</v>
      </c>
      <c r="F109" s="32" t="str">
        <f t="shared" ref="F109:F122" si="40">CONCATENATE(E109,"'h",K109)</f>
        <v>12'h0</v>
      </c>
      <c r="G109" s="32" t="s">
        <v>73</v>
      </c>
      <c r="H109" s="71" t="s">
        <v>493</v>
      </c>
      <c r="I109" s="37" t="s">
        <v>861</v>
      </c>
      <c r="J109" s="31">
        <v>0</v>
      </c>
      <c r="K109" s="31" t="str">
        <f t="shared" ref="K109:K122" si="41">LOWER(DEC2HEX((J109)))</f>
        <v>0</v>
      </c>
      <c r="L109" s="31">
        <f t="shared" ref="L109:L122" si="42">J109*(2^C109)</f>
        <v>0</v>
      </c>
      <c r="M109" s="50"/>
    </row>
    <row r="110" spans="1:13" ht="15">
      <c r="A110" s="22"/>
      <c r="B110" s="30"/>
      <c r="C110" s="31">
        <v>19</v>
      </c>
      <c r="D110" s="31">
        <v>19</v>
      </c>
      <c r="E110" s="32">
        <f>D110+1-C110</f>
        <v>1</v>
      </c>
      <c r="F110" s="32" t="str">
        <f t="shared" si="40"/>
        <v>1'h0</v>
      </c>
      <c r="G110" s="32" t="s">
        <v>718</v>
      </c>
      <c r="H110" s="164" t="s">
        <v>4510</v>
      </c>
      <c r="I110" s="51" t="s">
        <v>4511</v>
      </c>
      <c r="J110" s="31">
        <v>0</v>
      </c>
      <c r="K110" s="31" t="str">
        <f t="shared" si="41"/>
        <v>0</v>
      </c>
      <c r="L110" s="31">
        <f t="shared" si="42"/>
        <v>0</v>
      </c>
      <c r="M110" s="50"/>
    </row>
    <row r="111" spans="1:13" ht="15">
      <c r="A111" s="22"/>
      <c r="B111" s="30"/>
      <c r="C111" s="31">
        <v>18</v>
      </c>
      <c r="D111" s="31">
        <v>18</v>
      </c>
      <c r="E111" s="32">
        <f>D111+1-C111</f>
        <v>1</v>
      </c>
      <c r="F111" s="32" t="str">
        <f t="shared" si="40"/>
        <v>1'h0</v>
      </c>
      <c r="G111" s="32" t="s">
        <v>718</v>
      </c>
      <c r="H111" s="164" t="s">
        <v>4512</v>
      </c>
      <c r="I111" s="51" t="s">
        <v>4513</v>
      </c>
      <c r="J111" s="31">
        <v>0</v>
      </c>
      <c r="K111" s="31" t="str">
        <f t="shared" si="41"/>
        <v>0</v>
      </c>
      <c r="L111" s="31">
        <f t="shared" si="42"/>
        <v>0</v>
      </c>
      <c r="M111" s="50"/>
    </row>
    <row r="112" spans="1:13" ht="60">
      <c r="A112" s="22"/>
      <c r="B112" s="30"/>
      <c r="C112" s="31">
        <v>17</v>
      </c>
      <c r="D112" s="31">
        <v>17</v>
      </c>
      <c r="E112" s="32">
        <f>D112+1-C112</f>
        <v>1</v>
      </c>
      <c r="F112" s="32" t="str">
        <f t="shared" si="40"/>
        <v>1'h0</v>
      </c>
      <c r="G112" s="32" t="s">
        <v>68</v>
      </c>
      <c r="H112" s="164" t="s">
        <v>4514</v>
      </c>
      <c r="I112" s="51" t="s">
        <v>4472</v>
      </c>
      <c r="J112" s="31">
        <v>0</v>
      </c>
      <c r="K112" s="31" t="str">
        <f t="shared" si="41"/>
        <v>0</v>
      </c>
      <c r="L112" s="31">
        <f t="shared" si="42"/>
        <v>0</v>
      </c>
      <c r="M112" s="50"/>
    </row>
    <row r="113" spans="1:13" ht="30">
      <c r="A113" s="22"/>
      <c r="B113" s="30"/>
      <c r="C113" s="31">
        <v>16</v>
      </c>
      <c r="D113" s="31">
        <v>16</v>
      </c>
      <c r="E113" s="32">
        <f t="shared" ref="E113:E122" si="43">D113+1-C113</f>
        <v>1</v>
      </c>
      <c r="F113" s="32" t="str">
        <f t="shared" si="40"/>
        <v>1'h0</v>
      </c>
      <c r="G113" s="32" t="s">
        <v>718</v>
      </c>
      <c r="H113" s="164" t="s">
        <v>4515</v>
      </c>
      <c r="I113" s="51" t="s">
        <v>4474</v>
      </c>
      <c r="J113" s="31">
        <v>0</v>
      </c>
      <c r="K113" s="31" t="str">
        <f t="shared" si="41"/>
        <v>0</v>
      </c>
      <c r="L113" s="31">
        <f t="shared" si="42"/>
        <v>0</v>
      </c>
      <c r="M113" s="50"/>
    </row>
    <row r="114" spans="1:13" ht="15">
      <c r="A114" s="22"/>
      <c r="B114" s="30"/>
      <c r="C114" s="31">
        <v>15</v>
      </c>
      <c r="D114" s="31">
        <v>15</v>
      </c>
      <c r="E114" s="32">
        <f t="shared" si="43"/>
        <v>1</v>
      </c>
      <c r="F114" s="32" t="str">
        <f t="shared" si="40"/>
        <v>1'h1</v>
      </c>
      <c r="G114" s="32" t="s">
        <v>68</v>
      </c>
      <c r="H114" s="164" t="s">
        <v>4516</v>
      </c>
      <c r="I114" s="51" t="s">
        <v>4476</v>
      </c>
      <c r="J114" s="31">
        <v>1</v>
      </c>
      <c r="K114" s="31" t="str">
        <f t="shared" si="41"/>
        <v>1</v>
      </c>
      <c r="L114" s="31">
        <f t="shared" si="42"/>
        <v>32768</v>
      </c>
      <c r="M114" s="50"/>
    </row>
    <row r="115" spans="1:13" ht="15">
      <c r="A115" s="22"/>
      <c r="B115" s="30"/>
      <c r="C115" s="31">
        <v>14</v>
      </c>
      <c r="D115" s="31">
        <v>14</v>
      </c>
      <c r="E115" s="32">
        <f t="shared" si="43"/>
        <v>1</v>
      </c>
      <c r="F115" s="32" t="str">
        <f t="shared" si="40"/>
        <v>1'h1</v>
      </c>
      <c r="G115" s="32" t="s">
        <v>68</v>
      </c>
      <c r="H115" s="164" t="s">
        <v>4517</v>
      </c>
      <c r="I115" s="51" t="s">
        <v>4478</v>
      </c>
      <c r="J115" s="31">
        <v>1</v>
      </c>
      <c r="K115" s="31" t="str">
        <f t="shared" si="41"/>
        <v>1</v>
      </c>
      <c r="L115" s="31">
        <f t="shared" si="42"/>
        <v>16384</v>
      </c>
      <c r="M115" s="50"/>
    </row>
    <row r="116" spans="1:13" ht="30">
      <c r="A116" s="22"/>
      <c r="B116" s="30"/>
      <c r="C116" s="31">
        <v>11</v>
      </c>
      <c r="D116" s="31">
        <v>13</v>
      </c>
      <c r="E116" s="32">
        <f t="shared" si="43"/>
        <v>3</v>
      </c>
      <c r="F116" s="32" t="str">
        <f t="shared" si="40"/>
        <v>3'h0</v>
      </c>
      <c r="G116" s="32" t="s">
        <v>68</v>
      </c>
      <c r="H116" s="164" t="s">
        <v>4518</v>
      </c>
      <c r="I116" s="51" t="s">
        <v>4480</v>
      </c>
      <c r="J116" s="31">
        <v>0</v>
      </c>
      <c r="K116" s="31" t="str">
        <f t="shared" si="41"/>
        <v>0</v>
      </c>
      <c r="L116" s="31">
        <f t="shared" si="42"/>
        <v>0</v>
      </c>
      <c r="M116" s="50"/>
    </row>
    <row r="117" spans="1:13" ht="45">
      <c r="A117" s="22"/>
      <c r="B117" s="30"/>
      <c r="C117" s="31">
        <v>9</v>
      </c>
      <c r="D117" s="31">
        <v>10</v>
      </c>
      <c r="E117" s="32">
        <f t="shared" si="43"/>
        <v>2</v>
      </c>
      <c r="F117" s="32" t="str">
        <f t="shared" si="40"/>
        <v>2'h0</v>
      </c>
      <c r="G117" s="32" t="s">
        <v>68</v>
      </c>
      <c r="H117" s="164" t="s">
        <v>4519</v>
      </c>
      <c r="I117" s="51" t="s">
        <v>4482</v>
      </c>
      <c r="J117" s="31">
        <v>0</v>
      </c>
      <c r="K117" s="31" t="str">
        <f t="shared" si="41"/>
        <v>0</v>
      </c>
      <c r="L117" s="31">
        <f t="shared" si="42"/>
        <v>0</v>
      </c>
      <c r="M117" s="50"/>
    </row>
    <row r="118" spans="1:13" ht="30">
      <c r="A118" s="22"/>
      <c r="B118" s="30"/>
      <c r="C118" s="31">
        <v>8</v>
      </c>
      <c r="D118" s="31">
        <v>8</v>
      </c>
      <c r="E118" s="32">
        <f t="shared" si="43"/>
        <v>1</v>
      </c>
      <c r="F118" s="32" t="str">
        <f t="shared" si="40"/>
        <v>1'h0</v>
      </c>
      <c r="G118" s="32" t="s">
        <v>68</v>
      </c>
      <c r="H118" s="164" t="s">
        <v>4520</v>
      </c>
      <c r="I118" s="51" t="s">
        <v>4484</v>
      </c>
      <c r="J118" s="31">
        <v>0</v>
      </c>
      <c r="K118" s="31" t="str">
        <f t="shared" si="41"/>
        <v>0</v>
      </c>
      <c r="L118" s="31">
        <f t="shared" si="42"/>
        <v>0</v>
      </c>
      <c r="M118" s="50"/>
    </row>
    <row r="119" spans="1:13" ht="15">
      <c r="A119" s="22"/>
      <c r="B119" s="30"/>
      <c r="C119" s="31">
        <v>7</v>
      </c>
      <c r="D119" s="31">
        <v>7</v>
      </c>
      <c r="E119" s="32">
        <f t="shared" si="43"/>
        <v>1</v>
      </c>
      <c r="F119" s="32" t="str">
        <f t="shared" si="40"/>
        <v>1'h0</v>
      </c>
      <c r="G119" s="32" t="s">
        <v>68</v>
      </c>
      <c r="H119" s="164" t="s">
        <v>4521</v>
      </c>
      <c r="I119" s="51" t="s">
        <v>4486</v>
      </c>
      <c r="J119" s="31">
        <v>0</v>
      </c>
      <c r="K119" s="31" t="str">
        <f t="shared" si="41"/>
        <v>0</v>
      </c>
      <c r="L119" s="31">
        <f t="shared" si="42"/>
        <v>0</v>
      </c>
      <c r="M119" s="50"/>
    </row>
    <row r="120" spans="1:13" ht="45">
      <c r="A120" s="22"/>
      <c r="B120" s="30"/>
      <c r="C120" s="31">
        <v>6</v>
      </c>
      <c r="D120" s="31">
        <v>6</v>
      </c>
      <c r="E120" s="32">
        <f t="shared" si="43"/>
        <v>1</v>
      </c>
      <c r="F120" s="32" t="str">
        <f t="shared" si="40"/>
        <v>1'h0</v>
      </c>
      <c r="G120" s="32" t="s">
        <v>68</v>
      </c>
      <c r="H120" s="164" t="s">
        <v>4522</v>
      </c>
      <c r="I120" s="51" t="s">
        <v>4488</v>
      </c>
      <c r="J120" s="31">
        <v>0</v>
      </c>
      <c r="K120" s="31" t="str">
        <f t="shared" si="41"/>
        <v>0</v>
      </c>
      <c r="L120" s="31">
        <f t="shared" si="42"/>
        <v>0</v>
      </c>
      <c r="M120" s="50"/>
    </row>
    <row r="121" spans="1:13" ht="135">
      <c r="A121" s="22"/>
      <c r="B121" s="30"/>
      <c r="C121" s="31">
        <v>3</v>
      </c>
      <c r="D121" s="31">
        <v>5</v>
      </c>
      <c r="E121" s="32">
        <f t="shared" si="43"/>
        <v>3</v>
      </c>
      <c r="F121" s="32" t="str">
        <f t="shared" si="40"/>
        <v>3'h0</v>
      </c>
      <c r="G121" s="32" t="s">
        <v>68</v>
      </c>
      <c r="H121" s="164" t="s">
        <v>4523</v>
      </c>
      <c r="I121" s="51" t="s">
        <v>4490</v>
      </c>
      <c r="J121" s="31">
        <v>0</v>
      </c>
      <c r="K121" s="31" t="str">
        <f t="shared" si="41"/>
        <v>0</v>
      </c>
      <c r="L121" s="31">
        <f t="shared" si="42"/>
        <v>0</v>
      </c>
      <c r="M121" s="50"/>
    </row>
    <row r="122" spans="1:13" ht="75">
      <c r="A122" s="22"/>
      <c r="B122" s="30"/>
      <c r="C122" s="31">
        <v>0</v>
      </c>
      <c r="D122" s="31">
        <v>2</v>
      </c>
      <c r="E122" s="32">
        <f t="shared" si="43"/>
        <v>3</v>
      </c>
      <c r="F122" s="32" t="str">
        <f t="shared" si="40"/>
        <v>3'h0</v>
      </c>
      <c r="G122" s="32" t="s">
        <v>68</v>
      </c>
      <c r="H122" s="164" t="s">
        <v>4524</v>
      </c>
      <c r="I122" s="51" t="s">
        <v>4492</v>
      </c>
      <c r="J122" s="31">
        <v>0</v>
      </c>
      <c r="K122" s="31" t="str">
        <f t="shared" si="41"/>
        <v>0</v>
      </c>
      <c r="L122" s="31">
        <f t="shared" si="42"/>
        <v>0</v>
      </c>
      <c r="M122" s="50"/>
    </row>
    <row r="123" spans="1:13" ht="15">
      <c r="A123" s="26"/>
      <c r="B123" s="27" t="s">
        <v>147</v>
      </c>
      <c r="C123" s="26"/>
      <c r="D123" s="26"/>
      <c r="E123" s="26">
        <f>SUM(E124:E137)</f>
        <v>32</v>
      </c>
      <c r="F123" s="56" t="str">
        <f>CONCATENATE("32'h",K123)</f>
        <v>32'h0000c000</v>
      </c>
      <c r="G123" s="56"/>
      <c r="H123" s="29" t="s">
        <v>4525</v>
      </c>
      <c r="I123" s="29"/>
      <c r="J123" s="26"/>
      <c r="K123" s="26" t="str">
        <f>LOWER(DEC2HEX(L123,8))</f>
        <v>0000c000</v>
      </c>
      <c r="L123" s="26">
        <f>SUM(L124:L137)</f>
        <v>49152</v>
      </c>
      <c r="M123" s="26"/>
    </row>
    <row r="124" spans="1:13" ht="15">
      <c r="A124" s="22"/>
      <c r="B124" s="22"/>
      <c r="C124" s="31">
        <v>20</v>
      </c>
      <c r="D124" s="31">
        <v>31</v>
      </c>
      <c r="E124" s="32">
        <f>D124+1-C124</f>
        <v>12</v>
      </c>
      <c r="F124" s="32" t="str">
        <f t="shared" ref="F124:F137" si="44">CONCATENATE(E124,"'h",K124)</f>
        <v>12'h0</v>
      </c>
      <c r="G124" s="32" t="s">
        <v>73</v>
      </c>
      <c r="H124" s="71" t="s">
        <v>493</v>
      </c>
      <c r="I124" s="37" t="s">
        <v>861</v>
      </c>
      <c r="J124" s="31">
        <v>0</v>
      </c>
      <c r="K124" s="31" t="str">
        <f t="shared" ref="K124:K137" si="45">LOWER(DEC2HEX((J124)))</f>
        <v>0</v>
      </c>
      <c r="L124" s="31">
        <f t="shared" ref="L124:L137" si="46">J124*(2^C124)</f>
        <v>0</v>
      </c>
      <c r="M124" s="50"/>
    </row>
    <row r="125" spans="1:13" ht="15">
      <c r="A125" s="22"/>
      <c r="B125" s="30"/>
      <c r="C125" s="31">
        <v>19</v>
      </c>
      <c r="D125" s="31">
        <v>19</v>
      </c>
      <c r="E125" s="32">
        <f>D125+1-C125</f>
        <v>1</v>
      </c>
      <c r="F125" s="32" t="str">
        <f t="shared" si="44"/>
        <v>1'h0</v>
      </c>
      <c r="G125" s="32" t="s">
        <v>718</v>
      </c>
      <c r="H125" s="164" t="s">
        <v>4526</v>
      </c>
      <c r="I125" s="51" t="s">
        <v>4527</v>
      </c>
      <c r="J125" s="31">
        <v>0</v>
      </c>
      <c r="K125" s="31" t="str">
        <f t="shared" si="45"/>
        <v>0</v>
      </c>
      <c r="L125" s="31">
        <f t="shared" si="46"/>
        <v>0</v>
      </c>
      <c r="M125" s="50"/>
    </row>
    <row r="126" spans="1:13" ht="15">
      <c r="A126" s="22"/>
      <c r="B126" s="30"/>
      <c r="C126" s="31">
        <v>18</v>
      </c>
      <c r="D126" s="31">
        <v>18</v>
      </c>
      <c r="E126" s="32">
        <f>D126+1-C126</f>
        <v>1</v>
      </c>
      <c r="F126" s="32" t="str">
        <f t="shared" si="44"/>
        <v>1'h0</v>
      </c>
      <c r="G126" s="32" t="s">
        <v>718</v>
      </c>
      <c r="H126" s="164" t="s">
        <v>4528</v>
      </c>
      <c r="I126" s="51" t="s">
        <v>4529</v>
      </c>
      <c r="J126" s="31">
        <v>0</v>
      </c>
      <c r="K126" s="31" t="str">
        <f t="shared" si="45"/>
        <v>0</v>
      </c>
      <c r="L126" s="31">
        <f t="shared" si="46"/>
        <v>0</v>
      </c>
      <c r="M126" s="50"/>
    </row>
    <row r="127" spans="1:13" ht="60">
      <c r="A127" s="22"/>
      <c r="B127" s="30"/>
      <c r="C127" s="31">
        <v>17</v>
      </c>
      <c r="D127" s="31">
        <v>17</v>
      </c>
      <c r="E127" s="32">
        <f>D127+1-C127</f>
        <v>1</v>
      </c>
      <c r="F127" s="32" t="str">
        <f t="shared" si="44"/>
        <v>1'h0</v>
      </c>
      <c r="G127" s="32" t="s">
        <v>68</v>
      </c>
      <c r="H127" s="164" t="s">
        <v>4530</v>
      </c>
      <c r="I127" s="51" t="s">
        <v>4472</v>
      </c>
      <c r="J127" s="31">
        <v>0</v>
      </c>
      <c r="K127" s="31" t="str">
        <f t="shared" si="45"/>
        <v>0</v>
      </c>
      <c r="L127" s="31">
        <f t="shared" si="46"/>
        <v>0</v>
      </c>
      <c r="M127" s="50"/>
    </row>
    <row r="128" spans="1:13" ht="30">
      <c r="A128" s="22"/>
      <c r="B128" s="30"/>
      <c r="C128" s="31">
        <v>16</v>
      </c>
      <c r="D128" s="31">
        <v>16</v>
      </c>
      <c r="E128" s="32">
        <f t="shared" ref="E128:E137" si="47">D128+1-C128</f>
        <v>1</v>
      </c>
      <c r="F128" s="32" t="str">
        <f t="shared" si="44"/>
        <v>1'h0</v>
      </c>
      <c r="G128" s="32" t="s">
        <v>718</v>
      </c>
      <c r="H128" s="164" t="s">
        <v>4531</v>
      </c>
      <c r="I128" s="51" t="s">
        <v>4474</v>
      </c>
      <c r="J128" s="31">
        <v>0</v>
      </c>
      <c r="K128" s="31" t="str">
        <f t="shared" si="45"/>
        <v>0</v>
      </c>
      <c r="L128" s="31">
        <f t="shared" si="46"/>
        <v>0</v>
      </c>
      <c r="M128" s="50"/>
    </row>
    <row r="129" spans="1:13" ht="15">
      <c r="A129" s="22"/>
      <c r="B129" s="30"/>
      <c r="C129" s="31">
        <v>15</v>
      </c>
      <c r="D129" s="31">
        <v>15</v>
      </c>
      <c r="E129" s="32">
        <f t="shared" si="47"/>
        <v>1</v>
      </c>
      <c r="F129" s="32" t="str">
        <f t="shared" si="44"/>
        <v>1'h1</v>
      </c>
      <c r="G129" s="32" t="s">
        <v>68</v>
      </c>
      <c r="H129" s="164" t="s">
        <v>4532</v>
      </c>
      <c r="I129" s="51" t="s">
        <v>4476</v>
      </c>
      <c r="J129" s="31">
        <v>1</v>
      </c>
      <c r="K129" s="31" t="str">
        <f t="shared" si="45"/>
        <v>1</v>
      </c>
      <c r="L129" s="31">
        <f t="shared" si="46"/>
        <v>32768</v>
      </c>
      <c r="M129" s="50"/>
    </row>
    <row r="130" spans="1:13" ht="15">
      <c r="A130" s="22"/>
      <c r="B130" s="30"/>
      <c r="C130" s="31">
        <v>14</v>
      </c>
      <c r="D130" s="31">
        <v>14</v>
      </c>
      <c r="E130" s="32">
        <f t="shared" si="47"/>
        <v>1</v>
      </c>
      <c r="F130" s="32" t="str">
        <f t="shared" si="44"/>
        <v>1'h1</v>
      </c>
      <c r="G130" s="32" t="s">
        <v>68</v>
      </c>
      <c r="H130" s="164" t="s">
        <v>4533</v>
      </c>
      <c r="I130" s="51" t="s">
        <v>4478</v>
      </c>
      <c r="J130" s="31">
        <v>1</v>
      </c>
      <c r="K130" s="31" t="str">
        <f t="shared" si="45"/>
        <v>1</v>
      </c>
      <c r="L130" s="31">
        <f t="shared" si="46"/>
        <v>16384</v>
      </c>
      <c r="M130" s="50"/>
    </row>
    <row r="131" spans="1:13" ht="30">
      <c r="A131" s="22"/>
      <c r="B131" s="30"/>
      <c r="C131" s="31">
        <v>11</v>
      </c>
      <c r="D131" s="31">
        <v>13</v>
      </c>
      <c r="E131" s="32">
        <f t="shared" si="47"/>
        <v>3</v>
      </c>
      <c r="F131" s="32" t="str">
        <f t="shared" si="44"/>
        <v>3'h0</v>
      </c>
      <c r="G131" s="32" t="s">
        <v>68</v>
      </c>
      <c r="H131" s="164" t="s">
        <v>4534</v>
      </c>
      <c r="I131" s="51" t="s">
        <v>4480</v>
      </c>
      <c r="J131" s="31">
        <v>0</v>
      </c>
      <c r="K131" s="31" t="str">
        <f t="shared" si="45"/>
        <v>0</v>
      </c>
      <c r="L131" s="31">
        <f t="shared" si="46"/>
        <v>0</v>
      </c>
      <c r="M131" s="50"/>
    </row>
    <row r="132" spans="1:13" ht="45">
      <c r="A132" s="22"/>
      <c r="B132" s="30"/>
      <c r="C132" s="31">
        <v>9</v>
      </c>
      <c r="D132" s="31">
        <v>10</v>
      </c>
      <c r="E132" s="32">
        <f t="shared" si="47"/>
        <v>2</v>
      </c>
      <c r="F132" s="32" t="str">
        <f t="shared" si="44"/>
        <v>2'h0</v>
      </c>
      <c r="G132" s="32" t="s">
        <v>68</v>
      </c>
      <c r="H132" s="164" t="s">
        <v>4535</v>
      </c>
      <c r="I132" s="51" t="s">
        <v>4482</v>
      </c>
      <c r="J132" s="31">
        <v>0</v>
      </c>
      <c r="K132" s="31" t="str">
        <f t="shared" si="45"/>
        <v>0</v>
      </c>
      <c r="L132" s="31">
        <f t="shared" si="46"/>
        <v>0</v>
      </c>
      <c r="M132" s="50"/>
    </row>
    <row r="133" spans="1:13" ht="30">
      <c r="A133" s="22"/>
      <c r="B133" s="30"/>
      <c r="C133" s="31">
        <v>8</v>
      </c>
      <c r="D133" s="31">
        <v>8</v>
      </c>
      <c r="E133" s="32">
        <f t="shared" si="47"/>
        <v>1</v>
      </c>
      <c r="F133" s="32" t="str">
        <f t="shared" si="44"/>
        <v>1'h0</v>
      </c>
      <c r="G133" s="32" t="s">
        <v>68</v>
      </c>
      <c r="H133" s="164" t="s">
        <v>4536</v>
      </c>
      <c r="I133" s="51" t="s">
        <v>4484</v>
      </c>
      <c r="J133" s="31">
        <v>0</v>
      </c>
      <c r="K133" s="31" t="str">
        <f t="shared" si="45"/>
        <v>0</v>
      </c>
      <c r="L133" s="31">
        <f t="shared" si="46"/>
        <v>0</v>
      </c>
      <c r="M133" s="50"/>
    </row>
    <row r="134" spans="1:13" ht="15">
      <c r="A134" s="22"/>
      <c r="B134" s="30"/>
      <c r="C134" s="31">
        <v>7</v>
      </c>
      <c r="D134" s="31">
        <v>7</v>
      </c>
      <c r="E134" s="32">
        <f t="shared" si="47"/>
        <v>1</v>
      </c>
      <c r="F134" s="32" t="str">
        <f t="shared" si="44"/>
        <v>1'h0</v>
      </c>
      <c r="G134" s="32" t="s">
        <v>68</v>
      </c>
      <c r="H134" s="164" t="s">
        <v>4537</v>
      </c>
      <c r="I134" s="51" t="s">
        <v>4486</v>
      </c>
      <c r="J134" s="31">
        <v>0</v>
      </c>
      <c r="K134" s="31" t="str">
        <f t="shared" si="45"/>
        <v>0</v>
      </c>
      <c r="L134" s="31">
        <f t="shared" si="46"/>
        <v>0</v>
      </c>
      <c r="M134" s="50"/>
    </row>
    <row r="135" spans="1:13" ht="45">
      <c r="A135" s="22"/>
      <c r="B135" s="30"/>
      <c r="C135" s="31">
        <v>6</v>
      </c>
      <c r="D135" s="31">
        <v>6</v>
      </c>
      <c r="E135" s="32">
        <f t="shared" si="47"/>
        <v>1</v>
      </c>
      <c r="F135" s="32" t="str">
        <f t="shared" si="44"/>
        <v>1'h0</v>
      </c>
      <c r="G135" s="32" t="s">
        <v>68</v>
      </c>
      <c r="H135" s="164" t="s">
        <v>4538</v>
      </c>
      <c r="I135" s="51" t="s">
        <v>4488</v>
      </c>
      <c r="J135" s="31">
        <v>0</v>
      </c>
      <c r="K135" s="31" t="str">
        <f t="shared" si="45"/>
        <v>0</v>
      </c>
      <c r="L135" s="31">
        <f t="shared" si="46"/>
        <v>0</v>
      </c>
      <c r="M135" s="50"/>
    </row>
    <row r="136" spans="1:13" ht="135">
      <c r="A136" s="22"/>
      <c r="B136" s="30"/>
      <c r="C136" s="31">
        <v>3</v>
      </c>
      <c r="D136" s="31">
        <v>5</v>
      </c>
      <c r="E136" s="32">
        <f t="shared" si="47"/>
        <v>3</v>
      </c>
      <c r="F136" s="32" t="str">
        <f t="shared" si="44"/>
        <v>3'h0</v>
      </c>
      <c r="G136" s="32" t="s">
        <v>68</v>
      </c>
      <c r="H136" s="164" t="s">
        <v>4539</v>
      </c>
      <c r="I136" s="51" t="s">
        <v>4490</v>
      </c>
      <c r="J136" s="31">
        <v>0</v>
      </c>
      <c r="K136" s="31" t="str">
        <f t="shared" si="45"/>
        <v>0</v>
      </c>
      <c r="L136" s="31">
        <f t="shared" si="46"/>
        <v>0</v>
      </c>
      <c r="M136" s="50"/>
    </row>
    <row r="137" spans="1:13" ht="75">
      <c r="A137" s="22"/>
      <c r="B137" s="30"/>
      <c r="C137" s="31">
        <v>0</v>
      </c>
      <c r="D137" s="31">
        <v>2</v>
      </c>
      <c r="E137" s="32">
        <f t="shared" si="47"/>
        <v>3</v>
      </c>
      <c r="F137" s="32" t="str">
        <f t="shared" si="44"/>
        <v>3'h0</v>
      </c>
      <c r="G137" s="32" t="s">
        <v>68</v>
      </c>
      <c r="H137" s="164" t="s">
        <v>4540</v>
      </c>
      <c r="I137" s="51" t="s">
        <v>4492</v>
      </c>
      <c r="J137" s="31">
        <v>0</v>
      </c>
      <c r="K137" s="31" t="str">
        <f t="shared" si="45"/>
        <v>0</v>
      </c>
      <c r="L137" s="31">
        <f t="shared" si="46"/>
        <v>0</v>
      </c>
      <c r="M137" s="50"/>
    </row>
    <row r="138" spans="1:13" ht="15">
      <c r="A138" s="26"/>
      <c r="B138" s="27" t="s">
        <v>175</v>
      </c>
      <c r="C138" s="26"/>
      <c r="D138" s="26"/>
      <c r="E138" s="26">
        <f>SUM(E139:E152)</f>
        <v>32</v>
      </c>
      <c r="F138" s="56" t="str">
        <f>CONCATENATE("32'h",K138)</f>
        <v>32'h0000c000</v>
      </c>
      <c r="G138" s="56"/>
      <c r="H138" s="29" t="s">
        <v>4541</v>
      </c>
      <c r="I138" s="29"/>
      <c r="J138" s="26"/>
      <c r="K138" s="26" t="str">
        <f>LOWER(DEC2HEX(L138,8))</f>
        <v>0000c000</v>
      </c>
      <c r="L138" s="26">
        <f>SUM(L139:L152)</f>
        <v>49152</v>
      </c>
      <c r="M138" s="26"/>
    </row>
    <row r="139" spans="1:13" ht="15">
      <c r="A139" s="22"/>
      <c r="B139" s="22"/>
      <c r="C139" s="31">
        <v>20</v>
      </c>
      <c r="D139" s="31">
        <v>31</v>
      </c>
      <c r="E139" s="32">
        <f>D139+1-C139</f>
        <v>12</v>
      </c>
      <c r="F139" s="32" t="str">
        <f t="shared" ref="F139:F152" si="48">CONCATENATE(E139,"'h",K139)</f>
        <v>12'h0</v>
      </c>
      <c r="G139" s="32" t="s">
        <v>73</v>
      </c>
      <c r="H139" s="71" t="s">
        <v>493</v>
      </c>
      <c r="I139" s="37" t="s">
        <v>861</v>
      </c>
      <c r="J139" s="31">
        <v>0</v>
      </c>
      <c r="K139" s="31" t="str">
        <f t="shared" ref="K139:K152" si="49">LOWER(DEC2HEX((J139)))</f>
        <v>0</v>
      </c>
      <c r="L139" s="31">
        <f t="shared" ref="L139:L152" si="50">J139*(2^C139)</f>
        <v>0</v>
      </c>
      <c r="M139" s="50"/>
    </row>
    <row r="140" spans="1:13" ht="15">
      <c r="A140" s="22"/>
      <c r="B140" s="30"/>
      <c r="C140" s="31">
        <v>19</v>
      </c>
      <c r="D140" s="31">
        <v>19</v>
      </c>
      <c r="E140" s="32">
        <f>D140+1-C140</f>
        <v>1</v>
      </c>
      <c r="F140" s="32" t="str">
        <f t="shared" si="48"/>
        <v>1'h0</v>
      </c>
      <c r="G140" s="32" t="s">
        <v>718</v>
      </c>
      <c r="H140" s="164" t="s">
        <v>4542</v>
      </c>
      <c r="I140" s="51" t="s">
        <v>4543</v>
      </c>
      <c r="J140" s="31">
        <v>0</v>
      </c>
      <c r="K140" s="31" t="str">
        <f t="shared" si="49"/>
        <v>0</v>
      </c>
      <c r="L140" s="31">
        <f t="shared" si="50"/>
        <v>0</v>
      </c>
      <c r="M140" s="50"/>
    </row>
    <row r="141" spans="1:13" ht="15">
      <c r="A141" s="22"/>
      <c r="B141" s="30"/>
      <c r="C141" s="31">
        <v>18</v>
      </c>
      <c r="D141" s="31">
        <v>18</v>
      </c>
      <c r="E141" s="32">
        <f>D141+1-C141</f>
        <v>1</v>
      </c>
      <c r="F141" s="32" t="str">
        <f t="shared" si="48"/>
        <v>1'h0</v>
      </c>
      <c r="G141" s="32" t="s">
        <v>718</v>
      </c>
      <c r="H141" s="164" t="s">
        <v>4544</v>
      </c>
      <c r="I141" s="51" t="s">
        <v>4545</v>
      </c>
      <c r="J141" s="31">
        <v>0</v>
      </c>
      <c r="K141" s="31" t="str">
        <f t="shared" si="49"/>
        <v>0</v>
      </c>
      <c r="L141" s="31">
        <f t="shared" si="50"/>
        <v>0</v>
      </c>
      <c r="M141" s="50"/>
    </row>
    <row r="142" spans="1:13" ht="60">
      <c r="A142" s="22"/>
      <c r="B142" s="30"/>
      <c r="C142" s="31">
        <v>17</v>
      </c>
      <c r="D142" s="31">
        <v>17</v>
      </c>
      <c r="E142" s="32">
        <f>D142+1-C142</f>
        <v>1</v>
      </c>
      <c r="F142" s="32" t="str">
        <f t="shared" si="48"/>
        <v>1'h0</v>
      </c>
      <c r="G142" s="32" t="s">
        <v>68</v>
      </c>
      <c r="H142" s="164" t="s">
        <v>4546</v>
      </c>
      <c r="I142" s="51" t="s">
        <v>4472</v>
      </c>
      <c r="J142" s="31">
        <v>0</v>
      </c>
      <c r="K142" s="31" t="str">
        <f t="shared" si="49"/>
        <v>0</v>
      </c>
      <c r="L142" s="31">
        <f t="shared" si="50"/>
        <v>0</v>
      </c>
      <c r="M142" s="50"/>
    </row>
    <row r="143" spans="1:13" ht="30">
      <c r="A143" s="22"/>
      <c r="B143" s="30"/>
      <c r="C143" s="31">
        <v>16</v>
      </c>
      <c r="D143" s="31">
        <v>16</v>
      </c>
      <c r="E143" s="32">
        <f t="shared" ref="E143:E152" si="51">D143+1-C143</f>
        <v>1</v>
      </c>
      <c r="F143" s="32" t="str">
        <f t="shared" si="48"/>
        <v>1'h0</v>
      </c>
      <c r="G143" s="32" t="s">
        <v>718</v>
      </c>
      <c r="H143" s="164" t="s">
        <v>4547</v>
      </c>
      <c r="I143" s="51" t="s">
        <v>4474</v>
      </c>
      <c r="J143" s="31">
        <v>0</v>
      </c>
      <c r="K143" s="31" t="str">
        <f t="shared" si="49"/>
        <v>0</v>
      </c>
      <c r="L143" s="31">
        <f t="shared" si="50"/>
        <v>0</v>
      </c>
      <c r="M143" s="50"/>
    </row>
    <row r="144" spans="1:13" ht="15">
      <c r="A144" s="22"/>
      <c r="B144" s="30"/>
      <c r="C144" s="31">
        <v>15</v>
      </c>
      <c r="D144" s="31">
        <v>15</v>
      </c>
      <c r="E144" s="32">
        <f t="shared" si="51"/>
        <v>1</v>
      </c>
      <c r="F144" s="32" t="str">
        <f t="shared" si="48"/>
        <v>1'h1</v>
      </c>
      <c r="G144" s="32" t="s">
        <v>68</v>
      </c>
      <c r="H144" s="164" t="s">
        <v>4548</v>
      </c>
      <c r="I144" s="51" t="s">
        <v>4476</v>
      </c>
      <c r="J144" s="31">
        <v>1</v>
      </c>
      <c r="K144" s="31" t="str">
        <f t="shared" si="49"/>
        <v>1</v>
      </c>
      <c r="L144" s="31">
        <f t="shared" si="50"/>
        <v>32768</v>
      </c>
      <c r="M144" s="50"/>
    </row>
    <row r="145" spans="1:13" ht="15">
      <c r="A145" s="22"/>
      <c r="B145" s="30"/>
      <c r="C145" s="31">
        <v>14</v>
      </c>
      <c r="D145" s="31">
        <v>14</v>
      </c>
      <c r="E145" s="32">
        <f t="shared" si="51"/>
        <v>1</v>
      </c>
      <c r="F145" s="32" t="str">
        <f t="shared" si="48"/>
        <v>1'h1</v>
      </c>
      <c r="G145" s="32" t="s">
        <v>68</v>
      </c>
      <c r="H145" s="164" t="s">
        <v>4549</v>
      </c>
      <c r="I145" s="51" t="s">
        <v>4478</v>
      </c>
      <c r="J145" s="31">
        <v>1</v>
      </c>
      <c r="K145" s="31" t="str">
        <f t="shared" si="49"/>
        <v>1</v>
      </c>
      <c r="L145" s="31">
        <f t="shared" si="50"/>
        <v>16384</v>
      </c>
      <c r="M145" s="50"/>
    </row>
    <row r="146" spans="1:13" ht="30">
      <c r="A146" s="22"/>
      <c r="B146" s="30"/>
      <c r="C146" s="31">
        <v>11</v>
      </c>
      <c r="D146" s="31">
        <v>13</v>
      </c>
      <c r="E146" s="32">
        <f t="shared" si="51"/>
        <v>3</v>
      </c>
      <c r="F146" s="32" t="str">
        <f t="shared" si="48"/>
        <v>3'h0</v>
      </c>
      <c r="G146" s="32" t="s">
        <v>68</v>
      </c>
      <c r="H146" s="164" t="s">
        <v>4550</v>
      </c>
      <c r="I146" s="51" t="s">
        <v>4480</v>
      </c>
      <c r="J146" s="31">
        <v>0</v>
      </c>
      <c r="K146" s="31" t="str">
        <f t="shared" si="49"/>
        <v>0</v>
      </c>
      <c r="L146" s="31">
        <f t="shared" si="50"/>
        <v>0</v>
      </c>
      <c r="M146" s="50"/>
    </row>
    <row r="147" spans="1:13" ht="45">
      <c r="A147" s="22"/>
      <c r="B147" s="30"/>
      <c r="C147" s="31">
        <v>9</v>
      </c>
      <c r="D147" s="31">
        <v>10</v>
      </c>
      <c r="E147" s="32">
        <f t="shared" si="51"/>
        <v>2</v>
      </c>
      <c r="F147" s="32" t="str">
        <f t="shared" si="48"/>
        <v>2'h0</v>
      </c>
      <c r="G147" s="32" t="s">
        <v>68</v>
      </c>
      <c r="H147" s="164" t="s">
        <v>4551</v>
      </c>
      <c r="I147" s="51" t="s">
        <v>4482</v>
      </c>
      <c r="J147" s="31">
        <v>0</v>
      </c>
      <c r="K147" s="31" t="str">
        <f t="shared" si="49"/>
        <v>0</v>
      </c>
      <c r="L147" s="31">
        <f t="shared" si="50"/>
        <v>0</v>
      </c>
      <c r="M147" s="50"/>
    </row>
    <row r="148" spans="1:13" ht="30">
      <c r="A148" s="22"/>
      <c r="B148" s="30"/>
      <c r="C148" s="31">
        <v>8</v>
      </c>
      <c r="D148" s="31">
        <v>8</v>
      </c>
      <c r="E148" s="32">
        <f t="shared" si="51"/>
        <v>1</v>
      </c>
      <c r="F148" s="32" t="str">
        <f t="shared" si="48"/>
        <v>1'h0</v>
      </c>
      <c r="G148" s="32" t="s">
        <v>68</v>
      </c>
      <c r="H148" s="164" t="s">
        <v>4552</v>
      </c>
      <c r="I148" s="51" t="s">
        <v>4484</v>
      </c>
      <c r="J148" s="31">
        <v>0</v>
      </c>
      <c r="K148" s="31" t="str">
        <f t="shared" si="49"/>
        <v>0</v>
      </c>
      <c r="L148" s="31">
        <f t="shared" si="50"/>
        <v>0</v>
      </c>
      <c r="M148" s="50"/>
    </row>
    <row r="149" spans="1:13" ht="15">
      <c r="A149" s="22"/>
      <c r="B149" s="30"/>
      <c r="C149" s="31">
        <v>7</v>
      </c>
      <c r="D149" s="31">
        <v>7</v>
      </c>
      <c r="E149" s="32">
        <f t="shared" si="51"/>
        <v>1</v>
      </c>
      <c r="F149" s="32" t="str">
        <f t="shared" si="48"/>
        <v>1'h0</v>
      </c>
      <c r="G149" s="32" t="s">
        <v>68</v>
      </c>
      <c r="H149" s="164" t="s">
        <v>4553</v>
      </c>
      <c r="I149" s="51" t="s">
        <v>4486</v>
      </c>
      <c r="J149" s="31">
        <v>0</v>
      </c>
      <c r="K149" s="31" t="str">
        <f t="shared" si="49"/>
        <v>0</v>
      </c>
      <c r="L149" s="31">
        <f t="shared" si="50"/>
        <v>0</v>
      </c>
      <c r="M149" s="50"/>
    </row>
    <row r="150" spans="1:13" ht="45">
      <c r="A150" s="22"/>
      <c r="B150" s="30"/>
      <c r="C150" s="31">
        <v>6</v>
      </c>
      <c r="D150" s="31">
        <v>6</v>
      </c>
      <c r="E150" s="32">
        <f t="shared" si="51"/>
        <v>1</v>
      </c>
      <c r="F150" s="32" t="str">
        <f t="shared" si="48"/>
        <v>1'h0</v>
      </c>
      <c r="G150" s="32" t="s">
        <v>68</v>
      </c>
      <c r="H150" s="164" t="s">
        <v>4554</v>
      </c>
      <c r="I150" s="51" t="s">
        <v>4488</v>
      </c>
      <c r="J150" s="31">
        <v>0</v>
      </c>
      <c r="K150" s="31" t="str">
        <f t="shared" si="49"/>
        <v>0</v>
      </c>
      <c r="L150" s="31">
        <f t="shared" si="50"/>
        <v>0</v>
      </c>
      <c r="M150" s="50"/>
    </row>
    <row r="151" spans="1:13" ht="135">
      <c r="A151" s="22"/>
      <c r="B151" s="30"/>
      <c r="C151" s="31">
        <v>3</v>
      </c>
      <c r="D151" s="31">
        <v>5</v>
      </c>
      <c r="E151" s="32">
        <f t="shared" si="51"/>
        <v>3</v>
      </c>
      <c r="F151" s="32" t="str">
        <f t="shared" si="48"/>
        <v>3'h0</v>
      </c>
      <c r="G151" s="32" t="s">
        <v>68</v>
      </c>
      <c r="H151" s="164" t="s">
        <v>4555</v>
      </c>
      <c r="I151" s="51" t="s">
        <v>4490</v>
      </c>
      <c r="J151" s="31">
        <v>0</v>
      </c>
      <c r="K151" s="31" t="str">
        <f t="shared" si="49"/>
        <v>0</v>
      </c>
      <c r="L151" s="31">
        <f t="shared" si="50"/>
        <v>0</v>
      </c>
      <c r="M151" s="50"/>
    </row>
    <row r="152" spans="1:13" ht="75">
      <c r="A152" s="22"/>
      <c r="B152" s="30"/>
      <c r="C152" s="31">
        <v>0</v>
      </c>
      <c r="D152" s="31">
        <v>2</v>
      </c>
      <c r="E152" s="32">
        <f t="shared" si="51"/>
        <v>3</v>
      </c>
      <c r="F152" s="32" t="str">
        <f t="shared" si="48"/>
        <v>3'h0</v>
      </c>
      <c r="G152" s="32" t="s">
        <v>68</v>
      </c>
      <c r="H152" s="164" t="s">
        <v>4556</v>
      </c>
      <c r="I152" s="51" t="s">
        <v>4492</v>
      </c>
      <c r="J152" s="31">
        <v>0</v>
      </c>
      <c r="K152" s="31" t="str">
        <f t="shared" si="49"/>
        <v>0</v>
      </c>
      <c r="L152" s="31">
        <f t="shared" si="50"/>
        <v>0</v>
      </c>
      <c r="M152" s="50"/>
    </row>
    <row r="153" spans="1:13" ht="15">
      <c r="A153" s="26"/>
      <c r="B153" s="27" t="s">
        <v>201</v>
      </c>
      <c r="C153" s="26"/>
      <c r="D153" s="26"/>
      <c r="E153" s="26">
        <f>SUM(E154:E167)</f>
        <v>32</v>
      </c>
      <c r="F153" s="56" t="str">
        <f>CONCATENATE("32'h",K153)</f>
        <v>32'h0000c000</v>
      </c>
      <c r="G153" s="56"/>
      <c r="H153" s="29" t="s">
        <v>4557</v>
      </c>
      <c r="I153" s="29"/>
      <c r="J153" s="26"/>
      <c r="K153" s="26" t="str">
        <f>LOWER(DEC2HEX(L153,8))</f>
        <v>0000c000</v>
      </c>
      <c r="L153" s="26">
        <f>SUM(L154:L167)</f>
        <v>49152</v>
      </c>
      <c r="M153" s="26"/>
    </row>
    <row r="154" spans="1:13" ht="15">
      <c r="A154" s="22"/>
      <c r="B154" s="22"/>
      <c r="C154" s="31">
        <v>20</v>
      </c>
      <c r="D154" s="31">
        <v>31</v>
      </c>
      <c r="E154" s="32">
        <f>D154+1-C154</f>
        <v>12</v>
      </c>
      <c r="F154" s="32" t="str">
        <f t="shared" ref="F154:F167" si="52">CONCATENATE(E154,"'h",K154)</f>
        <v>12'h0</v>
      </c>
      <c r="G154" s="32" t="s">
        <v>73</v>
      </c>
      <c r="H154" s="71" t="s">
        <v>493</v>
      </c>
      <c r="I154" s="37" t="s">
        <v>861</v>
      </c>
      <c r="J154" s="31">
        <v>0</v>
      </c>
      <c r="K154" s="31" t="str">
        <f t="shared" ref="K154:K167" si="53">LOWER(DEC2HEX((J154)))</f>
        <v>0</v>
      </c>
      <c r="L154" s="31">
        <f t="shared" ref="L154:L167" si="54">J154*(2^C154)</f>
        <v>0</v>
      </c>
      <c r="M154" s="50"/>
    </row>
    <row r="155" spans="1:13" ht="15">
      <c r="A155" s="22"/>
      <c r="B155" s="30"/>
      <c r="C155" s="31">
        <v>19</v>
      </c>
      <c r="D155" s="31">
        <v>19</v>
      </c>
      <c r="E155" s="32">
        <f>D155+1-C155</f>
        <v>1</v>
      </c>
      <c r="F155" s="32" t="str">
        <f t="shared" si="52"/>
        <v>1'h0</v>
      </c>
      <c r="G155" s="32" t="s">
        <v>718</v>
      </c>
      <c r="H155" s="164" t="s">
        <v>4558</v>
      </c>
      <c r="I155" s="51" t="s">
        <v>4559</v>
      </c>
      <c r="J155" s="31">
        <v>0</v>
      </c>
      <c r="K155" s="31" t="str">
        <f t="shared" si="53"/>
        <v>0</v>
      </c>
      <c r="L155" s="31">
        <f t="shared" si="54"/>
        <v>0</v>
      </c>
      <c r="M155" s="50"/>
    </row>
    <row r="156" spans="1:13" ht="15">
      <c r="A156" s="22"/>
      <c r="B156" s="30"/>
      <c r="C156" s="31">
        <v>18</v>
      </c>
      <c r="D156" s="31">
        <v>18</v>
      </c>
      <c r="E156" s="32">
        <f>D156+1-C156</f>
        <v>1</v>
      </c>
      <c r="F156" s="32" t="str">
        <f t="shared" si="52"/>
        <v>1'h0</v>
      </c>
      <c r="G156" s="32" t="s">
        <v>718</v>
      </c>
      <c r="H156" s="164" t="s">
        <v>4560</v>
      </c>
      <c r="I156" s="51" t="s">
        <v>4561</v>
      </c>
      <c r="J156" s="31">
        <v>0</v>
      </c>
      <c r="K156" s="31" t="str">
        <f t="shared" si="53"/>
        <v>0</v>
      </c>
      <c r="L156" s="31">
        <f t="shared" si="54"/>
        <v>0</v>
      </c>
      <c r="M156" s="50"/>
    </row>
    <row r="157" spans="1:13" ht="60">
      <c r="A157" s="22"/>
      <c r="B157" s="30"/>
      <c r="C157" s="31">
        <v>17</v>
      </c>
      <c r="D157" s="31">
        <v>17</v>
      </c>
      <c r="E157" s="32">
        <f>D157+1-C157</f>
        <v>1</v>
      </c>
      <c r="F157" s="32" t="str">
        <f t="shared" si="52"/>
        <v>1'h0</v>
      </c>
      <c r="G157" s="32" t="s">
        <v>68</v>
      </c>
      <c r="H157" s="164" t="s">
        <v>4562</v>
      </c>
      <c r="I157" s="51" t="s">
        <v>4472</v>
      </c>
      <c r="J157" s="31">
        <v>0</v>
      </c>
      <c r="K157" s="31" t="str">
        <f t="shared" si="53"/>
        <v>0</v>
      </c>
      <c r="L157" s="31">
        <f t="shared" si="54"/>
        <v>0</v>
      </c>
      <c r="M157" s="50"/>
    </row>
    <row r="158" spans="1:13" ht="30">
      <c r="A158" s="22"/>
      <c r="B158" s="30"/>
      <c r="C158" s="31">
        <v>16</v>
      </c>
      <c r="D158" s="31">
        <v>16</v>
      </c>
      <c r="E158" s="32">
        <f t="shared" ref="E158:E167" si="55">D158+1-C158</f>
        <v>1</v>
      </c>
      <c r="F158" s="32" t="str">
        <f t="shared" si="52"/>
        <v>1'h0</v>
      </c>
      <c r="G158" s="32" t="s">
        <v>718</v>
      </c>
      <c r="H158" s="164" t="s">
        <v>4563</v>
      </c>
      <c r="I158" s="51" t="s">
        <v>4474</v>
      </c>
      <c r="J158" s="31">
        <v>0</v>
      </c>
      <c r="K158" s="31" t="str">
        <f t="shared" si="53"/>
        <v>0</v>
      </c>
      <c r="L158" s="31">
        <f t="shared" si="54"/>
        <v>0</v>
      </c>
      <c r="M158" s="50"/>
    </row>
    <row r="159" spans="1:13" ht="15">
      <c r="A159" s="22"/>
      <c r="B159" s="30"/>
      <c r="C159" s="31">
        <v>15</v>
      </c>
      <c r="D159" s="31">
        <v>15</v>
      </c>
      <c r="E159" s="32">
        <f t="shared" si="55"/>
        <v>1</v>
      </c>
      <c r="F159" s="32" t="str">
        <f t="shared" si="52"/>
        <v>1'h1</v>
      </c>
      <c r="G159" s="32" t="s">
        <v>68</v>
      </c>
      <c r="H159" s="164" t="s">
        <v>4564</v>
      </c>
      <c r="I159" s="51" t="s">
        <v>4476</v>
      </c>
      <c r="J159" s="31">
        <v>1</v>
      </c>
      <c r="K159" s="31" t="str">
        <f t="shared" si="53"/>
        <v>1</v>
      </c>
      <c r="L159" s="31">
        <f t="shared" si="54"/>
        <v>32768</v>
      </c>
      <c r="M159" s="50"/>
    </row>
    <row r="160" spans="1:13" ht="15">
      <c r="A160" s="22"/>
      <c r="B160" s="30"/>
      <c r="C160" s="31">
        <v>14</v>
      </c>
      <c r="D160" s="31">
        <v>14</v>
      </c>
      <c r="E160" s="32">
        <f t="shared" si="55"/>
        <v>1</v>
      </c>
      <c r="F160" s="32" t="str">
        <f t="shared" si="52"/>
        <v>1'h1</v>
      </c>
      <c r="G160" s="32" t="s">
        <v>68</v>
      </c>
      <c r="H160" s="164" t="s">
        <v>4565</v>
      </c>
      <c r="I160" s="51" t="s">
        <v>4478</v>
      </c>
      <c r="J160" s="31">
        <v>1</v>
      </c>
      <c r="K160" s="31" t="str">
        <f t="shared" si="53"/>
        <v>1</v>
      </c>
      <c r="L160" s="31">
        <f t="shared" si="54"/>
        <v>16384</v>
      </c>
      <c r="M160" s="50"/>
    </row>
    <row r="161" spans="1:13" ht="30">
      <c r="A161" s="22"/>
      <c r="B161" s="30"/>
      <c r="C161" s="31">
        <v>11</v>
      </c>
      <c r="D161" s="31">
        <v>13</v>
      </c>
      <c r="E161" s="32">
        <f t="shared" si="55"/>
        <v>3</v>
      </c>
      <c r="F161" s="32" t="str">
        <f t="shared" si="52"/>
        <v>3'h0</v>
      </c>
      <c r="G161" s="32" t="s">
        <v>68</v>
      </c>
      <c r="H161" s="164" t="s">
        <v>4566</v>
      </c>
      <c r="I161" s="51" t="s">
        <v>4480</v>
      </c>
      <c r="J161" s="31">
        <v>0</v>
      </c>
      <c r="K161" s="31" t="str">
        <f t="shared" si="53"/>
        <v>0</v>
      </c>
      <c r="L161" s="31">
        <f t="shared" si="54"/>
        <v>0</v>
      </c>
      <c r="M161" s="50"/>
    </row>
    <row r="162" spans="1:13" ht="45">
      <c r="A162" s="22"/>
      <c r="B162" s="30"/>
      <c r="C162" s="31">
        <v>9</v>
      </c>
      <c r="D162" s="31">
        <v>10</v>
      </c>
      <c r="E162" s="32">
        <f t="shared" si="55"/>
        <v>2</v>
      </c>
      <c r="F162" s="32" t="str">
        <f t="shared" si="52"/>
        <v>2'h0</v>
      </c>
      <c r="G162" s="32" t="s">
        <v>68</v>
      </c>
      <c r="H162" s="164" t="s">
        <v>4567</v>
      </c>
      <c r="I162" s="51" t="s">
        <v>4482</v>
      </c>
      <c r="J162" s="31">
        <v>0</v>
      </c>
      <c r="K162" s="31" t="str">
        <f t="shared" si="53"/>
        <v>0</v>
      </c>
      <c r="L162" s="31">
        <f t="shared" si="54"/>
        <v>0</v>
      </c>
      <c r="M162" s="50"/>
    </row>
    <row r="163" spans="1:13" ht="30">
      <c r="A163" s="22"/>
      <c r="B163" s="30"/>
      <c r="C163" s="31">
        <v>8</v>
      </c>
      <c r="D163" s="31">
        <v>8</v>
      </c>
      <c r="E163" s="32">
        <f t="shared" si="55"/>
        <v>1</v>
      </c>
      <c r="F163" s="32" t="str">
        <f t="shared" si="52"/>
        <v>1'h0</v>
      </c>
      <c r="G163" s="32" t="s">
        <v>68</v>
      </c>
      <c r="H163" s="164" t="s">
        <v>4568</v>
      </c>
      <c r="I163" s="51" t="s">
        <v>4484</v>
      </c>
      <c r="J163" s="31">
        <v>0</v>
      </c>
      <c r="K163" s="31" t="str">
        <f t="shared" si="53"/>
        <v>0</v>
      </c>
      <c r="L163" s="31">
        <f t="shared" si="54"/>
        <v>0</v>
      </c>
      <c r="M163" s="50"/>
    </row>
    <row r="164" spans="1:13" ht="15">
      <c r="A164" s="22"/>
      <c r="B164" s="30"/>
      <c r="C164" s="31">
        <v>7</v>
      </c>
      <c r="D164" s="31">
        <v>7</v>
      </c>
      <c r="E164" s="32">
        <f t="shared" si="55"/>
        <v>1</v>
      </c>
      <c r="F164" s="32" t="str">
        <f t="shared" si="52"/>
        <v>1'h0</v>
      </c>
      <c r="G164" s="32" t="s">
        <v>68</v>
      </c>
      <c r="H164" s="164" t="s">
        <v>4569</v>
      </c>
      <c r="I164" s="51" t="s">
        <v>4486</v>
      </c>
      <c r="J164" s="31">
        <v>0</v>
      </c>
      <c r="K164" s="31" t="str">
        <f t="shared" si="53"/>
        <v>0</v>
      </c>
      <c r="L164" s="31">
        <f t="shared" si="54"/>
        <v>0</v>
      </c>
      <c r="M164" s="50"/>
    </row>
    <row r="165" spans="1:13" ht="45">
      <c r="A165" s="22"/>
      <c r="B165" s="30"/>
      <c r="C165" s="31">
        <v>6</v>
      </c>
      <c r="D165" s="31">
        <v>6</v>
      </c>
      <c r="E165" s="32">
        <f t="shared" si="55"/>
        <v>1</v>
      </c>
      <c r="F165" s="32" t="str">
        <f t="shared" si="52"/>
        <v>1'h0</v>
      </c>
      <c r="G165" s="32" t="s">
        <v>68</v>
      </c>
      <c r="H165" s="164" t="s">
        <v>4570</v>
      </c>
      <c r="I165" s="51" t="s">
        <v>4488</v>
      </c>
      <c r="J165" s="31">
        <v>0</v>
      </c>
      <c r="K165" s="31" t="str">
        <f t="shared" si="53"/>
        <v>0</v>
      </c>
      <c r="L165" s="31">
        <f t="shared" si="54"/>
        <v>0</v>
      </c>
      <c r="M165" s="50"/>
    </row>
    <row r="166" spans="1:13" ht="135">
      <c r="A166" s="22"/>
      <c r="B166" s="30"/>
      <c r="C166" s="31">
        <v>3</v>
      </c>
      <c r="D166" s="31">
        <v>5</v>
      </c>
      <c r="E166" s="32">
        <f t="shared" si="55"/>
        <v>3</v>
      </c>
      <c r="F166" s="32" t="str">
        <f t="shared" si="52"/>
        <v>3'h0</v>
      </c>
      <c r="G166" s="32" t="s">
        <v>68</v>
      </c>
      <c r="H166" s="164" t="s">
        <v>4571</v>
      </c>
      <c r="I166" s="51" t="s">
        <v>4490</v>
      </c>
      <c r="J166" s="31">
        <v>0</v>
      </c>
      <c r="K166" s="31" t="str">
        <f t="shared" si="53"/>
        <v>0</v>
      </c>
      <c r="L166" s="31">
        <f t="shared" si="54"/>
        <v>0</v>
      </c>
      <c r="M166" s="50"/>
    </row>
    <row r="167" spans="1:13" ht="75">
      <c r="A167" s="22"/>
      <c r="B167" s="30"/>
      <c r="C167" s="31">
        <v>0</v>
      </c>
      <c r="D167" s="31">
        <v>2</v>
      </c>
      <c r="E167" s="32">
        <f t="shared" si="55"/>
        <v>3</v>
      </c>
      <c r="F167" s="32" t="str">
        <f t="shared" si="52"/>
        <v>3'h0</v>
      </c>
      <c r="G167" s="32" t="s">
        <v>68</v>
      </c>
      <c r="H167" s="164" t="s">
        <v>4572</v>
      </c>
      <c r="I167" s="51" t="s">
        <v>4492</v>
      </c>
      <c r="J167" s="31">
        <v>0</v>
      </c>
      <c r="K167" s="31" t="str">
        <f t="shared" si="53"/>
        <v>0</v>
      </c>
      <c r="L167" s="31">
        <f t="shared" si="54"/>
        <v>0</v>
      </c>
      <c r="M167" s="50"/>
    </row>
    <row r="168" spans="1:13" ht="15">
      <c r="A168" s="26"/>
      <c r="B168" s="27" t="s">
        <v>227</v>
      </c>
      <c r="C168" s="26"/>
      <c r="D168" s="26"/>
      <c r="E168" s="26">
        <f>SUM(E169:E182)</f>
        <v>32</v>
      </c>
      <c r="F168" s="56" t="str">
        <f>CONCATENATE("32'h",K168)</f>
        <v>32'h0000c000</v>
      </c>
      <c r="G168" s="56"/>
      <c r="H168" s="29" t="s">
        <v>4573</v>
      </c>
      <c r="I168" s="29"/>
      <c r="J168" s="26"/>
      <c r="K168" s="26" t="str">
        <f>LOWER(DEC2HEX(L168,8))</f>
        <v>0000c000</v>
      </c>
      <c r="L168" s="26">
        <f>SUM(L169:L182)</f>
        <v>49152</v>
      </c>
      <c r="M168" s="26"/>
    </row>
    <row r="169" spans="1:13" ht="15">
      <c r="A169" s="22"/>
      <c r="B169" s="22"/>
      <c r="C169" s="31">
        <v>20</v>
      </c>
      <c r="D169" s="31">
        <v>31</v>
      </c>
      <c r="E169" s="32">
        <f>D169+1-C169</f>
        <v>12</v>
      </c>
      <c r="F169" s="32" t="str">
        <f t="shared" ref="F169:F182" si="56">CONCATENATE(E169,"'h",K169)</f>
        <v>12'h0</v>
      </c>
      <c r="G169" s="32" t="s">
        <v>73</v>
      </c>
      <c r="H169" s="71" t="s">
        <v>493</v>
      </c>
      <c r="I169" s="37" t="s">
        <v>861</v>
      </c>
      <c r="J169" s="31">
        <v>0</v>
      </c>
      <c r="K169" s="31" t="str">
        <f t="shared" ref="K169:K182" si="57">LOWER(DEC2HEX((J169)))</f>
        <v>0</v>
      </c>
      <c r="L169" s="31">
        <f t="shared" ref="L169:L182" si="58">J169*(2^C169)</f>
        <v>0</v>
      </c>
      <c r="M169" s="50"/>
    </row>
    <row r="170" spans="1:13" ht="15">
      <c r="A170" s="22"/>
      <c r="B170" s="30"/>
      <c r="C170" s="31">
        <v>19</v>
      </c>
      <c r="D170" s="31">
        <v>19</v>
      </c>
      <c r="E170" s="32">
        <f>D170+1-C170</f>
        <v>1</v>
      </c>
      <c r="F170" s="32" t="str">
        <f t="shared" si="56"/>
        <v>1'h0</v>
      </c>
      <c r="G170" s="32" t="s">
        <v>718</v>
      </c>
      <c r="H170" s="164" t="s">
        <v>4574</v>
      </c>
      <c r="I170" s="51" t="s">
        <v>4575</v>
      </c>
      <c r="J170" s="31">
        <v>0</v>
      </c>
      <c r="K170" s="31" t="str">
        <f t="shared" si="57"/>
        <v>0</v>
      </c>
      <c r="L170" s="31">
        <f t="shared" si="58"/>
        <v>0</v>
      </c>
      <c r="M170" s="50"/>
    </row>
    <row r="171" spans="1:13" ht="15">
      <c r="A171" s="22"/>
      <c r="B171" s="30"/>
      <c r="C171" s="31">
        <v>18</v>
      </c>
      <c r="D171" s="31">
        <v>18</v>
      </c>
      <c r="E171" s="32">
        <f>D171+1-C171</f>
        <v>1</v>
      </c>
      <c r="F171" s="32" t="str">
        <f t="shared" si="56"/>
        <v>1'h0</v>
      </c>
      <c r="G171" s="32" t="s">
        <v>718</v>
      </c>
      <c r="H171" s="164" t="s">
        <v>4576</v>
      </c>
      <c r="I171" s="51" t="s">
        <v>4577</v>
      </c>
      <c r="J171" s="31">
        <v>0</v>
      </c>
      <c r="K171" s="31" t="str">
        <f t="shared" si="57"/>
        <v>0</v>
      </c>
      <c r="L171" s="31">
        <f t="shared" si="58"/>
        <v>0</v>
      </c>
      <c r="M171" s="50"/>
    </row>
    <row r="172" spans="1:13" ht="60">
      <c r="A172" s="22"/>
      <c r="B172" s="30"/>
      <c r="C172" s="31">
        <v>17</v>
      </c>
      <c r="D172" s="31">
        <v>17</v>
      </c>
      <c r="E172" s="32">
        <f>D172+1-C172</f>
        <v>1</v>
      </c>
      <c r="F172" s="32" t="str">
        <f t="shared" si="56"/>
        <v>1'h0</v>
      </c>
      <c r="G172" s="32" t="s">
        <v>68</v>
      </c>
      <c r="H172" s="164" t="s">
        <v>4578</v>
      </c>
      <c r="I172" s="51" t="s">
        <v>4472</v>
      </c>
      <c r="J172" s="31">
        <v>0</v>
      </c>
      <c r="K172" s="31" t="str">
        <f t="shared" si="57"/>
        <v>0</v>
      </c>
      <c r="L172" s="31">
        <f t="shared" si="58"/>
        <v>0</v>
      </c>
      <c r="M172" s="50"/>
    </row>
    <row r="173" spans="1:13" ht="30">
      <c r="A173" s="22"/>
      <c r="B173" s="30"/>
      <c r="C173" s="31">
        <v>16</v>
      </c>
      <c r="D173" s="31">
        <v>16</v>
      </c>
      <c r="E173" s="32">
        <f t="shared" ref="E173:E182" si="59">D173+1-C173</f>
        <v>1</v>
      </c>
      <c r="F173" s="32" t="str">
        <f t="shared" si="56"/>
        <v>1'h0</v>
      </c>
      <c r="G173" s="32" t="s">
        <v>718</v>
      </c>
      <c r="H173" s="164" t="s">
        <v>4579</v>
      </c>
      <c r="I173" s="51" t="s">
        <v>4474</v>
      </c>
      <c r="J173" s="31">
        <v>0</v>
      </c>
      <c r="K173" s="31" t="str">
        <f t="shared" si="57"/>
        <v>0</v>
      </c>
      <c r="L173" s="31">
        <f t="shared" si="58"/>
        <v>0</v>
      </c>
      <c r="M173" s="50"/>
    </row>
    <row r="174" spans="1:13" ht="15">
      <c r="A174" s="22"/>
      <c r="B174" s="30"/>
      <c r="C174" s="31">
        <v>15</v>
      </c>
      <c r="D174" s="31">
        <v>15</v>
      </c>
      <c r="E174" s="32">
        <f t="shared" si="59"/>
        <v>1</v>
      </c>
      <c r="F174" s="32" t="str">
        <f t="shared" si="56"/>
        <v>1'h1</v>
      </c>
      <c r="G174" s="32" t="s">
        <v>68</v>
      </c>
      <c r="H174" s="164" t="s">
        <v>4580</v>
      </c>
      <c r="I174" s="51" t="s">
        <v>4476</v>
      </c>
      <c r="J174" s="31">
        <v>1</v>
      </c>
      <c r="K174" s="31" t="str">
        <f t="shared" si="57"/>
        <v>1</v>
      </c>
      <c r="L174" s="31">
        <f t="shared" si="58"/>
        <v>32768</v>
      </c>
      <c r="M174" s="50"/>
    </row>
    <row r="175" spans="1:13" ht="15">
      <c r="A175" s="22"/>
      <c r="B175" s="30"/>
      <c r="C175" s="31">
        <v>14</v>
      </c>
      <c r="D175" s="31">
        <v>14</v>
      </c>
      <c r="E175" s="32">
        <f t="shared" si="59"/>
        <v>1</v>
      </c>
      <c r="F175" s="32" t="str">
        <f t="shared" si="56"/>
        <v>1'h1</v>
      </c>
      <c r="G175" s="32" t="s">
        <v>68</v>
      </c>
      <c r="H175" s="164" t="s">
        <v>4581</v>
      </c>
      <c r="I175" s="51" t="s">
        <v>4478</v>
      </c>
      <c r="J175" s="31">
        <v>1</v>
      </c>
      <c r="K175" s="31" t="str">
        <f t="shared" si="57"/>
        <v>1</v>
      </c>
      <c r="L175" s="31">
        <f t="shared" si="58"/>
        <v>16384</v>
      </c>
      <c r="M175" s="50"/>
    </row>
    <row r="176" spans="1:13" ht="30">
      <c r="A176" s="22"/>
      <c r="B176" s="30"/>
      <c r="C176" s="31">
        <v>11</v>
      </c>
      <c r="D176" s="31">
        <v>13</v>
      </c>
      <c r="E176" s="32">
        <f t="shared" si="59"/>
        <v>3</v>
      </c>
      <c r="F176" s="32" t="str">
        <f t="shared" si="56"/>
        <v>3'h0</v>
      </c>
      <c r="G176" s="32" t="s">
        <v>68</v>
      </c>
      <c r="H176" s="164" t="s">
        <v>4582</v>
      </c>
      <c r="I176" s="51" t="s">
        <v>4480</v>
      </c>
      <c r="J176" s="31">
        <v>0</v>
      </c>
      <c r="K176" s="31" t="str">
        <f t="shared" si="57"/>
        <v>0</v>
      </c>
      <c r="L176" s="31">
        <f t="shared" si="58"/>
        <v>0</v>
      </c>
      <c r="M176" s="50"/>
    </row>
    <row r="177" spans="1:13" ht="45">
      <c r="A177" s="22"/>
      <c r="B177" s="30"/>
      <c r="C177" s="31">
        <v>9</v>
      </c>
      <c r="D177" s="31">
        <v>10</v>
      </c>
      <c r="E177" s="32">
        <f t="shared" si="59"/>
        <v>2</v>
      </c>
      <c r="F177" s="32" t="str">
        <f t="shared" si="56"/>
        <v>2'h0</v>
      </c>
      <c r="G177" s="32" t="s">
        <v>68</v>
      </c>
      <c r="H177" s="164" t="s">
        <v>4583</v>
      </c>
      <c r="I177" s="51" t="s">
        <v>4482</v>
      </c>
      <c r="J177" s="31">
        <v>0</v>
      </c>
      <c r="K177" s="31" t="str">
        <f t="shared" si="57"/>
        <v>0</v>
      </c>
      <c r="L177" s="31">
        <f t="shared" si="58"/>
        <v>0</v>
      </c>
      <c r="M177" s="50"/>
    </row>
    <row r="178" spans="1:13" ht="30">
      <c r="A178" s="22"/>
      <c r="B178" s="30"/>
      <c r="C178" s="31">
        <v>8</v>
      </c>
      <c r="D178" s="31">
        <v>8</v>
      </c>
      <c r="E178" s="32">
        <f t="shared" si="59"/>
        <v>1</v>
      </c>
      <c r="F178" s="32" t="str">
        <f t="shared" si="56"/>
        <v>1'h0</v>
      </c>
      <c r="G178" s="32" t="s">
        <v>68</v>
      </c>
      <c r="H178" s="164" t="s">
        <v>4584</v>
      </c>
      <c r="I178" s="51" t="s">
        <v>4484</v>
      </c>
      <c r="J178" s="31">
        <v>0</v>
      </c>
      <c r="K178" s="31" t="str">
        <f t="shared" si="57"/>
        <v>0</v>
      </c>
      <c r="L178" s="31">
        <f t="shared" si="58"/>
        <v>0</v>
      </c>
      <c r="M178" s="50"/>
    </row>
    <row r="179" spans="1:13" ht="15">
      <c r="A179" s="22"/>
      <c r="B179" s="30"/>
      <c r="C179" s="31">
        <v>7</v>
      </c>
      <c r="D179" s="31">
        <v>7</v>
      </c>
      <c r="E179" s="32">
        <f t="shared" si="59"/>
        <v>1</v>
      </c>
      <c r="F179" s="32" t="str">
        <f t="shared" si="56"/>
        <v>1'h0</v>
      </c>
      <c r="G179" s="32" t="s">
        <v>68</v>
      </c>
      <c r="H179" s="164" t="s">
        <v>4585</v>
      </c>
      <c r="I179" s="51" t="s">
        <v>4486</v>
      </c>
      <c r="J179" s="31">
        <v>0</v>
      </c>
      <c r="K179" s="31" t="str">
        <f t="shared" si="57"/>
        <v>0</v>
      </c>
      <c r="L179" s="31">
        <f t="shared" si="58"/>
        <v>0</v>
      </c>
      <c r="M179" s="50"/>
    </row>
    <row r="180" spans="1:13" ht="45">
      <c r="A180" s="22"/>
      <c r="B180" s="30"/>
      <c r="C180" s="31">
        <v>6</v>
      </c>
      <c r="D180" s="31">
        <v>6</v>
      </c>
      <c r="E180" s="32">
        <f t="shared" si="59"/>
        <v>1</v>
      </c>
      <c r="F180" s="32" t="str">
        <f t="shared" si="56"/>
        <v>1'h0</v>
      </c>
      <c r="G180" s="32" t="s">
        <v>68</v>
      </c>
      <c r="H180" s="164" t="s">
        <v>4586</v>
      </c>
      <c r="I180" s="51" t="s">
        <v>4488</v>
      </c>
      <c r="J180" s="31">
        <v>0</v>
      </c>
      <c r="K180" s="31" t="str">
        <f t="shared" si="57"/>
        <v>0</v>
      </c>
      <c r="L180" s="31">
        <f t="shared" si="58"/>
        <v>0</v>
      </c>
      <c r="M180" s="50"/>
    </row>
    <row r="181" spans="1:13" ht="135">
      <c r="A181" s="22"/>
      <c r="B181" s="30"/>
      <c r="C181" s="31">
        <v>3</v>
      </c>
      <c r="D181" s="31">
        <v>5</v>
      </c>
      <c r="E181" s="32">
        <f t="shared" si="59"/>
        <v>3</v>
      </c>
      <c r="F181" s="32" t="str">
        <f t="shared" si="56"/>
        <v>3'h0</v>
      </c>
      <c r="G181" s="32" t="s">
        <v>68</v>
      </c>
      <c r="H181" s="164" t="s">
        <v>4587</v>
      </c>
      <c r="I181" s="51" t="s">
        <v>4490</v>
      </c>
      <c r="J181" s="31">
        <v>0</v>
      </c>
      <c r="K181" s="31" t="str">
        <f t="shared" si="57"/>
        <v>0</v>
      </c>
      <c r="L181" s="31">
        <f t="shared" si="58"/>
        <v>0</v>
      </c>
      <c r="M181" s="50"/>
    </row>
    <row r="182" spans="1:13" ht="75">
      <c r="A182" s="22"/>
      <c r="B182" s="30"/>
      <c r="C182" s="31">
        <v>0</v>
      </c>
      <c r="D182" s="31">
        <v>2</v>
      </c>
      <c r="E182" s="32">
        <f t="shared" si="59"/>
        <v>3</v>
      </c>
      <c r="F182" s="32" t="str">
        <f t="shared" si="56"/>
        <v>3'h0</v>
      </c>
      <c r="G182" s="32" t="s">
        <v>68</v>
      </c>
      <c r="H182" s="164" t="s">
        <v>4588</v>
      </c>
      <c r="I182" s="51" t="s">
        <v>4492</v>
      </c>
      <c r="J182" s="31">
        <v>0</v>
      </c>
      <c r="K182" s="31" t="str">
        <f t="shared" si="57"/>
        <v>0</v>
      </c>
      <c r="L182" s="31">
        <f t="shared" si="58"/>
        <v>0</v>
      </c>
      <c r="M182" s="50"/>
    </row>
    <row r="183" spans="1:13" ht="15">
      <c r="A183" s="26"/>
      <c r="B183" s="27" t="s">
        <v>242</v>
      </c>
      <c r="C183" s="26"/>
      <c r="D183" s="26"/>
      <c r="E183" s="26">
        <f>SUM(E184:E197)</f>
        <v>32</v>
      </c>
      <c r="F183" s="56" t="str">
        <f>CONCATENATE("32'h",K183)</f>
        <v>32'h0000c000</v>
      </c>
      <c r="G183" s="56"/>
      <c r="H183" s="29" t="s">
        <v>4589</v>
      </c>
      <c r="I183" s="29"/>
      <c r="J183" s="26"/>
      <c r="K183" s="26" t="str">
        <f>LOWER(DEC2HEX(L183,8))</f>
        <v>0000c000</v>
      </c>
      <c r="L183" s="26">
        <f>SUM(L184:L197)</f>
        <v>49152</v>
      </c>
      <c r="M183" s="26"/>
    </row>
    <row r="184" spans="1:13" ht="15">
      <c r="A184" s="22"/>
      <c r="B184" s="22"/>
      <c r="C184" s="31">
        <v>20</v>
      </c>
      <c r="D184" s="31">
        <v>31</v>
      </c>
      <c r="E184" s="32">
        <f t="shared" ref="E184:E197" si="60">D184+1-C184</f>
        <v>12</v>
      </c>
      <c r="F184" s="32" t="str">
        <f t="shared" ref="F184:F197" si="61">CONCATENATE(E184,"'h",K184)</f>
        <v>12'h0</v>
      </c>
      <c r="G184" s="32" t="s">
        <v>73</v>
      </c>
      <c r="H184" s="71" t="s">
        <v>493</v>
      </c>
      <c r="I184" s="37" t="s">
        <v>861</v>
      </c>
      <c r="J184" s="31">
        <v>0</v>
      </c>
      <c r="K184" s="31" t="str">
        <f t="shared" ref="K184:K197" si="62">LOWER(DEC2HEX((J184)))</f>
        <v>0</v>
      </c>
      <c r="L184" s="31">
        <f t="shared" ref="L184:L197" si="63">J184*(2^C184)</f>
        <v>0</v>
      </c>
      <c r="M184" s="50"/>
    </row>
    <row r="185" spans="1:13" ht="15">
      <c r="A185" s="22"/>
      <c r="B185" s="30"/>
      <c r="C185" s="31">
        <v>19</v>
      </c>
      <c r="D185" s="31">
        <v>19</v>
      </c>
      <c r="E185" s="32">
        <f t="shared" si="60"/>
        <v>1</v>
      </c>
      <c r="F185" s="32" t="str">
        <f t="shared" si="61"/>
        <v>1'h0</v>
      </c>
      <c r="G185" s="32" t="s">
        <v>718</v>
      </c>
      <c r="H185" s="164" t="s">
        <v>4590</v>
      </c>
      <c r="I185" s="51" t="s">
        <v>4591</v>
      </c>
      <c r="J185" s="31">
        <v>0</v>
      </c>
      <c r="K185" s="31" t="str">
        <f t="shared" si="62"/>
        <v>0</v>
      </c>
      <c r="L185" s="31">
        <f t="shared" si="63"/>
        <v>0</v>
      </c>
      <c r="M185" s="50"/>
    </row>
    <row r="186" spans="1:13" ht="15">
      <c r="A186" s="22"/>
      <c r="B186" s="30"/>
      <c r="C186" s="31">
        <v>18</v>
      </c>
      <c r="D186" s="31">
        <v>18</v>
      </c>
      <c r="E186" s="32">
        <f t="shared" si="60"/>
        <v>1</v>
      </c>
      <c r="F186" s="32" t="str">
        <f t="shared" si="61"/>
        <v>1'h0</v>
      </c>
      <c r="G186" s="32" t="s">
        <v>718</v>
      </c>
      <c r="H186" s="164" t="s">
        <v>4592</v>
      </c>
      <c r="I186" s="51" t="s">
        <v>4593</v>
      </c>
      <c r="J186" s="31">
        <v>0</v>
      </c>
      <c r="K186" s="31" t="str">
        <f t="shared" si="62"/>
        <v>0</v>
      </c>
      <c r="L186" s="31">
        <f t="shared" si="63"/>
        <v>0</v>
      </c>
      <c r="M186" s="50"/>
    </row>
    <row r="187" spans="1:13" ht="60">
      <c r="A187" s="22"/>
      <c r="B187" s="30"/>
      <c r="C187" s="31">
        <v>17</v>
      </c>
      <c r="D187" s="31">
        <v>17</v>
      </c>
      <c r="E187" s="32">
        <f t="shared" si="60"/>
        <v>1</v>
      </c>
      <c r="F187" s="32" t="str">
        <f t="shared" si="61"/>
        <v>1'h0</v>
      </c>
      <c r="G187" s="32" t="s">
        <v>68</v>
      </c>
      <c r="H187" s="164" t="s">
        <v>4594</v>
      </c>
      <c r="I187" s="51" t="s">
        <v>4472</v>
      </c>
      <c r="J187" s="31">
        <v>0</v>
      </c>
      <c r="K187" s="31" t="str">
        <f t="shared" si="62"/>
        <v>0</v>
      </c>
      <c r="L187" s="31">
        <f t="shared" si="63"/>
        <v>0</v>
      </c>
      <c r="M187" s="50"/>
    </row>
    <row r="188" spans="1:13" ht="30">
      <c r="A188" s="22"/>
      <c r="B188" s="30"/>
      <c r="C188" s="31">
        <v>16</v>
      </c>
      <c r="D188" s="31">
        <v>16</v>
      </c>
      <c r="E188" s="32">
        <f t="shared" si="60"/>
        <v>1</v>
      </c>
      <c r="F188" s="32" t="str">
        <f t="shared" si="61"/>
        <v>1'h0</v>
      </c>
      <c r="G188" s="32" t="s">
        <v>718</v>
      </c>
      <c r="H188" s="164" t="s">
        <v>4595</v>
      </c>
      <c r="I188" s="51" t="s">
        <v>4474</v>
      </c>
      <c r="J188" s="31">
        <v>0</v>
      </c>
      <c r="K188" s="31" t="str">
        <f t="shared" si="62"/>
        <v>0</v>
      </c>
      <c r="L188" s="31">
        <f t="shared" si="63"/>
        <v>0</v>
      </c>
      <c r="M188" s="50"/>
    </row>
    <row r="189" spans="1:13" ht="15">
      <c r="A189" s="22"/>
      <c r="B189" s="30"/>
      <c r="C189" s="31">
        <v>15</v>
      </c>
      <c r="D189" s="31">
        <v>15</v>
      </c>
      <c r="E189" s="32">
        <f t="shared" si="60"/>
        <v>1</v>
      </c>
      <c r="F189" s="32" t="str">
        <f t="shared" si="61"/>
        <v>1'h1</v>
      </c>
      <c r="G189" s="32" t="s">
        <v>68</v>
      </c>
      <c r="H189" s="164" t="s">
        <v>4596</v>
      </c>
      <c r="I189" s="51" t="s">
        <v>4476</v>
      </c>
      <c r="J189" s="31">
        <v>1</v>
      </c>
      <c r="K189" s="31" t="str">
        <f t="shared" si="62"/>
        <v>1</v>
      </c>
      <c r="L189" s="31">
        <f t="shared" si="63"/>
        <v>32768</v>
      </c>
      <c r="M189" s="50"/>
    </row>
    <row r="190" spans="1:13" ht="15">
      <c r="A190" s="22"/>
      <c r="B190" s="30"/>
      <c r="C190" s="31">
        <v>14</v>
      </c>
      <c r="D190" s="31">
        <v>14</v>
      </c>
      <c r="E190" s="32">
        <f t="shared" si="60"/>
        <v>1</v>
      </c>
      <c r="F190" s="32" t="str">
        <f t="shared" si="61"/>
        <v>1'h1</v>
      </c>
      <c r="G190" s="32" t="s">
        <v>68</v>
      </c>
      <c r="H190" s="164" t="s">
        <v>4597</v>
      </c>
      <c r="I190" s="51" t="s">
        <v>4478</v>
      </c>
      <c r="J190" s="31">
        <v>1</v>
      </c>
      <c r="K190" s="31" t="str">
        <f t="shared" si="62"/>
        <v>1</v>
      </c>
      <c r="L190" s="31">
        <f t="shared" si="63"/>
        <v>16384</v>
      </c>
      <c r="M190" s="50"/>
    </row>
    <row r="191" spans="1:13" ht="30">
      <c r="A191" s="22"/>
      <c r="B191" s="30"/>
      <c r="C191" s="31">
        <v>11</v>
      </c>
      <c r="D191" s="31">
        <v>13</v>
      </c>
      <c r="E191" s="32">
        <f t="shared" si="60"/>
        <v>3</v>
      </c>
      <c r="F191" s="32" t="str">
        <f t="shared" si="61"/>
        <v>3'h0</v>
      </c>
      <c r="G191" s="32" t="s">
        <v>68</v>
      </c>
      <c r="H191" s="164" t="s">
        <v>4598</v>
      </c>
      <c r="I191" s="51" t="s">
        <v>4480</v>
      </c>
      <c r="J191" s="31">
        <v>0</v>
      </c>
      <c r="K191" s="31" t="str">
        <f t="shared" si="62"/>
        <v>0</v>
      </c>
      <c r="L191" s="31">
        <f t="shared" si="63"/>
        <v>0</v>
      </c>
      <c r="M191" s="50"/>
    </row>
    <row r="192" spans="1:13" ht="45">
      <c r="A192" s="22"/>
      <c r="B192" s="30"/>
      <c r="C192" s="31">
        <v>9</v>
      </c>
      <c r="D192" s="31">
        <v>10</v>
      </c>
      <c r="E192" s="32">
        <f t="shared" si="60"/>
        <v>2</v>
      </c>
      <c r="F192" s="32" t="str">
        <f t="shared" si="61"/>
        <v>2'h0</v>
      </c>
      <c r="G192" s="32" t="s">
        <v>68</v>
      </c>
      <c r="H192" s="164" t="s">
        <v>4599</v>
      </c>
      <c r="I192" s="51" t="s">
        <v>4482</v>
      </c>
      <c r="J192" s="31">
        <v>0</v>
      </c>
      <c r="K192" s="31" t="str">
        <f t="shared" si="62"/>
        <v>0</v>
      </c>
      <c r="L192" s="31">
        <f t="shared" si="63"/>
        <v>0</v>
      </c>
      <c r="M192" s="50"/>
    </row>
    <row r="193" spans="1:13" ht="30">
      <c r="A193" s="22"/>
      <c r="B193" s="30"/>
      <c r="C193" s="31">
        <v>8</v>
      </c>
      <c r="D193" s="31">
        <v>8</v>
      </c>
      <c r="E193" s="32">
        <f t="shared" si="60"/>
        <v>1</v>
      </c>
      <c r="F193" s="32" t="str">
        <f t="shared" si="61"/>
        <v>1'h0</v>
      </c>
      <c r="G193" s="32" t="s">
        <v>68</v>
      </c>
      <c r="H193" s="164" t="s">
        <v>4600</v>
      </c>
      <c r="I193" s="51" t="s">
        <v>4484</v>
      </c>
      <c r="J193" s="31">
        <v>0</v>
      </c>
      <c r="K193" s="31" t="str">
        <f t="shared" si="62"/>
        <v>0</v>
      </c>
      <c r="L193" s="31">
        <f t="shared" si="63"/>
        <v>0</v>
      </c>
      <c r="M193" s="50"/>
    </row>
    <row r="194" spans="1:13" ht="15">
      <c r="A194" s="22"/>
      <c r="B194" s="30"/>
      <c r="C194" s="31">
        <v>7</v>
      </c>
      <c r="D194" s="31">
        <v>7</v>
      </c>
      <c r="E194" s="32">
        <f t="shared" si="60"/>
        <v>1</v>
      </c>
      <c r="F194" s="32" t="str">
        <f t="shared" si="61"/>
        <v>1'h0</v>
      </c>
      <c r="G194" s="32" t="s">
        <v>68</v>
      </c>
      <c r="H194" s="164" t="s">
        <v>4601</v>
      </c>
      <c r="I194" s="51" t="s">
        <v>4486</v>
      </c>
      <c r="J194" s="31">
        <v>0</v>
      </c>
      <c r="K194" s="31" t="str">
        <f t="shared" si="62"/>
        <v>0</v>
      </c>
      <c r="L194" s="31">
        <f t="shared" si="63"/>
        <v>0</v>
      </c>
      <c r="M194" s="50"/>
    </row>
    <row r="195" spans="1:13" ht="45">
      <c r="A195" s="22"/>
      <c r="B195" s="30"/>
      <c r="C195" s="31">
        <v>6</v>
      </c>
      <c r="D195" s="31">
        <v>6</v>
      </c>
      <c r="E195" s="32">
        <f t="shared" si="60"/>
        <v>1</v>
      </c>
      <c r="F195" s="32" t="str">
        <f t="shared" si="61"/>
        <v>1'h0</v>
      </c>
      <c r="G195" s="32" t="s">
        <v>68</v>
      </c>
      <c r="H195" s="164" t="s">
        <v>4602</v>
      </c>
      <c r="I195" s="51" t="s">
        <v>4488</v>
      </c>
      <c r="J195" s="31">
        <v>0</v>
      </c>
      <c r="K195" s="31" t="str">
        <f t="shared" si="62"/>
        <v>0</v>
      </c>
      <c r="L195" s="31">
        <f t="shared" si="63"/>
        <v>0</v>
      </c>
      <c r="M195" s="50"/>
    </row>
    <row r="196" spans="1:13" ht="135">
      <c r="A196" s="22"/>
      <c r="B196" s="30"/>
      <c r="C196" s="31">
        <v>3</v>
      </c>
      <c r="D196" s="31">
        <v>5</v>
      </c>
      <c r="E196" s="32">
        <f t="shared" si="60"/>
        <v>3</v>
      </c>
      <c r="F196" s="32" t="str">
        <f t="shared" si="61"/>
        <v>3'h0</v>
      </c>
      <c r="G196" s="32" t="s">
        <v>68</v>
      </c>
      <c r="H196" s="164" t="s">
        <v>4603</v>
      </c>
      <c r="I196" s="51" t="s">
        <v>4490</v>
      </c>
      <c r="J196" s="31">
        <v>0</v>
      </c>
      <c r="K196" s="31" t="str">
        <f t="shared" si="62"/>
        <v>0</v>
      </c>
      <c r="L196" s="31">
        <f t="shared" si="63"/>
        <v>0</v>
      </c>
      <c r="M196" s="50"/>
    </row>
    <row r="197" spans="1:13" ht="75">
      <c r="A197" s="22"/>
      <c r="B197" s="30"/>
      <c r="C197" s="31">
        <v>0</v>
      </c>
      <c r="D197" s="31">
        <v>2</v>
      </c>
      <c r="E197" s="32">
        <f t="shared" si="60"/>
        <v>3</v>
      </c>
      <c r="F197" s="32" t="str">
        <f t="shared" si="61"/>
        <v>3'h0</v>
      </c>
      <c r="G197" s="32" t="s">
        <v>68</v>
      </c>
      <c r="H197" s="164" t="s">
        <v>4604</v>
      </c>
      <c r="I197" s="51" t="s">
        <v>4492</v>
      </c>
      <c r="J197" s="31">
        <v>0</v>
      </c>
      <c r="K197" s="31" t="str">
        <f t="shared" si="62"/>
        <v>0</v>
      </c>
      <c r="L197" s="31">
        <f t="shared" si="63"/>
        <v>0</v>
      </c>
      <c r="M197" s="50"/>
    </row>
    <row r="198" spans="1:13" ht="15">
      <c r="A198" s="26"/>
      <c r="B198" s="27" t="s">
        <v>260</v>
      </c>
      <c r="C198" s="26"/>
      <c r="D198" s="26"/>
      <c r="E198" s="26">
        <f>SUM(E199:E199)</f>
        <v>32</v>
      </c>
      <c r="F198" s="56" t="str">
        <f>CONCATENATE("32'h",K198)</f>
        <v>32'h00000000</v>
      </c>
      <c r="G198" s="56"/>
      <c r="H198" s="29" t="s">
        <v>4605</v>
      </c>
      <c r="I198" s="29"/>
      <c r="J198" s="26"/>
      <c r="K198" s="26" t="str">
        <f>LOWER(DEC2HEX(L198,8))</f>
        <v>00000000</v>
      </c>
      <c r="L198" s="26">
        <f>SUM(L199:L199)</f>
        <v>0</v>
      </c>
      <c r="M198" s="26"/>
    </row>
    <row r="199" spans="1:13" ht="375">
      <c r="A199" s="22"/>
      <c r="B199" s="30"/>
      <c r="C199" s="31">
        <v>0</v>
      </c>
      <c r="D199" s="31">
        <v>31</v>
      </c>
      <c r="E199" s="32">
        <f>D199+1-C199</f>
        <v>32</v>
      </c>
      <c r="F199" s="32" t="str">
        <f>CONCATENATE(E199,"'h",K199)</f>
        <v>32'h0</v>
      </c>
      <c r="G199" s="32" t="s">
        <v>68</v>
      </c>
      <c r="H199" s="49" t="s">
        <v>4606</v>
      </c>
      <c r="I199" s="51" t="s">
        <v>4607</v>
      </c>
      <c r="J199" s="58">
        <v>0</v>
      </c>
      <c r="K199" s="31" t="str">
        <f>LOWER(DEC2HEX((J199)))</f>
        <v>0</v>
      </c>
      <c r="L199" s="31">
        <f>J199*(2^C199)</f>
        <v>0</v>
      </c>
      <c r="M199" s="50"/>
    </row>
    <row r="200" spans="1:13" ht="15">
      <c r="A200" s="26"/>
      <c r="B200" s="27" t="s">
        <v>272</v>
      </c>
      <c r="C200" s="26"/>
      <c r="D200" s="26"/>
      <c r="E200" s="26">
        <f>SUM(E201:E201)</f>
        <v>32</v>
      </c>
      <c r="F200" s="56" t="str">
        <f>CONCATENATE("32'h",K200)</f>
        <v>32'h00000000</v>
      </c>
      <c r="G200" s="56"/>
      <c r="H200" s="29" t="s">
        <v>4608</v>
      </c>
      <c r="I200" s="29"/>
      <c r="J200" s="26"/>
      <c r="K200" s="26" t="str">
        <f>LOWER(DEC2HEX(L200,8))</f>
        <v>00000000</v>
      </c>
      <c r="L200" s="26">
        <f>SUM(L201:L201)</f>
        <v>0</v>
      </c>
      <c r="M200" s="26"/>
    </row>
    <row r="201" spans="1:13" ht="30">
      <c r="A201" s="22"/>
      <c r="B201" s="30"/>
      <c r="C201" s="31">
        <v>0</v>
      </c>
      <c r="D201" s="31">
        <v>31</v>
      </c>
      <c r="E201" s="32">
        <f>D201+1-C201</f>
        <v>32</v>
      </c>
      <c r="F201" s="32" t="str">
        <f>CONCATENATE(E201,"'h",K201)</f>
        <v>32'h0</v>
      </c>
      <c r="G201" s="32" t="s">
        <v>68</v>
      </c>
      <c r="H201" s="49" t="s">
        <v>4609</v>
      </c>
      <c r="I201" s="51" t="s">
        <v>4610</v>
      </c>
      <c r="J201" s="58">
        <v>0</v>
      </c>
      <c r="K201" s="31" t="str">
        <f>LOWER(DEC2HEX((J201)))</f>
        <v>0</v>
      </c>
      <c r="L201" s="31">
        <f>J201*(2^C201)</f>
        <v>0</v>
      </c>
      <c r="M201" s="50"/>
    </row>
    <row r="202" spans="1:13" ht="15">
      <c r="A202" s="26"/>
      <c r="B202" s="27" t="s">
        <v>277</v>
      </c>
      <c r="C202" s="26"/>
      <c r="D202" s="26"/>
      <c r="E202" s="26">
        <f>SUM(E203:E203)</f>
        <v>32</v>
      </c>
      <c r="F202" s="56" t="str">
        <f>CONCATENATE("32'h",K202)</f>
        <v>32'h00000000</v>
      </c>
      <c r="G202" s="56"/>
      <c r="H202" s="29" t="s">
        <v>4611</v>
      </c>
      <c r="I202" s="29"/>
      <c r="J202" s="26"/>
      <c r="K202" s="26" t="str">
        <f>LOWER(DEC2HEX(L202,8))</f>
        <v>00000000</v>
      </c>
      <c r="L202" s="26">
        <f>SUM(L203:L203)</f>
        <v>0</v>
      </c>
      <c r="M202" s="26"/>
    </row>
    <row r="203" spans="1:13" ht="30">
      <c r="A203" s="22"/>
      <c r="B203" s="30"/>
      <c r="C203" s="31">
        <v>0</v>
      </c>
      <c r="D203" s="31">
        <v>31</v>
      </c>
      <c r="E203" s="32">
        <f>D203+1-C203</f>
        <v>32</v>
      </c>
      <c r="F203" s="32" t="str">
        <f>CONCATENATE(E203,"'h",K203)</f>
        <v>32'h0</v>
      </c>
      <c r="G203" s="32" t="s">
        <v>68</v>
      </c>
      <c r="H203" s="49" t="s">
        <v>4612</v>
      </c>
      <c r="I203" s="51" t="s">
        <v>4613</v>
      </c>
      <c r="J203" s="58">
        <v>0</v>
      </c>
      <c r="K203" s="31" t="str">
        <f>LOWER(DEC2HEX((J203)))</f>
        <v>0</v>
      </c>
      <c r="L203" s="31">
        <f>J203*(2^C203)</f>
        <v>0</v>
      </c>
      <c r="M203" s="50"/>
    </row>
    <row r="204" spans="1:13" ht="15">
      <c r="A204" s="26"/>
      <c r="B204" s="27" t="s">
        <v>279</v>
      </c>
      <c r="C204" s="26"/>
      <c r="D204" s="26"/>
      <c r="E204" s="26">
        <f>SUM(E205:E205)</f>
        <v>32</v>
      </c>
      <c r="F204" s="56" t="str">
        <f>CONCATENATE("32'h",K204)</f>
        <v>32'h00000000</v>
      </c>
      <c r="G204" s="56"/>
      <c r="H204" s="29" t="s">
        <v>4614</v>
      </c>
      <c r="I204" s="29"/>
      <c r="J204" s="26"/>
      <c r="K204" s="26" t="str">
        <f>LOWER(DEC2HEX(L204,8))</f>
        <v>00000000</v>
      </c>
      <c r="L204" s="26">
        <f>SUM(L205:L205)</f>
        <v>0</v>
      </c>
      <c r="M204" s="26"/>
    </row>
    <row r="205" spans="1:13" ht="30">
      <c r="A205" s="22"/>
      <c r="B205" s="30"/>
      <c r="C205" s="31">
        <v>0</v>
      </c>
      <c r="D205" s="31">
        <v>31</v>
      </c>
      <c r="E205" s="32">
        <f>D205+1-C205</f>
        <v>32</v>
      </c>
      <c r="F205" s="32" t="str">
        <f>CONCATENATE(E205,"'h",K205)</f>
        <v>32'h0</v>
      </c>
      <c r="G205" s="32" t="s">
        <v>68</v>
      </c>
      <c r="H205" s="49" t="s">
        <v>4615</v>
      </c>
      <c r="I205" s="51" t="s">
        <v>4616</v>
      </c>
      <c r="J205" s="58">
        <v>0</v>
      </c>
      <c r="K205" s="31" t="str">
        <f>LOWER(DEC2HEX((J205)))</f>
        <v>0</v>
      </c>
      <c r="L205" s="31">
        <f>J205*(2^C205)</f>
        <v>0</v>
      </c>
      <c r="M205" s="50"/>
    </row>
    <row r="206" spans="1:13" ht="15">
      <c r="A206" s="26"/>
      <c r="B206" s="27" t="s">
        <v>299</v>
      </c>
      <c r="C206" s="26"/>
      <c r="D206" s="26"/>
      <c r="E206" s="26">
        <f>SUM(E207:E207)</f>
        <v>32</v>
      </c>
      <c r="F206" s="56" t="str">
        <f>CONCATENATE("32'h",K206)</f>
        <v>32'h00000000</v>
      </c>
      <c r="G206" s="56"/>
      <c r="H206" s="29" t="s">
        <v>4617</v>
      </c>
      <c r="I206" s="29"/>
      <c r="J206" s="26"/>
      <c r="K206" s="26" t="str">
        <f>LOWER(DEC2HEX(L206,8))</f>
        <v>00000000</v>
      </c>
      <c r="L206" s="26">
        <f>SUM(L207:L207)</f>
        <v>0</v>
      </c>
      <c r="M206" s="26"/>
    </row>
    <row r="207" spans="1:13" ht="30">
      <c r="A207" s="22"/>
      <c r="B207" s="30"/>
      <c r="C207" s="31">
        <v>0</v>
      </c>
      <c r="D207" s="31">
        <v>31</v>
      </c>
      <c r="E207" s="32">
        <f>D207+1-C207</f>
        <v>32</v>
      </c>
      <c r="F207" s="32" t="str">
        <f>CONCATENATE(E207,"'h",K207)</f>
        <v>32'h0</v>
      </c>
      <c r="G207" s="32" t="s">
        <v>68</v>
      </c>
      <c r="H207" s="49" t="s">
        <v>4618</v>
      </c>
      <c r="I207" s="51" t="s">
        <v>4619</v>
      </c>
      <c r="J207" s="58">
        <v>0</v>
      </c>
      <c r="K207" s="31" t="str">
        <f>LOWER(DEC2HEX((J207)))</f>
        <v>0</v>
      </c>
      <c r="L207" s="31">
        <f>J207*(2^C207)</f>
        <v>0</v>
      </c>
      <c r="M207" s="50"/>
    </row>
    <row r="208" spans="1:13" ht="15">
      <c r="A208" s="26"/>
      <c r="B208" s="27" t="s">
        <v>303</v>
      </c>
      <c r="C208" s="26"/>
      <c r="D208" s="26"/>
      <c r="E208" s="26">
        <f>SUM(E209:E209)</f>
        <v>32</v>
      </c>
      <c r="F208" s="56" t="str">
        <f>CONCATENATE("32'h",K208)</f>
        <v>32'h00000000</v>
      </c>
      <c r="G208" s="56"/>
      <c r="H208" s="29" t="s">
        <v>4620</v>
      </c>
      <c r="I208" s="29"/>
      <c r="J208" s="26"/>
      <c r="K208" s="26" t="str">
        <f>LOWER(DEC2HEX(L208,8))</f>
        <v>00000000</v>
      </c>
      <c r="L208" s="26">
        <f>SUM(L209:L209)</f>
        <v>0</v>
      </c>
      <c r="M208" s="26"/>
    </row>
    <row r="209" spans="1:13" ht="30">
      <c r="A209" s="22"/>
      <c r="B209" s="30"/>
      <c r="C209" s="31">
        <v>0</v>
      </c>
      <c r="D209" s="31">
        <v>31</v>
      </c>
      <c r="E209" s="32">
        <f>D209+1-C209</f>
        <v>32</v>
      </c>
      <c r="F209" s="32" t="str">
        <f>CONCATENATE(E209,"'h",K209)</f>
        <v>32'h0</v>
      </c>
      <c r="G209" s="32" t="s">
        <v>68</v>
      </c>
      <c r="H209" s="49" t="s">
        <v>4621</v>
      </c>
      <c r="I209" s="51" t="s">
        <v>4622</v>
      </c>
      <c r="J209" s="58">
        <v>0</v>
      </c>
      <c r="K209" s="31" t="str">
        <f>LOWER(DEC2HEX((J209)))</f>
        <v>0</v>
      </c>
      <c r="L209" s="31">
        <f>J209*(2^C209)</f>
        <v>0</v>
      </c>
      <c r="M209" s="50"/>
    </row>
    <row r="210" spans="1:13" ht="15">
      <c r="A210" s="26"/>
      <c r="B210" s="27" t="s">
        <v>306</v>
      </c>
      <c r="C210" s="26"/>
      <c r="D210" s="26"/>
      <c r="E210" s="26">
        <f>SUM(E211:E211)</f>
        <v>32</v>
      </c>
      <c r="F210" s="56" t="str">
        <f>CONCATENATE("32'h",K210)</f>
        <v>32'h00000000</v>
      </c>
      <c r="G210" s="56"/>
      <c r="H210" s="29" t="s">
        <v>4623</v>
      </c>
      <c r="I210" s="29"/>
      <c r="J210" s="26"/>
      <c r="K210" s="26" t="str">
        <f>LOWER(DEC2HEX(L210,8))</f>
        <v>00000000</v>
      </c>
      <c r="L210" s="26">
        <f>SUM(L211:L211)</f>
        <v>0</v>
      </c>
      <c r="M210" s="26"/>
    </row>
    <row r="211" spans="1:13" ht="30">
      <c r="A211" s="22"/>
      <c r="B211" s="30"/>
      <c r="C211" s="31">
        <v>0</v>
      </c>
      <c r="D211" s="31">
        <v>31</v>
      </c>
      <c r="E211" s="32">
        <f>D211+1-C211</f>
        <v>32</v>
      </c>
      <c r="F211" s="32" t="str">
        <f>CONCATENATE(E211,"'h",K211)</f>
        <v>32'h0</v>
      </c>
      <c r="G211" s="32" t="s">
        <v>68</v>
      </c>
      <c r="H211" s="49" t="s">
        <v>4624</v>
      </c>
      <c r="I211" s="51" t="s">
        <v>4625</v>
      </c>
      <c r="J211" s="58">
        <v>0</v>
      </c>
      <c r="K211" s="31" t="str">
        <f>LOWER(DEC2HEX((J211)))</f>
        <v>0</v>
      </c>
      <c r="L211" s="31">
        <f>J211*(2^C211)</f>
        <v>0</v>
      </c>
      <c r="M211" s="50"/>
    </row>
    <row r="212" spans="1:13" ht="15">
      <c r="A212" s="26"/>
      <c r="B212" s="27" t="s">
        <v>309</v>
      </c>
      <c r="C212" s="26"/>
      <c r="D212" s="26"/>
      <c r="E212" s="26">
        <f>SUM(E213:E213)</f>
        <v>32</v>
      </c>
      <c r="F212" s="56" t="str">
        <f>CONCATENATE("32'h",K212)</f>
        <v>32'h00000000</v>
      </c>
      <c r="G212" s="56"/>
      <c r="H212" s="29" t="s">
        <v>4626</v>
      </c>
      <c r="I212" s="29"/>
      <c r="J212" s="26"/>
      <c r="K212" s="26" t="str">
        <f>LOWER(DEC2HEX(L212,8))</f>
        <v>00000000</v>
      </c>
      <c r="L212" s="26">
        <f>SUM(L213:L213)</f>
        <v>0</v>
      </c>
      <c r="M212" s="26"/>
    </row>
    <row r="213" spans="1:13" ht="30">
      <c r="A213" s="22"/>
      <c r="B213" s="30"/>
      <c r="C213" s="31">
        <v>0</v>
      </c>
      <c r="D213" s="31">
        <v>31</v>
      </c>
      <c r="E213" s="32">
        <f>D213+1-C213</f>
        <v>32</v>
      </c>
      <c r="F213" s="32" t="str">
        <f>CONCATENATE(E213,"'h",K213)</f>
        <v>32'h0</v>
      </c>
      <c r="G213" s="32" t="s">
        <v>68</v>
      </c>
      <c r="H213" s="49" t="s">
        <v>4627</v>
      </c>
      <c r="I213" s="51" t="s">
        <v>4628</v>
      </c>
      <c r="J213" s="58">
        <v>0</v>
      </c>
      <c r="K213" s="31" t="str">
        <f>LOWER(DEC2HEX((J213)))</f>
        <v>0</v>
      </c>
      <c r="L213" s="31">
        <f>J213*(2^C213)</f>
        <v>0</v>
      </c>
      <c r="M213" s="50"/>
    </row>
    <row r="214" spans="1:13" ht="15">
      <c r="A214" s="26"/>
      <c r="B214" s="27" t="s">
        <v>312</v>
      </c>
      <c r="C214" s="26"/>
      <c r="D214" s="26"/>
      <c r="E214" s="26">
        <f>SUM(E215:E230)</f>
        <v>32</v>
      </c>
      <c r="F214" s="56" t="str">
        <f>CONCATENATE("32'h",K214)</f>
        <v>32'h00000000</v>
      </c>
      <c r="G214" s="56"/>
      <c r="H214" s="29" t="s">
        <v>4629</v>
      </c>
      <c r="I214" s="29"/>
      <c r="J214" s="26"/>
      <c r="K214" s="26" t="str">
        <f>LOWER(DEC2HEX(L214,8))</f>
        <v>00000000</v>
      </c>
      <c r="L214" s="26">
        <f>SUM(L215:L230)</f>
        <v>0</v>
      </c>
      <c r="M214" s="26"/>
    </row>
    <row r="215" spans="1:13" ht="15" customHeight="1">
      <c r="A215" s="22"/>
      <c r="B215" s="30"/>
      <c r="C215" s="31">
        <v>30</v>
      </c>
      <c r="D215" s="31">
        <v>31</v>
      </c>
      <c r="E215" s="32">
        <f t="shared" ref="E215:E230" si="64">D215+1-C215</f>
        <v>2</v>
      </c>
      <c r="F215" s="32" t="str">
        <f t="shared" ref="F215:F230" si="65">CONCATENATE(E215,"'h",K215)</f>
        <v>2'h0</v>
      </c>
      <c r="G215" s="32" t="s">
        <v>68</v>
      </c>
      <c r="H215" s="49" t="s">
        <v>4630</v>
      </c>
      <c r="I215" s="459" t="s">
        <v>4631</v>
      </c>
      <c r="J215" s="31">
        <v>0</v>
      </c>
      <c r="K215" s="31" t="str">
        <f t="shared" ref="K215:K230" si="66">LOWER(DEC2HEX((J215)))</f>
        <v>0</v>
      </c>
      <c r="L215" s="31">
        <f t="shared" ref="L215:L230" si="67">J215*(2^C215)</f>
        <v>0</v>
      </c>
      <c r="M215" s="50"/>
    </row>
    <row r="216" spans="1:13" ht="15">
      <c r="A216" s="22"/>
      <c r="B216" s="30"/>
      <c r="C216" s="31">
        <v>28</v>
      </c>
      <c r="D216" s="31">
        <v>29</v>
      </c>
      <c r="E216" s="32">
        <f t="shared" si="64"/>
        <v>2</v>
      </c>
      <c r="F216" s="32" t="str">
        <f t="shared" si="65"/>
        <v>2'h0</v>
      </c>
      <c r="G216" s="32" t="s">
        <v>68</v>
      </c>
      <c r="H216" s="49" t="s">
        <v>4632</v>
      </c>
      <c r="I216" s="460"/>
      <c r="J216" s="31">
        <v>0</v>
      </c>
      <c r="K216" s="31" t="str">
        <f t="shared" si="66"/>
        <v>0</v>
      </c>
      <c r="L216" s="31">
        <f t="shared" si="67"/>
        <v>0</v>
      </c>
      <c r="M216" s="50"/>
    </row>
    <row r="217" spans="1:13" ht="15">
      <c r="A217" s="22"/>
      <c r="B217" s="30"/>
      <c r="C217" s="31">
        <v>26</v>
      </c>
      <c r="D217" s="31">
        <v>27</v>
      </c>
      <c r="E217" s="32">
        <f t="shared" si="64"/>
        <v>2</v>
      </c>
      <c r="F217" s="32" t="str">
        <f t="shared" si="65"/>
        <v>2'h0</v>
      </c>
      <c r="G217" s="32" t="s">
        <v>68</v>
      </c>
      <c r="H217" s="49" t="s">
        <v>4633</v>
      </c>
      <c r="I217" s="460"/>
      <c r="J217" s="31">
        <v>0</v>
      </c>
      <c r="K217" s="31" t="str">
        <f t="shared" si="66"/>
        <v>0</v>
      </c>
      <c r="L217" s="31">
        <f t="shared" si="67"/>
        <v>0</v>
      </c>
      <c r="M217" s="50"/>
    </row>
    <row r="218" spans="1:13" ht="15">
      <c r="A218" s="22"/>
      <c r="B218" s="30"/>
      <c r="C218" s="31">
        <v>24</v>
      </c>
      <c r="D218" s="31">
        <v>25</v>
      </c>
      <c r="E218" s="32">
        <f t="shared" si="64"/>
        <v>2</v>
      </c>
      <c r="F218" s="32" t="str">
        <f t="shared" si="65"/>
        <v>2'h0</v>
      </c>
      <c r="G218" s="32" t="s">
        <v>68</v>
      </c>
      <c r="H218" s="49" t="s">
        <v>4634</v>
      </c>
      <c r="I218" s="460"/>
      <c r="J218" s="31">
        <v>0</v>
      </c>
      <c r="K218" s="31" t="str">
        <f t="shared" si="66"/>
        <v>0</v>
      </c>
      <c r="L218" s="31">
        <f t="shared" si="67"/>
        <v>0</v>
      </c>
      <c r="M218" s="50"/>
    </row>
    <row r="219" spans="1:13" ht="15">
      <c r="A219" s="22"/>
      <c r="B219" s="22"/>
      <c r="C219" s="31">
        <v>22</v>
      </c>
      <c r="D219" s="31">
        <v>23</v>
      </c>
      <c r="E219" s="32">
        <f t="shared" si="64"/>
        <v>2</v>
      </c>
      <c r="F219" s="32" t="str">
        <f t="shared" si="65"/>
        <v>2'h0</v>
      </c>
      <c r="G219" s="32" t="s">
        <v>68</v>
      </c>
      <c r="H219" s="49" t="s">
        <v>4635</v>
      </c>
      <c r="I219" s="460"/>
      <c r="J219" s="31">
        <v>0</v>
      </c>
      <c r="K219" s="31" t="str">
        <f t="shared" si="66"/>
        <v>0</v>
      </c>
      <c r="L219" s="31">
        <f t="shared" si="67"/>
        <v>0</v>
      </c>
      <c r="M219" s="50"/>
    </row>
    <row r="220" spans="1:13" ht="15">
      <c r="A220" s="22"/>
      <c r="B220" s="30"/>
      <c r="C220" s="31">
        <v>20</v>
      </c>
      <c r="D220" s="31">
        <v>21</v>
      </c>
      <c r="E220" s="32">
        <f t="shared" si="64"/>
        <v>2</v>
      </c>
      <c r="F220" s="32" t="str">
        <f t="shared" si="65"/>
        <v>2'h0</v>
      </c>
      <c r="G220" s="32" t="s">
        <v>68</v>
      </c>
      <c r="H220" s="49" t="s">
        <v>4636</v>
      </c>
      <c r="I220" s="460"/>
      <c r="J220" s="31">
        <v>0</v>
      </c>
      <c r="K220" s="31" t="str">
        <f t="shared" si="66"/>
        <v>0</v>
      </c>
      <c r="L220" s="31">
        <f t="shared" si="67"/>
        <v>0</v>
      </c>
      <c r="M220" s="50"/>
    </row>
    <row r="221" spans="1:13" ht="15">
      <c r="A221" s="22"/>
      <c r="B221" s="22"/>
      <c r="C221" s="31">
        <v>18</v>
      </c>
      <c r="D221" s="31">
        <v>19</v>
      </c>
      <c r="E221" s="32">
        <f t="shared" si="64"/>
        <v>2</v>
      </c>
      <c r="F221" s="32" t="str">
        <f t="shared" si="65"/>
        <v>2'h0</v>
      </c>
      <c r="G221" s="32" t="s">
        <v>68</v>
      </c>
      <c r="H221" s="49" t="s">
        <v>4637</v>
      </c>
      <c r="I221" s="460"/>
      <c r="J221" s="31">
        <v>0</v>
      </c>
      <c r="K221" s="31" t="str">
        <f t="shared" si="66"/>
        <v>0</v>
      </c>
      <c r="L221" s="31">
        <f t="shared" si="67"/>
        <v>0</v>
      </c>
      <c r="M221" s="50"/>
    </row>
    <row r="222" spans="1:13" ht="15">
      <c r="A222" s="22"/>
      <c r="B222" s="30"/>
      <c r="C222" s="31">
        <v>16</v>
      </c>
      <c r="D222" s="31">
        <v>17</v>
      </c>
      <c r="E222" s="32">
        <f t="shared" si="64"/>
        <v>2</v>
      </c>
      <c r="F222" s="32" t="str">
        <f t="shared" si="65"/>
        <v>2'h0</v>
      </c>
      <c r="G222" s="32" t="s">
        <v>68</v>
      </c>
      <c r="H222" s="49" t="s">
        <v>4638</v>
      </c>
      <c r="I222" s="460"/>
      <c r="J222" s="31">
        <v>0</v>
      </c>
      <c r="K222" s="31" t="str">
        <f t="shared" si="66"/>
        <v>0</v>
      </c>
      <c r="L222" s="31">
        <f t="shared" si="67"/>
        <v>0</v>
      </c>
      <c r="M222" s="50"/>
    </row>
    <row r="223" spans="1:13" ht="15">
      <c r="A223" s="22"/>
      <c r="B223" s="30"/>
      <c r="C223" s="31">
        <v>14</v>
      </c>
      <c r="D223" s="31">
        <v>15</v>
      </c>
      <c r="E223" s="32">
        <f t="shared" si="64"/>
        <v>2</v>
      </c>
      <c r="F223" s="32" t="str">
        <f t="shared" si="65"/>
        <v>2'h0</v>
      </c>
      <c r="G223" s="32" t="s">
        <v>68</v>
      </c>
      <c r="H223" s="49" t="s">
        <v>4639</v>
      </c>
      <c r="I223" s="460"/>
      <c r="J223" s="31">
        <v>0</v>
      </c>
      <c r="K223" s="31" t="str">
        <f t="shared" si="66"/>
        <v>0</v>
      </c>
      <c r="L223" s="31">
        <f t="shared" si="67"/>
        <v>0</v>
      </c>
      <c r="M223" s="50"/>
    </row>
    <row r="224" spans="1:13" ht="15">
      <c r="A224" s="22"/>
      <c r="B224" s="30"/>
      <c r="C224" s="31">
        <v>12</v>
      </c>
      <c r="D224" s="31">
        <v>13</v>
      </c>
      <c r="E224" s="32">
        <f t="shared" si="64"/>
        <v>2</v>
      </c>
      <c r="F224" s="32" t="str">
        <f t="shared" si="65"/>
        <v>2'h0</v>
      </c>
      <c r="G224" s="32" t="s">
        <v>68</v>
      </c>
      <c r="H224" s="49" t="s">
        <v>4640</v>
      </c>
      <c r="I224" s="460"/>
      <c r="J224" s="31">
        <v>0</v>
      </c>
      <c r="K224" s="31" t="str">
        <f t="shared" si="66"/>
        <v>0</v>
      </c>
      <c r="L224" s="31">
        <f t="shared" si="67"/>
        <v>0</v>
      </c>
      <c r="M224" s="50"/>
    </row>
    <row r="225" spans="1:13" ht="15">
      <c r="A225" s="22"/>
      <c r="B225" s="30"/>
      <c r="C225" s="31">
        <v>10</v>
      </c>
      <c r="D225" s="31">
        <v>11</v>
      </c>
      <c r="E225" s="32">
        <f t="shared" si="64"/>
        <v>2</v>
      </c>
      <c r="F225" s="32" t="str">
        <f t="shared" si="65"/>
        <v>2'h0</v>
      </c>
      <c r="G225" s="32" t="s">
        <v>68</v>
      </c>
      <c r="H225" s="49" t="s">
        <v>4641</v>
      </c>
      <c r="I225" s="460"/>
      <c r="J225" s="31">
        <v>0</v>
      </c>
      <c r="K225" s="31" t="str">
        <f t="shared" si="66"/>
        <v>0</v>
      </c>
      <c r="L225" s="31">
        <f t="shared" si="67"/>
        <v>0</v>
      </c>
      <c r="M225" s="50"/>
    </row>
    <row r="226" spans="1:13" ht="15">
      <c r="A226" s="22"/>
      <c r="B226" s="22"/>
      <c r="C226" s="31">
        <v>8</v>
      </c>
      <c r="D226" s="31">
        <v>9</v>
      </c>
      <c r="E226" s="32">
        <f t="shared" si="64"/>
        <v>2</v>
      </c>
      <c r="F226" s="32" t="str">
        <f t="shared" si="65"/>
        <v>2'h0</v>
      </c>
      <c r="G226" s="32" t="s">
        <v>68</v>
      </c>
      <c r="H226" s="49" t="s">
        <v>4642</v>
      </c>
      <c r="I226" s="460"/>
      <c r="J226" s="31">
        <v>0</v>
      </c>
      <c r="K226" s="31" t="str">
        <f t="shared" si="66"/>
        <v>0</v>
      </c>
      <c r="L226" s="31">
        <f t="shared" si="67"/>
        <v>0</v>
      </c>
      <c r="M226" s="50"/>
    </row>
    <row r="227" spans="1:13" ht="15">
      <c r="A227" s="22"/>
      <c r="B227" s="30"/>
      <c r="C227" s="31">
        <v>6</v>
      </c>
      <c r="D227" s="31">
        <v>7</v>
      </c>
      <c r="E227" s="32">
        <f t="shared" si="64"/>
        <v>2</v>
      </c>
      <c r="F227" s="32" t="str">
        <f t="shared" si="65"/>
        <v>2'h0</v>
      </c>
      <c r="G227" s="32" t="s">
        <v>68</v>
      </c>
      <c r="H227" s="49" t="s">
        <v>4643</v>
      </c>
      <c r="I227" s="460"/>
      <c r="J227" s="31">
        <v>0</v>
      </c>
      <c r="K227" s="31" t="str">
        <f t="shared" si="66"/>
        <v>0</v>
      </c>
      <c r="L227" s="31">
        <f t="shared" si="67"/>
        <v>0</v>
      </c>
      <c r="M227" s="50"/>
    </row>
    <row r="228" spans="1:13" ht="15">
      <c r="A228" s="22"/>
      <c r="B228" s="30"/>
      <c r="C228" s="31">
        <v>4</v>
      </c>
      <c r="D228" s="31">
        <v>5</v>
      </c>
      <c r="E228" s="32">
        <f t="shared" si="64"/>
        <v>2</v>
      </c>
      <c r="F228" s="32" t="str">
        <f t="shared" si="65"/>
        <v>2'h0</v>
      </c>
      <c r="G228" s="32" t="s">
        <v>68</v>
      </c>
      <c r="H228" s="49" t="s">
        <v>4644</v>
      </c>
      <c r="I228" s="460"/>
      <c r="J228" s="31">
        <v>0</v>
      </c>
      <c r="K228" s="31" t="str">
        <f t="shared" si="66"/>
        <v>0</v>
      </c>
      <c r="L228" s="31">
        <f t="shared" si="67"/>
        <v>0</v>
      </c>
      <c r="M228" s="50"/>
    </row>
    <row r="229" spans="1:13" ht="15">
      <c r="A229" s="22"/>
      <c r="B229" s="30"/>
      <c r="C229" s="31">
        <v>2</v>
      </c>
      <c r="D229" s="31">
        <v>3</v>
      </c>
      <c r="E229" s="32">
        <f t="shared" si="64"/>
        <v>2</v>
      </c>
      <c r="F229" s="32" t="str">
        <f t="shared" si="65"/>
        <v>2'h0</v>
      </c>
      <c r="G229" s="32" t="s">
        <v>68</v>
      </c>
      <c r="H229" s="49" t="s">
        <v>4645</v>
      </c>
      <c r="I229" s="460"/>
      <c r="J229" s="31">
        <v>0</v>
      </c>
      <c r="K229" s="31" t="str">
        <f t="shared" si="66"/>
        <v>0</v>
      </c>
      <c r="L229" s="31">
        <f t="shared" si="67"/>
        <v>0</v>
      </c>
      <c r="M229" s="50"/>
    </row>
    <row r="230" spans="1:13" ht="15">
      <c r="A230" s="22"/>
      <c r="B230" s="30"/>
      <c r="C230" s="31">
        <v>0</v>
      </c>
      <c r="D230" s="31">
        <v>1</v>
      </c>
      <c r="E230" s="32">
        <f t="shared" si="64"/>
        <v>2</v>
      </c>
      <c r="F230" s="32" t="str">
        <f t="shared" si="65"/>
        <v>2'h0</v>
      </c>
      <c r="G230" s="32" t="s">
        <v>68</v>
      </c>
      <c r="H230" s="49" t="s">
        <v>4646</v>
      </c>
      <c r="I230" s="461"/>
      <c r="J230" s="31">
        <v>0</v>
      </c>
      <c r="K230" s="31" t="str">
        <f t="shared" si="66"/>
        <v>0</v>
      </c>
      <c r="L230" s="31">
        <f t="shared" si="67"/>
        <v>0</v>
      </c>
      <c r="M230" s="50"/>
    </row>
    <row r="231" spans="1:13" ht="15">
      <c r="A231" s="26"/>
      <c r="B231" s="27" t="s">
        <v>314</v>
      </c>
      <c r="C231" s="26"/>
      <c r="D231" s="26"/>
      <c r="E231" s="26">
        <f>SUM(E232:E247)</f>
        <v>32</v>
      </c>
      <c r="F231" s="56" t="str">
        <f>CONCATENATE("32'h",K231)</f>
        <v>32'h00000000</v>
      </c>
      <c r="G231" s="56"/>
      <c r="H231" s="29" t="s">
        <v>4647</v>
      </c>
      <c r="I231" s="29"/>
      <c r="J231" s="26"/>
      <c r="K231" s="26" t="str">
        <f>LOWER(DEC2HEX(L231,8))</f>
        <v>00000000</v>
      </c>
      <c r="L231" s="26">
        <f>SUM(L232:L247)</f>
        <v>0</v>
      </c>
      <c r="M231" s="26"/>
    </row>
    <row r="232" spans="1:13" ht="15" customHeight="1">
      <c r="A232" s="22"/>
      <c r="B232" s="30"/>
      <c r="C232" s="31">
        <v>30</v>
      </c>
      <c r="D232" s="31">
        <v>31</v>
      </c>
      <c r="E232" s="32">
        <f t="shared" ref="E232:E247" si="68">D232+1-C232</f>
        <v>2</v>
      </c>
      <c r="F232" s="32" t="str">
        <f t="shared" ref="F232:F247" si="69">CONCATENATE(E232,"'h",K232)</f>
        <v>2'h0</v>
      </c>
      <c r="G232" s="32" t="s">
        <v>68</v>
      </c>
      <c r="H232" s="49" t="s">
        <v>4648</v>
      </c>
      <c r="I232" s="459" t="s">
        <v>4631</v>
      </c>
      <c r="J232" s="31">
        <v>0</v>
      </c>
      <c r="K232" s="31" t="str">
        <f t="shared" ref="K232:K247" si="70">LOWER(DEC2HEX((J232)))</f>
        <v>0</v>
      </c>
      <c r="L232" s="31">
        <f t="shared" ref="L232:L247" si="71">J232*(2^C232)</f>
        <v>0</v>
      </c>
      <c r="M232" s="50"/>
    </row>
    <row r="233" spans="1:13" ht="15">
      <c r="A233" s="22"/>
      <c r="B233" s="30"/>
      <c r="C233" s="31">
        <v>28</v>
      </c>
      <c r="D233" s="31">
        <v>29</v>
      </c>
      <c r="E233" s="32">
        <f t="shared" si="68"/>
        <v>2</v>
      </c>
      <c r="F233" s="32" t="str">
        <f t="shared" si="69"/>
        <v>2'h0</v>
      </c>
      <c r="G233" s="32" t="s">
        <v>68</v>
      </c>
      <c r="H233" s="49" t="s">
        <v>4649</v>
      </c>
      <c r="I233" s="460"/>
      <c r="J233" s="31">
        <v>0</v>
      </c>
      <c r="K233" s="31" t="str">
        <f t="shared" si="70"/>
        <v>0</v>
      </c>
      <c r="L233" s="31">
        <f t="shared" si="71"/>
        <v>0</v>
      </c>
      <c r="M233" s="50"/>
    </row>
    <row r="234" spans="1:13" ht="15">
      <c r="A234" s="22"/>
      <c r="B234" s="30"/>
      <c r="C234" s="31">
        <v>26</v>
      </c>
      <c r="D234" s="31">
        <v>27</v>
      </c>
      <c r="E234" s="32">
        <f t="shared" si="68"/>
        <v>2</v>
      </c>
      <c r="F234" s="32" t="str">
        <f t="shared" si="69"/>
        <v>2'h0</v>
      </c>
      <c r="G234" s="32" t="s">
        <v>68</v>
      </c>
      <c r="H234" s="49" t="s">
        <v>4650</v>
      </c>
      <c r="I234" s="460"/>
      <c r="J234" s="31">
        <v>0</v>
      </c>
      <c r="K234" s="31" t="str">
        <f t="shared" si="70"/>
        <v>0</v>
      </c>
      <c r="L234" s="31">
        <f t="shared" si="71"/>
        <v>0</v>
      </c>
      <c r="M234" s="50"/>
    </row>
    <row r="235" spans="1:13" ht="15">
      <c r="A235" s="22"/>
      <c r="B235" s="30"/>
      <c r="C235" s="31">
        <v>24</v>
      </c>
      <c r="D235" s="31">
        <v>25</v>
      </c>
      <c r="E235" s="32">
        <f t="shared" si="68"/>
        <v>2</v>
      </c>
      <c r="F235" s="32" t="str">
        <f t="shared" si="69"/>
        <v>2'h0</v>
      </c>
      <c r="G235" s="32" t="s">
        <v>68</v>
      </c>
      <c r="H235" s="49" t="s">
        <v>4651</v>
      </c>
      <c r="I235" s="460"/>
      <c r="J235" s="31">
        <v>0</v>
      </c>
      <c r="K235" s="31" t="str">
        <f t="shared" si="70"/>
        <v>0</v>
      </c>
      <c r="L235" s="31">
        <f t="shared" si="71"/>
        <v>0</v>
      </c>
      <c r="M235" s="50"/>
    </row>
    <row r="236" spans="1:13" ht="15">
      <c r="A236" s="22"/>
      <c r="B236" s="22"/>
      <c r="C236" s="31">
        <v>22</v>
      </c>
      <c r="D236" s="31">
        <v>23</v>
      </c>
      <c r="E236" s="32">
        <f t="shared" si="68"/>
        <v>2</v>
      </c>
      <c r="F236" s="32" t="str">
        <f t="shared" si="69"/>
        <v>2'h0</v>
      </c>
      <c r="G236" s="32" t="s">
        <v>68</v>
      </c>
      <c r="H236" s="49" t="s">
        <v>4652</v>
      </c>
      <c r="I236" s="460"/>
      <c r="J236" s="31">
        <v>0</v>
      </c>
      <c r="K236" s="31" t="str">
        <f t="shared" si="70"/>
        <v>0</v>
      </c>
      <c r="L236" s="31">
        <f t="shared" si="71"/>
        <v>0</v>
      </c>
      <c r="M236" s="50"/>
    </row>
    <row r="237" spans="1:13" ht="15">
      <c r="A237" s="22"/>
      <c r="B237" s="30"/>
      <c r="C237" s="31">
        <v>20</v>
      </c>
      <c r="D237" s="31">
        <v>21</v>
      </c>
      <c r="E237" s="32">
        <f t="shared" si="68"/>
        <v>2</v>
      </c>
      <c r="F237" s="32" t="str">
        <f t="shared" si="69"/>
        <v>2'h0</v>
      </c>
      <c r="G237" s="32" t="s">
        <v>68</v>
      </c>
      <c r="H237" s="49" t="s">
        <v>4653</v>
      </c>
      <c r="I237" s="460"/>
      <c r="J237" s="31">
        <v>0</v>
      </c>
      <c r="K237" s="31" t="str">
        <f t="shared" si="70"/>
        <v>0</v>
      </c>
      <c r="L237" s="31">
        <f t="shared" si="71"/>
        <v>0</v>
      </c>
      <c r="M237" s="50"/>
    </row>
    <row r="238" spans="1:13" ht="15">
      <c r="A238" s="22"/>
      <c r="B238" s="22"/>
      <c r="C238" s="31">
        <v>18</v>
      </c>
      <c r="D238" s="31">
        <v>19</v>
      </c>
      <c r="E238" s="32">
        <f t="shared" si="68"/>
        <v>2</v>
      </c>
      <c r="F238" s="32" t="str">
        <f t="shared" si="69"/>
        <v>2'h0</v>
      </c>
      <c r="G238" s="32" t="s">
        <v>68</v>
      </c>
      <c r="H238" s="49" t="s">
        <v>4654</v>
      </c>
      <c r="I238" s="460"/>
      <c r="J238" s="31">
        <v>0</v>
      </c>
      <c r="K238" s="31" t="str">
        <f t="shared" si="70"/>
        <v>0</v>
      </c>
      <c r="L238" s="31">
        <f t="shared" si="71"/>
        <v>0</v>
      </c>
      <c r="M238" s="50"/>
    </row>
    <row r="239" spans="1:13" ht="15">
      <c r="A239" s="22"/>
      <c r="B239" s="30"/>
      <c r="C239" s="31">
        <v>16</v>
      </c>
      <c r="D239" s="31">
        <v>17</v>
      </c>
      <c r="E239" s="32">
        <f t="shared" si="68"/>
        <v>2</v>
      </c>
      <c r="F239" s="32" t="str">
        <f t="shared" si="69"/>
        <v>2'h0</v>
      </c>
      <c r="G239" s="32" t="s">
        <v>68</v>
      </c>
      <c r="H239" s="49" t="s">
        <v>4655</v>
      </c>
      <c r="I239" s="460"/>
      <c r="J239" s="31">
        <v>0</v>
      </c>
      <c r="K239" s="31" t="str">
        <f t="shared" si="70"/>
        <v>0</v>
      </c>
      <c r="L239" s="31">
        <f t="shared" si="71"/>
        <v>0</v>
      </c>
      <c r="M239" s="50"/>
    </row>
    <row r="240" spans="1:13" ht="15">
      <c r="A240" s="22"/>
      <c r="B240" s="30"/>
      <c r="C240" s="31">
        <v>14</v>
      </c>
      <c r="D240" s="31">
        <v>15</v>
      </c>
      <c r="E240" s="32">
        <f t="shared" si="68"/>
        <v>2</v>
      </c>
      <c r="F240" s="32" t="str">
        <f t="shared" si="69"/>
        <v>2'h0</v>
      </c>
      <c r="G240" s="32" t="s">
        <v>68</v>
      </c>
      <c r="H240" s="49" t="s">
        <v>4656</v>
      </c>
      <c r="I240" s="460"/>
      <c r="J240" s="31">
        <v>0</v>
      </c>
      <c r="K240" s="31" t="str">
        <f t="shared" si="70"/>
        <v>0</v>
      </c>
      <c r="L240" s="31">
        <f t="shared" si="71"/>
        <v>0</v>
      </c>
      <c r="M240" s="50"/>
    </row>
    <row r="241" spans="1:13" ht="15">
      <c r="A241" s="22"/>
      <c r="B241" s="30"/>
      <c r="C241" s="31">
        <v>12</v>
      </c>
      <c r="D241" s="31">
        <v>13</v>
      </c>
      <c r="E241" s="32">
        <f t="shared" si="68"/>
        <v>2</v>
      </c>
      <c r="F241" s="32" t="str">
        <f t="shared" si="69"/>
        <v>2'h0</v>
      </c>
      <c r="G241" s="32" t="s">
        <v>68</v>
      </c>
      <c r="H241" s="49" t="s">
        <v>4657</v>
      </c>
      <c r="I241" s="460"/>
      <c r="J241" s="31">
        <v>0</v>
      </c>
      <c r="K241" s="31" t="str">
        <f t="shared" si="70"/>
        <v>0</v>
      </c>
      <c r="L241" s="31">
        <f t="shared" si="71"/>
        <v>0</v>
      </c>
      <c r="M241" s="50"/>
    </row>
    <row r="242" spans="1:13" ht="15">
      <c r="A242" s="22"/>
      <c r="B242" s="30"/>
      <c r="C242" s="31">
        <v>10</v>
      </c>
      <c r="D242" s="31">
        <v>11</v>
      </c>
      <c r="E242" s="32">
        <f t="shared" si="68"/>
        <v>2</v>
      </c>
      <c r="F242" s="32" t="str">
        <f t="shared" si="69"/>
        <v>2'h0</v>
      </c>
      <c r="G242" s="32" t="s">
        <v>68</v>
      </c>
      <c r="H242" s="49" t="s">
        <v>4658</v>
      </c>
      <c r="I242" s="460"/>
      <c r="J242" s="31">
        <v>0</v>
      </c>
      <c r="K242" s="31" t="str">
        <f t="shared" si="70"/>
        <v>0</v>
      </c>
      <c r="L242" s="31">
        <f t="shared" si="71"/>
        <v>0</v>
      </c>
      <c r="M242" s="50"/>
    </row>
    <row r="243" spans="1:13" ht="15">
      <c r="A243" s="22"/>
      <c r="B243" s="22"/>
      <c r="C243" s="31">
        <v>8</v>
      </c>
      <c r="D243" s="31">
        <v>9</v>
      </c>
      <c r="E243" s="32">
        <f t="shared" si="68"/>
        <v>2</v>
      </c>
      <c r="F243" s="32" t="str">
        <f t="shared" si="69"/>
        <v>2'h0</v>
      </c>
      <c r="G243" s="32" t="s">
        <v>68</v>
      </c>
      <c r="H243" s="49" t="s">
        <v>4659</v>
      </c>
      <c r="I243" s="460"/>
      <c r="J243" s="31">
        <v>0</v>
      </c>
      <c r="K243" s="31" t="str">
        <f t="shared" si="70"/>
        <v>0</v>
      </c>
      <c r="L243" s="31">
        <f t="shared" si="71"/>
        <v>0</v>
      </c>
      <c r="M243" s="50"/>
    </row>
    <row r="244" spans="1:13" ht="15">
      <c r="A244" s="22"/>
      <c r="B244" s="30"/>
      <c r="C244" s="31">
        <v>6</v>
      </c>
      <c r="D244" s="31">
        <v>7</v>
      </c>
      <c r="E244" s="32">
        <f t="shared" si="68"/>
        <v>2</v>
      </c>
      <c r="F244" s="32" t="str">
        <f t="shared" si="69"/>
        <v>2'h0</v>
      </c>
      <c r="G244" s="32" t="s">
        <v>68</v>
      </c>
      <c r="H244" s="49" t="s">
        <v>4660</v>
      </c>
      <c r="I244" s="460"/>
      <c r="J244" s="31">
        <v>0</v>
      </c>
      <c r="K244" s="31" t="str">
        <f t="shared" si="70"/>
        <v>0</v>
      </c>
      <c r="L244" s="31">
        <f t="shared" si="71"/>
        <v>0</v>
      </c>
      <c r="M244" s="50"/>
    </row>
    <row r="245" spans="1:13" ht="15">
      <c r="A245" s="22"/>
      <c r="B245" s="30"/>
      <c r="C245" s="31">
        <v>4</v>
      </c>
      <c r="D245" s="31">
        <v>5</v>
      </c>
      <c r="E245" s="32">
        <f t="shared" si="68"/>
        <v>2</v>
      </c>
      <c r="F245" s="32" t="str">
        <f t="shared" si="69"/>
        <v>2'h0</v>
      </c>
      <c r="G245" s="32" t="s">
        <v>68</v>
      </c>
      <c r="H245" s="49" t="s">
        <v>4661</v>
      </c>
      <c r="I245" s="460"/>
      <c r="J245" s="31">
        <v>0</v>
      </c>
      <c r="K245" s="31" t="str">
        <f t="shared" si="70"/>
        <v>0</v>
      </c>
      <c r="L245" s="31">
        <f t="shared" si="71"/>
        <v>0</v>
      </c>
      <c r="M245" s="50"/>
    </row>
    <row r="246" spans="1:13" ht="15">
      <c r="A246" s="22"/>
      <c r="B246" s="30"/>
      <c r="C246" s="31">
        <v>2</v>
      </c>
      <c r="D246" s="31">
        <v>3</v>
      </c>
      <c r="E246" s="32">
        <f t="shared" si="68"/>
        <v>2</v>
      </c>
      <c r="F246" s="32" t="str">
        <f t="shared" si="69"/>
        <v>2'h0</v>
      </c>
      <c r="G246" s="32" t="s">
        <v>68</v>
      </c>
      <c r="H246" s="49" t="s">
        <v>4662</v>
      </c>
      <c r="I246" s="460"/>
      <c r="J246" s="31">
        <v>0</v>
      </c>
      <c r="K246" s="31" t="str">
        <f t="shared" si="70"/>
        <v>0</v>
      </c>
      <c r="L246" s="31">
        <f t="shared" si="71"/>
        <v>0</v>
      </c>
      <c r="M246" s="50"/>
    </row>
    <row r="247" spans="1:13" ht="15">
      <c r="A247" s="22"/>
      <c r="B247" s="30"/>
      <c r="C247" s="31">
        <v>0</v>
      </c>
      <c r="D247" s="31">
        <v>1</v>
      </c>
      <c r="E247" s="32">
        <f t="shared" si="68"/>
        <v>2</v>
      </c>
      <c r="F247" s="32" t="str">
        <f t="shared" si="69"/>
        <v>2'h0</v>
      </c>
      <c r="G247" s="32" t="s">
        <v>68</v>
      </c>
      <c r="H247" s="49" t="s">
        <v>4663</v>
      </c>
      <c r="I247" s="461"/>
      <c r="J247" s="31">
        <v>0</v>
      </c>
      <c r="K247" s="31" t="str">
        <f t="shared" si="70"/>
        <v>0</v>
      </c>
      <c r="L247" s="31">
        <f t="shared" si="71"/>
        <v>0</v>
      </c>
      <c r="M247" s="50"/>
    </row>
    <row r="248" spans="1:13" ht="15">
      <c r="A248" s="26"/>
      <c r="B248" s="27" t="s">
        <v>316</v>
      </c>
      <c r="C248" s="26"/>
      <c r="D248" s="26"/>
      <c r="E248" s="26">
        <f>SUM(E249:E264)</f>
        <v>32</v>
      </c>
      <c r="F248" s="56" t="str">
        <f>CONCATENATE("32'h",K248)</f>
        <v>32'h00000000</v>
      </c>
      <c r="G248" s="56"/>
      <c r="H248" s="29" t="s">
        <v>4664</v>
      </c>
      <c r="I248" s="29"/>
      <c r="J248" s="26"/>
      <c r="K248" s="26" t="str">
        <f>LOWER(DEC2HEX(L248,8))</f>
        <v>00000000</v>
      </c>
      <c r="L248" s="26">
        <f>SUM(L249:L264)</f>
        <v>0</v>
      </c>
      <c r="M248" s="26"/>
    </row>
    <row r="249" spans="1:13" ht="15" customHeight="1">
      <c r="A249" s="22"/>
      <c r="B249" s="30"/>
      <c r="C249" s="31">
        <v>30</v>
      </c>
      <c r="D249" s="31">
        <v>31</v>
      </c>
      <c r="E249" s="32">
        <f t="shared" ref="E249:E264" si="72">D249+1-C249</f>
        <v>2</v>
      </c>
      <c r="F249" s="32" t="str">
        <f t="shared" ref="F249:F264" si="73">CONCATENATE(E249,"'h",K249)</f>
        <v>2'h0</v>
      </c>
      <c r="G249" s="32" t="s">
        <v>68</v>
      </c>
      <c r="H249" s="49" t="s">
        <v>4665</v>
      </c>
      <c r="I249" s="459" t="s">
        <v>4666</v>
      </c>
      <c r="J249" s="31">
        <v>0</v>
      </c>
      <c r="K249" s="31" t="str">
        <f t="shared" ref="K249:K264" si="74">LOWER(DEC2HEX((J249)))</f>
        <v>0</v>
      </c>
      <c r="L249" s="31">
        <f t="shared" ref="L249:L264" si="75">J249*(2^C249)</f>
        <v>0</v>
      </c>
      <c r="M249" s="50"/>
    </row>
    <row r="250" spans="1:13" ht="15">
      <c r="A250" s="22"/>
      <c r="B250" s="30"/>
      <c r="C250" s="31">
        <v>28</v>
      </c>
      <c r="D250" s="31">
        <v>29</v>
      </c>
      <c r="E250" s="32">
        <f t="shared" si="72"/>
        <v>2</v>
      </c>
      <c r="F250" s="32" t="str">
        <f t="shared" si="73"/>
        <v>2'h0</v>
      </c>
      <c r="G250" s="32" t="s">
        <v>68</v>
      </c>
      <c r="H250" s="49" t="s">
        <v>4667</v>
      </c>
      <c r="I250" s="460"/>
      <c r="J250" s="31">
        <v>0</v>
      </c>
      <c r="K250" s="31" t="str">
        <f t="shared" si="74"/>
        <v>0</v>
      </c>
      <c r="L250" s="31">
        <f t="shared" si="75"/>
        <v>0</v>
      </c>
      <c r="M250" s="50"/>
    </row>
    <row r="251" spans="1:13" ht="15">
      <c r="A251" s="22"/>
      <c r="B251" s="30"/>
      <c r="C251" s="31">
        <v>26</v>
      </c>
      <c r="D251" s="31">
        <v>27</v>
      </c>
      <c r="E251" s="32">
        <f t="shared" si="72"/>
        <v>2</v>
      </c>
      <c r="F251" s="32" t="str">
        <f t="shared" si="73"/>
        <v>2'h0</v>
      </c>
      <c r="G251" s="32" t="s">
        <v>68</v>
      </c>
      <c r="H251" s="49" t="s">
        <v>4668</v>
      </c>
      <c r="I251" s="460"/>
      <c r="J251" s="31">
        <v>0</v>
      </c>
      <c r="K251" s="31" t="str">
        <f t="shared" si="74"/>
        <v>0</v>
      </c>
      <c r="L251" s="31">
        <f t="shared" si="75"/>
        <v>0</v>
      </c>
      <c r="M251" s="50"/>
    </row>
    <row r="252" spans="1:13" ht="15">
      <c r="A252" s="22"/>
      <c r="B252" s="30"/>
      <c r="C252" s="31">
        <v>24</v>
      </c>
      <c r="D252" s="31">
        <v>25</v>
      </c>
      <c r="E252" s="32">
        <f t="shared" si="72"/>
        <v>2</v>
      </c>
      <c r="F252" s="32" t="str">
        <f t="shared" si="73"/>
        <v>2'h0</v>
      </c>
      <c r="G252" s="32" t="s">
        <v>68</v>
      </c>
      <c r="H252" s="49" t="s">
        <v>4669</v>
      </c>
      <c r="I252" s="460"/>
      <c r="J252" s="31">
        <v>0</v>
      </c>
      <c r="K252" s="31" t="str">
        <f t="shared" si="74"/>
        <v>0</v>
      </c>
      <c r="L252" s="31">
        <f t="shared" si="75"/>
        <v>0</v>
      </c>
      <c r="M252" s="50"/>
    </row>
    <row r="253" spans="1:13" ht="15">
      <c r="A253" s="22"/>
      <c r="B253" s="22"/>
      <c r="C253" s="31">
        <v>22</v>
      </c>
      <c r="D253" s="31">
        <v>23</v>
      </c>
      <c r="E253" s="32">
        <f t="shared" si="72"/>
        <v>2</v>
      </c>
      <c r="F253" s="32" t="str">
        <f t="shared" si="73"/>
        <v>2'h0</v>
      </c>
      <c r="G253" s="32" t="s">
        <v>68</v>
      </c>
      <c r="H253" s="49" t="s">
        <v>4670</v>
      </c>
      <c r="I253" s="460"/>
      <c r="J253" s="31">
        <v>0</v>
      </c>
      <c r="K253" s="31" t="str">
        <f t="shared" si="74"/>
        <v>0</v>
      </c>
      <c r="L253" s="31">
        <f t="shared" si="75"/>
        <v>0</v>
      </c>
      <c r="M253" s="50"/>
    </row>
    <row r="254" spans="1:13" ht="15">
      <c r="A254" s="22"/>
      <c r="B254" s="30"/>
      <c r="C254" s="31">
        <v>20</v>
      </c>
      <c r="D254" s="31">
        <v>21</v>
      </c>
      <c r="E254" s="32">
        <f t="shared" si="72"/>
        <v>2</v>
      </c>
      <c r="F254" s="32" t="str">
        <f t="shared" si="73"/>
        <v>2'h0</v>
      </c>
      <c r="G254" s="32" t="s">
        <v>68</v>
      </c>
      <c r="H254" s="49" t="s">
        <v>4671</v>
      </c>
      <c r="I254" s="460"/>
      <c r="J254" s="31">
        <v>0</v>
      </c>
      <c r="K254" s="31" t="str">
        <f t="shared" si="74"/>
        <v>0</v>
      </c>
      <c r="L254" s="31">
        <f t="shared" si="75"/>
        <v>0</v>
      </c>
      <c r="M254" s="50"/>
    </row>
    <row r="255" spans="1:13" ht="15">
      <c r="A255" s="22"/>
      <c r="B255" s="22"/>
      <c r="C255" s="31">
        <v>18</v>
      </c>
      <c r="D255" s="31">
        <v>19</v>
      </c>
      <c r="E255" s="32">
        <f t="shared" si="72"/>
        <v>2</v>
      </c>
      <c r="F255" s="32" t="str">
        <f t="shared" si="73"/>
        <v>2'h0</v>
      </c>
      <c r="G255" s="32" t="s">
        <v>68</v>
      </c>
      <c r="H255" s="49" t="s">
        <v>4672</v>
      </c>
      <c r="I255" s="460"/>
      <c r="J255" s="31">
        <v>0</v>
      </c>
      <c r="K255" s="31" t="str">
        <f t="shared" si="74"/>
        <v>0</v>
      </c>
      <c r="L255" s="31">
        <f t="shared" si="75"/>
        <v>0</v>
      </c>
      <c r="M255" s="50"/>
    </row>
    <row r="256" spans="1:13" ht="15">
      <c r="A256" s="22"/>
      <c r="B256" s="30"/>
      <c r="C256" s="31">
        <v>16</v>
      </c>
      <c r="D256" s="31">
        <v>17</v>
      </c>
      <c r="E256" s="32">
        <f t="shared" si="72"/>
        <v>2</v>
      </c>
      <c r="F256" s="32" t="str">
        <f t="shared" si="73"/>
        <v>2'h0</v>
      </c>
      <c r="G256" s="32" t="s">
        <v>68</v>
      </c>
      <c r="H256" s="49" t="s">
        <v>4673</v>
      </c>
      <c r="I256" s="460"/>
      <c r="J256" s="31">
        <v>0</v>
      </c>
      <c r="K256" s="31" t="str">
        <f t="shared" si="74"/>
        <v>0</v>
      </c>
      <c r="L256" s="31">
        <f t="shared" si="75"/>
        <v>0</v>
      </c>
      <c r="M256" s="50"/>
    </row>
    <row r="257" spans="1:13" ht="15">
      <c r="A257" s="22"/>
      <c r="B257" s="30"/>
      <c r="C257" s="31">
        <v>14</v>
      </c>
      <c r="D257" s="31">
        <v>15</v>
      </c>
      <c r="E257" s="32">
        <f t="shared" si="72"/>
        <v>2</v>
      </c>
      <c r="F257" s="32" t="str">
        <f t="shared" si="73"/>
        <v>2'h0</v>
      </c>
      <c r="G257" s="32" t="s">
        <v>68</v>
      </c>
      <c r="H257" s="49" t="s">
        <v>4674</v>
      </c>
      <c r="I257" s="460"/>
      <c r="J257" s="31">
        <v>0</v>
      </c>
      <c r="K257" s="31" t="str">
        <f t="shared" si="74"/>
        <v>0</v>
      </c>
      <c r="L257" s="31">
        <f t="shared" si="75"/>
        <v>0</v>
      </c>
      <c r="M257" s="50"/>
    </row>
    <row r="258" spans="1:13" ht="15">
      <c r="A258" s="22"/>
      <c r="B258" s="30"/>
      <c r="C258" s="31">
        <v>12</v>
      </c>
      <c r="D258" s="31">
        <v>13</v>
      </c>
      <c r="E258" s="32">
        <f t="shared" si="72"/>
        <v>2</v>
      </c>
      <c r="F258" s="32" t="str">
        <f t="shared" si="73"/>
        <v>2'h0</v>
      </c>
      <c r="G258" s="32" t="s">
        <v>68</v>
      </c>
      <c r="H258" s="49" t="s">
        <v>4675</v>
      </c>
      <c r="I258" s="460"/>
      <c r="J258" s="31">
        <v>0</v>
      </c>
      <c r="K258" s="31" t="str">
        <f t="shared" si="74"/>
        <v>0</v>
      </c>
      <c r="L258" s="31">
        <f t="shared" si="75"/>
        <v>0</v>
      </c>
      <c r="M258" s="50"/>
    </row>
    <row r="259" spans="1:13" ht="15">
      <c r="A259" s="22"/>
      <c r="B259" s="30"/>
      <c r="C259" s="31">
        <v>10</v>
      </c>
      <c r="D259" s="31">
        <v>11</v>
      </c>
      <c r="E259" s="32">
        <f t="shared" si="72"/>
        <v>2</v>
      </c>
      <c r="F259" s="32" t="str">
        <f t="shared" si="73"/>
        <v>2'h0</v>
      </c>
      <c r="G259" s="32" t="s">
        <v>68</v>
      </c>
      <c r="H259" s="49" t="s">
        <v>4676</v>
      </c>
      <c r="I259" s="460"/>
      <c r="J259" s="31">
        <v>0</v>
      </c>
      <c r="K259" s="31" t="str">
        <f t="shared" si="74"/>
        <v>0</v>
      </c>
      <c r="L259" s="31">
        <f t="shared" si="75"/>
        <v>0</v>
      </c>
      <c r="M259" s="50"/>
    </row>
    <row r="260" spans="1:13" ht="15">
      <c r="A260" s="22"/>
      <c r="B260" s="22"/>
      <c r="C260" s="31">
        <v>8</v>
      </c>
      <c r="D260" s="31">
        <v>9</v>
      </c>
      <c r="E260" s="32">
        <f t="shared" si="72"/>
        <v>2</v>
      </c>
      <c r="F260" s="32" t="str">
        <f t="shared" si="73"/>
        <v>2'h0</v>
      </c>
      <c r="G260" s="32" t="s">
        <v>68</v>
      </c>
      <c r="H260" s="49" t="s">
        <v>4677</v>
      </c>
      <c r="I260" s="460"/>
      <c r="J260" s="31">
        <v>0</v>
      </c>
      <c r="K260" s="31" t="str">
        <f t="shared" si="74"/>
        <v>0</v>
      </c>
      <c r="L260" s="31">
        <f t="shared" si="75"/>
        <v>0</v>
      </c>
      <c r="M260" s="50"/>
    </row>
    <row r="261" spans="1:13" ht="15">
      <c r="A261" s="22"/>
      <c r="B261" s="30"/>
      <c r="C261" s="31">
        <v>6</v>
      </c>
      <c r="D261" s="31">
        <v>7</v>
      </c>
      <c r="E261" s="32">
        <f t="shared" si="72"/>
        <v>2</v>
      </c>
      <c r="F261" s="32" t="str">
        <f t="shared" si="73"/>
        <v>2'h0</v>
      </c>
      <c r="G261" s="32" t="s">
        <v>68</v>
      </c>
      <c r="H261" s="49" t="s">
        <v>4678</v>
      </c>
      <c r="I261" s="460"/>
      <c r="J261" s="31">
        <v>0</v>
      </c>
      <c r="K261" s="31" t="str">
        <f t="shared" si="74"/>
        <v>0</v>
      </c>
      <c r="L261" s="31">
        <f t="shared" si="75"/>
        <v>0</v>
      </c>
      <c r="M261" s="50"/>
    </row>
    <row r="262" spans="1:13" ht="15">
      <c r="A262" s="22"/>
      <c r="B262" s="30"/>
      <c r="C262" s="31">
        <v>4</v>
      </c>
      <c r="D262" s="31">
        <v>5</v>
      </c>
      <c r="E262" s="32">
        <f t="shared" si="72"/>
        <v>2</v>
      </c>
      <c r="F262" s="32" t="str">
        <f t="shared" si="73"/>
        <v>2'h0</v>
      </c>
      <c r="G262" s="32" t="s">
        <v>68</v>
      </c>
      <c r="H262" s="49" t="s">
        <v>4679</v>
      </c>
      <c r="I262" s="460"/>
      <c r="J262" s="31">
        <v>0</v>
      </c>
      <c r="K262" s="31" t="str">
        <f t="shared" si="74"/>
        <v>0</v>
      </c>
      <c r="L262" s="31">
        <f t="shared" si="75"/>
        <v>0</v>
      </c>
      <c r="M262" s="50"/>
    </row>
    <row r="263" spans="1:13" ht="15">
      <c r="A263" s="22"/>
      <c r="B263" s="30"/>
      <c r="C263" s="31">
        <v>2</v>
      </c>
      <c r="D263" s="31">
        <v>3</v>
      </c>
      <c r="E263" s="32">
        <f t="shared" si="72"/>
        <v>2</v>
      </c>
      <c r="F263" s="32" t="str">
        <f t="shared" si="73"/>
        <v>2'h0</v>
      </c>
      <c r="G263" s="32" t="s">
        <v>68</v>
      </c>
      <c r="H263" s="49" t="s">
        <v>4680</v>
      </c>
      <c r="I263" s="460"/>
      <c r="J263" s="31">
        <v>0</v>
      </c>
      <c r="K263" s="31" t="str">
        <f t="shared" si="74"/>
        <v>0</v>
      </c>
      <c r="L263" s="31">
        <f t="shared" si="75"/>
        <v>0</v>
      </c>
      <c r="M263" s="50"/>
    </row>
    <row r="264" spans="1:13" ht="15">
      <c r="A264" s="22"/>
      <c r="B264" s="30"/>
      <c r="C264" s="31">
        <v>0</v>
      </c>
      <c r="D264" s="31">
        <v>1</v>
      </c>
      <c r="E264" s="32">
        <f t="shared" si="72"/>
        <v>2</v>
      </c>
      <c r="F264" s="32" t="str">
        <f t="shared" si="73"/>
        <v>2'h0</v>
      </c>
      <c r="G264" s="32" t="s">
        <v>68</v>
      </c>
      <c r="H264" s="49" t="s">
        <v>4681</v>
      </c>
      <c r="I264" s="461"/>
      <c r="J264" s="31">
        <v>0</v>
      </c>
      <c r="K264" s="31" t="str">
        <f t="shared" si="74"/>
        <v>0</v>
      </c>
      <c r="L264" s="31">
        <f t="shared" si="75"/>
        <v>0</v>
      </c>
      <c r="M264" s="50"/>
    </row>
    <row r="265" spans="1:13" ht="15">
      <c r="A265" s="26"/>
      <c r="B265" s="27" t="s">
        <v>483</v>
      </c>
      <c r="C265" s="26"/>
      <c r="D265" s="26"/>
      <c r="E265" s="26">
        <f>SUM(E266:E281)</f>
        <v>32</v>
      </c>
      <c r="F265" s="56" t="str">
        <f>CONCATENATE("32'h",K265)</f>
        <v>32'h00000000</v>
      </c>
      <c r="G265" s="56"/>
      <c r="H265" s="29" t="s">
        <v>4682</v>
      </c>
      <c r="I265" s="29"/>
      <c r="J265" s="26"/>
      <c r="K265" s="26" t="str">
        <f>LOWER(DEC2HEX(L265,8))</f>
        <v>00000000</v>
      </c>
      <c r="L265" s="26">
        <f>SUM(L266:L281)</f>
        <v>0</v>
      </c>
      <c r="M265" s="26"/>
    </row>
    <row r="266" spans="1:13" ht="15" customHeight="1">
      <c r="A266" s="22"/>
      <c r="B266" s="30"/>
      <c r="C266" s="31">
        <v>30</v>
      </c>
      <c r="D266" s="31">
        <v>31</v>
      </c>
      <c r="E266" s="32">
        <f t="shared" ref="E266:E281" si="76">D266+1-C266</f>
        <v>2</v>
      </c>
      <c r="F266" s="32" t="str">
        <f t="shared" ref="F266:F281" si="77">CONCATENATE(E266,"'h",K266)</f>
        <v>2'h0</v>
      </c>
      <c r="G266" s="32" t="s">
        <v>68</v>
      </c>
      <c r="H266" s="49" t="s">
        <v>4683</v>
      </c>
      <c r="I266" s="459" t="s">
        <v>4666</v>
      </c>
      <c r="J266" s="31">
        <v>0</v>
      </c>
      <c r="K266" s="31" t="str">
        <f t="shared" ref="K266:K281" si="78">LOWER(DEC2HEX((J266)))</f>
        <v>0</v>
      </c>
      <c r="L266" s="31">
        <f t="shared" ref="L266:L281" si="79">J266*(2^C266)</f>
        <v>0</v>
      </c>
      <c r="M266" s="50"/>
    </row>
    <row r="267" spans="1:13" ht="15">
      <c r="A267" s="22"/>
      <c r="B267" s="30"/>
      <c r="C267" s="31">
        <v>28</v>
      </c>
      <c r="D267" s="31">
        <v>29</v>
      </c>
      <c r="E267" s="32">
        <f t="shared" si="76"/>
        <v>2</v>
      </c>
      <c r="F267" s="32" t="str">
        <f t="shared" si="77"/>
        <v>2'h0</v>
      </c>
      <c r="G267" s="32" t="s">
        <v>68</v>
      </c>
      <c r="H267" s="49" t="s">
        <v>4684</v>
      </c>
      <c r="I267" s="460"/>
      <c r="J267" s="31">
        <v>0</v>
      </c>
      <c r="K267" s="31" t="str">
        <f t="shared" si="78"/>
        <v>0</v>
      </c>
      <c r="L267" s="31">
        <f t="shared" si="79"/>
        <v>0</v>
      </c>
      <c r="M267" s="50"/>
    </row>
    <row r="268" spans="1:13" ht="15">
      <c r="A268" s="22"/>
      <c r="B268" s="30"/>
      <c r="C268" s="31">
        <v>26</v>
      </c>
      <c r="D268" s="31">
        <v>27</v>
      </c>
      <c r="E268" s="32">
        <f t="shared" si="76"/>
        <v>2</v>
      </c>
      <c r="F268" s="32" t="str">
        <f t="shared" si="77"/>
        <v>2'h0</v>
      </c>
      <c r="G268" s="32" t="s">
        <v>68</v>
      </c>
      <c r="H268" s="49" t="s">
        <v>4685</v>
      </c>
      <c r="I268" s="460"/>
      <c r="J268" s="31">
        <v>0</v>
      </c>
      <c r="K268" s="31" t="str">
        <f t="shared" si="78"/>
        <v>0</v>
      </c>
      <c r="L268" s="31">
        <f t="shared" si="79"/>
        <v>0</v>
      </c>
      <c r="M268" s="50"/>
    </row>
    <row r="269" spans="1:13" ht="15">
      <c r="A269" s="22"/>
      <c r="B269" s="30"/>
      <c r="C269" s="31">
        <v>24</v>
      </c>
      <c r="D269" s="31">
        <v>25</v>
      </c>
      <c r="E269" s="32">
        <f t="shared" si="76"/>
        <v>2</v>
      </c>
      <c r="F269" s="32" t="str">
        <f t="shared" si="77"/>
        <v>2'h0</v>
      </c>
      <c r="G269" s="32" t="s">
        <v>68</v>
      </c>
      <c r="H269" s="49" t="s">
        <v>4686</v>
      </c>
      <c r="I269" s="460"/>
      <c r="J269" s="31">
        <v>0</v>
      </c>
      <c r="K269" s="31" t="str">
        <f t="shared" si="78"/>
        <v>0</v>
      </c>
      <c r="L269" s="31">
        <f t="shared" si="79"/>
        <v>0</v>
      </c>
      <c r="M269" s="50"/>
    </row>
    <row r="270" spans="1:13" ht="15">
      <c r="A270" s="22"/>
      <c r="B270" s="22"/>
      <c r="C270" s="31">
        <v>22</v>
      </c>
      <c r="D270" s="31">
        <v>23</v>
      </c>
      <c r="E270" s="32">
        <f t="shared" si="76"/>
        <v>2</v>
      </c>
      <c r="F270" s="32" t="str">
        <f t="shared" si="77"/>
        <v>2'h0</v>
      </c>
      <c r="G270" s="32" t="s">
        <v>68</v>
      </c>
      <c r="H270" s="49" t="s">
        <v>4687</v>
      </c>
      <c r="I270" s="460"/>
      <c r="J270" s="31">
        <v>0</v>
      </c>
      <c r="K270" s="31" t="str">
        <f t="shared" si="78"/>
        <v>0</v>
      </c>
      <c r="L270" s="31">
        <f t="shared" si="79"/>
        <v>0</v>
      </c>
      <c r="M270" s="50"/>
    </row>
    <row r="271" spans="1:13" ht="15">
      <c r="A271" s="22"/>
      <c r="B271" s="30"/>
      <c r="C271" s="31">
        <v>20</v>
      </c>
      <c r="D271" s="31">
        <v>21</v>
      </c>
      <c r="E271" s="32">
        <f t="shared" si="76"/>
        <v>2</v>
      </c>
      <c r="F271" s="32" t="str">
        <f t="shared" si="77"/>
        <v>2'h0</v>
      </c>
      <c r="G271" s="32" t="s">
        <v>68</v>
      </c>
      <c r="H271" s="49" t="s">
        <v>4688</v>
      </c>
      <c r="I271" s="460"/>
      <c r="J271" s="31">
        <v>0</v>
      </c>
      <c r="K271" s="31" t="str">
        <f t="shared" si="78"/>
        <v>0</v>
      </c>
      <c r="L271" s="31">
        <f t="shared" si="79"/>
        <v>0</v>
      </c>
      <c r="M271" s="50"/>
    </row>
    <row r="272" spans="1:13" ht="15">
      <c r="A272" s="22"/>
      <c r="B272" s="22"/>
      <c r="C272" s="31">
        <v>18</v>
      </c>
      <c r="D272" s="31">
        <v>19</v>
      </c>
      <c r="E272" s="32">
        <f t="shared" si="76"/>
        <v>2</v>
      </c>
      <c r="F272" s="32" t="str">
        <f t="shared" si="77"/>
        <v>2'h0</v>
      </c>
      <c r="G272" s="32" t="s">
        <v>68</v>
      </c>
      <c r="H272" s="49" t="s">
        <v>4689</v>
      </c>
      <c r="I272" s="460"/>
      <c r="J272" s="31">
        <v>0</v>
      </c>
      <c r="K272" s="31" t="str">
        <f t="shared" si="78"/>
        <v>0</v>
      </c>
      <c r="L272" s="31">
        <f t="shared" si="79"/>
        <v>0</v>
      </c>
      <c r="M272" s="50"/>
    </row>
    <row r="273" spans="1:13" ht="15">
      <c r="A273" s="22"/>
      <c r="B273" s="30"/>
      <c r="C273" s="31">
        <v>16</v>
      </c>
      <c r="D273" s="31">
        <v>17</v>
      </c>
      <c r="E273" s="32">
        <f t="shared" si="76"/>
        <v>2</v>
      </c>
      <c r="F273" s="32" t="str">
        <f t="shared" si="77"/>
        <v>2'h0</v>
      </c>
      <c r="G273" s="32" t="s">
        <v>68</v>
      </c>
      <c r="H273" s="49" t="s">
        <v>4690</v>
      </c>
      <c r="I273" s="460"/>
      <c r="J273" s="31">
        <v>0</v>
      </c>
      <c r="K273" s="31" t="str">
        <f t="shared" si="78"/>
        <v>0</v>
      </c>
      <c r="L273" s="31">
        <f t="shared" si="79"/>
        <v>0</v>
      </c>
      <c r="M273" s="50"/>
    </row>
    <row r="274" spans="1:13" ht="15">
      <c r="A274" s="22"/>
      <c r="B274" s="30"/>
      <c r="C274" s="31">
        <v>14</v>
      </c>
      <c r="D274" s="31">
        <v>15</v>
      </c>
      <c r="E274" s="32">
        <f t="shared" si="76"/>
        <v>2</v>
      </c>
      <c r="F274" s="32" t="str">
        <f t="shared" si="77"/>
        <v>2'h0</v>
      </c>
      <c r="G274" s="32" t="s">
        <v>68</v>
      </c>
      <c r="H274" s="49" t="s">
        <v>4691</v>
      </c>
      <c r="I274" s="460"/>
      <c r="J274" s="31">
        <v>0</v>
      </c>
      <c r="K274" s="31" t="str">
        <f t="shared" si="78"/>
        <v>0</v>
      </c>
      <c r="L274" s="31">
        <f t="shared" si="79"/>
        <v>0</v>
      </c>
      <c r="M274" s="50"/>
    </row>
    <row r="275" spans="1:13" ht="15">
      <c r="A275" s="22"/>
      <c r="B275" s="30"/>
      <c r="C275" s="31">
        <v>12</v>
      </c>
      <c r="D275" s="31">
        <v>13</v>
      </c>
      <c r="E275" s="32">
        <f t="shared" si="76"/>
        <v>2</v>
      </c>
      <c r="F275" s="32" t="str">
        <f t="shared" si="77"/>
        <v>2'h0</v>
      </c>
      <c r="G275" s="32" t="s">
        <v>68</v>
      </c>
      <c r="H275" s="49" t="s">
        <v>4692</v>
      </c>
      <c r="I275" s="460"/>
      <c r="J275" s="31">
        <v>0</v>
      </c>
      <c r="K275" s="31" t="str">
        <f t="shared" si="78"/>
        <v>0</v>
      </c>
      <c r="L275" s="31">
        <f t="shared" si="79"/>
        <v>0</v>
      </c>
      <c r="M275" s="50"/>
    </row>
    <row r="276" spans="1:13" ht="15">
      <c r="A276" s="22"/>
      <c r="B276" s="30"/>
      <c r="C276" s="31">
        <v>10</v>
      </c>
      <c r="D276" s="31">
        <v>11</v>
      </c>
      <c r="E276" s="32">
        <f t="shared" si="76"/>
        <v>2</v>
      </c>
      <c r="F276" s="32" t="str">
        <f t="shared" si="77"/>
        <v>2'h0</v>
      </c>
      <c r="G276" s="32" t="s">
        <v>68</v>
      </c>
      <c r="H276" s="49" t="s">
        <v>4693</v>
      </c>
      <c r="I276" s="460"/>
      <c r="J276" s="31">
        <v>0</v>
      </c>
      <c r="K276" s="31" t="str">
        <f t="shared" si="78"/>
        <v>0</v>
      </c>
      <c r="L276" s="31">
        <f t="shared" si="79"/>
        <v>0</v>
      </c>
      <c r="M276" s="50"/>
    </row>
    <row r="277" spans="1:13" ht="15">
      <c r="A277" s="22"/>
      <c r="B277" s="22"/>
      <c r="C277" s="31">
        <v>8</v>
      </c>
      <c r="D277" s="31">
        <v>9</v>
      </c>
      <c r="E277" s="32">
        <f t="shared" si="76"/>
        <v>2</v>
      </c>
      <c r="F277" s="32" t="str">
        <f t="shared" si="77"/>
        <v>2'h0</v>
      </c>
      <c r="G277" s="32" t="s">
        <v>68</v>
      </c>
      <c r="H277" s="49" t="s">
        <v>4694</v>
      </c>
      <c r="I277" s="460"/>
      <c r="J277" s="31">
        <v>0</v>
      </c>
      <c r="K277" s="31" t="str">
        <f t="shared" si="78"/>
        <v>0</v>
      </c>
      <c r="L277" s="31">
        <f t="shared" si="79"/>
        <v>0</v>
      </c>
      <c r="M277" s="50"/>
    </row>
    <row r="278" spans="1:13" ht="15">
      <c r="A278" s="22"/>
      <c r="B278" s="30"/>
      <c r="C278" s="31">
        <v>6</v>
      </c>
      <c r="D278" s="31">
        <v>7</v>
      </c>
      <c r="E278" s="32">
        <f t="shared" si="76"/>
        <v>2</v>
      </c>
      <c r="F278" s="32" t="str">
        <f t="shared" si="77"/>
        <v>2'h0</v>
      </c>
      <c r="G278" s="32" t="s">
        <v>68</v>
      </c>
      <c r="H278" s="49" t="s">
        <v>4695</v>
      </c>
      <c r="I278" s="460"/>
      <c r="J278" s="31">
        <v>0</v>
      </c>
      <c r="K278" s="31" t="str">
        <f t="shared" si="78"/>
        <v>0</v>
      </c>
      <c r="L278" s="31">
        <f t="shared" si="79"/>
        <v>0</v>
      </c>
      <c r="M278" s="50"/>
    </row>
    <row r="279" spans="1:13" ht="15">
      <c r="A279" s="22"/>
      <c r="B279" s="30"/>
      <c r="C279" s="31">
        <v>4</v>
      </c>
      <c r="D279" s="31">
        <v>5</v>
      </c>
      <c r="E279" s="32">
        <f t="shared" si="76"/>
        <v>2</v>
      </c>
      <c r="F279" s="32" t="str">
        <f t="shared" si="77"/>
        <v>2'h0</v>
      </c>
      <c r="G279" s="32" t="s">
        <v>68</v>
      </c>
      <c r="H279" s="49" t="s">
        <v>4696</v>
      </c>
      <c r="I279" s="460"/>
      <c r="J279" s="31">
        <v>0</v>
      </c>
      <c r="K279" s="31" t="str">
        <f t="shared" si="78"/>
        <v>0</v>
      </c>
      <c r="L279" s="31">
        <f t="shared" si="79"/>
        <v>0</v>
      </c>
      <c r="M279" s="50"/>
    </row>
    <row r="280" spans="1:13" ht="15">
      <c r="A280" s="22"/>
      <c r="B280" s="30"/>
      <c r="C280" s="31">
        <v>2</v>
      </c>
      <c r="D280" s="31">
        <v>3</v>
      </c>
      <c r="E280" s="32">
        <f t="shared" si="76"/>
        <v>2</v>
      </c>
      <c r="F280" s="32" t="str">
        <f t="shared" si="77"/>
        <v>2'h0</v>
      </c>
      <c r="G280" s="32" t="s">
        <v>68</v>
      </c>
      <c r="H280" s="49" t="s">
        <v>4697</v>
      </c>
      <c r="I280" s="460"/>
      <c r="J280" s="31">
        <v>0</v>
      </c>
      <c r="K280" s="31" t="str">
        <f t="shared" si="78"/>
        <v>0</v>
      </c>
      <c r="L280" s="31">
        <f t="shared" si="79"/>
        <v>0</v>
      </c>
      <c r="M280" s="50"/>
    </row>
    <row r="281" spans="1:13" ht="15">
      <c r="A281" s="22"/>
      <c r="B281" s="30"/>
      <c r="C281" s="31">
        <v>0</v>
      </c>
      <c r="D281" s="31">
        <v>1</v>
      </c>
      <c r="E281" s="32">
        <f t="shared" si="76"/>
        <v>2</v>
      </c>
      <c r="F281" s="32" t="str">
        <f t="shared" si="77"/>
        <v>2'h0</v>
      </c>
      <c r="G281" s="32" t="s">
        <v>68</v>
      </c>
      <c r="H281" s="49" t="s">
        <v>4698</v>
      </c>
      <c r="I281" s="461"/>
      <c r="J281" s="31">
        <v>0</v>
      </c>
      <c r="K281" s="31" t="str">
        <f t="shared" si="78"/>
        <v>0</v>
      </c>
      <c r="L281" s="31">
        <f t="shared" si="79"/>
        <v>0</v>
      </c>
      <c r="M281" s="50"/>
    </row>
    <row r="282" spans="1:13" ht="15">
      <c r="A282" s="26"/>
      <c r="B282" s="27" t="s">
        <v>484</v>
      </c>
      <c r="C282" s="26"/>
      <c r="D282" s="26"/>
      <c r="E282" s="26">
        <f>SUM(E283:E283)</f>
        <v>32</v>
      </c>
      <c r="F282" s="56" t="str">
        <f>CONCATENATE("32'h",K282)</f>
        <v>32'h00000000</v>
      </c>
      <c r="G282" s="56"/>
      <c r="H282" s="29" t="s">
        <v>4699</v>
      </c>
      <c r="I282" s="29"/>
      <c r="J282" s="26"/>
      <c r="K282" s="26" t="str">
        <f>LOWER(DEC2HEX(L282,8))</f>
        <v>00000000</v>
      </c>
      <c r="L282" s="26">
        <f>SUM(L283:L283)</f>
        <v>0</v>
      </c>
      <c r="M282" s="26"/>
    </row>
    <row r="283" spans="1:13" ht="45">
      <c r="A283" s="22"/>
      <c r="B283" s="30"/>
      <c r="C283" s="31">
        <v>0</v>
      </c>
      <c r="D283" s="31">
        <v>31</v>
      </c>
      <c r="E283" s="32">
        <f>D283+1-C283</f>
        <v>32</v>
      </c>
      <c r="F283" s="32" t="str">
        <f>CONCATENATE(E283,"'h",K283)</f>
        <v>32'h0</v>
      </c>
      <c r="G283" s="32" t="s">
        <v>73</v>
      </c>
      <c r="H283" s="49" t="s">
        <v>4700</v>
      </c>
      <c r="I283" s="51" t="s">
        <v>4701</v>
      </c>
      <c r="J283" s="58">
        <v>0</v>
      </c>
      <c r="K283" s="31" t="str">
        <f>LOWER(DEC2HEX((J283)))</f>
        <v>0</v>
      </c>
      <c r="L283" s="31">
        <f>J283*(2^C283)</f>
        <v>0</v>
      </c>
      <c r="M283" s="50"/>
    </row>
    <row r="284" spans="1:13" ht="15">
      <c r="A284" s="26"/>
      <c r="B284" s="27" t="s">
        <v>485</v>
      </c>
      <c r="C284" s="26"/>
      <c r="D284" s="26"/>
      <c r="E284" s="26">
        <f>SUM(E285:E285)</f>
        <v>32</v>
      </c>
      <c r="F284" s="56" t="str">
        <f>CONCATENATE("32'h",K284)</f>
        <v>32'h00000000</v>
      </c>
      <c r="G284" s="56"/>
      <c r="H284" s="29" t="s">
        <v>4702</v>
      </c>
      <c r="I284" s="29"/>
      <c r="J284" s="26"/>
      <c r="K284" s="26" t="str">
        <f>LOWER(DEC2HEX(L284,8))</f>
        <v>00000000</v>
      </c>
      <c r="L284" s="26">
        <f>SUM(L285:L285)</f>
        <v>0</v>
      </c>
      <c r="M284" s="26"/>
    </row>
    <row r="285" spans="1:13" ht="45">
      <c r="A285" s="22"/>
      <c r="B285" s="30"/>
      <c r="C285" s="31">
        <v>0</v>
      </c>
      <c r="D285" s="31">
        <v>31</v>
      </c>
      <c r="E285" s="32">
        <f>D285+1-C285</f>
        <v>32</v>
      </c>
      <c r="F285" s="32" t="str">
        <f>CONCATENATE(E285,"'h",K285)</f>
        <v>32'h0</v>
      </c>
      <c r="G285" s="32" t="s">
        <v>73</v>
      </c>
      <c r="H285" s="49" t="s">
        <v>4703</v>
      </c>
      <c r="I285" s="51" t="s">
        <v>4704</v>
      </c>
      <c r="J285" s="58">
        <v>0</v>
      </c>
      <c r="K285" s="31" t="str">
        <f>LOWER(DEC2HEX((J285)))</f>
        <v>0</v>
      </c>
      <c r="L285" s="31">
        <f>J285*(2^C285)</f>
        <v>0</v>
      </c>
      <c r="M285" s="50"/>
    </row>
    <row r="286" spans="1:13" ht="15">
      <c r="A286" s="26"/>
      <c r="B286" s="27" t="s">
        <v>486</v>
      </c>
      <c r="C286" s="26"/>
      <c r="D286" s="26"/>
      <c r="E286" s="26">
        <f>SUM(E287:E287)</f>
        <v>32</v>
      </c>
      <c r="F286" s="56" t="str">
        <f>CONCATENATE("32'h",K286)</f>
        <v>32'h00000000</v>
      </c>
      <c r="G286" s="56"/>
      <c r="H286" s="29" t="s">
        <v>4705</v>
      </c>
      <c r="I286" s="29"/>
      <c r="J286" s="26"/>
      <c r="K286" s="26" t="str">
        <f>LOWER(DEC2HEX(L286,8))</f>
        <v>00000000</v>
      </c>
      <c r="L286" s="26">
        <f>SUM(L287:L287)</f>
        <v>0</v>
      </c>
      <c r="M286" s="26"/>
    </row>
    <row r="287" spans="1:13" ht="45">
      <c r="A287" s="22"/>
      <c r="B287" s="30"/>
      <c r="C287" s="31">
        <v>0</v>
      </c>
      <c r="D287" s="31">
        <v>31</v>
      </c>
      <c r="E287" s="32">
        <f>D287+1-C287</f>
        <v>32</v>
      </c>
      <c r="F287" s="32" t="str">
        <f>CONCATENATE(E287,"'h",K287)</f>
        <v>32'h0</v>
      </c>
      <c r="G287" s="32" t="s">
        <v>73</v>
      </c>
      <c r="H287" s="49" t="s">
        <v>4706</v>
      </c>
      <c r="I287" s="51" t="s">
        <v>4707</v>
      </c>
      <c r="J287" s="58">
        <v>0</v>
      </c>
      <c r="K287" s="31" t="str">
        <f>LOWER(DEC2HEX((J287)))</f>
        <v>0</v>
      </c>
      <c r="L287" s="31">
        <f>J287*(2^C287)</f>
        <v>0</v>
      </c>
      <c r="M287" s="50"/>
    </row>
    <row r="288" spans="1:13" ht="15">
      <c r="A288" s="26"/>
      <c r="B288" s="27" t="s">
        <v>1459</v>
      </c>
      <c r="C288" s="26"/>
      <c r="D288" s="26"/>
      <c r="E288" s="26">
        <f>SUM(E289:E289)</f>
        <v>32</v>
      </c>
      <c r="F288" s="56" t="str">
        <f>CONCATENATE("32'h",K288)</f>
        <v>32'h00000000</v>
      </c>
      <c r="G288" s="56"/>
      <c r="H288" s="29" t="s">
        <v>4708</v>
      </c>
      <c r="I288" s="29"/>
      <c r="J288" s="26"/>
      <c r="K288" s="26" t="str">
        <f>LOWER(DEC2HEX(L288,8))</f>
        <v>00000000</v>
      </c>
      <c r="L288" s="26">
        <f>SUM(L289:L289)</f>
        <v>0</v>
      </c>
      <c r="M288" s="26"/>
    </row>
    <row r="289" spans="1:13" ht="45">
      <c r="A289" s="22"/>
      <c r="B289" s="30"/>
      <c r="C289" s="31">
        <v>0</v>
      </c>
      <c r="D289" s="31">
        <v>31</v>
      </c>
      <c r="E289" s="32">
        <f>D289+1-C289</f>
        <v>32</v>
      </c>
      <c r="F289" s="32" t="str">
        <f>CONCATENATE(E289,"'h",K289)</f>
        <v>32'h0</v>
      </c>
      <c r="G289" s="32" t="s">
        <v>73</v>
      </c>
      <c r="H289" s="49" t="s">
        <v>4709</v>
      </c>
      <c r="I289" s="51" t="s">
        <v>4710</v>
      </c>
      <c r="J289" s="58">
        <v>0</v>
      </c>
      <c r="K289" s="31" t="str">
        <f>LOWER(DEC2HEX((J289)))</f>
        <v>0</v>
      </c>
      <c r="L289" s="31">
        <f>J289*(2^C289)</f>
        <v>0</v>
      </c>
      <c r="M289" s="50"/>
    </row>
    <row r="290" spans="1:13" ht="15">
      <c r="A290" s="26"/>
      <c r="B290" s="27" t="s">
        <v>2220</v>
      </c>
      <c r="C290" s="26"/>
      <c r="D290" s="26"/>
      <c r="E290" s="26">
        <f>SUM(E291:E291)</f>
        <v>32</v>
      </c>
      <c r="F290" s="56" t="str">
        <f>CONCATENATE("32'h",K290)</f>
        <v>32'h00000000</v>
      </c>
      <c r="G290" s="56"/>
      <c r="H290" s="29" t="s">
        <v>4711</v>
      </c>
      <c r="I290" s="29"/>
      <c r="J290" s="26"/>
      <c r="K290" s="26" t="str">
        <f>LOWER(DEC2HEX(L290,8))</f>
        <v>00000000</v>
      </c>
      <c r="L290" s="26">
        <f>SUM(L291:L291)</f>
        <v>0</v>
      </c>
      <c r="M290" s="26"/>
    </row>
    <row r="291" spans="1:13" ht="45">
      <c r="A291" s="22"/>
      <c r="B291" s="30"/>
      <c r="C291" s="31">
        <v>0</v>
      </c>
      <c r="D291" s="31">
        <v>31</v>
      </c>
      <c r="E291" s="32">
        <f>D291+1-C291</f>
        <v>32</v>
      </c>
      <c r="F291" s="32" t="str">
        <f>CONCATENATE(E291,"'h",K291)</f>
        <v>32'h0</v>
      </c>
      <c r="G291" s="32" t="s">
        <v>73</v>
      </c>
      <c r="H291" s="49" t="s">
        <v>4712</v>
      </c>
      <c r="I291" s="51" t="s">
        <v>4713</v>
      </c>
      <c r="J291" s="58">
        <v>0</v>
      </c>
      <c r="K291" s="31" t="str">
        <f>LOWER(DEC2HEX((J291)))</f>
        <v>0</v>
      </c>
      <c r="L291" s="31">
        <f>J291*(2^C291)</f>
        <v>0</v>
      </c>
      <c r="M291" s="50"/>
    </row>
    <row r="292" spans="1:13" ht="15">
      <c r="A292" s="26"/>
      <c r="B292" s="27" t="s">
        <v>2210</v>
      </c>
      <c r="C292" s="26"/>
      <c r="D292" s="26"/>
      <c r="E292" s="26">
        <f>SUM(E293:E293)</f>
        <v>32</v>
      </c>
      <c r="F292" s="56" t="str">
        <f>CONCATENATE("32'h",K292)</f>
        <v>32'h00000000</v>
      </c>
      <c r="G292" s="56"/>
      <c r="H292" s="29" t="s">
        <v>4714</v>
      </c>
      <c r="I292" s="29"/>
      <c r="J292" s="26"/>
      <c r="K292" s="26" t="str">
        <f>LOWER(DEC2HEX(L292,8))</f>
        <v>00000000</v>
      </c>
      <c r="L292" s="26">
        <f>SUM(L293:L293)</f>
        <v>0</v>
      </c>
      <c r="M292" s="26"/>
    </row>
    <row r="293" spans="1:13" ht="45">
      <c r="A293" s="22"/>
      <c r="B293" s="30"/>
      <c r="C293" s="31">
        <v>0</v>
      </c>
      <c r="D293" s="31">
        <v>31</v>
      </c>
      <c r="E293" s="32">
        <f>D293+1-C293</f>
        <v>32</v>
      </c>
      <c r="F293" s="32" t="str">
        <f>CONCATENATE(E293,"'h",K293)</f>
        <v>32'h0</v>
      </c>
      <c r="G293" s="32" t="s">
        <v>73</v>
      </c>
      <c r="H293" s="49" t="s">
        <v>4715</v>
      </c>
      <c r="I293" s="51" t="s">
        <v>4716</v>
      </c>
      <c r="J293" s="58">
        <v>0</v>
      </c>
      <c r="K293" s="31" t="str">
        <f>LOWER(DEC2HEX((J293)))</f>
        <v>0</v>
      </c>
      <c r="L293" s="31">
        <f>J293*(2^C293)</f>
        <v>0</v>
      </c>
      <c r="M293" s="50"/>
    </row>
    <row r="294" spans="1:13" ht="15">
      <c r="A294" s="26"/>
      <c r="B294" s="27" t="s">
        <v>2200</v>
      </c>
      <c r="C294" s="26"/>
      <c r="D294" s="26"/>
      <c r="E294" s="26">
        <f>SUM(E295:E295)</f>
        <v>32</v>
      </c>
      <c r="F294" s="56" t="str">
        <f>CONCATENATE("32'h",K294)</f>
        <v>32'h00000000</v>
      </c>
      <c r="G294" s="56"/>
      <c r="H294" s="29" t="s">
        <v>4717</v>
      </c>
      <c r="I294" s="29"/>
      <c r="J294" s="26"/>
      <c r="K294" s="26" t="str">
        <f>LOWER(DEC2HEX(L294,8))</f>
        <v>00000000</v>
      </c>
      <c r="L294" s="26">
        <f>SUM(L295:L295)</f>
        <v>0</v>
      </c>
      <c r="M294" s="26"/>
    </row>
    <row r="295" spans="1:13" ht="45">
      <c r="A295" s="22"/>
      <c r="B295" s="30"/>
      <c r="C295" s="31">
        <v>0</v>
      </c>
      <c r="D295" s="31">
        <v>31</v>
      </c>
      <c r="E295" s="32">
        <f>D295+1-C295</f>
        <v>32</v>
      </c>
      <c r="F295" s="32" t="str">
        <f>CONCATENATE(E295,"'h",K295)</f>
        <v>32'h0</v>
      </c>
      <c r="G295" s="32" t="s">
        <v>73</v>
      </c>
      <c r="H295" s="49" t="s">
        <v>4718</v>
      </c>
      <c r="I295" s="51" t="s">
        <v>4719</v>
      </c>
      <c r="J295" s="58">
        <v>0</v>
      </c>
      <c r="K295" s="31" t="str">
        <f>LOWER(DEC2HEX((J295)))</f>
        <v>0</v>
      </c>
      <c r="L295" s="31">
        <f>J295*(2^C295)</f>
        <v>0</v>
      </c>
      <c r="M295" s="50"/>
    </row>
    <row r="296" spans="1:13" ht="15">
      <c r="A296" s="26"/>
      <c r="B296" s="27" t="s">
        <v>2194</v>
      </c>
      <c r="C296" s="26"/>
      <c r="D296" s="26"/>
      <c r="E296" s="26">
        <f>SUM(E297:E297)</f>
        <v>32</v>
      </c>
      <c r="F296" s="56" t="str">
        <f>CONCATENATE("32'h",K296)</f>
        <v>32'h00000000</v>
      </c>
      <c r="G296" s="56"/>
      <c r="H296" s="29" t="s">
        <v>4720</v>
      </c>
      <c r="I296" s="29"/>
      <c r="J296" s="26"/>
      <c r="K296" s="26" t="str">
        <f>LOWER(DEC2HEX(L296,8))</f>
        <v>00000000</v>
      </c>
      <c r="L296" s="26">
        <f>SUM(L297:L297)</f>
        <v>0</v>
      </c>
      <c r="M296" s="26"/>
    </row>
    <row r="297" spans="1:13" ht="45">
      <c r="A297" s="22"/>
      <c r="B297" s="30"/>
      <c r="C297" s="31">
        <v>0</v>
      </c>
      <c r="D297" s="31">
        <v>31</v>
      </c>
      <c r="E297" s="32">
        <f>D297+1-C297</f>
        <v>32</v>
      </c>
      <c r="F297" s="32" t="str">
        <f>CONCATENATE(E297,"'h",K297)</f>
        <v>32'h0</v>
      </c>
      <c r="G297" s="32" t="s">
        <v>73</v>
      </c>
      <c r="H297" s="49" t="s">
        <v>4721</v>
      </c>
      <c r="I297" s="51" t="s">
        <v>4722</v>
      </c>
      <c r="J297" s="58">
        <v>0</v>
      </c>
      <c r="K297" s="31" t="str">
        <f>LOWER(DEC2HEX((J297)))</f>
        <v>0</v>
      </c>
      <c r="L297" s="31">
        <f>J297*(2^C297)</f>
        <v>0</v>
      </c>
      <c r="M297" s="50"/>
    </row>
    <row r="298" spans="1:13" ht="15">
      <c r="A298" s="26"/>
      <c r="B298" s="27" t="s">
        <v>2186</v>
      </c>
      <c r="C298" s="26"/>
      <c r="D298" s="26"/>
      <c r="E298" s="26">
        <f>SUM(E299:E302)</f>
        <v>32</v>
      </c>
      <c r="F298" s="56" t="str">
        <f>CONCATENATE("32'h",K298)</f>
        <v>32'h00000000</v>
      </c>
      <c r="G298" s="56"/>
      <c r="H298" s="29" t="s">
        <v>4723</v>
      </c>
      <c r="I298" s="29"/>
      <c r="J298" s="26"/>
      <c r="K298" s="26" t="str">
        <f>LOWER(DEC2HEX(L298,8))</f>
        <v>00000000</v>
      </c>
      <c r="L298" s="26">
        <f>SUM(L299:L302)</f>
        <v>0</v>
      </c>
      <c r="M298" s="26"/>
    </row>
    <row r="299" spans="1:13" ht="15">
      <c r="A299" s="22"/>
      <c r="B299" s="22"/>
      <c r="C299" s="31">
        <v>24</v>
      </c>
      <c r="D299" s="31">
        <v>31</v>
      </c>
      <c r="E299" s="32">
        <f>D299+1-C299</f>
        <v>8</v>
      </c>
      <c r="F299" s="32" t="str">
        <f>CONCATENATE(E299,"'h",K299)</f>
        <v>8'h0</v>
      </c>
      <c r="G299" s="32" t="s">
        <v>73</v>
      </c>
      <c r="H299" s="71" t="s">
        <v>493</v>
      </c>
      <c r="I299" s="37" t="s">
        <v>861</v>
      </c>
      <c r="J299" s="31">
        <v>0</v>
      </c>
      <c r="K299" s="31" t="str">
        <f>LOWER(DEC2HEX((J299)))</f>
        <v>0</v>
      </c>
      <c r="L299" s="31">
        <f>J299*(2^C299)</f>
        <v>0</v>
      </c>
      <c r="M299" s="50"/>
    </row>
    <row r="300" spans="1:13" ht="15">
      <c r="A300" s="22"/>
      <c r="B300" s="30"/>
      <c r="C300" s="31">
        <v>16</v>
      </c>
      <c r="D300" s="31">
        <v>23</v>
      </c>
      <c r="E300" s="32">
        <f>D300+1-C300</f>
        <v>8</v>
      </c>
      <c r="F300" s="32" t="str">
        <f>CONCATENATE(E300,"'h",K300)</f>
        <v>8'h0</v>
      </c>
      <c r="G300" s="32" t="s">
        <v>718</v>
      </c>
      <c r="H300" s="51" t="s">
        <v>4724</v>
      </c>
      <c r="I300" s="51" t="s">
        <v>4725</v>
      </c>
      <c r="J300" s="31">
        <v>0</v>
      </c>
      <c r="K300" s="31" t="str">
        <f>LOWER(DEC2HEX((J300)))</f>
        <v>0</v>
      </c>
      <c r="L300" s="31">
        <f>J300*(2^C300)</f>
        <v>0</v>
      </c>
      <c r="M300" s="50"/>
    </row>
    <row r="301" spans="1:13" ht="15">
      <c r="A301" s="22"/>
      <c r="B301" s="30"/>
      <c r="C301" s="31">
        <v>8</v>
      </c>
      <c r="D301" s="31">
        <v>15</v>
      </c>
      <c r="E301" s="32">
        <f>D301+1-C301</f>
        <v>8</v>
      </c>
      <c r="F301" s="32" t="str">
        <f>CONCATENATE(E301,"'h",K301)</f>
        <v>8'h0</v>
      </c>
      <c r="G301" s="32" t="s">
        <v>718</v>
      </c>
      <c r="H301" s="51" t="s">
        <v>4726</v>
      </c>
      <c r="I301" s="51" t="s">
        <v>4727</v>
      </c>
      <c r="J301" s="31">
        <v>0</v>
      </c>
      <c r="K301" s="31" t="str">
        <f>LOWER(DEC2HEX((J301)))</f>
        <v>0</v>
      </c>
      <c r="L301" s="31">
        <f>J301*(2^C301)</f>
        <v>0</v>
      </c>
      <c r="M301" s="50"/>
    </row>
    <row r="302" spans="1:13" ht="15">
      <c r="A302" s="22"/>
      <c r="B302" s="30"/>
      <c r="C302" s="31">
        <v>0</v>
      </c>
      <c r="D302" s="31">
        <v>7</v>
      </c>
      <c r="E302" s="32">
        <f>D302+1-C302</f>
        <v>8</v>
      </c>
      <c r="F302" s="32" t="str">
        <f>CONCATENATE(E302,"'h",K302)</f>
        <v>8'h0</v>
      </c>
      <c r="G302" s="32" t="s">
        <v>718</v>
      </c>
      <c r="H302" s="51" t="s">
        <v>4728</v>
      </c>
      <c r="I302" s="51" t="s">
        <v>4729</v>
      </c>
      <c r="J302" s="31">
        <v>0</v>
      </c>
      <c r="K302" s="31" t="str">
        <f>LOWER(DEC2HEX((J302)))</f>
        <v>0</v>
      </c>
      <c r="L302" s="31">
        <f>J302*(2^C302)</f>
        <v>0</v>
      </c>
      <c r="M302" s="50"/>
    </row>
    <row r="303" spans="1:13" ht="15">
      <c r="A303" s="26"/>
      <c r="B303" s="27" t="s">
        <v>2178</v>
      </c>
      <c r="C303" s="26"/>
      <c r="D303" s="26"/>
      <c r="E303" s="26">
        <f>SUM(E304:E305)</f>
        <v>32</v>
      </c>
      <c r="F303" s="56" t="str">
        <f>CONCATENATE("32'h",K303)</f>
        <v>32'h00000000</v>
      </c>
      <c r="G303" s="56"/>
      <c r="H303" s="29" t="s">
        <v>4730</v>
      </c>
      <c r="I303" s="29"/>
      <c r="J303" s="26"/>
      <c r="K303" s="26" t="str">
        <f>LOWER(DEC2HEX(L303,8))</f>
        <v>00000000</v>
      </c>
      <c r="L303" s="26">
        <f>SUM(L304:L305)</f>
        <v>0</v>
      </c>
      <c r="M303" s="26"/>
    </row>
    <row r="304" spans="1:13" ht="15">
      <c r="A304" s="22"/>
      <c r="B304" s="30"/>
      <c r="C304" s="31">
        <v>8</v>
      </c>
      <c r="D304" s="31">
        <v>31</v>
      </c>
      <c r="E304" s="32">
        <f>D304+1-C304</f>
        <v>24</v>
      </c>
      <c r="F304" s="32" t="str">
        <f>CONCATENATE(E304,"'h",K304)</f>
        <v>24'h0</v>
      </c>
      <c r="G304" s="32" t="s">
        <v>73</v>
      </c>
      <c r="H304" s="71" t="s">
        <v>493</v>
      </c>
      <c r="I304" s="37" t="s">
        <v>861</v>
      </c>
      <c r="J304" s="58">
        <v>0</v>
      </c>
      <c r="K304" s="31" t="str">
        <f>LOWER(DEC2HEX((J304)))</f>
        <v>0</v>
      </c>
      <c r="L304" s="31">
        <f>J304*(2^C304)</f>
        <v>0</v>
      </c>
      <c r="M304" s="50"/>
    </row>
    <row r="305" spans="1:13" ht="15">
      <c r="A305" s="22"/>
      <c r="B305" s="30"/>
      <c r="C305" s="31">
        <v>0</v>
      </c>
      <c r="D305" s="31">
        <v>7</v>
      </c>
      <c r="E305" s="32">
        <f>D305+1-C305</f>
        <v>8</v>
      </c>
      <c r="F305" s="32" t="str">
        <f>CONCATENATE(E305,"'h",K305)</f>
        <v>8'h0</v>
      </c>
      <c r="G305" s="32" t="s">
        <v>73</v>
      </c>
      <c r="H305" s="49" t="s">
        <v>4731</v>
      </c>
      <c r="I305" s="51" t="s">
        <v>4732</v>
      </c>
      <c r="J305" s="58">
        <v>0</v>
      </c>
      <c r="K305" s="31" t="str">
        <f>LOWER(DEC2HEX((J305)))</f>
        <v>0</v>
      </c>
      <c r="L305" s="31">
        <f>J305*(2^C305)</f>
        <v>0</v>
      </c>
      <c r="M305" s="50"/>
    </row>
    <row r="306" spans="1:13" ht="15">
      <c r="A306" s="26"/>
      <c r="B306" s="27" t="s">
        <v>2168</v>
      </c>
      <c r="C306" s="26"/>
      <c r="D306" s="26"/>
      <c r="E306" s="26">
        <f>SUM(E307:E307)</f>
        <v>32</v>
      </c>
      <c r="F306" s="56" t="str">
        <f>CONCATENATE("32'h",K306)</f>
        <v>32'h00000000</v>
      </c>
      <c r="G306" s="56"/>
      <c r="H306" s="29" t="s">
        <v>4733</v>
      </c>
      <c r="I306" s="29"/>
      <c r="J306" s="26"/>
      <c r="K306" s="26" t="str">
        <f>LOWER(DEC2HEX(L306,8))</f>
        <v>00000000</v>
      </c>
      <c r="L306" s="26">
        <f>SUM(L307:L307)</f>
        <v>0</v>
      </c>
      <c r="M306" s="26"/>
    </row>
    <row r="307" spans="1:13" ht="60">
      <c r="A307" s="22"/>
      <c r="B307" s="30"/>
      <c r="C307" s="31">
        <v>0</v>
      </c>
      <c r="D307" s="31">
        <v>31</v>
      </c>
      <c r="E307" s="32">
        <f>D307+1-C307</f>
        <v>32</v>
      </c>
      <c r="F307" s="32" t="str">
        <f>CONCATENATE(E307,"'h",K307)</f>
        <v>32'h0</v>
      </c>
      <c r="G307" s="32" t="s">
        <v>68</v>
      </c>
      <c r="H307" s="49" t="s">
        <v>4734</v>
      </c>
      <c r="I307" s="51" t="s">
        <v>4735</v>
      </c>
      <c r="J307" s="58">
        <v>0</v>
      </c>
      <c r="K307" s="31" t="str">
        <f>LOWER(DEC2HEX((J307)))</f>
        <v>0</v>
      </c>
      <c r="L307" s="31">
        <f>J307*(2^C307)</f>
        <v>0</v>
      </c>
      <c r="M307" s="50"/>
    </row>
    <row r="308" spans="1:13" ht="15">
      <c r="A308" s="26"/>
      <c r="B308" s="27" t="s">
        <v>2160</v>
      </c>
      <c r="C308" s="26"/>
      <c r="D308" s="26"/>
      <c r="E308" s="26">
        <f>SUM(E309:E309)</f>
        <v>32</v>
      </c>
      <c r="F308" s="56" t="str">
        <f>CONCATENATE("32'h",K308)</f>
        <v>32'h00000000</v>
      </c>
      <c r="G308" s="56"/>
      <c r="H308" s="29" t="s">
        <v>4736</v>
      </c>
      <c r="I308" s="29"/>
      <c r="J308" s="26"/>
      <c r="K308" s="26" t="str">
        <f>LOWER(DEC2HEX(L308,8))</f>
        <v>00000000</v>
      </c>
      <c r="L308" s="26">
        <f>SUM(L309:L309)</f>
        <v>0</v>
      </c>
      <c r="M308" s="26"/>
    </row>
    <row r="309" spans="1:13" ht="60">
      <c r="A309" s="22"/>
      <c r="B309" s="30"/>
      <c r="C309" s="31">
        <v>0</v>
      </c>
      <c r="D309" s="31">
        <v>31</v>
      </c>
      <c r="E309" s="32">
        <f>D309+1-C309</f>
        <v>32</v>
      </c>
      <c r="F309" s="32" t="str">
        <f>CONCATENATE(E309,"'h",K309)</f>
        <v>32'h0</v>
      </c>
      <c r="G309" s="32" t="s">
        <v>68</v>
      </c>
      <c r="H309" s="49" t="s">
        <v>4737</v>
      </c>
      <c r="I309" s="51" t="s">
        <v>4735</v>
      </c>
      <c r="J309" s="58">
        <v>0</v>
      </c>
      <c r="K309" s="31" t="str">
        <f>LOWER(DEC2HEX((J309)))</f>
        <v>0</v>
      </c>
      <c r="L309" s="31">
        <f>J309*(2^C309)</f>
        <v>0</v>
      </c>
      <c r="M309" s="50"/>
    </row>
    <row r="310" spans="1:13" ht="15">
      <c r="A310" s="26"/>
      <c r="B310" s="27" t="s">
        <v>2154</v>
      </c>
      <c r="C310" s="26"/>
      <c r="D310" s="26"/>
      <c r="E310" s="26">
        <f>SUM(E311:E311)</f>
        <v>32</v>
      </c>
      <c r="F310" s="56" t="str">
        <f>CONCATENATE("32'h",K310)</f>
        <v>32'h00000000</v>
      </c>
      <c r="G310" s="56"/>
      <c r="H310" s="29" t="s">
        <v>4738</v>
      </c>
      <c r="I310" s="29"/>
      <c r="J310" s="26"/>
      <c r="K310" s="26" t="str">
        <f>LOWER(DEC2HEX(L310,8))</f>
        <v>00000000</v>
      </c>
      <c r="L310" s="26">
        <f>SUM(L311:L311)</f>
        <v>0</v>
      </c>
      <c r="M310" s="26"/>
    </row>
    <row r="311" spans="1:13" ht="60">
      <c r="A311" s="22"/>
      <c r="B311" s="30"/>
      <c r="C311" s="31">
        <v>0</v>
      </c>
      <c r="D311" s="31">
        <v>31</v>
      </c>
      <c r="E311" s="32">
        <f>D311+1-C311</f>
        <v>32</v>
      </c>
      <c r="F311" s="32" t="str">
        <f>CONCATENATE(E311,"'h",K311)</f>
        <v>32'h0</v>
      </c>
      <c r="G311" s="32" t="s">
        <v>68</v>
      </c>
      <c r="H311" s="49" t="s">
        <v>4739</v>
      </c>
      <c r="I311" s="51" t="s">
        <v>4735</v>
      </c>
      <c r="J311" s="58">
        <v>0</v>
      </c>
      <c r="K311" s="31" t="str">
        <f>LOWER(DEC2HEX((J311)))</f>
        <v>0</v>
      </c>
      <c r="L311" s="31">
        <f>J311*(2^C311)</f>
        <v>0</v>
      </c>
      <c r="M311" s="50"/>
    </row>
    <row r="312" spans="1:13" ht="15">
      <c r="A312" s="26"/>
      <c r="B312" s="27" t="s">
        <v>2148</v>
      </c>
      <c r="C312" s="26"/>
      <c r="D312" s="26"/>
      <c r="E312" s="26">
        <f>SUM(E313:E313)</f>
        <v>32</v>
      </c>
      <c r="F312" s="56" t="str">
        <f>CONCATENATE("32'h",K312)</f>
        <v>32'h00000000</v>
      </c>
      <c r="G312" s="56"/>
      <c r="H312" s="29" t="s">
        <v>4740</v>
      </c>
      <c r="I312" s="29"/>
      <c r="J312" s="26"/>
      <c r="K312" s="26" t="str">
        <f>LOWER(DEC2HEX(L312,8))</f>
        <v>00000000</v>
      </c>
      <c r="L312" s="26">
        <f>SUM(L313:L313)</f>
        <v>0</v>
      </c>
      <c r="M312" s="26"/>
    </row>
    <row r="313" spans="1:13" ht="60">
      <c r="A313" s="22"/>
      <c r="B313" s="30"/>
      <c r="C313" s="31">
        <v>0</v>
      </c>
      <c r="D313" s="31">
        <v>31</v>
      </c>
      <c r="E313" s="32">
        <f>D313+1-C313</f>
        <v>32</v>
      </c>
      <c r="F313" s="32" t="str">
        <f>CONCATENATE(E313,"'h",K313)</f>
        <v>32'h0</v>
      </c>
      <c r="G313" s="32" t="s">
        <v>68</v>
      </c>
      <c r="H313" s="49" t="s">
        <v>4741</v>
      </c>
      <c r="I313" s="51" t="s">
        <v>4735</v>
      </c>
      <c r="J313" s="58">
        <v>0</v>
      </c>
      <c r="K313" s="31" t="str">
        <f>LOWER(DEC2HEX((J313)))</f>
        <v>0</v>
      </c>
      <c r="L313" s="31">
        <f>J313*(2^C313)</f>
        <v>0</v>
      </c>
      <c r="M313" s="50"/>
    </row>
    <row r="314" spans="1:13" ht="15">
      <c r="A314" s="26"/>
      <c r="B314" s="27" t="s">
        <v>2142</v>
      </c>
      <c r="C314" s="26"/>
      <c r="D314" s="26"/>
      <c r="E314" s="26">
        <f>SUM(E315:E315)</f>
        <v>32</v>
      </c>
      <c r="F314" s="56" t="str">
        <f>CONCATENATE("32'h",K314)</f>
        <v>32'h00000000</v>
      </c>
      <c r="G314" s="56"/>
      <c r="H314" s="29" t="s">
        <v>4742</v>
      </c>
      <c r="I314" s="29"/>
      <c r="J314" s="26"/>
      <c r="K314" s="26" t="str">
        <f>LOWER(DEC2HEX(L314,8))</f>
        <v>00000000</v>
      </c>
      <c r="L314" s="26">
        <f>SUM(L315:L315)</f>
        <v>0</v>
      </c>
      <c r="M314" s="26"/>
    </row>
    <row r="315" spans="1:13" ht="60">
      <c r="A315" s="22"/>
      <c r="B315" s="30"/>
      <c r="C315" s="31">
        <v>0</v>
      </c>
      <c r="D315" s="31">
        <v>31</v>
      </c>
      <c r="E315" s="32">
        <f>D315+1-C315</f>
        <v>32</v>
      </c>
      <c r="F315" s="32" t="str">
        <f>CONCATENATE(E315,"'h",K315)</f>
        <v>32'h0</v>
      </c>
      <c r="G315" s="32" t="s">
        <v>68</v>
      </c>
      <c r="H315" s="49" t="s">
        <v>4743</v>
      </c>
      <c r="I315" s="51" t="s">
        <v>4735</v>
      </c>
      <c r="J315" s="58">
        <v>0</v>
      </c>
      <c r="K315" s="31" t="str">
        <f>LOWER(DEC2HEX((J315)))</f>
        <v>0</v>
      </c>
      <c r="L315" s="31">
        <f>J315*(2^C315)</f>
        <v>0</v>
      </c>
      <c r="M315" s="50"/>
    </row>
    <row r="316" spans="1:13" ht="15">
      <c r="A316" s="26"/>
      <c r="B316" s="27" t="s">
        <v>1574</v>
      </c>
      <c r="C316" s="26"/>
      <c r="D316" s="26"/>
      <c r="E316" s="26">
        <f>SUM(E317:E317)</f>
        <v>32</v>
      </c>
      <c r="F316" s="56" t="str">
        <f>CONCATENATE("32'h",K316)</f>
        <v>32'h00000000</v>
      </c>
      <c r="G316" s="56"/>
      <c r="H316" s="29" t="s">
        <v>4744</v>
      </c>
      <c r="I316" s="29"/>
      <c r="J316" s="26"/>
      <c r="K316" s="26" t="str">
        <f>LOWER(DEC2HEX(L316,8))</f>
        <v>00000000</v>
      </c>
      <c r="L316" s="26">
        <f>SUM(L317:L317)</f>
        <v>0</v>
      </c>
      <c r="M316" s="26"/>
    </row>
    <row r="317" spans="1:13" ht="60">
      <c r="A317" s="22"/>
      <c r="B317" s="30"/>
      <c r="C317" s="31">
        <v>0</v>
      </c>
      <c r="D317" s="31">
        <v>31</v>
      </c>
      <c r="E317" s="32">
        <f>D317+1-C317</f>
        <v>32</v>
      </c>
      <c r="F317" s="32" t="str">
        <f>CONCATENATE(E317,"'h",K317)</f>
        <v>32'h0</v>
      </c>
      <c r="G317" s="32" t="s">
        <v>68</v>
      </c>
      <c r="H317" s="49" t="s">
        <v>4745</v>
      </c>
      <c r="I317" s="51" t="s">
        <v>4735</v>
      </c>
      <c r="J317" s="58">
        <v>0</v>
      </c>
      <c r="K317" s="31" t="str">
        <f>LOWER(DEC2HEX((J317)))</f>
        <v>0</v>
      </c>
      <c r="L317" s="31">
        <f>J317*(2^C317)</f>
        <v>0</v>
      </c>
      <c r="M317" s="50"/>
    </row>
    <row r="318" spans="1:13" ht="15">
      <c r="A318" s="26"/>
      <c r="B318" s="27" t="s">
        <v>1568</v>
      </c>
      <c r="C318" s="26"/>
      <c r="D318" s="26"/>
      <c r="E318" s="26">
        <f>SUM(E319:E319)</f>
        <v>32</v>
      </c>
      <c r="F318" s="56" t="str">
        <f>CONCATENATE("32'h",K318)</f>
        <v>32'h00000000</v>
      </c>
      <c r="G318" s="56"/>
      <c r="H318" s="29" t="s">
        <v>4746</v>
      </c>
      <c r="I318" s="29"/>
      <c r="J318" s="26"/>
      <c r="K318" s="26" t="str">
        <f>LOWER(DEC2HEX(L318,8))</f>
        <v>00000000</v>
      </c>
      <c r="L318" s="26">
        <f>SUM(L319:L319)</f>
        <v>0</v>
      </c>
      <c r="M318" s="26"/>
    </row>
    <row r="319" spans="1:13" ht="60">
      <c r="A319" s="22"/>
      <c r="B319" s="30"/>
      <c r="C319" s="31">
        <v>0</v>
      </c>
      <c r="D319" s="31">
        <v>31</v>
      </c>
      <c r="E319" s="32">
        <f>D319+1-C319</f>
        <v>32</v>
      </c>
      <c r="F319" s="32" t="str">
        <f>CONCATENATE(E319,"'h",K319)</f>
        <v>32'h0</v>
      </c>
      <c r="G319" s="32" t="s">
        <v>68</v>
      </c>
      <c r="H319" s="49" t="s">
        <v>4747</v>
      </c>
      <c r="I319" s="51" t="s">
        <v>4735</v>
      </c>
      <c r="J319" s="58">
        <v>0</v>
      </c>
      <c r="K319" s="31" t="str">
        <f>LOWER(DEC2HEX((J319)))</f>
        <v>0</v>
      </c>
      <c r="L319" s="31">
        <f>J319*(2^C319)</f>
        <v>0</v>
      </c>
      <c r="M319" s="50"/>
    </row>
    <row r="320" spans="1:13" ht="15">
      <c r="A320" s="26"/>
      <c r="B320" s="27" t="s">
        <v>1565</v>
      </c>
      <c r="C320" s="26"/>
      <c r="D320" s="26"/>
      <c r="E320" s="26">
        <f>SUM(E321:E321)</f>
        <v>32</v>
      </c>
      <c r="F320" s="56" t="str">
        <f>CONCATENATE("32'h",K320)</f>
        <v>32'h00000000</v>
      </c>
      <c r="G320" s="56"/>
      <c r="H320" s="29" t="s">
        <v>4748</v>
      </c>
      <c r="I320" s="29"/>
      <c r="J320" s="26"/>
      <c r="K320" s="26" t="str">
        <f>LOWER(DEC2HEX(L320,8))</f>
        <v>00000000</v>
      </c>
      <c r="L320" s="26">
        <f>SUM(L321:L321)</f>
        <v>0</v>
      </c>
      <c r="M320" s="26"/>
    </row>
    <row r="321" spans="1:13" ht="60">
      <c r="A321" s="22"/>
      <c r="B321" s="30"/>
      <c r="C321" s="31">
        <v>0</v>
      </c>
      <c r="D321" s="31">
        <v>31</v>
      </c>
      <c r="E321" s="32">
        <f>D321+1-C321</f>
        <v>32</v>
      </c>
      <c r="F321" s="32" t="str">
        <f>CONCATENATE(E321,"'h",K321)</f>
        <v>32'h0</v>
      </c>
      <c r="G321" s="32" t="s">
        <v>68</v>
      </c>
      <c r="H321" s="49" t="s">
        <v>4749</v>
      </c>
      <c r="I321" s="51" t="s">
        <v>4735</v>
      </c>
      <c r="J321" s="58">
        <v>0</v>
      </c>
      <c r="K321" s="31" t="str">
        <f>LOWER(DEC2HEX((J321)))</f>
        <v>0</v>
      </c>
      <c r="L321" s="31">
        <f>J321*(2^C321)</f>
        <v>0</v>
      </c>
      <c r="M321" s="50"/>
    </row>
    <row r="322" spans="1:13" ht="15">
      <c r="A322" s="26"/>
      <c r="B322" s="27" t="s">
        <v>1562</v>
      </c>
      <c r="C322" s="26"/>
      <c r="D322" s="26"/>
      <c r="E322" s="26">
        <f>SUM(E323:E329)</f>
        <v>32</v>
      </c>
      <c r="F322" s="56" t="str">
        <f>CONCATENATE("32'h",K322)</f>
        <v>32'h00ff0000</v>
      </c>
      <c r="G322" s="56"/>
      <c r="H322" s="29" t="s">
        <v>4750</v>
      </c>
      <c r="I322" s="29"/>
      <c r="J322" s="26"/>
      <c r="K322" s="26" t="str">
        <f>LOWER(DEC2HEX(L322,8))</f>
        <v>00ff0000</v>
      </c>
      <c r="L322" s="26">
        <f>SUM(L323:L329)</f>
        <v>16711680</v>
      </c>
      <c r="M322" s="26"/>
    </row>
    <row r="323" spans="1:13" ht="15">
      <c r="A323" s="22"/>
      <c r="B323" s="30"/>
      <c r="C323" s="31">
        <v>24</v>
      </c>
      <c r="D323" s="31">
        <v>31</v>
      </c>
      <c r="E323" s="32">
        <f t="shared" ref="E323:E329" si="80">D323+1-C323</f>
        <v>8</v>
      </c>
      <c r="F323" s="32" t="str">
        <f t="shared" ref="F323:F329" si="81">CONCATENATE(E323,"'h",K323)</f>
        <v>8'h0</v>
      </c>
      <c r="G323" s="32" t="s">
        <v>73</v>
      </c>
      <c r="H323" s="71" t="s">
        <v>493</v>
      </c>
      <c r="I323" s="37" t="s">
        <v>861</v>
      </c>
      <c r="J323" s="58">
        <v>0</v>
      </c>
      <c r="K323" s="31" t="str">
        <f t="shared" ref="K323:K329" si="82">LOWER(DEC2HEX((J323)))</f>
        <v>0</v>
      </c>
      <c r="L323" s="31">
        <f t="shared" ref="L323:L329" si="83">J323*(2^C323)</f>
        <v>0</v>
      </c>
      <c r="M323" s="50"/>
    </row>
    <row r="324" spans="1:13" ht="60">
      <c r="A324" s="22"/>
      <c r="B324" s="30"/>
      <c r="C324" s="31">
        <v>20</v>
      </c>
      <c r="D324" s="31">
        <v>23</v>
      </c>
      <c r="E324" s="32">
        <f t="shared" si="80"/>
        <v>4</v>
      </c>
      <c r="F324" s="32" t="str">
        <f t="shared" si="81"/>
        <v>4'hf</v>
      </c>
      <c r="G324" s="32" t="s">
        <v>68</v>
      </c>
      <c r="H324" s="49" t="s">
        <v>4751</v>
      </c>
      <c r="I324" s="37" t="s">
        <v>4752</v>
      </c>
      <c r="J324" s="58">
        <v>15</v>
      </c>
      <c r="K324" s="31" t="str">
        <f t="shared" si="82"/>
        <v>f</v>
      </c>
      <c r="L324" s="31">
        <f t="shared" si="83"/>
        <v>15728640</v>
      </c>
      <c r="M324" s="50"/>
    </row>
    <row r="325" spans="1:13" ht="60">
      <c r="A325" s="22"/>
      <c r="B325" s="30"/>
      <c r="C325" s="31">
        <v>16</v>
      </c>
      <c r="D325" s="31">
        <v>19</v>
      </c>
      <c r="E325" s="32">
        <f t="shared" si="80"/>
        <v>4</v>
      </c>
      <c r="F325" s="32" t="str">
        <f t="shared" si="81"/>
        <v>4'hf</v>
      </c>
      <c r="G325" s="32" t="s">
        <v>68</v>
      </c>
      <c r="H325" s="49" t="s">
        <v>4753</v>
      </c>
      <c r="I325" s="37" t="s">
        <v>4754</v>
      </c>
      <c r="J325" s="58">
        <v>15</v>
      </c>
      <c r="K325" s="31" t="str">
        <f t="shared" si="82"/>
        <v>f</v>
      </c>
      <c r="L325" s="31">
        <f t="shared" si="83"/>
        <v>983040</v>
      </c>
      <c r="M325" s="50"/>
    </row>
    <row r="326" spans="1:13" ht="15">
      <c r="A326" s="22"/>
      <c r="B326" s="30"/>
      <c r="C326" s="31">
        <v>12</v>
      </c>
      <c r="D326" s="31">
        <v>15</v>
      </c>
      <c r="E326" s="32">
        <f t="shared" si="80"/>
        <v>4</v>
      </c>
      <c r="F326" s="32" t="str">
        <f t="shared" si="81"/>
        <v>4'h0</v>
      </c>
      <c r="G326" s="32" t="s">
        <v>73</v>
      </c>
      <c r="H326" s="49" t="s">
        <v>4755</v>
      </c>
      <c r="I326" s="37" t="s">
        <v>4756</v>
      </c>
      <c r="J326" s="58">
        <v>0</v>
      </c>
      <c r="K326" s="31" t="str">
        <f t="shared" si="82"/>
        <v>0</v>
      </c>
      <c r="L326" s="31">
        <f t="shared" si="83"/>
        <v>0</v>
      </c>
      <c r="M326" s="50"/>
    </row>
    <row r="327" spans="1:13" ht="15">
      <c r="A327" s="22"/>
      <c r="B327" s="30"/>
      <c r="C327" s="31">
        <v>8</v>
      </c>
      <c r="D327" s="31">
        <v>11</v>
      </c>
      <c r="E327" s="32">
        <f t="shared" si="80"/>
        <v>4</v>
      </c>
      <c r="F327" s="32" t="str">
        <f t="shared" si="81"/>
        <v>4'h0</v>
      </c>
      <c r="G327" s="32" t="s">
        <v>73</v>
      </c>
      <c r="H327" s="49" t="s">
        <v>4757</v>
      </c>
      <c r="I327" s="37" t="s">
        <v>4758</v>
      </c>
      <c r="J327" s="58">
        <v>0</v>
      </c>
      <c r="K327" s="31" t="str">
        <f t="shared" si="82"/>
        <v>0</v>
      </c>
      <c r="L327" s="31">
        <f t="shared" si="83"/>
        <v>0</v>
      </c>
      <c r="M327" s="50"/>
    </row>
    <row r="328" spans="1:13" ht="15">
      <c r="A328" s="22"/>
      <c r="B328" s="30"/>
      <c r="C328" s="31">
        <v>4</v>
      </c>
      <c r="D328" s="31">
        <v>7</v>
      </c>
      <c r="E328" s="32">
        <f t="shared" si="80"/>
        <v>4</v>
      </c>
      <c r="F328" s="32" t="str">
        <f t="shared" si="81"/>
        <v>4'h0</v>
      </c>
      <c r="G328" s="32" t="s">
        <v>68</v>
      </c>
      <c r="H328" s="49" t="s">
        <v>4759</v>
      </c>
      <c r="I328" s="51" t="s">
        <v>4760</v>
      </c>
      <c r="J328" s="58">
        <v>0</v>
      </c>
      <c r="K328" s="31" t="str">
        <f t="shared" si="82"/>
        <v>0</v>
      </c>
      <c r="L328" s="31">
        <f t="shared" si="83"/>
        <v>0</v>
      </c>
      <c r="M328" s="50"/>
    </row>
    <row r="329" spans="1:13" ht="15">
      <c r="A329" s="22"/>
      <c r="B329" s="30"/>
      <c r="C329" s="31">
        <v>0</v>
      </c>
      <c r="D329" s="31">
        <v>3</v>
      </c>
      <c r="E329" s="32">
        <f t="shared" si="80"/>
        <v>4</v>
      </c>
      <c r="F329" s="32" t="str">
        <f t="shared" si="81"/>
        <v>4'h0</v>
      </c>
      <c r="G329" s="32" t="s">
        <v>68</v>
      </c>
      <c r="H329" s="49" t="s">
        <v>4761</v>
      </c>
      <c r="I329" s="51" t="s">
        <v>4762</v>
      </c>
      <c r="J329" s="58">
        <v>0</v>
      </c>
      <c r="K329" s="31" t="str">
        <f t="shared" si="82"/>
        <v>0</v>
      </c>
      <c r="L329" s="31">
        <f t="shared" si="83"/>
        <v>0</v>
      </c>
      <c r="M329" s="50"/>
    </row>
    <row r="330" spans="1:13" ht="15">
      <c r="A330" s="26"/>
      <c r="B330" s="27" t="s">
        <v>1559</v>
      </c>
      <c r="C330" s="26"/>
      <c r="D330" s="26"/>
      <c r="E330" s="26">
        <f>SUM(E331:E334)</f>
        <v>32</v>
      </c>
      <c r="F330" s="56" t="str">
        <f>CONCATENATE("32'h",K330)</f>
        <v>32'hffffffff</v>
      </c>
      <c r="G330" s="56"/>
      <c r="H330" s="29" t="s">
        <v>4763</v>
      </c>
      <c r="I330" s="29"/>
      <c r="J330" s="26"/>
      <c r="K330" s="26" t="str">
        <f>LOWER(DEC2HEX(L330,8))</f>
        <v>ffffffff</v>
      </c>
      <c r="L330" s="26">
        <f>SUM(L331:L334)</f>
        <v>4294967295</v>
      </c>
      <c r="M330" s="26"/>
    </row>
    <row r="331" spans="1:13" ht="15">
      <c r="A331" s="22"/>
      <c r="B331" s="30"/>
      <c r="C331" s="31">
        <v>24</v>
      </c>
      <c r="D331" s="31">
        <v>31</v>
      </c>
      <c r="E331" s="32">
        <f>D331+1-C331</f>
        <v>8</v>
      </c>
      <c r="F331" s="32" t="str">
        <f>CONCATENATE(E331,"'h",K331)</f>
        <v>8'hff</v>
      </c>
      <c r="G331" s="32" t="s">
        <v>68</v>
      </c>
      <c r="H331" s="49" t="s">
        <v>4764</v>
      </c>
      <c r="I331" s="37" t="s">
        <v>4765</v>
      </c>
      <c r="J331" s="58">
        <v>255</v>
      </c>
      <c r="K331" s="31" t="str">
        <f>LOWER(DEC2HEX((J331)))</f>
        <v>ff</v>
      </c>
      <c r="L331" s="31">
        <f>J331*(2^C331)</f>
        <v>4278190080</v>
      </c>
      <c r="M331" s="50"/>
    </row>
    <row r="332" spans="1:13" ht="15">
      <c r="A332" s="22"/>
      <c r="B332" s="30"/>
      <c r="C332" s="31">
        <v>16</v>
      </c>
      <c r="D332" s="31">
        <v>23</v>
      </c>
      <c r="E332" s="32">
        <f>D332+1-C332</f>
        <v>8</v>
      </c>
      <c r="F332" s="32" t="str">
        <f>CONCATENATE(E332,"'h",K332)</f>
        <v>8'hff</v>
      </c>
      <c r="G332" s="32" t="s">
        <v>68</v>
      </c>
      <c r="H332" s="49" t="s">
        <v>4766</v>
      </c>
      <c r="I332" s="37" t="s">
        <v>4767</v>
      </c>
      <c r="J332" s="58">
        <v>255</v>
      </c>
      <c r="K332" s="31" t="str">
        <f>LOWER(DEC2HEX((J332)))</f>
        <v>ff</v>
      </c>
      <c r="L332" s="31">
        <f>J332*(2^C332)</f>
        <v>16711680</v>
      </c>
      <c r="M332" s="50"/>
    </row>
    <row r="333" spans="1:13" ht="15">
      <c r="A333" s="22"/>
      <c r="B333" s="30"/>
      <c r="C333" s="31">
        <v>8</v>
      </c>
      <c r="D333" s="31">
        <v>15</v>
      </c>
      <c r="E333" s="32">
        <f>D333+1-C333</f>
        <v>8</v>
      </c>
      <c r="F333" s="32" t="str">
        <f>CONCATENATE(E333,"'h",K333)</f>
        <v>8'hff</v>
      </c>
      <c r="G333" s="32" t="s">
        <v>68</v>
      </c>
      <c r="H333" s="49" t="s">
        <v>4768</v>
      </c>
      <c r="I333" s="51" t="s">
        <v>4769</v>
      </c>
      <c r="J333" s="58">
        <v>255</v>
      </c>
      <c r="K333" s="31" t="str">
        <f>LOWER(DEC2HEX((J333)))</f>
        <v>ff</v>
      </c>
      <c r="L333" s="31">
        <f>J333*(2^C333)</f>
        <v>65280</v>
      </c>
      <c r="M333" s="50"/>
    </row>
    <row r="334" spans="1:13" ht="15">
      <c r="A334" s="22"/>
      <c r="B334" s="30"/>
      <c r="C334" s="31">
        <v>0</v>
      </c>
      <c r="D334" s="31">
        <v>7</v>
      </c>
      <c r="E334" s="32">
        <f>D334+1-C334</f>
        <v>8</v>
      </c>
      <c r="F334" s="32" t="str">
        <f>CONCATENATE(E334,"'h",K334)</f>
        <v>8'hff</v>
      </c>
      <c r="G334" s="32" t="s">
        <v>68</v>
      </c>
      <c r="H334" s="49" t="s">
        <v>4770</v>
      </c>
      <c r="I334" s="51" t="s">
        <v>4771</v>
      </c>
      <c r="J334" s="58">
        <v>255</v>
      </c>
      <c r="K334" s="31" t="str">
        <f>LOWER(DEC2HEX((J334)))</f>
        <v>ff</v>
      </c>
      <c r="L334" s="31">
        <f>J334*(2^C334)</f>
        <v>255</v>
      </c>
      <c r="M334" s="50"/>
    </row>
    <row r="335" spans="1:13" ht="15">
      <c r="A335" s="26"/>
      <c r="B335" s="27" t="s">
        <v>1556</v>
      </c>
      <c r="C335" s="26"/>
      <c r="D335" s="26"/>
      <c r="E335" s="26">
        <f>SUM(E336:E339)</f>
        <v>32</v>
      </c>
      <c r="F335" s="56" t="str">
        <f>CONCATENATE("32'h",K335)</f>
        <v>32'hffffffff</v>
      </c>
      <c r="G335" s="56"/>
      <c r="H335" s="29" t="s">
        <v>4772</v>
      </c>
      <c r="I335" s="29"/>
      <c r="J335" s="26"/>
      <c r="K335" s="26" t="str">
        <f>LOWER(DEC2HEX(L335,8))</f>
        <v>ffffffff</v>
      </c>
      <c r="L335" s="26">
        <f>SUM(L336:L339)</f>
        <v>4294967295</v>
      </c>
      <c r="M335" s="26"/>
    </row>
    <row r="336" spans="1:13" ht="15">
      <c r="A336" s="22"/>
      <c r="B336" s="30"/>
      <c r="C336" s="31">
        <v>24</v>
      </c>
      <c r="D336" s="31">
        <v>31</v>
      </c>
      <c r="E336" s="32">
        <f>D336+1-C336</f>
        <v>8</v>
      </c>
      <c r="F336" s="32" t="str">
        <f>CONCATENATE(E336,"'h",K336)</f>
        <v>8'hff</v>
      </c>
      <c r="G336" s="32" t="s">
        <v>68</v>
      </c>
      <c r="H336" s="49" t="s">
        <v>4773</v>
      </c>
      <c r="I336" s="51" t="s">
        <v>4774</v>
      </c>
      <c r="J336" s="58">
        <v>255</v>
      </c>
      <c r="K336" s="31" t="str">
        <f>LOWER(DEC2HEX((J336)))</f>
        <v>ff</v>
      </c>
      <c r="L336" s="31">
        <f>J336*(2^C336)</f>
        <v>4278190080</v>
      </c>
      <c r="M336" s="50"/>
    </row>
    <row r="337" spans="1:13" ht="15">
      <c r="A337" s="22"/>
      <c r="B337" s="30"/>
      <c r="C337" s="31">
        <v>16</v>
      </c>
      <c r="D337" s="31">
        <v>23</v>
      </c>
      <c r="E337" s="32">
        <f>D337+1-C337</f>
        <v>8</v>
      </c>
      <c r="F337" s="32" t="str">
        <f>CONCATENATE(E337,"'h",K337)</f>
        <v>8'hff</v>
      </c>
      <c r="G337" s="32" t="s">
        <v>68</v>
      </c>
      <c r="H337" s="49" t="s">
        <v>4775</v>
      </c>
      <c r="I337" s="51" t="s">
        <v>4776</v>
      </c>
      <c r="J337" s="58">
        <v>255</v>
      </c>
      <c r="K337" s="31" t="str">
        <f>LOWER(DEC2HEX((J337)))</f>
        <v>ff</v>
      </c>
      <c r="L337" s="31">
        <f>J337*(2^C337)</f>
        <v>16711680</v>
      </c>
      <c r="M337" s="50"/>
    </row>
    <row r="338" spans="1:13" ht="15">
      <c r="A338" s="22"/>
      <c r="B338" s="30"/>
      <c r="C338" s="31">
        <v>8</v>
      </c>
      <c r="D338" s="31">
        <v>15</v>
      </c>
      <c r="E338" s="32">
        <f>D338+1-C338</f>
        <v>8</v>
      </c>
      <c r="F338" s="32" t="str">
        <f>CONCATENATE(E338,"'h",K338)</f>
        <v>8'hff</v>
      </c>
      <c r="G338" s="32" t="s">
        <v>68</v>
      </c>
      <c r="H338" s="49" t="s">
        <v>4777</v>
      </c>
      <c r="I338" s="51" t="s">
        <v>4778</v>
      </c>
      <c r="J338" s="58">
        <v>255</v>
      </c>
      <c r="K338" s="31" t="str">
        <f>LOWER(DEC2HEX((J338)))</f>
        <v>ff</v>
      </c>
      <c r="L338" s="31">
        <f>J338*(2^C338)</f>
        <v>65280</v>
      </c>
      <c r="M338" s="50"/>
    </row>
    <row r="339" spans="1:13" ht="15">
      <c r="A339" s="22"/>
      <c r="B339" s="30"/>
      <c r="C339" s="31">
        <v>0</v>
      </c>
      <c r="D339" s="31">
        <v>7</v>
      </c>
      <c r="E339" s="32">
        <f>D339+1-C339</f>
        <v>8</v>
      </c>
      <c r="F339" s="32" t="str">
        <f>CONCATENATE(E339,"'h",K339)</f>
        <v>8'hff</v>
      </c>
      <c r="G339" s="32" t="s">
        <v>68</v>
      </c>
      <c r="H339" s="49" t="s">
        <v>4779</v>
      </c>
      <c r="I339" s="51" t="s">
        <v>4780</v>
      </c>
      <c r="J339" s="58">
        <v>255</v>
      </c>
      <c r="K339" s="31" t="str">
        <f>LOWER(DEC2HEX((J339)))</f>
        <v>ff</v>
      </c>
      <c r="L339" s="31">
        <f>J339*(2^C339)</f>
        <v>255</v>
      </c>
      <c r="M339" s="50"/>
    </row>
    <row r="340" spans="1:13" ht="15">
      <c r="A340" s="26"/>
      <c r="B340" s="27" t="s">
        <v>1553</v>
      </c>
      <c r="C340" s="26"/>
      <c r="D340" s="26"/>
      <c r="E340" s="26">
        <f>SUM(E341:E344)</f>
        <v>32</v>
      </c>
      <c r="F340" s="56" t="str">
        <f>CONCATENATE("32'h",K340)</f>
        <v>32'h00000000</v>
      </c>
      <c r="G340" s="56"/>
      <c r="H340" s="29" t="s">
        <v>4781</v>
      </c>
      <c r="I340" s="29"/>
      <c r="J340" s="26"/>
      <c r="K340" s="26" t="str">
        <f>LOWER(DEC2HEX(L340,8))</f>
        <v>00000000</v>
      </c>
      <c r="L340" s="26">
        <f>SUM(L341:L344)</f>
        <v>0</v>
      </c>
      <c r="M340" s="26"/>
    </row>
    <row r="341" spans="1:13" ht="15">
      <c r="A341" s="22"/>
      <c r="B341" s="30"/>
      <c r="C341" s="31">
        <v>24</v>
      </c>
      <c r="D341" s="31">
        <v>31</v>
      </c>
      <c r="E341" s="32">
        <f>D341+1-C341</f>
        <v>8</v>
      </c>
      <c r="F341" s="32" t="str">
        <f>CONCATENATE(E341,"'h",K341)</f>
        <v>8'h0</v>
      </c>
      <c r="G341" s="32" t="s">
        <v>73</v>
      </c>
      <c r="H341" s="71" t="s">
        <v>4782</v>
      </c>
      <c r="I341" s="37" t="s">
        <v>4783</v>
      </c>
      <c r="J341" s="58">
        <v>0</v>
      </c>
      <c r="K341" s="31" t="str">
        <f>LOWER(DEC2HEX((J341)))</f>
        <v>0</v>
      </c>
      <c r="L341" s="31">
        <f>J341*(2^C341)</f>
        <v>0</v>
      </c>
      <c r="M341" s="50"/>
    </row>
    <row r="342" spans="1:13" ht="15">
      <c r="A342" s="22"/>
      <c r="B342" s="30"/>
      <c r="C342" s="31">
        <v>16</v>
      </c>
      <c r="D342" s="31">
        <v>23</v>
      </c>
      <c r="E342" s="32">
        <f>D342+1-C342</f>
        <v>8</v>
      </c>
      <c r="F342" s="32" t="str">
        <f>CONCATENATE(E342,"'h",K342)</f>
        <v>8'h0</v>
      </c>
      <c r="G342" s="32" t="s">
        <v>73</v>
      </c>
      <c r="H342" s="71" t="s">
        <v>4784</v>
      </c>
      <c r="I342" s="37" t="s">
        <v>4785</v>
      </c>
      <c r="J342" s="58">
        <v>0</v>
      </c>
      <c r="K342" s="31" t="str">
        <f>LOWER(DEC2HEX((J342)))</f>
        <v>0</v>
      </c>
      <c r="L342" s="31">
        <f>J342*(2^C342)</f>
        <v>0</v>
      </c>
      <c r="M342" s="50"/>
    </row>
    <row r="343" spans="1:13" ht="15">
      <c r="A343" s="22"/>
      <c r="B343" s="30"/>
      <c r="C343" s="31">
        <v>8</v>
      </c>
      <c r="D343" s="31">
        <v>15</v>
      </c>
      <c r="E343" s="32">
        <f>D343+1-C343</f>
        <v>8</v>
      </c>
      <c r="F343" s="32" t="str">
        <f>CONCATENATE(E343,"'h",K343)</f>
        <v>8'h0</v>
      </c>
      <c r="G343" s="32" t="s">
        <v>73</v>
      </c>
      <c r="H343" s="49" t="s">
        <v>4786</v>
      </c>
      <c r="I343" s="51" t="s">
        <v>4787</v>
      </c>
      <c r="J343" s="58">
        <v>0</v>
      </c>
      <c r="K343" s="31" t="str">
        <f>LOWER(DEC2HEX((J343)))</f>
        <v>0</v>
      </c>
      <c r="L343" s="31">
        <f>J343*(2^C343)</f>
        <v>0</v>
      </c>
      <c r="M343" s="50"/>
    </row>
    <row r="344" spans="1:13" ht="15">
      <c r="A344" s="22"/>
      <c r="B344" s="30"/>
      <c r="C344" s="31">
        <v>0</v>
      </c>
      <c r="D344" s="31">
        <v>7</v>
      </c>
      <c r="E344" s="32">
        <f>D344+1-C344</f>
        <v>8</v>
      </c>
      <c r="F344" s="32" t="str">
        <f>CONCATENATE(E344,"'h",K344)</f>
        <v>8'h0</v>
      </c>
      <c r="G344" s="32" t="s">
        <v>73</v>
      </c>
      <c r="H344" s="49" t="s">
        <v>4788</v>
      </c>
      <c r="I344" s="51" t="s">
        <v>4789</v>
      </c>
      <c r="J344" s="58">
        <v>0</v>
      </c>
      <c r="K344" s="31" t="str">
        <f>LOWER(DEC2HEX((J344)))</f>
        <v>0</v>
      </c>
      <c r="L344" s="31">
        <f>J344*(2^C344)</f>
        <v>0</v>
      </c>
      <c r="M344" s="50"/>
    </row>
    <row r="345" spans="1:13" ht="15">
      <c r="A345" s="26"/>
      <c r="B345" s="27" t="s">
        <v>1551</v>
      </c>
      <c r="C345" s="26"/>
      <c r="D345" s="26"/>
      <c r="E345" s="26">
        <f>SUM(E346:E349)</f>
        <v>32</v>
      </c>
      <c r="F345" s="56" t="str">
        <f>CONCATENATE("32'h",K345)</f>
        <v>32'h00000000</v>
      </c>
      <c r="G345" s="56"/>
      <c r="H345" s="29" t="s">
        <v>4790</v>
      </c>
      <c r="I345" s="29"/>
      <c r="J345" s="26"/>
      <c r="K345" s="26" t="str">
        <f>LOWER(DEC2HEX(L345,8))</f>
        <v>00000000</v>
      </c>
      <c r="L345" s="26">
        <f>SUM(L346:L349)</f>
        <v>0</v>
      </c>
      <c r="M345" s="26"/>
    </row>
    <row r="346" spans="1:13" ht="15">
      <c r="A346" s="22"/>
      <c r="B346" s="30"/>
      <c r="C346" s="31">
        <v>24</v>
      </c>
      <c r="D346" s="31">
        <v>31</v>
      </c>
      <c r="E346" s="32">
        <f>D346+1-C346</f>
        <v>8</v>
      </c>
      <c r="F346" s="32" t="str">
        <f>CONCATENATE(E346,"'h",K346)</f>
        <v>8'h0</v>
      </c>
      <c r="G346" s="32" t="s">
        <v>73</v>
      </c>
      <c r="H346" s="49" t="s">
        <v>4791</v>
      </c>
      <c r="I346" s="51" t="s">
        <v>4792</v>
      </c>
      <c r="J346" s="58">
        <v>0</v>
      </c>
      <c r="K346" s="31" t="str">
        <f>LOWER(DEC2HEX((J346)))</f>
        <v>0</v>
      </c>
      <c r="L346" s="31">
        <f>J346*(2^C346)</f>
        <v>0</v>
      </c>
      <c r="M346" s="50"/>
    </row>
    <row r="347" spans="1:13" ht="15">
      <c r="A347" s="22"/>
      <c r="B347" s="30"/>
      <c r="C347" s="31">
        <v>16</v>
      </c>
      <c r="D347" s="31">
        <v>23</v>
      </c>
      <c r="E347" s="32">
        <f>D347+1-C347</f>
        <v>8</v>
      </c>
      <c r="F347" s="32" t="str">
        <f>CONCATENATE(E347,"'h",K347)</f>
        <v>8'h0</v>
      </c>
      <c r="G347" s="32" t="s">
        <v>73</v>
      </c>
      <c r="H347" s="49" t="s">
        <v>4793</v>
      </c>
      <c r="I347" s="51" t="s">
        <v>4794</v>
      </c>
      <c r="J347" s="58">
        <v>0</v>
      </c>
      <c r="K347" s="31" t="str">
        <f>LOWER(DEC2HEX((J347)))</f>
        <v>0</v>
      </c>
      <c r="L347" s="31">
        <f>J347*(2^C347)</f>
        <v>0</v>
      </c>
      <c r="M347" s="50"/>
    </row>
    <row r="348" spans="1:13" ht="15">
      <c r="A348" s="22"/>
      <c r="B348" s="30"/>
      <c r="C348" s="31">
        <v>8</v>
      </c>
      <c r="D348" s="31">
        <v>15</v>
      </c>
      <c r="E348" s="32">
        <f>D348+1-C348</f>
        <v>8</v>
      </c>
      <c r="F348" s="32" t="str">
        <f>CONCATENATE(E348,"'h",K348)</f>
        <v>8'h0</v>
      </c>
      <c r="G348" s="32" t="s">
        <v>73</v>
      </c>
      <c r="H348" s="49" t="s">
        <v>4795</v>
      </c>
      <c r="I348" s="51" t="s">
        <v>4796</v>
      </c>
      <c r="J348" s="58">
        <v>0</v>
      </c>
      <c r="K348" s="31" t="str">
        <f>LOWER(DEC2HEX((J348)))</f>
        <v>0</v>
      </c>
      <c r="L348" s="31">
        <f>J348*(2^C348)</f>
        <v>0</v>
      </c>
      <c r="M348" s="50"/>
    </row>
    <row r="349" spans="1:13" ht="15">
      <c r="A349" s="22"/>
      <c r="B349" s="30"/>
      <c r="C349" s="31">
        <v>0</v>
      </c>
      <c r="D349" s="31">
        <v>7</v>
      </c>
      <c r="E349" s="32">
        <f>D349+1-C349</f>
        <v>8</v>
      </c>
      <c r="F349" s="32" t="str">
        <f>CONCATENATE(E349,"'h",K349)</f>
        <v>8'h0</v>
      </c>
      <c r="G349" s="32" t="s">
        <v>73</v>
      </c>
      <c r="H349" s="49" t="s">
        <v>4797</v>
      </c>
      <c r="I349" s="51" t="s">
        <v>4798</v>
      </c>
      <c r="J349" s="58">
        <v>0</v>
      </c>
      <c r="K349" s="31" t="str">
        <f>LOWER(DEC2HEX((J349)))</f>
        <v>0</v>
      </c>
      <c r="L349" s="31">
        <f>J349*(2^C349)</f>
        <v>0</v>
      </c>
      <c r="M349" s="50"/>
    </row>
    <row r="350" spans="1:13" ht="15">
      <c r="A350" s="26"/>
      <c r="B350" s="27" t="s">
        <v>2122</v>
      </c>
      <c r="C350" s="26"/>
      <c r="D350" s="26"/>
      <c r="E350" s="26">
        <f>SUM(E351:E355)</f>
        <v>32</v>
      </c>
      <c r="F350" s="56" t="str">
        <f>CONCATENATE("32'h",K350)</f>
        <v>32'h00000000</v>
      </c>
      <c r="G350" s="56"/>
      <c r="H350" s="29" t="s">
        <v>4799</v>
      </c>
      <c r="I350" s="29"/>
      <c r="J350" s="26"/>
      <c r="K350" s="26" t="str">
        <f>LOWER(DEC2HEX(L350,8))</f>
        <v>00000000</v>
      </c>
      <c r="L350" s="26">
        <f>SUM(L352:L355)</f>
        <v>0</v>
      </c>
      <c r="M350" s="26"/>
    </row>
    <row r="351" spans="1:13" ht="15">
      <c r="A351" s="22"/>
      <c r="B351" s="30"/>
      <c r="C351" s="31">
        <v>24</v>
      </c>
      <c r="D351" s="31">
        <v>31</v>
      </c>
      <c r="E351" s="32">
        <f>D351+1-C351</f>
        <v>8</v>
      </c>
      <c r="F351" s="32" t="str">
        <f>CONCATENATE(E351,"'h",K351)</f>
        <v>8'h0</v>
      </c>
      <c r="G351" s="32" t="s">
        <v>73</v>
      </c>
      <c r="H351" s="71" t="s">
        <v>493</v>
      </c>
      <c r="I351" s="37" t="s">
        <v>861</v>
      </c>
      <c r="J351" s="58">
        <v>0</v>
      </c>
      <c r="K351" s="31" t="str">
        <f>LOWER(DEC2HEX((J351)))</f>
        <v>0</v>
      </c>
      <c r="L351" s="31">
        <f>J351*(2^C351)</f>
        <v>0</v>
      </c>
      <c r="M351" s="50"/>
    </row>
    <row r="352" spans="1:13" ht="15">
      <c r="A352" s="22"/>
      <c r="B352" s="30"/>
      <c r="C352" s="31">
        <v>20</v>
      </c>
      <c r="D352" s="31">
        <v>23</v>
      </c>
      <c r="E352" s="32">
        <f>D352+1-C352</f>
        <v>4</v>
      </c>
      <c r="F352" s="32" t="str">
        <f>CONCATENATE(E352,"'h",K352)</f>
        <v>4'h0</v>
      </c>
      <c r="G352" s="32" t="s">
        <v>713</v>
      </c>
      <c r="H352" s="49" t="s">
        <v>4800</v>
      </c>
      <c r="I352" s="51" t="s">
        <v>4801</v>
      </c>
      <c r="J352" s="31">
        <v>0</v>
      </c>
      <c r="K352" s="31" t="str">
        <f>LOWER(DEC2HEX((J352)))</f>
        <v>0</v>
      </c>
      <c r="L352" s="31">
        <f>J352*(2^C352)</f>
        <v>0</v>
      </c>
      <c r="M352" s="50"/>
    </row>
    <row r="353" spans="1:13" ht="15">
      <c r="A353" s="22"/>
      <c r="B353" s="30"/>
      <c r="C353" s="31">
        <v>16</v>
      </c>
      <c r="D353" s="31">
        <v>19</v>
      </c>
      <c r="E353" s="32">
        <f>D353+1-C353</f>
        <v>4</v>
      </c>
      <c r="F353" s="32" t="str">
        <f>CONCATENATE(E353,"'h",K353)</f>
        <v>4'h0</v>
      </c>
      <c r="G353" s="32" t="s">
        <v>713</v>
      </c>
      <c r="H353" s="49" t="s">
        <v>4802</v>
      </c>
      <c r="I353" s="51" t="s">
        <v>4803</v>
      </c>
      <c r="J353" s="31">
        <v>0</v>
      </c>
      <c r="K353" s="31" t="str">
        <f>LOWER(DEC2HEX((J353)))</f>
        <v>0</v>
      </c>
      <c r="L353" s="31">
        <f>J353*(2^C353)</f>
        <v>0</v>
      </c>
      <c r="M353" s="50"/>
    </row>
    <row r="354" spans="1:13" ht="15">
      <c r="A354" s="22"/>
      <c r="B354" s="30"/>
      <c r="C354" s="31">
        <v>8</v>
      </c>
      <c r="D354" s="31">
        <v>15</v>
      </c>
      <c r="E354" s="32">
        <f>D354+1-C354</f>
        <v>8</v>
      </c>
      <c r="F354" s="32" t="str">
        <f>CONCATENATE(E354,"'h",K354)</f>
        <v>8'h0</v>
      </c>
      <c r="G354" s="32" t="s">
        <v>713</v>
      </c>
      <c r="H354" s="49" t="s">
        <v>4804</v>
      </c>
      <c r="I354" s="51" t="s">
        <v>4805</v>
      </c>
      <c r="J354" s="58">
        <v>0</v>
      </c>
      <c r="K354" s="31" t="str">
        <f>LOWER(DEC2HEX((J354)))</f>
        <v>0</v>
      </c>
      <c r="L354" s="31">
        <f>J354*(2^C354)</f>
        <v>0</v>
      </c>
      <c r="M354" s="50"/>
    </row>
    <row r="355" spans="1:13" ht="15">
      <c r="A355" s="22"/>
      <c r="B355" s="30"/>
      <c r="C355" s="31">
        <v>0</v>
      </c>
      <c r="D355" s="31">
        <v>7</v>
      </c>
      <c r="E355" s="32">
        <f>D355+1-C355</f>
        <v>8</v>
      </c>
      <c r="F355" s="32" t="str">
        <f>CONCATENATE(E355,"'h",K355)</f>
        <v>8'h0</v>
      </c>
      <c r="G355" s="32" t="s">
        <v>713</v>
      </c>
      <c r="H355" s="49" t="s">
        <v>4806</v>
      </c>
      <c r="I355" s="51" t="s">
        <v>4807</v>
      </c>
      <c r="J355" s="58">
        <v>0</v>
      </c>
      <c r="K355" s="31" t="str">
        <f>LOWER(DEC2HEX((J355)))</f>
        <v>0</v>
      </c>
      <c r="L355" s="31">
        <f>J355*(2^C355)</f>
        <v>0</v>
      </c>
      <c r="M355" s="50"/>
    </row>
    <row r="356" spans="1:13" ht="15">
      <c r="A356" s="26"/>
      <c r="B356" s="27" t="s">
        <v>2102</v>
      </c>
      <c r="C356" s="26"/>
      <c r="D356" s="26"/>
      <c r="E356" s="26">
        <f>SUM(E357:E360)</f>
        <v>32</v>
      </c>
      <c r="F356" s="56" t="str">
        <f>CONCATENATE("32'h",K356)</f>
        <v>32'h00000000</v>
      </c>
      <c r="G356" s="56"/>
      <c r="H356" s="29" t="s">
        <v>4808</v>
      </c>
      <c r="I356" s="29"/>
      <c r="J356" s="26"/>
      <c r="K356" s="26" t="str">
        <f>LOWER(DEC2HEX(L356,8))</f>
        <v>00000000</v>
      </c>
      <c r="L356" s="26">
        <f>SUM(L357:L360)</f>
        <v>0</v>
      </c>
      <c r="M356" s="26"/>
    </row>
    <row r="357" spans="1:13" ht="15">
      <c r="A357" s="22"/>
      <c r="B357" s="30"/>
      <c r="C357" s="31">
        <v>24</v>
      </c>
      <c r="D357" s="31">
        <v>31</v>
      </c>
      <c r="E357" s="32">
        <f>D357+1-C357</f>
        <v>8</v>
      </c>
      <c r="F357" s="32" t="str">
        <f>CONCATENATE(E357,"'h",K357)</f>
        <v>8'h0</v>
      </c>
      <c r="G357" s="32" t="s">
        <v>713</v>
      </c>
      <c r="H357" s="49" t="s">
        <v>4809</v>
      </c>
      <c r="I357" s="51" t="s">
        <v>4810</v>
      </c>
      <c r="J357" s="58">
        <v>0</v>
      </c>
      <c r="K357" s="31" t="str">
        <f>LOWER(DEC2HEX((J357)))</f>
        <v>0</v>
      </c>
      <c r="L357" s="31">
        <f>J357*(2^C357)</f>
        <v>0</v>
      </c>
      <c r="M357" s="50"/>
    </row>
    <row r="358" spans="1:13" ht="15">
      <c r="A358" s="22"/>
      <c r="B358" s="30"/>
      <c r="C358" s="31">
        <v>16</v>
      </c>
      <c r="D358" s="31">
        <v>23</v>
      </c>
      <c r="E358" s="32">
        <f>D358+1-C358</f>
        <v>8</v>
      </c>
      <c r="F358" s="32" t="str">
        <f>CONCATENATE(E358,"'h",K358)</f>
        <v>8'h0</v>
      </c>
      <c r="G358" s="32" t="s">
        <v>713</v>
      </c>
      <c r="H358" s="49" t="s">
        <v>4811</v>
      </c>
      <c r="I358" s="51" t="s">
        <v>4812</v>
      </c>
      <c r="J358" s="58">
        <v>0</v>
      </c>
      <c r="K358" s="31" t="str">
        <f>LOWER(DEC2HEX((J358)))</f>
        <v>0</v>
      </c>
      <c r="L358" s="31">
        <f>J358*(2^C358)</f>
        <v>0</v>
      </c>
      <c r="M358" s="50"/>
    </row>
    <row r="359" spans="1:13" ht="15">
      <c r="A359" s="22"/>
      <c r="B359" s="30"/>
      <c r="C359" s="31">
        <v>8</v>
      </c>
      <c r="D359" s="31">
        <v>15</v>
      </c>
      <c r="E359" s="32">
        <f>D359+1-C359</f>
        <v>8</v>
      </c>
      <c r="F359" s="32" t="str">
        <f>CONCATENATE(E359,"'h",K359)</f>
        <v>8'h0</v>
      </c>
      <c r="G359" s="32" t="s">
        <v>713</v>
      </c>
      <c r="H359" s="49" t="s">
        <v>4813</v>
      </c>
      <c r="I359" s="51" t="s">
        <v>4814</v>
      </c>
      <c r="J359" s="58">
        <v>0</v>
      </c>
      <c r="K359" s="31" t="str">
        <f>LOWER(DEC2HEX((J359)))</f>
        <v>0</v>
      </c>
      <c r="L359" s="31">
        <f>J359*(2^C359)</f>
        <v>0</v>
      </c>
      <c r="M359" s="50"/>
    </row>
    <row r="360" spans="1:13" ht="15">
      <c r="A360" s="22"/>
      <c r="B360" s="30"/>
      <c r="C360" s="31">
        <v>0</v>
      </c>
      <c r="D360" s="31">
        <v>7</v>
      </c>
      <c r="E360" s="32">
        <f>D360+1-C360</f>
        <v>8</v>
      </c>
      <c r="F360" s="32" t="str">
        <f>CONCATENATE(E360,"'h",K360)</f>
        <v>8'h0</v>
      </c>
      <c r="G360" s="32" t="s">
        <v>713</v>
      </c>
      <c r="H360" s="49" t="s">
        <v>4815</v>
      </c>
      <c r="I360" s="51" t="s">
        <v>4816</v>
      </c>
      <c r="J360" s="58">
        <v>0</v>
      </c>
      <c r="K360" s="31" t="str">
        <f>LOWER(DEC2HEX((J360)))</f>
        <v>0</v>
      </c>
      <c r="L360" s="31">
        <f>J360*(2^C360)</f>
        <v>0</v>
      </c>
      <c r="M360" s="50"/>
    </row>
    <row r="361" spans="1:13" ht="15">
      <c r="A361" s="26"/>
      <c r="B361" s="27" t="s">
        <v>2098</v>
      </c>
      <c r="C361" s="26"/>
      <c r="D361" s="26"/>
      <c r="E361" s="26">
        <f>SUM(E362:E365)</f>
        <v>32</v>
      </c>
      <c r="F361" s="56" t="str">
        <f>CONCATENATE("32'h",K361)</f>
        <v>32'h00000000</v>
      </c>
      <c r="G361" s="56"/>
      <c r="H361" s="29" t="s">
        <v>4817</v>
      </c>
      <c r="I361" s="29"/>
      <c r="J361" s="26"/>
      <c r="K361" s="26" t="str">
        <f>LOWER(DEC2HEX(L361,8))</f>
        <v>00000000</v>
      </c>
      <c r="L361" s="26">
        <f>SUM(L362:L365)</f>
        <v>0</v>
      </c>
      <c r="M361" s="26"/>
    </row>
    <row r="362" spans="1:13" ht="45">
      <c r="A362" s="22"/>
      <c r="B362" s="30"/>
      <c r="C362" s="31">
        <v>24</v>
      </c>
      <c r="D362" s="31">
        <v>31</v>
      </c>
      <c r="E362" s="32">
        <f>D362+1-C362</f>
        <v>8</v>
      </c>
      <c r="F362" s="32" t="str">
        <f>CONCATENATE(E362,"'h",K362)</f>
        <v>8'h0</v>
      </c>
      <c r="G362" s="32" t="s">
        <v>68</v>
      </c>
      <c r="H362" s="49" t="s">
        <v>4818</v>
      </c>
      <c r="I362" s="51" t="s">
        <v>4819</v>
      </c>
      <c r="J362" s="58">
        <v>0</v>
      </c>
      <c r="K362" s="31" t="str">
        <f>LOWER(DEC2HEX((J362)))</f>
        <v>0</v>
      </c>
      <c r="L362" s="31">
        <f>J362*(2^C362)</f>
        <v>0</v>
      </c>
      <c r="M362" s="50"/>
    </row>
    <row r="363" spans="1:13" ht="30">
      <c r="A363" s="22"/>
      <c r="B363" s="30"/>
      <c r="C363" s="31">
        <v>16</v>
      </c>
      <c r="D363" s="31">
        <v>23</v>
      </c>
      <c r="E363" s="32">
        <f>D363+1-C363</f>
        <v>8</v>
      </c>
      <c r="F363" s="32" t="str">
        <f>CONCATENATE(E363,"'h",K363)</f>
        <v>8'h0</v>
      </c>
      <c r="G363" s="32" t="s">
        <v>68</v>
      </c>
      <c r="H363" s="49" t="s">
        <v>4820</v>
      </c>
      <c r="I363" s="51" t="s">
        <v>4821</v>
      </c>
      <c r="J363" s="58">
        <v>0</v>
      </c>
      <c r="K363" s="31" t="str">
        <f>LOWER(DEC2HEX((J363)))</f>
        <v>0</v>
      </c>
      <c r="L363" s="31">
        <f>J363*(2^C363)</f>
        <v>0</v>
      </c>
      <c r="M363" s="50"/>
    </row>
    <row r="364" spans="1:13" ht="30">
      <c r="A364" s="22"/>
      <c r="B364" s="30"/>
      <c r="C364" s="31">
        <v>8</v>
      </c>
      <c r="D364" s="31">
        <v>15</v>
      </c>
      <c r="E364" s="32">
        <f>D364+1-C364</f>
        <v>8</v>
      </c>
      <c r="F364" s="32" t="str">
        <f>CONCATENATE(E364,"'h",K364)</f>
        <v>8'h0</v>
      </c>
      <c r="G364" s="32" t="s">
        <v>68</v>
      </c>
      <c r="H364" s="49" t="s">
        <v>4822</v>
      </c>
      <c r="I364" s="51" t="s">
        <v>4823</v>
      </c>
      <c r="J364" s="58">
        <v>0</v>
      </c>
      <c r="K364" s="31" t="str">
        <f>LOWER(DEC2HEX((J364)))</f>
        <v>0</v>
      </c>
      <c r="L364" s="31">
        <f>J364*(2^C364)</f>
        <v>0</v>
      </c>
      <c r="M364" s="50"/>
    </row>
    <row r="365" spans="1:13" ht="30">
      <c r="A365" s="22"/>
      <c r="B365" s="30"/>
      <c r="C365" s="31">
        <v>0</v>
      </c>
      <c r="D365" s="31">
        <v>7</v>
      </c>
      <c r="E365" s="32">
        <f>D365+1-C365</f>
        <v>8</v>
      </c>
      <c r="F365" s="32" t="str">
        <f>CONCATENATE(E365,"'h",K365)</f>
        <v>8'h0</v>
      </c>
      <c r="G365" s="32" t="s">
        <v>68</v>
      </c>
      <c r="H365" s="49" t="s">
        <v>4824</v>
      </c>
      <c r="I365" s="51" t="s">
        <v>4825</v>
      </c>
      <c r="J365" s="58">
        <v>0</v>
      </c>
      <c r="K365" s="31" t="str">
        <f>LOWER(DEC2HEX((J365)))</f>
        <v>0</v>
      </c>
      <c r="L365" s="31">
        <f>J365*(2^C365)</f>
        <v>0</v>
      </c>
      <c r="M365" s="50"/>
    </row>
    <row r="366" spans="1:13" ht="15">
      <c r="A366" s="26"/>
      <c r="B366" s="27" t="s">
        <v>3241</v>
      </c>
      <c r="C366" s="26"/>
      <c r="D366" s="26"/>
      <c r="E366" s="26">
        <f>SUM(E367:E367)</f>
        <v>32</v>
      </c>
      <c r="F366" s="56" t="str">
        <f>CONCATENATE("32'h",K366)</f>
        <v>32'h00000000</v>
      </c>
      <c r="G366" s="56"/>
      <c r="H366" s="29" t="s">
        <v>4826</v>
      </c>
      <c r="I366" s="29"/>
      <c r="J366" s="26"/>
      <c r="K366" s="26" t="str">
        <f>LOWER(DEC2HEX(L366,8))</f>
        <v>00000000</v>
      </c>
      <c r="L366" s="26">
        <f>SUM(L367:L367)</f>
        <v>0</v>
      </c>
      <c r="M366" s="26"/>
    </row>
    <row r="367" spans="1:13" ht="15">
      <c r="A367" s="22"/>
      <c r="B367" s="30"/>
      <c r="C367" s="31">
        <v>0</v>
      </c>
      <c r="D367" s="31">
        <v>31</v>
      </c>
      <c r="E367" s="32">
        <f>D367+1-C367</f>
        <v>32</v>
      </c>
      <c r="F367" s="32" t="str">
        <f>CONCATENATE(E367,"'h",K367)</f>
        <v>32'h0</v>
      </c>
      <c r="G367" s="32" t="s">
        <v>281</v>
      </c>
      <c r="H367" s="49" t="s">
        <v>4827</v>
      </c>
      <c r="I367" s="51" t="s">
        <v>4828</v>
      </c>
      <c r="J367" s="58">
        <v>0</v>
      </c>
      <c r="K367" s="31" t="str">
        <f>LOWER(DEC2HEX((J367)))</f>
        <v>0</v>
      </c>
      <c r="L367" s="31">
        <f>J367*(2^C367)</f>
        <v>0</v>
      </c>
      <c r="M367" s="50"/>
    </row>
    <row r="368" spans="1:13" ht="15">
      <c r="A368" s="26"/>
      <c r="B368" s="27" t="s">
        <v>1548</v>
      </c>
      <c r="C368" s="26"/>
      <c r="D368" s="26"/>
      <c r="E368" s="26">
        <f>SUM(E369:E369)</f>
        <v>32</v>
      </c>
      <c r="F368" s="56" t="str">
        <f>CONCATENATE("32'h",K368)</f>
        <v>32'h00000000</v>
      </c>
      <c r="G368" s="56"/>
      <c r="H368" s="29" t="s">
        <v>4829</v>
      </c>
      <c r="I368" s="29"/>
      <c r="J368" s="26"/>
      <c r="K368" s="26" t="str">
        <f>LOWER(DEC2HEX(L368,8))</f>
        <v>00000000</v>
      </c>
      <c r="L368" s="26">
        <f>SUM(L369:L369)</f>
        <v>0</v>
      </c>
      <c r="M368" s="26"/>
    </row>
    <row r="369" spans="1:13" ht="15">
      <c r="A369" s="22"/>
      <c r="B369" s="30"/>
      <c r="C369" s="31">
        <v>0</v>
      </c>
      <c r="D369" s="31">
        <v>31</v>
      </c>
      <c r="E369" s="32">
        <f>D369+1-C369</f>
        <v>32</v>
      </c>
      <c r="F369" s="32" t="str">
        <f>CONCATENATE(E369,"'h",K369)</f>
        <v>32'h0</v>
      </c>
      <c r="G369" s="32" t="s">
        <v>281</v>
      </c>
      <c r="H369" s="49" t="s">
        <v>4830</v>
      </c>
      <c r="I369" s="51" t="s">
        <v>4828</v>
      </c>
      <c r="J369" s="58">
        <v>0</v>
      </c>
      <c r="K369" s="31" t="str">
        <f>LOWER(DEC2HEX((J369)))</f>
        <v>0</v>
      </c>
      <c r="L369" s="31">
        <f>J369*(2^C369)</f>
        <v>0</v>
      </c>
      <c r="M369" s="50"/>
    </row>
    <row r="370" spans="1:13" ht="15">
      <c r="A370" s="26"/>
      <c r="B370" s="27" t="s">
        <v>1542</v>
      </c>
      <c r="C370" s="26"/>
      <c r="D370" s="26"/>
      <c r="E370" s="26">
        <f>SUM(E371:E371)</f>
        <v>32</v>
      </c>
      <c r="F370" s="56" t="str">
        <f>CONCATENATE("32'h",K370)</f>
        <v>32'h00000000</v>
      </c>
      <c r="G370" s="56"/>
      <c r="H370" s="29" t="s">
        <v>4831</v>
      </c>
      <c r="I370" s="29"/>
      <c r="J370" s="26"/>
      <c r="K370" s="26" t="str">
        <f>LOWER(DEC2HEX(L370,8))</f>
        <v>00000000</v>
      </c>
      <c r="L370" s="26">
        <f>SUM(L371:L371)</f>
        <v>0</v>
      </c>
      <c r="M370" s="26"/>
    </row>
    <row r="371" spans="1:13" ht="15">
      <c r="A371" s="22"/>
      <c r="B371" s="30"/>
      <c r="C371" s="31">
        <v>0</v>
      </c>
      <c r="D371" s="31">
        <v>31</v>
      </c>
      <c r="E371" s="32">
        <f>D371+1-C371</f>
        <v>32</v>
      </c>
      <c r="F371" s="32" t="str">
        <f>CONCATENATE(E371,"'h",K371)</f>
        <v>32'h0</v>
      </c>
      <c r="G371" s="32" t="s">
        <v>281</v>
      </c>
      <c r="H371" s="49" t="s">
        <v>4832</v>
      </c>
      <c r="I371" s="51" t="s">
        <v>4828</v>
      </c>
      <c r="J371" s="58">
        <v>0</v>
      </c>
      <c r="K371" s="31" t="str">
        <f>LOWER(DEC2HEX((J371)))</f>
        <v>0</v>
      </c>
      <c r="L371" s="31">
        <f>J371*(2^C371)</f>
        <v>0</v>
      </c>
      <c r="M371" s="50"/>
    </row>
    <row r="372" spans="1:13" ht="15">
      <c r="A372" s="26"/>
      <c r="B372" s="27" t="s">
        <v>1538</v>
      </c>
      <c r="C372" s="26"/>
      <c r="D372" s="26"/>
      <c r="E372" s="26">
        <f>SUM(E373:E373)</f>
        <v>32</v>
      </c>
      <c r="F372" s="56" t="str">
        <f>CONCATENATE("32'h",K372)</f>
        <v>32'h00000000</v>
      </c>
      <c r="G372" s="56"/>
      <c r="H372" s="29" t="s">
        <v>4833</v>
      </c>
      <c r="I372" s="29"/>
      <c r="J372" s="26"/>
      <c r="K372" s="26" t="str">
        <f>LOWER(DEC2HEX(L372,8))</f>
        <v>00000000</v>
      </c>
      <c r="L372" s="26">
        <f>SUM(L373:L373)</f>
        <v>0</v>
      </c>
      <c r="M372" s="26"/>
    </row>
    <row r="373" spans="1:13" ht="15">
      <c r="A373" s="22"/>
      <c r="B373" s="30"/>
      <c r="C373" s="31">
        <v>0</v>
      </c>
      <c r="D373" s="31">
        <v>31</v>
      </c>
      <c r="E373" s="32">
        <f>D373+1-C373</f>
        <v>32</v>
      </c>
      <c r="F373" s="32" t="str">
        <f>CONCATENATE(E373,"'h",K373)</f>
        <v>32'h0</v>
      </c>
      <c r="G373" s="32" t="s">
        <v>281</v>
      </c>
      <c r="H373" s="49" t="s">
        <v>4834</v>
      </c>
      <c r="I373" s="51" t="s">
        <v>4828</v>
      </c>
      <c r="J373" s="58">
        <v>0</v>
      </c>
      <c r="K373" s="31" t="str">
        <f>LOWER(DEC2HEX((J373)))</f>
        <v>0</v>
      </c>
      <c r="L373" s="31">
        <f>J373*(2^C373)</f>
        <v>0</v>
      </c>
      <c r="M373" s="50"/>
    </row>
    <row r="374" spans="1:13" ht="15">
      <c r="A374" s="26"/>
      <c r="B374" s="27" t="s">
        <v>1535</v>
      </c>
      <c r="C374" s="26"/>
      <c r="D374" s="26"/>
      <c r="E374" s="26">
        <f>SUM(E375:E375)</f>
        <v>32</v>
      </c>
      <c r="F374" s="56" t="str">
        <f>CONCATENATE("32'h",K374)</f>
        <v>32'h00000000</v>
      </c>
      <c r="G374" s="56"/>
      <c r="H374" s="29" t="s">
        <v>4835</v>
      </c>
      <c r="I374" s="29"/>
      <c r="J374" s="26"/>
      <c r="K374" s="26" t="str">
        <f>LOWER(DEC2HEX(L374,8))</f>
        <v>00000000</v>
      </c>
      <c r="L374" s="26">
        <f>SUM(L375:L375)</f>
        <v>0</v>
      </c>
      <c r="M374" s="26"/>
    </row>
    <row r="375" spans="1:13" ht="15">
      <c r="A375" s="22"/>
      <c r="B375" s="30"/>
      <c r="C375" s="31">
        <v>0</v>
      </c>
      <c r="D375" s="31">
        <v>31</v>
      </c>
      <c r="E375" s="32">
        <f>D375+1-C375</f>
        <v>32</v>
      </c>
      <c r="F375" s="32" t="str">
        <f>CONCATENATE(E375,"'h",K375)</f>
        <v>32'h0</v>
      </c>
      <c r="G375" s="32" t="s">
        <v>281</v>
      </c>
      <c r="H375" s="49" t="s">
        <v>4836</v>
      </c>
      <c r="I375" s="51" t="s">
        <v>4828</v>
      </c>
      <c r="J375" s="58">
        <v>0</v>
      </c>
      <c r="K375" s="31" t="str">
        <f>LOWER(DEC2HEX((J375)))</f>
        <v>0</v>
      </c>
      <c r="L375" s="31">
        <f>J375*(2^C375)</f>
        <v>0</v>
      </c>
      <c r="M375" s="50"/>
    </row>
    <row r="376" spans="1:13" ht="15">
      <c r="A376" s="26"/>
      <c r="B376" s="27" t="s">
        <v>1532</v>
      </c>
      <c r="C376" s="26"/>
      <c r="D376" s="26"/>
      <c r="E376" s="26">
        <f>SUM(E377:E377)</f>
        <v>32</v>
      </c>
      <c r="F376" s="56" t="str">
        <f>CONCATENATE("32'h",K376)</f>
        <v>32'h00000000</v>
      </c>
      <c r="G376" s="56"/>
      <c r="H376" s="29" t="s">
        <v>4837</v>
      </c>
      <c r="I376" s="29"/>
      <c r="J376" s="26"/>
      <c r="K376" s="26" t="str">
        <f>LOWER(DEC2HEX(L376,8))</f>
        <v>00000000</v>
      </c>
      <c r="L376" s="26">
        <f>SUM(L377:L377)</f>
        <v>0</v>
      </c>
      <c r="M376" s="26"/>
    </row>
    <row r="377" spans="1:13" ht="15">
      <c r="A377" s="22"/>
      <c r="B377" s="30"/>
      <c r="C377" s="31">
        <v>0</v>
      </c>
      <c r="D377" s="31">
        <v>31</v>
      </c>
      <c r="E377" s="32">
        <f>D377+1-C377</f>
        <v>32</v>
      </c>
      <c r="F377" s="32" t="str">
        <f>CONCATENATE(E377,"'h",K377)</f>
        <v>32'h0</v>
      </c>
      <c r="G377" s="32" t="s">
        <v>281</v>
      </c>
      <c r="H377" s="49" t="s">
        <v>4838</v>
      </c>
      <c r="I377" s="51" t="s">
        <v>4828</v>
      </c>
      <c r="J377" s="58">
        <v>0</v>
      </c>
      <c r="K377" s="31" t="str">
        <f>LOWER(DEC2HEX((J377)))</f>
        <v>0</v>
      </c>
      <c r="L377" s="31">
        <f>J377*(2^C377)</f>
        <v>0</v>
      </c>
      <c r="M377" s="50"/>
    </row>
    <row r="378" spans="1:13" ht="15">
      <c r="A378" s="26"/>
      <c r="B378" s="27" t="s">
        <v>1529</v>
      </c>
      <c r="C378" s="26"/>
      <c r="D378" s="26"/>
      <c r="E378" s="26">
        <f>SUM(E379:E379)</f>
        <v>32</v>
      </c>
      <c r="F378" s="56" t="str">
        <f>CONCATENATE("32'h",K378)</f>
        <v>32'h00000000</v>
      </c>
      <c r="G378" s="56"/>
      <c r="H378" s="29" t="s">
        <v>4839</v>
      </c>
      <c r="I378" s="29"/>
      <c r="J378" s="26"/>
      <c r="K378" s="26" t="str">
        <f>LOWER(DEC2HEX(L378,8))</f>
        <v>00000000</v>
      </c>
      <c r="L378" s="26">
        <f>SUM(L379:L379)</f>
        <v>0</v>
      </c>
      <c r="M378" s="26"/>
    </row>
    <row r="379" spans="1:13" ht="15">
      <c r="A379" s="22"/>
      <c r="B379" s="30"/>
      <c r="C379" s="31">
        <v>0</v>
      </c>
      <c r="D379" s="31">
        <v>31</v>
      </c>
      <c r="E379" s="32">
        <f>D379+1-C379</f>
        <v>32</v>
      </c>
      <c r="F379" s="32" t="str">
        <f>CONCATENATE(E379,"'h",K379)</f>
        <v>32'h0</v>
      </c>
      <c r="G379" s="32" t="s">
        <v>281</v>
      </c>
      <c r="H379" s="49" t="s">
        <v>4840</v>
      </c>
      <c r="I379" s="51" t="s">
        <v>4828</v>
      </c>
      <c r="J379" s="58">
        <v>0</v>
      </c>
      <c r="K379" s="31" t="str">
        <f>LOWER(DEC2HEX((J379)))</f>
        <v>0</v>
      </c>
      <c r="L379" s="31">
        <f>J379*(2^C379)</f>
        <v>0</v>
      </c>
      <c r="M379" s="50"/>
    </row>
    <row r="380" spans="1:13" ht="15">
      <c r="A380" s="26"/>
      <c r="B380" s="27" t="s">
        <v>1526</v>
      </c>
      <c r="C380" s="26"/>
      <c r="D380" s="26"/>
      <c r="E380" s="26">
        <f>SUM(E381:E381)</f>
        <v>32</v>
      </c>
      <c r="F380" s="56" t="str">
        <f>CONCATENATE("32'h",K380)</f>
        <v>32'h00000000</v>
      </c>
      <c r="G380" s="56"/>
      <c r="H380" s="29" t="s">
        <v>4841</v>
      </c>
      <c r="I380" s="29"/>
      <c r="J380" s="26"/>
      <c r="K380" s="26" t="str">
        <f>LOWER(DEC2HEX(L380,8))</f>
        <v>00000000</v>
      </c>
      <c r="L380" s="26">
        <f>SUM(L381:L381)</f>
        <v>0</v>
      </c>
      <c r="M380" s="26"/>
    </row>
    <row r="381" spans="1:13" ht="15">
      <c r="A381" s="22"/>
      <c r="B381" s="30"/>
      <c r="C381" s="31">
        <v>0</v>
      </c>
      <c r="D381" s="31">
        <v>31</v>
      </c>
      <c r="E381" s="32">
        <f>D381+1-C381</f>
        <v>32</v>
      </c>
      <c r="F381" s="32" t="str">
        <f>CONCATENATE(E381,"'h",K381)</f>
        <v>32'h0</v>
      </c>
      <c r="G381" s="32" t="s">
        <v>281</v>
      </c>
      <c r="H381" s="49" t="s">
        <v>4842</v>
      </c>
      <c r="I381" s="51" t="s">
        <v>4828</v>
      </c>
      <c r="J381" s="58">
        <v>0</v>
      </c>
      <c r="K381" s="31" t="str">
        <f>LOWER(DEC2HEX((J381)))</f>
        <v>0</v>
      </c>
      <c r="L381" s="31">
        <f>J381*(2^C381)</f>
        <v>0</v>
      </c>
      <c r="M381" s="50"/>
    </row>
    <row r="382" spans="1:13" ht="15">
      <c r="A382" s="26"/>
      <c r="B382" s="27" t="s">
        <v>318</v>
      </c>
      <c r="C382" s="26"/>
      <c r="D382" s="26"/>
      <c r="E382" s="26">
        <f>SUM(E383:E383)</f>
        <v>32</v>
      </c>
      <c r="F382" s="56" t="str">
        <f>CONCATENATE("32'h",K382)</f>
        <v>32'h00000000</v>
      </c>
      <c r="G382" s="56"/>
      <c r="H382" s="29" t="s">
        <v>4843</v>
      </c>
      <c r="I382" s="29"/>
      <c r="J382" s="26"/>
      <c r="K382" s="26" t="str">
        <f>LOWER(DEC2HEX(L382,8))</f>
        <v>00000000</v>
      </c>
      <c r="L382" s="26">
        <f>SUM(L383:L383)</f>
        <v>0</v>
      </c>
      <c r="M382" s="26"/>
    </row>
    <row r="383" spans="1:13" ht="15">
      <c r="A383" s="22"/>
      <c r="B383" s="30"/>
      <c r="C383" s="31">
        <v>0</v>
      </c>
      <c r="D383" s="31">
        <v>31</v>
      </c>
      <c r="E383" s="32">
        <f>D383+1-C383</f>
        <v>32</v>
      </c>
      <c r="F383" s="32" t="str">
        <f>CONCATENATE(E383,"'h",K383)</f>
        <v>32'h0</v>
      </c>
      <c r="G383" s="32" t="s">
        <v>73</v>
      </c>
      <c r="H383" s="49" t="s">
        <v>4844</v>
      </c>
      <c r="I383" s="51" t="s">
        <v>4845</v>
      </c>
      <c r="J383" s="58">
        <v>0</v>
      </c>
      <c r="K383" s="31" t="str">
        <f>LOWER(DEC2HEX((J383)))</f>
        <v>0</v>
      </c>
      <c r="L383" s="31">
        <f>J383*(2^C383)</f>
        <v>0</v>
      </c>
      <c r="M383" s="50"/>
    </row>
    <row r="384" spans="1:13" ht="15">
      <c r="A384" s="26"/>
      <c r="B384" s="27" t="s">
        <v>322</v>
      </c>
      <c r="C384" s="26"/>
      <c r="D384" s="26"/>
      <c r="E384" s="26">
        <f>SUM(E385:E385)</f>
        <v>32</v>
      </c>
      <c r="F384" s="56" t="str">
        <f>CONCATENATE("32'h",K384)</f>
        <v>32'h00000000</v>
      </c>
      <c r="G384" s="56"/>
      <c r="H384" s="29" t="s">
        <v>4846</v>
      </c>
      <c r="I384" s="29"/>
      <c r="J384" s="26"/>
      <c r="K384" s="26" t="str">
        <f>LOWER(DEC2HEX(L384,8))</f>
        <v>00000000</v>
      </c>
      <c r="L384" s="26">
        <f>SUM(L385:L385)</f>
        <v>0</v>
      </c>
      <c r="M384" s="26"/>
    </row>
    <row r="385" spans="1:13" ht="15">
      <c r="A385" s="22"/>
      <c r="B385" s="30"/>
      <c r="C385" s="31">
        <v>0</v>
      </c>
      <c r="D385" s="31">
        <v>31</v>
      </c>
      <c r="E385" s="32">
        <f>D385+1-C385</f>
        <v>32</v>
      </c>
      <c r="F385" s="32" t="str">
        <f>CONCATENATE(E385,"'h",K385)</f>
        <v>32'h0</v>
      </c>
      <c r="G385" s="32" t="s">
        <v>73</v>
      </c>
      <c r="H385" s="49" t="s">
        <v>4847</v>
      </c>
      <c r="I385" s="51" t="s">
        <v>4845</v>
      </c>
      <c r="J385" s="58">
        <v>0</v>
      </c>
      <c r="K385" s="31" t="str">
        <f>LOWER(DEC2HEX((J385)))</f>
        <v>0</v>
      </c>
      <c r="L385" s="31">
        <f>J385*(2^C385)</f>
        <v>0</v>
      </c>
      <c r="M385" s="50"/>
    </row>
    <row r="386" spans="1:13" ht="15">
      <c r="A386" s="26"/>
      <c r="B386" s="27" t="s">
        <v>328</v>
      </c>
      <c r="C386" s="26"/>
      <c r="D386" s="26"/>
      <c r="E386" s="26">
        <f>SUM(E387:E387)</f>
        <v>32</v>
      </c>
      <c r="F386" s="56" t="str">
        <f>CONCATENATE("32'h",K386)</f>
        <v>32'h00000000</v>
      </c>
      <c r="G386" s="56"/>
      <c r="H386" s="29" t="s">
        <v>4848</v>
      </c>
      <c r="I386" s="29"/>
      <c r="J386" s="26"/>
      <c r="K386" s="26" t="str">
        <f>LOWER(DEC2HEX(L386,8))</f>
        <v>00000000</v>
      </c>
      <c r="L386" s="26">
        <f>SUM(L387:L387)</f>
        <v>0</v>
      </c>
      <c r="M386" s="26"/>
    </row>
    <row r="387" spans="1:13" ht="15">
      <c r="A387" s="22"/>
      <c r="B387" s="30"/>
      <c r="C387" s="31">
        <v>0</v>
      </c>
      <c r="D387" s="31">
        <v>31</v>
      </c>
      <c r="E387" s="32">
        <f>D387+1-C387</f>
        <v>32</v>
      </c>
      <c r="F387" s="32" t="str">
        <f>CONCATENATE(E387,"'h",K387)</f>
        <v>32'h0</v>
      </c>
      <c r="G387" s="32" t="s">
        <v>73</v>
      </c>
      <c r="H387" s="49" t="s">
        <v>4849</v>
      </c>
      <c r="I387" s="51" t="s">
        <v>4845</v>
      </c>
      <c r="J387" s="58">
        <v>0</v>
      </c>
      <c r="K387" s="31" t="str">
        <f>LOWER(DEC2HEX((J387)))</f>
        <v>0</v>
      </c>
      <c r="L387" s="31">
        <f>J387*(2^C387)</f>
        <v>0</v>
      </c>
      <c r="M387" s="50"/>
    </row>
    <row r="388" spans="1:13" ht="15">
      <c r="A388" s="26"/>
      <c r="B388" s="27" t="s">
        <v>336</v>
      </c>
      <c r="C388" s="26"/>
      <c r="D388" s="26"/>
      <c r="E388" s="26">
        <f>SUM(E389:E389)</f>
        <v>32</v>
      </c>
      <c r="F388" s="56" t="str">
        <f>CONCATENATE("32'h",K388)</f>
        <v>32'h00000000</v>
      </c>
      <c r="G388" s="56"/>
      <c r="H388" s="29" t="s">
        <v>4850</v>
      </c>
      <c r="I388" s="29"/>
      <c r="J388" s="26"/>
      <c r="K388" s="26" t="str">
        <f>LOWER(DEC2HEX(L388,8))</f>
        <v>00000000</v>
      </c>
      <c r="L388" s="26">
        <f>SUM(L389:L389)</f>
        <v>0</v>
      </c>
      <c r="M388" s="26"/>
    </row>
    <row r="389" spans="1:13" ht="15">
      <c r="A389" s="22"/>
      <c r="B389" s="30"/>
      <c r="C389" s="31">
        <v>0</v>
      </c>
      <c r="D389" s="31">
        <v>31</v>
      </c>
      <c r="E389" s="32">
        <f>D389+1-C389</f>
        <v>32</v>
      </c>
      <c r="F389" s="32" t="str">
        <f>CONCATENATE(E389,"'h",K389)</f>
        <v>32'h0</v>
      </c>
      <c r="G389" s="32" t="s">
        <v>73</v>
      </c>
      <c r="H389" s="49" t="s">
        <v>4851</v>
      </c>
      <c r="I389" s="51" t="s">
        <v>4845</v>
      </c>
      <c r="J389" s="58">
        <v>0</v>
      </c>
      <c r="K389" s="31" t="str">
        <f>LOWER(DEC2HEX((J389)))</f>
        <v>0</v>
      </c>
      <c r="L389" s="31">
        <f>J389*(2^C389)</f>
        <v>0</v>
      </c>
      <c r="M389" s="50"/>
    </row>
    <row r="390" spans="1:13" ht="15">
      <c r="A390" s="26"/>
      <c r="B390" s="27" t="s">
        <v>339</v>
      </c>
      <c r="C390" s="26"/>
      <c r="D390" s="26"/>
      <c r="E390" s="26">
        <f>SUM(E391:E391)</f>
        <v>32</v>
      </c>
      <c r="F390" s="56" t="str">
        <f>CONCATENATE("32'h",K390)</f>
        <v>32'h00000000</v>
      </c>
      <c r="G390" s="56"/>
      <c r="H390" s="29" t="s">
        <v>4852</v>
      </c>
      <c r="I390" s="29"/>
      <c r="J390" s="26"/>
      <c r="K390" s="26" t="str">
        <f>LOWER(DEC2HEX(L390,8))</f>
        <v>00000000</v>
      </c>
      <c r="L390" s="26">
        <f>SUM(L391:L391)</f>
        <v>0</v>
      </c>
      <c r="M390" s="26"/>
    </row>
    <row r="391" spans="1:13" ht="15">
      <c r="A391" s="22"/>
      <c r="B391" s="30"/>
      <c r="C391" s="31">
        <v>0</v>
      </c>
      <c r="D391" s="31">
        <v>31</v>
      </c>
      <c r="E391" s="32">
        <f>D391+1-C391</f>
        <v>32</v>
      </c>
      <c r="F391" s="32" t="str">
        <f>CONCATENATE(E391,"'h",K391)</f>
        <v>32'h0</v>
      </c>
      <c r="G391" s="32" t="s">
        <v>73</v>
      </c>
      <c r="H391" s="49" t="s">
        <v>4853</v>
      </c>
      <c r="I391" s="51" t="s">
        <v>4845</v>
      </c>
      <c r="J391" s="58">
        <v>0</v>
      </c>
      <c r="K391" s="31" t="str">
        <f>LOWER(DEC2HEX((J391)))</f>
        <v>0</v>
      </c>
      <c r="L391" s="31">
        <f>J391*(2^C391)</f>
        <v>0</v>
      </c>
      <c r="M391" s="50"/>
    </row>
    <row r="392" spans="1:13" ht="15">
      <c r="A392" s="26"/>
      <c r="B392" s="27" t="s">
        <v>345</v>
      </c>
      <c r="C392" s="26"/>
      <c r="D392" s="26"/>
      <c r="E392" s="26">
        <f>SUM(E393:E393)</f>
        <v>32</v>
      </c>
      <c r="F392" s="56" t="str">
        <f>CONCATENATE("32'h",K392)</f>
        <v>32'h00000000</v>
      </c>
      <c r="G392" s="56"/>
      <c r="H392" s="29" t="s">
        <v>4854</v>
      </c>
      <c r="I392" s="29"/>
      <c r="J392" s="26"/>
      <c r="K392" s="26" t="str">
        <f>LOWER(DEC2HEX(L392,8))</f>
        <v>00000000</v>
      </c>
      <c r="L392" s="26">
        <f>SUM(L393:L393)</f>
        <v>0</v>
      </c>
      <c r="M392" s="26"/>
    </row>
    <row r="393" spans="1:13" ht="15">
      <c r="A393" s="22"/>
      <c r="B393" s="30"/>
      <c r="C393" s="31">
        <v>0</v>
      </c>
      <c r="D393" s="31">
        <v>31</v>
      </c>
      <c r="E393" s="32">
        <f>D393+1-C393</f>
        <v>32</v>
      </c>
      <c r="F393" s="32" t="str">
        <f>CONCATENATE(E393,"'h",K393)</f>
        <v>32'h0</v>
      </c>
      <c r="G393" s="32" t="s">
        <v>73</v>
      </c>
      <c r="H393" s="49" t="s">
        <v>4855</v>
      </c>
      <c r="I393" s="51" t="s">
        <v>4845</v>
      </c>
      <c r="J393" s="58">
        <v>0</v>
      </c>
      <c r="K393" s="31" t="str">
        <f>LOWER(DEC2HEX((J393)))</f>
        <v>0</v>
      </c>
      <c r="L393" s="31">
        <f>J393*(2^C393)</f>
        <v>0</v>
      </c>
      <c r="M393" s="50"/>
    </row>
    <row r="394" spans="1:13" ht="15">
      <c r="A394" s="26"/>
      <c r="B394" s="27" t="s">
        <v>348</v>
      </c>
      <c r="C394" s="26"/>
      <c r="D394" s="26"/>
      <c r="E394" s="26">
        <f>SUM(E395:E395)</f>
        <v>32</v>
      </c>
      <c r="F394" s="56" t="str">
        <f>CONCATENATE("32'h",K394)</f>
        <v>32'h00000000</v>
      </c>
      <c r="G394" s="56"/>
      <c r="H394" s="29" t="s">
        <v>4856</v>
      </c>
      <c r="I394" s="29"/>
      <c r="J394" s="26"/>
      <c r="K394" s="26" t="str">
        <f>LOWER(DEC2HEX(L394,8))</f>
        <v>00000000</v>
      </c>
      <c r="L394" s="26">
        <f>SUM(L395:L395)</f>
        <v>0</v>
      </c>
      <c r="M394" s="26"/>
    </row>
    <row r="395" spans="1:13" ht="15">
      <c r="A395" s="22"/>
      <c r="B395" s="30"/>
      <c r="C395" s="31">
        <v>0</v>
      </c>
      <c r="D395" s="31">
        <v>31</v>
      </c>
      <c r="E395" s="32">
        <f>D395+1-C395</f>
        <v>32</v>
      </c>
      <c r="F395" s="32" t="str">
        <f>CONCATENATE(E395,"'h",K395)</f>
        <v>32'h0</v>
      </c>
      <c r="G395" s="32" t="s">
        <v>73</v>
      </c>
      <c r="H395" s="49" t="s">
        <v>4857</v>
      </c>
      <c r="I395" s="51" t="s">
        <v>4845</v>
      </c>
      <c r="J395" s="58">
        <v>0</v>
      </c>
      <c r="K395" s="31" t="str">
        <f>LOWER(DEC2HEX((J395)))</f>
        <v>0</v>
      </c>
      <c r="L395" s="31">
        <f>J395*(2^C395)</f>
        <v>0</v>
      </c>
      <c r="M395" s="50"/>
    </row>
    <row r="396" spans="1:13" ht="15">
      <c r="A396" s="26"/>
      <c r="B396" s="27" t="s">
        <v>351</v>
      </c>
      <c r="C396" s="26"/>
      <c r="D396" s="26"/>
      <c r="E396" s="26">
        <f>SUM(E397:E397)</f>
        <v>32</v>
      </c>
      <c r="F396" s="56" t="str">
        <f>CONCATENATE("32'h",K396)</f>
        <v>32'h00000000</v>
      </c>
      <c r="G396" s="56"/>
      <c r="H396" s="29" t="s">
        <v>4858</v>
      </c>
      <c r="I396" s="29"/>
      <c r="J396" s="26"/>
      <c r="K396" s="26" t="str">
        <f>LOWER(DEC2HEX(L396,8))</f>
        <v>00000000</v>
      </c>
      <c r="L396" s="26">
        <f>SUM(L397:L397)</f>
        <v>0</v>
      </c>
      <c r="M396" s="26"/>
    </row>
    <row r="397" spans="1:13" ht="15">
      <c r="A397" s="22"/>
      <c r="B397" s="30"/>
      <c r="C397" s="31">
        <v>0</v>
      </c>
      <c r="D397" s="31">
        <v>31</v>
      </c>
      <c r="E397" s="32">
        <f>D397+1-C397</f>
        <v>32</v>
      </c>
      <c r="F397" s="32" t="str">
        <f>CONCATENATE(E397,"'h",K397)</f>
        <v>32'h0</v>
      </c>
      <c r="G397" s="32" t="s">
        <v>73</v>
      </c>
      <c r="H397" s="49" t="s">
        <v>4859</v>
      </c>
      <c r="I397" s="51" t="s">
        <v>4845</v>
      </c>
      <c r="J397" s="58">
        <v>0</v>
      </c>
      <c r="K397" s="31" t="str">
        <f>LOWER(DEC2HEX((J397)))</f>
        <v>0</v>
      </c>
      <c r="L397" s="31">
        <f>J397*(2^C397)</f>
        <v>0</v>
      </c>
      <c r="M397" s="50"/>
    </row>
    <row r="398" spans="1:13" ht="15">
      <c r="A398" s="26"/>
      <c r="B398" s="27" t="s">
        <v>354</v>
      </c>
      <c r="C398" s="26"/>
      <c r="D398" s="26"/>
      <c r="E398" s="26">
        <f>SUM(E399:E407)</f>
        <v>32</v>
      </c>
      <c r="F398" s="56" t="str">
        <f>CONCATENATE("32'h",K398)</f>
        <v>32'h00000000</v>
      </c>
      <c r="G398" s="56"/>
      <c r="H398" s="29" t="s">
        <v>4860</v>
      </c>
      <c r="I398" s="29"/>
      <c r="J398" s="26"/>
      <c r="K398" s="26" t="str">
        <f>LOWER(DEC2HEX(L398,8))</f>
        <v>00000000</v>
      </c>
      <c r="L398" s="26">
        <f>SUM(L399:L406)</f>
        <v>0</v>
      </c>
      <c r="M398" s="26"/>
    </row>
    <row r="399" spans="1:13" ht="15">
      <c r="A399" s="22"/>
      <c r="B399" s="30"/>
      <c r="C399" s="31">
        <v>29</v>
      </c>
      <c r="D399" s="31">
        <v>31</v>
      </c>
      <c r="E399" s="32">
        <f t="shared" ref="E399:E407" si="84">D399+1-C399</f>
        <v>3</v>
      </c>
      <c r="F399" s="32" t="str">
        <f t="shared" ref="F399:F407" si="85">CONCATENATE(E399,"'h",K399)</f>
        <v>3'h0</v>
      </c>
      <c r="G399" s="32" t="s">
        <v>73</v>
      </c>
      <c r="H399" s="49" t="s">
        <v>4861</v>
      </c>
      <c r="I399" s="37" t="s">
        <v>4862</v>
      </c>
      <c r="J399" s="31">
        <v>0</v>
      </c>
      <c r="K399" s="31" t="str">
        <f t="shared" ref="K399:K407" si="86">LOWER(DEC2HEX((J399)))</f>
        <v>0</v>
      </c>
      <c r="L399" s="31">
        <f t="shared" ref="L399:L407" si="87">J399*(2^C399)</f>
        <v>0</v>
      </c>
      <c r="M399" s="50"/>
    </row>
    <row r="400" spans="1:13" ht="15">
      <c r="A400" s="22"/>
      <c r="B400" s="30"/>
      <c r="C400" s="31">
        <v>26</v>
      </c>
      <c r="D400" s="31">
        <v>28</v>
      </c>
      <c r="E400" s="32">
        <f t="shared" si="84"/>
        <v>3</v>
      </c>
      <c r="F400" s="32" t="str">
        <f t="shared" si="85"/>
        <v>3'h0</v>
      </c>
      <c r="G400" s="32" t="s">
        <v>73</v>
      </c>
      <c r="H400" s="49" t="s">
        <v>4863</v>
      </c>
      <c r="I400" s="37" t="s">
        <v>4864</v>
      </c>
      <c r="J400" s="31">
        <v>0</v>
      </c>
      <c r="K400" s="31" t="str">
        <f t="shared" si="86"/>
        <v>0</v>
      </c>
      <c r="L400" s="31">
        <f t="shared" si="87"/>
        <v>0</v>
      </c>
      <c r="M400" s="50"/>
    </row>
    <row r="401" spans="1:13" ht="15">
      <c r="A401" s="22"/>
      <c r="B401" s="30"/>
      <c r="C401" s="31">
        <v>23</v>
      </c>
      <c r="D401" s="31">
        <v>25</v>
      </c>
      <c r="E401" s="32">
        <f t="shared" si="84"/>
        <v>3</v>
      </c>
      <c r="F401" s="32" t="str">
        <f t="shared" si="85"/>
        <v>3'h0</v>
      </c>
      <c r="G401" s="32" t="s">
        <v>73</v>
      </c>
      <c r="H401" s="49" t="s">
        <v>4865</v>
      </c>
      <c r="I401" s="37" t="s">
        <v>4862</v>
      </c>
      <c r="J401" s="31">
        <v>0</v>
      </c>
      <c r="K401" s="31" t="str">
        <f t="shared" si="86"/>
        <v>0</v>
      </c>
      <c r="L401" s="31">
        <f t="shared" si="87"/>
        <v>0</v>
      </c>
      <c r="M401" s="50"/>
    </row>
    <row r="402" spans="1:13" ht="15">
      <c r="A402" s="22"/>
      <c r="B402" s="30"/>
      <c r="C402" s="31">
        <v>20</v>
      </c>
      <c r="D402" s="31">
        <v>22</v>
      </c>
      <c r="E402" s="32">
        <f t="shared" si="84"/>
        <v>3</v>
      </c>
      <c r="F402" s="32" t="str">
        <f t="shared" si="85"/>
        <v>3'h0</v>
      </c>
      <c r="G402" s="32" t="s">
        <v>73</v>
      </c>
      <c r="H402" s="49" t="s">
        <v>4866</v>
      </c>
      <c r="I402" s="37" t="s">
        <v>4864</v>
      </c>
      <c r="J402" s="31">
        <v>0</v>
      </c>
      <c r="K402" s="31" t="str">
        <f t="shared" si="86"/>
        <v>0</v>
      </c>
      <c r="L402" s="31">
        <f t="shared" si="87"/>
        <v>0</v>
      </c>
      <c r="M402" s="50"/>
    </row>
    <row r="403" spans="1:13" ht="15">
      <c r="A403" s="22"/>
      <c r="B403" s="30"/>
      <c r="C403" s="31">
        <v>17</v>
      </c>
      <c r="D403" s="31">
        <v>19</v>
      </c>
      <c r="E403" s="32">
        <f t="shared" si="84"/>
        <v>3</v>
      </c>
      <c r="F403" s="32" t="str">
        <f t="shared" si="85"/>
        <v>3'h0</v>
      </c>
      <c r="G403" s="32" t="s">
        <v>73</v>
      </c>
      <c r="H403" s="49" t="s">
        <v>4867</v>
      </c>
      <c r="I403" s="37" t="s">
        <v>4862</v>
      </c>
      <c r="J403" s="31">
        <v>0</v>
      </c>
      <c r="K403" s="31" t="str">
        <f t="shared" si="86"/>
        <v>0</v>
      </c>
      <c r="L403" s="31">
        <f t="shared" si="87"/>
        <v>0</v>
      </c>
      <c r="M403" s="50"/>
    </row>
    <row r="404" spans="1:13" ht="15">
      <c r="A404" s="22"/>
      <c r="B404" s="30"/>
      <c r="C404" s="31">
        <v>14</v>
      </c>
      <c r="D404" s="31">
        <v>16</v>
      </c>
      <c r="E404" s="32">
        <f t="shared" si="84"/>
        <v>3</v>
      </c>
      <c r="F404" s="32" t="str">
        <f t="shared" si="85"/>
        <v>3'h0</v>
      </c>
      <c r="G404" s="32" t="s">
        <v>73</v>
      </c>
      <c r="H404" s="49" t="s">
        <v>4868</v>
      </c>
      <c r="I404" s="37" t="s">
        <v>4864</v>
      </c>
      <c r="J404" s="31">
        <v>0</v>
      </c>
      <c r="K404" s="31" t="str">
        <f t="shared" si="86"/>
        <v>0</v>
      </c>
      <c r="L404" s="31">
        <f t="shared" si="87"/>
        <v>0</v>
      </c>
      <c r="M404" s="50"/>
    </row>
    <row r="405" spans="1:13" ht="15">
      <c r="A405" s="22"/>
      <c r="B405" s="30"/>
      <c r="C405" s="31">
        <v>11</v>
      </c>
      <c r="D405" s="31">
        <v>13</v>
      </c>
      <c r="E405" s="32">
        <f t="shared" si="84"/>
        <v>3</v>
      </c>
      <c r="F405" s="32" t="str">
        <f t="shared" si="85"/>
        <v>3'h0</v>
      </c>
      <c r="G405" s="32" t="s">
        <v>73</v>
      </c>
      <c r="H405" s="49" t="s">
        <v>4869</v>
      </c>
      <c r="I405" s="37" t="s">
        <v>4862</v>
      </c>
      <c r="J405" s="31">
        <v>0</v>
      </c>
      <c r="K405" s="31" t="str">
        <f t="shared" si="86"/>
        <v>0</v>
      </c>
      <c r="L405" s="31">
        <f t="shared" si="87"/>
        <v>0</v>
      </c>
      <c r="M405" s="50"/>
    </row>
    <row r="406" spans="1:13" ht="15">
      <c r="A406" s="22"/>
      <c r="B406" s="30"/>
      <c r="C406" s="31">
        <v>8</v>
      </c>
      <c r="D406" s="31">
        <v>10</v>
      </c>
      <c r="E406" s="32">
        <f t="shared" si="84"/>
        <v>3</v>
      </c>
      <c r="F406" s="32" t="str">
        <f t="shared" si="85"/>
        <v>3'h0</v>
      </c>
      <c r="G406" s="32" t="s">
        <v>73</v>
      </c>
      <c r="H406" s="49" t="s">
        <v>4870</v>
      </c>
      <c r="I406" s="37" t="s">
        <v>4864</v>
      </c>
      <c r="J406" s="31">
        <v>0</v>
      </c>
      <c r="K406" s="31" t="str">
        <f t="shared" si="86"/>
        <v>0</v>
      </c>
      <c r="L406" s="31">
        <f t="shared" si="87"/>
        <v>0</v>
      </c>
      <c r="M406" s="50"/>
    </row>
    <row r="407" spans="1:13" ht="15">
      <c r="A407" s="22"/>
      <c r="B407" s="30"/>
      <c r="C407" s="31">
        <v>0</v>
      </c>
      <c r="D407" s="31">
        <v>7</v>
      </c>
      <c r="E407" s="32">
        <f t="shared" si="84"/>
        <v>8</v>
      </c>
      <c r="F407" s="32" t="str">
        <f t="shared" si="85"/>
        <v>8'h0</v>
      </c>
      <c r="G407" s="32" t="s">
        <v>73</v>
      </c>
      <c r="H407" s="49" t="s">
        <v>4871</v>
      </c>
      <c r="I407" s="37" t="s">
        <v>4872</v>
      </c>
      <c r="J407" s="31">
        <v>0</v>
      </c>
      <c r="K407" s="31" t="str">
        <f t="shared" si="86"/>
        <v>0</v>
      </c>
      <c r="L407" s="31">
        <f t="shared" si="87"/>
        <v>0</v>
      </c>
      <c r="M407" s="50"/>
    </row>
    <row r="408" spans="1:13" ht="15">
      <c r="A408" s="26"/>
      <c r="B408" s="27" t="s">
        <v>362</v>
      </c>
      <c r="C408" s="26"/>
      <c r="D408" s="26"/>
      <c r="E408" s="26">
        <f>SUM(E409:E417)</f>
        <v>32</v>
      </c>
      <c r="F408" s="56" t="str">
        <f>CONCATENATE("32'h",K408)</f>
        <v>32'h000000ff</v>
      </c>
      <c r="G408" s="56"/>
      <c r="H408" s="29" t="s">
        <v>4873</v>
      </c>
      <c r="I408" s="29"/>
      <c r="J408" s="26"/>
      <c r="K408" s="26" t="str">
        <f>LOWER(DEC2HEX(L408,8))</f>
        <v>000000ff</v>
      </c>
      <c r="L408" s="26">
        <f>SUM(L409:L417)</f>
        <v>255</v>
      </c>
      <c r="M408" s="26"/>
    </row>
    <row r="409" spans="1:13" ht="15">
      <c r="A409" s="22"/>
      <c r="B409" s="30"/>
      <c r="C409" s="31">
        <v>29</v>
      </c>
      <c r="D409" s="31">
        <v>31</v>
      </c>
      <c r="E409" s="32">
        <f t="shared" ref="E409:E417" si="88">D409+1-C409</f>
        <v>3</v>
      </c>
      <c r="F409" s="32" t="str">
        <f t="shared" ref="F409:F417" si="89">CONCATENATE(E409,"'h",K409)</f>
        <v>3'h0</v>
      </c>
      <c r="G409" s="32" t="s">
        <v>73</v>
      </c>
      <c r="H409" s="49" t="s">
        <v>4874</v>
      </c>
      <c r="I409" s="37" t="s">
        <v>4862</v>
      </c>
      <c r="J409" s="31">
        <v>0</v>
      </c>
      <c r="K409" s="31" t="str">
        <f t="shared" ref="K409:K417" si="90">LOWER(DEC2HEX((J409)))</f>
        <v>0</v>
      </c>
      <c r="L409" s="31">
        <f t="shared" ref="L409:L417" si="91">J409*(2^C409)</f>
        <v>0</v>
      </c>
      <c r="M409" s="50"/>
    </row>
    <row r="410" spans="1:13" ht="15">
      <c r="A410" s="22"/>
      <c r="B410" s="30"/>
      <c r="C410" s="31">
        <v>26</v>
      </c>
      <c r="D410" s="31">
        <v>28</v>
      </c>
      <c r="E410" s="32">
        <f t="shared" si="88"/>
        <v>3</v>
      </c>
      <c r="F410" s="32" t="str">
        <f t="shared" si="89"/>
        <v>3'h0</v>
      </c>
      <c r="G410" s="32" t="s">
        <v>73</v>
      </c>
      <c r="H410" s="49" t="s">
        <v>4875</v>
      </c>
      <c r="I410" s="37" t="s">
        <v>4864</v>
      </c>
      <c r="J410" s="31">
        <v>0</v>
      </c>
      <c r="K410" s="31" t="str">
        <f t="shared" si="90"/>
        <v>0</v>
      </c>
      <c r="L410" s="31">
        <f t="shared" si="91"/>
        <v>0</v>
      </c>
      <c r="M410" s="50"/>
    </row>
    <row r="411" spans="1:13" ht="15">
      <c r="A411" s="22"/>
      <c r="B411" s="30"/>
      <c r="C411" s="31">
        <v>23</v>
      </c>
      <c r="D411" s="31">
        <v>25</v>
      </c>
      <c r="E411" s="32">
        <f t="shared" si="88"/>
        <v>3</v>
      </c>
      <c r="F411" s="32" t="str">
        <f t="shared" si="89"/>
        <v>3'h0</v>
      </c>
      <c r="G411" s="32" t="s">
        <v>73</v>
      </c>
      <c r="H411" s="49" t="s">
        <v>4876</v>
      </c>
      <c r="I411" s="37" t="s">
        <v>4862</v>
      </c>
      <c r="J411" s="31">
        <v>0</v>
      </c>
      <c r="K411" s="31" t="str">
        <f t="shared" si="90"/>
        <v>0</v>
      </c>
      <c r="L411" s="31">
        <f t="shared" si="91"/>
        <v>0</v>
      </c>
      <c r="M411" s="50"/>
    </row>
    <row r="412" spans="1:13" ht="15">
      <c r="A412" s="22"/>
      <c r="B412" s="30"/>
      <c r="C412" s="31">
        <v>20</v>
      </c>
      <c r="D412" s="31">
        <v>22</v>
      </c>
      <c r="E412" s="32">
        <f t="shared" si="88"/>
        <v>3</v>
      </c>
      <c r="F412" s="32" t="str">
        <f t="shared" si="89"/>
        <v>3'h0</v>
      </c>
      <c r="G412" s="32" t="s">
        <v>73</v>
      </c>
      <c r="H412" s="49" t="s">
        <v>4877</v>
      </c>
      <c r="I412" s="37" t="s">
        <v>4864</v>
      </c>
      <c r="J412" s="31">
        <v>0</v>
      </c>
      <c r="K412" s="31" t="str">
        <f t="shared" si="90"/>
        <v>0</v>
      </c>
      <c r="L412" s="31">
        <f t="shared" si="91"/>
        <v>0</v>
      </c>
      <c r="M412" s="50"/>
    </row>
    <row r="413" spans="1:13" ht="15">
      <c r="A413" s="22"/>
      <c r="B413" s="30"/>
      <c r="C413" s="31">
        <v>17</v>
      </c>
      <c r="D413" s="31">
        <v>19</v>
      </c>
      <c r="E413" s="32">
        <f t="shared" si="88"/>
        <v>3</v>
      </c>
      <c r="F413" s="32" t="str">
        <f t="shared" si="89"/>
        <v>3'h0</v>
      </c>
      <c r="G413" s="32" t="s">
        <v>73</v>
      </c>
      <c r="H413" s="49" t="s">
        <v>4878</v>
      </c>
      <c r="I413" s="37" t="s">
        <v>4862</v>
      </c>
      <c r="J413" s="31">
        <v>0</v>
      </c>
      <c r="K413" s="31" t="str">
        <f t="shared" si="90"/>
        <v>0</v>
      </c>
      <c r="L413" s="31">
        <f t="shared" si="91"/>
        <v>0</v>
      </c>
      <c r="M413" s="50"/>
    </row>
    <row r="414" spans="1:13" ht="15">
      <c r="A414" s="22"/>
      <c r="B414" s="30"/>
      <c r="C414" s="31">
        <v>14</v>
      </c>
      <c r="D414" s="31">
        <v>16</v>
      </c>
      <c r="E414" s="32">
        <f t="shared" si="88"/>
        <v>3</v>
      </c>
      <c r="F414" s="32" t="str">
        <f t="shared" si="89"/>
        <v>3'h0</v>
      </c>
      <c r="G414" s="32" t="s">
        <v>73</v>
      </c>
      <c r="H414" s="49" t="s">
        <v>4879</v>
      </c>
      <c r="I414" s="37" t="s">
        <v>4864</v>
      </c>
      <c r="J414" s="31">
        <v>0</v>
      </c>
      <c r="K414" s="31" t="str">
        <f t="shared" si="90"/>
        <v>0</v>
      </c>
      <c r="L414" s="31">
        <f t="shared" si="91"/>
        <v>0</v>
      </c>
      <c r="M414" s="50"/>
    </row>
    <row r="415" spans="1:13" ht="15">
      <c r="A415" s="22"/>
      <c r="B415" s="30"/>
      <c r="C415" s="31">
        <v>11</v>
      </c>
      <c r="D415" s="31">
        <v>13</v>
      </c>
      <c r="E415" s="32">
        <f t="shared" si="88"/>
        <v>3</v>
      </c>
      <c r="F415" s="32" t="str">
        <f t="shared" si="89"/>
        <v>3'h0</v>
      </c>
      <c r="G415" s="32" t="s">
        <v>73</v>
      </c>
      <c r="H415" s="49" t="s">
        <v>4880</v>
      </c>
      <c r="I415" s="37" t="s">
        <v>4862</v>
      </c>
      <c r="J415" s="31">
        <v>0</v>
      </c>
      <c r="K415" s="31" t="str">
        <f t="shared" si="90"/>
        <v>0</v>
      </c>
      <c r="L415" s="31">
        <f t="shared" si="91"/>
        <v>0</v>
      </c>
      <c r="M415" s="50"/>
    </row>
    <row r="416" spans="1:13" ht="15">
      <c r="A416" s="22"/>
      <c r="B416" s="30"/>
      <c r="C416" s="31">
        <v>8</v>
      </c>
      <c r="D416" s="31">
        <v>10</v>
      </c>
      <c r="E416" s="32">
        <f t="shared" si="88"/>
        <v>3</v>
      </c>
      <c r="F416" s="32" t="str">
        <f t="shared" si="89"/>
        <v>3'h0</v>
      </c>
      <c r="G416" s="32" t="s">
        <v>73</v>
      </c>
      <c r="H416" s="49" t="s">
        <v>4881</v>
      </c>
      <c r="I416" s="37" t="s">
        <v>4864</v>
      </c>
      <c r="J416" s="31">
        <v>0</v>
      </c>
      <c r="K416" s="31" t="str">
        <f t="shared" si="90"/>
        <v>0</v>
      </c>
      <c r="L416" s="31">
        <f t="shared" si="91"/>
        <v>0</v>
      </c>
      <c r="M416" s="50"/>
    </row>
    <row r="417" spans="1:13" ht="15">
      <c r="A417" s="22"/>
      <c r="B417" s="30"/>
      <c r="C417" s="31">
        <v>0</v>
      </c>
      <c r="D417" s="31">
        <v>7</v>
      </c>
      <c r="E417" s="32">
        <f t="shared" si="88"/>
        <v>8</v>
      </c>
      <c r="F417" s="32" t="str">
        <f t="shared" si="89"/>
        <v>8'hff</v>
      </c>
      <c r="G417" s="32" t="s">
        <v>73</v>
      </c>
      <c r="H417" s="49" t="s">
        <v>4882</v>
      </c>
      <c r="I417" s="37" t="s">
        <v>4883</v>
      </c>
      <c r="J417" s="31">
        <v>255</v>
      </c>
      <c r="K417" s="31" t="str">
        <f t="shared" si="90"/>
        <v>ff</v>
      </c>
      <c r="L417" s="31">
        <f t="shared" si="91"/>
        <v>255</v>
      </c>
      <c r="M417" s="50"/>
    </row>
    <row r="418" spans="1:13" ht="15">
      <c r="A418" s="26"/>
      <c r="B418" s="27" t="s">
        <v>370</v>
      </c>
      <c r="C418" s="26"/>
      <c r="D418" s="26"/>
      <c r="E418" s="26">
        <f>SUM(E419:E422)</f>
        <v>32</v>
      </c>
      <c r="F418" s="56" t="str">
        <f>CONCATENATE("32'h",K418)</f>
        <v>32'h00ff0000</v>
      </c>
      <c r="G418" s="56"/>
      <c r="H418" s="29" t="s">
        <v>4884</v>
      </c>
      <c r="I418" s="29"/>
      <c r="J418" s="26"/>
      <c r="K418" s="26" t="str">
        <f>LOWER(DEC2HEX(L418,8))</f>
        <v>00ff0000</v>
      </c>
      <c r="L418" s="26">
        <f>SUM(L419:L422)</f>
        <v>16711680</v>
      </c>
      <c r="M418" s="26"/>
    </row>
    <row r="419" spans="1:13" ht="15">
      <c r="A419" s="22"/>
      <c r="B419" s="30"/>
      <c r="C419" s="31">
        <v>24</v>
      </c>
      <c r="D419" s="31">
        <v>31</v>
      </c>
      <c r="E419" s="32">
        <f>D419+1-C419</f>
        <v>8</v>
      </c>
      <c r="F419" s="32" t="str">
        <f>CONCATENATE(E419,"'h",K419)</f>
        <v>8'h0</v>
      </c>
      <c r="G419" s="32" t="s">
        <v>73</v>
      </c>
      <c r="H419" s="49" t="s">
        <v>4885</v>
      </c>
      <c r="I419" s="37" t="s">
        <v>4886</v>
      </c>
      <c r="J419" s="31">
        <v>0</v>
      </c>
      <c r="K419" s="31" t="str">
        <f>LOWER(DEC2HEX((J419)))</f>
        <v>0</v>
      </c>
      <c r="L419" s="31">
        <f>J419*(2^C419)</f>
        <v>0</v>
      </c>
      <c r="M419" s="50"/>
    </row>
    <row r="420" spans="1:13" ht="15">
      <c r="A420" s="22"/>
      <c r="B420" s="30"/>
      <c r="C420" s="31">
        <v>16</v>
      </c>
      <c r="D420" s="31">
        <v>23</v>
      </c>
      <c r="E420" s="32">
        <f>D420+1-C420</f>
        <v>8</v>
      </c>
      <c r="F420" s="32" t="str">
        <f>CONCATENATE(E420,"'h",K420)</f>
        <v>8'hff</v>
      </c>
      <c r="G420" s="32" t="s">
        <v>73</v>
      </c>
      <c r="H420" s="49" t="s">
        <v>4887</v>
      </c>
      <c r="I420" s="37" t="s">
        <v>4888</v>
      </c>
      <c r="J420" s="31">
        <v>255</v>
      </c>
      <c r="K420" s="31" t="str">
        <f>LOWER(DEC2HEX((J420)))</f>
        <v>ff</v>
      </c>
      <c r="L420" s="31">
        <f>J420*(2^C420)</f>
        <v>16711680</v>
      </c>
      <c r="M420" s="50"/>
    </row>
    <row r="421" spans="1:13" ht="45">
      <c r="A421" s="22"/>
      <c r="B421" s="30"/>
      <c r="C421" s="31">
        <v>8</v>
      </c>
      <c r="D421" s="31">
        <v>15</v>
      </c>
      <c r="E421" s="32">
        <f>D421+1-C421</f>
        <v>8</v>
      </c>
      <c r="F421" s="32" t="str">
        <f>CONCATENATE(E421,"'h",K421)</f>
        <v>8'h0</v>
      </c>
      <c r="G421" s="32" t="s">
        <v>73</v>
      </c>
      <c r="H421" s="49" t="s">
        <v>4889</v>
      </c>
      <c r="I421" s="37" t="s">
        <v>4890</v>
      </c>
      <c r="J421" s="31">
        <v>0</v>
      </c>
      <c r="K421" s="31" t="str">
        <f>LOWER(DEC2HEX((J421)))</f>
        <v>0</v>
      </c>
      <c r="L421" s="31">
        <f>J421*(2^C421)</f>
        <v>0</v>
      </c>
      <c r="M421" s="50"/>
    </row>
    <row r="422" spans="1:13" ht="45">
      <c r="A422" s="22"/>
      <c r="B422" s="30"/>
      <c r="C422" s="31">
        <v>0</v>
      </c>
      <c r="D422" s="31">
        <v>7</v>
      </c>
      <c r="E422" s="32">
        <f>D422+1-C422</f>
        <v>8</v>
      </c>
      <c r="F422" s="32" t="str">
        <f>CONCATENATE(E422,"'h",K422)</f>
        <v>8'h0</v>
      </c>
      <c r="G422" s="32" t="s">
        <v>73</v>
      </c>
      <c r="H422" s="49" t="s">
        <v>4891</v>
      </c>
      <c r="I422" s="37" t="s">
        <v>4892</v>
      </c>
      <c r="J422" s="31">
        <v>0</v>
      </c>
      <c r="K422" s="31" t="str">
        <f>LOWER(DEC2HEX((J422)))</f>
        <v>0</v>
      </c>
      <c r="L422" s="31">
        <f>J422*(2^C422)</f>
        <v>0</v>
      </c>
      <c r="M422" s="50"/>
    </row>
    <row r="423" spans="1:13" ht="15">
      <c r="A423" s="26"/>
      <c r="B423" s="27" t="s">
        <v>378</v>
      </c>
      <c r="C423" s="26"/>
      <c r="D423" s="26"/>
      <c r="E423" s="26">
        <f>SUM(E424:E427)</f>
        <v>32</v>
      </c>
      <c r="F423" s="56" t="str">
        <f>CONCATENATE("32'h",K423)</f>
        <v>32'h00000000</v>
      </c>
      <c r="G423" s="56"/>
      <c r="H423" s="29" t="s">
        <v>4893</v>
      </c>
      <c r="I423" s="29"/>
      <c r="J423" s="26"/>
      <c r="K423" s="26" t="str">
        <f>LOWER(DEC2HEX(L423,8))</f>
        <v>00000000</v>
      </c>
      <c r="L423" s="26">
        <f>SUM(L426:L427)</f>
        <v>0</v>
      </c>
      <c r="M423" s="26"/>
    </row>
    <row r="424" spans="1:13" ht="15">
      <c r="A424" s="22"/>
      <c r="B424" s="30"/>
      <c r="C424" s="31">
        <v>24</v>
      </c>
      <c r="D424" s="31">
        <v>31</v>
      </c>
      <c r="E424" s="32">
        <f>D424+1-C424</f>
        <v>8</v>
      </c>
      <c r="F424" s="32" t="str">
        <f>CONCATENATE(E424,"'h",K424)</f>
        <v>8'h0</v>
      </c>
      <c r="G424" s="32" t="s">
        <v>713</v>
      </c>
      <c r="H424" s="49" t="s">
        <v>4894</v>
      </c>
      <c r="I424" s="51" t="s">
        <v>4895</v>
      </c>
      <c r="J424" s="31">
        <v>0</v>
      </c>
      <c r="K424" s="31" t="str">
        <f>LOWER(DEC2HEX((J424)))</f>
        <v>0</v>
      </c>
      <c r="L424" s="31">
        <f>J424*(2^C424)</f>
        <v>0</v>
      </c>
      <c r="M424" s="50"/>
    </row>
    <row r="425" spans="1:13" ht="15">
      <c r="A425" s="22"/>
      <c r="B425" s="30"/>
      <c r="C425" s="31">
        <v>16</v>
      </c>
      <c r="D425" s="31">
        <v>23</v>
      </c>
      <c r="E425" s="32">
        <f>D425+1-C425</f>
        <v>8</v>
      </c>
      <c r="F425" s="32" t="str">
        <f>CONCATENATE(E425,"'h",K425)</f>
        <v>8'h0</v>
      </c>
      <c r="G425" s="32" t="s">
        <v>713</v>
      </c>
      <c r="H425" s="49" t="s">
        <v>4896</v>
      </c>
      <c r="I425" s="51" t="s">
        <v>4897</v>
      </c>
      <c r="J425" s="31">
        <v>0</v>
      </c>
      <c r="K425" s="31" t="str">
        <f>LOWER(DEC2HEX((J425)))</f>
        <v>0</v>
      </c>
      <c r="L425" s="31">
        <f>J425*(2^C425)</f>
        <v>0</v>
      </c>
      <c r="M425" s="50"/>
    </row>
    <row r="426" spans="1:13" ht="15">
      <c r="A426" s="22"/>
      <c r="B426" s="30"/>
      <c r="C426" s="31">
        <v>8</v>
      </c>
      <c r="D426" s="31">
        <v>15</v>
      </c>
      <c r="E426" s="32">
        <f>D426+1-C426</f>
        <v>8</v>
      </c>
      <c r="F426" s="32" t="str">
        <f>CONCATENATE(E426,"'h",K426)</f>
        <v>8'h0</v>
      </c>
      <c r="G426" s="32" t="s">
        <v>713</v>
      </c>
      <c r="H426" s="49" t="s">
        <v>4898</v>
      </c>
      <c r="I426" s="51" t="s">
        <v>4899</v>
      </c>
      <c r="J426" s="31">
        <v>0</v>
      </c>
      <c r="K426" s="31" t="str">
        <f>LOWER(DEC2HEX((J426)))</f>
        <v>0</v>
      </c>
      <c r="L426" s="31">
        <f>J426*(2^C426)</f>
        <v>0</v>
      </c>
      <c r="M426" s="50"/>
    </row>
    <row r="427" spans="1:13" ht="15">
      <c r="A427" s="22"/>
      <c r="B427" s="30"/>
      <c r="C427" s="31">
        <v>0</v>
      </c>
      <c r="D427" s="31">
        <v>7</v>
      </c>
      <c r="E427" s="32">
        <f>D427+1-C427</f>
        <v>8</v>
      </c>
      <c r="F427" s="32" t="str">
        <f>CONCATENATE(E427,"'h",K427)</f>
        <v>8'h0</v>
      </c>
      <c r="G427" s="32" t="s">
        <v>713</v>
      </c>
      <c r="H427" s="49" t="s">
        <v>4900</v>
      </c>
      <c r="I427" s="51" t="s">
        <v>4901</v>
      </c>
      <c r="J427" s="31">
        <v>0</v>
      </c>
      <c r="K427" s="31" t="str">
        <f>LOWER(DEC2HEX((J427)))</f>
        <v>0</v>
      </c>
      <c r="L427" s="31">
        <f>J427*(2^C427)</f>
        <v>0</v>
      </c>
      <c r="M427" s="50"/>
    </row>
    <row r="428" spans="1:13" ht="15">
      <c r="A428" s="26"/>
      <c r="B428" s="27" t="s">
        <v>4902</v>
      </c>
      <c r="C428" s="26"/>
      <c r="D428" s="26"/>
      <c r="E428" s="26">
        <f>SUM(E429:E430)</f>
        <v>32</v>
      </c>
      <c r="F428" s="56" t="str">
        <f>CONCATENATE("32'h",K428)</f>
        <v>32'h00000000</v>
      </c>
      <c r="G428" s="56"/>
      <c r="H428" s="29" t="s">
        <v>4903</v>
      </c>
      <c r="I428" s="29"/>
      <c r="J428" s="26"/>
      <c r="K428" s="26" t="str">
        <f>LOWER(DEC2HEX(L428,8))</f>
        <v>00000000</v>
      </c>
      <c r="L428" s="26">
        <f>SUM(L429:L430)</f>
        <v>0</v>
      </c>
      <c r="M428" s="26"/>
    </row>
    <row r="429" spans="1:13" ht="15">
      <c r="A429" s="22"/>
      <c r="B429" s="30"/>
      <c r="C429" s="31">
        <v>16</v>
      </c>
      <c r="D429" s="31">
        <v>31</v>
      </c>
      <c r="E429" s="32">
        <f>D429+1-C429</f>
        <v>16</v>
      </c>
      <c r="F429" s="32" t="str">
        <f>CONCATENATE(E429,"'h",K429)</f>
        <v>16'h0</v>
      </c>
      <c r="G429" s="32" t="s">
        <v>73</v>
      </c>
      <c r="H429" s="71" t="s">
        <v>493</v>
      </c>
      <c r="I429" s="37" t="s">
        <v>861</v>
      </c>
      <c r="J429" s="58">
        <v>0</v>
      </c>
      <c r="K429" s="31" t="str">
        <f>LOWER(DEC2HEX((J429)))</f>
        <v>0</v>
      </c>
      <c r="L429" s="31">
        <f>J429*(2^C429)</f>
        <v>0</v>
      </c>
      <c r="M429" s="50"/>
    </row>
    <row r="430" spans="1:13" ht="300">
      <c r="A430" s="22"/>
      <c r="B430" s="30"/>
      <c r="C430" s="31">
        <v>0</v>
      </c>
      <c r="D430" s="31">
        <v>15</v>
      </c>
      <c r="E430" s="32">
        <f>D430+1-C430</f>
        <v>16</v>
      </c>
      <c r="F430" s="32" t="str">
        <f>CONCATENATE(E430,"'h",K430)</f>
        <v>16'h0</v>
      </c>
      <c r="G430" s="32" t="s">
        <v>68</v>
      </c>
      <c r="H430" s="49" t="s">
        <v>4904</v>
      </c>
      <c r="I430" s="51" t="s">
        <v>4905</v>
      </c>
      <c r="J430" s="58">
        <v>0</v>
      </c>
      <c r="K430" s="31" t="str">
        <f>LOWER(DEC2HEX((J430)))</f>
        <v>0</v>
      </c>
      <c r="L430" s="31">
        <f>J430*(2^C430)</f>
        <v>0</v>
      </c>
      <c r="M430" s="50"/>
    </row>
    <row r="431" spans="1:13" ht="15">
      <c r="A431" s="26"/>
      <c r="B431" s="27" t="s">
        <v>2053</v>
      </c>
      <c r="C431" s="26"/>
      <c r="D431" s="26"/>
      <c r="E431" s="26">
        <f>SUM(E432:E433)</f>
        <v>32</v>
      </c>
      <c r="F431" s="56" t="str">
        <f>CONCATENATE("32'h",K431)</f>
        <v>32'h00000000</v>
      </c>
      <c r="G431" s="56"/>
      <c r="H431" s="29" t="s">
        <v>4906</v>
      </c>
      <c r="I431" s="29"/>
      <c r="J431" s="26"/>
      <c r="K431" s="26" t="str">
        <f>LOWER(DEC2HEX(L431,8))</f>
        <v>00000000</v>
      </c>
      <c r="L431" s="26">
        <f>SUM(L432:L433)</f>
        <v>0</v>
      </c>
      <c r="M431" s="26"/>
    </row>
    <row r="432" spans="1:13" ht="15">
      <c r="A432" s="22"/>
      <c r="B432" s="30"/>
      <c r="C432" s="31">
        <v>16</v>
      </c>
      <c r="D432" s="31">
        <v>31</v>
      </c>
      <c r="E432" s="32">
        <f>D432+1-C432</f>
        <v>16</v>
      </c>
      <c r="F432" s="32" t="str">
        <f>CONCATENATE(E432,"'h",K432)</f>
        <v>16'h0</v>
      </c>
      <c r="G432" s="32" t="s">
        <v>73</v>
      </c>
      <c r="H432" s="71" t="s">
        <v>493</v>
      </c>
      <c r="I432" s="37" t="s">
        <v>861</v>
      </c>
      <c r="J432" s="58">
        <v>0</v>
      </c>
      <c r="K432" s="31" t="str">
        <f>LOWER(DEC2HEX((J432)))</f>
        <v>0</v>
      </c>
      <c r="L432" s="31">
        <f>J432*(2^C432)</f>
        <v>0</v>
      </c>
      <c r="M432" s="50"/>
    </row>
    <row r="433" spans="1:13" ht="285">
      <c r="A433" s="22"/>
      <c r="B433" s="30"/>
      <c r="C433" s="31">
        <v>0</v>
      </c>
      <c r="D433" s="31">
        <v>15</v>
      </c>
      <c r="E433" s="32">
        <f>D433+1-C433</f>
        <v>16</v>
      </c>
      <c r="F433" s="32" t="str">
        <f>CONCATENATE(E433,"'h",K433)</f>
        <v>16'h0</v>
      </c>
      <c r="G433" s="32" t="s">
        <v>718</v>
      </c>
      <c r="H433" s="49" t="s">
        <v>4907</v>
      </c>
      <c r="I433" s="51" t="s">
        <v>4908</v>
      </c>
      <c r="J433" s="58">
        <v>0</v>
      </c>
      <c r="K433" s="31" t="str">
        <f>LOWER(DEC2HEX((J433)))</f>
        <v>0</v>
      </c>
      <c r="L433" s="31">
        <f>J433*(2^C433)</f>
        <v>0</v>
      </c>
      <c r="M433" s="50"/>
    </row>
    <row r="434" spans="1:13" ht="15">
      <c r="A434" s="26"/>
      <c r="B434" s="27" t="s">
        <v>2045</v>
      </c>
      <c r="C434" s="26"/>
      <c r="D434" s="26"/>
      <c r="E434" s="26">
        <f>SUM(E435:E438)</f>
        <v>32</v>
      </c>
      <c r="F434" s="56" t="str">
        <f>CONCATENATE("32'h",K434)</f>
        <v>32'h00000000</v>
      </c>
      <c r="G434" s="56"/>
      <c r="H434" s="29" t="s">
        <v>4909</v>
      </c>
      <c r="I434" s="29"/>
      <c r="J434" s="26"/>
      <c r="K434" s="26" t="str">
        <f>LOWER(DEC2HEX(L434,8))</f>
        <v>00000000</v>
      </c>
      <c r="L434" s="26">
        <f>SUM(L435:L438)</f>
        <v>0</v>
      </c>
      <c r="M434" s="26"/>
    </row>
    <row r="435" spans="1:13" ht="15">
      <c r="A435" s="22"/>
      <c r="B435" s="30"/>
      <c r="C435" s="31">
        <v>24</v>
      </c>
      <c r="D435" s="31">
        <v>31</v>
      </c>
      <c r="E435" s="32">
        <f>D435+1-C435</f>
        <v>8</v>
      </c>
      <c r="F435" s="32" t="str">
        <f>CONCATENATE(E435,"'h",K435)</f>
        <v>8'h0</v>
      </c>
      <c r="G435" s="32" t="s">
        <v>73</v>
      </c>
      <c r="H435" s="71" t="s">
        <v>4910</v>
      </c>
      <c r="I435" s="37" t="s">
        <v>4911</v>
      </c>
      <c r="J435" s="58">
        <v>0</v>
      </c>
      <c r="K435" s="31" t="str">
        <f>LOWER(DEC2HEX((J435)))</f>
        <v>0</v>
      </c>
      <c r="L435" s="31">
        <f>J435*(2^C435)</f>
        <v>0</v>
      </c>
      <c r="M435" s="50"/>
    </row>
    <row r="436" spans="1:13" ht="15">
      <c r="A436" s="22"/>
      <c r="B436" s="30"/>
      <c r="C436" s="31">
        <v>16</v>
      </c>
      <c r="D436" s="31">
        <v>23</v>
      </c>
      <c r="E436" s="32">
        <f>D436+1-C436</f>
        <v>8</v>
      </c>
      <c r="F436" s="32" t="str">
        <f>CONCATENATE(E436,"'h",K436)</f>
        <v>8'h0</v>
      </c>
      <c r="G436" s="32" t="s">
        <v>73</v>
      </c>
      <c r="H436" s="71" t="s">
        <v>4912</v>
      </c>
      <c r="I436" s="37" t="s">
        <v>4913</v>
      </c>
      <c r="J436" s="58">
        <v>0</v>
      </c>
      <c r="K436" s="31" t="str">
        <f>LOWER(DEC2HEX((J436)))</f>
        <v>0</v>
      </c>
      <c r="L436" s="31">
        <f>J436*(2^C436)</f>
        <v>0</v>
      </c>
      <c r="M436" s="50"/>
    </row>
    <row r="437" spans="1:13" ht="15">
      <c r="A437" s="22"/>
      <c r="B437" s="30"/>
      <c r="C437" s="31">
        <v>8</v>
      </c>
      <c r="D437" s="31">
        <v>15</v>
      </c>
      <c r="E437" s="32">
        <f>D437+1-C437</f>
        <v>8</v>
      </c>
      <c r="F437" s="32" t="str">
        <f>CONCATENATE(E437,"'h",K437)</f>
        <v>8'h0</v>
      </c>
      <c r="G437" s="32" t="s">
        <v>73</v>
      </c>
      <c r="H437" s="49" t="s">
        <v>4914</v>
      </c>
      <c r="I437" s="51" t="s">
        <v>4915</v>
      </c>
      <c r="J437" s="58">
        <v>0</v>
      </c>
      <c r="K437" s="31" t="str">
        <f>LOWER(DEC2HEX((J437)))</f>
        <v>0</v>
      </c>
      <c r="L437" s="31">
        <f>J437*(2^C437)</f>
        <v>0</v>
      </c>
      <c r="M437" s="50"/>
    </row>
    <row r="438" spans="1:13" ht="15">
      <c r="A438" s="22"/>
      <c r="B438" s="30"/>
      <c r="C438" s="31">
        <v>0</v>
      </c>
      <c r="D438" s="31">
        <v>7</v>
      </c>
      <c r="E438" s="32">
        <f>D438+1-C438</f>
        <v>8</v>
      </c>
      <c r="F438" s="32" t="str">
        <f>CONCATENATE(E438,"'h",K438)</f>
        <v>8'h0</v>
      </c>
      <c r="G438" s="32" t="s">
        <v>73</v>
      </c>
      <c r="H438" s="49" t="s">
        <v>4916</v>
      </c>
      <c r="I438" s="51" t="s">
        <v>4917</v>
      </c>
      <c r="J438" s="58">
        <v>0</v>
      </c>
      <c r="K438" s="31" t="str">
        <f>LOWER(DEC2HEX((J438)))</f>
        <v>0</v>
      </c>
      <c r="L438" s="31">
        <f>J438*(2^C438)</f>
        <v>0</v>
      </c>
      <c r="M438" s="50"/>
    </row>
    <row r="439" spans="1:13" ht="15">
      <c r="A439" s="26"/>
      <c r="B439" s="27" t="s">
        <v>4918</v>
      </c>
      <c r="C439" s="26"/>
      <c r="D439" s="26"/>
      <c r="E439" s="26">
        <f>SUM(E440:E443)</f>
        <v>32</v>
      </c>
      <c r="F439" s="56" t="str">
        <f>CONCATENATE("32'h",K439)</f>
        <v>32'h00000000</v>
      </c>
      <c r="G439" s="56"/>
      <c r="H439" s="29" t="s">
        <v>4919</v>
      </c>
      <c r="I439" s="29"/>
      <c r="J439" s="26"/>
      <c r="K439" s="26" t="str">
        <f>LOWER(DEC2HEX(L439,8))</f>
        <v>00000000</v>
      </c>
      <c r="L439" s="26">
        <f>SUM(L440:L443)</f>
        <v>0</v>
      </c>
      <c r="M439" s="26"/>
    </row>
    <row r="440" spans="1:13" ht="15">
      <c r="A440" s="22"/>
      <c r="B440" s="30"/>
      <c r="C440" s="31">
        <v>24</v>
      </c>
      <c r="D440" s="31">
        <v>31</v>
      </c>
      <c r="E440" s="32">
        <f>D440+1-C440</f>
        <v>8</v>
      </c>
      <c r="F440" s="32" t="str">
        <f>CONCATENATE(E440,"'h",K440)</f>
        <v>8'h0</v>
      </c>
      <c r="G440" s="32" t="s">
        <v>73</v>
      </c>
      <c r="H440" s="49" t="s">
        <v>4920</v>
      </c>
      <c r="I440" s="51" t="s">
        <v>4921</v>
      </c>
      <c r="J440" s="58">
        <v>0</v>
      </c>
      <c r="K440" s="31" t="str">
        <f>LOWER(DEC2HEX((J440)))</f>
        <v>0</v>
      </c>
      <c r="L440" s="31">
        <f>J440*(2^C440)</f>
        <v>0</v>
      </c>
      <c r="M440" s="50"/>
    </row>
    <row r="441" spans="1:13" ht="15">
      <c r="A441" s="22"/>
      <c r="B441" s="30"/>
      <c r="C441" s="31">
        <v>16</v>
      </c>
      <c r="D441" s="31">
        <v>23</v>
      </c>
      <c r="E441" s="32">
        <f>D441+1-C441</f>
        <v>8</v>
      </c>
      <c r="F441" s="32" t="str">
        <f>CONCATENATE(E441,"'h",K441)</f>
        <v>8'h0</v>
      </c>
      <c r="G441" s="32" t="s">
        <v>73</v>
      </c>
      <c r="H441" s="49" t="s">
        <v>4922</v>
      </c>
      <c r="I441" s="51" t="s">
        <v>4923</v>
      </c>
      <c r="J441" s="58">
        <v>0</v>
      </c>
      <c r="K441" s="31" t="str">
        <f>LOWER(DEC2HEX((J441)))</f>
        <v>0</v>
      </c>
      <c r="L441" s="31">
        <f>J441*(2^C441)</f>
        <v>0</v>
      </c>
      <c r="M441" s="50"/>
    </row>
    <row r="442" spans="1:13" ht="15">
      <c r="A442" s="22"/>
      <c r="B442" s="30"/>
      <c r="C442" s="31">
        <v>8</v>
      </c>
      <c r="D442" s="31">
        <v>15</v>
      </c>
      <c r="E442" s="32">
        <f>D442+1-C442</f>
        <v>8</v>
      </c>
      <c r="F442" s="32" t="str">
        <f>CONCATENATE(E442,"'h",K442)</f>
        <v>8'h0</v>
      </c>
      <c r="G442" s="32" t="s">
        <v>73</v>
      </c>
      <c r="H442" s="49" t="s">
        <v>4924</v>
      </c>
      <c r="I442" s="51" t="s">
        <v>4925</v>
      </c>
      <c r="J442" s="58">
        <v>0</v>
      </c>
      <c r="K442" s="31" t="str">
        <f>LOWER(DEC2HEX((J442)))</f>
        <v>0</v>
      </c>
      <c r="L442" s="31">
        <f>J442*(2^C442)</f>
        <v>0</v>
      </c>
      <c r="M442" s="50"/>
    </row>
    <row r="443" spans="1:13" ht="15">
      <c r="A443" s="22"/>
      <c r="B443" s="30"/>
      <c r="C443" s="31">
        <v>0</v>
      </c>
      <c r="D443" s="31">
        <v>7</v>
      </c>
      <c r="E443" s="32">
        <f>D443+1-C443</f>
        <v>8</v>
      </c>
      <c r="F443" s="32" t="str">
        <f>CONCATENATE(E443,"'h",K443)</f>
        <v>8'h0</v>
      </c>
      <c r="G443" s="32" t="s">
        <v>73</v>
      </c>
      <c r="H443" s="49" t="s">
        <v>4926</v>
      </c>
      <c r="I443" s="51" t="s">
        <v>4927</v>
      </c>
      <c r="J443" s="58">
        <v>0</v>
      </c>
      <c r="K443" s="31" t="str">
        <f>LOWER(DEC2HEX((J443)))</f>
        <v>0</v>
      </c>
      <c r="L443" s="31">
        <f>J443*(2^C443)</f>
        <v>0</v>
      </c>
      <c r="M443" s="50"/>
    </row>
    <row r="444" spans="1:13" ht="15">
      <c r="A444" s="26"/>
      <c r="B444" s="27" t="s">
        <v>4928</v>
      </c>
      <c r="C444" s="26"/>
      <c r="D444" s="26"/>
      <c r="E444" s="26">
        <f>SUM(E445:E447)</f>
        <v>32</v>
      </c>
      <c r="F444" s="56" t="str">
        <f>CONCATENATE("32'h",K444)</f>
        <v>32'h00000000</v>
      </c>
      <c r="G444" s="56"/>
      <c r="H444" s="29" t="s">
        <v>4929</v>
      </c>
      <c r="I444" s="29"/>
      <c r="J444" s="26"/>
      <c r="K444" s="26" t="str">
        <f>LOWER(DEC2HEX(L444,8))</f>
        <v>00000000</v>
      </c>
      <c r="L444" s="26">
        <f>SUM(L446:L447)</f>
        <v>0</v>
      </c>
      <c r="M444" s="26"/>
    </row>
    <row r="445" spans="1:13" ht="15">
      <c r="A445" s="22"/>
      <c r="B445" s="30"/>
      <c r="C445" s="31">
        <v>16</v>
      </c>
      <c r="D445" s="31">
        <v>31</v>
      </c>
      <c r="E445" s="32">
        <f>D445+1-C445</f>
        <v>16</v>
      </c>
      <c r="F445" s="32" t="str">
        <f>CONCATENATE(E445,"'h",K445)</f>
        <v>16'h0</v>
      </c>
      <c r="G445" s="32" t="s">
        <v>73</v>
      </c>
      <c r="H445" s="71" t="s">
        <v>493</v>
      </c>
      <c r="I445" s="37" t="s">
        <v>861</v>
      </c>
      <c r="J445" s="58">
        <v>0</v>
      </c>
      <c r="K445" s="31" t="str">
        <f>LOWER(DEC2HEX((J445)))</f>
        <v>0</v>
      </c>
      <c r="L445" s="31">
        <f>J445*(2^C445)</f>
        <v>0</v>
      </c>
      <c r="M445" s="50"/>
    </row>
    <row r="446" spans="1:13" ht="15">
      <c r="A446" s="22"/>
      <c r="B446" s="30"/>
      <c r="C446" s="31">
        <v>8</v>
      </c>
      <c r="D446" s="31">
        <v>15</v>
      </c>
      <c r="E446" s="32">
        <f>D446+1-C446</f>
        <v>8</v>
      </c>
      <c r="F446" s="32" t="str">
        <f>CONCATENATE(E446,"'h",K446)</f>
        <v>8'h0</v>
      </c>
      <c r="G446" s="32" t="s">
        <v>713</v>
      </c>
      <c r="H446" s="49" t="s">
        <v>4930</v>
      </c>
      <c r="I446" s="37" t="s">
        <v>4931</v>
      </c>
      <c r="J446" s="58">
        <v>0</v>
      </c>
      <c r="K446" s="31" t="str">
        <f>LOWER(DEC2HEX((J446)))</f>
        <v>0</v>
      </c>
      <c r="L446" s="31">
        <f>J446*(2^C446)</f>
        <v>0</v>
      </c>
      <c r="M446" s="50"/>
    </row>
    <row r="447" spans="1:13" ht="15">
      <c r="A447" s="22"/>
      <c r="B447" s="30"/>
      <c r="C447" s="31">
        <v>0</v>
      </c>
      <c r="D447" s="31">
        <v>7</v>
      </c>
      <c r="E447" s="32">
        <f>D447+1-C447</f>
        <v>8</v>
      </c>
      <c r="F447" s="32" t="str">
        <f>CONCATENATE(E447,"'h",K447)</f>
        <v>8'h0</v>
      </c>
      <c r="G447" s="32" t="s">
        <v>713</v>
      </c>
      <c r="H447" s="49" t="s">
        <v>4932</v>
      </c>
      <c r="I447" s="37" t="s">
        <v>4933</v>
      </c>
      <c r="J447" s="58">
        <v>0</v>
      </c>
      <c r="K447" s="31" t="str">
        <f>LOWER(DEC2HEX((J447)))</f>
        <v>0</v>
      </c>
      <c r="L447" s="31">
        <f>J447*(2^C447)</f>
        <v>0</v>
      </c>
      <c r="M447" s="50"/>
    </row>
    <row r="448" spans="1:13" ht="15">
      <c r="A448" s="26"/>
      <c r="B448" s="27" t="s">
        <v>2039</v>
      </c>
      <c r="C448" s="26"/>
      <c r="D448" s="26"/>
      <c r="E448" s="26">
        <f>SUM(E449:E450)</f>
        <v>32</v>
      </c>
      <c r="F448" s="56" t="str">
        <f>CONCATENATE("32'h",K448)</f>
        <v>32'h00000000</v>
      </c>
      <c r="G448" s="56"/>
      <c r="H448" s="29" t="s">
        <v>4934</v>
      </c>
      <c r="I448" s="29"/>
      <c r="J448" s="26"/>
      <c r="K448" s="26" t="str">
        <f>LOWER(DEC2HEX(L448,8))</f>
        <v>00000000</v>
      </c>
      <c r="L448" s="26">
        <f>SUM(L450:L450)</f>
        <v>0</v>
      </c>
      <c r="M448" s="26"/>
    </row>
    <row r="449" spans="1:13" ht="15">
      <c r="A449" s="22"/>
      <c r="B449" s="30"/>
      <c r="C449" s="31">
        <v>8</v>
      </c>
      <c r="D449" s="31">
        <v>31</v>
      </c>
      <c r="E449" s="32">
        <f>D449+1-C449</f>
        <v>24</v>
      </c>
      <c r="F449" s="32" t="str">
        <f>CONCATENATE(E449,"'h",K449)</f>
        <v>24'h0</v>
      </c>
      <c r="G449" s="32" t="s">
        <v>73</v>
      </c>
      <c r="H449" s="71" t="s">
        <v>493</v>
      </c>
      <c r="I449" s="37" t="s">
        <v>861</v>
      </c>
      <c r="J449" s="58">
        <v>0</v>
      </c>
      <c r="K449" s="31" t="str">
        <f>LOWER(DEC2HEX((J449)))</f>
        <v>0</v>
      </c>
      <c r="L449" s="31">
        <f>J449*(2^C449)</f>
        <v>0</v>
      </c>
      <c r="M449" s="50"/>
    </row>
    <row r="450" spans="1:13" ht="105">
      <c r="A450" s="22"/>
      <c r="B450" s="30"/>
      <c r="C450" s="31">
        <v>0</v>
      </c>
      <c r="D450" s="31">
        <v>7</v>
      </c>
      <c r="E450" s="32">
        <f>D450+1-C450</f>
        <v>8</v>
      </c>
      <c r="F450" s="32" t="str">
        <f>CONCATENATE(E450,"'h",K450)</f>
        <v>8'h0</v>
      </c>
      <c r="G450" s="32" t="s">
        <v>68</v>
      </c>
      <c r="H450" s="49" t="s">
        <v>4935</v>
      </c>
      <c r="I450" s="37" t="s">
        <v>4936</v>
      </c>
      <c r="J450" s="58">
        <v>0</v>
      </c>
      <c r="K450" s="31" t="str">
        <f>LOWER(DEC2HEX((J450)))</f>
        <v>0</v>
      </c>
      <c r="L450" s="31">
        <f>J450*(2^C450)</f>
        <v>0</v>
      </c>
      <c r="M450" s="50"/>
    </row>
  </sheetData>
  <mergeCells count="4">
    <mergeCell ref="I215:I230"/>
    <mergeCell ref="I232:I247"/>
    <mergeCell ref="I249:I264"/>
    <mergeCell ref="I266:I281"/>
  </mergeCells>
  <phoneticPr fontId="38" type="noConversion"/>
  <pageMargins left="0.7" right="0.7" top="0.75" bottom="0.75" header="0.3" footer="0.3"/>
  <pageSetup paperSize="9" orientation="portrait" verticalDpi="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2"/>
  <sheetViews>
    <sheetView workbookViewId="0">
      <selection sqref="A1:XFD1048576"/>
    </sheetView>
  </sheetViews>
  <sheetFormatPr defaultColWidth="9" defaultRowHeight="13.5"/>
  <cols>
    <col min="1" max="1" width="8.875" customWidth="1"/>
    <col min="6" max="6" width="14" customWidth="1"/>
    <col min="7" max="7" width="8.125" customWidth="1"/>
    <col min="8" max="8" width="24.875" customWidth="1"/>
    <col min="9" max="9" width="83.625" style="41" customWidth="1"/>
    <col min="10" max="10" width="10.5" customWidth="1"/>
    <col min="11" max="11" width="10.625" customWidth="1"/>
    <col min="12" max="12" width="11.125" customWidth="1"/>
    <col min="13" max="13" width="13" customWidth="1"/>
    <col min="14" max="14" width="8.125" customWidth="1"/>
  </cols>
  <sheetData>
    <row r="1" spans="1:14" s="25" customFormat="1" ht="30">
      <c r="A1" s="77" t="s">
        <v>20</v>
      </c>
      <c r="B1" s="78" t="s">
        <v>53</v>
      </c>
      <c r="C1" s="77" t="s">
        <v>54</v>
      </c>
      <c r="D1" s="77" t="s">
        <v>55</v>
      </c>
      <c r="E1" s="77" t="s">
        <v>56</v>
      </c>
      <c r="F1" s="77" t="s">
        <v>57</v>
      </c>
      <c r="G1" s="77" t="s">
        <v>58</v>
      </c>
      <c r="H1" s="77" t="s">
        <v>59</v>
      </c>
      <c r="I1" s="77" t="s">
        <v>60</v>
      </c>
      <c r="J1" s="77" t="s">
        <v>61</v>
      </c>
      <c r="K1" s="77" t="s">
        <v>62</v>
      </c>
      <c r="L1" s="77" t="s">
        <v>63</v>
      </c>
      <c r="M1" s="77" t="s">
        <v>64</v>
      </c>
      <c r="N1" s="77" t="s">
        <v>65</v>
      </c>
    </row>
    <row r="2" spans="1:14" ht="15">
      <c r="A2" s="26"/>
      <c r="B2" s="27" t="s">
        <v>66</v>
      </c>
      <c r="C2" s="26"/>
      <c r="D2" s="26"/>
      <c r="E2" s="26">
        <f>SUM(E3:E6)</f>
        <v>32</v>
      </c>
      <c r="F2" s="56" t="str">
        <f>CONCATENATE("32'h",K2)</f>
        <v>32'h00000000</v>
      </c>
      <c r="G2" s="56"/>
      <c r="H2" s="57" t="s">
        <v>4937</v>
      </c>
      <c r="I2" s="57"/>
      <c r="J2" s="26"/>
      <c r="K2" s="26" t="str">
        <f>LOWER(DEC2HEX(L2,8))</f>
        <v>00000000</v>
      </c>
      <c r="L2" s="26">
        <f>SUM(L3:L6)</f>
        <v>0</v>
      </c>
      <c r="M2" s="57">
        <v>12</v>
      </c>
      <c r="N2" s="57"/>
    </row>
    <row r="3" spans="1:14" ht="15">
      <c r="A3" s="32"/>
      <c r="B3" s="32"/>
      <c r="C3" s="31">
        <v>3</v>
      </c>
      <c r="D3" s="31">
        <v>31</v>
      </c>
      <c r="E3" s="32">
        <f>D3+1-C3</f>
        <v>29</v>
      </c>
      <c r="F3" s="32" t="str">
        <f>CONCATENATE(E3,"'h",K3)</f>
        <v>29'h0</v>
      </c>
      <c r="G3" s="32" t="s">
        <v>73</v>
      </c>
      <c r="H3" s="53" t="s">
        <v>20</v>
      </c>
      <c r="I3" s="53" t="s">
        <v>730</v>
      </c>
      <c r="J3" s="31">
        <v>0</v>
      </c>
      <c r="K3" s="31" t="str">
        <f>LOWER(DEC2HEX((J3)))</f>
        <v>0</v>
      </c>
      <c r="L3" s="31">
        <f>J3*(2^C3)</f>
        <v>0</v>
      </c>
      <c r="M3" s="53"/>
      <c r="N3" s="53"/>
    </row>
    <row r="4" spans="1:14" ht="15">
      <c r="A4" s="53"/>
      <c r="B4" s="53"/>
      <c r="C4" s="31">
        <v>2</v>
      </c>
      <c r="D4" s="31">
        <v>2</v>
      </c>
      <c r="E4" s="32">
        <f>D4+1-C4</f>
        <v>1</v>
      </c>
      <c r="F4" s="32" t="str">
        <f>CONCATENATE(E4,"'h",K4)</f>
        <v>1'h0</v>
      </c>
      <c r="G4" s="79" t="s">
        <v>68</v>
      </c>
      <c r="H4" s="79" t="s">
        <v>4938</v>
      </c>
      <c r="I4" s="79" t="s">
        <v>4939</v>
      </c>
      <c r="J4" s="31">
        <v>0</v>
      </c>
      <c r="K4" s="31" t="str">
        <f>LOWER(DEC2HEX((J4)))</f>
        <v>0</v>
      </c>
      <c r="L4" s="31">
        <f>J4*(2^C4)</f>
        <v>0</v>
      </c>
      <c r="M4" s="53"/>
      <c r="N4" s="53"/>
    </row>
    <row r="5" spans="1:14" ht="60">
      <c r="A5" s="53"/>
      <c r="B5" s="53"/>
      <c r="C5" s="31">
        <v>1</v>
      </c>
      <c r="D5" s="31">
        <v>1</v>
      </c>
      <c r="E5" s="32">
        <f>D5+1-C5</f>
        <v>1</v>
      </c>
      <c r="F5" s="32" t="str">
        <f>CONCATENATE(E5,"'h",K5)</f>
        <v>1'h0</v>
      </c>
      <c r="G5" s="79" t="s">
        <v>68</v>
      </c>
      <c r="H5" s="79" t="s">
        <v>4940</v>
      </c>
      <c r="I5" s="79" t="s">
        <v>4941</v>
      </c>
      <c r="J5" s="31">
        <v>0</v>
      </c>
      <c r="K5" s="31" t="str">
        <f>LOWER(DEC2HEX((J5)))</f>
        <v>0</v>
      </c>
      <c r="L5" s="31">
        <f>J5*(2^C5)</f>
        <v>0</v>
      </c>
      <c r="M5" s="53"/>
      <c r="N5" s="53"/>
    </row>
    <row r="6" spans="1:14" ht="15">
      <c r="A6" s="53"/>
      <c r="B6" s="53"/>
      <c r="C6" s="31">
        <v>0</v>
      </c>
      <c r="D6" s="31">
        <v>0</v>
      </c>
      <c r="E6" s="32">
        <f>D6+1-C6</f>
        <v>1</v>
      </c>
      <c r="F6" s="32" t="str">
        <f>CONCATENATE(E6,"'h",K6)</f>
        <v>1'h0</v>
      </c>
      <c r="G6" s="79" t="s">
        <v>68</v>
      </c>
      <c r="H6" s="79" t="s">
        <v>4942</v>
      </c>
      <c r="I6" s="79" t="s">
        <v>4943</v>
      </c>
      <c r="J6" s="31">
        <v>0</v>
      </c>
      <c r="K6" s="31" t="str">
        <f>LOWER(DEC2HEX((J6)))</f>
        <v>0</v>
      </c>
      <c r="L6" s="31">
        <f>J6*(2^C6)</f>
        <v>0</v>
      </c>
      <c r="M6" s="53"/>
      <c r="N6" s="53"/>
    </row>
    <row r="7" spans="1:14" ht="15">
      <c r="A7" s="26"/>
      <c r="B7" s="27" t="s">
        <v>70</v>
      </c>
      <c r="C7" s="26"/>
      <c r="D7" s="26"/>
      <c r="E7" s="26">
        <f>SUM(E8:E15)</f>
        <v>32</v>
      </c>
      <c r="F7" s="56" t="str">
        <f>CONCATENATE("32'h",K7)</f>
        <v>32'h00000000</v>
      </c>
      <c r="G7" s="56"/>
      <c r="H7" s="57" t="s">
        <v>4944</v>
      </c>
      <c r="I7" s="57"/>
      <c r="J7" s="26"/>
      <c r="K7" s="26" t="str">
        <f>LOWER(DEC2HEX(L7,8))</f>
        <v>00000000</v>
      </c>
      <c r="L7" s="26">
        <f>SUM(L8:L15)</f>
        <v>0</v>
      </c>
      <c r="M7" s="53"/>
      <c r="N7" s="53"/>
    </row>
    <row r="8" spans="1:14" ht="15">
      <c r="A8" s="32"/>
      <c r="B8" s="32"/>
      <c r="C8" s="31">
        <v>16</v>
      </c>
      <c r="D8" s="31">
        <v>31</v>
      </c>
      <c r="E8" s="32">
        <f t="shared" ref="E8:E15" si="0">D8+1-C8</f>
        <v>16</v>
      </c>
      <c r="F8" s="32" t="str">
        <f t="shared" ref="F8:F15" si="1">CONCATENATE(E8,"'h",K8)</f>
        <v>16'h0</v>
      </c>
      <c r="G8" s="32" t="s">
        <v>1406</v>
      </c>
      <c r="H8" s="53" t="s">
        <v>4945</v>
      </c>
      <c r="I8" s="53" t="s">
        <v>4946</v>
      </c>
      <c r="J8" s="31">
        <v>0</v>
      </c>
      <c r="K8" s="31" t="str">
        <f t="shared" ref="K8:K15" si="2">LOWER(DEC2HEX((J8)))</f>
        <v>0</v>
      </c>
      <c r="L8" s="31">
        <f t="shared" ref="L8:L15" si="3">J8*(2^C8)</f>
        <v>0</v>
      </c>
      <c r="M8" s="53"/>
      <c r="N8" s="53"/>
    </row>
    <row r="9" spans="1:14" ht="15">
      <c r="A9" s="32"/>
      <c r="B9" s="32"/>
      <c r="C9" s="31">
        <v>6</v>
      </c>
      <c r="D9" s="31">
        <v>15</v>
      </c>
      <c r="E9" s="32">
        <f t="shared" si="0"/>
        <v>10</v>
      </c>
      <c r="F9" s="32" t="str">
        <f t="shared" si="1"/>
        <v>10'h0</v>
      </c>
      <c r="G9" s="79" t="s">
        <v>73</v>
      </c>
      <c r="H9" s="79" t="s">
        <v>20</v>
      </c>
      <c r="I9" s="51" t="s">
        <v>730</v>
      </c>
      <c r="J9" s="31">
        <v>0</v>
      </c>
      <c r="K9" s="31" t="str">
        <f t="shared" si="2"/>
        <v>0</v>
      </c>
      <c r="L9" s="31">
        <f t="shared" si="3"/>
        <v>0</v>
      </c>
      <c r="M9" s="53"/>
      <c r="N9" s="53"/>
    </row>
    <row r="10" spans="1:14" ht="15">
      <c r="A10" s="32"/>
      <c r="B10" s="32"/>
      <c r="C10" s="31">
        <v>5</v>
      </c>
      <c r="D10" s="31">
        <v>5</v>
      </c>
      <c r="E10" s="32">
        <f t="shared" si="0"/>
        <v>1</v>
      </c>
      <c r="F10" s="32" t="str">
        <f t="shared" si="1"/>
        <v>1'h0</v>
      </c>
      <c r="G10" s="32" t="s">
        <v>1406</v>
      </c>
      <c r="H10" s="53" t="s">
        <v>4947</v>
      </c>
      <c r="I10" s="53" t="s">
        <v>4948</v>
      </c>
      <c r="J10" s="31">
        <v>0</v>
      </c>
      <c r="K10" s="31" t="str">
        <f t="shared" si="2"/>
        <v>0</v>
      </c>
      <c r="L10" s="31">
        <f t="shared" si="3"/>
        <v>0</v>
      </c>
      <c r="M10" s="53"/>
      <c r="N10" s="53"/>
    </row>
    <row r="11" spans="1:14" ht="15">
      <c r="A11" s="32"/>
      <c r="B11" s="32"/>
      <c r="C11" s="31">
        <v>4</v>
      </c>
      <c r="D11" s="31">
        <v>4</v>
      </c>
      <c r="E11" s="32">
        <f t="shared" si="0"/>
        <v>1</v>
      </c>
      <c r="F11" s="32" t="str">
        <f t="shared" si="1"/>
        <v>1'h0</v>
      </c>
      <c r="G11" s="32" t="s">
        <v>1406</v>
      </c>
      <c r="H11" s="53" t="s">
        <v>4949</v>
      </c>
      <c r="I11" s="53" t="s">
        <v>4950</v>
      </c>
      <c r="J11" s="31">
        <v>0</v>
      </c>
      <c r="K11" s="31" t="str">
        <f t="shared" si="2"/>
        <v>0</v>
      </c>
      <c r="L11" s="31">
        <f t="shared" si="3"/>
        <v>0</v>
      </c>
      <c r="M11" s="53"/>
      <c r="N11" s="53"/>
    </row>
    <row r="12" spans="1:14" ht="15">
      <c r="A12" s="32"/>
      <c r="B12" s="32"/>
      <c r="C12" s="31">
        <v>3</v>
      </c>
      <c r="D12" s="31">
        <v>3</v>
      </c>
      <c r="E12" s="32">
        <f t="shared" si="0"/>
        <v>1</v>
      </c>
      <c r="F12" s="32" t="str">
        <f t="shared" si="1"/>
        <v>1'h0</v>
      </c>
      <c r="G12" s="32" t="s">
        <v>1406</v>
      </c>
      <c r="H12" s="53" t="s">
        <v>4951</v>
      </c>
      <c r="I12" s="53" t="s">
        <v>4952</v>
      </c>
      <c r="J12" s="31">
        <v>0</v>
      </c>
      <c r="K12" s="31" t="str">
        <f t="shared" si="2"/>
        <v>0</v>
      </c>
      <c r="L12" s="31">
        <f t="shared" si="3"/>
        <v>0</v>
      </c>
      <c r="M12" s="53"/>
      <c r="N12" s="53"/>
    </row>
    <row r="13" spans="1:14" ht="15">
      <c r="A13" s="32"/>
      <c r="B13" s="32"/>
      <c r="C13" s="31">
        <v>2</v>
      </c>
      <c r="D13" s="31">
        <v>2</v>
      </c>
      <c r="E13" s="32">
        <f t="shared" si="0"/>
        <v>1</v>
      </c>
      <c r="F13" s="32" t="str">
        <f t="shared" si="1"/>
        <v>1'h0</v>
      </c>
      <c r="G13" s="32" t="s">
        <v>1406</v>
      </c>
      <c r="H13" s="53" t="s">
        <v>4953</v>
      </c>
      <c r="I13" s="53" t="s">
        <v>4954</v>
      </c>
      <c r="J13" s="31">
        <v>0</v>
      </c>
      <c r="K13" s="31" t="str">
        <f t="shared" si="2"/>
        <v>0</v>
      </c>
      <c r="L13" s="31">
        <f t="shared" si="3"/>
        <v>0</v>
      </c>
      <c r="M13" s="53"/>
      <c r="N13" s="53"/>
    </row>
    <row r="14" spans="1:14" ht="15">
      <c r="A14" s="53"/>
      <c r="B14" s="53"/>
      <c r="C14" s="31">
        <v>1</v>
      </c>
      <c r="D14" s="31">
        <v>1</v>
      </c>
      <c r="E14" s="32">
        <f t="shared" si="0"/>
        <v>1</v>
      </c>
      <c r="F14" s="32" t="str">
        <f t="shared" si="1"/>
        <v>1'h0</v>
      </c>
      <c r="G14" s="79" t="s">
        <v>1406</v>
      </c>
      <c r="H14" s="79" t="s">
        <v>4955</v>
      </c>
      <c r="I14" s="79" t="s">
        <v>4956</v>
      </c>
      <c r="J14" s="31">
        <v>0</v>
      </c>
      <c r="K14" s="31" t="str">
        <f t="shared" si="2"/>
        <v>0</v>
      </c>
      <c r="L14" s="31">
        <f t="shared" si="3"/>
        <v>0</v>
      </c>
      <c r="M14" s="53"/>
      <c r="N14" s="53"/>
    </row>
    <row r="15" spans="1:14" ht="15">
      <c r="A15" s="53"/>
      <c r="B15" s="53"/>
      <c r="C15" s="31">
        <v>0</v>
      </c>
      <c r="D15" s="31">
        <v>0</v>
      </c>
      <c r="E15" s="32">
        <f t="shared" si="0"/>
        <v>1</v>
      </c>
      <c r="F15" s="32" t="str">
        <f t="shared" si="1"/>
        <v>1'h0</v>
      </c>
      <c r="G15" s="79" t="s">
        <v>1406</v>
      </c>
      <c r="H15" s="79" t="s">
        <v>4957</v>
      </c>
      <c r="I15" s="79" t="s">
        <v>4958</v>
      </c>
      <c r="J15" s="31">
        <v>0</v>
      </c>
      <c r="K15" s="31" t="str">
        <f t="shared" si="2"/>
        <v>0</v>
      </c>
      <c r="L15" s="31">
        <f t="shared" si="3"/>
        <v>0</v>
      </c>
      <c r="M15" s="53"/>
      <c r="N15" s="53"/>
    </row>
    <row r="16" spans="1:14" ht="15">
      <c r="A16" s="26"/>
      <c r="B16" s="27" t="s">
        <v>76</v>
      </c>
      <c r="C16" s="26"/>
      <c r="D16" s="26"/>
      <c r="E16" s="26">
        <f>SUM(E17:E18)</f>
        <v>32</v>
      </c>
      <c r="F16" s="56" t="str">
        <f>CONCATENATE("32'h",K16)</f>
        <v>32'h00400020</v>
      </c>
      <c r="G16" s="56"/>
      <c r="H16" s="57" t="s">
        <v>4959</v>
      </c>
      <c r="I16" s="57"/>
      <c r="J16" s="26"/>
      <c r="K16" s="26" t="str">
        <f>LOWER(DEC2HEX(L16,8))</f>
        <v>00400020</v>
      </c>
      <c r="L16" s="26">
        <f>SUM(L17:L18)</f>
        <v>4194336</v>
      </c>
      <c r="M16" s="53"/>
      <c r="N16" s="53"/>
    </row>
    <row r="17" spans="1:14" ht="15">
      <c r="A17" s="53"/>
      <c r="B17" s="53"/>
      <c r="C17" s="31">
        <v>16</v>
      </c>
      <c r="D17" s="31">
        <v>31</v>
      </c>
      <c r="E17" s="32">
        <f>D17+1-C17</f>
        <v>16</v>
      </c>
      <c r="F17" s="32" t="str">
        <f>CONCATENATE(E17,"'h",K17)</f>
        <v>16'h40</v>
      </c>
      <c r="G17" s="79" t="s">
        <v>68</v>
      </c>
      <c r="H17" s="79" t="s">
        <v>4960</v>
      </c>
      <c r="I17" s="80" t="s">
        <v>4961</v>
      </c>
      <c r="J17" s="31">
        <v>64</v>
      </c>
      <c r="K17" s="31" t="str">
        <f>LOWER(DEC2HEX((J17)))</f>
        <v>40</v>
      </c>
      <c r="L17" s="31">
        <f>J17*(2^C17)</f>
        <v>4194304</v>
      </c>
      <c r="M17" s="53"/>
      <c r="N17" s="53"/>
    </row>
    <row r="18" spans="1:14" ht="15">
      <c r="A18" s="53"/>
      <c r="B18" s="53"/>
      <c r="C18" s="31">
        <v>0</v>
      </c>
      <c r="D18" s="31">
        <v>15</v>
      </c>
      <c r="E18" s="32">
        <f>D18+1-C18</f>
        <v>16</v>
      </c>
      <c r="F18" s="32" t="str">
        <f>CONCATENATE(E18,"'h",K18)</f>
        <v>16'h20</v>
      </c>
      <c r="G18" s="79" t="s">
        <v>68</v>
      </c>
      <c r="H18" s="53" t="s">
        <v>4962</v>
      </c>
      <c r="I18" s="79" t="s">
        <v>4963</v>
      </c>
      <c r="J18" s="31">
        <v>32</v>
      </c>
      <c r="K18" s="31" t="str">
        <f>LOWER(DEC2HEX((J18)))</f>
        <v>20</v>
      </c>
      <c r="L18" s="31">
        <f>J18*(2^C18)</f>
        <v>32</v>
      </c>
      <c r="M18" s="53"/>
      <c r="N18" s="53"/>
    </row>
    <row r="19" spans="1:14" ht="15">
      <c r="A19" s="26"/>
      <c r="B19" s="27" t="s">
        <v>79</v>
      </c>
      <c r="C19" s="26"/>
      <c r="D19" s="26"/>
      <c r="E19" s="26">
        <f>SUM(E20:E24)</f>
        <v>32</v>
      </c>
      <c r="F19" s="56" t="str">
        <f>CONCATENATE("32'h",K19)</f>
        <v>32'h0000000f</v>
      </c>
      <c r="G19" s="56"/>
      <c r="H19" s="57" t="s">
        <v>4964</v>
      </c>
      <c r="I19" s="57"/>
      <c r="J19" s="26"/>
      <c r="K19" s="26" t="str">
        <f>LOWER(DEC2HEX(L19,8))</f>
        <v>0000000f</v>
      </c>
      <c r="L19" s="26">
        <f>SUM(L20:L24)</f>
        <v>15</v>
      </c>
      <c r="M19" s="53"/>
      <c r="N19" s="53"/>
    </row>
    <row r="20" spans="1:14" ht="15">
      <c r="A20" s="53"/>
      <c r="B20" s="53"/>
      <c r="C20" s="31">
        <v>4</v>
      </c>
      <c r="D20" s="31">
        <v>31</v>
      </c>
      <c r="E20" s="32">
        <f>D20+1-C20</f>
        <v>28</v>
      </c>
      <c r="F20" s="32" t="str">
        <f>CONCATENATE(E20,"'h",K20)</f>
        <v>28'h0</v>
      </c>
      <c r="G20" s="79" t="s">
        <v>73</v>
      </c>
      <c r="H20" s="53" t="s">
        <v>20</v>
      </c>
      <c r="I20" s="79"/>
      <c r="J20" s="31">
        <v>0</v>
      </c>
      <c r="K20" s="31" t="str">
        <f>LOWER(DEC2HEX((J20)))</f>
        <v>0</v>
      </c>
      <c r="L20" s="31">
        <f>J20*(2^C20)</f>
        <v>0</v>
      </c>
      <c r="M20" s="53"/>
      <c r="N20" s="53"/>
    </row>
    <row r="21" spans="1:14" ht="15">
      <c r="A21" s="53"/>
      <c r="B21" s="53"/>
      <c r="C21" s="31">
        <v>3</v>
      </c>
      <c r="D21" s="31">
        <v>3</v>
      </c>
      <c r="E21" s="32">
        <f>D21+1-C21</f>
        <v>1</v>
      </c>
      <c r="F21" s="32" t="str">
        <f>CONCATENATE(E21,"'h",K21)</f>
        <v>1'h1</v>
      </c>
      <c r="G21" s="79" t="s">
        <v>68</v>
      </c>
      <c r="H21" s="53" t="s">
        <v>4965</v>
      </c>
      <c r="I21" s="79" t="s">
        <v>4966</v>
      </c>
      <c r="J21" s="31">
        <v>1</v>
      </c>
      <c r="K21" s="31" t="str">
        <f>LOWER(DEC2HEX((J21)))</f>
        <v>1</v>
      </c>
      <c r="L21" s="31">
        <f>J21*(2^C21)</f>
        <v>8</v>
      </c>
      <c r="M21" s="53"/>
      <c r="N21" s="53"/>
    </row>
    <row r="22" spans="1:14" ht="15">
      <c r="A22" s="53"/>
      <c r="B22" s="53"/>
      <c r="C22" s="31">
        <v>2</v>
      </c>
      <c r="D22" s="31">
        <v>2</v>
      </c>
      <c r="E22" s="32">
        <f>D22+1-C22</f>
        <v>1</v>
      </c>
      <c r="F22" s="32" t="str">
        <f>CONCATENATE(E22,"'h",K22)</f>
        <v>1'h1</v>
      </c>
      <c r="G22" s="79" t="s">
        <v>68</v>
      </c>
      <c r="H22" s="53" t="s">
        <v>4967</v>
      </c>
      <c r="I22" s="79" t="s">
        <v>4966</v>
      </c>
      <c r="J22" s="31">
        <v>1</v>
      </c>
      <c r="K22" s="31" t="str">
        <f>LOWER(DEC2HEX((J22)))</f>
        <v>1</v>
      </c>
      <c r="L22" s="31">
        <f>J22*(2^C22)</f>
        <v>4</v>
      </c>
      <c r="M22" s="53"/>
      <c r="N22" s="53"/>
    </row>
    <row r="23" spans="1:14" ht="15">
      <c r="A23" s="53"/>
      <c r="B23" s="53"/>
      <c r="C23" s="31">
        <v>1</v>
      </c>
      <c r="D23" s="31">
        <v>1</v>
      </c>
      <c r="E23" s="32">
        <f>D23+1-C23</f>
        <v>1</v>
      </c>
      <c r="F23" s="32" t="str">
        <f>CONCATENATE(E23,"'h",K23)</f>
        <v>1'h1</v>
      </c>
      <c r="G23" s="79" t="s">
        <v>68</v>
      </c>
      <c r="H23" s="53" t="s">
        <v>4968</v>
      </c>
      <c r="I23" s="79" t="s">
        <v>4966</v>
      </c>
      <c r="J23" s="31">
        <v>1</v>
      </c>
      <c r="K23" s="31" t="str">
        <f>LOWER(DEC2HEX((J23)))</f>
        <v>1</v>
      </c>
      <c r="L23" s="31">
        <f>J23*(2^C23)</f>
        <v>2</v>
      </c>
      <c r="M23" s="53"/>
      <c r="N23" s="53"/>
    </row>
    <row r="24" spans="1:14" ht="15">
      <c r="A24" s="53"/>
      <c r="B24" s="53"/>
      <c r="C24" s="31">
        <v>0</v>
      </c>
      <c r="D24" s="31">
        <v>0</v>
      </c>
      <c r="E24" s="32">
        <f>D24+1-C24</f>
        <v>1</v>
      </c>
      <c r="F24" s="32" t="str">
        <f>CONCATENATE(E24,"'h",K24)</f>
        <v>1'h1</v>
      </c>
      <c r="G24" s="79" t="s">
        <v>68</v>
      </c>
      <c r="H24" s="53" t="s">
        <v>4969</v>
      </c>
      <c r="I24" s="79" t="s">
        <v>4966</v>
      </c>
      <c r="J24" s="31">
        <v>1</v>
      </c>
      <c r="K24" s="31" t="str">
        <f>LOWER(DEC2HEX((J24)))</f>
        <v>1</v>
      </c>
      <c r="L24" s="31">
        <f>J24*(2^C24)</f>
        <v>1</v>
      </c>
      <c r="M24" s="53"/>
      <c r="N24" s="53"/>
    </row>
    <row r="25" spans="1:14" ht="15">
      <c r="A25" s="26"/>
      <c r="B25" s="27" t="s">
        <v>91</v>
      </c>
      <c r="C25" s="26"/>
      <c r="D25" s="26"/>
      <c r="E25" s="26">
        <f>SUM(E26:E30)</f>
        <v>32</v>
      </c>
      <c r="F25" s="56" t="str">
        <f>CONCATENATE("32'h",K25)</f>
        <v>32'h00000000</v>
      </c>
      <c r="G25" s="56"/>
      <c r="H25" s="57" t="s">
        <v>4970</v>
      </c>
      <c r="I25" s="57"/>
      <c r="J25" s="26"/>
      <c r="K25" s="26" t="str">
        <f>LOWER(DEC2HEX(L25,8))</f>
        <v>00000000</v>
      </c>
      <c r="L25" s="26">
        <f>SUM(L26:L30)</f>
        <v>0</v>
      </c>
      <c r="M25" s="53"/>
      <c r="N25" s="53"/>
    </row>
    <row r="26" spans="1:14" ht="15">
      <c r="A26" s="53"/>
      <c r="B26" s="53"/>
      <c r="C26" s="31">
        <v>4</v>
      </c>
      <c r="D26" s="31">
        <v>31</v>
      </c>
      <c r="E26" s="32">
        <f>D26+1-C26</f>
        <v>28</v>
      </c>
      <c r="F26" s="32" t="str">
        <f>CONCATENATE(E26,"'h",K26)</f>
        <v>28'h0</v>
      </c>
      <c r="G26" s="79" t="s">
        <v>73</v>
      </c>
      <c r="H26" s="53" t="s">
        <v>20</v>
      </c>
      <c r="I26" s="79"/>
      <c r="J26" s="31">
        <v>0</v>
      </c>
      <c r="K26" s="31" t="str">
        <f>LOWER(DEC2HEX((J26)))</f>
        <v>0</v>
      </c>
      <c r="L26" s="31">
        <f>J26*(2^C26)</f>
        <v>0</v>
      </c>
      <c r="M26" s="53"/>
      <c r="N26" s="53"/>
    </row>
    <row r="27" spans="1:14" ht="15">
      <c r="A27" s="53"/>
      <c r="B27" s="53"/>
      <c r="C27" s="31">
        <v>3</v>
      </c>
      <c r="D27" s="31">
        <v>3</v>
      </c>
      <c r="E27" s="32">
        <f>D27+1-C27</f>
        <v>1</v>
      </c>
      <c r="F27" s="32" t="str">
        <f>CONCATENATE(E27,"'h",K27)</f>
        <v>1'h0</v>
      </c>
      <c r="G27" s="79" t="s">
        <v>713</v>
      </c>
      <c r="H27" s="53" t="s">
        <v>4971</v>
      </c>
      <c r="I27" s="79" t="s">
        <v>4972</v>
      </c>
      <c r="J27" s="31">
        <v>0</v>
      </c>
      <c r="K27" s="31" t="str">
        <f>LOWER(DEC2HEX((J27)))</f>
        <v>0</v>
      </c>
      <c r="L27" s="31">
        <f>J27*(2^C27)</f>
        <v>0</v>
      </c>
      <c r="M27" s="53"/>
      <c r="N27" s="53"/>
    </row>
    <row r="28" spans="1:14" ht="15">
      <c r="A28" s="53"/>
      <c r="B28" s="53"/>
      <c r="C28" s="31">
        <v>2</v>
      </c>
      <c r="D28" s="31">
        <v>2</v>
      </c>
      <c r="E28" s="32">
        <f>D28+1-C28</f>
        <v>1</v>
      </c>
      <c r="F28" s="32" t="str">
        <f>CONCATENATE(E28,"'h",K28)</f>
        <v>1'h0</v>
      </c>
      <c r="G28" s="79" t="s">
        <v>713</v>
      </c>
      <c r="H28" s="53" t="s">
        <v>4973</v>
      </c>
      <c r="I28" s="79" t="s">
        <v>4972</v>
      </c>
      <c r="J28" s="31">
        <v>0</v>
      </c>
      <c r="K28" s="31" t="str">
        <f>LOWER(DEC2HEX((J28)))</f>
        <v>0</v>
      </c>
      <c r="L28" s="31">
        <f>J28*(2^C28)</f>
        <v>0</v>
      </c>
      <c r="M28" s="53"/>
      <c r="N28" s="53"/>
    </row>
    <row r="29" spans="1:14" ht="15">
      <c r="A29" s="53"/>
      <c r="B29" s="53"/>
      <c r="C29" s="31">
        <v>1</v>
      </c>
      <c r="D29" s="31">
        <v>1</v>
      </c>
      <c r="E29" s="32">
        <f>D29+1-C29</f>
        <v>1</v>
      </c>
      <c r="F29" s="32" t="str">
        <f>CONCATENATE(E29,"'h",K29)</f>
        <v>1'h0</v>
      </c>
      <c r="G29" s="79" t="s">
        <v>713</v>
      </c>
      <c r="H29" s="53" t="s">
        <v>4974</v>
      </c>
      <c r="I29" s="79" t="s">
        <v>4972</v>
      </c>
      <c r="J29" s="31">
        <v>0</v>
      </c>
      <c r="K29" s="31" t="str">
        <f>LOWER(DEC2HEX((J29)))</f>
        <v>0</v>
      </c>
      <c r="L29" s="31">
        <f>J29*(2^C29)</f>
        <v>0</v>
      </c>
      <c r="M29" s="53"/>
      <c r="N29" s="53"/>
    </row>
    <row r="30" spans="1:14" ht="15">
      <c r="A30" s="53"/>
      <c r="B30" s="53"/>
      <c r="C30" s="31">
        <v>0</v>
      </c>
      <c r="D30" s="31">
        <v>0</v>
      </c>
      <c r="E30" s="32">
        <f>D30+1-C30</f>
        <v>1</v>
      </c>
      <c r="F30" s="32" t="str">
        <f>CONCATENATE(E30,"'h",K30)</f>
        <v>1'h0</v>
      </c>
      <c r="G30" s="79" t="s">
        <v>713</v>
      </c>
      <c r="H30" s="53" t="s">
        <v>4975</v>
      </c>
      <c r="I30" s="79" t="s">
        <v>4972</v>
      </c>
      <c r="J30" s="31">
        <v>0</v>
      </c>
      <c r="K30" s="31" t="str">
        <f>LOWER(DEC2HEX((J30)))</f>
        <v>0</v>
      </c>
      <c r="L30" s="31">
        <f>J30*(2^C30)</f>
        <v>0</v>
      </c>
      <c r="M30" s="53"/>
      <c r="N30" s="53"/>
    </row>
    <row r="31" spans="1:14" ht="15">
      <c r="A31" s="26"/>
      <c r="B31" s="27" t="s">
        <v>95</v>
      </c>
      <c r="C31" s="26"/>
      <c r="D31" s="26"/>
      <c r="E31" s="26">
        <f>SUM(E32:E36)</f>
        <v>32</v>
      </c>
      <c r="F31" s="56" t="str">
        <f>CONCATENATE("32'h",K31)</f>
        <v>32'h00000000</v>
      </c>
      <c r="G31" s="56"/>
      <c r="H31" s="57" t="s">
        <v>4976</v>
      </c>
      <c r="I31" s="57"/>
      <c r="J31" s="26"/>
      <c r="K31" s="26" t="str">
        <f>LOWER(DEC2HEX(L31,8))</f>
        <v>00000000</v>
      </c>
      <c r="L31" s="26">
        <f>SUM(L32:L36)</f>
        <v>0</v>
      </c>
      <c r="M31" s="53"/>
      <c r="N31" s="53"/>
    </row>
    <row r="32" spans="1:14" ht="15">
      <c r="A32" s="53"/>
      <c r="B32" s="53"/>
      <c r="C32" s="31">
        <v>4</v>
      </c>
      <c r="D32" s="31">
        <v>31</v>
      </c>
      <c r="E32" s="32">
        <f>D32+1-C32</f>
        <v>28</v>
      </c>
      <c r="F32" s="32" t="str">
        <f>CONCATENATE(E32,"'h",K32)</f>
        <v>28'h0</v>
      </c>
      <c r="G32" s="79" t="s">
        <v>73</v>
      </c>
      <c r="H32" s="53" t="s">
        <v>20</v>
      </c>
      <c r="I32" s="79"/>
      <c r="J32" s="31">
        <v>0</v>
      </c>
      <c r="K32" s="31" t="str">
        <f>LOWER(DEC2HEX((J32)))</f>
        <v>0</v>
      </c>
      <c r="L32" s="31">
        <f>J32*(2^C32)</f>
        <v>0</v>
      </c>
      <c r="M32" s="53"/>
      <c r="N32" s="53"/>
    </row>
    <row r="33" spans="1:14" ht="15">
      <c r="A33" s="53"/>
      <c r="B33" s="53"/>
      <c r="C33" s="31">
        <v>3</v>
      </c>
      <c r="D33" s="31">
        <v>3</v>
      </c>
      <c r="E33" s="32">
        <f>D33+1-C33</f>
        <v>1</v>
      </c>
      <c r="F33" s="32" t="str">
        <f>CONCATENATE(E33,"'h",K33)</f>
        <v>1'h0</v>
      </c>
      <c r="G33" s="79" t="s">
        <v>1406</v>
      </c>
      <c r="H33" s="53" t="s">
        <v>4977</v>
      </c>
      <c r="I33" s="79" t="s">
        <v>4978</v>
      </c>
      <c r="J33" s="31">
        <v>0</v>
      </c>
      <c r="K33" s="31" t="str">
        <f>LOWER(DEC2HEX((J33)))</f>
        <v>0</v>
      </c>
      <c r="L33" s="31">
        <f>J33*(2^C33)</f>
        <v>0</v>
      </c>
      <c r="M33" s="53"/>
      <c r="N33" s="53"/>
    </row>
    <row r="34" spans="1:14" ht="15">
      <c r="A34" s="53"/>
      <c r="B34" s="53"/>
      <c r="C34" s="31">
        <v>2</v>
      </c>
      <c r="D34" s="31">
        <v>2</v>
      </c>
      <c r="E34" s="32">
        <f>D34+1-C34</f>
        <v>1</v>
      </c>
      <c r="F34" s="32" t="str">
        <f>CONCATENATE(E34,"'h",K34)</f>
        <v>1'h0</v>
      </c>
      <c r="G34" s="79" t="s">
        <v>1406</v>
      </c>
      <c r="H34" s="53" t="s">
        <v>4979</v>
      </c>
      <c r="I34" s="79" t="s">
        <v>4978</v>
      </c>
      <c r="J34" s="31">
        <v>0</v>
      </c>
      <c r="K34" s="31" t="str">
        <f>LOWER(DEC2HEX((J34)))</f>
        <v>0</v>
      </c>
      <c r="L34" s="31">
        <f>J34*(2^C34)</f>
        <v>0</v>
      </c>
      <c r="M34" s="53"/>
      <c r="N34" s="53"/>
    </row>
    <row r="35" spans="1:14" ht="15">
      <c r="A35" s="53"/>
      <c r="B35" s="53"/>
      <c r="C35" s="31">
        <v>1</v>
      </c>
      <c r="D35" s="31">
        <v>1</v>
      </c>
      <c r="E35" s="32">
        <f>D35+1-C35</f>
        <v>1</v>
      </c>
      <c r="F35" s="32" t="str">
        <f>CONCATENATE(E35,"'h",K35)</f>
        <v>1'h0</v>
      </c>
      <c r="G35" s="79" t="s">
        <v>1406</v>
      </c>
      <c r="H35" s="53" t="s">
        <v>4980</v>
      </c>
      <c r="I35" s="79" t="s">
        <v>4978</v>
      </c>
      <c r="J35" s="31">
        <v>0</v>
      </c>
      <c r="K35" s="31" t="str">
        <f>LOWER(DEC2HEX((J35)))</f>
        <v>0</v>
      </c>
      <c r="L35" s="31">
        <f>J35*(2^C35)</f>
        <v>0</v>
      </c>
      <c r="M35" s="53"/>
      <c r="N35" s="53"/>
    </row>
    <row r="36" spans="1:14" ht="15">
      <c r="A36" s="53"/>
      <c r="B36" s="53"/>
      <c r="C36" s="31">
        <v>0</v>
      </c>
      <c r="D36" s="31">
        <v>0</v>
      </c>
      <c r="E36" s="32">
        <f>D36+1-C36</f>
        <v>1</v>
      </c>
      <c r="F36" s="32" t="str">
        <f>CONCATENATE(E36,"'h",K36)</f>
        <v>1'h0</v>
      </c>
      <c r="G36" s="79" t="s">
        <v>1406</v>
      </c>
      <c r="H36" s="53" t="s">
        <v>4981</v>
      </c>
      <c r="I36" s="79" t="s">
        <v>4978</v>
      </c>
      <c r="J36" s="31">
        <v>0</v>
      </c>
      <c r="K36" s="31" t="str">
        <f>LOWER(DEC2HEX((J36)))</f>
        <v>0</v>
      </c>
      <c r="L36" s="31">
        <f>J36*(2^C36)</f>
        <v>0</v>
      </c>
      <c r="M36" s="53"/>
      <c r="N36" s="53"/>
    </row>
    <row r="37" spans="1:14" ht="15">
      <c r="A37" s="26"/>
      <c r="B37" s="27" t="s">
        <v>97</v>
      </c>
      <c r="C37" s="26"/>
      <c r="D37" s="26"/>
      <c r="E37" s="26">
        <f>SUM(E38:E42)</f>
        <v>32</v>
      </c>
      <c r="F37" s="56" t="str">
        <f>CONCATENATE("32'h",K37)</f>
        <v>32'h00000000</v>
      </c>
      <c r="G37" s="56"/>
      <c r="H37" s="57" t="s">
        <v>4982</v>
      </c>
      <c r="I37" s="57"/>
      <c r="J37" s="26"/>
      <c r="K37" s="26" t="str">
        <f>LOWER(DEC2HEX(L37,8))</f>
        <v>00000000</v>
      </c>
      <c r="L37" s="26">
        <f>SUM(L38:L42)</f>
        <v>0</v>
      </c>
      <c r="M37" s="53"/>
      <c r="N37" s="53"/>
    </row>
    <row r="38" spans="1:14" ht="15">
      <c r="A38" s="53"/>
      <c r="B38" s="53"/>
      <c r="C38" s="31">
        <v>4</v>
      </c>
      <c r="D38" s="31">
        <v>31</v>
      </c>
      <c r="E38" s="32">
        <f>D38+1-C38</f>
        <v>28</v>
      </c>
      <c r="F38" s="32" t="str">
        <f>CONCATENATE(E38,"'h",K38)</f>
        <v>28'h0</v>
      </c>
      <c r="G38" s="79" t="s">
        <v>73</v>
      </c>
      <c r="H38" s="53" t="s">
        <v>20</v>
      </c>
      <c r="I38" s="79"/>
      <c r="J38" s="31">
        <v>0</v>
      </c>
      <c r="K38" s="31" t="str">
        <f>LOWER(DEC2HEX((J38)))</f>
        <v>0</v>
      </c>
      <c r="L38" s="31">
        <f>J38*(2^C38)</f>
        <v>0</v>
      </c>
      <c r="M38" s="53"/>
      <c r="N38" s="53"/>
    </row>
    <row r="39" spans="1:14" ht="15">
      <c r="A39" s="53"/>
      <c r="B39" s="53"/>
      <c r="C39" s="31">
        <v>3</v>
      </c>
      <c r="D39" s="31">
        <v>3</v>
      </c>
      <c r="E39" s="32">
        <f>D39+1-C39</f>
        <v>1</v>
      </c>
      <c r="F39" s="32" t="str">
        <f>CONCATENATE(E39,"'h",K39)</f>
        <v>1'h0</v>
      </c>
      <c r="G39" s="79" t="s">
        <v>1406</v>
      </c>
      <c r="H39" s="53" t="s">
        <v>4983</v>
      </c>
      <c r="I39" s="79" t="s">
        <v>4984</v>
      </c>
      <c r="J39" s="31">
        <v>0</v>
      </c>
      <c r="K39" s="31" t="str">
        <f>LOWER(DEC2HEX((J39)))</f>
        <v>0</v>
      </c>
      <c r="L39" s="31">
        <f>J39*(2^C39)</f>
        <v>0</v>
      </c>
      <c r="M39" s="53"/>
      <c r="N39" s="53"/>
    </row>
    <row r="40" spans="1:14" ht="15">
      <c r="A40" s="53"/>
      <c r="B40" s="53"/>
      <c r="C40" s="31">
        <v>2</v>
      </c>
      <c r="D40" s="31">
        <v>2</v>
      </c>
      <c r="E40" s="32">
        <f>D40+1-C40</f>
        <v>1</v>
      </c>
      <c r="F40" s="32" t="str">
        <f>CONCATENATE(E40,"'h",K40)</f>
        <v>1'h0</v>
      </c>
      <c r="G40" s="79" t="s">
        <v>1406</v>
      </c>
      <c r="H40" s="53" t="s">
        <v>4985</v>
      </c>
      <c r="I40" s="79" t="s">
        <v>4984</v>
      </c>
      <c r="J40" s="31">
        <v>0</v>
      </c>
      <c r="K40" s="31" t="str">
        <f>LOWER(DEC2HEX((J40)))</f>
        <v>0</v>
      </c>
      <c r="L40" s="31">
        <f>J40*(2^C40)</f>
        <v>0</v>
      </c>
      <c r="M40" s="53"/>
      <c r="N40" s="53"/>
    </row>
    <row r="41" spans="1:14" ht="15">
      <c r="A41" s="53"/>
      <c r="B41" s="53"/>
      <c r="C41" s="31">
        <v>1</v>
      </c>
      <c r="D41" s="31">
        <v>1</v>
      </c>
      <c r="E41" s="32">
        <f>D41+1-C41</f>
        <v>1</v>
      </c>
      <c r="F41" s="32" t="str">
        <f>CONCATENATE(E41,"'h",K41)</f>
        <v>1'h0</v>
      </c>
      <c r="G41" s="79" t="s">
        <v>1406</v>
      </c>
      <c r="H41" s="53" t="s">
        <v>4986</v>
      </c>
      <c r="I41" s="79" t="s">
        <v>4984</v>
      </c>
      <c r="J41" s="31">
        <v>0</v>
      </c>
      <c r="K41" s="31" t="str">
        <f>LOWER(DEC2HEX((J41)))</f>
        <v>0</v>
      </c>
      <c r="L41" s="31">
        <f>J41*(2^C41)</f>
        <v>0</v>
      </c>
      <c r="M41" s="53"/>
      <c r="N41" s="53"/>
    </row>
    <row r="42" spans="1:14" ht="15">
      <c r="A42" s="53"/>
      <c r="B42" s="53"/>
      <c r="C42" s="31">
        <v>0</v>
      </c>
      <c r="D42" s="31">
        <v>0</v>
      </c>
      <c r="E42" s="32">
        <f>D42+1-C42</f>
        <v>1</v>
      </c>
      <c r="F42" s="32" t="str">
        <f>CONCATENATE(E42,"'h",K42)</f>
        <v>1'h0</v>
      </c>
      <c r="G42" s="79" t="s">
        <v>1406</v>
      </c>
      <c r="H42" s="53" t="s">
        <v>4987</v>
      </c>
      <c r="I42" s="79" t="s">
        <v>4984</v>
      </c>
      <c r="J42" s="31">
        <v>0</v>
      </c>
      <c r="K42" s="31" t="str">
        <f>LOWER(DEC2HEX((J42)))</f>
        <v>0</v>
      </c>
      <c r="L42" s="31">
        <f>J42*(2^C42)</f>
        <v>0</v>
      </c>
      <c r="M42" s="53"/>
      <c r="N42" s="53"/>
    </row>
  </sheetData>
  <phoneticPr fontId="24" type="noConversion"/>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5"/>
  <sheetViews>
    <sheetView workbookViewId="0">
      <selection activeCell="J20" sqref="J20"/>
    </sheetView>
  </sheetViews>
  <sheetFormatPr defaultColWidth="9" defaultRowHeight="13.5"/>
  <cols>
    <col min="1" max="1" width="10.875" style="25" customWidth="1"/>
    <col min="2" max="5" width="9" style="25" customWidth="1"/>
    <col min="6" max="6" width="15" style="25" customWidth="1"/>
    <col min="7" max="7" width="8.125" style="25" customWidth="1"/>
    <col min="8" max="8" width="25" style="25" customWidth="1"/>
    <col min="9" max="9" width="58.125" style="41" customWidth="1"/>
    <col min="10" max="10" width="10.5" style="169" customWidth="1"/>
    <col min="11" max="11" width="10.625" style="25" customWidth="1"/>
    <col min="12" max="12" width="11.125" style="25" customWidth="1"/>
    <col min="13" max="13" width="11.375" style="25" customWidth="1"/>
    <col min="14" max="14" width="10.625" style="25" customWidth="1"/>
    <col min="257" max="257" width="10.875" customWidth="1"/>
    <col min="258" max="261" width="9" customWidth="1"/>
    <col min="262" max="262" width="15" customWidth="1"/>
    <col min="263" max="263" width="8.125" customWidth="1"/>
    <col min="264" max="264" width="25" customWidth="1"/>
    <col min="265" max="265" width="58.125" customWidth="1"/>
    <col min="266" max="266" width="10.5" customWidth="1"/>
    <col min="267" max="267" width="10.625" customWidth="1"/>
    <col min="268" max="268" width="11.125" customWidth="1"/>
    <col min="269" max="269" width="11.375" customWidth="1"/>
    <col min="270" max="270" width="10.625" customWidth="1"/>
    <col min="513" max="513" width="10.875" customWidth="1"/>
    <col min="514" max="517" width="9" customWidth="1"/>
    <col min="518" max="518" width="15" customWidth="1"/>
    <col min="519" max="519" width="8.125" customWidth="1"/>
    <col min="520" max="520" width="25" customWidth="1"/>
    <col min="521" max="521" width="58.125" customWidth="1"/>
    <col min="522" max="522" width="10.5" customWidth="1"/>
    <col min="523" max="523" width="10.625" customWidth="1"/>
    <col min="524" max="524" width="11.125" customWidth="1"/>
    <col min="525" max="525" width="11.375" customWidth="1"/>
    <col min="526" max="526" width="10.625" customWidth="1"/>
    <col min="769" max="769" width="10.875" customWidth="1"/>
    <col min="770" max="773" width="9" customWidth="1"/>
    <col min="774" max="774" width="15" customWidth="1"/>
    <col min="775" max="775" width="8.125" customWidth="1"/>
    <col min="776" max="776" width="25" customWidth="1"/>
    <col min="777" max="777" width="58.125" customWidth="1"/>
    <col min="778" max="778" width="10.5" customWidth="1"/>
    <col min="779" max="779" width="10.625" customWidth="1"/>
    <col min="780" max="780" width="11.125" customWidth="1"/>
    <col min="781" max="781" width="11.375" customWidth="1"/>
    <col min="782" max="782" width="10.625" customWidth="1"/>
    <col min="1025" max="1025" width="10.875" customWidth="1"/>
    <col min="1026" max="1029" width="9" customWidth="1"/>
    <col min="1030" max="1030" width="15" customWidth="1"/>
    <col min="1031" max="1031" width="8.125" customWidth="1"/>
    <col min="1032" max="1032" width="25" customWidth="1"/>
    <col min="1033" max="1033" width="58.125" customWidth="1"/>
    <col min="1034" max="1034" width="10.5" customWidth="1"/>
    <col min="1035" max="1035" width="10.625" customWidth="1"/>
    <col min="1036" max="1036" width="11.125" customWidth="1"/>
    <col min="1037" max="1037" width="11.375" customWidth="1"/>
    <col min="1038" max="1038" width="10.625" customWidth="1"/>
    <col min="1281" max="1281" width="10.875" customWidth="1"/>
    <col min="1282" max="1285" width="9" customWidth="1"/>
    <col min="1286" max="1286" width="15" customWidth="1"/>
    <col min="1287" max="1287" width="8.125" customWidth="1"/>
    <col min="1288" max="1288" width="25" customWidth="1"/>
    <col min="1289" max="1289" width="58.125" customWidth="1"/>
    <col min="1290" max="1290" width="10.5" customWidth="1"/>
    <col min="1291" max="1291" width="10.625" customWidth="1"/>
    <col min="1292" max="1292" width="11.125" customWidth="1"/>
    <col min="1293" max="1293" width="11.375" customWidth="1"/>
    <col min="1294" max="1294" width="10.625" customWidth="1"/>
    <col min="1537" max="1537" width="10.875" customWidth="1"/>
    <col min="1538" max="1541" width="9" customWidth="1"/>
    <col min="1542" max="1542" width="15" customWidth="1"/>
    <col min="1543" max="1543" width="8.125" customWidth="1"/>
    <col min="1544" max="1544" width="25" customWidth="1"/>
    <col min="1545" max="1545" width="58.125" customWidth="1"/>
    <col min="1546" max="1546" width="10.5" customWidth="1"/>
    <col min="1547" max="1547" width="10.625" customWidth="1"/>
    <col min="1548" max="1548" width="11.125" customWidth="1"/>
    <col min="1549" max="1549" width="11.375" customWidth="1"/>
    <col min="1550" max="1550" width="10.625" customWidth="1"/>
    <col min="1793" max="1793" width="10.875" customWidth="1"/>
    <col min="1794" max="1797" width="9" customWidth="1"/>
    <col min="1798" max="1798" width="15" customWidth="1"/>
    <col min="1799" max="1799" width="8.125" customWidth="1"/>
    <col min="1800" max="1800" width="25" customWidth="1"/>
    <col min="1801" max="1801" width="58.125" customWidth="1"/>
    <col min="1802" max="1802" width="10.5" customWidth="1"/>
    <col min="1803" max="1803" width="10.625" customWidth="1"/>
    <col min="1804" max="1804" width="11.125" customWidth="1"/>
    <col min="1805" max="1805" width="11.375" customWidth="1"/>
    <col min="1806" max="1806" width="10.625" customWidth="1"/>
    <col min="2049" max="2049" width="10.875" customWidth="1"/>
    <col min="2050" max="2053" width="9" customWidth="1"/>
    <col min="2054" max="2054" width="15" customWidth="1"/>
    <col min="2055" max="2055" width="8.125" customWidth="1"/>
    <col min="2056" max="2056" width="25" customWidth="1"/>
    <col min="2057" max="2057" width="58.125" customWidth="1"/>
    <col min="2058" max="2058" width="10.5" customWidth="1"/>
    <col min="2059" max="2059" width="10.625" customWidth="1"/>
    <col min="2060" max="2060" width="11.125" customWidth="1"/>
    <col min="2061" max="2061" width="11.375" customWidth="1"/>
    <col min="2062" max="2062" width="10.625" customWidth="1"/>
    <col min="2305" max="2305" width="10.875" customWidth="1"/>
    <col min="2306" max="2309" width="9" customWidth="1"/>
    <col min="2310" max="2310" width="15" customWidth="1"/>
    <col min="2311" max="2311" width="8.125" customWidth="1"/>
    <col min="2312" max="2312" width="25" customWidth="1"/>
    <col min="2313" max="2313" width="58.125" customWidth="1"/>
    <col min="2314" max="2314" width="10.5" customWidth="1"/>
    <col min="2315" max="2315" width="10.625" customWidth="1"/>
    <col min="2316" max="2316" width="11.125" customWidth="1"/>
    <col min="2317" max="2317" width="11.375" customWidth="1"/>
    <col min="2318" max="2318" width="10.625" customWidth="1"/>
    <col min="2561" max="2561" width="10.875" customWidth="1"/>
    <col min="2562" max="2565" width="9" customWidth="1"/>
    <col min="2566" max="2566" width="15" customWidth="1"/>
    <col min="2567" max="2567" width="8.125" customWidth="1"/>
    <col min="2568" max="2568" width="25" customWidth="1"/>
    <col min="2569" max="2569" width="58.125" customWidth="1"/>
    <col min="2570" max="2570" width="10.5" customWidth="1"/>
    <col min="2571" max="2571" width="10.625" customWidth="1"/>
    <col min="2572" max="2572" width="11.125" customWidth="1"/>
    <col min="2573" max="2573" width="11.375" customWidth="1"/>
    <col min="2574" max="2574" width="10.625" customWidth="1"/>
    <col min="2817" max="2817" width="10.875" customWidth="1"/>
    <col min="2818" max="2821" width="9" customWidth="1"/>
    <col min="2822" max="2822" width="15" customWidth="1"/>
    <col min="2823" max="2823" width="8.125" customWidth="1"/>
    <col min="2824" max="2824" width="25" customWidth="1"/>
    <col min="2825" max="2825" width="58.125" customWidth="1"/>
    <col min="2826" max="2826" width="10.5" customWidth="1"/>
    <col min="2827" max="2827" width="10.625" customWidth="1"/>
    <col min="2828" max="2828" width="11.125" customWidth="1"/>
    <col min="2829" max="2829" width="11.375" customWidth="1"/>
    <col min="2830" max="2830" width="10.625" customWidth="1"/>
    <col min="3073" max="3073" width="10.875" customWidth="1"/>
    <col min="3074" max="3077" width="9" customWidth="1"/>
    <col min="3078" max="3078" width="15" customWidth="1"/>
    <col min="3079" max="3079" width="8.125" customWidth="1"/>
    <col min="3080" max="3080" width="25" customWidth="1"/>
    <col min="3081" max="3081" width="58.125" customWidth="1"/>
    <col min="3082" max="3082" width="10.5" customWidth="1"/>
    <col min="3083" max="3083" width="10.625" customWidth="1"/>
    <col min="3084" max="3084" width="11.125" customWidth="1"/>
    <col min="3085" max="3085" width="11.375" customWidth="1"/>
    <col min="3086" max="3086" width="10.625" customWidth="1"/>
    <col min="3329" max="3329" width="10.875" customWidth="1"/>
    <col min="3330" max="3333" width="9" customWidth="1"/>
    <col min="3334" max="3334" width="15" customWidth="1"/>
    <col min="3335" max="3335" width="8.125" customWidth="1"/>
    <col min="3336" max="3336" width="25" customWidth="1"/>
    <col min="3337" max="3337" width="58.125" customWidth="1"/>
    <col min="3338" max="3338" width="10.5" customWidth="1"/>
    <col min="3339" max="3339" width="10.625" customWidth="1"/>
    <col min="3340" max="3340" width="11.125" customWidth="1"/>
    <col min="3341" max="3341" width="11.375" customWidth="1"/>
    <col min="3342" max="3342" width="10.625" customWidth="1"/>
    <col min="3585" max="3585" width="10.875" customWidth="1"/>
    <col min="3586" max="3589" width="9" customWidth="1"/>
    <col min="3590" max="3590" width="15" customWidth="1"/>
    <col min="3591" max="3591" width="8.125" customWidth="1"/>
    <col min="3592" max="3592" width="25" customWidth="1"/>
    <col min="3593" max="3593" width="58.125" customWidth="1"/>
    <col min="3594" max="3594" width="10.5" customWidth="1"/>
    <col min="3595" max="3595" width="10.625" customWidth="1"/>
    <col min="3596" max="3596" width="11.125" customWidth="1"/>
    <col min="3597" max="3597" width="11.375" customWidth="1"/>
    <col min="3598" max="3598" width="10.625" customWidth="1"/>
    <col min="3841" max="3841" width="10.875" customWidth="1"/>
    <col min="3842" max="3845" width="9" customWidth="1"/>
    <col min="3846" max="3846" width="15" customWidth="1"/>
    <col min="3847" max="3847" width="8.125" customWidth="1"/>
    <col min="3848" max="3848" width="25" customWidth="1"/>
    <col min="3849" max="3849" width="58.125" customWidth="1"/>
    <col min="3850" max="3850" width="10.5" customWidth="1"/>
    <col min="3851" max="3851" width="10.625" customWidth="1"/>
    <col min="3852" max="3852" width="11.125" customWidth="1"/>
    <col min="3853" max="3853" width="11.375" customWidth="1"/>
    <col min="3854" max="3854" width="10.625" customWidth="1"/>
    <col min="4097" max="4097" width="10.875" customWidth="1"/>
    <col min="4098" max="4101" width="9" customWidth="1"/>
    <col min="4102" max="4102" width="15" customWidth="1"/>
    <col min="4103" max="4103" width="8.125" customWidth="1"/>
    <col min="4104" max="4104" width="25" customWidth="1"/>
    <col min="4105" max="4105" width="58.125" customWidth="1"/>
    <col min="4106" max="4106" width="10.5" customWidth="1"/>
    <col min="4107" max="4107" width="10.625" customWidth="1"/>
    <col min="4108" max="4108" width="11.125" customWidth="1"/>
    <col min="4109" max="4109" width="11.375" customWidth="1"/>
    <col min="4110" max="4110" width="10.625" customWidth="1"/>
    <col min="4353" max="4353" width="10.875" customWidth="1"/>
    <col min="4354" max="4357" width="9" customWidth="1"/>
    <col min="4358" max="4358" width="15" customWidth="1"/>
    <col min="4359" max="4359" width="8.125" customWidth="1"/>
    <col min="4360" max="4360" width="25" customWidth="1"/>
    <col min="4361" max="4361" width="58.125" customWidth="1"/>
    <col min="4362" max="4362" width="10.5" customWidth="1"/>
    <col min="4363" max="4363" width="10.625" customWidth="1"/>
    <col min="4364" max="4364" width="11.125" customWidth="1"/>
    <col min="4365" max="4365" width="11.375" customWidth="1"/>
    <col min="4366" max="4366" width="10.625" customWidth="1"/>
    <col min="4609" max="4609" width="10.875" customWidth="1"/>
    <col min="4610" max="4613" width="9" customWidth="1"/>
    <col min="4614" max="4614" width="15" customWidth="1"/>
    <col min="4615" max="4615" width="8.125" customWidth="1"/>
    <col min="4616" max="4616" width="25" customWidth="1"/>
    <col min="4617" max="4617" width="58.125" customWidth="1"/>
    <col min="4618" max="4618" width="10.5" customWidth="1"/>
    <col min="4619" max="4619" width="10.625" customWidth="1"/>
    <col min="4620" max="4620" width="11.125" customWidth="1"/>
    <col min="4621" max="4621" width="11.375" customWidth="1"/>
    <col min="4622" max="4622" width="10.625" customWidth="1"/>
    <col min="4865" max="4865" width="10.875" customWidth="1"/>
    <col min="4866" max="4869" width="9" customWidth="1"/>
    <col min="4870" max="4870" width="15" customWidth="1"/>
    <col min="4871" max="4871" width="8.125" customWidth="1"/>
    <col min="4872" max="4872" width="25" customWidth="1"/>
    <col min="4873" max="4873" width="58.125" customWidth="1"/>
    <col min="4874" max="4874" width="10.5" customWidth="1"/>
    <col min="4875" max="4875" width="10.625" customWidth="1"/>
    <col min="4876" max="4876" width="11.125" customWidth="1"/>
    <col min="4877" max="4877" width="11.375" customWidth="1"/>
    <col min="4878" max="4878" width="10.625" customWidth="1"/>
    <col min="5121" max="5121" width="10.875" customWidth="1"/>
    <col min="5122" max="5125" width="9" customWidth="1"/>
    <col min="5126" max="5126" width="15" customWidth="1"/>
    <col min="5127" max="5127" width="8.125" customWidth="1"/>
    <col min="5128" max="5128" width="25" customWidth="1"/>
    <col min="5129" max="5129" width="58.125" customWidth="1"/>
    <col min="5130" max="5130" width="10.5" customWidth="1"/>
    <col min="5131" max="5131" width="10.625" customWidth="1"/>
    <col min="5132" max="5132" width="11.125" customWidth="1"/>
    <col min="5133" max="5133" width="11.375" customWidth="1"/>
    <col min="5134" max="5134" width="10.625" customWidth="1"/>
    <col min="5377" max="5377" width="10.875" customWidth="1"/>
    <col min="5378" max="5381" width="9" customWidth="1"/>
    <col min="5382" max="5382" width="15" customWidth="1"/>
    <col min="5383" max="5383" width="8.125" customWidth="1"/>
    <col min="5384" max="5384" width="25" customWidth="1"/>
    <col min="5385" max="5385" width="58.125" customWidth="1"/>
    <col min="5386" max="5386" width="10.5" customWidth="1"/>
    <col min="5387" max="5387" width="10.625" customWidth="1"/>
    <col min="5388" max="5388" width="11.125" customWidth="1"/>
    <col min="5389" max="5389" width="11.375" customWidth="1"/>
    <col min="5390" max="5390" width="10.625" customWidth="1"/>
    <col min="5633" max="5633" width="10.875" customWidth="1"/>
    <col min="5634" max="5637" width="9" customWidth="1"/>
    <col min="5638" max="5638" width="15" customWidth="1"/>
    <col min="5639" max="5639" width="8.125" customWidth="1"/>
    <col min="5640" max="5640" width="25" customWidth="1"/>
    <col min="5641" max="5641" width="58.125" customWidth="1"/>
    <col min="5642" max="5642" width="10.5" customWidth="1"/>
    <col min="5643" max="5643" width="10.625" customWidth="1"/>
    <col min="5644" max="5644" width="11.125" customWidth="1"/>
    <col min="5645" max="5645" width="11.375" customWidth="1"/>
    <col min="5646" max="5646" width="10.625" customWidth="1"/>
    <col min="5889" max="5889" width="10.875" customWidth="1"/>
    <col min="5890" max="5893" width="9" customWidth="1"/>
    <col min="5894" max="5894" width="15" customWidth="1"/>
    <col min="5895" max="5895" width="8.125" customWidth="1"/>
    <col min="5896" max="5896" width="25" customWidth="1"/>
    <col min="5897" max="5897" width="58.125" customWidth="1"/>
    <col min="5898" max="5898" width="10.5" customWidth="1"/>
    <col min="5899" max="5899" width="10.625" customWidth="1"/>
    <col min="5900" max="5900" width="11.125" customWidth="1"/>
    <col min="5901" max="5901" width="11.375" customWidth="1"/>
    <col min="5902" max="5902" width="10.625" customWidth="1"/>
    <col min="6145" max="6145" width="10.875" customWidth="1"/>
    <col min="6146" max="6149" width="9" customWidth="1"/>
    <col min="6150" max="6150" width="15" customWidth="1"/>
    <col min="6151" max="6151" width="8.125" customWidth="1"/>
    <col min="6152" max="6152" width="25" customWidth="1"/>
    <col min="6153" max="6153" width="58.125" customWidth="1"/>
    <col min="6154" max="6154" width="10.5" customWidth="1"/>
    <col min="6155" max="6155" width="10.625" customWidth="1"/>
    <col min="6156" max="6156" width="11.125" customWidth="1"/>
    <col min="6157" max="6157" width="11.375" customWidth="1"/>
    <col min="6158" max="6158" width="10.625" customWidth="1"/>
    <col min="6401" max="6401" width="10.875" customWidth="1"/>
    <col min="6402" max="6405" width="9" customWidth="1"/>
    <col min="6406" max="6406" width="15" customWidth="1"/>
    <col min="6407" max="6407" width="8.125" customWidth="1"/>
    <col min="6408" max="6408" width="25" customWidth="1"/>
    <col min="6409" max="6409" width="58.125" customWidth="1"/>
    <col min="6410" max="6410" width="10.5" customWidth="1"/>
    <col min="6411" max="6411" width="10.625" customWidth="1"/>
    <col min="6412" max="6412" width="11.125" customWidth="1"/>
    <col min="6413" max="6413" width="11.375" customWidth="1"/>
    <col min="6414" max="6414" width="10.625" customWidth="1"/>
    <col min="6657" max="6657" width="10.875" customWidth="1"/>
    <col min="6658" max="6661" width="9" customWidth="1"/>
    <col min="6662" max="6662" width="15" customWidth="1"/>
    <col min="6663" max="6663" width="8.125" customWidth="1"/>
    <col min="6664" max="6664" width="25" customWidth="1"/>
    <col min="6665" max="6665" width="58.125" customWidth="1"/>
    <col min="6666" max="6666" width="10.5" customWidth="1"/>
    <col min="6667" max="6667" width="10.625" customWidth="1"/>
    <col min="6668" max="6668" width="11.125" customWidth="1"/>
    <col min="6669" max="6669" width="11.375" customWidth="1"/>
    <col min="6670" max="6670" width="10.625" customWidth="1"/>
    <col min="6913" max="6913" width="10.875" customWidth="1"/>
    <col min="6914" max="6917" width="9" customWidth="1"/>
    <col min="6918" max="6918" width="15" customWidth="1"/>
    <col min="6919" max="6919" width="8.125" customWidth="1"/>
    <col min="6920" max="6920" width="25" customWidth="1"/>
    <col min="6921" max="6921" width="58.125" customWidth="1"/>
    <col min="6922" max="6922" width="10.5" customWidth="1"/>
    <col min="6923" max="6923" width="10.625" customWidth="1"/>
    <col min="6924" max="6924" width="11.125" customWidth="1"/>
    <col min="6925" max="6925" width="11.375" customWidth="1"/>
    <col min="6926" max="6926" width="10.625" customWidth="1"/>
    <col min="7169" max="7169" width="10.875" customWidth="1"/>
    <col min="7170" max="7173" width="9" customWidth="1"/>
    <col min="7174" max="7174" width="15" customWidth="1"/>
    <col min="7175" max="7175" width="8.125" customWidth="1"/>
    <col min="7176" max="7176" width="25" customWidth="1"/>
    <col min="7177" max="7177" width="58.125" customWidth="1"/>
    <col min="7178" max="7178" width="10.5" customWidth="1"/>
    <col min="7179" max="7179" width="10.625" customWidth="1"/>
    <col min="7180" max="7180" width="11.125" customWidth="1"/>
    <col min="7181" max="7181" width="11.375" customWidth="1"/>
    <col min="7182" max="7182" width="10.625" customWidth="1"/>
    <col min="7425" max="7425" width="10.875" customWidth="1"/>
    <col min="7426" max="7429" width="9" customWidth="1"/>
    <col min="7430" max="7430" width="15" customWidth="1"/>
    <col min="7431" max="7431" width="8.125" customWidth="1"/>
    <col min="7432" max="7432" width="25" customWidth="1"/>
    <col min="7433" max="7433" width="58.125" customWidth="1"/>
    <col min="7434" max="7434" width="10.5" customWidth="1"/>
    <col min="7435" max="7435" width="10.625" customWidth="1"/>
    <col min="7436" max="7436" width="11.125" customWidth="1"/>
    <col min="7437" max="7437" width="11.375" customWidth="1"/>
    <col min="7438" max="7438" width="10.625" customWidth="1"/>
    <col min="7681" max="7681" width="10.875" customWidth="1"/>
    <col min="7682" max="7685" width="9" customWidth="1"/>
    <col min="7686" max="7686" width="15" customWidth="1"/>
    <col min="7687" max="7687" width="8.125" customWidth="1"/>
    <col min="7688" max="7688" width="25" customWidth="1"/>
    <col min="7689" max="7689" width="58.125" customWidth="1"/>
    <col min="7690" max="7690" width="10.5" customWidth="1"/>
    <col min="7691" max="7691" width="10.625" customWidth="1"/>
    <col min="7692" max="7692" width="11.125" customWidth="1"/>
    <col min="7693" max="7693" width="11.375" customWidth="1"/>
    <col min="7694" max="7694" width="10.625" customWidth="1"/>
    <col min="7937" max="7937" width="10.875" customWidth="1"/>
    <col min="7938" max="7941" width="9" customWidth="1"/>
    <col min="7942" max="7942" width="15" customWidth="1"/>
    <col min="7943" max="7943" width="8.125" customWidth="1"/>
    <col min="7944" max="7944" width="25" customWidth="1"/>
    <col min="7945" max="7945" width="58.125" customWidth="1"/>
    <col min="7946" max="7946" width="10.5" customWidth="1"/>
    <col min="7947" max="7947" width="10.625" customWidth="1"/>
    <col min="7948" max="7948" width="11.125" customWidth="1"/>
    <col min="7949" max="7949" width="11.375" customWidth="1"/>
    <col min="7950" max="7950" width="10.625" customWidth="1"/>
    <col min="8193" max="8193" width="10.875" customWidth="1"/>
    <col min="8194" max="8197" width="9" customWidth="1"/>
    <col min="8198" max="8198" width="15" customWidth="1"/>
    <col min="8199" max="8199" width="8.125" customWidth="1"/>
    <col min="8200" max="8200" width="25" customWidth="1"/>
    <col min="8201" max="8201" width="58.125" customWidth="1"/>
    <col min="8202" max="8202" width="10.5" customWidth="1"/>
    <col min="8203" max="8203" width="10.625" customWidth="1"/>
    <col min="8204" max="8204" width="11.125" customWidth="1"/>
    <col min="8205" max="8205" width="11.375" customWidth="1"/>
    <col min="8206" max="8206" width="10.625" customWidth="1"/>
    <col min="8449" max="8449" width="10.875" customWidth="1"/>
    <col min="8450" max="8453" width="9" customWidth="1"/>
    <col min="8454" max="8454" width="15" customWidth="1"/>
    <col min="8455" max="8455" width="8.125" customWidth="1"/>
    <col min="8456" max="8456" width="25" customWidth="1"/>
    <col min="8457" max="8457" width="58.125" customWidth="1"/>
    <col min="8458" max="8458" width="10.5" customWidth="1"/>
    <col min="8459" max="8459" width="10.625" customWidth="1"/>
    <col min="8460" max="8460" width="11.125" customWidth="1"/>
    <col min="8461" max="8461" width="11.375" customWidth="1"/>
    <col min="8462" max="8462" width="10.625" customWidth="1"/>
    <col min="8705" max="8705" width="10.875" customWidth="1"/>
    <col min="8706" max="8709" width="9" customWidth="1"/>
    <col min="8710" max="8710" width="15" customWidth="1"/>
    <col min="8711" max="8711" width="8.125" customWidth="1"/>
    <col min="8712" max="8712" width="25" customWidth="1"/>
    <col min="8713" max="8713" width="58.125" customWidth="1"/>
    <col min="8714" max="8714" width="10.5" customWidth="1"/>
    <col min="8715" max="8715" width="10.625" customWidth="1"/>
    <col min="8716" max="8716" width="11.125" customWidth="1"/>
    <col min="8717" max="8717" width="11.375" customWidth="1"/>
    <col min="8718" max="8718" width="10.625" customWidth="1"/>
    <col min="8961" max="8961" width="10.875" customWidth="1"/>
    <col min="8962" max="8965" width="9" customWidth="1"/>
    <col min="8966" max="8966" width="15" customWidth="1"/>
    <col min="8967" max="8967" width="8.125" customWidth="1"/>
    <col min="8968" max="8968" width="25" customWidth="1"/>
    <col min="8969" max="8969" width="58.125" customWidth="1"/>
    <col min="8970" max="8970" width="10.5" customWidth="1"/>
    <col min="8971" max="8971" width="10.625" customWidth="1"/>
    <col min="8972" max="8972" width="11.125" customWidth="1"/>
    <col min="8973" max="8973" width="11.375" customWidth="1"/>
    <col min="8974" max="8974" width="10.625" customWidth="1"/>
    <col min="9217" max="9217" width="10.875" customWidth="1"/>
    <col min="9218" max="9221" width="9" customWidth="1"/>
    <col min="9222" max="9222" width="15" customWidth="1"/>
    <col min="9223" max="9223" width="8.125" customWidth="1"/>
    <col min="9224" max="9224" width="25" customWidth="1"/>
    <col min="9225" max="9225" width="58.125" customWidth="1"/>
    <col min="9226" max="9226" width="10.5" customWidth="1"/>
    <col min="9227" max="9227" width="10.625" customWidth="1"/>
    <col min="9228" max="9228" width="11.125" customWidth="1"/>
    <col min="9229" max="9229" width="11.375" customWidth="1"/>
    <col min="9230" max="9230" width="10.625" customWidth="1"/>
    <col min="9473" max="9473" width="10.875" customWidth="1"/>
    <col min="9474" max="9477" width="9" customWidth="1"/>
    <col min="9478" max="9478" width="15" customWidth="1"/>
    <col min="9479" max="9479" width="8.125" customWidth="1"/>
    <col min="9480" max="9480" width="25" customWidth="1"/>
    <col min="9481" max="9481" width="58.125" customWidth="1"/>
    <col min="9482" max="9482" width="10.5" customWidth="1"/>
    <col min="9483" max="9483" width="10.625" customWidth="1"/>
    <col min="9484" max="9484" width="11.125" customWidth="1"/>
    <col min="9485" max="9485" width="11.375" customWidth="1"/>
    <col min="9486" max="9486" width="10.625" customWidth="1"/>
    <col min="9729" max="9729" width="10.875" customWidth="1"/>
    <col min="9730" max="9733" width="9" customWidth="1"/>
    <col min="9734" max="9734" width="15" customWidth="1"/>
    <col min="9735" max="9735" width="8.125" customWidth="1"/>
    <col min="9736" max="9736" width="25" customWidth="1"/>
    <col min="9737" max="9737" width="58.125" customWidth="1"/>
    <col min="9738" max="9738" width="10.5" customWidth="1"/>
    <col min="9739" max="9739" width="10.625" customWidth="1"/>
    <col min="9740" max="9740" width="11.125" customWidth="1"/>
    <col min="9741" max="9741" width="11.375" customWidth="1"/>
    <col min="9742" max="9742" width="10.625" customWidth="1"/>
    <col min="9985" max="9985" width="10.875" customWidth="1"/>
    <col min="9986" max="9989" width="9" customWidth="1"/>
    <col min="9990" max="9990" width="15" customWidth="1"/>
    <col min="9991" max="9991" width="8.125" customWidth="1"/>
    <col min="9992" max="9992" width="25" customWidth="1"/>
    <col min="9993" max="9993" width="58.125" customWidth="1"/>
    <col min="9994" max="9994" width="10.5" customWidth="1"/>
    <col min="9995" max="9995" width="10.625" customWidth="1"/>
    <col min="9996" max="9996" width="11.125" customWidth="1"/>
    <col min="9997" max="9997" width="11.375" customWidth="1"/>
    <col min="9998" max="9998" width="10.625" customWidth="1"/>
    <col min="10241" max="10241" width="10.875" customWidth="1"/>
    <col min="10242" max="10245" width="9" customWidth="1"/>
    <col min="10246" max="10246" width="15" customWidth="1"/>
    <col min="10247" max="10247" width="8.125" customWidth="1"/>
    <col min="10248" max="10248" width="25" customWidth="1"/>
    <col min="10249" max="10249" width="58.125" customWidth="1"/>
    <col min="10250" max="10250" width="10.5" customWidth="1"/>
    <col min="10251" max="10251" width="10.625" customWidth="1"/>
    <col min="10252" max="10252" width="11.125" customWidth="1"/>
    <col min="10253" max="10253" width="11.375" customWidth="1"/>
    <col min="10254" max="10254" width="10.625" customWidth="1"/>
    <col min="10497" max="10497" width="10.875" customWidth="1"/>
    <col min="10498" max="10501" width="9" customWidth="1"/>
    <col min="10502" max="10502" width="15" customWidth="1"/>
    <col min="10503" max="10503" width="8.125" customWidth="1"/>
    <col min="10504" max="10504" width="25" customWidth="1"/>
    <col min="10505" max="10505" width="58.125" customWidth="1"/>
    <col min="10506" max="10506" width="10.5" customWidth="1"/>
    <col min="10507" max="10507" width="10.625" customWidth="1"/>
    <col min="10508" max="10508" width="11.125" customWidth="1"/>
    <col min="10509" max="10509" width="11.375" customWidth="1"/>
    <col min="10510" max="10510" width="10.625" customWidth="1"/>
    <col min="10753" max="10753" width="10.875" customWidth="1"/>
    <col min="10754" max="10757" width="9" customWidth="1"/>
    <col min="10758" max="10758" width="15" customWidth="1"/>
    <col min="10759" max="10759" width="8.125" customWidth="1"/>
    <col min="10760" max="10760" width="25" customWidth="1"/>
    <col min="10761" max="10761" width="58.125" customWidth="1"/>
    <col min="10762" max="10762" width="10.5" customWidth="1"/>
    <col min="10763" max="10763" width="10.625" customWidth="1"/>
    <col min="10764" max="10764" width="11.125" customWidth="1"/>
    <col min="10765" max="10765" width="11.375" customWidth="1"/>
    <col min="10766" max="10766" width="10.625" customWidth="1"/>
    <col min="11009" max="11009" width="10.875" customWidth="1"/>
    <col min="11010" max="11013" width="9" customWidth="1"/>
    <col min="11014" max="11014" width="15" customWidth="1"/>
    <col min="11015" max="11015" width="8.125" customWidth="1"/>
    <col min="11016" max="11016" width="25" customWidth="1"/>
    <col min="11017" max="11017" width="58.125" customWidth="1"/>
    <col min="11018" max="11018" width="10.5" customWidth="1"/>
    <col min="11019" max="11019" width="10.625" customWidth="1"/>
    <col min="11020" max="11020" width="11.125" customWidth="1"/>
    <col min="11021" max="11021" width="11.375" customWidth="1"/>
    <col min="11022" max="11022" width="10.625" customWidth="1"/>
    <col min="11265" max="11265" width="10.875" customWidth="1"/>
    <col min="11266" max="11269" width="9" customWidth="1"/>
    <col min="11270" max="11270" width="15" customWidth="1"/>
    <col min="11271" max="11271" width="8.125" customWidth="1"/>
    <col min="11272" max="11272" width="25" customWidth="1"/>
    <col min="11273" max="11273" width="58.125" customWidth="1"/>
    <col min="11274" max="11274" width="10.5" customWidth="1"/>
    <col min="11275" max="11275" width="10.625" customWidth="1"/>
    <col min="11276" max="11276" width="11.125" customWidth="1"/>
    <col min="11277" max="11277" width="11.375" customWidth="1"/>
    <col min="11278" max="11278" width="10.625" customWidth="1"/>
    <col min="11521" max="11521" width="10.875" customWidth="1"/>
    <col min="11522" max="11525" width="9" customWidth="1"/>
    <col min="11526" max="11526" width="15" customWidth="1"/>
    <col min="11527" max="11527" width="8.125" customWidth="1"/>
    <col min="11528" max="11528" width="25" customWidth="1"/>
    <col min="11529" max="11529" width="58.125" customWidth="1"/>
    <col min="11530" max="11530" width="10.5" customWidth="1"/>
    <col min="11531" max="11531" width="10.625" customWidth="1"/>
    <col min="11532" max="11532" width="11.125" customWidth="1"/>
    <col min="11533" max="11533" width="11.375" customWidth="1"/>
    <col min="11534" max="11534" width="10.625" customWidth="1"/>
    <col min="11777" max="11777" width="10.875" customWidth="1"/>
    <col min="11778" max="11781" width="9" customWidth="1"/>
    <col min="11782" max="11782" width="15" customWidth="1"/>
    <col min="11783" max="11783" width="8.125" customWidth="1"/>
    <col min="11784" max="11784" width="25" customWidth="1"/>
    <col min="11785" max="11785" width="58.125" customWidth="1"/>
    <col min="11786" max="11786" width="10.5" customWidth="1"/>
    <col min="11787" max="11787" width="10.625" customWidth="1"/>
    <col min="11788" max="11788" width="11.125" customWidth="1"/>
    <col min="11789" max="11789" width="11.375" customWidth="1"/>
    <col min="11790" max="11790" width="10.625" customWidth="1"/>
    <col min="12033" max="12033" width="10.875" customWidth="1"/>
    <col min="12034" max="12037" width="9" customWidth="1"/>
    <col min="12038" max="12038" width="15" customWidth="1"/>
    <col min="12039" max="12039" width="8.125" customWidth="1"/>
    <col min="12040" max="12040" width="25" customWidth="1"/>
    <col min="12041" max="12041" width="58.125" customWidth="1"/>
    <col min="12042" max="12042" width="10.5" customWidth="1"/>
    <col min="12043" max="12043" width="10.625" customWidth="1"/>
    <col min="12044" max="12044" width="11.125" customWidth="1"/>
    <col min="12045" max="12045" width="11.375" customWidth="1"/>
    <col min="12046" max="12046" width="10.625" customWidth="1"/>
    <col min="12289" max="12289" width="10.875" customWidth="1"/>
    <col min="12290" max="12293" width="9" customWidth="1"/>
    <col min="12294" max="12294" width="15" customWidth="1"/>
    <col min="12295" max="12295" width="8.125" customWidth="1"/>
    <col min="12296" max="12296" width="25" customWidth="1"/>
    <col min="12297" max="12297" width="58.125" customWidth="1"/>
    <col min="12298" max="12298" width="10.5" customWidth="1"/>
    <col min="12299" max="12299" width="10.625" customWidth="1"/>
    <col min="12300" max="12300" width="11.125" customWidth="1"/>
    <col min="12301" max="12301" width="11.375" customWidth="1"/>
    <col min="12302" max="12302" width="10.625" customWidth="1"/>
    <col min="12545" max="12545" width="10.875" customWidth="1"/>
    <col min="12546" max="12549" width="9" customWidth="1"/>
    <col min="12550" max="12550" width="15" customWidth="1"/>
    <col min="12551" max="12551" width="8.125" customWidth="1"/>
    <col min="12552" max="12552" width="25" customWidth="1"/>
    <col min="12553" max="12553" width="58.125" customWidth="1"/>
    <col min="12554" max="12554" width="10.5" customWidth="1"/>
    <col min="12555" max="12555" width="10.625" customWidth="1"/>
    <col min="12556" max="12556" width="11.125" customWidth="1"/>
    <col min="12557" max="12557" width="11.375" customWidth="1"/>
    <col min="12558" max="12558" width="10.625" customWidth="1"/>
    <col min="12801" max="12801" width="10.875" customWidth="1"/>
    <col min="12802" max="12805" width="9" customWidth="1"/>
    <col min="12806" max="12806" width="15" customWidth="1"/>
    <col min="12807" max="12807" width="8.125" customWidth="1"/>
    <col min="12808" max="12808" width="25" customWidth="1"/>
    <col min="12809" max="12809" width="58.125" customWidth="1"/>
    <col min="12810" max="12810" width="10.5" customWidth="1"/>
    <col min="12811" max="12811" width="10.625" customWidth="1"/>
    <col min="12812" max="12812" width="11.125" customWidth="1"/>
    <col min="12813" max="12813" width="11.375" customWidth="1"/>
    <col min="12814" max="12814" width="10.625" customWidth="1"/>
    <col min="13057" max="13057" width="10.875" customWidth="1"/>
    <col min="13058" max="13061" width="9" customWidth="1"/>
    <col min="13062" max="13062" width="15" customWidth="1"/>
    <col min="13063" max="13063" width="8.125" customWidth="1"/>
    <col min="13064" max="13064" width="25" customWidth="1"/>
    <col min="13065" max="13065" width="58.125" customWidth="1"/>
    <col min="13066" max="13066" width="10.5" customWidth="1"/>
    <col min="13067" max="13067" width="10.625" customWidth="1"/>
    <col min="13068" max="13068" width="11.125" customWidth="1"/>
    <col min="13069" max="13069" width="11.375" customWidth="1"/>
    <col min="13070" max="13070" width="10.625" customWidth="1"/>
    <col min="13313" max="13313" width="10.875" customWidth="1"/>
    <col min="13314" max="13317" width="9" customWidth="1"/>
    <col min="13318" max="13318" width="15" customWidth="1"/>
    <col min="13319" max="13319" width="8.125" customWidth="1"/>
    <col min="13320" max="13320" width="25" customWidth="1"/>
    <col min="13321" max="13321" width="58.125" customWidth="1"/>
    <col min="13322" max="13322" width="10.5" customWidth="1"/>
    <col min="13323" max="13323" width="10.625" customWidth="1"/>
    <col min="13324" max="13324" width="11.125" customWidth="1"/>
    <col min="13325" max="13325" width="11.375" customWidth="1"/>
    <col min="13326" max="13326" width="10.625" customWidth="1"/>
    <col min="13569" max="13569" width="10.875" customWidth="1"/>
    <col min="13570" max="13573" width="9" customWidth="1"/>
    <col min="13574" max="13574" width="15" customWidth="1"/>
    <col min="13575" max="13575" width="8.125" customWidth="1"/>
    <col min="13576" max="13576" width="25" customWidth="1"/>
    <col min="13577" max="13577" width="58.125" customWidth="1"/>
    <col min="13578" max="13578" width="10.5" customWidth="1"/>
    <col min="13579" max="13579" width="10.625" customWidth="1"/>
    <col min="13580" max="13580" width="11.125" customWidth="1"/>
    <col min="13581" max="13581" width="11.375" customWidth="1"/>
    <col min="13582" max="13582" width="10.625" customWidth="1"/>
    <col min="13825" max="13825" width="10.875" customWidth="1"/>
    <col min="13826" max="13829" width="9" customWidth="1"/>
    <col min="13830" max="13830" width="15" customWidth="1"/>
    <col min="13831" max="13831" width="8.125" customWidth="1"/>
    <col min="13832" max="13832" width="25" customWidth="1"/>
    <col min="13833" max="13833" width="58.125" customWidth="1"/>
    <col min="13834" max="13834" width="10.5" customWidth="1"/>
    <col min="13835" max="13835" width="10.625" customWidth="1"/>
    <col min="13836" max="13836" width="11.125" customWidth="1"/>
    <col min="13837" max="13837" width="11.375" customWidth="1"/>
    <col min="13838" max="13838" width="10.625" customWidth="1"/>
    <col min="14081" max="14081" width="10.875" customWidth="1"/>
    <col min="14082" max="14085" width="9" customWidth="1"/>
    <col min="14086" max="14086" width="15" customWidth="1"/>
    <col min="14087" max="14087" width="8.125" customWidth="1"/>
    <col min="14088" max="14088" width="25" customWidth="1"/>
    <col min="14089" max="14089" width="58.125" customWidth="1"/>
    <col min="14090" max="14090" width="10.5" customWidth="1"/>
    <col min="14091" max="14091" width="10.625" customWidth="1"/>
    <col min="14092" max="14092" width="11.125" customWidth="1"/>
    <col min="14093" max="14093" width="11.375" customWidth="1"/>
    <col min="14094" max="14094" width="10.625" customWidth="1"/>
    <col min="14337" max="14337" width="10.875" customWidth="1"/>
    <col min="14338" max="14341" width="9" customWidth="1"/>
    <col min="14342" max="14342" width="15" customWidth="1"/>
    <col min="14343" max="14343" width="8.125" customWidth="1"/>
    <col min="14344" max="14344" width="25" customWidth="1"/>
    <col min="14345" max="14345" width="58.125" customWidth="1"/>
    <col min="14346" max="14346" width="10.5" customWidth="1"/>
    <col min="14347" max="14347" width="10.625" customWidth="1"/>
    <col min="14348" max="14348" width="11.125" customWidth="1"/>
    <col min="14349" max="14349" width="11.375" customWidth="1"/>
    <col min="14350" max="14350" width="10.625" customWidth="1"/>
    <col min="14593" max="14593" width="10.875" customWidth="1"/>
    <col min="14594" max="14597" width="9" customWidth="1"/>
    <col min="14598" max="14598" width="15" customWidth="1"/>
    <col min="14599" max="14599" width="8.125" customWidth="1"/>
    <col min="14600" max="14600" width="25" customWidth="1"/>
    <col min="14601" max="14601" width="58.125" customWidth="1"/>
    <col min="14602" max="14602" width="10.5" customWidth="1"/>
    <col min="14603" max="14603" width="10.625" customWidth="1"/>
    <col min="14604" max="14604" width="11.125" customWidth="1"/>
    <col min="14605" max="14605" width="11.375" customWidth="1"/>
    <col min="14606" max="14606" width="10.625" customWidth="1"/>
    <col min="14849" max="14849" width="10.875" customWidth="1"/>
    <col min="14850" max="14853" width="9" customWidth="1"/>
    <col min="14854" max="14854" width="15" customWidth="1"/>
    <col min="14855" max="14855" width="8.125" customWidth="1"/>
    <col min="14856" max="14856" width="25" customWidth="1"/>
    <col min="14857" max="14857" width="58.125" customWidth="1"/>
    <col min="14858" max="14858" width="10.5" customWidth="1"/>
    <col min="14859" max="14859" width="10.625" customWidth="1"/>
    <col min="14860" max="14860" width="11.125" customWidth="1"/>
    <col min="14861" max="14861" width="11.375" customWidth="1"/>
    <col min="14862" max="14862" width="10.625" customWidth="1"/>
    <col min="15105" max="15105" width="10.875" customWidth="1"/>
    <col min="15106" max="15109" width="9" customWidth="1"/>
    <col min="15110" max="15110" width="15" customWidth="1"/>
    <col min="15111" max="15111" width="8.125" customWidth="1"/>
    <col min="15112" max="15112" width="25" customWidth="1"/>
    <col min="15113" max="15113" width="58.125" customWidth="1"/>
    <col min="15114" max="15114" width="10.5" customWidth="1"/>
    <col min="15115" max="15115" width="10.625" customWidth="1"/>
    <col min="15116" max="15116" width="11.125" customWidth="1"/>
    <col min="15117" max="15117" width="11.375" customWidth="1"/>
    <col min="15118" max="15118" width="10.625" customWidth="1"/>
    <col min="15361" max="15361" width="10.875" customWidth="1"/>
    <col min="15362" max="15365" width="9" customWidth="1"/>
    <col min="15366" max="15366" width="15" customWidth="1"/>
    <col min="15367" max="15367" width="8.125" customWidth="1"/>
    <col min="15368" max="15368" width="25" customWidth="1"/>
    <col min="15369" max="15369" width="58.125" customWidth="1"/>
    <col min="15370" max="15370" width="10.5" customWidth="1"/>
    <col min="15371" max="15371" width="10.625" customWidth="1"/>
    <col min="15372" max="15372" width="11.125" customWidth="1"/>
    <col min="15373" max="15373" width="11.375" customWidth="1"/>
    <col min="15374" max="15374" width="10.625" customWidth="1"/>
    <col min="15617" max="15617" width="10.875" customWidth="1"/>
    <col min="15618" max="15621" width="9" customWidth="1"/>
    <col min="15622" max="15622" width="15" customWidth="1"/>
    <col min="15623" max="15623" width="8.125" customWidth="1"/>
    <col min="15624" max="15624" width="25" customWidth="1"/>
    <col min="15625" max="15625" width="58.125" customWidth="1"/>
    <col min="15626" max="15626" width="10.5" customWidth="1"/>
    <col min="15627" max="15627" width="10.625" customWidth="1"/>
    <col min="15628" max="15628" width="11.125" customWidth="1"/>
    <col min="15629" max="15629" width="11.375" customWidth="1"/>
    <col min="15630" max="15630" width="10.625" customWidth="1"/>
    <col min="15873" max="15873" width="10.875" customWidth="1"/>
    <col min="15874" max="15877" width="9" customWidth="1"/>
    <col min="15878" max="15878" width="15" customWidth="1"/>
    <col min="15879" max="15879" width="8.125" customWidth="1"/>
    <col min="15880" max="15880" width="25" customWidth="1"/>
    <col min="15881" max="15881" width="58.125" customWidth="1"/>
    <col min="15882" max="15882" width="10.5" customWidth="1"/>
    <col min="15883" max="15883" width="10.625" customWidth="1"/>
    <col min="15884" max="15884" width="11.125" customWidth="1"/>
    <col min="15885" max="15885" width="11.375" customWidth="1"/>
    <col min="15886" max="15886" width="10.625" customWidth="1"/>
    <col min="16129" max="16129" width="10.875" customWidth="1"/>
    <col min="16130" max="16133" width="9" customWidth="1"/>
    <col min="16134" max="16134" width="15" customWidth="1"/>
    <col min="16135" max="16135" width="8.125" customWidth="1"/>
    <col min="16136" max="16136" width="25" customWidth="1"/>
    <col min="16137" max="16137" width="58.125" customWidth="1"/>
    <col min="16138" max="16138" width="10.5" customWidth="1"/>
    <col min="16139" max="16139" width="10.625" customWidth="1"/>
    <col min="16140" max="16140" width="11.125" customWidth="1"/>
    <col min="16141" max="16141" width="11.375" customWidth="1"/>
    <col min="16142" max="16142" width="10.625" customWidth="1"/>
  </cols>
  <sheetData>
    <row r="1" spans="1:14" ht="30">
      <c r="A1" s="77" t="s">
        <v>20</v>
      </c>
      <c r="B1" s="78" t="s">
        <v>53</v>
      </c>
      <c r="C1" s="77" t="s">
        <v>54</v>
      </c>
      <c r="D1" s="77" t="s">
        <v>55</v>
      </c>
      <c r="E1" s="77" t="s">
        <v>56</v>
      </c>
      <c r="F1" s="77" t="s">
        <v>57</v>
      </c>
      <c r="G1" s="77" t="s">
        <v>58</v>
      </c>
      <c r="H1" s="77" t="s">
        <v>59</v>
      </c>
      <c r="I1" s="77" t="s">
        <v>60</v>
      </c>
      <c r="J1" s="77" t="s">
        <v>61</v>
      </c>
      <c r="K1" s="77" t="s">
        <v>62</v>
      </c>
      <c r="L1" s="77" t="s">
        <v>63</v>
      </c>
      <c r="M1" s="77" t="s">
        <v>64</v>
      </c>
      <c r="N1" s="77" t="s">
        <v>65</v>
      </c>
    </row>
    <row r="2" spans="1:14" ht="15">
      <c r="A2" s="26"/>
      <c r="B2" s="27" t="s">
        <v>66</v>
      </c>
      <c r="C2" s="26"/>
      <c r="D2" s="26"/>
      <c r="E2" s="26">
        <f>SUM(E3:E5)</f>
        <v>32</v>
      </c>
      <c r="F2" s="56" t="str">
        <f>CONCATENATE("32'h",K2)</f>
        <v>32'h00000010</v>
      </c>
      <c r="G2" s="56"/>
      <c r="H2" s="165" t="s">
        <v>4988</v>
      </c>
      <c r="I2" s="29"/>
      <c r="J2" s="26"/>
      <c r="K2" s="26" t="str">
        <f>LOWER(DEC2HEX(L2,8))</f>
        <v>00000010</v>
      </c>
      <c r="L2" s="26">
        <f>SUM(L3:L5)</f>
        <v>16</v>
      </c>
      <c r="M2" s="29">
        <v>12</v>
      </c>
      <c r="N2" s="29" t="s">
        <v>4989</v>
      </c>
    </row>
    <row r="3" spans="1:14" ht="16.5">
      <c r="A3" s="54"/>
      <c r="B3" s="64"/>
      <c r="C3" s="31">
        <v>8</v>
      </c>
      <c r="D3" s="31">
        <v>31</v>
      </c>
      <c r="E3" s="32">
        <f>D3+1-C3</f>
        <v>24</v>
      </c>
      <c r="F3" s="32" t="str">
        <f>CONCATENATE(E3,"'h",K3)</f>
        <v>24'h0</v>
      </c>
      <c r="G3" s="32" t="s">
        <v>68</v>
      </c>
      <c r="H3" s="166" t="s">
        <v>493</v>
      </c>
      <c r="I3" s="166"/>
      <c r="J3" s="31">
        <v>0</v>
      </c>
      <c r="K3" s="31" t="str">
        <f>LOWER(DEC2HEX((J3)))</f>
        <v>0</v>
      </c>
      <c r="L3" s="31">
        <f>J3*(2^C3)</f>
        <v>0</v>
      </c>
      <c r="M3" s="45"/>
      <c r="N3" s="45"/>
    </row>
    <row r="4" spans="1:14" ht="16.5">
      <c r="A4" s="54"/>
      <c r="B4" s="64"/>
      <c r="C4" s="31">
        <v>4</v>
      </c>
      <c r="D4" s="31">
        <v>7</v>
      </c>
      <c r="E4" s="32">
        <f>D4+1-C4</f>
        <v>4</v>
      </c>
      <c r="F4" s="32" t="str">
        <f>CONCATENATE(E4,"'h",K4)</f>
        <v>4'h1</v>
      </c>
      <c r="G4" s="32" t="s">
        <v>68</v>
      </c>
      <c r="H4" s="166" t="s">
        <v>4990</v>
      </c>
      <c r="I4" s="166" t="s">
        <v>4991</v>
      </c>
      <c r="J4" s="22">
        <v>1</v>
      </c>
      <c r="K4" s="31" t="str">
        <f>LOWER(DEC2HEX((J4)))</f>
        <v>1</v>
      </c>
      <c r="L4" s="31">
        <f>J4*(2^C4)</f>
        <v>16</v>
      </c>
      <c r="M4" s="45"/>
      <c r="N4" s="45"/>
    </row>
    <row r="5" spans="1:14" ht="16.5">
      <c r="A5" s="54"/>
      <c r="B5" s="64"/>
      <c r="C5" s="31">
        <v>0</v>
      </c>
      <c r="D5" s="31">
        <v>3</v>
      </c>
      <c r="E5" s="32">
        <f>D5+1-C5</f>
        <v>4</v>
      </c>
      <c r="F5" s="32" t="str">
        <f>CONCATENATE(E5,"'h",K5)</f>
        <v>4'h0</v>
      </c>
      <c r="G5" s="32" t="s">
        <v>68</v>
      </c>
      <c r="H5" s="166" t="s">
        <v>4992</v>
      </c>
      <c r="I5" s="166" t="s">
        <v>4993</v>
      </c>
      <c r="J5" s="22">
        <v>0</v>
      </c>
      <c r="K5" s="31" t="str">
        <f>LOWER(DEC2HEX((J5)))</f>
        <v>0</v>
      </c>
      <c r="L5" s="31">
        <f>J5*(2^C5)</f>
        <v>0</v>
      </c>
      <c r="M5" s="45"/>
      <c r="N5" s="45"/>
    </row>
    <row r="6" spans="1:14" ht="15">
      <c r="A6" s="26"/>
      <c r="B6" s="27" t="s">
        <v>70</v>
      </c>
      <c r="C6" s="26"/>
      <c r="D6" s="26"/>
      <c r="E6" s="26">
        <f>SUM(E7:E27)</f>
        <v>32</v>
      </c>
      <c r="F6" s="56" t="str">
        <f>CONCATENATE("32'h",K6)</f>
        <v>32'h00008888</v>
      </c>
      <c r="G6" s="56"/>
      <c r="H6" s="29" t="s">
        <v>4994</v>
      </c>
      <c r="I6" s="29"/>
      <c r="J6" s="26"/>
      <c r="K6" s="26" t="str">
        <f>LOWER(DEC2HEX(L6,8))</f>
        <v>00008888</v>
      </c>
      <c r="L6" s="26">
        <f>SUM(L7:L27)</f>
        <v>34952</v>
      </c>
      <c r="M6" s="45"/>
      <c r="N6" s="45"/>
    </row>
    <row r="7" spans="1:14" s="83" customFormat="1" ht="16.5">
      <c r="A7" s="31"/>
      <c r="B7" s="82"/>
      <c r="C7" s="31">
        <v>29</v>
      </c>
      <c r="D7" s="31">
        <v>31</v>
      </c>
      <c r="E7" s="32">
        <f t="shared" ref="E7:E27" si="0">D7+1-C7</f>
        <v>3</v>
      </c>
      <c r="F7" s="32" t="str">
        <f t="shared" ref="F7:F27" si="1">CONCATENATE(E7,"'h",K7)</f>
        <v>3'h0</v>
      </c>
      <c r="G7" s="166" t="s">
        <v>73</v>
      </c>
      <c r="H7" s="166" t="s">
        <v>493</v>
      </c>
      <c r="I7" s="166"/>
      <c r="J7" s="31">
        <v>0</v>
      </c>
      <c r="K7" s="31" t="str">
        <f t="shared" ref="K7:K27" si="2">LOWER(DEC2HEX((J7)))</f>
        <v>0</v>
      </c>
      <c r="L7" s="31">
        <f t="shared" ref="L7:L27" si="3">J7*(2^C7)</f>
        <v>0</v>
      </c>
      <c r="M7" s="3"/>
      <c r="N7" s="3"/>
    </row>
    <row r="8" spans="1:14" s="83" customFormat="1" ht="16.5">
      <c r="A8" s="31"/>
      <c r="B8" s="82"/>
      <c r="C8" s="31">
        <v>28</v>
      </c>
      <c r="D8" s="31">
        <v>28</v>
      </c>
      <c r="E8" s="32">
        <f t="shared" si="0"/>
        <v>1</v>
      </c>
      <c r="F8" s="32" t="str">
        <f t="shared" si="1"/>
        <v>1'h0</v>
      </c>
      <c r="G8" s="166" t="s">
        <v>429</v>
      </c>
      <c r="H8" s="166" t="s">
        <v>4995</v>
      </c>
      <c r="I8" s="166" t="s">
        <v>4996</v>
      </c>
      <c r="J8" s="31">
        <v>0</v>
      </c>
      <c r="K8" s="31" t="str">
        <f t="shared" si="2"/>
        <v>0</v>
      </c>
      <c r="L8" s="31">
        <f t="shared" si="3"/>
        <v>0</v>
      </c>
      <c r="M8" s="3"/>
      <c r="N8" s="3"/>
    </row>
    <row r="9" spans="1:14" s="83" customFormat="1" ht="16.5">
      <c r="A9" s="31"/>
      <c r="B9" s="82"/>
      <c r="C9" s="31">
        <v>27</v>
      </c>
      <c r="D9" s="31">
        <v>27</v>
      </c>
      <c r="E9" s="32">
        <f t="shared" si="0"/>
        <v>1</v>
      </c>
      <c r="F9" s="32" t="str">
        <f t="shared" si="1"/>
        <v>1'h0</v>
      </c>
      <c r="G9" s="166" t="s">
        <v>429</v>
      </c>
      <c r="H9" s="166" t="s">
        <v>4997</v>
      </c>
      <c r="I9" s="166" t="s">
        <v>4998</v>
      </c>
      <c r="J9" s="31">
        <v>0</v>
      </c>
      <c r="K9" s="31" t="str">
        <f t="shared" si="2"/>
        <v>0</v>
      </c>
      <c r="L9" s="31">
        <f t="shared" si="3"/>
        <v>0</v>
      </c>
      <c r="M9" s="3"/>
      <c r="N9" s="3"/>
    </row>
    <row r="10" spans="1:14" s="83" customFormat="1" ht="16.5">
      <c r="A10" s="31"/>
      <c r="B10" s="82"/>
      <c r="C10" s="31">
        <v>26</v>
      </c>
      <c r="D10" s="31">
        <v>26</v>
      </c>
      <c r="E10" s="32">
        <f t="shared" si="0"/>
        <v>1</v>
      </c>
      <c r="F10" s="32" t="str">
        <f t="shared" si="1"/>
        <v>1'h0</v>
      </c>
      <c r="G10" s="166" t="s">
        <v>429</v>
      </c>
      <c r="H10" s="166" t="s">
        <v>4999</v>
      </c>
      <c r="I10" s="166" t="s">
        <v>5000</v>
      </c>
      <c r="J10" s="31">
        <v>0</v>
      </c>
      <c r="K10" s="31" t="str">
        <f t="shared" si="2"/>
        <v>0</v>
      </c>
      <c r="L10" s="31">
        <f t="shared" si="3"/>
        <v>0</v>
      </c>
      <c r="M10" s="3"/>
      <c r="N10" s="3"/>
    </row>
    <row r="11" spans="1:14" s="83" customFormat="1" ht="16.5">
      <c r="A11" s="31"/>
      <c r="B11" s="82"/>
      <c r="C11" s="31">
        <v>25</v>
      </c>
      <c r="D11" s="31">
        <v>25</v>
      </c>
      <c r="E11" s="32">
        <f t="shared" si="0"/>
        <v>1</v>
      </c>
      <c r="F11" s="32" t="str">
        <f t="shared" si="1"/>
        <v>1'h0</v>
      </c>
      <c r="G11" s="166" t="s">
        <v>429</v>
      </c>
      <c r="H11" s="166" t="s">
        <v>5001</v>
      </c>
      <c r="I11" s="166" t="s">
        <v>5002</v>
      </c>
      <c r="J11" s="31">
        <v>0</v>
      </c>
      <c r="K11" s="31" t="str">
        <f t="shared" si="2"/>
        <v>0</v>
      </c>
      <c r="L11" s="31">
        <f t="shared" si="3"/>
        <v>0</v>
      </c>
      <c r="M11" s="3"/>
      <c r="N11" s="3"/>
    </row>
    <row r="12" spans="1:14" s="83" customFormat="1" ht="16.5">
      <c r="A12" s="31"/>
      <c r="B12" s="82"/>
      <c r="C12" s="31">
        <v>24</v>
      </c>
      <c r="D12" s="31">
        <v>24</v>
      </c>
      <c r="E12" s="32">
        <f t="shared" si="0"/>
        <v>1</v>
      </c>
      <c r="F12" s="32" t="str">
        <f t="shared" si="1"/>
        <v>1'h0</v>
      </c>
      <c r="G12" s="166" t="s">
        <v>429</v>
      </c>
      <c r="H12" s="166" t="s">
        <v>5003</v>
      </c>
      <c r="I12" s="166" t="s">
        <v>5004</v>
      </c>
      <c r="J12" s="31">
        <v>0</v>
      </c>
      <c r="K12" s="31" t="str">
        <f t="shared" si="2"/>
        <v>0</v>
      </c>
      <c r="L12" s="31">
        <f t="shared" si="3"/>
        <v>0</v>
      </c>
      <c r="M12" s="3"/>
      <c r="N12" s="3"/>
    </row>
    <row r="13" spans="1:14" s="83" customFormat="1" ht="33">
      <c r="A13" s="31"/>
      <c r="B13" s="82"/>
      <c r="C13" s="31">
        <v>20</v>
      </c>
      <c r="D13" s="31">
        <v>23</v>
      </c>
      <c r="E13" s="32">
        <f t="shared" si="0"/>
        <v>4</v>
      </c>
      <c r="F13" s="32" t="str">
        <f t="shared" si="1"/>
        <v>4'h0</v>
      </c>
      <c r="G13" s="166" t="s">
        <v>68</v>
      </c>
      <c r="H13" s="166" t="s">
        <v>5005</v>
      </c>
      <c r="I13" s="166" t="s">
        <v>5006</v>
      </c>
      <c r="J13" s="31">
        <v>0</v>
      </c>
      <c r="K13" s="31" t="str">
        <f t="shared" si="2"/>
        <v>0</v>
      </c>
      <c r="L13" s="31">
        <f t="shared" si="3"/>
        <v>0</v>
      </c>
      <c r="M13" s="3"/>
      <c r="N13" s="3"/>
    </row>
    <row r="14" spans="1:14" s="83" customFormat="1" ht="33">
      <c r="A14" s="31"/>
      <c r="B14" s="82"/>
      <c r="C14" s="31">
        <v>16</v>
      </c>
      <c r="D14" s="31">
        <v>19</v>
      </c>
      <c r="E14" s="32">
        <f t="shared" si="0"/>
        <v>4</v>
      </c>
      <c r="F14" s="32" t="str">
        <f t="shared" si="1"/>
        <v>4'h0</v>
      </c>
      <c r="G14" s="166" t="s">
        <v>68</v>
      </c>
      <c r="H14" s="166" t="s">
        <v>5007</v>
      </c>
      <c r="I14" s="166" t="s">
        <v>5008</v>
      </c>
      <c r="J14" s="31">
        <v>0</v>
      </c>
      <c r="K14" s="31" t="str">
        <f t="shared" si="2"/>
        <v>0</v>
      </c>
      <c r="L14" s="31">
        <f t="shared" si="3"/>
        <v>0</v>
      </c>
      <c r="M14" s="3"/>
      <c r="N14" s="3"/>
    </row>
    <row r="15" spans="1:14" s="83" customFormat="1" ht="16.5">
      <c r="A15" s="31"/>
      <c r="B15" s="82"/>
      <c r="C15" s="31">
        <v>15</v>
      </c>
      <c r="D15" s="31">
        <v>15</v>
      </c>
      <c r="E15" s="32">
        <f t="shared" si="0"/>
        <v>1</v>
      </c>
      <c r="F15" s="32" t="str">
        <f t="shared" si="1"/>
        <v>1'h1</v>
      </c>
      <c r="G15" s="166" t="s">
        <v>68</v>
      </c>
      <c r="H15" s="166" t="s">
        <v>5009</v>
      </c>
      <c r="I15" s="166" t="s">
        <v>5010</v>
      </c>
      <c r="J15" s="31">
        <v>1</v>
      </c>
      <c r="K15" s="31" t="str">
        <f t="shared" si="2"/>
        <v>1</v>
      </c>
      <c r="L15" s="31">
        <f t="shared" si="3"/>
        <v>32768</v>
      </c>
      <c r="M15" s="3"/>
      <c r="N15" s="3"/>
    </row>
    <row r="16" spans="1:14" s="83" customFormat="1" ht="16.5">
      <c r="A16" s="31"/>
      <c r="B16" s="82"/>
      <c r="C16" s="31">
        <v>14</v>
      </c>
      <c r="D16" s="31">
        <v>14</v>
      </c>
      <c r="E16" s="32">
        <f t="shared" si="0"/>
        <v>1</v>
      </c>
      <c r="F16" s="32" t="str">
        <f t="shared" si="1"/>
        <v>1'h0</v>
      </c>
      <c r="G16" s="166" t="s">
        <v>68</v>
      </c>
      <c r="H16" s="166" t="s">
        <v>5011</v>
      </c>
      <c r="I16" s="166" t="s">
        <v>5012</v>
      </c>
      <c r="J16" s="31">
        <v>0</v>
      </c>
      <c r="K16" s="31" t="str">
        <f t="shared" si="2"/>
        <v>0</v>
      </c>
      <c r="L16" s="31">
        <f t="shared" si="3"/>
        <v>0</v>
      </c>
      <c r="M16" s="3"/>
      <c r="N16" s="3"/>
    </row>
    <row r="17" spans="1:14" s="83" customFormat="1" ht="16.5">
      <c r="A17" s="31"/>
      <c r="B17" s="82"/>
      <c r="C17" s="31">
        <v>13</v>
      </c>
      <c r="D17" s="31">
        <v>13</v>
      </c>
      <c r="E17" s="32">
        <f t="shared" si="0"/>
        <v>1</v>
      </c>
      <c r="F17" s="32" t="str">
        <f t="shared" si="1"/>
        <v>1'h0</v>
      </c>
      <c r="G17" s="166" t="s">
        <v>68</v>
      </c>
      <c r="H17" s="166" t="s">
        <v>5013</v>
      </c>
      <c r="I17" s="166" t="s">
        <v>5014</v>
      </c>
      <c r="J17" s="31">
        <v>0</v>
      </c>
      <c r="K17" s="31" t="str">
        <f t="shared" si="2"/>
        <v>0</v>
      </c>
      <c r="L17" s="31">
        <f t="shared" si="3"/>
        <v>0</v>
      </c>
      <c r="M17" s="3"/>
      <c r="N17" s="3"/>
    </row>
    <row r="18" spans="1:14" s="83" customFormat="1" ht="16.5">
      <c r="A18" s="31"/>
      <c r="B18" s="82"/>
      <c r="C18" s="31">
        <v>12</v>
      </c>
      <c r="D18" s="31">
        <v>12</v>
      </c>
      <c r="E18" s="32">
        <f t="shared" si="0"/>
        <v>1</v>
      </c>
      <c r="F18" s="32" t="str">
        <f t="shared" si="1"/>
        <v>1'h0</v>
      </c>
      <c r="G18" s="166" t="s">
        <v>68</v>
      </c>
      <c r="H18" s="166" t="s">
        <v>5015</v>
      </c>
      <c r="I18" s="166" t="s">
        <v>5016</v>
      </c>
      <c r="J18" s="31">
        <v>0</v>
      </c>
      <c r="K18" s="31" t="str">
        <f t="shared" si="2"/>
        <v>0</v>
      </c>
      <c r="L18" s="31">
        <f t="shared" si="3"/>
        <v>0</v>
      </c>
      <c r="M18" s="3"/>
      <c r="N18" s="3"/>
    </row>
    <row r="19" spans="1:14" s="83" customFormat="1" ht="82.5">
      <c r="A19" s="31"/>
      <c r="B19" s="82"/>
      <c r="C19" s="31">
        <v>10</v>
      </c>
      <c r="D19" s="31">
        <v>11</v>
      </c>
      <c r="E19" s="32">
        <f t="shared" si="0"/>
        <v>2</v>
      </c>
      <c r="F19" s="32" t="str">
        <f t="shared" si="1"/>
        <v>2'h2</v>
      </c>
      <c r="G19" s="166" t="s">
        <v>68</v>
      </c>
      <c r="H19" s="166" t="s">
        <v>5017</v>
      </c>
      <c r="I19" s="166" t="s">
        <v>5018</v>
      </c>
      <c r="J19" s="31">
        <v>2</v>
      </c>
      <c r="K19" s="31" t="str">
        <f t="shared" si="2"/>
        <v>2</v>
      </c>
      <c r="L19" s="31">
        <f t="shared" si="3"/>
        <v>2048</v>
      </c>
      <c r="M19" s="3"/>
      <c r="N19" s="3"/>
    </row>
    <row r="20" spans="1:14" s="83" customFormat="1" ht="16.5">
      <c r="A20" s="31"/>
      <c r="B20" s="82"/>
      <c r="C20" s="31">
        <v>9</v>
      </c>
      <c r="D20" s="31">
        <v>9</v>
      </c>
      <c r="E20" s="32">
        <f t="shared" si="0"/>
        <v>1</v>
      </c>
      <c r="F20" s="32" t="str">
        <f t="shared" si="1"/>
        <v>1'h0</v>
      </c>
      <c r="G20" s="166" t="s">
        <v>68</v>
      </c>
      <c r="H20" s="166" t="s">
        <v>5019</v>
      </c>
      <c r="I20" s="166" t="s">
        <v>5020</v>
      </c>
      <c r="J20" s="31">
        <v>0</v>
      </c>
      <c r="K20" s="31" t="str">
        <f t="shared" si="2"/>
        <v>0</v>
      </c>
      <c r="L20" s="31">
        <f t="shared" si="3"/>
        <v>0</v>
      </c>
      <c r="M20" s="3"/>
      <c r="N20" s="3"/>
    </row>
    <row r="21" spans="1:14" s="83" customFormat="1" ht="16.5">
      <c r="A21" s="31"/>
      <c r="B21" s="82"/>
      <c r="C21" s="31">
        <v>8</v>
      </c>
      <c r="D21" s="31">
        <v>8</v>
      </c>
      <c r="E21" s="32">
        <f t="shared" si="0"/>
        <v>1</v>
      </c>
      <c r="F21" s="32" t="str">
        <f t="shared" si="1"/>
        <v>1'h0</v>
      </c>
      <c r="G21" s="166" t="s">
        <v>68</v>
      </c>
      <c r="H21" s="166" t="s">
        <v>5021</v>
      </c>
      <c r="I21" s="166" t="s">
        <v>5022</v>
      </c>
      <c r="J21" s="31">
        <v>0</v>
      </c>
      <c r="K21" s="31" t="str">
        <f t="shared" si="2"/>
        <v>0</v>
      </c>
      <c r="L21" s="31">
        <f t="shared" si="3"/>
        <v>0</v>
      </c>
      <c r="M21" s="3"/>
      <c r="N21" s="3"/>
    </row>
    <row r="22" spans="1:14" s="83" customFormat="1" ht="82.5">
      <c r="A22" s="31"/>
      <c r="B22" s="82"/>
      <c r="C22" s="31">
        <v>6</v>
      </c>
      <c r="D22" s="31">
        <v>7</v>
      </c>
      <c r="E22" s="32">
        <f t="shared" si="0"/>
        <v>2</v>
      </c>
      <c r="F22" s="32" t="str">
        <f t="shared" si="1"/>
        <v>2'h2</v>
      </c>
      <c r="G22" s="166" t="s">
        <v>68</v>
      </c>
      <c r="H22" s="166" t="s">
        <v>5023</v>
      </c>
      <c r="I22" s="166" t="s">
        <v>5024</v>
      </c>
      <c r="J22" s="31">
        <v>2</v>
      </c>
      <c r="K22" s="31" t="str">
        <f t="shared" si="2"/>
        <v>2</v>
      </c>
      <c r="L22" s="31">
        <f t="shared" si="3"/>
        <v>128</v>
      </c>
      <c r="M22" s="3"/>
      <c r="N22" s="3"/>
    </row>
    <row r="23" spans="1:14" ht="16.5">
      <c r="A23" s="45"/>
      <c r="B23" s="22"/>
      <c r="C23" s="31">
        <v>5</v>
      </c>
      <c r="D23" s="31">
        <v>5</v>
      </c>
      <c r="E23" s="32">
        <f t="shared" si="0"/>
        <v>1</v>
      </c>
      <c r="F23" s="32" t="str">
        <f t="shared" si="1"/>
        <v>1'h0</v>
      </c>
      <c r="G23" s="166" t="s">
        <v>68</v>
      </c>
      <c r="H23" s="166" t="s">
        <v>5025</v>
      </c>
      <c r="I23" s="166" t="s">
        <v>5026</v>
      </c>
      <c r="J23" s="31">
        <v>0</v>
      </c>
      <c r="K23" s="31" t="str">
        <f t="shared" si="2"/>
        <v>0</v>
      </c>
      <c r="L23" s="31">
        <f t="shared" si="3"/>
        <v>0</v>
      </c>
      <c r="M23" s="45"/>
      <c r="N23" s="45"/>
    </row>
    <row r="24" spans="1:14" ht="16.5">
      <c r="A24" s="45"/>
      <c r="B24" s="64"/>
      <c r="C24" s="31">
        <v>4</v>
      </c>
      <c r="D24" s="31">
        <v>4</v>
      </c>
      <c r="E24" s="32">
        <f t="shared" si="0"/>
        <v>1</v>
      </c>
      <c r="F24" s="32" t="str">
        <f t="shared" si="1"/>
        <v>1'h0</v>
      </c>
      <c r="G24" s="166" t="s">
        <v>68</v>
      </c>
      <c r="H24" s="166" t="s">
        <v>5027</v>
      </c>
      <c r="I24" s="166" t="s">
        <v>5028</v>
      </c>
      <c r="J24" s="22">
        <v>0</v>
      </c>
      <c r="K24" s="31" t="str">
        <f t="shared" si="2"/>
        <v>0</v>
      </c>
      <c r="L24" s="31">
        <f t="shared" si="3"/>
        <v>0</v>
      </c>
      <c r="M24" s="45"/>
      <c r="N24" s="45"/>
    </row>
    <row r="25" spans="1:14" ht="82.5">
      <c r="A25" s="45"/>
      <c r="B25" s="64"/>
      <c r="C25" s="31">
        <v>2</v>
      </c>
      <c r="D25" s="31">
        <v>3</v>
      </c>
      <c r="E25" s="32">
        <f t="shared" si="0"/>
        <v>2</v>
      </c>
      <c r="F25" s="32" t="str">
        <f t="shared" si="1"/>
        <v>2'h2</v>
      </c>
      <c r="G25" s="166" t="s">
        <v>68</v>
      </c>
      <c r="H25" s="166" t="s">
        <v>5029</v>
      </c>
      <c r="I25" s="166" t="s">
        <v>5030</v>
      </c>
      <c r="J25" s="22">
        <v>2</v>
      </c>
      <c r="K25" s="31" t="str">
        <f t="shared" si="2"/>
        <v>2</v>
      </c>
      <c r="L25" s="31">
        <f t="shared" si="3"/>
        <v>8</v>
      </c>
      <c r="M25" s="45"/>
      <c r="N25" s="45"/>
    </row>
    <row r="26" spans="1:14" ht="16.5">
      <c r="A26" s="45"/>
      <c r="B26" s="64"/>
      <c r="C26" s="31">
        <v>1</v>
      </c>
      <c r="D26" s="31">
        <v>1</v>
      </c>
      <c r="E26" s="32">
        <f t="shared" si="0"/>
        <v>1</v>
      </c>
      <c r="F26" s="32" t="str">
        <f t="shared" si="1"/>
        <v>1'h0</v>
      </c>
      <c r="G26" s="166" t="s">
        <v>68</v>
      </c>
      <c r="H26" s="166" t="s">
        <v>5031</v>
      </c>
      <c r="I26" s="166" t="s">
        <v>5032</v>
      </c>
      <c r="J26" s="22">
        <v>0</v>
      </c>
      <c r="K26" s="31" t="str">
        <f t="shared" si="2"/>
        <v>0</v>
      </c>
      <c r="L26" s="31">
        <f t="shared" si="3"/>
        <v>0</v>
      </c>
      <c r="M26" s="45"/>
      <c r="N26" s="45"/>
    </row>
    <row r="27" spans="1:14" ht="16.5">
      <c r="A27" s="45"/>
      <c r="B27" s="64"/>
      <c r="C27" s="31">
        <v>0</v>
      </c>
      <c r="D27" s="31">
        <v>0</v>
      </c>
      <c r="E27" s="32">
        <f t="shared" si="0"/>
        <v>1</v>
      </c>
      <c r="F27" s="32" t="str">
        <f t="shared" si="1"/>
        <v>1'h0</v>
      </c>
      <c r="G27" s="166" t="s">
        <v>68</v>
      </c>
      <c r="H27" s="166" t="s">
        <v>5033</v>
      </c>
      <c r="I27" s="166" t="s">
        <v>5034</v>
      </c>
      <c r="J27" s="22">
        <v>0</v>
      </c>
      <c r="K27" s="31" t="str">
        <f t="shared" si="2"/>
        <v>0</v>
      </c>
      <c r="L27" s="31">
        <f t="shared" si="3"/>
        <v>0</v>
      </c>
      <c r="M27" s="45"/>
      <c r="N27" s="45"/>
    </row>
    <row r="28" spans="1:14" ht="15">
      <c r="A28" s="26"/>
      <c r="B28" s="27" t="s">
        <v>76</v>
      </c>
      <c r="C28" s="26"/>
      <c r="D28" s="26"/>
      <c r="E28" s="26">
        <f>SUM(E29:E32)</f>
        <v>32</v>
      </c>
      <c r="F28" s="56" t="str">
        <f>CONCATENATE("32'h",K28)</f>
        <v>32'h00020202</v>
      </c>
      <c r="G28" s="56"/>
      <c r="H28" s="29" t="s">
        <v>5035</v>
      </c>
      <c r="I28" s="29"/>
      <c r="J28" s="26"/>
      <c r="K28" s="26" t="str">
        <f>LOWER(DEC2HEX(L28,8))</f>
        <v>00020202</v>
      </c>
      <c r="L28" s="26">
        <f>SUM(L29:L32)</f>
        <v>131586</v>
      </c>
      <c r="M28" s="45"/>
      <c r="N28" s="45"/>
    </row>
    <row r="29" spans="1:14" ht="16.5">
      <c r="A29" s="45"/>
      <c r="B29" s="64"/>
      <c r="C29" s="31">
        <v>24</v>
      </c>
      <c r="D29" s="31">
        <v>31</v>
      </c>
      <c r="E29" s="32">
        <f>D29+1-C29</f>
        <v>8</v>
      </c>
      <c r="F29" s="32" t="str">
        <f>CONCATENATE(E29,"'h",K29)</f>
        <v>8'h0</v>
      </c>
      <c r="G29" s="166" t="s">
        <v>73</v>
      </c>
      <c r="H29" s="166" t="s">
        <v>493</v>
      </c>
      <c r="I29" s="166"/>
      <c r="J29" s="31">
        <v>0</v>
      </c>
      <c r="K29" s="31" t="str">
        <f>LOWER(DEC2HEX((J29)))</f>
        <v>0</v>
      </c>
      <c r="L29" s="31">
        <f>J29*(2^C29)</f>
        <v>0</v>
      </c>
      <c r="M29" s="45"/>
      <c r="N29" s="45"/>
    </row>
    <row r="30" spans="1:14" ht="16.5">
      <c r="A30" s="45"/>
      <c r="B30" s="64"/>
      <c r="C30" s="31">
        <v>16</v>
      </c>
      <c r="D30" s="31">
        <v>23</v>
      </c>
      <c r="E30" s="32">
        <f>D30+1-C30</f>
        <v>8</v>
      </c>
      <c r="F30" s="32" t="str">
        <f>CONCATENATE(E30,"'h",K30)</f>
        <v>8'h2</v>
      </c>
      <c r="G30" s="166" t="s">
        <v>68</v>
      </c>
      <c r="H30" s="166" t="s">
        <v>5036</v>
      </c>
      <c r="I30" s="166" t="s">
        <v>5037</v>
      </c>
      <c r="J30" s="22">
        <v>2</v>
      </c>
      <c r="K30" s="31" t="str">
        <f>LOWER(DEC2HEX((J30)))</f>
        <v>2</v>
      </c>
      <c r="L30" s="31">
        <f>J30*(2^C30)</f>
        <v>131072</v>
      </c>
      <c r="M30" s="45"/>
      <c r="N30" s="45"/>
    </row>
    <row r="31" spans="1:14" ht="16.5">
      <c r="A31" s="45"/>
      <c r="B31" s="64"/>
      <c r="C31" s="31">
        <v>8</v>
      </c>
      <c r="D31" s="31">
        <v>15</v>
      </c>
      <c r="E31" s="32">
        <f>D31+1-C31</f>
        <v>8</v>
      </c>
      <c r="F31" s="32" t="str">
        <f>CONCATENATE(E31,"'h",K31)</f>
        <v>8'h2</v>
      </c>
      <c r="G31" s="166" t="s">
        <v>68</v>
      </c>
      <c r="H31" s="166" t="s">
        <v>5038</v>
      </c>
      <c r="I31" s="166" t="s">
        <v>5039</v>
      </c>
      <c r="J31" s="22">
        <v>2</v>
      </c>
      <c r="K31" s="31" t="str">
        <f>LOWER(DEC2HEX((J31)))</f>
        <v>2</v>
      </c>
      <c r="L31" s="31">
        <f>J31*(2^C31)</f>
        <v>512</v>
      </c>
      <c r="M31" s="45"/>
      <c r="N31" s="45"/>
    </row>
    <row r="32" spans="1:14" ht="16.5">
      <c r="A32" s="45"/>
      <c r="B32" s="64"/>
      <c r="C32" s="31">
        <v>0</v>
      </c>
      <c r="D32" s="31">
        <v>7</v>
      </c>
      <c r="E32" s="32">
        <f>D32+1-C32</f>
        <v>8</v>
      </c>
      <c r="F32" s="32" t="str">
        <f>CONCATENATE(E32,"'h",K32)</f>
        <v>8'h2</v>
      </c>
      <c r="G32" s="166" t="s">
        <v>68</v>
      </c>
      <c r="H32" s="166" t="s">
        <v>5040</v>
      </c>
      <c r="I32" s="166" t="s">
        <v>5041</v>
      </c>
      <c r="J32" s="22">
        <v>2</v>
      </c>
      <c r="K32" s="31" t="str">
        <f>LOWER(DEC2HEX((J32)))</f>
        <v>2</v>
      </c>
      <c r="L32" s="31">
        <f>J32*(2^C32)</f>
        <v>2</v>
      </c>
      <c r="M32" s="45"/>
      <c r="N32" s="45"/>
    </row>
    <row r="33" spans="1:14" ht="15">
      <c r="A33" s="26"/>
      <c r="B33" s="27" t="s">
        <v>79</v>
      </c>
      <c r="C33" s="26"/>
      <c r="D33" s="26"/>
      <c r="E33" s="26">
        <f>SUM(E34:E35)</f>
        <v>32</v>
      </c>
      <c r="F33" s="56" t="str">
        <f>CONCATENATE("32'h",K33)</f>
        <v>32'h00000000</v>
      </c>
      <c r="G33" s="56"/>
      <c r="H33" s="29" t="s">
        <v>5042</v>
      </c>
      <c r="I33" s="29"/>
      <c r="J33" s="26"/>
      <c r="K33" s="26" t="str">
        <f>LOWER(DEC2HEX(L33,8))</f>
        <v>00000000</v>
      </c>
      <c r="L33" s="26">
        <f>SUM(L34:L35)</f>
        <v>0</v>
      </c>
      <c r="M33" s="45"/>
      <c r="N33" s="45"/>
    </row>
    <row r="34" spans="1:14" ht="16.5">
      <c r="A34" s="167"/>
      <c r="B34" s="64"/>
      <c r="C34" s="31">
        <v>16</v>
      </c>
      <c r="D34" s="31">
        <v>31</v>
      </c>
      <c r="E34" s="32">
        <f>D34+1-C34</f>
        <v>16</v>
      </c>
      <c r="F34" s="32" t="str">
        <f>CONCATENATE(E34,"'h",K34)</f>
        <v>16'h0</v>
      </c>
      <c r="G34" s="32" t="s">
        <v>73</v>
      </c>
      <c r="H34" s="166" t="s">
        <v>493</v>
      </c>
      <c r="I34" s="166"/>
      <c r="J34" s="22">
        <v>0</v>
      </c>
      <c r="K34" s="31" t="str">
        <f>LOWER(DEC2HEX((J34)))</f>
        <v>0</v>
      </c>
      <c r="L34" s="31">
        <f>J34*(2^C34)</f>
        <v>0</v>
      </c>
      <c r="M34" s="45"/>
      <c r="N34" s="45"/>
    </row>
    <row r="35" spans="1:14" ht="33">
      <c r="A35" s="167"/>
      <c r="B35" s="64"/>
      <c r="C35" s="31">
        <v>0</v>
      </c>
      <c r="D35" s="31">
        <v>15</v>
      </c>
      <c r="E35" s="32">
        <f>D35+1-C35</f>
        <v>16</v>
      </c>
      <c r="F35" s="32" t="str">
        <f>CONCATENATE(E35,"'h",K35)</f>
        <v>16'h0</v>
      </c>
      <c r="G35" s="32" t="s">
        <v>73</v>
      </c>
      <c r="H35" s="166" t="s">
        <v>5043</v>
      </c>
      <c r="I35" s="166" t="s">
        <v>5044</v>
      </c>
      <c r="J35" s="22">
        <v>0</v>
      </c>
      <c r="K35" s="31" t="str">
        <f>LOWER(DEC2HEX((J35)))</f>
        <v>0</v>
      </c>
      <c r="L35" s="31">
        <f>J35*(2^C35)</f>
        <v>0</v>
      </c>
      <c r="M35" s="45"/>
      <c r="N35" s="45"/>
    </row>
    <row r="36" spans="1:14" ht="15">
      <c r="A36" s="26"/>
      <c r="B36" s="27" t="s">
        <v>91</v>
      </c>
      <c r="C36" s="26"/>
      <c r="D36" s="26"/>
      <c r="E36" s="26">
        <f>SUM(E37:E38)</f>
        <v>32</v>
      </c>
      <c r="F36" s="56" t="str">
        <f>CONCATENATE("32'h",K36)</f>
        <v>32'h00000000</v>
      </c>
      <c r="G36" s="56"/>
      <c r="H36" s="29" t="s">
        <v>5045</v>
      </c>
      <c r="I36" s="29"/>
      <c r="J36" s="26"/>
      <c r="K36" s="26" t="str">
        <f>LOWER(DEC2HEX(L36,8))</f>
        <v>00000000</v>
      </c>
      <c r="L36" s="26">
        <f>SUM(L37:L38)</f>
        <v>0</v>
      </c>
      <c r="M36" s="45"/>
      <c r="N36" s="45"/>
    </row>
    <row r="37" spans="1:14" ht="16.5">
      <c r="A37" s="167"/>
      <c r="B37" s="64"/>
      <c r="C37" s="31">
        <v>16</v>
      </c>
      <c r="D37" s="31">
        <v>31</v>
      </c>
      <c r="E37" s="32">
        <f>D37+1-C37</f>
        <v>16</v>
      </c>
      <c r="F37" s="32" t="str">
        <f>CONCATENATE(E37,"'h",K37)</f>
        <v>16'h0</v>
      </c>
      <c r="G37" s="32" t="s">
        <v>73</v>
      </c>
      <c r="H37" s="166" t="s">
        <v>493</v>
      </c>
      <c r="I37" s="166"/>
      <c r="J37" s="22">
        <v>0</v>
      </c>
      <c r="K37" s="31" t="str">
        <f>LOWER(DEC2HEX((J37)))</f>
        <v>0</v>
      </c>
      <c r="L37" s="31">
        <f>J37*(2^C37)</f>
        <v>0</v>
      </c>
      <c r="M37" s="45"/>
      <c r="N37" s="45"/>
    </row>
    <row r="38" spans="1:14" ht="33">
      <c r="A38" s="167"/>
      <c r="B38" s="64"/>
      <c r="C38" s="31">
        <v>0</v>
      </c>
      <c r="D38" s="31">
        <v>15</v>
      </c>
      <c r="E38" s="32">
        <f>D38+1-C38</f>
        <v>16</v>
      </c>
      <c r="F38" s="32" t="str">
        <f>CONCATENATE(E38,"'h",K38)</f>
        <v>16'h0</v>
      </c>
      <c r="G38" s="32" t="s">
        <v>73</v>
      </c>
      <c r="H38" s="166" t="s">
        <v>5046</v>
      </c>
      <c r="I38" s="166" t="s">
        <v>5047</v>
      </c>
      <c r="J38" s="22">
        <v>0</v>
      </c>
      <c r="K38" s="31" t="str">
        <f>LOWER(DEC2HEX((J38)))</f>
        <v>0</v>
      </c>
      <c r="L38" s="31">
        <f>J38*(2^C38)</f>
        <v>0</v>
      </c>
      <c r="M38" s="45"/>
      <c r="N38" s="45"/>
    </row>
    <row r="39" spans="1:14" ht="15">
      <c r="A39" s="26"/>
      <c r="B39" s="27" t="s">
        <v>95</v>
      </c>
      <c r="C39" s="26"/>
      <c r="D39" s="26"/>
      <c r="E39" s="26">
        <f>SUM(E40:E41)</f>
        <v>32</v>
      </c>
      <c r="F39" s="56" t="str">
        <f>CONCATENATE("32'h",K39)</f>
        <v>32'h00000000</v>
      </c>
      <c r="G39" s="56"/>
      <c r="H39" s="29" t="s">
        <v>5048</v>
      </c>
      <c r="I39" s="29"/>
      <c r="J39" s="26"/>
      <c r="K39" s="26" t="str">
        <f>LOWER(DEC2HEX(L39,8))</f>
        <v>00000000</v>
      </c>
      <c r="L39" s="26">
        <f>SUM(L40:L41)</f>
        <v>0</v>
      </c>
      <c r="M39" s="45"/>
      <c r="N39" s="45"/>
    </row>
    <row r="40" spans="1:14" ht="16.5">
      <c r="A40" s="45"/>
      <c r="B40" s="64"/>
      <c r="C40" s="31">
        <v>16</v>
      </c>
      <c r="D40" s="31">
        <v>31</v>
      </c>
      <c r="E40" s="32">
        <f>D40+1-C40</f>
        <v>16</v>
      </c>
      <c r="F40" s="32" t="str">
        <f>CONCATENATE(E40,"'h",K40)</f>
        <v>16'h0</v>
      </c>
      <c r="G40" s="32" t="s">
        <v>73</v>
      </c>
      <c r="H40" s="166" t="s">
        <v>493</v>
      </c>
      <c r="I40" s="166"/>
      <c r="J40" s="22">
        <v>0</v>
      </c>
      <c r="K40" s="31" t="str">
        <f>LOWER(DEC2HEX((J40)))</f>
        <v>0</v>
      </c>
      <c r="L40" s="31">
        <f>J40*(2^C40)</f>
        <v>0</v>
      </c>
      <c r="M40" s="45"/>
      <c r="N40" s="45"/>
    </row>
    <row r="41" spans="1:14" ht="33">
      <c r="A41" s="45"/>
      <c r="B41" s="64"/>
      <c r="C41" s="31">
        <v>0</v>
      </c>
      <c r="D41" s="31">
        <v>15</v>
      </c>
      <c r="E41" s="32">
        <f>D41+1-C41</f>
        <v>16</v>
      </c>
      <c r="F41" s="32" t="str">
        <f>CONCATENATE(E41,"'h",K41)</f>
        <v>16'h0</v>
      </c>
      <c r="G41" s="32" t="s">
        <v>73</v>
      </c>
      <c r="H41" s="166" t="s">
        <v>5049</v>
      </c>
      <c r="I41" s="166" t="s">
        <v>5050</v>
      </c>
      <c r="J41" s="22">
        <v>0</v>
      </c>
      <c r="K41" s="31" t="str">
        <f>LOWER(DEC2HEX((J41)))</f>
        <v>0</v>
      </c>
      <c r="L41" s="31">
        <f>J41*(2^C41)</f>
        <v>0</v>
      </c>
      <c r="M41" s="45"/>
      <c r="N41" s="45"/>
    </row>
    <row r="42" spans="1:14" ht="15">
      <c r="A42" s="26"/>
      <c r="B42" s="27" t="s">
        <v>97</v>
      </c>
      <c r="C42" s="26"/>
      <c r="D42" s="26"/>
      <c r="E42" s="26">
        <f>SUM(E43:E52)</f>
        <v>32</v>
      </c>
      <c r="F42" s="56" t="str">
        <f>CONCATENATE("32'h",K42)</f>
        <v>32'h00000000</v>
      </c>
      <c r="G42" s="56"/>
      <c r="H42" s="29" t="s">
        <v>5051</v>
      </c>
      <c r="I42" s="29"/>
      <c r="J42" s="26"/>
      <c r="K42" s="26" t="str">
        <f>LOWER(DEC2HEX(L42,8))</f>
        <v>00000000</v>
      </c>
      <c r="L42" s="26">
        <f>SUM(L43:L52)</f>
        <v>0</v>
      </c>
      <c r="M42" s="45"/>
      <c r="N42" s="45"/>
    </row>
    <row r="43" spans="1:14" ht="16.5">
      <c r="A43" s="45"/>
      <c r="B43" s="22"/>
      <c r="C43" s="31">
        <v>9</v>
      </c>
      <c r="D43" s="31">
        <v>31</v>
      </c>
      <c r="E43" s="32">
        <f t="shared" ref="E43:E52" si="4">D43+1-C43</f>
        <v>23</v>
      </c>
      <c r="F43" s="32" t="str">
        <f t="shared" ref="F43:F52" si="5">CONCATENATE(E43,"'h",K43)</f>
        <v>23'h0</v>
      </c>
      <c r="G43" s="32" t="s">
        <v>73</v>
      </c>
      <c r="H43" s="166" t="s">
        <v>493</v>
      </c>
      <c r="I43" s="166"/>
      <c r="J43" s="31">
        <v>0</v>
      </c>
      <c r="K43" s="31" t="str">
        <f t="shared" ref="K43:K52" si="6">LOWER(DEC2HEX((J43)))</f>
        <v>0</v>
      </c>
      <c r="L43" s="31">
        <f t="shared" ref="L43:L52" si="7">J43*(2^C43)</f>
        <v>0</v>
      </c>
      <c r="M43" s="45"/>
      <c r="N43" s="45"/>
    </row>
    <row r="44" spans="1:14" ht="16.5">
      <c r="A44" s="167"/>
      <c r="B44" s="45"/>
      <c r="C44" s="31">
        <v>8</v>
      </c>
      <c r="D44" s="31">
        <v>8</v>
      </c>
      <c r="E44" s="32">
        <f t="shared" si="4"/>
        <v>1</v>
      </c>
      <c r="F44" s="32" t="str">
        <f t="shared" si="5"/>
        <v>1'h0</v>
      </c>
      <c r="G44" s="32" t="s">
        <v>73</v>
      </c>
      <c r="H44" s="166" t="s">
        <v>5052</v>
      </c>
      <c r="I44" s="166" t="s">
        <v>5053</v>
      </c>
      <c r="J44" s="22">
        <v>0</v>
      </c>
      <c r="K44" s="31" t="str">
        <f t="shared" si="6"/>
        <v>0</v>
      </c>
      <c r="L44" s="31">
        <f t="shared" si="7"/>
        <v>0</v>
      </c>
      <c r="M44" s="45"/>
      <c r="N44" s="45"/>
    </row>
    <row r="45" spans="1:14" ht="16.5">
      <c r="A45" s="167"/>
      <c r="B45" s="45"/>
      <c r="C45" s="31">
        <v>7</v>
      </c>
      <c r="D45" s="31">
        <v>7</v>
      </c>
      <c r="E45" s="32">
        <f t="shared" si="4"/>
        <v>1</v>
      </c>
      <c r="F45" s="32" t="str">
        <f t="shared" si="5"/>
        <v>1'h0</v>
      </c>
      <c r="G45" s="32" t="s">
        <v>73</v>
      </c>
      <c r="H45" s="166" t="s">
        <v>5054</v>
      </c>
      <c r="I45" s="166" t="s">
        <v>5055</v>
      </c>
      <c r="J45" s="22">
        <v>0</v>
      </c>
      <c r="K45" s="31" t="str">
        <f t="shared" si="6"/>
        <v>0</v>
      </c>
      <c r="L45" s="31">
        <f t="shared" si="7"/>
        <v>0</v>
      </c>
      <c r="M45" s="45"/>
      <c r="N45" s="45"/>
    </row>
    <row r="46" spans="1:14" ht="16.5">
      <c r="A46" s="167"/>
      <c r="B46" s="45"/>
      <c r="C46" s="31">
        <v>6</v>
      </c>
      <c r="D46" s="31">
        <v>6</v>
      </c>
      <c r="E46" s="32">
        <f t="shared" si="4"/>
        <v>1</v>
      </c>
      <c r="F46" s="32" t="str">
        <f t="shared" si="5"/>
        <v>1'h0</v>
      </c>
      <c r="G46" s="32" t="s">
        <v>73</v>
      </c>
      <c r="H46" s="166" t="s">
        <v>5056</v>
      </c>
      <c r="I46" s="166" t="s">
        <v>5057</v>
      </c>
      <c r="J46" s="22">
        <v>0</v>
      </c>
      <c r="K46" s="31" t="str">
        <f t="shared" si="6"/>
        <v>0</v>
      </c>
      <c r="L46" s="31">
        <f t="shared" si="7"/>
        <v>0</v>
      </c>
      <c r="M46" s="45"/>
      <c r="N46" s="45"/>
    </row>
    <row r="47" spans="1:14" ht="16.5">
      <c r="A47" s="167"/>
      <c r="B47" s="45"/>
      <c r="C47" s="31">
        <v>5</v>
      </c>
      <c r="D47" s="31">
        <v>5</v>
      </c>
      <c r="E47" s="32">
        <f t="shared" si="4"/>
        <v>1</v>
      </c>
      <c r="F47" s="32" t="str">
        <f t="shared" si="5"/>
        <v>1'h0</v>
      </c>
      <c r="G47" s="32" t="s">
        <v>73</v>
      </c>
      <c r="H47" s="166" t="s">
        <v>5058</v>
      </c>
      <c r="I47" s="166" t="s">
        <v>5059</v>
      </c>
      <c r="J47" s="22">
        <v>0</v>
      </c>
      <c r="K47" s="31" t="str">
        <f t="shared" si="6"/>
        <v>0</v>
      </c>
      <c r="L47" s="31">
        <f t="shared" si="7"/>
        <v>0</v>
      </c>
      <c r="M47" s="45"/>
      <c r="N47" s="45"/>
    </row>
    <row r="48" spans="1:14" ht="16.5">
      <c r="A48" s="167"/>
      <c r="B48" s="45"/>
      <c r="C48" s="31">
        <v>4</v>
      </c>
      <c r="D48" s="31">
        <v>4</v>
      </c>
      <c r="E48" s="32">
        <f t="shared" si="4"/>
        <v>1</v>
      </c>
      <c r="F48" s="32" t="str">
        <f t="shared" si="5"/>
        <v>1'h0</v>
      </c>
      <c r="G48" s="32" t="s">
        <v>73</v>
      </c>
      <c r="H48" s="166" t="s">
        <v>5060</v>
      </c>
      <c r="I48" s="166" t="s">
        <v>5061</v>
      </c>
      <c r="J48" s="22">
        <v>0</v>
      </c>
      <c r="K48" s="31" t="str">
        <f t="shared" si="6"/>
        <v>0</v>
      </c>
      <c r="L48" s="31">
        <f t="shared" si="7"/>
        <v>0</v>
      </c>
      <c r="M48" s="45"/>
      <c r="N48" s="45"/>
    </row>
    <row r="49" spans="1:14" ht="16.5">
      <c r="A49" s="167"/>
      <c r="B49" s="45"/>
      <c r="C49" s="31">
        <v>3</v>
      </c>
      <c r="D49" s="31">
        <v>3</v>
      </c>
      <c r="E49" s="32">
        <f t="shared" si="4"/>
        <v>1</v>
      </c>
      <c r="F49" s="32" t="str">
        <f t="shared" si="5"/>
        <v>1'h0</v>
      </c>
      <c r="G49" s="32" t="s">
        <v>73</v>
      </c>
      <c r="H49" s="166" t="s">
        <v>5062</v>
      </c>
      <c r="I49" s="166" t="s">
        <v>5063</v>
      </c>
      <c r="J49" s="22">
        <v>0</v>
      </c>
      <c r="K49" s="31" t="str">
        <f t="shared" si="6"/>
        <v>0</v>
      </c>
      <c r="L49" s="31">
        <f t="shared" si="7"/>
        <v>0</v>
      </c>
      <c r="M49" s="45"/>
      <c r="N49" s="45"/>
    </row>
    <row r="50" spans="1:14" ht="16.5">
      <c r="A50" s="167"/>
      <c r="B50" s="45"/>
      <c r="C50" s="31">
        <v>2</v>
      </c>
      <c r="D50" s="31">
        <v>2</v>
      </c>
      <c r="E50" s="32">
        <f t="shared" si="4"/>
        <v>1</v>
      </c>
      <c r="F50" s="32" t="str">
        <f t="shared" si="5"/>
        <v>1'h0</v>
      </c>
      <c r="G50" s="32" t="s">
        <v>73</v>
      </c>
      <c r="H50" s="166" t="s">
        <v>5064</v>
      </c>
      <c r="I50" s="166" t="s">
        <v>5065</v>
      </c>
      <c r="J50" s="22">
        <v>0</v>
      </c>
      <c r="K50" s="31" t="str">
        <f t="shared" si="6"/>
        <v>0</v>
      </c>
      <c r="L50" s="31">
        <f t="shared" si="7"/>
        <v>0</v>
      </c>
      <c r="M50" s="45"/>
      <c r="N50" s="45"/>
    </row>
    <row r="51" spans="1:14" ht="16.5">
      <c r="A51" s="167"/>
      <c r="B51" s="45"/>
      <c r="C51" s="31">
        <v>1</v>
      </c>
      <c r="D51" s="31">
        <v>1</v>
      </c>
      <c r="E51" s="32">
        <f t="shared" si="4"/>
        <v>1</v>
      </c>
      <c r="F51" s="32" t="str">
        <f t="shared" si="5"/>
        <v>1'h0</v>
      </c>
      <c r="G51" s="32" t="s">
        <v>73</v>
      </c>
      <c r="H51" s="166" t="s">
        <v>5066</v>
      </c>
      <c r="I51" s="166" t="s">
        <v>5067</v>
      </c>
      <c r="J51" s="22">
        <v>0</v>
      </c>
      <c r="K51" s="31" t="str">
        <f t="shared" si="6"/>
        <v>0</v>
      </c>
      <c r="L51" s="31">
        <f t="shared" si="7"/>
        <v>0</v>
      </c>
      <c r="M51" s="45"/>
      <c r="N51" s="45"/>
    </row>
    <row r="52" spans="1:14" ht="16.5">
      <c r="A52" s="167"/>
      <c r="B52" s="45"/>
      <c r="C52" s="31">
        <v>0</v>
      </c>
      <c r="D52" s="31">
        <v>0</v>
      </c>
      <c r="E52" s="32">
        <f t="shared" si="4"/>
        <v>1</v>
      </c>
      <c r="F52" s="32" t="str">
        <f t="shared" si="5"/>
        <v>1'h0</v>
      </c>
      <c r="G52" s="32" t="s">
        <v>73</v>
      </c>
      <c r="H52" s="166" t="s">
        <v>5068</v>
      </c>
      <c r="I52" s="166" t="s">
        <v>5069</v>
      </c>
      <c r="J52" s="22">
        <v>0</v>
      </c>
      <c r="K52" s="31" t="str">
        <f t="shared" si="6"/>
        <v>0</v>
      </c>
      <c r="L52" s="31">
        <f t="shared" si="7"/>
        <v>0</v>
      </c>
      <c r="M52" s="45"/>
      <c r="N52" s="45"/>
    </row>
    <row r="53" spans="1:14" ht="15">
      <c r="A53" s="26"/>
      <c r="B53" s="27" t="s">
        <v>99</v>
      </c>
      <c r="C53" s="26"/>
      <c r="D53" s="26"/>
      <c r="E53" s="26">
        <f>SUM(E54:E63)</f>
        <v>32</v>
      </c>
      <c r="F53" s="56" t="str">
        <f>CONCATENATE("32'h",K53)</f>
        <v>32'h00000000</v>
      </c>
      <c r="G53" s="56"/>
      <c r="H53" s="29" t="s">
        <v>5070</v>
      </c>
      <c r="I53" s="29"/>
      <c r="J53" s="26"/>
      <c r="K53" s="26" t="str">
        <f>LOWER(DEC2HEX(L53,8))</f>
        <v>00000000</v>
      </c>
      <c r="L53" s="26">
        <f>SUM(L54:L63)</f>
        <v>0</v>
      </c>
      <c r="M53" s="45"/>
      <c r="N53" s="45"/>
    </row>
    <row r="54" spans="1:14" ht="16.5">
      <c r="A54" s="167"/>
      <c r="B54" s="64"/>
      <c r="C54" s="31">
        <v>9</v>
      </c>
      <c r="D54" s="31">
        <v>31</v>
      </c>
      <c r="E54" s="32">
        <f t="shared" ref="E54:E63" si="8">D54+1-C54</f>
        <v>23</v>
      </c>
      <c r="F54" s="32" t="str">
        <f t="shared" ref="F54:F63" si="9">CONCATENATE(E54,"'h",K54)</f>
        <v>23'h0</v>
      </c>
      <c r="G54" s="32" t="s">
        <v>73</v>
      </c>
      <c r="H54" s="166" t="s">
        <v>493</v>
      </c>
      <c r="I54" s="166"/>
      <c r="J54" s="22">
        <v>0</v>
      </c>
      <c r="K54" s="31" t="str">
        <f t="shared" ref="K54:K63" si="10">LOWER(DEC2HEX((J54)))</f>
        <v>0</v>
      </c>
      <c r="L54" s="31">
        <f t="shared" ref="L54:L63" si="11">J54*(2^C54)</f>
        <v>0</v>
      </c>
      <c r="M54" s="45"/>
      <c r="N54" s="45"/>
    </row>
    <row r="55" spans="1:14" ht="16.5">
      <c r="A55" s="167"/>
      <c r="B55" s="64"/>
      <c r="C55" s="31">
        <v>8</v>
      </c>
      <c r="D55" s="31">
        <v>8</v>
      </c>
      <c r="E55" s="32">
        <f t="shared" si="8"/>
        <v>1</v>
      </c>
      <c r="F55" s="32" t="str">
        <f t="shared" si="9"/>
        <v>1'h0</v>
      </c>
      <c r="G55" s="32" t="s">
        <v>68</v>
      </c>
      <c r="H55" s="166" t="s">
        <v>5071</v>
      </c>
      <c r="I55" s="166" t="s">
        <v>5072</v>
      </c>
      <c r="J55" s="22">
        <v>0</v>
      </c>
      <c r="K55" s="31" t="str">
        <f t="shared" si="10"/>
        <v>0</v>
      </c>
      <c r="L55" s="31">
        <f t="shared" si="11"/>
        <v>0</v>
      </c>
      <c r="M55" s="45"/>
      <c r="N55" s="45"/>
    </row>
    <row r="56" spans="1:14" ht="16.5">
      <c r="A56" s="167"/>
      <c r="B56" s="64"/>
      <c r="C56" s="31">
        <v>7</v>
      </c>
      <c r="D56" s="31">
        <v>7</v>
      </c>
      <c r="E56" s="32">
        <f t="shared" si="8"/>
        <v>1</v>
      </c>
      <c r="F56" s="32" t="str">
        <f t="shared" si="9"/>
        <v>1'h0</v>
      </c>
      <c r="G56" s="32" t="s">
        <v>68</v>
      </c>
      <c r="H56" s="166" t="s">
        <v>5073</v>
      </c>
      <c r="I56" s="166" t="s">
        <v>5074</v>
      </c>
      <c r="J56" s="22">
        <v>0</v>
      </c>
      <c r="K56" s="31" t="str">
        <f t="shared" si="10"/>
        <v>0</v>
      </c>
      <c r="L56" s="31">
        <f t="shared" si="11"/>
        <v>0</v>
      </c>
      <c r="M56" s="45"/>
      <c r="N56" s="45"/>
    </row>
    <row r="57" spans="1:14" ht="16.5">
      <c r="A57" s="167"/>
      <c r="B57" s="64"/>
      <c r="C57" s="31">
        <v>6</v>
      </c>
      <c r="D57" s="31">
        <v>6</v>
      </c>
      <c r="E57" s="32">
        <f t="shared" si="8"/>
        <v>1</v>
      </c>
      <c r="F57" s="32" t="str">
        <f t="shared" si="9"/>
        <v>1'h0</v>
      </c>
      <c r="G57" s="32" t="s">
        <v>68</v>
      </c>
      <c r="H57" s="166" t="s">
        <v>5075</v>
      </c>
      <c r="I57" s="166" t="s">
        <v>5076</v>
      </c>
      <c r="J57" s="22">
        <v>0</v>
      </c>
      <c r="K57" s="31" t="str">
        <f t="shared" si="10"/>
        <v>0</v>
      </c>
      <c r="L57" s="31">
        <f t="shared" si="11"/>
        <v>0</v>
      </c>
      <c r="M57" s="45"/>
      <c r="N57" s="45"/>
    </row>
    <row r="58" spans="1:14" ht="16.5">
      <c r="A58" s="167"/>
      <c r="B58" s="64"/>
      <c r="C58" s="31">
        <v>5</v>
      </c>
      <c r="D58" s="31">
        <v>5</v>
      </c>
      <c r="E58" s="32">
        <f t="shared" si="8"/>
        <v>1</v>
      </c>
      <c r="F58" s="32" t="str">
        <f t="shared" si="9"/>
        <v>1'h0</v>
      </c>
      <c r="G58" s="32" t="s">
        <v>68</v>
      </c>
      <c r="H58" s="166" t="s">
        <v>5077</v>
      </c>
      <c r="I58" s="166" t="s">
        <v>5078</v>
      </c>
      <c r="J58" s="22">
        <v>0</v>
      </c>
      <c r="K58" s="31" t="str">
        <f t="shared" si="10"/>
        <v>0</v>
      </c>
      <c r="L58" s="31">
        <f t="shared" si="11"/>
        <v>0</v>
      </c>
      <c r="M58" s="45"/>
      <c r="N58" s="45"/>
    </row>
    <row r="59" spans="1:14" ht="16.5">
      <c r="A59" s="167"/>
      <c r="B59" s="64"/>
      <c r="C59" s="31">
        <v>4</v>
      </c>
      <c r="D59" s="31">
        <v>4</v>
      </c>
      <c r="E59" s="32">
        <f t="shared" si="8"/>
        <v>1</v>
      </c>
      <c r="F59" s="32" t="str">
        <f t="shared" si="9"/>
        <v>1'h0</v>
      </c>
      <c r="G59" s="32" t="s">
        <v>68</v>
      </c>
      <c r="H59" s="166" t="s">
        <v>5079</v>
      </c>
      <c r="I59" s="166" t="s">
        <v>5080</v>
      </c>
      <c r="J59" s="22">
        <v>0</v>
      </c>
      <c r="K59" s="31" t="str">
        <f t="shared" si="10"/>
        <v>0</v>
      </c>
      <c r="L59" s="31">
        <f t="shared" si="11"/>
        <v>0</v>
      </c>
      <c r="M59" s="45"/>
      <c r="N59" s="45"/>
    </row>
    <row r="60" spans="1:14" ht="16.5">
      <c r="A60" s="167"/>
      <c r="B60" s="64"/>
      <c r="C60" s="31">
        <v>3</v>
      </c>
      <c r="D60" s="31">
        <v>3</v>
      </c>
      <c r="E60" s="32">
        <f t="shared" si="8"/>
        <v>1</v>
      </c>
      <c r="F60" s="32" t="str">
        <f t="shared" si="9"/>
        <v>1'h0</v>
      </c>
      <c r="G60" s="32" t="s">
        <v>68</v>
      </c>
      <c r="H60" s="166" t="s">
        <v>5081</v>
      </c>
      <c r="I60" s="166" t="s">
        <v>5082</v>
      </c>
      <c r="J60" s="22">
        <v>0</v>
      </c>
      <c r="K60" s="31" t="str">
        <f t="shared" si="10"/>
        <v>0</v>
      </c>
      <c r="L60" s="31">
        <f t="shared" si="11"/>
        <v>0</v>
      </c>
      <c r="M60" s="45"/>
      <c r="N60" s="45"/>
    </row>
    <row r="61" spans="1:14" ht="16.5">
      <c r="A61" s="167"/>
      <c r="B61" s="64"/>
      <c r="C61" s="31">
        <v>2</v>
      </c>
      <c r="D61" s="31">
        <v>2</v>
      </c>
      <c r="E61" s="32">
        <f t="shared" si="8"/>
        <v>1</v>
      </c>
      <c r="F61" s="32" t="str">
        <f t="shared" si="9"/>
        <v>1'h0</v>
      </c>
      <c r="G61" s="32" t="s">
        <v>68</v>
      </c>
      <c r="H61" s="166" t="s">
        <v>5083</v>
      </c>
      <c r="I61" s="166" t="s">
        <v>5084</v>
      </c>
      <c r="J61" s="22">
        <v>0</v>
      </c>
      <c r="K61" s="31" t="str">
        <f t="shared" si="10"/>
        <v>0</v>
      </c>
      <c r="L61" s="31">
        <f t="shared" si="11"/>
        <v>0</v>
      </c>
      <c r="M61" s="45"/>
      <c r="N61" s="45"/>
    </row>
    <row r="62" spans="1:14" ht="16.5">
      <c r="A62" s="167"/>
      <c r="B62" s="64"/>
      <c r="C62" s="31">
        <v>1</v>
      </c>
      <c r="D62" s="31">
        <v>1</v>
      </c>
      <c r="E62" s="32">
        <f t="shared" si="8"/>
        <v>1</v>
      </c>
      <c r="F62" s="32" t="str">
        <f t="shared" si="9"/>
        <v>1'h0</v>
      </c>
      <c r="G62" s="32" t="s">
        <v>68</v>
      </c>
      <c r="H62" s="166" t="s">
        <v>5085</v>
      </c>
      <c r="I62" s="166" t="s">
        <v>5086</v>
      </c>
      <c r="J62" s="22">
        <v>0</v>
      </c>
      <c r="K62" s="31" t="str">
        <f t="shared" si="10"/>
        <v>0</v>
      </c>
      <c r="L62" s="31">
        <f t="shared" si="11"/>
        <v>0</v>
      </c>
      <c r="M62" s="45"/>
      <c r="N62" s="45"/>
    </row>
    <row r="63" spans="1:14" ht="16.5">
      <c r="A63" s="167"/>
      <c r="B63" s="64"/>
      <c r="C63" s="31">
        <v>0</v>
      </c>
      <c r="D63" s="31">
        <v>0</v>
      </c>
      <c r="E63" s="32">
        <f t="shared" si="8"/>
        <v>1</v>
      </c>
      <c r="F63" s="32" t="str">
        <f t="shared" si="9"/>
        <v>1'h0</v>
      </c>
      <c r="G63" s="32" t="s">
        <v>68</v>
      </c>
      <c r="H63" s="166" t="s">
        <v>5087</v>
      </c>
      <c r="I63" s="166" t="s">
        <v>5088</v>
      </c>
      <c r="J63" s="22">
        <v>0</v>
      </c>
      <c r="K63" s="31" t="str">
        <f t="shared" si="10"/>
        <v>0</v>
      </c>
      <c r="L63" s="31">
        <f t="shared" si="11"/>
        <v>0</v>
      </c>
      <c r="M63" s="45"/>
      <c r="N63" s="45"/>
    </row>
    <row r="64" spans="1:14" ht="15">
      <c r="A64" s="26"/>
      <c r="B64" s="27" t="s">
        <v>101</v>
      </c>
      <c r="C64" s="26"/>
      <c r="D64" s="26"/>
      <c r="E64" s="26">
        <f>SUM(E65:E74)</f>
        <v>32</v>
      </c>
      <c r="F64" s="56" t="str">
        <f>CONCATENATE("32'h",K64)</f>
        <v>32'h00000000</v>
      </c>
      <c r="G64" s="56"/>
      <c r="H64" s="29" t="s">
        <v>5089</v>
      </c>
      <c r="I64" s="29"/>
      <c r="J64" s="26"/>
      <c r="K64" s="26" t="str">
        <f>LOWER(DEC2HEX(L64,8))</f>
        <v>00000000</v>
      </c>
      <c r="L64" s="26">
        <f>SUM(L65:L74)</f>
        <v>0</v>
      </c>
      <c r="M64" s="45"/>
      <c r="N64" s="45"/>
    </row>
    <row r="65" spans="1:14" ht="16.5">
      <c r="A65" s="167"/>
      <c r="B65" s="22"/>
      <c r="C65" s="31">
        <v>9</v>
      </c>
      <c r="D65" s="31">
        <v>31</v>
      </c>
      <c r="E65" s="32">
        <f t="shared" ref="E65:E74" si="12">D65+1-C65</f>
        <v>23</v>
      </c>
      <c r="F65" s="32" t="str">
        <f t="shared" ref="F65:F74" si="13">CONCATENATE(E65,"'h",K65)</f>
        <v>23'h0</v>
      </c>
      <c r="G65" s="32" t="s">
        <v>73</v>
      </c>
      <c r="H65" s="166" t="s">
        <v>493</v>
      </c>
      <c r="I65" s="166"/>
      <c r="J65" s="31">
        <v>0</v>
      </c>
      <c r="K65" s="31" t="str">
        <f t="shared" ref="K65:K74" si="14">LOWER(DEC2HEX((J65)))</f>
        <v>0</v>
      </c>
      <c r="L65" s="31">
        <f t="shared" ref="L65:L74" si="15">J65*(2^C65)</f>
        <v>0</v>
      </c>
      <c r="M65" s="45"/>
      <c r="N65" s="45"/>
    </row>
    <row r="66" spans="1:14" ht="16.5">
      <c r="A66" s="167"/>
      <c r="B66" s="64"/>
      <c r="C66" s="31">
        <v>8</v>
      </c>
      <c r="D66" s="31">
        <v>8</v>
      </c>
      <c r="E66" s="32">
        <f t="shared" si="12"/>
        <v>1</v>
      </c>
      <c r="F66" s="32" t="str">
        <f t="shared" si="13"/>
        <v>1'h0</v>
      </c>
      <c r="G66" s="32" t="s">
        <v>73</v>
      </c>
      <c r="H66" s="166" t="s">
        <v>5090</v>
      </c>
      <c r="I66" s="166" t="s">
        <v>5091</v>
      </c>
      <c r="J66" s="22">
        <v>0</v>
      </c>
      <c r="K66" s="31" t="str">
        <f t="shared" si="14"/>
        <v>0</v>
      </c>
      <c r="L66" s="31">
        <f t="shared" si="15"/>
        <v>0</v>
      </c>
      <c r="M66" s="45"/>
      <c r="N66" s="45"/>
    </row>
    <row r="67" spans="1:14" ht="16.5">
      <c r="A67" s="167"/>
      <c r="B67" s="64"/>
      <c r="C67" s="31">
        <v>7</v>
      </c>
      <c r="D67" s="31">
        <v>7</v>
      </c>
      <c r="E67" s="32">
        <f t="shared" si="12"/>
        <v>1</v>
      </c>
      <c r="F67" s="32" t="str">
        <f t="shared" si="13"/>
        <v>1'h0</v>
      </c>
      <c r="G67" s="32" t="s">
        <v>73</v>
      </c>
      <c r="H67" s="166" t="s">
        <v>5092</v>
      </c>
      <c r="I67" s="166" t="s">
        <v>5093</v>
      </c>
      <c r="J67" s="22">
        <v>0</v>
      </c>
      <c r="K67" s="31" t="str">
        <f t="shared" si="14"/>
        <v>0</v>
      </c>
      <c r="L67" s="31">
        <f t="shared" si="15"/>
        <v>0</v>
      </c>
      <c r="M67" s="45"/>
      <c r="N67" s="45"/>
    </row>
    <row r="68" spans="1:14" ht="16.5">
      <c r="A68" s="167"/>
      <c r="B68" s="64"/>
      <c r="C68" s="31">
        <v>6</v>
      </c>
      <c r="D68" s="31">
        <v>6</v>
      </c>
      <c r="E68" s="32">
        <f t="shared" si="12"/>
        <v>1</v>
      </c>
      <c r="F68" s="32" t="str">
        <f t="shared" si="13"/>
        <v>1'h0</v>
      </c>
      <c r="G68" s="32" t="s">
        <v>73</v>
      </c>
      <c r="H68" s="166" t="s">
        <v>5094</v>
      </c>
      <c r="I68" s="166" t="s">
        <v>5095</v>
      </c>
      <c r="J68" s="22">
        <v>0</v>
      </c>
      <c r="K68" s="31" t="str">
        <f t="shared" si="14"/>
        <v>0</v>
      </c>
      <c r="L68" s="31">
        <f t="shared" si="15"/>
        <v>0</v>
      </c>
      <c r="M68" s="45"/>
      <c r="N68" s="45"/>
    </row>
    <row r="69" spans="1:14" ht="16.5">
      <c r="A69" s="167"/>
      <c r="B69" s="64"/>
      <c r="C69" s="31">
        <v>5</v>
      </c>
      <c r="D69" s="31">
        <v>5</v>
      </c>
      <c r="E69" s="32">
        <f t="shared" si="12"/>
        <v>1</v>
      </c>
      <c r="F69" s="32" t="str">
        <f t="shared" si="13"/>
        <v>1'h0</v>
      </c>
      <c r="G69" s="32" t="s">
        <v>73</v>
      </c>
      <c r="H69" s="166" t="s">
        <v>5096</v>
      </c>
      <c r="I69" s="166" t="s">
        <v>5097</v>
      </c>
      <c r="J69" s="22">
        <v>0</v>
      </c>
      <c r="K69" s="31" t="str">
        <f t="shared" si="14"/>
        <v>0</v>
      </c>
      <c r="L69" s="31">
        <f t="shared" si="15"/>
        <v>0</v>
      </c>
      <c r="M69" s="45"/>
      <c r="N69" s="45"/>
    </row>
    <row r="70" spans="1:14" ht="16.5">
      <c r="A70" s="167"/>
      <c r="B70" s="64"/>
      <c r="C70" s="31">
        <v>4</v>
      </c>
      <c r="D70" s="31">
        <v>4</v>
      </c>
      <c r="E70" s="32">
        <f t="shared" si="12"/>
        <v>1</v>
      </c>
      <c r="F70" s="32" t="str">
        <f t="shared" si="13"/>
        <v>1'h0</v>
      </c>
      <c r="G70" s="32" t="s">
        <v>73</v>
      </c>
      <c r="H70" s="166" t="s">
        <v>5098</v>
      </c>
      <c r="I70" s="166" t="s">
        <v>5099</v>
      </c>
      <c r="J70" s="22">
        <v>0</v>
      </c>
      <c r="K70" s="31" t="str">
        <f t="shared" si="14"/>
        <v>0</v>
      </c>
      <c r="L70" s="31">
        <f t="shared" si="15"/>
        <v>0</v>
      </c>
      <c r="M70" s="45"/>
      <c r="N70" s="45"/>
    </row>
    <row r="71" spans="1:14" ht="16.5">
      <c r="A71" s="167"/>
      <c r="B71" s="64"/>
      <c r="C71" s="31">
        <v>3</v>
      </c>
      <c r="D71" s="31">
        <v>3</v>
      </c>
      <c r="E71" s="32">
        <f t="shared" si="12"/>
        <v>1</v>
      </c>
      <c r="F71" s="32" t="str">
        <f t="shared" si="13"/>
        <v>1'h0</v>
      </c>
      <c r="G71" s="32" t="s">
        <v>73</v>
      </c>
      <c r="H71" s="166" t="s">
        <v>5100</v>
      </c>
      <c r="I71" s="166" t="s">
        <v>5101</v>
      </c>
      <c r="J71" s="22">
        <v>0</v>
      </c>
      <c r="K71" s="31" t="str">
        <f t="shared" si="14"/>
        <v>0</v>
      </c>
      <c r="L71" s="31">
        <f t="shared" si="15"/>
        <v>0</v>
      </c>
      <c r="M71" s="45"/>
      <c r="N71" s="45"/>
    </row>
    <row r="72" spans="1:14" ht="16.5">
      <c r="A72" s="167"/>
      <c r="B72" s="64"/>
      <c r="C72" s="31">
        <v>2</v>
      </c>
      <c r="D72" s="31">
        <v>2</v>
      </c>
      <c r="E72" s="32">
        <f t="shared" si="12"/>
        <v>1</v>
      </c>
      <c r="F72" s="32" t="str">
        <f t="shared" si="13"/>
        <v>1'h0</v>
      </c>
      <c r="G72" s="32" t="s">
        <v>73</v>
      </c>
      <c r="H72" s="166" t="s">
        <v>5102</v>
      </c>
      <c r="I72" s="166" t="s">
        <v>5103</v>
      </c>
      <c r="J72" s="22">
        <v>0</v>
      </c>
      <c r="K72" s="31" t="str">
        <f t="shared" si="14"/>
        <v>0</v>
      </c>
      <c r="L72" s="31">
        <f t="shared" si="15"/>
        <v>0</v>
      </c>
      <c r="M72" s="45"/>
      <c r="N72" s="45"/>
    </row>
    <row r="73" spans="1:14" ht="16.5">
      <c r="A73" s="167"/>
      <c r="B73" s="64"/>
      <c r="C73" s="31">
        <v>1</v>
      </c>
      <c r="D73" s="31">
        <v>1</v>
      </c>
      <c r="E73" s="32">
        <f t="shared" si="12"/>
        <v>1</v>
      </c>
      <c r="F73" s="32" t="str">
        <f t="shared" si="13"/>
        <v>1'h0</v>
      </c>
      <c r="G73" s="32" t="s">
        <v>73</v>
      </c>
      <c r="H73" s="166" t="s">
        <v>5104</v>
      </c>
      <c r="I73" s="166" t="s">
        <v>5105</v>
      </c>
      <c r="J73" s="22">
        <v>0</v>
      </c>
      <c r="K73" s="31" t="str">
        <f t="shared" si="14"/>
        <v>0</v>
      </c>
      <c r="L73" s="31">
        <f t="shared" si="15"/>
        <v>0</v>
      </c>
      <c r="M73" s="45"/>
      <c r="N73" s="45"/>
    </row>
    <row r="74" spans="1:14" ht="16.5">
      <c r="A74" s="167"/>
      <c r="B74" s="64"/>
      <c r="C74" s="31">
        <v>0</v>
      </c>
      <c r="D74" s="31">
        <v>0</v>
      </c>
      <c r="E74" s="32">
        <f t="shared" si="12"/>
        <v>1</v>
      </c>
      <c r="F74" s="32" t="str">
        <f t="shared" si="13"/>
        <v>1'h0</v>
      </c>
      <c r="G74" s="32" t="s">
        <v>73</v>
      </c>
      <c r="H74" s="166" t="s">
        <v>5106</v>
      </c>
      <c r="I74" s="166" t="s">
        <v>5107</v>
      </c>
      <c r="J74" s="22">
        <v>0</v>
      </c>
      <c r="K74" s="31" t="str">
        <f t="shared" si="14"/>
        <v>0</v>
      </c>
      <c r="L74" s="31">
        <f t="shared" si="15"/>
        <v>0</v>
      </c>
      <c r="M74" s="45"/>
      <c r="N74" s="45"/>
    </row>
    <row r="75" spans="1:14" ht="15">
      <c r="A75" s="26"/>
      <c r="B75" s="27" t="s">
        <v>104</v>
      </c>
      <c r="C75" s="26"/>
      <c r="D75" s="26"/>
      <c r="E75" s="26">
        <f>SUM(E76:E85)</f>
        <v>32</v>
      </c>
      <c r="F75" s="56" t="str">
        <f>CONCATENATE("32'h",K75)</f>
        <v>32'h00000000</v>
      </c>
      <c r="G75" s="56"/>
      <c r="H75" s="29" t="s">
        <v>5108</v>
      </c>
      <c r="I75" s="29"/>
      <c r="J75" s="26"/>
      <c r="K75" s="26" t="str">
        <f>LOWER(DEC2HEX(L75,8))</f>
        <v>00000000</v>
      </c>
      <c r="L75" s="26">
        <f>SUM(L85:L85)</f>
        <v>0</v>
      </c>
      <c r="M75" s="45"/>
      <c r="N75" s="45"/>
    </row>
    <row r="76" spans="1:14" ht="16.5">
      <c r="A76" s="45"/>
      <c r="B76" s="64"/>
      <c r="C76" s="31">
        <v>9</v>
      </c>
      <c r="D76" s="31">
        <v>31</v>
      </c>
      <c r="E76" s="32">
        <f t="shared" ref="E76:E85" si="16">D76+1-C76</f>
        <v>23</v>
      </c>
      <c r="F76" s="32" t="str">
        <f t="shared" ref="F76:F85" si="17">CONCATENATE(E76,"'h",K76)</f>
        <v>23'h0</v>
      </c>
      <c r="G76" s="32" t="s">
        <v>73</v>
      </c>
      <c r="H76" s="166" t="s">
        <v>493</v>
      </c>
      <c r="I76" s="166"/>
      <c r="J76" s="22">
        <v>0</v>
      </c>
      <c r="K76" s="31" t="str">
        <f t="shared" ref="K76:K85" si="18">LOWER(DEC2HEX((J76)))</f>
        <v>0</v>
      </c>
      <c r="L76" s="31">
        <f t="shared" ref="L76:L85" si="19">J76*(2^C76)</f>
        <v>0</v>
      </c>
      <c r="M76" s="45"/>
      <c r="N76" s="45"/>
    </row>
    <row r="77" spans="1:14" ht="16.5">
      <c r="A77" s="45"/>
      <c r="B77" s="64"/>
      <c r="C77" s="31">
        <v>8</v>
      </c>
      <c r="D77" s="31">
        <v>8</v>
      </c>
      <c r="E77" s="32">
        <f t="shared" si="16"/>
        <v>1</v>
      </c>
      <c r="F77" s="32" t="str">
        <f t="shared" si="17"/>
        <v>1'h0</v>
      </c>
      <c r="G77" s="32" t="s">
        <v>429</v>
      </c>
      <c r="H77" s="166" t="s">
        <v>5109</v>
      </c>
      <c r="I77" s="166" t="s">
        <v>5110</v>
      </c>
      <c r="J77" s="22">
        <v>0</v>
      </c>
      <c r="K77" s="31" t="str">
        <f t="shared" si="18"/>
        <v>0</v>
      </c>
      <c r="L77" s="31">
        <f t="shared" si="19"/>
        <v>0</v>
      </c>
      <c r="M77" s="45"/>
      <c r="N77" s="45"/>
    </row>
    <row r="78" spans="1:14" ht="16.5">
      <c r="A78" s="45"/>
      <c r="B78" s="64"/>
      <c r="C78" s="31">
        <v>7</v>
      </c>
      <c r="D78" s="31">
        <v>7</v>
      </c>
      <c r="E78" s="32">
        <f t="shared" si="16"/>
        <v>1</v>
      </c>
      <c r="F78" s="32" t="str">
        <f t="shared" si="17"/>
        <v>1'h0</v>
      </c>
      <c r="G78" s="32" t="s">
        <v>429</v>
      </c>
      <c r="H78" s="166" t="s">
        <v>5111</v>
      </c>
      <c r="I78" s="166" t="s">
        <v>5112</v>
      </c>
      <c r="J78" s="22">
        <v>0</v>
      </c>
      <c r="K78" s="31" t="str">
        <f t="shared" si="18"/>
        <v>0</v>
      </c>
      <c r="L78" s="31">
        <f t="shared" si="19"/>
        <v>0</v>
      </c>
      <c r="M78" s="45"/>
      <c r="N78" s="45"/>
    </row>
    <row r="79" spans="1:14" ht="16.5">
      <c r="A79" s="45"/>
      <c r="B79" s="64"/>
      <c r="C79" s="31">
        <v>6</v>
      </c>
      <c r="D79" s="31">
        <v>6</v>
      </c>
      <c r="E79" s="32">
        <f t="shared" si="16"/>
        <v>1</v>
      </c>
      <c r="F79" s="32" t="str">
        <f t="shared" si="17"/>
        <v>1'h0</v>
      </c>
      <c r="G79" s="32" t="s">
        <v>429</v>
      </c>
      <c r="H79" s="166" t="s">
        <v>5113</v>
      </c>
      <c r="I79" s="166" t="s">
        <v>5114</v>
      </c>
      <c r="J79" s="22">
        <v>0</v>
      </c>
      <c r="K79" s="31" t="str">
        <f t="shared" si="18"/>
        <v>0</v>
      </c>
      <c r="L79" s="31">
        <f t="shared" si="19"/>
        <v>0</v>
      </c>
      <c r="M79" s="45"/>
      <c r="N79" s="45"/>
    </row>
    <row r="80" spans="1:14" ht="16.5">
      <c r="A80" s="45"/>
      <c r="B80" s="64"/>
      <c r="C80" s="31">
        <v>5</v>
      </c>
      <c r="D80" s="31">
        <v>5</v>
      </c>
      <c r="E80" s="32">
        <f t="shared" si="16"/>
        <v>1</v>
      </c>
      <c r="F80" s="32" t="str">
        <f t="shared" si="17"/>
        <v>1'h0</v>
      </c>
      <c r="G80" s="32" t="s">
        <v>429</v>
      </c>
      <c r="H80" s="166" t="s">
        <v>5115</v>
      </c>
      <c r="I80" s="166" t="s">
        <v>5116</v>
      </c>
      <c r="J80" s="22">
        <v>0</v>
      </c>
      <c r="K80" s="31" t="str">
        <f t="shared" si="18"/>
        <v>0</v>
      </c>
      <c r="L80" s="31">
        <f t="shared" si="19"/>
        <v>0</v>
      </c>
      <c r="M80" s="45"/>
      <c r="N80" s="45"/>
    </row>
    <row r="81" spans="1:14" ht="16.5">
      <c r="A81" s="45"/>
      <c r="B81" s="64"/>
      <c r="C81" s="31">
        <v>4</v>
      </c>
      <c r="D81" s="31">
        <v>4</v>
      </c>
      <c r="E81" s="32">
        <f t="shared" si="16"/>
        <v>1</v>
      </c>
      <c r="F81" s="32" t="str">
        <f t="shared" si="17"/>
        <v>1'h0</v>
      </c>
      <c r="G81" s="32" t="s">
        <v>429</v>
      </c>
      <c r="H81" s="166" t="s">
        <v>5117</v>
      </c>
      <c r="I81" s="166" t="s">
        <v>5118</v>
      </c>
      <c r="J81" s="22">
        <v>0</v>
      </c>
      <c r="K81" s="31" t="str">
        <f t="shared" si="18"/>
        <v>0</v>
      </c>
      <c r="L81" s="31">
        <f t="shared" si="19"/>
        <v>0</v>
      </c>
      <c r="M81" s="45"/>
      <c r="N81" s="45"/>
    </row>
    <row r="82" spans="1:14" ht="16.5">
      <c r="A82" s="45"/>
      <c r="B82" s="64"/>
      <c r="C82" s="31">
        <v>3</v>
      </c>
      <c r="D82" s="31">
        <v>3</v>
      </c>
      <c r="E82" s="32">
        <f t="shared" si="16"/>
        <v>1</v>
      </c>
      <c r="F82" s="32" t="str">
        <f t="shared" si="17"/>
        <v>1'h0</v>
      </c>
      <c r="G82" s="32" t="s">
        <v>429</v>
      </c>
      <c r="H82" s="166" t="s">
        <v>5119</v>
      </c>
      <c r="I82" s="166" t="s">
        <v>5120</v>
      </c>
      <c r="J82" s="168">
        <v>0</v>
      </c>
      <c r="K82" s="31" t="str">
        <f t="shared" si="18"/>
        <v>0</v>
      </c>
      <c r="L82" s="31">
        <f t="shared" si="19"/>
        <v>0</v>
      </c>
      <c r="M82" s="45"/>
      <c r="N82" s="45"/>
    </row>
    <row r="83" spans="1:14" ht="16.5">
      <c r="A83" s="45"/>
      <c r="B83" s="64"/>
      <c r="C83" s="31">
        <v>2</v>
      </c>
      <c r="D83" s="31">
        <v>2</v>
      </c>
      <c r="E83" s="32">
        <f t="shared" si="16"/>
        <v>1</v>
      </c>
      <c r="F83" s="32" t="str">
        <f t="shared" si="17"/>
        <v>1'h0</v>
      </c>
      <c r="G83" s="32" t="s">
        <v>429</v>
      </c>
      <c r="H83" s="166" t="s">
        <v>5121</v>
      </c>
      <c r="I83" s="166" t="s">
        <v>5122</v>
      </c>
      <c r="J83" s="22">
        <v>0</v>
      </c>
      <c r="K83" s="31" t="str">
        <f t="shared" si="18"/>
        <v>0</v>
      </c>
      <c r="L83" s="31">
        <f t="shared" si="19"/>
        <v>0</v>
      </c>
      <c r="M83" s="45"/>
      <c r="N83" s="45"/>
    </row>
    <row r="84" spans="1:14" ht="16.5">
      <c r="A84" s="45"/>
      <c r="B84" s="64"/>
      <c r="C84" s="31">
        <v>1</v>
      </c>
      <c r="D84" s="31">
        <v>1</v>
      </c>
      <c r="E84" s="32">
        <f t="shared" si="16"/>
        <v>1</v>
      </c>
      <c r="F84" s="32" t="str">
        <f t="shared" si="17"/>
        <v>1'h0</v>
      </c>
      <c r="G84" s="32" t="s">
        <v>429</v>
      </c>
      <c r="H84" s="166" t="s">
        <v>5123</v>
      </c>
      <c r="I84" s="166" t="s">
        <v>5124</v>
      </c>
      <c r="J84" s="22">
        <v>0</v>
      </c>
      <c r="K84" s="31" t="str">
        <f t="shared" si="18"/>
        <v>0</v>
      </c>
      <c r="L84" s="31">
        <f t="shared" si="19"/>
        <v>0</v>
      </c>
      <c r="M84" s="45"/>
      <c r="N84" s="45"/>
    </row>
    <row r="85" spans="1:14" ht="16.5">
      <c r="A85" s="45"/>
      <c r="B85" s="64"/>
      <c r="C85" s="31">
        <v>0</v>
      </c>
      <c r="D85" s="31">
        <v>0</v>
      </c>
      <c r="E85" s="32">
        <f t="shared" si="16"/>
        <v>1</v>
      </c>
      <c r="F85" s="32" t="str">
        <f t="shared" si="17"/>
        <v>1'h0</v>
      </c>
      <c r="G85" s="32" t="s">
        <v>429</v>
      </c>
      <c r="H85" s="166" t="s">
        <v>5125</v>
      </c>
      <c r="I85" s="166" t="s">
        <v>5126</v>
      </c>
      <c r="J85" s="22">
        <v>0</v>
      </c>
      <c r="K85" s="31" t="str">
        <f t="shared" si="18"/>
        <v>0</v>
      </c>
      <c r="L85" s="31">
        <f t="shared" si="19"/>
        <v>0</v>
      </c>
      <c r="M85" s="45"/>
      <c r="N85" s="45"/>
    </row>
  </sheetData>
  <phoneticPr fontId="24" type="noConversion"/>
  <conditionalFormatting sqref="H77">
    <cfRule type="containsText" dxfId="5" priority="2" operator="containsText" text="DIRECT_CONNECT">
      <formula>NOT(ISERROR(SEARCH("DIRECT_CONNECT",H77)))</formula>
    </cfRule>
  </conditionalFormatting>
  <conditionalFormatting sqref="H78">
    <cfRule type="containsText" dxfId="4" priority="1" operator="containsText" text="DIRECT_CONNECT">
      <formula>NOT(ISERROR(SEARCH("DIRECT_CONNECT",H78)))</formula>
    </cfRule>
  </conditionalFormatting>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04"/>
  <sheetViews>
    <sheetView topLeftCell="A7" workbookViewId="0">
      <selection activeCell="U13" sqref="U13"/>
    </sheetView>
  </sheetViews>
  <sheetFormatPr defaultColWidth="9" defaultRowHeight="13.5"/>
  <cols>
    <col min="1" max="1" width="8.75" customWidth="1"/>
    <col min="6" max="6" width="13" customWidth="1"/>
    <col min="7" max="7" width="8.25" customWidth="1"/>
    <col min="8" max="8" width="26.125" customWidth="1"/>
    <col min="9" max="9" width="72.125" style="41" customWidth="1"/>
    <col min="10" max="10" width="10.5" customWidth="1"/>
    <col min="11" max="11" width="10.625" customWidth="1"/>
    <col min="12" max="12" width="11.125" customWidth="1"/>
    <col min="13" max="13" width="11.375" customWidth="1"/>
    <col min="14" max="14" width="8.25" customWidth="1"/>
    <col min="257" max="257" width="8.75" customWidth="1"/>
    <col min="262" max="262" width="13" customWidth="1"/>
    <col min="263" max="263" width="8.25" customWidth="1"/>
    <col min="264" max="264" width="26.125" customWidth="1"/>
    <col min="265" max="265" width="72.125" customWidth="1"/>
    <col min="266" max="266" width="10.5" customWidth="1"/>
    <col min="267" max="267" width="10.625" customWidth="1"/>
    <col min="268" max="268" width="11.125" customWidth="1"/>
    <col min="269" max="269" width="11.375" customWidth="1"/>
    <col min="270" max="270" width="8.25" customWidth="1"/>
    <col min="513" max="513" width="8.75" customWidth="1"/>
    <col min="518" max="518" width="13" customWidth="1"/>
    <col min="519" max="519" width="8.25" customWidth="1"/>
    <col min="520" max="520" width="26.125" customWidth="1"/>
    <col min="521" max="521" width="72.125" customWidth="1"/>
    <col min="522" max="522" width="10.5" customWidth="1"/>
    <col min="523" max="523" width="10.625" customWidth="1"/>
    <col min="524" max="524" width="11.125" customWidth="1"/>
    <col min="525" max="525" width="11.375" customWidth="1"/>
    <col min="526" max="526" width="8.25" customWidth="1"/>
    <col min="769" max="769" width="8.75" customWidth="1"/>
    <col min="774" max="774" width="13" customWidth="1"/>
    <col min="775" max="775" width="8.25" customWidth="1"/>
    <col min="776" max="776" width="26.125" customWidth="1"/>
    <col min="777" max="777" width="72.125" customWidth="1"/>
    <col min="778" max="778" width="10.5" customWidth="1"/>
    <col min="779" max="779" width="10.625" customWidth="1"/>
    <col min="780" max="780" width="11.125" customWidth="1"/>
    <col min="781" max="781" width="11.375" customWidth="1"/>
    <col min="782" max="782" width="8.25" customWidth="1"/>
    <col min="1025" max="1025" width="8.75" customWidth="1"/>
    <col min="1030" max="1030" width="13" customWidth="1"/>
    <col min="1031" max="1031" width="8.25" customWidth="1"/>
    <col min="1032" max="1032" width="26.125" customWidth="1"/>
    <col min="1033" max="1033" width="72.125" customWidth="1"/>
    <col min="1034" max="1034" width="10.5" customWidth="1"/>
    <col min="1035" max="1035" width="10.625" customWidth="1"/>
    <col min="1036" max="1036" width="11.125" customWidth="1"/>
    <col min="1037" max="1037" width="11.375" customWidth="1"/>
    <col min="1038" max="1038" width="8.25" customWidth="1"/>
    <col min="1281" max="1281" width="8.75" customWidth="1"/>
    <col min="1286" max="1286" width="13" customWidth="1"/>
    <col min="1287" max="1287" width="8.25" customWidth="1"/>
    <col min="1288" max="1288" width="26.125" customWidth="1"/>
    <col min="1289" max="1289" width="72.125" customWidth="1"/>
    <col min="1290" max="1290" width="10.5" customWidth="1"/>
    <col min="1291" max="1291" width="10.625" customWidth="1"/>
    <col min="1292" max="1292" width="11.125" customWidth="1"/>
    <col min="1293" max="1293" width="11.375" customWidth="1"/>
    <col min="1294" max="1294" width="8.25" customWidth="1"/>
    <col min="1537" max="1537" width="8.75" customWidth="1"/>
    <col min="1542" max="1542" width="13" customWidth="1"/>
    <col min="1543" max="1543" width="8.25" customWidth="1"/>
    <col min="1544" max="1544" width="26.125" customWidth="1"/>
    <col min="1545" max="1545" width="72.125" customWidth="1"/>
    <col min="1546" max="1546" width="10.5" customWidth="1"/>
    <col min="1547" max="1547" width="10.625" customWidth="1"/>
    <col min="1548" max="1548" width="11.125" customWidth="1"/>
    <col min="1549" max="1549" width="11.375" customWidth="1"/>
    <col min="1550" max="1550" width="8.25" customWidth="1"/>
    <col min="1793" max="1793" width="8.75" customWidth="1"/>
    <col min="1798" max="1798" width="13" customWidth="1"/>
    <col min="1799" max="1799" width="8.25" customWidth="1"/>
    <col min="1800" max="1800" width="26.125" customWidth="1"/>
    <col min="1801" max="1801" width="72.125" customWidth="1"/>
    <col min="1802" max="1802" width="10.5" customWidth="1"/>
    <col min="1803" max="1803" width="10.625" customWidth="1"/>
    <col min="1804" max="1804" width="11.125" customWidth="1"/>
    <col min="1805" max="1805" width="11.375" customWidth="1"/>
    <col min="1806" max="1806" width="8.25" customWidth="1"/>
    <col min="2049" max="2049" width="8.75" customWidth="1"/>
    <col min="2054" max="2054" width="13" customWidth="1"/>
    <col min="2055" max="2055" width="8.25" customWidth="1"/>
    <col min="2056" max="2056" width="26.125" customWidth="1"/>
    <col min="2057" max="2057" width="72.125" customWidth="1"/>
    <col min="2058" max="2058" width="10.5" customWidth="1"/>
    <col min="2059" max="2059" width="10.625" customWidth="1"/>
    <col min="2060" max="2060" width="11.125" customWidth="1"/>
    <col min="2061" max="2061" width="11.375" customWidth="1"/>
    <col min="2062" max="2062" width="8.25" customWidth="1"/>
    <col min="2305" max="2305" width="8.75" customWidth="1"/>
    <col min="2310" max="2310" width="13" customWidth="1"/>
    <col min="2311" max="2311" width="8.25" customWidth="1"/>
    <col min="2312" max="2312" width="26.125" customWidth="1"/>
    <col min="2313" max="2313" width="72.125" customWidth="1"/>
    <col min="2314" max="2314" width="10.5" customWidth="1"/>
    <col min="2315" max="2315" width="10.625" customWidth="1"/>
    <col min="2316" max="2316" width="11.125" customWidth="1"/>
    <col min="2317" max="2317" width="11.375" customWidth="1"/>
    <col min="2318" max="2318" width="8.25" customWidth="1"/>
    <col min="2561" max="2561" width="8.75" customWidth="1"/>
    <col min="2566" max="2566" width="13" customWidth="1"/>
    <col min="2567" max="2567" width="8.25" customWidth="1"/>
    <col min="2568" max="2568" width="26.125" customWidth="1"/>
    <col min="2569" max="2569" width="72.125" customWidth="1"/>
    <col min="2570" max="2570" width="10.5" customWidth="1"/>
    <col min="2571" max="2571" width="10.625" customWidth="1"/>
    <col min="2572" max="2572" width="11.125" customWidth="1"/>
    <col min="2573" max="2573" width="11.375" customWidth="1"/>
    <col min="2574" max="2574" width="8.25" customWidth="1"/>
    <col min="2817" max="2817" width="8.75" customWidth="1"/>
    <col min="2822" max="2822" width="13" customWidth="1"/>
    <col min="2823" max="2823" width="8.25" customWidth="1"/>
    <col min="2824" max="2824" width="26.125" customWidth="1"/>
    <col min="2825" max="2825" width="72.125" customWidth="1"/>
    <col min="2826" max="2826" width="10.5" customWidth="1"/>
    <col min="2827" max="2827" width="10.625" customWidth="1"/>
    <col min="2828" max="2828" width="11.125" customWidth="1"/>
    <col min="2829" max="2829" width="11.375" customWidth="1"/>
    <col min="2830" max="2830" width="8.25" customWidth="1"/>
    <col min="3073" max="3073" width="8.75" customWidth="1"/>
    <col min="3078" max="3078" width="13" customWidth="1"/>
    <col min="3079" max="3079" width="8.25" customWidth="1"/>
    <col min="3080" max="3080" width="26.125" customWidth="1"/>
    <col min="3081" max="3081" width="72.125" customWidth="1"/>
    <col min="3082" max="3082" width="10.5" customWidth="1"/>
    <col min="3083" max="3083" width="10.625" customWidth="1"/>
    <col min="3084" max="3084" width="11.125" customWidth="1"/>
    <col min="3085" max="3085" width="11.375" customWidth="1"/>
    <col min="3086" max="3086" width="8.25" customWidth="1"/>
    <col min="3329" max="3329" width="8.75" customWidth="1"/>
    <col min="3334" max="3334" width="13" customWidth="1"/>
    <col min="3335" max="3335" width="8.25" customWidth="1"/>
    <col min="3336" max="3336" width="26.125" customWidth="1"/>
    <col min="3337" max="3337" width="72.125" customWidth="1"/>
    <col min="3338" max="3338" width="10.5" customWidth="1"/>
    <col min="3339" max="3339" width="10.625" customWidth="1"/>
    <col min="3340" max="3340" width="11.125" customWidth="1"/>
    <col min="3341" max="3341" width="11.375" customWidth="1"/>
    <col min="3342" max="3342" width="8.25" customWidth="1"/>
    <col min="3585" max="3585" width="8.75" customWidth="1"/>
    <col min="3590" max="3590" width="13" customWidth="1"/>
    <col min="3591" max="3591" width="8.25" customWidth="1"/>
    <col min="3592" max="3592" width="26.125" customWidth="1"/>
    <col min="3593" max="3593" width="72.125" customWidth="1"/>
    <col min="3594" max="3594" width="10.5" customWidth="1"/>
    <col min="3595" max="3595" width="10.625" customWidth="1"/>
    <col min="3596" max="3596" width="11.125" customWidth="1"/>
    <col min="3597" max="3597" width="11.375" customWidth="1"/>
    <col min="3598" max="3598" width="8.25" customWidth="1"/>
    <col min="3841" max="3841" width="8.75" customWidth="1"/>
    <col min="3846" max="3846" width="13" customWidth="1"/>
    <col min="3847" max="3847" width="8.25" customWidth="1"/>
    <col min="3848" max="3848" width="26.125" customWidth="1"/>
    <col min="3849" max="3849" width="72.125" customWidth="1"/>
    <col min="3850" max="3850" width="10.5" customWidth="1"/>
    <col min="3851" max="3851" width="10.625" customWidth="1"/>
    <col min="3852" max="3852" width="11.125" customWidth="1"/>
    <col min="3853" max="3853" width="11.375" customWidth="1"/>
    <col min="3854" max="3854" width="8.25" customWidth="1"/>
    <col min="4097" max="4097" width="8.75" customWidth="1"/>
    <col min="4102" max="4102" width="13" customWidth="1"/>
    <col min="4103" max="4103" width="8.25" customWidth="1"/>
    <col min="4104" max="4104" width="26.125" customWidth="1"/>
    <col min="4105" max="4105" width="72.125" customWidth="1"/>
    <col min="4106" max="4106" width="10.5" customWidth="1"/>
    <col min="4107" max="4107" width="10.625" customWidth="1"/>
    <col min="4108" max="4108" width="11.125" customWidth="1"/>
    <col min="4109" max="4109" width="11.375" customWidth="1"/>
    <col min="4110" max="4110" width="8.25" customWidth="1"/>
    <col min="4353" max="4353" width="8.75" customWidth="1"/>
    <col min="4358" max="4358" width="13" customWidth="1"/>
    <col min="4359" max="4359" width="8.25" customWidth="1"/>
    <col min="4360" max="4360" width="26.125" customWidth="1"/>
    <col min="4361" max="4361" width="72.125" customWidth="1"/>
    <col min="4362" max="4362" width="10.5" customWidth="1"/>
    <col min="4363" max="4363" width="10.625" customWidth="1"/>
    <col min="4364" max="4364" width="11.125" customWidth="1"/>
    <col min="4365" max="4365" width="11.375" customWidth="1"/>
    <col min="4366" max="4366" width="8.25" customWidth="1"/>
    <col min="4609" max="4609" width="8.75" customWidth="1"/>
    <col min="4614" max="4614" width="13" customWidth="1"/>
    <col min="4615" max="4615" width="8.25" customWidth="1"/>
    <col min="4616" max="4616" width="26.125" customWidth="1"/>
    <col min="4617" max="4617" width="72.125" customWidth="1"/>
    <col min="4618" max="4618" width="10.5" customWidth="1"/>
    <col min="4619" max="4619" width="10.625" customWidth="1"/>
    <col min="4620" max="4620" width="11.125" customWidth="1"/>
    <col min="4621" max="4621" width="11.375" customWidth="1"/>
    <col min="4622" max="4622" width="8.25" customWidth="1"/>
    <col min="4865" max="4865" width="8.75" customWidth="1"/>
    <col min="4870" max="4870" width="13" customWidth="1"/>
    <col min="4871" max="4871" width="8.25" customWidth="1"/>
    <col min="4872" max="4872" width="26.125" customWidth="1"/>
    <col min="4873" max="4873" width="72.125" customWidth="1"/>
    <col min="4874" max="4874" width="10.5" customWidth="1"/>
    <col min="4875" max="4875" width="10.625" customWidth="1"/>
    <col min="4876" max="4876" width="11.125" customWidth="1"/>
    <col min="4877" max="4877" width="11.375" customWidth="1"/>
    <col min="4878" max="4878" width="8.25" customWidth="1"/>
    <col min="5121" max="5121" width="8.75" customWidth="1"/>
    <col min="5126" max="5126" width="13" customWidth="1"/>
    <col min="5127" max="5127" width="8.25" customWidth="1"/>
    <col min="5128" max="5128" width="26.125" customWidth="1"/>
    <col min="5129" max="5129" width="72.125" customWidth="1"/>
    <col min="5130" max="5130" width="10.5" customWidth="1"/>
    <col min="5131" max="5131" width="10.625" customWidth="1"/>
    <col min="5132" max="5132" width="11.125" customWidth="1"/>
    <col min="5133" max="5133" width="11.375" customWidth="1"/>
    <col min="5134" max="5134" width="8.25" customWidth="1"/>
    <col min="5377" max="5377" width="8.75" customWidth="1"/>
    <col min="5382" max="5382" width="13" customWidth="1"/>
    <col min="5383" max="5383" width="8.25" customWidth="1"/>
    <col min="5384" max="5384" width="26.125" customWidth="1"/>
    <col min="5385" max="5385" width="72.125" customWidth="1"/>
    <col min="5386" max="5386" width="10.5" customWidth="1"/>
    <col min="5387" max="5387" width="10.625" customWidth="1"/>
    <col min="5388" max="5388" width="11.125" customWidth="1"/>
    <col min="5389" max="5389" width="11.375" customWidth="1"/>
    <col min="5390" max="5390" width="8.25" customWidth="1"/>
    <col min="5633" max="5633" width="8.75" customWidth="1"/>
    <col min="5638" max="5638" width="13" customWidth="1"/>
    <col min="5639" max="5639" width="8.25" customWidth="1"/>
    <col min="5640" max="5640" width="26.125" customWidth="1"/>
    <col min="5641" max="5641" width="72.125" customWidth="1"/>
    <col min="5642" max="5642" width="10.5" customWidth="1"/>
    <col min="5643" max="5643" width="10.625" customWidth="1"/>
    <col min="5644" max="5644" width="11.125" customWidth="1"/>
    <col min="5645" max="5645" width="11.375" customWidth="1"/>
    <col min="5646" max="5646" width="8.25" customWidth="1"/>
    <col min="5889" max="5889" width="8.75" customWidth="1"/>
    <col min="5894" max="5894" width="13" customWidth="1"/>
    <col min="5895" max="5895" width="8.25" customWidth="1"/>
    <col min="5896" max="5896" width="26.125" customWidth="1"/>
    <col min="5897" max="5897" width="72.125" customWidth="1"/>
    <col min="5898" max="5898" width="10.5" customWidth="1"/>
    <col min="5899" max="5899" width="10.625" customWidth="1"/>
    <col min="5900" max="5900" width="11.125" customWidth="1"/>
    <col min="5901" max="5901" width="11.375" customWidth="1"/>
    <col min="5902" max="5902" width="8.25" customWidth="1"/>
    <col min="6145" max="6145" width="8.75" customWidth="1"/>
    <col min="6150" max="6150" width="13" customWidth="1"/>
    <col min="6151" max="6151" width="8.25" customWidth="1"/>
    <col min="6152" max="6152" width="26.125" customWidth="1"/>
    <col min="6153" max="6153" width="72.125" customWidth="1"/>
    <col min="6154" max="6154" width="10.5" customWidth="1"/>
    <col min="6155" max="6155" width="10.625" customWidth="1"/>
    <col min="6156" max="6156" width="11.125" customWidth="1"/>
    <col min="6157" max="6157" width="11.375" customWidth="1"/>
    <col min="6158" max="6158" width="8.25" customWidth="1"/>
    <col min="6401" max="6401" width="8.75" customWidth="1"/>
    <col min="6406" max="6406" width="13" customWidth="1"/>
    <col min="6407" max="6407" width="8.25" customWidth="1"/>
    <col min="6408" max="6408" width="26.125" customWidth="1"/>
    <col min="6409" max="6409" width="72.125" customWidth="1"/>
    <col min="6410" max="6410" width="10.5" customWidth="1"/>
    <col min="6411" max="6411" width="10.625" customWidth="1"/>
    <col min="6412" max="6412" width="11.125" customWidth="1"/>
    <col min="6413" max="6413" width="11.375" customWidth="1"/>
    <col min="6414" max="6414" width="8.25" customWidth="1"/>
    <col min="6657" max="6657" width="8.75" customWidth="1"/>
    <col min="6662" max="6662" width="13" customWidth="1"/>
    <col min="6663" max="6663" width="8.25" customWidth="1"/>
    <col min="6664" max="6664" width="26.125" customWidth="1"/>
    <col min="6665" max="6665" width="72.125" customWidth="1"/>
    <col min="6666" max="6666" width="10.5" customWidth="1"/>
    <col min="6667" max="6667" width="10.625" customWidth="1"/>
    <col min="6668" max="6668" width="11.125" customWidth="1"/>
    <col min="6669" max="6669" width="11.375" customWidth="1"/>
    <col min="6670" max="6670" width="8.25" customWidth="1"/>
    <col min="6913" max="6913" width="8.75" customWidth="1"/>
    <col min="6918" max="6918" width="13" customWidth="1"/>
    <col min="6919" max="6919" width="8.25" customWidth="1"/>
    <col min="6920" max="6920" width="26.125" customWidth="1"/>
    <col min="6921" max="6921" width="72.125" customWidth="1"/>
    <col min="6922" max="6922" width="10.5" customWidth="1"/>
    <col min="6923" max="6923" width="10.625" customWidth="1"/>
    <col min="6924" max="6924" width="11.125" customWidth="1"/>
    <col min="6925" max="6925" width="11.375" customWidth="1"/>
    <col min="6926" max="6926" width="8.25" customWidth="1"/>
    <col min="7169" max="7169" width="8.75" customWidth="1"/>
    <col min="7174" max="7174" width="13" customWidth="1"/>
    <col min="7175" max="7175" width="8.25" customWidth="1"/>
    <col min="7176" max="7176" width="26.125" customWidth="1"/>
    <col min="7177" max="7177" width="72.125" customWidth="1"/>
    <col min="7178" max="7178" width="10.5" customWidth="1"/>
    <col min="7179" max="7179" width="10.625" customWidth="1"/>
    <col min="7180" max="7180" width="11.125" customWidth="1"/>
    <col min="7181" max="7181" width="11.375" customWidth="1"/>
    <col min="7182" max="7182" width="8.25" customWidth="1"/>
    <col min="7425" max="7425" width="8.75" customWidth="1"/>
    <col min="7430" max="7430" width="13" customWidth="1"/>
    <col min="7431" max="7431" width="8.25" customWidth="1"/>
    <col min="7432" max="7432" width="26.125" customWidth="1"/>
    <col min="7433" max="7433" width="72.125" customWidth="1"/>
    <col min="7434" max="7434" width="10.5" customWidth="1"/>
    <col min="7435" max="7435" width="10.625" customWidth="1"/>
    <col min="7436" max="7436" width="11.125" customWidth="1"/>
    <col min="7437" max="7437" width="11.375" customWidth="1"/>
    <col min="7438" max="7438" width="8.25" customWidth="1"/>
    <col min="7681" max="7681" width="8.75" customWidth="1"/>
    <col min="7686" max="7686" width="13" customWidth="1"/>
    <col min="7687" max="7687" width="8.25" customWidth="1"/>
    <col min="7688" max="7688" width="26.125" customWidth="1"/>
    <col min="7689" max="7689" width="72.125" customWidth="1"/>
    <col min="7690" max="7690" width="10.5" customWidth="1"/>
    <col min="7691" max="7691" width="10.625" customWidth="1"/>
    <col min="7692" max="7692" width="11.125" customWidth="1"/>
    <col min="7693" max="7693" width="11.375" customWidth="1"/>
    <col min="7694" max="7694" width="8.25" customWidth="1"/>
    <col min="7937" max="7937" width="8.75" customWidth="1"/>
    <col min="7942" max="7942" width="13" customWidth="1"/>
    <col min="7943" max="7943" width="8.25" customWidth="1"/>
    <col min="7944" max="7944" width="26.125" customWidth="1"/>
    <col min="7945" max="7945" width="72.125" customWidth="1"/>
    <col min="7946" max="7946" width="10.5" customWidth="1"/>
    <col min="7947" max="7947" width="10.625" customWidth="1"/>
    <col min="7948" max="7948" width="11.125" customWidth="1"/>
    <col min="7949" max="7949" width="11.375" customWidth="1"/>
    <col min="7950" max="7950" width="8.25" customWidth="1"/>
    <col min="8193" max="8193" width="8.75" customWidth="1"/>
    <col min="8198" max="8198" width="13" customWidth="1"/>
    <col min="8199" max="8199" width="8.25" customWidth="1"/>
    <col min="8200" max="8200" width="26.125" customWidth="1"/>
    <col min="8201" max="8201" width="72.125" customWidth="1"/>
    <col min="8202" max="8202" width="10.5" customWidth="1"/>
    <col min="8203" max="8203" width="10.625" customWidth="1"/>
    <col min="8204" max="8204" width="11.125" customWidth="1"/>
    <col min="8205" max="8205" width="11.375" customWidth="1"/>
    <col min="8206" max="8206" width="8.25" customWidth="1"/>
    <col min="8449" max="8449" width="8.75" customWidth="1"/>
    <col min="8454" max="8454" width="13" customWidth="1"/>
    <col min="8455" max="8455" width="8.25" customWidth="1"/>
    <col min="8456" max="8456" width="26.125" customWidth="1"/>
    <col min="8457" max="8457" width="72.125" customWidth="1"/>
    <col min="8458" max="8458" width="10.5" customWidth="1"/>
    <col min="8459" max="8459" width="10.625" customWidth="1"/>
    <col min="8460" max="8460" width="11.125" customWidth="1"/>
    <col min="8461" max="8461" width="11.375" customWidth="1"/>
    <col min="8462" max="8462" width="8.25" customWidth="1"/>
    <col min="8705" max="8705" width="8.75" customWidth="1"/>
    <col min="8710" max="8710" width="13" customWidth="1"/>
    <col min="8711" max="8711" width="8.25" customWidth="1"/>
    <col min="8712" max="8712" width="26.125" customWidth="1"/>
    <col min="8713" max="8713" width="72.125" customWidth="1"/>
    <col min="8714" max="8714" width="10.5" customWidth="1"/>
    <col min="8715" max="8715" width="10.625" customWidth="1"/>
    <col min="8716" max="8716" width="11.125" customWidth="1"/>
    <col min="8717" max="8717" width="11.375" customWidth="1"/>
    <col min="8718" max="8718" width="8.25" customWidth="1"/>
    <col min="8961" max="8961" width="8.75" customWidth="1"/>
    <col min="8966" max="8966" width="13" customWidth="1"/>
    <col min="8967" max="8967" width="8.25" customWidth="1"/>
    <col min="8968" max="8968" width="26.125" customWidth="1"/>
    <col min="8969" max="8969" width="72.125" customWidth="1"/>
    <col min="8970" max="8970" width="10.5" customWidth="1"/>
    <col min="8971" max="8971" width="10.625" customWidth="1"/>
    <col min="8972" max="8972" width="11.125" customWidth="1"/>
    <col min="8973" max="8973" width="11.375" customWidth="1"/>
    <col min="8974" max="8974" width="8.25" customWidth="1"/>
    <col min="9217" max="9217" width="8.75" customWidth="1"/>
    <col min="9222" max="9222" width="13" customWidth="1"/>
    <col min="9223" max="9223" width="8.25" customWidth="1"/>
    <col min="9224" max="9224" width="26.125" customWidth="1"/>
    <col min="9225" max="9225" width="72.125" customWidth="1"/>
    <col min="9226" max="9226" width="10.5" customWidth="1"/>
    <col min="9227" max="9227" width="10.625" customWidth="1"/>
    <col min="9228" max="9228" width="11.125" customWidth="1"/>
    <col min="9229" max="9229" width="11.375" customWidth="1"/>
    <col min="9230" max="9230" width="8.25" customWidth="1"/>
    <col min="9473" max="9473" width="8.75" customWidth="1"/>
    <col min="9478" max="9478" width="13" customWidth="1"/>
    <col min="9479" max="9479" width="8.25" customWidth="1"/>
    <col min="9480" max="9480" width="26.125" customWidth="1"/>
    <col min="9481" max="9481" width="72.125" customWidth="1"/>
    <col min="9482" max="9482" width="10.5" customWidth="1"/>
    <col min="9483" max="9483" width="10.625" customWidth="1"/>
    <col min="9484" max="9484" width="11.125" customWidth="1"/>
    <col min="9485" max="9485" width="11.375" customWidth="1"/>
    <col min="9486" max="9486" width="8.25" customWidth="1"/>
    <col min="9729" max="9729" width="8.75" customWidth="1"/>
    <col min="9734" max="9734" width="13" customWidth="1"/>
    <col min="9735" max="9735" width="8.25" customWidth="1"/>
    <col min="9736" max="9736" width="26.125" customWidth="1"/>
    <col min="9737" max="9737" width="72.125" customWidth="1"/>
    <col min="9738" max="9738" width="10.5" customWidth="1"/>
    <col min="9739" max="9739" width="10.625" customWidth="1"/>
    <col min="9740" max="9740" width="11.125" customWidth="1"/>
    <col min="9741" max="9741" width="11.375" customWidth="1"/>
    <col min="9742" max="9742" width="8.25" customWidth="1"/>
    <col min="9985" max="9985" width="8.75" customWidth="1"/>
    <col min="9990" max="9990" width="13" customWidth="1"/>
    <col min="9991" max="9991" width="8.25" customWidth="1"/>
    <col min="9992" max="9992" width="26.125" customWidth="1"/>
    <col min="9993" max="9993" width="72.125" customWidth="1"/>
    <col min="9994" max="9994" width="10.5" customWidth="1"/>
    <col min="9995" max="9995" width="10.625" customWidth="1"/>
    <col min="9996" max="9996" width="11.125" customWidth="1"/>
    <col min="9997" max="9997" width="11.375" customWidth="1"/>
    <col min="9998" max="9998" width="8.25" customWidth="1"/>
    <col min="10241" max="10241" width="8.75" customWidth="1"/>
    <col min="10246" max="10246" width="13" customWidth="1"/>
    <col min="10247" max="10247" width="8.25" customWidth="1"/>
    <col min="10248" max="10248" width="26.125" customWidth="1"/>
    <col min="10249" max="10249" width="72.125" customWidth="1"/>
    <col min="10250" max="10250" width="10.5" customWidth="1"/>
    <col min="10251" max="10251" width="10.625" customWidth="1"/>
    <col min="10252" max="10252" width="11.125" customWidth="1"/>
    <col min="10253" max="10253" width="11.375" customWidth="1"/>
    <col min="10254" max="10254" width="8.25" customWidth="1"/>
    <col min="10497" max="10497" width="8.75" customWidth="1"/>
    <col min="10502" max="10502" width="13" customWidth="1"/>
    <col min="10503" max="10503" width="8.25" customWidth="1"/>
    <col min="10504" max="10504" width="26.125" customWidth="1"/>
    <col min="10505" max="10505" width="72.125" customWidth="1"/>
    <col min="10506" max="10506" width="10.5" customWidth="1"/>
    <col min="10507" max="10507" width="10.625" customWidth="1"/>
    <col min="10508" max="10508" width="11.125" customWidth="1"/>
    <col min="10509" max="10509" width="11.375" customWidth="1"/>
    <col min="10510" max="10510" width="8.25" customWidth="1"/>
    <col min="10753" max="10753" width="8.75" customWidth="1"/>
    <col min="10758" max="10758" width="13" customWidth="1"/>
    <col min="10759" max="10759" width="8.25" customWidth="1"/>
    <col min="10760" max="10760" width="26.125" customWidth="1"/>
    <col min="10761" max="10761" width="72.125" customWidth="1"/>
    <col min="10762" max="10762" width="10.5" customWidth="1"/>
    <col min="10763" max="10763" width="10.625" customWidth="1"/>
    <col min="10764" max="10764" width="11.125" customWidth="1"/>
    <col min="10765" max="10765" width="11.375" customWidth="1"/>
    <col min="10766" max="10766" width="8.25" customWidth="1"/>
    <col min="11009" max="11009" width="8.75" customWidth="1"/>
    <col min="11014" max="11014" width="13" customWidth="1"/>
    <col min="11015" max="11015" width="8.25" customWidth="1"/>
    <col min="11016" max="11016" width="26.125" customWidth="1"/>
    <col min="11017" max="11017" width="72.125" customWidth="1"/>
    <col min="11018" max="11018" width="10.5" customWidth="1"/>
    <col min="11019" max="11019" width="10.625" customWidth="1"/>
    <col min="11020" max="11020" width="11.125" customWidth="1"/>
    <col min="11021" max="11021" width="11.375" customWidth="1"/>
    <col min="11022" max="11022" width="8.25" customWidth="1"/>
    <col min="11265" max="11265" width="8.75" customWidth="1"/>
    <col min="11270" max="11270" width="13" customWidth="1"/>
    <col min="11271" max="11271" width="8.25" customWidth="1"/>
    <col min="11272" max="11272" width="26.125" customWidth="1"/>
    <col min="11273" max="11273" width="72.125" customWidth="1"/>
    <col min="11274" max="11274" width="10.5" customWidth="1"/>
    <col min="11275" max="11275" width="10.625" customWidth="1"/>
    <col min="11276" max="11276" width="11.125" customWidth="1"/>
    <col min="11277" max="11277" width="11.375" customWidth="1"/>
    <col min="11278" max="11278" width="8.25" customWidth="1"/>
    <col min="11521" max="11521" width="8.75" customWidth="1"/>
    <col min="11526" max="11526" width="13" customWidth="1"/>
    <col min="11527" max="11527" width="8.25" customWidth="1"/>
    <col min="11528" max="11528" width="26.125" customWidth="1"/>
    <col min="11529" max="11529" width="72.125" customWidth="1"/>
    <col min="11530" max="11530" width="10.5" customWidth="1"/>
    <col min="11531" max="11531" width="10.625" customWidth="1"/>
    <col min="11532" max="11532" width="11.125" customWidth="1"/>
    <col min="11533" max="11533" width="11.375" customWidth="1"/>
    <col min="11534" max="11534" width="8.25" customWidth="1"/>
    <col min="11777" max="11777" width="8.75" customWidth="1"/>
    <col min="11782" max="11782" width="13" customWidth="1"/>
    <col min="11783" max="11783" width="8.25" customWidth="1"/>
    <col min="11784" max="11784" width="26.125" customWidth="1"/>
    <col min="11785" max="11785" width="72.125" customWidth="1"/>
    <col min="11786" max="11786" width="10.5" customWidth="1"/>
    <col min="11787" max="11787" width="10.625" customWidth="1"/>
    <col min="11788" max="11788" width="11.125" customWidth="1"/>
    <col min="11789" max="11789" width="11.375" customWidth="1"/>
    <col min="11790" max="11790" width="8.25" customWidth="1"/>
    <col min="12033" max="12033" width="8.75" customWidth="1"/>
    <col min="12038" max="12038" width="13" customWidth="1"/>
    <col min="12039" max="12039" width="8.25" customWidth="1"/>
    <col min="12040" max="12040" width="26.125" customWidth="1"/>
    <col min="12041" max="12041" width="72.125" customWidth="1"/>
    <col min="12042" max="12042" width="10.5" customWidth="1"/>
    <col min="12043" max="12043" width="10.625" customWidth="1"/>
    <col min="12044" max="12044" width="11.125" customWidth="1"/>
    <col min="12045" max="12045" width="11.375" customWidth="1"/>
    <col min="12046" max="12046" width="8.25" customWidth="1"/>
    <col min="12289" max="12289" width="8.75" customWidth="1"/>
    <col min="12294" max="12294" width="13" customWidth="1"/>
    <col min="12295" max="12295" width="8.25" customWidth="1"/>
    <col min="12296" max="12296" width="26.125" customWidth="1"/>
    <col min="12297" max="12297" width="72.125" customWidth="1"/>
    <col min="12298" max="12298" width="10.5" customWidth="1"/>
    <col min="12299" max="12299" width="10.625" customWidth="1"/>
    <col min="12300" max="12300" width="11.125" customWidth="1"/>
    <col min="12301" max="12301" width="11.375" customWidth="1"/>
    <col min="12302" max="12302" width="8.25" customWidth="1"/>
    <col min="12545" max="12545" width="8.75" customWidth="1"/>
    <col min="12550" max="12550" width="13" customWidth="1"/>
    <col min="12551" max="12551" width="8.25" customWidth="1"/>
    <col min="12552" max="12552" width="26.125" customWidth="1"/>
    <col min="12553" max="12553" width="72.125" customWidth="1"/>
    <col min="12554" max="12554" width="10.5" customWidth="1"/>
    <col min="12555" max="12555" width="10.625" customWidth="1"/>
    <col min="12556" max="12556" width="11.125" customWidth="1"/>
    <col min="12557" max="12557" width="11.375" customWidth="1"/>
    <col min="12558" max="12558" width="8.25" customWidth="1"/>
    <col min="12801" max="12801" width="8.75" customWidth="1"/>
    <col min="12806" max="12806" width="13" customWidth="1"/>
    <col min="12807" max="12807" width="8.25" customWidth="1"/>
    <col min="12808" max="12808" width="26.125" customWidth="1"/>
    <col min="12809" max="12809" width="72.125" customWidth="1"/>
    <col min="12810" max="12810" width="10.5" customWidth="1"/>
    <col min="12811" max="12811" width="10.625" customWidth="1"/>
    <col min="12812" max="12812" width="11.125" customWidth="1"/>
    <col min="12813" max="12813" width="11.375" customWidth="1"/>
    <col min="12814" max="12814" width="8.25" customWidth="1"/>
    <col min="13057" max="13057" width="8.75" customWidth="1"/>
    <col min="13062" max="13062" width="13" customWidth="1"/>
    <col min="13063" max="13063" width="8.25" customWidth="1"/>
    <col min="13064" max="13064" width="26.125" customWidth="1"/>
    <col min="13065" max="13065" width="72.125" customWidth="1"/>
    <col min="13066" max="13066" width="10.5" customWidth="1"/>
    <col min="13067" max="13067" width="10.625" customWidth="1"/>
    <col min="13068" max="13068" width="11.125" customWidth="1"/>
    <col min="13069" max="13069" width="11.375" customWidth="1"/>
    <col min="13070" max="13070" width="8.25" customWidth="1"/>
    <col min="13313" max="13313" width="8.75" customWidth="1"/>
    <col min="13318" max="13318" width="13" customWidth="1"/>
    <col min="13319" max="13319" width="8.25" customWidth="1"/>
    <col min="13320" max="13320" width="26.125" customWidth="1"/>
    <col min="13321" max="13321" width="72.125" customWidth="1"/>
    <col min="13322" max="13322" width="10.5" customWidth="1"/>
    <col min="13323" max="13323" width="10.625" customWidth="1"/>
    <col min="13324" max="13324" width="11.125" customWidth="1"/>
    <col min="13325" max="13325" width="11.375" customWidth="1"/>
    <col min="13326" max="13326" width="8.25" customWidth="1"/>
    <col min="13569" max="13569" width="8.75" customWidth="1"/>
    <col min="13574" max="13574" width="13" customWidth="1"/>
    <col min="13575" max="13575" width="8.25" customWidth="1"/>
    <col min="13576" max="13576" width="26.125" customWidth="1"/>
    <col min="13577" max="13577" width="72.125" customWidth="1"/>
    <col min="13578" max="13578" width="10.5" customWidth="1"/>
    <col min="13579" max="13579" width="10.625" customWidth="1"/>
    <col min="13580" max="13580" width="11.125" customWidth="1"/>
    <col min="13581" max="13581" width="11.375" customWidth="1"/>
    <col min="13582" max="13582" width="8.25" customWidth="1"/>
    <col min="13825" max="13825" width="8.75" customWidth="1"/>
    <col min="13830" max="13830" width="13" customWidth="1"/>
    <col min="13831" max="13831" width="8.25" customWidth="1"/>
    <col min="13832" max="13832" width="26.125" customWidth="1"/>
    <col min="13833" max="13833" width="72.125" customWidth="1"/>
    <col min="13834" max="13834" width="10.5" customWidth="1"/>
    <col min="13835" max="13835" width="10.625" customWidth="1"/>
    <col min="13836" max="13836" width="11.125" customWidth="1"/>
    <col min="13837" max="13837" width="11.375" customWidth="1"/>
    <col min="13838" max="13838" width="8.25" customWidth="1"/>
    <col min="14081" max="14081" width="8.75" customWidth="1"/>
    <col min="14086" max="14086" width="13" customWidth="1"/>
    <col min="14087" max="14087" width="8.25" customWidth="1"/>
    <col min="14088" max="14088" width="26.125" customWidth="1"/>
    <col min="14089" max="14089" width="72.125" customWidth="1"/>
    <col min="14090" max="14090" width="10.5" customWidth="1"/>
    <col min="14091" max="14091" width="10.625" customWidth="1"/>
    <col min="14092" max="14092" width="11.125" customWidth="1"/>
    <col min="14093" max="14093" width="11.375" customWidth="1"/>
    <col min="14094" max="14094" width="8.25" customWidth="1"/>
    <col min="14337" max="14337" width="8.75" customWidth="1"/>
    <col min="14342" max="14342" width="13" customWidth="1"/>
    <col min="14343" max="14343" width="8.25" customWidth="1"/>
    <col min="14344" max="14344" width="26.125" customWidth="1"/>
    <col min="14345" max="14345" width="72.125" customWidth="1"/>
    <col min="14346" max="14346" width="10.5" customWidth="1"/>
    <col min="14347" max="14347" width="10.625" customWidth="1"/>
    <col min="14348" max="14348" width="11.125" customWidth="1"/>
    <col min="14349" max="14349" width="11.375" customWidth="1"/>
    <col min="14350" max="14350" width="8.25" customWidth="1"/>
    <col min="14593" max="14593" width="8.75" customWidth="1"/>
    <col min="14598" max="14598" width="13" customWidth="1"/>
    <col min="14599" max="14599" width="8.25" customWidth="1"/>
    <col min="14600" max="14600" width="26.125" customWidth="1"/>
    <col min="14601" max="14601" width="72.125" customWidth="1"/>
    <col min="14602" max="14602" width="10.5" customWidth="1"/>
    <col min="14603" max="14603" width="10.625" customWidth="1"/>
    <col min="14604" max="14604" width="11.125" customWidth="1"/>
    <col min="14605" max="14605" width="11.375" customWidth="1"/>
    <col min="14606" max="14606" width="8.25" customWidth="1"/>
    <col min="14849" max="14849" width="8.75" customWidth="1"/>
    <col min="14854" max="14854" width="13" customWidth="1"/>
    <col min="14855" max="14855" width="8.25" customWidth="1"/>
    <col min="14856" max="14856" width="26.125" customWidth="1"/>
    <col min="14857" max="14857" width="72.125" customWidth="1"/>
    <col min="14858" max="14858" width="10.5" customWidth="1"/>
    <col min="14859" max="14859" width="10.625" customWidth="1"/>
    <col min="14860" max="14860" width="11.125" customWidth="1"/>
    <col min="14861" max="14861" width="11.375" customWidth="1"/>
    <col min="14862" max="14862" width="8.25" customWidth="1"/>
    <col min="15105" max="15105" width="8.75" customWidth="1"/>
    <col min="15110" max="15110" width="13" customWidth="1"/>
    <col min="15111" max="15111" width="8.25" customWidth="1"/>
    <col min="15112" max="15112" width="26.125" customWidth="1"/>
    <col min="15113" max="15113" width="72.125" customWidth="1"/>
    <col min="15114" max="15114" width="10.5" customWidth="1"/>
    <col min="15115" max="15115" width="10.625" customWidth="1"/>
    <col min="15116" max="15116" width="11.125" customWidth="1"/>
    <col min="15117" max="15117" width="11.375" customWidth="1"/>
    <col min="15118" max="15118" width="8.25" customWidth="1"/>
    <col min="15361" max="15361" width="8.75" customWidth="1"/>
    <col min="15366" max="15366" width="13" customWidth="1"/>
    <col min="15367" max="15367" width="8.25" customWidth="1"/>
    <col min="15368" max="15368" width="26.125" customWidth="1"/>
    <col min="15369" max="15369" width="72.125" customWidth="1"/>
    <col min="15370" max="15370" width="10.5" customWidth="1"/>
    <col min="15371" max="15371" width="10.625" customWidth="1"/>
    <col min="15372" max="15372" width="11.125" customWidth="1"/>
    <col min="15373" max="15373" width="11.375" customWidth="1"/>
    <col min="15374" max="15374" width="8.25" customWidth="1"/>
    <col min="15617" max="15617" width="8.75" customWidth="1"/>
    <col min="15622" max="15622" width="13" customWidth="1"/>
    <col min="15623" max="15623" width="8.25" customWidth="1"/>
    <col min="15624" max="15624" width="26.125" customWidth="1"/>
    <col min="15625" max="15625" width="72.125" customWidth="1"/>
    <col min="15626" max="15626" width="10.5" customWidth="1"/>
    <col min="15627" max="15627" width="10.625" customWidth="1"/>
    <col min="15628" max="15628" width="11.125" customWidth="1"/>
    <col min="15629" max="15629" width="11.375" customWidth="1"/>
    <col min="15630" max="15630" width="8.25" customWidth="1"/>
    <col min="15873" max="15873" width="8.75" customWidth="1"/>
    <col min="15878" max="15878" width="13" customWidth="1"/>
    <col min="15879" max="15879" width="8.25" customWidth="1"/>
    <col min="15880" max="15880" width="26.125" customWidth="1"/>
    <col min="15881" max="15881" width="72.125" customWidth="1"/>
    <col min="15882" max="15882" width="10.5" customWidth="1"/>
    <col min="15883" max="15883" width="10.625" customWidth="1"/>
    <col min="15884" max="15884" width="11.125" customWidth="1"/>
    <col min="15885" max="15885" width="11.375" customWidth="1"/>
    <col min="15886" max="15886" width="8.25" customWidth="1"/>
    <col min="16129" max="16129" width="8.75" customWidth="1"/>
    <col min="16134" max="16134" width="13" customWidth="1"/>
    <col min="16135" max="16135" width="8.25" customWidth="1"/>
    <col min="16136" max="16136" width="26.125" customWidth="1"/>
    <col min="16137" max="16137" width="72.125" customWidth="1"/>
    <col min="16138" max="16138" width="10.5" customWidth="1"/>
    <col min="16139" max="16139" width="10.625" customWidth="1"/>
    <col min="16140" max="16140" width="11.125" customWidth="1"/>
    <col min="16141" max="16141" width="11.375" customWidth="1"/>
    <col min="16142" max="16142" width="8.25" customWidth="1"/>
  </cols>
  <sheetData>
    <row r="1" spans="1:14" s="25" customFormat="1" ht="30">
      <c r="A1" s="170" t="s">
        <v>20</v>
      </c>
      <c r="B1" s="171" t="s">
        <v>53</v>
      </c>
      <c r="C1" s="170" t="s">
        <v>54</v>
      </c>
      <c r="D1" s="170" t="s">
        <v>55</v>
      </c>
      <c r="E1" s="170" t="s">
        <v>56</v>
      </c>
      <c r="F1" s="170" t="s">
        <v>57</v>
      </c>
      <c r="G1" s="170" t="s">
        <v>58</v>
      </c>
      <c r="H1" s="170" t="s">
        <v>59</v>
      </c>
      <c r="I1" s="170" t="s">
        <v>60</v>
      </c>
      <c r="J1" s="170" t="s">
        <v>61</v>
      </c>
      <c r="K1" s="170" t="s">
        <v>62</v>
      </c>
      <c r="L1" s="170" t="s">
        <v>63</v>
      </c>
      <c r="M1" s="170" t="s">
        <v>64</v>
      </c>
      <c r="N1" s="170" t="s">
        <v>65</v>
      </c>
    </row>
    <row r="2" spans="1:14" ht="15">
      <c r="A2" s="26"/>
      <c r="B2" s="27" t="s">
        <v>66</v>
      </c>
      <c r="C2" s="26"/>
      <c r="D2" s="26"/>
      <c r="E2" s="26">
        <f>SUM(E3:E4)</f>
        <v>32</v>
      </c>
      <c r="F2" s="56" t="str">
        <f>CONCATENATE("32'h",K2)</f>
        <v>32'h00000000</v>
      </c>
      <c r="G2" s="56"/>
      <c r="H2" s="57" t="s">
        <v>5127</v>
      </c>
      <c r="I2" s="57"/>
      <c r="J2" s="26"/>
      <c r="K2" s="26" t="str">
        <f>LOWER(DEC2HEX(L2,8))</f>
        <v>00000000</v>
      </c>
      <c r="L2" s="26">
        <f>SUM(L4:L4)</f>
        <v>0</v>
      </c>
      <c r="M2" s="26">
        <v>12</v>
      </c>
      <c r="N2" s="26" t="s">
        <v>731</v>
      </c>
    </row>
    <row r="3" spans="1:14" ht="15">
      <c r="A3" s="32"/>
      <c r="B3" s="52"/>
      <c r="C3" s="31">
        <v>2</v>
      </c>
      <c r="D3" s="31">
        <v>31</v>
      </c>
      <c r="E3" s="32">
        <f>D3+1-C3</f>
        <v>30</v>
      </c>
      <c r="F3" s="32" t="str">
        <f>CONCATENATE(E3,"'h",K3)</f>
        <v>30'h0</v>
      </c>
      <c r="G3" s="32" t="s">
        <v>73</v>
      </c>
      <c r="H3" s="172" t="s">
        <v>493</v>
      </c>
      <c r="I3" s="173"/>
      <c r="J3" s="31">
        <v>0</v>
      </c>
      <c r="K3" s="31" t="str">
        <f>LOWER(DEC2HEX((J3)))</f>
        <v>0</v>
      </c>
      <c r="L3" s="31">
        <f>J3*(2^C3)</f>
        <v>0</v>
      </c>
      <c r="M3" s="53"/>
      <c r="N3" s="53"/>
    </row>
    <row r="4" spans="1:14" ht="85.5">
      <c r="A4" s="32"/>
      <c r="B4" s="52"/>
      <c r="C4" s="31">
        <v>0</v>
      </c>
      <c r="D4" s="31">
        <v>1</v>
      </c>
      <c r="E4" s="32">
        <f>D4+1-C4</f>
        <v>2</v>
      </c>
      <c r="F4" s="32" t="str">
        <f>CONCATENATE(E4,"'h",K4)</f>
        <v>2'h0</v>
      </c>
      <c r="G4" s="32" t="s">
        <v>68</v>
      </c>
      <c r="H4" s="174" t="s">
        <v>5128</v>
      </c>
      <c r="I4" s="173" t="s">
        <v>5129</v>
      </c>
      <c r="J4" s="31">
        <v>0</v>
      </c>
      <c r="K4" s="31" t="str">
        <f>LOWER(DEC2HEX((J4)))</f>
        <v>0</v>
      </c>
      <c r="L4" s="31">
        <f>J4*(2^C4)</f>
        <v>0</v>
      </c>
      <c r="M4" s="53"/>
      <c r="N4" s="53"/>
    </row>
    <row r="5" spans="1:14" ht="15">
      <c r="A5" s="26"/>
      <c r="B5" s="27" t="s">
        <v>70</v>
      </c>
      <c r="C5" s="26"/>
      <c r="D5" s="26"/>
      <c r="E5" s="26">
        <f>SUM(E6:E18)</f>
        <v>32</v>
      </c>
      <c r="F5" s="56" t="str">
        <f>CONCATENATE("32'h",K5)</f>
        <v>32'h80000000</v>
      </c>
      <c r="G5" s="56"/>
      <c r="H5" s="57" t="s">
        <v>5130</v>
      </c>
      <c r="I5" s="57"/>
      <c r="J5" s="26"/>
      <c r="K5" s="26" t="str">
        <f>LOWER(DEC2HEX(L5,8))</f>
        <v>80000000</v>
      </c>
      <c r="L5" s="26">
        <f>SUM(L6:L18)</f>
        <v>2147483648</v>
      </c>
      <c r="M5" s="53"/>
      <c r="N5" s="53"/>
    </row>
    <row r="6" spans="1:14" ht="99.75">
      <c r="A6" s="32"/>
      <c r="B6" s="52"/>
      <c r="C6" s="31">
        <v>31</v>
      </c>
      <c r="D6" s="31">
        <v>31</v>
      </c>
      <c r="E6" s="32">
        <f t="shared" ref="E6:E18" si="0">D6+1-C6</f>
        <v>1</v>
      </c>
      <c r="F6" s="32" t="str">
        <f t="shared" ref="F6:F18" si="1">CONCATENATE(E6,"'h",K6)</f>
        <v>1'h1</v>
      </c>
      <c r="G6" s="174" t="s">
        <v>68</v>
      </c>
      <c r="H6" s="172" t="s">
        <v>5131</v>
      </c>
      <c r="I6" s="173" t="s">
        <v>5132</v>
      </c>
      <c r="J6" s="31">
        <v>1</v>
      </c>
      <c r="K6" s="31" t="str">
        <f t="shared" ref="K6:K18" si="2">LOWER(DEC2HEX((J6)))</f>
        <v>1</v>
      </c>
      <c r="L6" s="31">
        <f t="shared" ref="L6:L18" si="3">J6*(2^C6)</f>
        <v>2147483648</v>
      </c>
      <c r="M6" s="53"/>
      <c r="N6" s="53"/>
    </row>
    <row r="7" spans="1:14" ht="15">
      <c r="A7" s="32"/>
      <c r="B7" s="52"/>
      <c r="C7" s="31">
        <v>18</v>
      </c>
      <c r="D7" s="31">
        <v>30</v>
      </c>
      <c r="E7" s="32">
        <f t="shared" si="0"/>
        <v>13</v>
      </c>
      <c r="F7" s="32" t="str">
        <f t="shared" si="1"/>
        <v>13'h0</v>
      </c>
      <c r="G7" s="174" t="s">
        <v>73</v>
      </c>
      <c r="H7" s="172" t="s">
        <v>493</v>
      </c>
      <c r="I7" s="173"/>
      <c r="J7" s="31">
        <v>0</v>
      </c>
      <c r="K7" s="31" t="str">
        <f t="shared" si="2"/>
        <v>0</v>
      </c>
      <c r="L7" s="31">
        <f t="shared" si="3"/>
        <v>0</v>
      </c>
      <c r="M7" s="53"/>
      <c r="N7" s="53"/>
    </row>
    <row r="8" spans="1:14" ht="28.5">
      <c r="A8" s="32"/>
      <c r="B8" s="52"/>
      <c r="C8" s="31">
        <v>17</v>
      </c>
      <c r="D8" s="31">
        <v>17</v>
      </c>
      <c r="E8" s="32">
        <f t="shared" si="0"/>
        <v>1</v>
      </c>
      <c r="F8" s="32" t="str">
        <f t="shared" si="1"/>
        <v>1'h0</v>
      </c>
      <c r="G8" s="175" t="s">
        <v>713</v>
      </c>
      <c r="H8" s="172" t="s">
        <v>5133</v>
      </c>
      <c r="I8" s="176" t="s">
        <v>5134</v>
      </c>
      <c r="J8" s="31">
        <v>0</v>
      </c>
      <c r="K8" s="31" t="str">
        <f t="shared" si="2"/>
        <v>0</v>
      </c>
      <c r="L8" s="31">
        <f t="shared" si="3"/>
        <v>0</v>
      </c>
      <c r="M8" s="53"/>
      <c r="N8" s="53"/>
    </row>
    <row r="9" spans="1:14" ht="28.5">
      <c r="A9" s="32"/>
      <c r="B9" s="52"/>
      <c r="C9" s="31">
        <v>16</v>
      </c>
      <c r="D9" s="31">
        <v>16</v>
      </c>
      <c r="E9" s="32">
        <f t="shared" si="0"/>
        <v>1</v>
      </c>
      <c r="F9" s="32" t="str">
        <f t="shared" si="1"/>
        <v>1'h0</v>
      </c>
      <c r="G9" s="175" t="s">
        <v>718</v>
      </c>
      <c r="H9" s="172" t="s">
        <v>5135</v>
      </c>
      <c r="I9" s="176" t="s">
        <v>5136</v>
      </c>
      <c r="J9" s="31">
        <v>0</v>
      </c>
      <c r="K9" s="31" t="str">
        <f t="shared" si="2"/>
        <v>0</v>
      </c>
      <c r="L9" s="31">
        <f t="shared" si="3"/>
        <v>0</v>
      </c>
      <c r="M9" s="53"/>
      <c r="N9" s="53"/>
    </row>
    <row r="10" spans="1:14" ht="15">
      <c r="A10" s="32"/>
      <c r="B10" s="52"/>
      <c r="C10" s="31">
        <v>10</v>
      </c>
      <c r="D10" s="31">
        <v>15</v>
      </c>
      <c r="E10" s="32">
        <f t="shared" si="0"/>
        <v>6</v>
      </c>
      <c r="F10" s="32" t="str">
        <f t="shared" si="1"/>
        <v>6'h0</v>
      </c>
      <c r="G10" s="174" t="s">
        <v>73</v>
      </c>
      <c r="H10" s="172" t="s">
        <v>493</v>
      </c>
      <c r="I10" s="173"/>
      <c r="J10" s="31">
        <v>0</v>
      </c>
      <c r="K10" s="31" t="str">
        <f t="shared" si="2"/>
        <v>0</v>
      </c>
      <c r="L10" s="31">
        <f t="shared" si="3"/>
        <v>0</v>
      </c>
      <c r="M10" s="53"/>
      <c r="N10" s="53"/>
    </row>
    <row r="11" spans="1:14" ht="15">
      <c r="A11" s="32"/>
      <c r="B11" s="52"/>
      <c r="C11" s="31">
        <v>9</v>
      </c>
      <c r="D11" s="31">
        <v>9</v>
      </c>
      <c r="E11" s="32">
        <f t="shared" si="0"/>
        <v>1</v>
      </c>
      <c r="F11" s="32" t="str">
        <f t="shared" si="1"/>
        <v>1'h0</v>
      </c>
      <c r="G11" s="175" t="s">
        <v>713</v>
      </c>
      <c r="H11" s="172" t="s">
        <v>5137</v>
      </c>
      <c r="I11" s="175" t="s">
        <v>5138</v>
      </c>
      <c r="J11" s="31">
        <v>0</v>
      </c>
      <c r="K11" s="31" t="str">
        <f t="shared" si="2"/>
        <v>0</v>
      </c>
      <c r="L11" s="31">
        <f t="shared" si="3"/>
        <v>0</v>
      </c>
      <c r="M11" s="53"/>
      <c r="N11" s="53"/>
    </row>
    <row r="12" spans="1:14" ht="71.25">
      <c r="A12" s="32"/>
      <c r="B12" s="52"/>
      <c r="C12" s="31">
        <v>8</v>
      </c>
      <c r="D12" s="31">
        <v>8</v>
      </c>
      <c r="E12" s="32">
        <f t="shared" si="0"/>
        <v>1</v>
      </c>
      <c r="F12" s="32" t="str">
        <f t="shared" si="1"/>
        <v>1'h0</v>
      </c>
      <c r="G12" s="175" t="s">
        <v>68</v>
      </c>
      <c r="H12" s="172" t="s">
        <v>5139</v>
      </c>
      <c r="I12" s="176" t="s">
        <v>5140</v>
      </c>
      <c r="J12" s="31">
        <v>0</v>
      </c>
      <c r="K12" s="31" t="str">
        <f t="shared" si="2"/>
        <v>0</v>
      </c>
      <c r="L12" s="31">
        <f t="shared" si="3"/>
        <v>0</v>
      </c>
      <c r="M12" s="53"/>
      <c r="N12" s="53"/>
    </row>
    <row r="13" spans="1:14" ht="15">
      <c r="A13" s="32"/>
      <c r="B13" s="52"/>
      <c r="C13" s="31">
        <v>7</v>
      </c>
      <c r="D13" s="31">
        <v>7</v>
      </c>
      <c r="E13" s="32">
        <f t="shared" si="0"/>
        <v>1</v>
      </c>
      <c r="F13" s="32" t="str">
        <f t="shared" si="1"/>
        <v>1'h0</v>
      </c>
      <c r="G13" s="174" t="s">
        <v>73</v>
      </c>
      <c r="H13" s="172" t="s">
        <v>493</v>
      </c>
      <c r="I13" s="173"/>
      <c r="J13" s="31">
        <v>0</v>
      </c>
      <c r="K13" s="31" t="str">
        <f t="shared" si="2"/>
        <v>0</v>
      </c>
      <c r="L13" s="31">
        <f t="shared" si="3"/>
        <v>0</v>
      </c>
      <c r="M13" s="53"/>
      <c r="N13" s="53"/>
    </row>
    <row r="14" spans="1:14" ht="85.5">
      <c r="A14" s="32"/>
      <c r="B14" s="52"/>
      <c r="C14" s="31">
        <v>6</v>
      </c>
      <c r="D14" s="31">
        <v>6</v>
      </c>
      <c r="E14" s="32">
        <f t="shared" si="0"/>
        <v>1</v>
      </c>
      <c r="F14" s="32" t="str">
        <f t="shared" si="1"/>
        <v>1'h0</v>
      </c>
      <c r="G14" s="175" t="s">
        <v>68</v>
      </c>
      <c r="H14" s="172" t="s">
        <v>5141</v>
      </c>
      <c r="I14" s="176" t="s">
        <v>5142</v>
      </c>
      <c r="J14" s="31">
        <v>0</v>
      </c>
      <c r="K14" s="31" t="str">
        <f t="shared" si="2"/>
        <v>0</v>
      </c>
      <c r="L14" s="31">
        <f t="shared" si="3"/>
        <v>0</v>
      </c>
      <c r="M14" s="53"/>
      <c r="N14" s="53"/>
    </row>
    <row r="15" spans="1:14" ht="85.5">
      <c r="A15" s="32"/>
      <c r="B15" s="52"/>
      <c r="C15" s="31">
        <v>5</v>
      </c>
      <c r="D15" s="31">
        <v>5</v>
      </c>
      <c r="E15" s="32">
        <f t="shared" si="0"/>
        <v>1</v>
      </c>
      <c r="F15" s="32" t="str">
        <f t="shared" si="1"/>
        <v>1'h0</v>
      </c>
      <c r="G15" s="175" t="s">
        <v>68</v>
      </c>
      <c r="H15" s="172" t="s">
        <v>5143</v>
      </c>
      <c r="I15" s="176" t="s">
        <v>5144</v>
      </c>
      <c r="J15" s="31">
        <v>0</v>
      </c>
      <c r="K15" s="31" t="str">
        <f t="shared" si="2"/>
        <v>0</v>
      </c>
      <c r="L15" s="31">
        <f t="shared" si="3"/>
        <v>0</v>
      </c>
      <c r="M15" s="53"/>
      <c r="N15" s="53"/>
    </row>
    <row r="16" spans="1:14" ht="114">
      <c r="A16" s="32"/>
      <c r="B16" s="52"/>
      <c r="C16" s="31">
        <v>4</v>
      </c>
      <c r="D16" s="31">
        <v>4</v>
      </c>
      <c r="E16" s="32">
        <f t="shared" si="0"/>
        <v>1</v>
      </c>
      <c r="F16" s="32" t="str">
        <f t="shared" si="1"/>
        <v>1'h0</v>
      </c>
      <c r="G16" s="175" t="s">
        <v>68</v>
      </c>
      <c r="H16" s="172" t="s">
        <v>5145</v>
      </c>
      <c r="I16" s="176" t="s">
        <v>5146</v>
      </c>
      <c r="J16" s="31">
        <v>0</v>
      </c>
      <c r="K16" s="31" t="str">
        <f t="shared" si="2"/>
        <v>0</v>
      </c>
      <c r="L16" s="31">
        <f t="shared" si="3"/>
        <v>0</v>
      </c>
      <c r="M16" s="53"/>
      <c r="N16" s="53"/>
    </row>
    <row r="17" spans="1:14" ht="15">
      <c r="A17" s="32"/>
      <c r="B17" s="52"/>
      <c r="C17" s="31">
        <v>1</v>
      </c>
      <c r="D17" s="31">
        <v>3</v>
      </c>
      <c r="E17" s="32">
        <f t="shared" si="0"/>
        <v>3</v>
      </c>
      <c r="F17" s="32" t="str">
        <f t="shared" si="1"/>
        <v>3'h0</v>
      </c>
      <c r="G17" s="174" t="s">
        <v>73</v>
      </c>
      <c r="H17" s="172" t="s">
        <v>493</v>
      </c>
      <c r="I17" s="173"/>
      <c r="J17" s="31">
        <v>0</v>
      </c>
      <c r="K17" s="31" t="str">
        <f t="shared" si="2"/>
        <v>0</v>
      </c>
      <c r="L17" s="31">
        <f t="shared" si="3"/>
        <v>0</v>
      </c>
      <c r="M17" s="53"/>
      <c r="N17" s="53"/>
    </row>
    <row r="18" spans="1:14" ht="114">
      <c r="A18" s="32"/>
      <c r="B18" s="52"/>
      <c r="C18" s="31">
        <v>0</v>
      </c>
      <c r="D18" s="31">
        <v>0</v>
      </c>
      <c r="E18" s="32">
        <f t="shared" si="0"/>
        <v>1</v>
      </c>
      <c r="F18" s="32" t="str">
        <f t="shared" si="1"/>
        <v>1'h0</v>
      </c>
      <c r="G18" s="175" t="s">
        <v>68</v>
      </c>
      <c r="H18" s="172" t="s">
        <v>5147</v>
      </c>
      <c r="I18" s="176" t="s">
        <v>5148</v>
      </c>
      <c r="J18" s="31">
        <v>0</v>
      </c>
      <c r="K18" s="31" t="str">
        <f t="shared" si="2"/>
        <v>0</v>
      </c>
      <c r="L18" s="31">
        <f t="shared" si="3"/>
        <v>0</v>
      </c>
      <c r="M18" s="53"/>
      <c r="N18" s="53"/>
    </row>
    <row r="19" spans="1:14" ht="15">
      <c r="A19" s="26"/>
      <c r="B19" s="27" t="s">
        <v>76</v>
      </c>
      <c r="C19" s="26"/>
      <c r="D19" s="26"/>
      <c r="E19" s="26">
        <f>SUM(E20:E31)</f>
        <v>32</v>
      </c>
      <c r="F19" s="56" t="str">
        <f>CONCATENATE("32'h",K19)</f>
        <v>32'h00000000</v>
      </c>
      <c r="G19" s="56"/>
      <c r="H19" s="57" t="s">
        <v>5149</v>
      </c>
      <c r="I19" s="57"/>
      <c r="J19" s="26"/>
      <c r="K19" s="26" t="str">
        <f>LOWER(DEC2HEX(L19,8))</f>
        <v>00000000</v>
      </c>
      <c r="L19" s="26">
        <f>SUM(L27:L31)</f>
        <v>0</v>
      </c>
      <c r="M19" s="53"/>
      <c r="N19" s="53"/>
    </row>
    <row r="20" spans="1:14" ht="28.5">
      <c r="A20" s="32"/>
      <c r="B20" s="32"/>
      <c r="C20" s="31">
        <v>31</v>
      </c>
      <c r="D20" s="31">
        <v>31</v>
      </c>
      <c r="E20" s="32">
        <f t="shared" ref="E20:E31" si="4">D20+1-C20</f>
        <v>1</v>
      </c>
      <c r="F20" s="32" t="str">
        <f t="shared" ref="F20:F31" si="5">CONCATENATE(E20,"'h",K20)</f>
        <v>1'h0</v>
      </c>
      <c r="G20" s="32" t="s">
        <v>73</v>
      </c>
      <c r="H20" s="172" t="s">
        <v>5150</v>
      </c>
      <c r="I20" s="177" t="s">
        <v>5151</v>
      </c>
      <c r="J20" s="31">
        <v>0</v>
      </c>
      <c r="K20" s="31" t="str">
        <f t="shared" ref="K20:K31" si="6">LOWER(DEC2HEX((J20)))</f>
        <v>0</v>
      </c>
      <c r="L20" s="31">
        <f t="shared" ref="L20:L31" si="7">J20*(2^C20)</f>
        <v>0</v>
      </c>
      <c r="M20" s="53"/>
      <c r="N20" s="53"/>
    </row>
    <row r="21" spans="1:14" ht="15">
      <c r="A21" s="32"/>
      <c r="B21" s="32"/>
      <c r="C21" s="31">
        <v>21</v>
      </c>
      <c r="D21" s="31">
        <v>30</v>
      </c>
      <c r="E21" s="32">
        <f t="shared" si="4"/>
        <v>10</v>
      </c>
      <c r="F21" s="32" t="str">
        <f t="shared" si="5"/>
        <v>10'h0</v>
      </c>
      <c r="G21" s="32" t="s">
        <v>73</v>
      </c>
      <c r="H21" s="172" t="s">
        <v>493</v>
      </c>
      <c r="I21" s="173"/>
      <c r="J21" s="31">
        <v>0</v>
      </c>
      <c r="K21" s="31" t="str">
        <f t="shared" si="6"/>
        <v>0</v>
      </c>
      <c r="L21" s="31">
        <f t="shared" si="7"/>
        <v>0</v>
      </c>
      <c r="M21" s="53"/>
      <c r="N21" s="53"/>
    </row>
    <row r="22" spans="1:14" ht="42.75">
      <c r="A22" s="32"/>
      <c r="B22" s="32"/>
      <c r="C22" s="31">
        <v>20</v>
      </c>
      <c r="D22" s="31">
        <v>20</v>
      </c>
      <c r="E22" s="32">
        <f t="shared" si="4"/>
        <v>1</v>
      </c>
      <c r="F22" s="32" t="str">
        <f t="shared" si="5"/>
        <v>1'h0</v>
      </c>
      <c r="G22" s="32" t="s">
        <v>73</v>
      </c>
      <c r="H22" s="172" t="s">
        <v>5152</v>
      </c>
      <c r="I22" s="176" t="s">
        <v>5153</v>
      </c>
      <c r="J22" s="31">
        <v>0</v>
      </c>
      <c r="K22" s="31" t="str">
        <f t="shared" si="6"/>
        <v>0</v>
      </c>
      <c r="L22" s="31">
        <f t="shared" si="7"/>
        <v>0</v>
      </c>
      <c r="M22" s="53"/>
      <c r="N22" s="53"/>
    </row>
    <row r="23" spans="1:14" ht="15">
      <c r="A23" s="32"/>
      <c r="B23" s="32"/>
      <c r="C23" s="31">
        <v>17</v>
      </c>
      <c r="D23" s="31">
        <v>19</v>
      </c>
      <c r="E23" s="32">
        <f t="shared" si="4"/>
        <v>3</v>
      </c>
      <c r="F23" s="32" t="str">
        <f t="shared" si="5"/>
        <v>3'h0</v>
      </c>
      <c r="G23" s="32" t="s">
        <v>73</v>
      </c>
      <c r="H23" s="172" t="s">
        <v>493</v>
      </c>
      <c r="I23" s="173"/>
      <c r="J23" s="31">
        <v>0</v>
      </c>
      <c r="K23" s="31" t="str">
        <f t="shared" si="6"/>
        <v>0</v>
      </c>
      <c r="L23" s="31">
        <f t="shared" si="7"/>
        <v>0</v>
      </c>
      <c r="M23" s="53"/>
      <c r="N23" s="53"/>
    </row>
    <row r="24" spans="1:14" ht="15">
      <c r="A24" s="32"/>
      <c r="B24" s="32"/>
      <c r="C24" s="35">
        <v>16</v>
      </c>
      <c r="D24" s="35">
        <v>16</v>
      </c>
      <c r="E24" s="35">
        <f t="shared" si="4"/>
        <v>1</v>
      </c>
      <c r="F24" s="35" t="str">
        <f t="shared" si="5"/>
        <v>1'h0</v>
      </c>
      <c r="G24" s="32" t="s">
        <v>73</v>
      </c>
      <c r="H24" s="172" t="s">
        <v>5154</v>
      </c>
      <c r="I24" s="175" t="s">
        <v>5155</v>
      </c>
      <c r="J24" s="35">
        <v>0</v>
      </c>
      <c r="K24" s="35" t="str">
        <f t="shared" si="6"/>
        <v>0</v>
      </c>
      <c r="L24" s="35">
        <f t="shared" si="7"/>
        <v>0</v>
      </c>
      <c r="M24" s="53"/>
      <c r="N24" s="53"/>
    </row>
    <row r="25" spans="1:14" ht="15">
      <c r="A25" s="32"/>
      <c r="B25" s="32"/>
      <c r="C25" s="35">
        <v>13</v>
      </c>
      <c r="D25" s="35">
        <v>15</v>
      </c>
      <c r="E25" s="35">
        <f t="shared" si="4"/>
        <v>3</v>
      </c>
      <c r="F25" s="35" t="str">
        <f t="shared" si="5"/>
        <v>3'h0</v>
      </c>
      <c r="G25" s="32" t="s">
        <v>73</v>
      </c>
      <c r="H25" s="172" t="s">
        <v>493</v>
      </c>
      <c r="I25" s="173"/>
      <c r="J25" s="35">
        <v>0</v>
      </c>
      <c r="K25" s="35" t="str">
        <f t="shared" si="6"/>
        <v>0</v>
      </c>
      <c r="L25" s="35">
        <f t="shared" si="7"/>
        <v>0</v>
      </c>
      <c r="M25" s="53"/>
      <c r="N25" s="53"/>
    </row>
    <row r="26" spans="1:14" ht="42.75">
      <c r="A26" s="32"/>
      <c r="B26" s="32"/>
      <c r="C26" s="35">
        <v>12</v>
      </c>
      <c r="D26" s="35">
        <v>12</v>
      </c>
      <c r="E26" s="35">
        <f t="shared" si="4"/>
        <v>1</v>
      </c>
      <c r="F26" s="35" t="str">
        <f t="shared" si="5"/>
        <v>1'h0</v>
      </c>
      <c r="G26" s="32" t="s">
        <v>73</v>
      </c>
      <c r="H26" s="172" t="s">
        <v>5156</v>
      </c>
      <c r="I26" s="176" t="s">
        <v>5157</v>
      </c>
      <c r="J26" s="35">
        <v>0</v>
      </c>
      <c r="K26" s="35" t="str">
        <f t="shared" si="6"/>
        <v>0</v>
      </c>
      <c r="L26" s="35">
        <f t="shared" si="7"/>
        <v>0</v>
      </c>
      <c r="M26" s="53"/>
      <c r="N26" s="53"/>
    </row>
    <row r="27" spans="1:14" ht="15">
      <c r="A27" s="35"/>
      <c r="B27" s="35"/>
      <c r="C27" s="35">
        <v>9</v>
      </c>
      <c r="D27" s="35">
        <v>11</v>
      </c>
      <c r="E27" s="35">
        <f t="shared" si="4"/>
        <v>3</v>
      </c>
      <c r="F27" s="35" t="str">
        <f t="shared" si="5"/>
        <v>3'h0</v>
      </c>
      <c r="G27" s="32" t="s">
        <v>73</v>
      </c>
      <c r="H27" s="172" t="s">
        <v>493</v>
      </c>
      <c r="I27" s="173"/>
      <c r="J27" s="35">
        <v>0</v>
      </c>
      <c r="K27" s="35" t="str">
        <f t="shared" si="6"/>
        <v>0</v>
      </c>
      <c r="L27" s="35">
        <f t="shared" si="7"/>
        <v>0</v>
      </c>
      <c r="M27" s="53"/>
      <c r="N27" s="53"/>
    </row>
    <row r="28" spans="1:14" ht="57">
      <c r="A28" s="35"/>
      <c r="B28" s="35"/>
      <c r="C28" s="35">
        <v>8</v>
      </c>
      <c r="D28" s="35">
        <v>8</v>
      </c>
      <c r="E28" s="35">
        <f t="shared" si="4"/>
        <v>1</v>
      </c>
      <c r="F28" s="35" t="str">
        <f t="shared" si="5"/>
        <v>1'h0</v>
      </c>
      <c r="G28" s="32" t="s">
        <v>73</v>
      </c>
      <c r="H28" s="172" t="s">
        <v>5158</v>
      </c>
      <c r="I28" s="176" t="s">
        <v>5159</v>
      </c>
      <c r="J28" s="35">
        <v>0</v>
      </c>
      <c r="K28" s="35" t="str">
        <f t="shared" si="6"/>
        <v>0</v>
      </c>
      <c r="L28" s="35">
        <f t="shared" si="7"/>
        <v>0</v>
      </c>
      <c r="M28" s="53"/>
      <c r="N28" s="53"/>
    </row>
    <row r="29" spans="1:14" ht="15">
      <c r="A29" s="35"/>
      <c r="B29" s="35"/>
      <c r="C29" s="35">
        <v>2</v>
      </c>
      <c r="D29" s="35">
        <v>7</v>
      </c>
      <c r="E29" s="35">
        <f t="shared" si="4"/>
        <v>6</v>
      </c>
      <c r="F29" s="35" t="str">
        <f t="shared" si="5"/>
        <v>6'h0</v>
      </c>
      <c r="G29" s="32" t="s">
        <v>73</v>
      </c>
      <c r="H29" s="172" t="s">
        <v>493</v>
      </c>
      <c r="I29" s="173"/>
      <c r="J29" s="35">
        <v>0</v>
      </c>
      <c r="K29" s="35" t="str">
        <f t="shared" si="6"/>
        <v>0</v>
      </c>
      <c r="L29" s="35">
        <f t="shared" si="7"/>
        <v>0</v>
      </c>
      <c r="M29" s="53"/>
      <c r="N29" s="53"/>
    </row>
    <row r="30" spans="1:14" ht="15">
      <c r="A30" s="32"/>
      <c r="B30" s="52"/>
      <c r="C30" s="31">
        <v>1</v>
      </c>
      <c r="D30" s="31">
        <v>1</v>
      </c>
      <c r="E30" s="32">
        <f t="shared" si="4"/>
        <v>1</v>
      </c>
      <c r="F30" s="32" t="str">
        <f t="shared" si="5"/>
        <v>1'h0</v>
      </c>
      <c r="G30" s="32" t="s">
        <v>73</v>
      </c>
      <c r="H30" s="172" t="s">
        <v>5160</v>
      </c>
      <c r="I30" s="175" t="s">
        <v>5161</v>
      </c>
      <c r="J30" s="31">
        <v>0</v>
      </c>
      <c r="K30" s="31" t="str">
        <f t="shared" si="6"/>
        <v>0</v>
      </c>
      <c r="L30" s="31">
        <f t="shared" si="7"/>
        <v>0</v>
      </c>
      <c r="M30" s="53"/>
      <c r="N30" s="53"/>
    </row>
    <row r="31" spans="1:14" ht="15">
      <c r="A31" s="32"/>
      <c r="B31" s="52"/>
      <c r="C31" s="31">
        <v>0</v>
      </c>
      <c r="D31" s="31">
        <v>0</v>
      </c>
      <c r="E31" s="32">
        <f t="shared" si="4"/>
        <v>1</v>
      </c>
      <c r="F31" s="32" t="str">
        <f t="shared" si="5"/>
        <v>1'h0</v>
      </c>
      <c r="G31" s="32" t="s">
        <v>73</v>
      </c>
      <c r="H31" s="172" t="s">
        <v>5162</v>
      </c>
      <c r="I31" s="175" t="s">
        <v>5163</v>
      </c>
      <c r="J31" s="31">
        <v>0</v>
      </c>
      <c r="K31" s="31" t="str">
        <f t="shared" si="6"/>
        <v>0</v>
      </c>
      <c r="L31" s="31">
        <f t="shared" si="7"/>
        <v>0</v>
      </c>
      <c r="M31" s="53"/>
      <c r="N31" s="53"/>
    </row>
    <row r="32" spans="1:14" ht="15">
      <c r="A32" s="26"/>
      <c r="B32" s="27" t="s">
        <v>5164</v>
      </c>
      <c r="C32" s="26"/>
      <c r="D32" s="26"/>
      <c r="E32" s="26">
        <f>SUM(E33:E38)</f>
        <v>32</v>
      </c>
      <c r="F32" s="56" t="str">
        <f>CONCATENATE("32'h",K32)</f>
        <v>32'h00000000</v>
      </c>
      <c r="G32" s="56"/>
      <c r="H32" s="57" t="s">
        <v>5165</v>
      </c>
      <c r="I32" s="57"/>
      <c r="J32" s="26"/>
      <c r="K32" s="26" t="str">
        <f>LOWER(DEC2HEX(L32,8))</f>
        <v>00000000</v>
      </c>
      <c r="L32" s="26">
        <f>SUM(L33:L39)</f>
        <v>0</v>
      </c>
      <c r="M32" s="53"/>
      <c r="N32" s="53"/>
    </row>
    <row r="33" spans="1:14" ht="15">
      <c r="A33" s="32"/>
      <c r="B33" s="52"/>
      <c r="C33" s="31">
        <v>21</v>
      </c>
      <c r="D33" s="31">
        <v>31</v>
      </c>
      <c r="E33" s="32">
        <f t="shared" ref="E33:E38" si="8">D33+1-C33</f>
        <v>11</v>
      </c>
      <c r="F33" s="32" t="str">
        <f t="shared" ref="F33:F38" si="9">CONCATENATE(E33,"'h",K33)</f>
        <v>11'h0</v>
      </c>
      <c r="G33" s="174" t="s">
        <v>73</v>
      </c>
      <c r="H33" s="172" t="s">
        <v>493</v>
      </c>
      <c r="I33" s="173"/>
      <c r="J33" s="31">
        <v>0</v>
      </c>
      <c r="K33" s="31" t="str">
        <f t="shared" ref="K33:K38" si="10">LOWER(DEC2HEX((J33)))</f>
        <v>0</v>
      </c>
      <c r="L33" s="31">
        <f t="shared" ref="L33:L38" si="11">J33*(2^C33)</f>
        <v>0</v>
      </c>
      <c r="M33" s="53"/>
      <c r="N33" s="53"/>
    </row>
    <row r="34" spans="1:14" ht="15">
      <c r="A34" s="32"/>
      <c r="B34" s="52"/>
      <c r="C34" s="35">
        <v>16</v>
      </c>
      <c r="D34" s="35">
        <v>20</v>
      </c>
      <c r="E34" s="35">
        <f t="shared" si="8"/>
        <v>5</v>
      </c>
      <c r="F34" s="35" t="str">
        <f t="shared" si="9"/>
        <v>5'h0</v>
      </c>
      <c r="G34" s="175" t="s">
        <v>68</v>
      </c>
      <c r="H34" s="172" t="s">
        <v>5166</v>
      </c>
      <c r="I34" s="175" t="s">
        <v>5167</v>
      </c>
      <c r="J34" s="35">
        <v>0</v>
      </c>
      <c r="K34" s="35" t="str">
        <f t="shared" si="10"/>
        <v>0</v>
      </c>
      <c r="L34" s="35">
        <f t="shared" si="11"/>
        <v>0</v>
      </c>
      <c r="M34" s="53"/>
      <c r="N34" s="53"/>
    </row>
    <row r="35" spans="1:14" ht="15">
      <c r="A35" s="32"/>
      <c r="B35" s="52"/>
      <c r="C35" s="35">
        <v>14</v>
      </c>
      <c r="D35" s="35">
        <v>15</v>
      </c>
      <c r="E35" s="35">
        <f t="shared" si="8"/>
        <v>2</v>
      </c>
      <c r="F35" s="35" t="str">
        <f t="shared" si="9"/>
        <v>2'h0</v>
      </c>
      <c r="G35" s="174" t="s">
        <v>73</v>
      </c>
      <c r="H35" s="172" t="s">
        <v>493</v>
      </c>
      <c r="I35" s="173"/>
      <c r="J35" s="35">
        <v>0</v>
      </c>
      <c r="K35" s="35" t="str">
        <f t="shared" si="10"/>
        <v>0</v>
      </c>
      <c r="L35" s="35">
        <f t="shared" si="11"/>
        <v>0</v>
      </c>
      <c r="M35" s="53"/>
      <c r="N35" s="53"/>
    </row>
    <row r="36" spans="1:14" ht="15">
      <c r="A36" s="32"/>
      <c r="B36" s="52"/>
      <c r="C36" s="35">
        <v>8</v>
      </c>
      <c r="D36" s="35">
        <v>13</v>
      </c>
      <c r="E36" s="35">
        <f t="shared" si="8"/>
        <v>6</v>
      </c>
      <c r="F36" s="35" t="str">
        <f t="shared" si="9"/>
        <v>6'h0</v>
      </c>
      <c r="G36" s="175" t="s">
        <v>68</v>
      </c>
      <c r="H36" s="172" t="s">
        <v>5168</v>
      </c>
      <c r="I36" s="175" t="s">
        <v>5169</v>
      </c>
      <c r="J36" s="35">
        <v>0</v>
      </c>
      <c r="K36" s="35" t="str">
        <f t="shared" si="10"/>
        <v>0</v>
      </c>
      <c r="L36" s="35">
        <f t="shared" si="11"/>
        <v>0</v>
      </c>
      <c r="M36" s="53"/>
      <c r="N36" s="53"/>
    </row>
    <row r="37" spans="1:14" ht="15">
      <c r="A37" s="32"/>
      <c r="B37" s="52"/>
      <c r="C37" s="35">
        <v>6</v>
      </c>
      <c r="D37" s="35">
        <v>7</v>
      </c>
      <c r="E37" s="35">
        <f t="shared" si="8"/>
        <v>2</v>
      </c>
      <c r="F37" s="35" t="str">
        <f t="shared" si="9"/>
        <v>2'h0</v>
      </c>
      <c r="G37" s="174" t="s">
        <v>73</v>
      </c>
      <c r="H37" s="172" t="s">
        <v>493</v>
      </c>
      <c r="I37" s="173"/>
      <c r="J37" s="35">
        <v>0</v>
      </c>
      <c r="K37" s="35" t="str">
        <f t="shared" si="10"/>
        <v>0</v>
      </c>
      <c r="L37" s="35">
        <f t="shared" si="11"/>
        <v>0</v>
      </c>
      <c r="M37" s="53"/>
      <c r="N37" s="53"/>
    </row>
    <row r="38" spans="1:14" ht="15">
      <c r="A38" s="32"/>
      <c r="B38" s="52"/>
      <c r="C38" s="35">
        <v>0</v>
      </c>
      <c r="D38" s="35">
        <v>5</v>
      </c>
      <c r="E38" s="35">
        <f t="shared" si="8"/>
        <v>6</v>
      </c>
      <c r="F38" s="35" t="str">
        <f t="shared" si="9"/>
        <v>6'h0</v>
      </c>
      <c r="G38" s="175" t="s">
        <v>68</v>
      </c>
      <c r="H38" s="172" t="s">
        <v>5170</v>
      </c>
      <c r="I38" s="175" t="s">
        <v>5171</v>
      </c>
      <c r="J38" s="35">
        <v>0</v>
      </c>
      <c r="K38" s="35" t="str">
        <f t="shared" si="10"/>
        <v>0</v>
      </c>
      <c r="L38" s="35">
        <f t="shared" si="11"/>
        <v>0</v>
      </c>
      <c r="M38" s="53"/>
      <c r="N38" s="53"/>
    </row>
    <row r="39" spans="1:14" ht="15">
      <c r="A39" s="26"/>
      <c r="B39" s="27" t="s">
        <v>91</v>
      </c>
      <c r="C39" s="26"/>
      <c r="D39" s="26"/>
      <c r="E39" s="26">
        <f>SUM(E40:E47)</f>
        <v>32</v>
      </c>
      <c r="F39" s="56" t="str">
        <f>CONCATENATE("32'h",K39)</f>
        <v>32'h00000000</v>
      </c>
      <c r="G39" s="56"/>
      <c r="H39" s="57" t="s">
        <v>5172</v>
      </c>
      <c r="I39" s="57"/>
      <c r="J39" s="26"/>
      <c r="K39" s="26" t="str">
        <f>LOWER(DEC2HEX(L39,8))</f>
        <v>00000000</v>
      </c>
      <c r="L39" s="26">
        <f>SUM(L40:L47)</f>
        <v>0</v>
      </c>
      <c r="M39" s="53"/>
      <c r="N39" s="53"/>
    </row>
    <row r="40" spans="1:14" ht="15">
      <c r="A40" s="32"/>
      <c r="B40" s="32"/>
      <c r="C40" s="35">
        <v>27</v>
      </c>
      <c r="D40" s="35">
        <v>31</v>
      </c>
      <c r="E40" s="35">
        <f t="shared" ref="E40:E47" si="12">D40+1-C40</f>
        <v>5</v>
      </c>
      <c r="F40" s="35" t="str">
        <f t="shared" ref="F40:F47" si="13">CONCATENATE(E40,"'h",K40)</f>
        <v>5'h0</v>
      </c>
      <c r="G40" s="174" t="s">
        <v>73</v>
      </c>
      <c r="H40" s="172" t="s">
        <v>493</v>
      </c>
      <c r="I40" s="173"/>
      <c r="J40" s="35">
        <v>0</v>
      </c>
      <c r="K40" s="35" t="str">
        <f t="shared" ref="K40:K47" si="14">LOWER(DEC2HEX((J40)))</f>
        <v>0</v>
      </c>
      <c r="L40" s="35">
        <f t="shared" ref="L40:L47" si="15">J40*(2^C40)</f>
        <v>0</v>
      </c>
      <c r="M40" s="53"/>
      <c r="N40" s="53"/>
    </row>
    <row r="41" spans="1:14" ht="28.5">
      <c r="A41" s="32"/>
      <c r="B41" s="32"/>
      <c r="C41" s="35">
        <v>24</v>
      </c>
      <c r="D41" s="35">
        <v>26</v>
      </c>
      <c r="E41" s="35">
        <f t="shared" si="12"/>
        <v>3</v>
      </c>
      <c r="F41" s="35" t="str">
        <f t="shared" si="13"/>
        <v>3'h0</v>
      </c>
      <c r="G41" s="175" t="s">
        <v>68</v>
      </c>
      <c r="H41" s="172" t="s">
        <v>5173</v>
      </c>
      <c r="I41" s="176" t="s">
        <v>5174</v>
      </c>
      <c r="J41" s="35">
        <v>0</v>
      </c>
      <c r="K41" s="35" t="str">
        <f t="shared" si="14"/>
        <v>0</v>
      </c>
      <c r="L41" s="35">
        <f t="shared" si="15"/>
        <v>0</v>
      </c>
      <c r="M41" s="53"/>
      <c r="N41" s="53"/>
    </row>
    <row r="42" spans="1:14" ht="15">
      <c r="A42" s="32"/>
      <c r="B42" s="32"/>
      <c r="C42" s="35">
        <v>23</v>
      </c>
      <c r="D42" s="35">
        <v>23</v>
      </c>
      <c r="E42" s="35">
        <f t="shared" si="12"/>
        <v>1</v>
      </c>
      <c r="F42" s="35" t="str">
        <f t="shared" si="13"/>
        <v>1'h0</v>
      </c>
      <c r="G42" s="174" t="s">
        <v>73</v>
      </c>
      <c r="H42" s="172" t="s">
        <v>493</v>
      </c>
      <c r="I42" s="173"/>
      <c r="J42" s="35">
        <v>0</v>
      </c>
      <c r="K42" s="35" t="str">
        <f t="shared" si="14"/>
        <v>0</v>
      </c>
      <c r="L42" s="35">
        <f t="shared" si="15"/>
        <v>0</v>
      </c>
      <c r="M42" s="53"/>
      <c r="N42" s="53"/>
    </row>
    <row r="43" spans="1:14" ht="28.5">
      <c r="A43" s="32"/>
      <c r="B43" s="32"/>
      <c r="C43" s="31">
        <v>16</v>
      </c>
      <c r="D43" s="31">
        <v>22</v>
      </c>
      <c r="E43" s="32">
        <f t="shared" si="12"/>
        <v>7</v>
      </c>
      <c r="F43" s="32" t="str">
        <f t="shared" si="13"/>
        <v>7'h0</v>
      </c>
      <c r="G43" s="175" t="s">
        <v>68</v>
      </c>
      <c r="H43" s="172" t="s">
        <v>5175</v>
      </c>
      <c r="I43" s="176" t="s">
        <v>5176</v>
      </c>
      <c r="J43" s="31">
        <v>0</v>
      </c>
      <c r="K43" s="31" t="str">
        <f t="shared" si="14"/>
        <v>0</v>
      </c>
      <c r="L43" s="31">
        <f t="shared" si="15"/>
        <v>0</v>
      </c>
      <c r="M43" s="53"/>
      <c r="N43" s="53"/>
    </row>
    <row r="44" spans="1:14" ht="15">
      <c r="A44" s="35"/>
      <c r="B44" s="35"/>
      <c r="C44" s="31">
        <v>12</v>
      </c>
      <c r="D44" s="31">
        <v>15</v>
      </c>
      <c r="E44" s="32">
        <f t="shared" si="12"/>
        <v>4</v>
      </c>
      <c r="F44" s="32" t="str">
        <f t="shared" si="13"/>
        <v>4'h0</v>
      </c>
      <c r="G44" s="174" t="s">
        <v>73</v>
      </c>
      <c r="H44" s="172" t="s">
        <v>493</v>
      </c>
      <c r="I44" s="173"/>
      <c r="J44" s="59">
        <v>0</v>
      </c>
      <c r="K44" s="31" t="str">
        <f t="shared" si="14"/>
        <v>0</v>
      </c>
      <c r="L44" s="31">
        <f t="shared" si="15"/>
        <v>0</v>
      </c>
      <c r="M44" s="53"/>
      <c r="N44" s="53"/>
    </row>
    <row r="45" spans="1:14" ht="15">
      <c r="A45" s="35"/>
      <c r="B45" s="35"/>
      <c r="C45" s="31">
        <v>8</v>
      </c>
      <c r="D45" s="31">
        <v>11</v>
      </c>
      <c r="E45" s="32">
        <f t="shared" si="12"/>
        <v>4</v>
      </c>
      <c r="F45" s="32" t="str">
        <f t="shared" si="13"/>
        <v>4'h0</v>
      </c>
      <c r="G45" s="175" t="s">
        <v>68</v>
      </c>
      <c r="H45" s="172" t="s">
        <v>5177</v>
      </c>
      <c r="I45" s="175" t="s">
        <v>5178</v>
      </c>
      <c r="J45" s="59">
        <v>0</v>
      </c>
      <c r="K45" s="31" t="str">
        <f t="shared" si="14"/>
        <v>0</v>
      </c>
      <c r="L45" s="31">
        <f t="shared" si="15"/>
        <v>0</v>
      </c>
      <c r="M45" s="53"/>
      <c r="N45" s="53"/>
    </row>
    <row r="46" spans="1:14" ht="15">
      <c r="A46" s="35"/>
      <c r="B46" s="35"/>
      <c r="C46" s="31">
        <v>5</v>
      </c>
      <c r="D46" s="31">
        <v>7</v>
      </c>
      <c r="E46" s="32">
        <f t="shared" si="12"/>
        <v>3</v>
      </c>
      <c r="F46" s="32" t="str">
        <f t="shared" si="13"/>
        <v>3'h0</v>
      </c>
      <c r="G46" s="174" t="s">
        <v>73</v>
      </c>
      <c r="H46" s="172" t="s">
        <v>493</v>
      </c>
      <c r="I46" s="173"/>
      <c r="J46" s="59">
        <v>0</v>
      </c>
      <c r="K46" s="31" t="str">
        <f t="shared" si="14"/>
        <v>0</v>
      </c>
      <c r="L46" s="31">
        <f t="shared" si="15"/>
        <v>0</v>
      </c>
      <c r="M46" s="53"/>
      <c r="N46" s="53"/>
    </row>
    <row r="47" spans="1:14" ht="15">
      <c r="A47" s="35"/>
      <c r="B47" s="35"/>
      <c r="C47" s="31">
        <v>0</v>
      </c>
      <c r="D47" s="31">
        <v>4</v>
      </c>
      <c r="E47" s="32">
        <f t="shared" si="12"/>
        <v>5</v>
      </c>
      <c r="F47" s="32" t="str">
        <f t="shared" si="13"/>
        <v>5'h0</v>
      </c>
      <c r="G47" s="175" t="s">
        <v>68</v>
      </c>
      <c r="H47" s="175" t="s">
        <v>5179</v>
      </c>
      <c r="I47" s="175" t="s">
        <v>5180</v>
      </c>
      <c r="J47" s="59">
        <v>0</v>
      </c>
      <c r="K47" s="31" t="str">
        <f t="shared" si="14"/>
        <v>0</v>
      </c>
      <c r="L47" s="31">
        <f t="shared" si="15"/>
        <v>0</v>
      </c>
      <c r="M47" s="53"/>
      <c r="N47" s="53"/>
    </row>
    <row r="48" spans="1:14" ht="15">
      <c r="A48" s="26"/>
      <c r="B48" s="27" t="s">
        <v>95</v>
      </c>
      <c r="C48" s="26"/>
      <c r="D48" s="26"/>
      <c r="E48" s="26">
        <f>SUM(E49:E54)</f>
        <v>32</v>
      </c>
      <c r="F48" s="56" t="str">
        <f>CONCATENATE("32'h",K48)</f>
        <v>32'h00000000</v>
      </c>
      <c r="G48" s="56"/>
      <c r="H48" s="57" t="s">
        <v>5181</v>
      </c>
      <c r="I48" s="57"/>
      <c r="J48" s="26"/>
      <c r="K48" s="26" t="str">
        <f>LOWER(DEC2HEX(L48,8))</f>
        <v>00000000</v>
      </c>
      <c r="L48" s="26">
        <f>SUM(L49:L54)</f>
        <v>0</v>
      </c>
      <c r="M48" s="60"/>
      <c r="N48" s="60"/>
    </row>
    <row r="49" spans="1:14" ht="15">
      <c r="A49" s="32"/>
      <c r="B49" s="32"/>
      <c r="C49" s="31">
        <v>21</v>
      </c>
      <c r="D49" s="31">
        <v>31</v>
      </c>
      <c r="E49" s="32">
        <f t="shared" ref="E49:E54" si="16">D49+1-C49</f>
        <v>11</v>
      </c>
      <c r="F49" s="32" t="str">
        <f t="shared" ref="F49:F54" si="17">CONCATENATE(E49,"'h",K49)</f>
        <v>11'h0</v>
      </c>
      <c r="G49" s="32" t="s">
        <v>73</v>
      </c>
      <c r="H49" s="172" t="s">
        <v>493</v>
      </c>
      <c r="I49" s="173"/>
      <c r="J49" s="31">
        <v>0</v>
      </c>
      <c r="K49" s="31" t="str">
        <f t="shared" ref="K49:K54" si="18">LOWER(DEC2HEX((J49)))</f>
        <v>0</v>
      </c>
      <c r="L49" s="31">
        <f t="shared" ref="L49:L54" si="19">J49*(2^C49)</f>
        <v>0</v>
      </c>
      <c r="M49" s="60"/>
      <c r="N49" s="60"/>
    </row>
    <row r="50" spans="1:14" ht="15">
      <c r="A50" s="60"/>
      <c r="B50" s="60"/>
      <c r="C50" s="35">
        <v>16</v>
      </c>
      <c r="D50" s="35">
        <v>20</v>
      </c>
      <c r="E50" s="32">
        <f t="shared" si="16"/>
        <v>5</v>
      </c>
      <c r="F50" s="32" t="str">
        <f t="shared" si="17"/>
        <v>5'h0</v>
      </c>
      <c r="G50" s="32" t="s">
        <v>73</v>
      </c>
      <c r="H50" s="172" t="s">
        <v>5182</v>
      </c>
      <c r="I50" s="175" t="s">
        <v>5183</v>
      </c>
      <c r="J50" s="31">
        <v>0</v>
      </c>
      <c r="K50" s="31" t="str">
        <f t="shared" si="18"/>
        <v>0</v>
      </c>
      <c r="L50" s="31">
        <f t="shared" si="19"/>
        <v>0</v>
      </c>
      <c r="M50" s="60"/>
      <c r="N50" s="60"/>
    </row>
    <row r="51" spans="1:14" ht="15">
      <c r="A51" s="60"/>
      <c r="B51" s="60"/>
      <c r="C51" s="35">
        <v>14</v>
      </c>
      <c r="D51" s="35">
        <v>15</v>
      </c>
      <c r="E51" s="32">
        <f t="shared" si="16"/>
        <v>2</v>
      </c>
      <c r="F51" s="32" t="str">
        <f t="shared" si="17"/>
        <v>2'h0</v>
      </c>
      <c r="G51" s="32" t="s">
        <v>73</v>
      </c>
      <c r="H51" s="172" t="s">
        <v>493</v>
      </c>
      <c r="I51" s="173"/>
      <c r="J51" s="31">
        <v>0</v>
      </c>
      <c r="K51" s="31" t="str">
        <f t="shared" si="18"/>
        <v>0</v>
      </c>
      <c r="L51" s="31">
        <f t="shared" si="19"/>
        <v>0</v>
      </c>
      <c r="M51" s="60"/>
      <c r="N51" s="60"/>
    </row>
    <row r="52" spans="1:14" ht="15">
      <c r="A52" s="60"/>
      <c r="B52" s="60"/>
      <c r="C52" s="35">
        <v>8</v>
      </c>
      <c r="D52" s="35">
        <v>13</v>
      </c>
      <c r="E52" s="32">
        <f t="shared" si="16"/>
        <v>6</v>
      </c>
      <c r="F52" s="32" t="str">
        <f t="shared" si="17"/>
        <v>6'h0</v>
      </c>
      <c r="G52" s="32" t="s">
        <v>73</v>
      </c>
      <c r="H52" s="172" t="s">
        <v>5184</v>
      </c>
      <c r="I52" s="175" t="s">
        <v>5185</v>
      </c>
      <c r="J52" s="31">
        <v>0</v>
      </c>
      <c r="K52" s="31" t="str">
        <f t="shared" si="18"/>
        <v>0</v>
      </c>
      <c r="L52" s="31">
        <f t="shared" si="19"/>
        <v>0</v>
      </c>
      <c r="M52" s="60"/>
      <c r="N52" s="60"/>
    </row>
    <row r="53" spans="1:14" ht="15">
      <c r="A53" s="60"/>
      <c r="B53" s="60"/>
      <c r="C53" s="35">
        <v>6</v>
      </c>
      <c r="D53" s="35">
        <v>7</v>
      </c>
      <c r="E53" s="32">
        <f t="shared" si="16"/>
        <v>2</v>
      </c>
      <c r="F53" s="32" t="str">
        <f t="shared" si="17"/>
        <v>2'h0</v>
      </c>
      <c r="G53" s="32" t="s">
        <v>73</v>
      </c>
      <c r="H53" s="172" t="s">
        <v>493</v>
      </c>
      <c r="I53" s="173"/>
      <c r="J53" s="31">
        <v>0</v>
      </c>
      <c r="K53" s="31" t="str">
        <f t="shared" si="18"/>
        <v>0</v>
      </c>
      <c r="L53" s="31">
        <f t="shared" si="19"/>
        <v>0</v>
      </c>
      <c r="M53" s="60"/>
      <c r="N53" s="60"/>
    </row>
    <row r="54" spans="1:14" ht="15">
      <c r="A54" s="60"/>
      <c r="B54" s="60"/>
      <c r="C54" s="35">
        <v>0</v>
      </c>
      <c r="D54" s="35">
        <v>5</v>
      </c>
      <c r="E54" s="32">
        <f t="shared" si="16"/>
        <v>6</v>
      </c>
      <c r="F54" s="32" t="str">
        <f t="shared" si="17"/>
        <v>6'h0</v>
      </c>
      <c r="G54" s="32" t="s">
        <v>73</v>
      </c>
      <c r="H54" s="172" t="s">
        <v>5186</v>
      </c>
      <c r="I54" s="175" t="s">
        <v>5187</v>
      </c>
      <c r="J54" s="31">
        <v>0</v>
      </c>
      <c r="K54" s="31" t="str">
        <f t="shared" si="18"/>
        <v>0</v>
      </c>
      <c r="L54" s="31">
        <f t="shared" si="19"/>
        <v>0</v>
      </c>
      <c r="M54" s="60"/>
      <c r="N54" s="60"/>
    </row>
    <row r="55" spans="1:14" ht="15">
      <c r="A55" s="26"/>
      <c r="B55" s="27" t="s">
        <v>97</v>
      </c>
      <c r="C55" s="26"/>
      <c r="D55" s="26"/>
      <c r="E55" s="26">
        <f>SUM(E56:E63)</f>
        <v>32</v>
      </c>
      <c r="F55" s="56" t="str">
        <f>CONCATENATE("32'h",K55)</f>
        <v>32'h00000000</v>
      </c>
      <c r="G55" s="56"/>
      <c r="H55" s="57" t="s">
        <v>5188</v>
      </c>
      <c r="I55" s="57"/>
      <c r="J55" s="26"/>
      <c r="K55" s="26" t="str">
        <f>LOWER(DEC2HEX(L55,8))</f>
        <v>00000000</v>
      </c>
      <c r="L55" s="26">
        <f>SUM(L60:L63)</f>
        <v>0</v>
      </c>
      <c r="M55" s="53"/>
      <c r="N55" s="53"/>
    </row>
    <row r="56" spans="1:14" ht="15">
      <c r="A56" s="32"/>
      <c r="B56" s="52"/>
      <c r="C56" s="35">
        <v>27</v>
      </c>
      <c r="D56" s="35">
        <v>31</v>
      </c>
      <c r="E56" s="32">
        <f t="shared" ref="E56:E63" si="20">D56+1-C56</f>
        <v>5</v>
      </c>
      <c r="F56" s="32" t="str">
        <f t="shared" ref="F56:F63" si="21">CONCATENATE(E56,"'h",K56)</f>
        <v>5'h0</v>
      </c>
      <c r="G56" s="174" t="s">
        <v>73</v>
      </c>
      <c r="H56" s="172" t="s">
        <v>493</v>
      </c>
      <c r="I56" s="173"/>
      <c r="J56" s="35">
        <v>0</v>
      </c>
      <c r="K56" s="31" t="str">
        <f t="shared" ref="K56:K63" si="22">LOWER(DEC2HEX((J56)))</f>
        <v>0</v>
      </c>
      <c r="L56" s="31">
        <f t="shared" ref="L56:L63" si="23">J56*(2^C56)</f>
        <v>0</v>
      </c>
      <c r="M56" s="53"/>
      <c r="N56" s="53"/>
    </row>
    <row r="57" spans="1:14" ht="28.5">
      <c r="A57" s="32"/>
      <c r="B57" s="52"/>
      <c r="C57" s="35">
        <v>24</v>
      </c>
      <c r="D57" s="35">
        <v>26</v>
      </c>
      <c r="E57" s="32">
        <f t="shared" si="20"/>
        <v>3</v>
      </c>
      <c r="F57" s="32" t="str">
        <f t="shared" si="21"/>
        <v>3'h0</v>
      </c>
      <c r="G57" s="174" t="s">
        <v>73</v>
      </c>
      <c r="H57" s="172" t="s">
        <v>5189</v>
      </c>
      <c r="I57" s="176" t="s">
        <v>5190</v>
      </c>
      <c r="J57" s="35">
        <v>0</v>
      </c>
      <c r="K57" s="31" t="str">
        <f t="shared" si="22"/>
        <v>0</v>
      </c>
      <c r="L57" s="31">
        <f t="shared" si="23"/>
        <v>0</v>
      </c>
      <c r="M57" s="53"/>
      <c r="N57" s="53"/>
    </row>
    <row r="58" spans="1:14" ht="15">
      <c r="A58" s="32"/>
      <c r="B58" s="52"/>
      <c r="C58" s="35">
        <v>23</v>
      </c>
      <c r="D58" s="35">
        <v>23</v>
      </c>
      <c r="E58" s="32">
        <f t="shared" si="20"/>
        <v>1</v>
      </c>
      <c r="F58" s="32" t="str">
        <f t="shared" si="21"/>
        <v>1'h0</v>
      </c>
      <c r="G58" s="174" t="s">
        <v>73</v>
      </c>
      <c r="H58" s="172" t="s">
        <v>493</v>
      </c>
      <c r="I58" s="173"/>
      <c r="J58" s="35">
        <v>0</v>
      </c>
      <c r="K58" s="31" t="str">
        <f t="shared" si="22"/>
        <v>0</v>
      </c>
      <c r="L58" s="31">
        <f t="shared" si="23"/>
        <v>0</v>
      </c>
      <c r="M58" s="53"/>
      <c r="N58" s="53"/>
    </row>
    <row r="59" spans="1:14" ht="28.5">
      <c r="A59" s="32"/>
      <c r="B59" s="52"/>
      <c r="C59" s="31">
        <v>16</v>
      </c>
      <c r="D59" s="31">
        <v>22</v>
      </c>
      <c r="E59" s="32">
        <f t="shared" si="20"/>
        <v>7</v>
      </c>
      <c r="F59" s="32" t="str">
        <f t="shared" si="21"/>
        <v>7'h0</v>
      </c>
      <c r="G59" s="174" t="s">
        <v>73</v>
      </c>
      <c r="H59" s="172" t="s">
        <v>5191</v>
      </c>
      <c r="I59" s="176" t="s">
        <v>5192</v>
      </c>
      <c r="J59" s="35">
        <v>0</v>
      </c>
      <c r="K59" s="31" t="str">
        <f t="shared" si="22"/>
        <v>0</v>
      </c>
      <c r="L59" s="31">
        <f t="shared" si="23"/>
        <v>0</v>
      </c>
      <c r="M59" s="53"/>
      <c r="N59" s="53"/>
    </row>
    <row r="60" spans="1:14" ht="15">
      <c r="A60" s="32"/>
      <c r="B60" s="52"/>
      <c r="C60" s="31">
        <v>12</v>
      </c>
      <c r="D60" s="31">
        <v>15</v>
      </c>
      <c r="E60" s="32">
        <f t="shared" si="20"/>
        <v>4</v>
      </c>
      <c r="F60" s="32" t="str">
        <f t="shared" si="21"/>
        <v>4'h0</v>
      </c>
      <c r="G60" s="174" t="s">
        <v>73</v>
      </c>
      <c r="H60" s="172" t="s">
        <v>493</v>
      </c>
      <c r="I60" s="173"/>
      <c r="J60" s="35">
        <v>0</v>
      </c>
      <c r="K60" s="31" t="str">
        <f t="shared" si="22"/>
        <v>0</v>
      </c>
      <c r="L60" s="31">
        <f t="shared" si="23"/>
        <v>0</v>
      </c>
      <c r="M60" s="53"/>
      <c r="N60" s="53"/>
    </row>
    <row r="61" spans="1:14" ht="15">
      <c r="A61" s="32"/>
      <c r="B61" s="52"/>
      <c r="C61" s="31">
        <v>8</v>
      </c>
      <c r="D61" s="31">
        <v>11</v>
      </c>
      <c r="E61" s="32">
        <f t="shared" si="20"/>
        <v>4</v>
      </c>
      <c r="F61" s="32" t="str">
        <f t="shared" si="21"/>
        <v>4'h0</v>
      </c>
      <c r="G61" s="174" t="s">
        <v>73</v>
      </c>
      <c r="H61" s="172" t="s">
        <v>5193</v>
      </c>
      <c r="I61" s="175" t="s">
        <v>5194</v>
      </c>
      <c r="J61" s="35">
        <v>0</v>
      </c>
      <c r="K61" s="31" t="str">
        <f t="shared" si="22"/>
        <v>0</v>
      </c>
      <c r="L61" s="31">
        <f t="shared" si="23"/>
        <v>0</v>
      </c>
      <c r="M61" s="53"/>
      <c r="N61" s="53"/>
    </row>
    <row r="62" spans="1:14" ht="15">
      <c r="A62" s="32"/>
      <c r="B62" s="52"/>
      <c r="C62" s="31">
        <v>5</v>
      </c>
      <c r="D62" s="31">
        <v>7</v>
      </c>
      <c r="E62" s="35">
        <f t="shared" si="20"/>
        <v>3</v>
      </c>
      <c r="F62" s="35" t="str">
        <f t="shared" si="21"/>
        <v>3'h0</v>
      </c>
      <c r="G62" s="174" t="s">
        <v>73</v>
      </c>
      <c r="H62" s="172" t="s">
        <v>493</v>
      </c>
      <c r="I62" s="173"/>
      <c r="J62" s="35">
        <v>0</v>
      </c>
      <c r="K62" s="35" t="str">
        <f t="shared" si="22"/>
        <v>0</v>
      </c>
      <c r="L62" s="35">
        <f t="shared" si="23"/>
        <v>0</v>
      </c>
      <c r="M62" s="53"/>
      <c r="N62" s="53"/>
    </row>
    <row r="63" spans="1:14" ht="42.75">
      <c r="A63" s="32"/>
      <c r="B63" s="52"/>
      <c r="C63" s="31">
        <v>0</v>
      </c>
      <c r="D63" s="31">
        <v>4</v>
      </c>
      <c r="E63" s="35">
        <f t="shared" si="20"/>
        <v>5</v>
      </c>
      <c r="F63" s="35" t="str">
        <f t="shared" si="21"/>
        <v>5'h0</v>
      </c>
      <c r="G63" s="174" t="s">
        <v>73</v>
      </c>
      <c r="H63" s="175" t="s">
        <v>5195</v>
      </c>
      <c r="I63" s="176" t="s">
        <v>5196</v>
      </c>
      <c r="J63" s="35">
        <v>0</v>
      </c>
      <c r="K63" s="35" t="str">
        <f t="shared" si="22"/>
        <v>0</v>
      </c>
      <c r="L63" s="35">
        <f t="shared" si="23"/>
        <v>0</v>
      </c>
      <c r="M63" s="53"/>
      <c r="N63" s="53"/>
    </row>
    <row r="64" spans="1:14" ht="15">
      <c r="A64" s="26"/>
      <c r="B64" s="27" t="s">
        <v>5197</v>
      </c>
      <c r="C64" s="26"/>
      <c r="D64" s="26"/>
      <c r="E64" s="26">
        <f>SUM(E65:E70)</f>
        <v>32</v>
      </c>
      <c r="F64" s="56" t="str">
        <f>CONCATENATE("32'h",K64)</f>
        <v>32'h00000000</v>
      </c>
      <c r="G64" s="56"/>
      <c r="H64" s="57" t="s">
        <v>5198</v>
      </c>
      <c r="I64" s="57"/>
      <c r="J64" s="26"/>
      <c r="K64" s="26" t="str">
        <f>LOWER(DEC2HEX(L64,8))</f>
        <v>00000000</v>
      </c>
      <c r="L64" s="26">
        <f>SUM(L65:L70)</f>
        <v>0</v>
      </c>
      <c r="M64" s="53"/>
      <c r="N64" s="53"/>
    </row>
    <row r="65" spans="1:14" ht="15">
      <c r="A65" s="32"/>
      <c r="B65" s="52"/>
      <c r="C65" s="31">
        <v>21</v>
      </c>
      <c r="D65" s="31">
        <v>31</v>
      </c>
      <c r="E65" s="32">
        <f t="shared" ref="E65:E70" si="24">D65+1-C65</f>
        <v>11</v>
      </c>
      <c r="F65" s="32" t="str">
        <f t="shared" ref="F65:F70" si="25">CONCATENATE(E65,"'h",K65)</f>
        <v>11'h0</v>
      </c>
      <c r="G65" s="174" t="s">
        <v>73</v>
      </c>
      <c r="H65" s="172" t="s">
        <v>493</v>
      </c>
      <c r="I65" s="173"/>
      <c r="J65" s="35">
        <v>0</v>
      </c>
      <c r="K65" s="31" t="str">
        <f t="shared" ref="K65:K70" si="26">LOWER(DEC2HEX((J65)))</f>
        <v>0</v>
      </c>
      <c r="L65" s="31">
        <f t="shared" ref="L65:L70" si="27">J65*(2^C65)</f>
        <v>0</v>
      </c>
      <c r="M65" s="53"/>
      <c r="N65" s="53"/>
    </row>
    <row r="66" spans="1:14" ht="15">
      <c r="A66" s="32"/>
      <c r="B66" s="52"/>
      <c r="C66" s="35">
        <v>16</v>
      </c>
      <c r="D66" s="35">
        <v>20</v>
      </c>
      <c r="E66" s="35">
        <f t="shared" si="24"/>
        <v>5</v>
      </c>
      <c r="F66" s="35" t="str">
        <f t="shared" si="25"/>
        <v>5'h0</v>
      </c>
      <c r="G66" s="175" t="s">
        <v>68</v>
      </c>
      <c r="H66" s="172" t="s">
        <v>5199</v>
      </c>
      <c r="I66" s="175" t="s">
        <v>5200</v>
      </c>
      <c r="J66" s="35">
        <v>0</v>
      </c>
      <c r="K66" s="35" t="str">
        <f t="shared" si="26"/>
        <v>0</v>
      </c>
      <c r="L66" s="35">
        <f t="shared" si="27"/>
        <v>0</v>
      </c>
      <c r="M66" s="53"/>
      <c r="N66" s="53"/>
    </row>
    <row r="67" spans="1:14" ht="15">
      <c r="A67" s="32"/>
      <c r="B67" s="52"/>
      <c r="C67" s="35">
        <v>14</v>
      </c>
      <c r="D67" s="35">
        <v>15</v>
      </c>
      <c r="E67" s="35">
        <f t="shared" si="24"/>
        <v>2</v>
      </c>
      <c r="F67" s="35" t="str">
        <f t="shared" si="25"/>
        <v>2'h0</v>
      </c>
      <c r="G67" s="174" t="s">
        <v>73</v>
      </c>
      <c r="H67" s="172" t="s">
        <v>493</v>
      </c>
      <c r="I67" s="173"/>
      <c r="J67" s="35">
        <v>0</v>
      </c>
      <c r="K67" s="35" t="str">
        <f t="shared" si="26"/>
        <v>0</v>
      </c>
      <c r="L67" s="35">
        <f t="shared" si="27"/>
        <v>0</v>
      </c>
      <c r="M67" s="53"/>
      <c r="N67" s="53"/>
    </row>
    <row r="68" spans="1:14" ht="15">
      <c r="A68" s="32"/>
      <c r="B68" s="52"/>
      <c r="C68" s="35">
        <v>8</v>
      </c>
      <c r="D68" s="35">
        <v>13</v>
      </c>
      <c r="E68" s="35">
        <f t="shared" si="24"/>
        <v>6</v>
      </c>
      <c r="F68" s="35" t="str">
        <f t="shared" si="25"/>
        <v>6'h0</v>
      </c>
      <c r="G68" s="175" t="s">
        <v>68</v>
      </c>
      <c r="H68" s="172" t="s">
        <v>5201</v>
      </c>
      <c r="I68" s="175" t="s">
        <v>5202</v>
      </c>
      <c r="J68" s="35">
        <v>0</v>
      </c>
      <c r="K68" s="35" t="str">
        <f t="shared" si="26"/>
        <v>0</v>
      </c>
      <c r="L68" s="35">
        <f t="shared" si="27"/>
        <v>0</v>
      </c>
      <c r="M68" s="53"/>
      <c r="N68" s="53"/>
    </row>
    <row r="69" spans="1:14" ht="15">
      <c r="A69" s="32"/>
      <c r="B69" s="52"/>
      <c r="C69" s="35">
        <v>6</v>
      </c>
      <c r="D69" s="35">
        <v>7</v>
      </c>
      <c r="E69" s="35">
        <f t="shared" si="24"/>
        <v>2</v>
      </c>
      <c r="F69" s="35" t="str">
        <f t="shared" si="25"/>
        <v>2'h0</v>
      </c>
      <c r="G69" s="174" t="s">
        <v>73</v>
      </c>
      <c r="H69" s="172" t="s">
        <v>493</v>
      </c>
      <c r="I69" s="173"/>
      <c r="J69" s="35">
        <v>0</v>
      </c>
      <c r="K69" s="35" t="str">
        <f t="shared" si="26"/>
        <v>0</v>
      </c>
      <c r="L69" s="35">
        <f t="shared" si="27"/>
        <v>0</v>
      </c>
      <c r="M69" s="53"/>
      <c r="N69" s="53"/>
    </row>
    <row r="70" spans="1:14" ht="15">
      <c r="A70" s="32"/>
      <c r="B70" s="52"/>
      <c r="C70" s="35">
        <v>0</v>
      </c>
      <c r="D70" s="35">
        <v>5</v>
      </c>
      <c r="E70" s="35">
        <f t="shared" si="24"/>
        <v>6</v>
      </c>
      <c r="F70" s="35" t="str">
        <f t="shared" si="25"/>
        <v>6'h0</v>
      </c>
      <c r="G70" s="175" t="s">
        <v>68</v>
      </c>
      <c r="H70" s="172" t="s">
        <v>5203</v>
      </c>
      <c r="I70" s="175" t="s">
        <v>5204</v>
      </c>
      <c r="J70" s="35">
        <v>0</v>
      </c>
      <c r="K70" s="35" t="str">
        <f t="shared" si="26"/>
        <v>0</v>
      </c>
      <c r="L70" s="35">
        <f t="shared" si="27"/>
        <v>0</v>
      </c>
      <c r="M70" s="53"/>
      <c r="N70" s="53"/>
    </row>
    <row r="71" spans="1:14" ht="15">
      <c r="A71" s="62"/>
      <c r="B71" s="27" t="s">
        <v>101</v>
      </c>
      <c r="C71" s="26"/>
      <c r="D71" s="26"/>
      <c r="E71" s="26">
        <f>SUM(E72:E77)</f>
        <v>32</v>
      </c>
      <c r="F71" s="56" t="str">
        <f>CONCATENATE("32'h",K71)</f>
        <v>32'h00000000</v>
      </c>
      <c r="G71" s="56"/>
      <c r="H71" s="29" t="s">
        <v>5205</v>
      </c>
      <c r="I71" s="29"/>
      <c r="J71" s="26"/>
      <c r="K71" s="26" t="str">
        <f>LOWER(DEC2HEX(L71,8))</f>
        <v>00000000</v>
      </c>
      <c r="L71" s="26">
        <f>SUM(L74:L77)</f>
        <v>0</v>
      </c>
      <c r="M71" s="45"/>
      <c r="N71" s="45"/>
    </row>
    <row r="72" spans="1:14" ht="15">
      <c r="A72" s="62"/>
      <c r="B72" s="22"/>
      <c r="C72" s="35">
        <v>23</v>
      </c>
      <c r="D72" s="35">
        <v>31</v>
      </c>
      <c r="E72" s="32">
        <f t="shared" ref="E72:E77" si="28">D72+1-C72</f>
        <v>9</v>
      </c>
      <c r="F72" s="32" t="str">
        <f t="shared" ref="F72:F77" si="29">CONCATENATE(E72,"'h",K72)</f>
        <v>9'h0</v>
      </c>
      <c r="G72" s="174" t="s">
        <v>73</v>
      </c>
      <c r="H72" s="172" t="s">
        <v>493</v>
      </c>
      <c r="I72" s="173"/>
      <c r="J72" s="31">
        <v>0</v>
      </c>
      <c r="K72" s="31" t="str">
        <f t="shared" ref="K72:K77" si="30">LOWER(DEC2HEX((J72)))</f>
        <v>0</v>
      </c>
      <c r="L72" s="31">
        <f t="shared" ref="L72:L77" si="31">J72*(2^C72)</f>
        <v>0</v>
      </c>
      <c r="M72" s="45"/>
      <c r="N72" s="45"/>
    </row>
    <row r="73" spans="1:14" ht="28.5">
      <c r="A73" s="62"/>
      <c r="B73" s="22"/>
      <c r="C73" s="31">
        <v>16</v>
      </c>
      <c r="D73" s="31">
        <v>22</v>
      </c>
      <c r="E73" s="32">
        <f t="shared" si="28"/>
        <v>7</v>
      </c>
      <c r="F73" s="32" t="str">
        <f t="shared" si="29"/>
        <v>7'h0</v>
      </c>
      <c r="G73" s="175" t="s">
        <v>68</v>
      </c>
      <c r="H73" s="172" t="s">
        <v>5206</v>
      </c>
      <c r="I73" s="176" t="s">
        <v>5207</v>
      </c>
      <c r="J73" s="31">
        <v>0</v>
      </c>
      <c r="K73" s="31" t="str">
        <f t="shared" si="30"/>
        <v>0</v>
      </c>
      <c r="L73" s="31">
        <f t="shared" si="31"/>
        <v>0</v>
      </c>
      <c r="M73" s="45"/>
      <c r="N73" s="45"/>
    </row>
    <row r="74" spans="1:14" ht="15">
      <c r="A74" s="62"/>
      <c r="B74" s="64"/>
      <c r="C74" s="31">
        <v>12</v>
      </c>
      <c r="D74" s="31">
        <v>15</v>
      </c>
      <c r="E74" s="32">
        <f t="shared" si="28"/>
        <v>4</v>
      </c>
      <c r="F74" s="32" t="str">
        <f t="shared" si="29"/>
        <v>4'h0</v>
      </c>
      <c r="G74" s="174" t="s">
        <v>73</v>
      </c>
      <c r="H74" s="172" t="s">
        <v>493</v>
      </c>
      <c r="I74" s="173"/>
      <c r="J74" s="31">
        <v>0</v>
      </c>
      <c r="K74" s="31" t="str">
        <f t="shared" si="30"/>
        <v>0</v>
      </c>
      <c r="L74" s="31">
        <f t="shared" si="31"/>
        <v>0</v>
      </c>
      <c r="M74" s="45"/>
      <c r="N74" s="45"/>
    </row>
    <row r="75" spans="1:14" ht="15">
      <c r="A75" s="62"/>
      <c r="B75" s="64"/>
      <c r="C75" s="31">
        <v>8</v>
      </c>
      <c r="D75" s="31">
        <v>11</v>
      </c>
      <c r="E75" s="32">
        <f t="shared" si="28"/>
        <v>4</v>
      </c>
      <c r="F75" s="32" t="str">
        <f t="shared" si="29"/>
        <v>4'h0</v>
      </c>
      <c r="G75" s="175" t="s">
        <v>68</v>
      </c>
      <c r="H75" s="172" t="s">
        <v>5208</v>
      </c>
      <c r="I75" s="175" t="s">
        <v>5209</v>
      </c>
      <c r="J75" s="31">
        <v>0</v>
      </c>
      <c r="K75" s="31" t="str">
        <f t="shared" si="30"/>
        <v>0</v>
      </c>
      <c r="L75" s="31">
        <f t="shared" si="31"/>
        <v>0</v>
      </c>
      <c r="M75" s="45"/>
      <c r="N75" s="45"/>
    </row>
    <row r="76" spans="1:14" ht="15">
      <c r="A76" s="62"/>
      <c r="B76" s="64"/>
      <c r="C76" s="31">
        <v>5</v>
      </c>
      <c r="D76" s="31">
        <v>7</v>
      </c>
      <c r="E76" s="32">
        <f t="shared" si="28"/>
        <v>3</v>
      </c>
      <c r="F76" s="32" t="str">
        <f t="shared" si="29"/>
        <v>3'h0</v>
      </c>
      <c r="G76" s="174" t="s">
        <v>73</v>
      </c>
      <c r="H76" s="172" t="s">
        <v>493</v>
      </c>
      <c r="I76" s="173"/>
      <c r="J76" s="31">
        <v>0</v>
      </c>
      <c r="K76" s="31" t="str">
        <f t="shared" si="30"/>
        <v>0</v>
      </c>
      <c r="L76" s="31">
        <f t="shared" si="31"/>
        <v>0</v>
      </c>
      <c r="M76" s="45"/>
      <c r="N76" s="45"/>
    </row>
    <row r="77" spans="1:14" ht="15">
      <c r="A77" s="62"/>
      <c r="B77" s="64"/>
      <c r="C77" s="31">
        <v>0</v>
      </c>
      <c r="D77" s="31">
        <v>4</v>
      </c>
      <c r="E77" s="32">
        <f t="shared" si="28"/>
        <v>5</v>
      </c>
      <c r="F77" s="32" t="str">
        <f t="shared" si="29"/>
        <v>5'h0</v>
      </c>
      <c r="G77" s="175" t="s">
        <v>68</v>
      </c>
      <c r="H77" s="175" t="s">
        <v>5210</v>
      </c>
      <c r="I77" s="175" t="s">
        <v>5211</v>
      </c>
      <c r="J77" s="31">
        <v>0</v>
      </c>
      <c r="K77" s="31" t="str">
        <f t="shared" si="30"/>
        <v>0</v>
      </c>
      <c r="L77" s="31">
        <f t="shared" si="31"/>
        <v>0</v>
      </c>
      <c r="M77" s="45"/>
      <c r="N77" s="45"/>
    </row>
    <row r="78" spans="1:14" ht="15">
      <c r="A78" s="26"/>
      <c r="B78" s="27" t="s">
        <v>104</v>
      </c>
      <c r="C78" s="26"/>
      <c r="D78" s="26"/>
      <c r="E78" s="26">
        <f>SUM(E79:E81)</f>
        <v>32</v>
      </c>
      <c r="F78" s="56" t="str">
        <f>CONCATENATE("32'h",K78)</f>
        <v>32'h00000000</v>
      </c>
      <c r="G78" s="56"/>
      <c r="H78" s="57" t="s">
        <v>5212</v>
      </c>
      <c r="I78" s="57"/>
      <c r="J78" s="26"/>
      <c r="K78" s="26" t="str">
        <f>LOWER(DEC2HEX(L78,8))</f>
        <v>00000000</v>
      </c>
      <c r="L78" s="26">
        <f>SUM(L79:L81)</f>
        <v>0</v>
      </c>
      <c r="M78" s="62"/>
      <c r="N78" s="62"/>
    </row>
    <row r="79" spans="1:14" ht="15">
      <c r="A79" s="32"/>
      <c r="B79" s="52"/>
      <c r="C79" s="31">
        <v>31</v>
      </c>
      <c r="D79" s="31">
        <v>31</v>
      </c>
      <c r="E79" s="32">
        <f>D79+1-C79</f>
        <v>1</v>
      </c>
      <c r="F79" s="32" t="str">
        <f>CONCATENATE(E79,"'h",K79)</f>
        <v>1'h0</v>
      </c>
      <c r="G79" s="175" t="s">
        <v>718</v>
      </c>
      <c r="H79" s="172" t="s">
        <v>5213</v>
      </c>
      <c r="I79" s="173" t="s">
        <v>5214</v>
      </c>
      <c r="J79" s="31">
        <v>0</v>
      </c>
      <c r="K79" s="31" t="str">
        <f>LOWER(DEC2HEX((J79)))</f>
        <v>0</v>
      </c>
      <c r="L79" s="31">
        <f>J79*(2^C79)</f>
        <v>0</v>
      </c>
      <c r="M79" s="62"/>
      <c r="N79" s="62"/>
    </row>
    <row r="80" spans="1:14" ht="15">
      <c r="A80" s="32"/>
      <c r="B80" s="52"/>
      <c r="C80" s="35">
        <v>27</v>
      </c>
      <c r="D80" s="35">
        <v>30</v>
      </c>
      <c r="E80" s="35">
        <f>D80+1-C80</f>
        <v>4</v>
      </c>
      <c r="F80" s="35" t="str">
        <f>CONCATENATE(E80,"'h",K80)</f>
        <v>4'h0</v>
      </c>
      <c r="G80" s="174" t="s">
        <v>73</v>
      </c>
      <c r="H80" s="172" t="s">
        <v>493</v>
      </c>
      <c r="I80" s="176"/>
      <c r="J80" s="35">
        <v>0</v>
      </c>
      <c r="K80" s="35" t="str">
        <f>LOWER(DEC2HEX((J80)))</f>
        <v>0</v>
      </c>
      <c r="L80" s="35">
        <f>J80*(2^C80)</f>
        <v>0</v>
      </c>
      <c r="M80" s="62"/>
      <c r="N80" s="62"/>
    </row>
    <row r="81" spans="1:14" ht="15">
      <c r="A81" s="32"/>
      <c r="B81" s="52"/>
      <c r="C81" s="35">
        <v>0</v>
      </c>
      <c r="D81" s="35">
        <v>26</v>
      </c>
      <c r="E81" s="35">
        <f>D81+1-C81</f>
        <v>27</v>
      </c>
      <c r="F81" s="35" t="str">
        <f>CONCATENATE(E81,"'h",K81)</f>
        <v>27'h0</v>
      </c>
      <c r="G81" s="175" t="s">
        <v>68</v>
      </c>
      <c r="H81" s="175" t="s">
        <v>5215</v>
      </c>
      <c r="I81" s="176" t="s">
        <v>5216</v>
      </c>
      <c r="J81" s="35">
        <v>0</v>
      </c>
      <c r="K81" s="35" t="str">
        <f>LOWER(DEC2HEX((J81)))</f>
        <v>0</v>
      </c>
      <c r="L81" s="35">
        <f>J81*(2^C81)</f>
        <v>0</v>
      </c>
      <c r="M81" s="62"/>
      <c r="N81" s="62"/>
    </row>
    <row r="82" spans="1:14">
      <c r="I82"/>
    </row>
    <row r="83" spans="1:14">
      <c r="I83"/>
    </row>
    <row r="84" spans="1:14">
      <c r="I84"/>
    </row>
    <row r="85" spans="1:14">
      <c r="I85"/>
    </row>
    <row r="86" spans="1:14">
      <c r="A86" s="65"/>
      <c r="B86" s="65"/>
      <c r="I86"/>
    </row>
    <row r="87" spans="1:14">
      <c r="I87"/>
    </row>
    <row r="88" spans="1:14">
      <c r="I88"/>
    </row>
    <row r="89" spans="1:14">
      <c r="I89"/>
    </row>
    <row r="90" spans="1:14">
      <c r="I90"/>
    </row>
    <row r="91" spans="1:14">
      <c r="I91"/>
    </row>
    <row r="92" spans="1:14">
      <c r="I92"/>
    </row>
    <row r="93" spans="1:14">
      <c r="I93"/>
    </row>
    <row r="94" spans="1:14">
      <c r="I94"/>
    </row>
    <row r="95" spans="1:14">
      <c r="I95"/>
    </row>
    <row r="96" spans="1:14">
      <c r="I96"/>
    </row>
    <row r="97" spans="9:9">
      <c r="I97"/>
    </row>
    <row r="98" spans="9:9">
      <c r="I98"/>
    </row>
    <row r="99" spans="9:9">
      <c r="I99"/>
    </row>
    <row r="100" spans="9:9">
      <c r="I100"/>
    </row>
    <row r="101" spans="9:9">
      <c r="I101"/>
    </row>
    <row r="102" spans="9:9">
      <c r="I102"/>
    </row>
    <row r="103" spans="9:9">
      <c r="I103"/>
    </row>
    <row r="104" spans="9:9">
      <c r="I104"/>
    </row>
    <row r="105" spans="9:9">
      <c r="I105"/>
    </row>
    <row r="106" spans="9:9">
      <c r="I106"/>
    </row>
    <row r="107" spans="9:9">
      <c r="I107"/>
    </row>
    <row r="108" spans="9:9">
      <c r="I108"/>
    </row>
    <row r="109" spans="9:9">
      <c r="I109"/>
    </row>
    <row r="110" spans="9:9">
      <c r="I110"/>
    </row>
    <row r="111" spans="9:9">
      <c r="I111"/>
    </row>
    <row r="112" spans="9:9">
      <c r="I112"/>
    </row>
    <row r="113" spans="9:9">
      <c r="I113"/>
    </row>
    <row r="114" spans="9:9">
      <c r="I114"/>
    </row>
    <row r="115" spans="9:9">
      <c r="I115"/>
    </row>
    <row r="116" spans="9:9">
      <c r="I116"/>
    </row>
    <row r="117" spans="9:9">
      <c r="I117"/>
    </row>
    <row r="118" spans="9:9">
      <c r="I118"/>
    </row>
    <row r="119" spans="9:9">
      <c r="I119"/>
    </row>
    <row r="120" spans="9:9">
      <c r="I120"/>
    </row>
    <row r="121" spans="9:9">
      <c r="I121"/>
    </row>
    <row r="122" spans="9:9">
      <c r="I122"/>
    </row>
    <row r="123" spans="9:9">
      <c r="I123"/>
    </row>
    <row r="124" spans="9:9">
      <c r="I124"/>
    </row>
    <row r="125" spans="9:9">
      <c r="I125"/>
    </row>
    <row r="126" spans="9:9">
      <c r="I126"/>
    </row>
    <row r="127" spans="9:9">
      <c r="I127"/>
    </row>
    <row r="128" spans="9:9">
      <c r="I128"/>
    </row>
    <row r="129" spans="9:9">
      <c r="I129"/>
    </row>
    <row r="130" spans="9:9">
      <c r="I130"/>
    </row>
    <row r="131" spans="9:9">
      <c r="I131"/>
    </row>
    <row r="132" spans="9:9">
      <c r="I132"/>
    </row>
    <row r="133" spans="9:9">
      <c r="I133"/>
    </row>
    <row r="134" spans="9:9">
      <c r="I134"/>
    </row>
    <row r="135" spans="9:9">
      <c r="I135"/>
    </row>
    <row r="136" spans="9:9">
      <c r="I136"/>
    </row>
    <row r="137" spans="9:9">
      <c r="I137"/>
    </row>
    <row r="138" spans="9:9">
      <c r="I138"/>
    </row>
    <row r="139" spans="9:9">
      <c r="I139"/>
    </row>
    <row r="140" spans="9:9">
      <c r="I140"/>
    </row>
    <row r="141" spans="9:9">
      <c r="I141"/>
    </row>
    <row r="142" spans="9:9">
      <c r="I142"/>
    </row>
    <row r="143" spans="9:9">
      <c r="I143"/>
    </row>
    <row r="144" spans="9:9">
      <c r="I144"/>
    </row>
    <row r="145" spans="9:9">
      <c r="I145"/>
    </row>
    <row r="146" spans="9:9">
      <c r="I146"/>
    </row>
    <row r="147" spans="9:9">
      <c r="I147"/>
    </row>
    <row r="148" spans="9:9">
      <c r="I148"/>
    </row>
    <row r="149" spans="9:9">
      <c r="I149"/>
    </row>
    <row r="150" spans="9:9">
      <c r="I150"/>
    </row>
    <row r="151" spans="9:9">
      <c r="I151"/>
    </row>
    <row r="152" spans="9:9">
      <c r="I152"/>
    </row>
    <row r="153" spans="9:9">
      <c r="I153"/>
    </row>
    <row r="154" spans="9:9">
      <c r="I154"/>
    </row>
    <row r="155" spans="9:9">
      <c r="I155"/>
    </row>
    <row r="156" spans="9:9">
      <c r="I156"/>
    </row>
    <row r="157" spans="9:9">
      <c r="I157"/>
    </row>
    <row r="158" spans="9:9">
      <c r="I158"/>
    </row>
    <row r="159" spans="9:9">
      <c r="I159"/>
    </row>
    <row r="160" spans="9:9">
      <c r="I160"/>
    </row>
    <row r="161" spans="9:9">
      <c r="I161"/>
    </row>
    <row r="162" spans="9:9">
      <c r="I162"/>
    </row>
    <row r="163" spans="9:9">
      <c r="I163"/>
    </row>
    <row r="164" spans="9:9">
      <c r="I164"/>
    </row>
    <row r="165" spans="9:9">
      <c r="I165"/>
    </row>
    <row r="166" spans="9:9">
      <c r="I166"/>
    </row>
    <row r="167" spans="9:9">
      <c r="I167"/>
    </row>
    <row r="168" spans="9:9">
      <c r="I168"/>
    </row>
    <row r="169" spans="9:9">
      <c r="I169"/>
    </row>
    <row r="170" spans="9:9">
      <c r="I170"/>
    </row>
    <row r="171" spans="9:9">
      <c r="I171"/>
    </row>
    <row r="172" spans="9:9">
      <c r="I172"/>
    </row>
    <row r="173" spans="9:9">
      <c r="I173"/>
    </row>
    <row r="174" spans="9:9">
      <c r="I174"/>
    </row>
    <row r="175" spans="9:9">
      <c r="I175"/>
    </row>
    <row r="176" spans="9:9">
      <c r="I176"/>
    </row>
    <row r="177" spans="9:9">
      <c r="I177"/>
    </row>
    <row r="178" spans="9:9">
      <c r="I178"/>
    </row>
    <row r="179" spans="9:9">
      <c r="I179"/>
    </row>
    <row r="180" spans="9:9">
      <c r="I180"/>
    </row>
    <row r="181" spans="9:9">
      <c r="I181"/>
    </row>
    <row r="182" spans="9:9">
      <c r="I182"/>
    </row>
    <row r="183" spans="9:9">
      <c r="I183"/>
    </row>
    <row r="184" spans="9:9">
      <c r="I184"/>
    </row>
    <row r="185" spans="9:9">
      <c r="I185"/>
    </row>
    <row r="186" spans="9:9">
      <c r="I186"/>
    </row>
    <row r="187" spans="9:9">
      <c r="I187"/>
    </row>
    <row r="188" spans="9:9">
      <c r="I188"/>
    </row>
    <row r="189" spans="9:9">
      <c r="I189"/>
    </row>
    <row r="190" spans="9:9">
      <c r="I190"/>
    </row>
    <row r="191" spans="9:9">
      <c r="I191"/>
    </row>
    <row r="192" spans="9:9">
      <c r="I192"/>
    </row>
    <row r="193" spans="9:9">
      <c r="I193"/>
    </row>
    <row r="194" spans="9:9">
      <c r="I194"/>
    </row>
    <row r="195" spans="9:9">
      <c r="I195"/>
    </row>
    <row r="196" spans="9:9">
      <c r="I196"/>
    </row>
    <row r="197" spans="9:9">
      <c r="I197"/>
    </row>
    <row r="198" spans="9:9">
      <c r="I198"/>
    </row>
    <row r="199" spans="9:9">
      <c r="I199"/>
    </row>
    <row r="200" spans="9:9">
      <c r="I200"/>
    </row>
    <row r="201" spans="9:9">
      <c r="I201"/>
    </row>
    <row r="202" spans="9:9">
      <c r="I202"/>
    </row>
    <row r="203" spans="9:9">
      <c r="I203"/>
    </row>
    <row r="204" spans="9:9">
      <c r="I204"/>
    </row>
  </sheetData>
  <phoneticPr fontId="24" type="noConversion"/>
  <conditionalFormatting sqref="G6:G12">
    <cfRule type="duplicateValues" dxfId="3" priority="4"/>
  </conditionalFormatting>
  <conditionalFormatting sqref="G13:G14">
    <cfRule type="duplicateValues" dxfId="2" priority="3"/>
  </conditionalFormatting>
  <conditionalFormatting sqref="G15:G16">
    <cfRule type="duplicateValues" dxfId="1" priority="2"/>
  </conditionalFormatting>
  <conditionalFormatting sqref="G17:G18">
    <cfRule type="duplicateValues" dxfId="0" priority="1"/>
  </conditionalFormatting>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28"/>
  <sheetViews>
    <sheetView topLeftCell="A10" workbookViewId="0">
      <selection activeCell="L23" sqref="L23"/>
    </sheetView>
  </sheetViews>
  <sheetFormatPr defaultColWidth="9" defaultRowHeight="13.5"/>
  <cols>
    <col min="1" max="1" width="8.75" customWidth="1"/>
    <col min="2" max="2" width="11.125" style="25" customWidth="1"/>
    <col min="3" max="5" width="9" style="25" customWidth="1"/>
    <col min="6" max="6" width="13.125" style="25" bestFit="1" customWidth="1"/>
    <col min="7" max="7" width="13.375" style="25" customWidth="1"/>
    <col min="8" max="8" width="21.5" style="25" customWidth="1"/>
    <col min="9" max="9" width="34.5" style="25" customWidth="1"/>
    <col min="10" max="10" width="31.875" style="41" customWidth="1"/>
    <col min="11" max="11" width="10.5" style="169" customWidth="1"/>
    <col min="12" max="12" width="10.625" style="25" customWidth="1"/>
    <col min="13" max="13" width="11.125" style="25" customWidth="1"/>
    <col min="14" max="14" width="11.375" style="25" customWidth="1"/>
    <col min="15" max="15" width="10.625" style="25" customWidth="1"/>
  </cols>
  <sheetData>
    <row r="1" spans="1:15" ht="30">
      <c r="A1" s="170" t="s">
        <v>20</v>
      </c>
      <c r="B1" s="171" t="s">
        <v>53</v>
      </c>
      <c r="C1" s="170" t="s">
        <v>54</v>
      </c>
      <c r="D1" s="170" t="s">
        <v>55</v>
      </c>
      <c r="E1" s="170" t="s">
        <v>56</v>
      </c>
      <c r="F1" s="170" t="s">
        <v>57</v>
      </c>
      <c r="G1" s="170" t="s">
        <v>58</v>
      </c>
      <c r="H1" s="170" t="s">
        <v>59</v>
      </c>
      <c r="I1" s="170" t="s">
        <v>60</v>
      </c>
      <c r="J1" s="170" t="s">
        <v>61</v>
      </c>
      <c r="K1" s="170" t="s">
        <v>62</v>
      </c>
      <c r="L1" s="170" t="s">
        <v>63</v>
      </c>
      <c r="M1" s="170" t="s">
        <v>64</v>
      </c>
      <c r="N1" s="170" t="s">
        <v>65</v>
      </c>
      <c r="O1"/>
    </row>
    <row r="2" spans="1:15" ht="15">
      <c r="A2" s="26"/>
      <c r="B2" s="27" t="s">
        <v>66</v>
      </c>
      <c r="C2" s="26"/>
      <c r="D2" s="26"/>
      <c r="E2" s="26">
        <f>SUM(E3:E11)</f>
        <v>32</v>
      </c>
      <c r="F2" s="56" t="str">
        <f>CONCATENATE("32'h",K2)</f>
        <v>32'h08000000</v>
      </c>
      <c r="G2" s="56"/>
      <c r="H2" s="29" t="s">
        <v>5217</v>
      </c>
      <c r="I2" s="29"/>
      <c r="J2" s="26"/>
      <c r="K2" s="26" t="str">
        <f>LOWER(DEC2HEX(L2,8))</f>
        <v>08000000</v>
      </c>
      <c r="L2" s="26">
        <f>SUM(L3:L11)</f>
        <v>134217728</v>
      </c>
      <c r="M2" s="29">
        <v>12</v>
      </c>
      <c r="N2" s="29" t="s">
        <v>5218</v>
      </c>
      <c r="O2"/>
    </row>
    <row r="3" spans="1:15" ht="15">
      <c r="A3" s="32"/>
      <c r="B3" s="64"/>
      <c r="C3" s="31">
        <v>31</v>
      </c>
      <c r="D3" s="31">
        <v>31</v>
      </c>
      <c r="E3" s="32">
        <f>D3+1-C3</f>
        <v>1</v>
      </c>
      <c r="F3" s="32" t="str">
        <f t="shared" ref="F3:F11" si="0">CONCATENATE(E3,"'h",K3)</f>
        <v>1'h0</v>
      </c>
      <c r="G3" s="32" t="s">
        <v>73</v>
      </c>
      <c r="H3" s="61" t="s">
        <v>493</v>
      </c>
      <c r="I3" s="61"/>
      <c r="J3" s="22">
        <v>0</v>
      </c>
      <c r="K3" s="31" t="str">
        <f>LOWER(DEC2HEX((J3)))</f>
        <v>0</v>
      </c>
      <c r="L3" s="31">
        <f>J3*(2^C3)</f>
        <v>0</v>
      </c>
      <c r="M3" s="45"/>
      <c r="N3" s="45"/>
      <c r="O3"/>
    </row>
    <row r="4" spans="1:15" ht="15">
      <c r="A4" s="32"/>
      <c r="B4" s="64"/>
      <c r="C4" s="31">
        <v>30</v>
      </c>
      <c r="D4" s="31">
        <v>30</v>
      </c>
      <c r="E4" s="32">
        <v>1</v>
      </c>
      <c r="F4" s="32" t="str">
        <f t="shared" si="0"/>
        <v>1'h0</v>
      </c>
      <c r="G4" s="61" t="s">
        <v>718</v>
      </c>
      <c r="H4" s="61" t="s">
        <v>5219</v>
      </c>
      <c r="I4" s="61" t="s">
        <v>5220</v>
      </c>
      <c r="J4" s="22">
        <v>0</v>
      </c>
      <c r="K4" s="31">
        <v>0</v>
      </c>
      <c r="L4" s="31">
        <v>0</v>
      </c>
      <c r="M4" s="45"/>
      <c r="N4" s="45"/>
      <c r="O4"/>
    </row>
    <row r="5" spans="1:15" ht="156.75">
      <c r="A5" s="32"/>
      <c r="B5" s="64"/>
      <c r="C5" s="31">
        <v>29</v>
      </c>
      <c r="D5" s="31">
        <v>29</v>
      </c>
      <c r="E5" s="32">
        <v>1</v>
      </c>
      <c r="F5" s="32" t="str">
        <f t="shared" si="0"/>
        <v>1'h0</v>
      </c>
      <c r="G5" s="61" t="s">
        <v>68</v>
      </c>
      <c r="H5" s="61" t="s">
        <v>5221</v>
      </c>
      <c r="I5" s="66" t="s">
        <v>5222</v>
      </c>
      <c r="J5" s="22">
        <v>0</v>
      </c>
      <c r="K5" s="31">
        <v>0</v>
      </c>
      <c r="L5" s="31">
        <v>0</v>
      </c>
      <c r="M5" s="45"/>
      <c r="N5" s="45"/>
      <c r="O5"/>
    </row>
    <row r="6" spans="1:15" ht="114">
      <c r="A6" s="32"/>
      <c r="B6" s="64"/>
      <c r="C6" s="31">
        <v>28</v>
      </c>
      <c r="D6" s="31">
        <v>28</v>
      </c>
      <c r="E6" s="32">
        <v>1</v>
      </c>
      <c r="F6" s="32" t="str">
        <f t="shared" si="0"/>
        <v>1'h0</v>
      </c>
      <c r="G6" s="61" t="s">
        <v>68</v>
      </c>
      <c r="H6" s="61" t="s">
        <v>5223</v>
      </c>
      <c r="I6" s="66" t="s">
        <v>5224</v>
      </c>
      <c r="J6" s="22">
        <v>0</v>
      </c>
      <c r="K6" s="31">
        <v>0</v>
      </c>
      <c r="L6" s="31">
        <v>0</v>
      </c>
      <c r="M6" s="45"/>
      <c r="N6" s="45"/>
      <c r="O6"/>
    </row>
    <row r="7" spans="1:15" ht="15">
      <c r="A7" s="32"/>
      <c r="B7" s="64"/>
      <c r="C7" s="31">
        <v>27</v>
      </c>
      <c r="D7" s="31">
        <v>27</v>
      </c>
      <c r="E7" s="32">
        <v>1</v>
      </c>
      <c r="F7" s="32" t="str">
        <f t="shared" si="0"/>
        <v>1'h1</v>
      </c>
      <c r="G7" s="61" t="s">
        <v>68</v>
      </c>
      <c r="H7" s="61" t="s">
        <v>5225</v>
      </c>
      <c r="I7" s="61" t="s">
        <v>5226</v>
      </c>
      <c r="J7" s="22">
        <v>1</v>
      </c>
      <c r="K7" s="31">
        <v>1</v>
      </c>
      <c r="L7" s="31">
        <f>J7*(2^C7)</f>
        <v>134217728</v>
      </c>
      <c r="M7" s="45"/>
      <c r="N7" s="45"/>
      <c r="O7"/>
    </row>
    <row r="8" spans="1:15" ht="99.75">
      <c r="A8" s="32"/>
      <c r="B8" s="64"/>
      <c r="C8" s="31">
        <v>26</v>
      </c>
      <c r="D8" s="31">
        <v>26</v>
      </c>
      <c r="E8" s="32">
        <f>D8+1-C8</f>
        <v>1</v>
      </c>
      <c r="F8" s="32" t="str">
        <f t="shared" si="0"/>
        <v>1'h0</v>
      </c>
      <c r="G8" s="61" t="s">
        <v>713</v>
      </c>
      <c r="H8" s="61" t="s">
        <v>5227</v>
      </c>
      <c r="I8" s="66" t="s">
        <v>5228</v>
      </c>
      <c r="J8" s="22">
        <v>0</v>
      </c>
      <c r="K8" s="31" t="str">
        <f>LOWER(DEC2HEX((J8)))</f>
        <v>0</v>
      </c>
      <c r="L8" s="31">
        <f>J8*(2^C8)</f>
        <v>0</v>
      </c>
      <c r="M8" s="45"/>
      <c r="N8" s="45"/>
      <c r="O8"/>
    </row>
    <row r="9" spans="1:15" ht="85.5">
      <c r="A9" s="32"/>
      <c r="B9" s="64"/>
      <c r="C9" s="31">
        <v>25</v>
      </c>
      <c r="D9" s="31">
        <v>25</v>
      </c>
      <c r="E9" s="32">
        <f>D9+1-C9</f>
        <v>1</v>
      </c>
      <c r="F9" s="32" t="str">
        <f t="shared" si="0"/>
        <v>1'h0</v>
      </c>
      <c r="G9" s="32" t="s">
        <v>73</v>
      </c>
      <c r="H9" s="61" t="s">
        <v>5229</v>
      </c>
      <c r="I9" s="66" t="s">
        <v>5230</v>
      </c>
      <c r="J9" s="22">
        <v>0</v>
      </c>
      <c r="K9" s="31" t="str">
        <f>LOWER(DEC2HEX((J9)))</f>
        <v>0</v>
      </c>
      <c r="L9" s="31">
        <f>J9*(2^C9)</f>
        <v>0</v>
      </c>
      <c r="M9" s="45"/>
      <c r="N9" s="45"/>
      <c r="O9"/>
    </row>
    <row r="10" spans="1:15" ht="57">
      <c r="A10" s="32"/>
      <c r="B10" s="64"/>
      <c r="C10" s="31">
        <v>24</v>
      </c>
      <c r="D10" s="31">
        <v>24</v>
      </c>
      <c r="E10" s="32">
        <f>D10+1-C10</f>
        <v>1</v>
      </c>
      <c r="F10" s="32" t="str">
        <f t="shared" si="0"/>
        <v>1'h0</v>
      </c>
      <c r="G10" s="61" t="s">
        <v>68</v>
      </c>
      <c r="H10" s="61" t="s">
        <v>5231</v>
      </c>
      <c r="I10" s="66" t="s">
        <v>5232</v>
      </c>
      <c r="J10" s="22">
        <v>0</v>
      </c>
      <c r="K10" s="31" t="str">
        <f>LOWER(DEC2HEX((J10)))</f>
        <v>0</v>
      </c>
      <c r="L10" s="31">
        <f>J10*(2^C10)</f>
        <v>0</v>
      </c>
      <c r="M10" s="45"/>
      <c r="N10" s="45"/>
      <c r="O10"/>
    </row>
    <row r="11" spans="1:15" ht="15">
      <c r="A11" s="32"/>
      <c r="B11" s="64"/>
      <c r="C11" s="31">
        <v>0</v>
      </c>
      <c r="D11" s="31">
        <v>23</v>
      </c>
      <c r="E11" s="178">
        <f>D11+1-C11</f>
        <v>24</v>
      </c>
      <c r="F11" s="178" t="str">
        <f t="shared" si="0"/>
        <v>24'h0</v>
      </c>
      <c r="G11" s="179" t="s">
        <v>68</v>
      </c>
      <c r="H11" s="179" t="s">
        <v>5233</v>
      </c>
      <c r="I11" s="179" t="s">
        <v>5234</v>
      </c>
      <c r="J11" s="180">
        <v>0</v>
      </c>
      <c r="K11" s="181" t="str">
        <f>LOWER(DEC2HEX((J11)))</f>
        <v>0</v>
      </c>
      <c r="L11" s="181">
        <f>J11*(2^C11)</f>
        <v>0</v>
      </c>
      <c r="M11" s="182"/>
      <c r="N11" s="182"/>
      <c r="O11"/>
    </row>
    <row r="12" spans="1:15" ht="15">
      <c r="A12" s="26"/>
      <c r="B12" s="27" t="s">
        <v>70</v>
      </c>
      <c r="C12" s="26"/>
      <c r="D12" s="26"/>
      <c r="E12" s="26">
        <f>SUM(E13:E13)</f>
        <v>32</v>
      </c>
      <c r="F12" s="56" t="str">
        <f>CONCATENATE("32'h",K12)</f>
        <v>32'h00000000</v>
      </c>
      <c r="G12" s="56"/>
      <c r="H12" s="29" t="s">
        <v>5235</v>
      </c>
      <c r="I12" s="29"/>
      <c r="J12" s="26"/>
      <c r="K12" s="26" t="str">
        <f>LOWER(DEC2HEX(L12,8))</f>
        <v>00000000</v>
      </c>
      <c r="L12" s="26">
        <f>SUM(L13:L13)</f>
        <v>0</v>
      </c>
      <c r="M12" s="164"/>
      <c r="N12" s="164"/>
      <c r="O12"/>
    </row>
    <row r="13" spans="1:15" ht="60">
      <c r="A13" s="32"/>
      <c r="B13" s="64"/>
      <c r="C13" s="31">
        <v>0</v>
      </c>
      <c r="D13" s="31">
        <v>31</v>
      </c>
      <c r="E13" s="32">
        <f>D13+1-C13</f>
        <v>32</v>
      </c>
      <c r="F13" s="32" t="str">
        <f>CONCATENATE(E13,"'h",K13)</f>
        <v>32'h0</v>
      </c>
      <c r="G13" s="32" t="s">
        <v>73</v>
      </c>
      <c r="H13" s="72" t="s">
        <v>5236</v>
      </c>
      <c r="I13" s="72" t="s">
        <v>5237</v>
      </c>
      <c r="J13" s="22">
        <v>0</v>
      </c>
      <c r="K13" s="31" t="str">
        <f>LOWER(DEC2HEX((J13)))</f>
        <v>0</v>
      </c>
      <c r="L13" s="31">
        <f>J13*(2^C13)</f>
        <v>0</v>
      </c>
      <c r="M13" s="3"/>
      <c r="N13" s="3"/>
      <c r="O13"/>
    </row>
    <row r="14" spans="1:15" ht="15">
      <c r="A14" s="26"/>
      <c r="B14" s="27" t="s">
        <v>76</v>
      </c>
      <c r="C14" s="26"/>
      <c r="D14" s="26"/>
      <c r="E14" s="26">
        <f>SUM(E15:E24)</f>
        <v>32</v>
      </c>
      <c r="F14" s="56" t="str">
        <f>CONCATENATE("32'h",K14)</f>
        <v>32'h00000002</v>
      </c>
      <c r="G14" s="56"/>
      <c r="H14" s="29" t="s">
        <v>5238</v>
      </c>
      <c r="I14" s="29"/>
      <c r="J14" s="26"/>
      <c r="K14" s="26" t="str">
        <f>LOWER(DEC2HEX(L14,8))</f>
        <v>00000002</v>
      </c>
      <c r="L14" s="26">
        <f>SUM(L15:L24)</f>
        <v>2</v>
      </c>
      <c r="M14" s="164"/>
      <c r="N14" s="164"/>
      <c r="O14"/>
    </row>
    <row r="15" spans="1:15" ht="15">
      <c r="A15" s="32"/>
      <c r="B15" s="64"/>
      <c r="C15" s="31">
        <v>9</v>
      </c>
      <c r="D15" s="31">
        <v>31</v>
      </c>
      <c r="E15" s="32">
        <f>D15+1-C15</f>
        <v>23</v>
      </c>
      <c r="F15" s="32" t="str">
        <f t="shared" ref="F15:F24" si="1">CONCATENATE(E15,"'h",K15)</f>
        <v>23'h0</v>
      </c>
      <c r="G15" s="32" t="s">
        <v>73</v>
      </c>
      <c r="H15" s="61" t="s">
        <v>493</v>
      </c>
      <c r="I15" s="45" t="s">
        <v>730</v>
      </c>
      <c r="J15" s="22">
        <v>0</v>
      </c>
      <c r="K15" s="31" t="str">
        <f>LOWER(DEC2HEX((J15)))</f>
        <v>0</v>
      </c>
      <c r="L15" s="31">
        <f>J15*(2^C15)</f>
        <v>0</v>
      </c>
      <c r="M15" s="45"/>
      <c r="N15" s="45"/>
      <c r="O15"/>
    </row>
    <row r="16" spans="1:15" ht="28.5">
      <c r="A16" s="32"/>
      <c r="B16" s="64"/>
      <c r="C16" s="31">
        <v>8</v>
      </c>
      <c r="D16" s="31">
        <v>8</v>
      </c>
      <c r="E16" s="32">
        <f>D16+1-C16</f>
        <v>1</v>
      </c>
      <c r="F16" s="32" t="str">
        <f t="shared" si="1"/>
        <v>1'h0</v>
      </c>
      <c r="G16" s="32" t="s">
        <v>73</v>
      </c>
      <c r="H16" s="61" t="s">
        <v>5239</v>
      </c>
      <c r="I16" s="66" t="s">
        <v>5240</v>
      </c>
      <c r="J16" s="22">
        <v>0</v>
      </c>
      <c r="K16" s="31" t="str">
        <f>LOWER(DEC2HEX((J16)))</f>
        <v>0</v>
      </c>
      <c r="L16" s="31">
        <f>J16*(2^C16)</f>
        <v>0</v>
      </c>
      <c r="M16" s="45"/>
      <c r="N16" s="45"/>
      <c r="O16"/>
    </row>
    <row r="17" spans="1:15" ht="28.5">
      <c r="A17" s="32"/>
      <c r="B17" s="64"/>
      <c r="C17" s="31">
        <v>7</v>
      </c>
      <c r="D17" s="31">
        <v>7</v>
      </c>
      <c r="E17" s="32">
        <v>1</v>
      </c>
      <c r="F17" s="32" t="str">
        <f t="shared" si="1"/>
        <v>1'h0</v>
      </c>
      <c r="G17" s="32" t="s">
        <v>73</v>
      </c>
      <c r="H17" s="61" t="s">
        <v>5241</v>
      </c>
      <c r="I17" s="66" t="s">
        <v>5242</v>
      </c>
      <c r="J17" s="22">
        <v>0</v>
      </c>
      <c r="K17" s="31">
        <v>0</v>
      </c>
      <c r="L17" s="31">
        <v>0</v>
      </c>
      <c r="M17" s="45"/>
      <c r="N17" s="45"/>
      <c r="O17"/>
    </row>
    <row r="18" spans="1:15" ht="28.5">
      <c r="A18" s="32"/>
      <c r="B18" s="64"/>
      <c r="C18" s="31">
        <v>6</v>
      </c>
      <c r="D18" s="31">
        <v>6</v>
      </c>
      <c r="E18" s="32">
        <v>1</v>
      </c>
      <c r="F18" s="32" t="str">
        <f t="shared" si="1"/>
        <v>1'h0</v>
      </c>
      <c r="G18" s="32" t="s">
        <v>73</v>
      </c>
      <c r="H18" s="61" t="s">
        <v>5243</v>
      </c>
      <c r="I18" s="66" t="s">
        <v>5244</v>
      </c>
      <c r="J18" s="22">
        <v>0</v>
      </c>
      <c r="K18" s="31">
        <v>0</v>
      </c>
      <c r="L18" s="31">
        <v>0</v>
      </c>
      <c r="M18" s="45"/>
      <c r="N18" s="45"/>
      <c r="O18"/>
    </row>
    <row r="19" spans="1:15" ht="128.25">
      <c r="A19" s="32"/>
      <c r="B19" s="64"/>
      <c r="C19" s="31">
        <v>5</v>
      </c>
      <c r="D19" s="31">
        <v>5</v>
      </c>
      <c r="E19" s="32">
        <v>1</v>
      </c>
      <c r="F19" s="32" t="str">
        <f t="shared" si="1"/>
        <v>1'h0</v>
      </c>
      <c r="G19" s="32" t="s">
        <v>73</v>
      </c>
      <c r="H19" s="61" t="s">
        <v>5245</v>
      </c>
      <c r="I19" s="66" t="s">
        <v>5246</v>
      </c>
      <c r="J19" s="22">
        <v>0</v>
      </c>
      <c r="K19" s="31">
        <v>0</v>
      </c>
      <c r="L19" s="31">
        <v>0</v>
      </c>
      <c r="M19" s="45"/>
      <c r="N19" s="45"/>
      <c r="O19"/>
    </row>
    <row r="20" spans="1:15" ht="57">
      <c r="A20" s="32"/>
      <c r="B20" s="64"/>
      <c r="C20" s="31">
        <v>4</v>
      </c>
      <c r="D20" s="31">
        <v>4</v>
      </c>
      <c r="E20" s="32">
        <v>1</v>
      </c>
      <c r="F20" s="32" t="str">
        <f t="shared" si="1"/>
        <v>1'h0</v>
      </c>
      <c r="G20" s="61" t="s">
        <v>718</v>
      </c>
      <c r="H20" s="61" t="s">
        <v>5247</v>
      </c>
      <c r="I20" s="66" t="s">
        <v>5248</v>
      </c>
      <c r="J20" s="22">
        <v>0</v>
      </c>
      <c r="K20" s="31">
        <v>0</v>
      </c>
      <c r="L20" s="31">
        <v>0</v>
      </c>
      <c r="M20" s="45"/>
      <c r="N20" s="45"/>
      <c r="O20"/>
    </row>
    <row r="21" spans="1:15" ht="42.75">
      <c r="A21" s="32"/>
      <c r="B21" s="64"/>
      <c r="C21" s="31">
        <v>3</v>
      </c>
      <c r="D21" s="31">
        <v>3</v>
      </c>
      <c r="E21" s="32">
        <v>1</v>
      </c>
      <c r="F21" s="32" t="str">
        <f t="shared" si="1"/>
        <v>1'h0</v>
      </c>
      <c r="G21" s="61" t="s">
        <v>68</v>
      </c>
      <c r="H21" s="61" t="s">
        <v>5249</v>
      </c>
      <c r="I21" s="66" t="s">
        <v>5250</v>
      </c>
      <c r="J21" s="22">
        <v>0</v>
      </c>
      <c r="K21" s="31">
        <v>0</v>
      </c>
      <c r="L21" s="31">
        <v>0</v>
      </c>
      <c r="M21" s="45"/>
      <c r="N21" s="45"/>
      <c r="O21"/>
    </row>
    <row r="22" spans="1:15" ht="15">
      <c r="A22" s="32"/>
      <c r="B22" s="64"/>
      <c r="C22" s="31">
        <v>2</v>
      </c>
      <c r="D22" s="31">
        <v>2</v>
      </c>
      <c r="E22" s="32">
        <v>1</v>
      </c>
      <c r="F22" s="32" t="str">
        <f t="shared" si="1"/>
        <v>1'h0</v>
      </c>
      <c r="G22" s="61" t="s">
        <v>718</v>
      </c>
      <c r="H22" s="61" t="s">
        <v>5251</v>
      </c>
      <c r="I22" s="61" t="s">
        <v>5252</v>
      </c>
      <c r="J22" s="22">
        <v>0</v>
      </c>
      <c r="K22" s="31">
        <v>0</v>
      </c>
      <c r="L22" s="31">
        <v>0</v>
      </c>
      <c r="M22" s="45"/>
      <c r="N22" s="45"/>
      <c r="O22"/>
    </row>
    <row r="23" spans="1:15" ht="28.5">
      <c r="A23" s="32"/>
      <c r="B23" s="64"/>
      <c r="C23" s="31">
        <v>1</v>
      </c>
      <c r="D23" s="31">
        <v>1</v>
      </c>
      <c r="E23" s="32">
        <f>D23+1-C23</f>
        <v>1</v>
      </c>
      <c r="F23" s="32" t="str">
        <f t="shared" si="1"/>
        <v>1'h1</v>
      </c>
      <c r="G23" s="61" t="s">
        <v>68</v>
      </c>
      <c r="H23" s="61" t="s">
        <v>5253</v>
      </c>
      <c r="I23" s="66" t="s">
        <v>5254</v>
      </c>
      <c r="J23" s="22">
        <v>1</v>
      </c>
      <c r="K23" s="31">
        <v>1</v>
      </c>
      <c r="L23" s="31">
        <v>2</v>
      </c>
      <c r="M23" s="45"/>
      <c r="N23" s="45"/>
      <c r="O23"/>
    </row>
    <row r="24" spans="1:15" ht="15">
      <c r="A24" s="32"/>
      <c r="B24" s="64"/>
      <c r="C24" s="31">
        <v>0</v>
      </c>
      <c r="D24" s="31">
        <v>0</v>
      </c>
      <c r="E24" s="32">
        <f>D24+1-C24</f>
        <v>1</v>
      </c>
      <c r="F24" s="32" t="str">
        <f t="shared" si="1"/>
        <v>1'h0</v>
      </c>
      <c r="G24" s="61" t="s">
        <v>718</v>
      </c>
      <c r="H24" s="61" t="s">
        <v>5255</v>
      </c>
      <c r="I24" s="61" t="s">
        <v>5256</v>
      </c>
      <c r="J24" s="22">
        <v>0</v>
      </c>
      <c r="K24" s="31" t="str">
        <f>LOWER(DEC2HEX((J24)))</f>
        <v>0</v>
      </c>
      <c r="L24" s="31">
        <f>J24*(2^C24)</f>
        <v>0</v>
      </c>
      <c r="M24" s="45"/>
      <c r="N24" s="45"/>
      <c r="O24"/>
    </row>
    <row r="25" spans="1:15" ht="15">
      <c r="A25" s="26"/>
      <c r="B25" s="27" t="s">
        <v>79</v>
      </c>
      <c r="C25" s="26"/>
      <c r="D25" s="26"/>
      <c r="E25" s="26">
        <f>SUM(E26:E27)</f>
        <v>32</v>
      </c>
      <c r="F25" s="56" t="str">
        <f>CONCATENATE("32'h",K25)</f>
        <v>32'h0</v>
      </c>
      <c r="G25" s="56"/>
      <c r="H25" s="29" t="s">
        <v>5257</v>
      </c>
      <c r="I25" s="29"/>
      <c r="J25" s="26"/>
      <c r="K25" s="26">
        <v>0</v>
      </c>
      <c r="L25" s="26">
        <v>0</v>
      </c>
      <c r="M25" s="45"/>
      <c r="N25" s="45"/>
      <c r="O25"/>
    </row>
    <row r="26" spans="1:15" ht="15">
      <c r="A26" s="32"/>
      <c r="B26" s="22"/>
      <c r="C26" s="31">
        <v>1</v>
      </c>
      <c r="D26" s="31">
        <v>31</v>
      </c>
      <c r="E26" s="32">
        <f>D26+1-C26</f>
        <v>31</v>
      </c>
      <c r="F26" s="32" t="str">
        <f>CONCATENATE(E26,"'h",K26)</f>
        <v>31'h0</v>
      </c>
      <c r="G26" s="32" t="s">
        <v>73</v>
      </c>
      <c r="H26" s="71" t="s">
        <v>20</v>
      </c>
      <c r="I26" s="45" t="s">
        <v>730</v>
      </c>
      <c r="J26" s="31">
        <v>0</v>
      </c>
      <c r="K26" s="31" t="str">
        <f>LOWER(DEC2HEX((J26)))</f>
        <v>0</v>
      </c>
      <c r="L26" s="31">
        <f>J26*(2^C26)</f>
        <v>0</v>
      </c>
      <c r="M26" s="45"/>
      <c r="N26" s="45"/>
      <c r="O26"/>
    </row>
    <row r="27" spans="1:15" ht="75">
      <c r="A27" s="35"/>
      <c r="B27" s="64"/>
      <c r="C27" s="31">
        <v>0</v>
      </c>
      <c r="D27" s="31">
        <v>0</v>
      </c>
      <c r="E27" s="32">
        <f>D27+1-C27</f>
        <v>1</v>
      </c>
      <c r="F27" s="32" t="str">
        <f>CONCATENATE(E27,"'h",K27)</f>
        <v>1'h0</v>
      </c>
      <c r="G27" s="32" t="s">
        <v>68</v>
      </c>
      <c r="H27" s="72" t="s">
        <v>5258</v>
      </c>
      <c r="I27" s="72" t="s">
        <v>5259</v>
      </c>
      <c r="J27" s="22">
        <v>0</v>
      </c>
      <c r="K27" s="31">
        <v>0</v>
      </c>
      <c r="L27" s="31">
        <f>J27*(2^C27)</f>
        <v>0</v>
      </c>
      <c r="M27" s="45"/>
      <c r="N27" s="45"/>
      <c r="O27"/>
    </row>
    <row r="28" spans="1:15" ht="15">
      <c r="A28" s="26"/>
      <c r="B28" s="27" t="s">
        <v>91</v>
      </c>
      <c r="C28" s="26"/>
      <c r="D28" s="26"/>
      <c r="E28" s="26">
        <f>SUM(E29:E30)</f>
        <v>32</v>
      </c>
      <c r="F28" s="56" t="str">
        <f>CONCATENATE("32'h",K28)</f>
        <v>32'h0</v>
      </c>
      <c r="G28" s="56"/>
      <c r="H28" s="29" t="s">
        <v>5260</v>
      </c>
      <c r="I28" s="29"/>
      <c r="J28" s="26"/>
      <c r="K28" s="26">
        <v>0</v>
      </c>
      <c r="L28" s="26">
        <v>0</v>
      </c>
      <c r="M28" s="45"/>
      <c r="N28" s="45"/>
      <c r="O28"/>
    </row>
    <row r="29" spans="1:15" ht="15">
      <c r="A29" s="35"/>
      <c r="B29" s="22"/>
      <c r="C29" s="31">
        <v>1</v>
      </c>
      <c r="D29" s="31">
        <v>31</v>
      </c>
      <c r="E29" s="32">
        <f>D29+1-C29</f>
        <v>31</v>
      </c>
      <c r="F29" s="32" t="str">
        <f>CONCATENATE(E29,"'h",K29)</f>
        <v>31'h0</v>
      </c>
      <c r="G29" s="32" t="s">
        <v>73</v>
      </c>
      <c r="H29" s="71" t="s">
        <v>20</v>
      </c>
      <c r="I29" s="45" t="s">
        <v>730</v>
      </c>
      <c r="J29" s="31">
        <v>0</v>
      </c>
      <c r="K29" s="31" t="str">
        <f>LOWER(DEC2HEX((J29)))</f>
        <v>0</v>
      </c>
      <c r="L29" s="31">
        <f>J29*(2^C29)</f>
        <v>0</v>
      </c>
      <c r="M29" s="45"/>
      <c r="N29" s="45"/>
      <c r="O29"/>
    </row>
    <row r="30" spans="1:15" ht="105">
      <c r="A30" s="32"/>
      <c r="B30" s="64"/>
      <c r="C30" s="31">
        <v>0</v>
      </c>
      <c r="D30" s="31">
        <v>0</v>
      </c>
      <c r="E30" s="32">
        <f>D30+1-C30</f>
        <v>1</v>
      </c>
      <c r="F30" s="32" t="str">
        <f>CONCATENATE(E30,"'h",K30)</f>
        <v>1'h0</v>
      </c>
      <c r="G30" s="32" t="s">
        <v>68</v>
      </c>
      <c r="H30" s="72" t="s">
        <v>5261</v>
      </c>
      <c r="I30" s="72" t="s">
        <v>5262</v>
      </c>
      <c r="J30" s="22">
        <v>0</v>
      </c>
      <c r="K30" s="31">
        <v>0</v>
      </c>
      <c r="L30" s="31">
        <f>J30*(2^C30)</f>
        <v>0</v>
      </c>
      <c r="M30" s="45"/>
      <c r="N30" s="45"/>
      <c r="O30"/>
    </row>
    <row r="31" spans="1:15" ht="15">
      <c r="A31" s="26"/>
      <c r="B31" s="27" t="s">
        <v>95</v>
      </c>
      <c r="C31" s="26"/>
      <c r="D31" s="26"/>
      <c r="E31" s="26">
        <f>SUM(E32:E33)</f>
        <v>32</v>
      </c>
      <c r="F31" s="56" t="str">
        <f>CONCATENATE("32'h",K31)</f>
        <v>32'h0</v>
      </c>
      <c r="G31" s="56"/>
      <c r="H31" s="29" t="s">
        <v>5263</v>
      </c>
      <c r="I31" s="29"/>
      <c r="J31" s="26"/>
      <c r="K31" s="26">
        <v>0</v>
      </c>
      <c r="L31" s="26">
        <v>0</v>
      </c>
      <c r="M31" s="45"/>
      <c r="N31" s="45"/>
      <c r="O31"/>
    </row>
    <row r="32" spans="1:15" ht="15">
      <c r="A32" s="32"/>
      <c r="B32" s="22"/>
      <c r="C32" s="31">
        <v>1</v>
      </c>
      <c r="D32" s="31">
        <v>31</v>
      </c>
      <c r="E32" s="32">
        <f>D32+1-C32</f>
        <v>31</v>
      </c>
      <c r="F32" s="32" t="str">
        <f>CONCATENATE(E32,"'h",K32)</f>
        <v>31'h0</v>
      </c>
      <c r="G32" s="32" t="s">
        <v>73</v>
      </c>
      <c r="H32" s="71" t="s">
        <v>20</v>
      </c>
      <c r="I32" s="45" t="s">
        <v>730</v>
      </c>
      <c r="J32" s="31">
        <v>0</v>
      </c>
      <c r="K32" s="31" t="str">
        <f>LOWER(DEC2HEX((J32)))</f>
        <v>0</v>
      </c>
      <c r="L32" s="31">
        <f>J32*(2^C32)</f>
        <v>0</v>
      </c>
      <c r="M32" s="45"/>
      <c r="N32" s="45"/>
      <c r="O32"/>
    </row>
    <row r="33" spans="1:15" ht="90">
      <c r="A33" s="32"/>
      <c r="B33" s="64"/>
      <c r="C33" s="31">
        <v>0</v>
      </c>
      <c r="D33" s="31">
        <v>0</v>
      </c>
      <c r="E33" s="32">
        <f>D33+1-C33</f>
        <v>1</v>
      </c>
      <c r="F33" s="32" t="str">
        <f>CONCATENATE(E33,"'h",K33)</f>
        <v>1'h0</v>
      </c>
      <c r="G33" s="32" t="s">
        <v>68</v>
      </c>
      <c r="H33" s="72" t="s">
        <v>5264</v>
      </c>
      <c r="I33" s="72" t="s">
        <v>5265</v>
      </c>
      <c r="J33" s="22">
        <v>0</v>
      </c>
      <c r="K33" s="31">
        <v>0</v>
      </c>
      <c r="L33" s="31">
        <f>J33*(2^C33)</f>
        <v>0</v>
      </c>
      <c r="M33" s="45"/>
      <c r="N33" s="45"/>
      <c r="O33"/>
    </row>
    <row r="34" spans="1:15" ht="15">
      <c r="A34" s="26"/>
      <c r="B34" s="27" t="s">
        <v>97</v>
      </c>
      <c r="C34" s="26"/>
      <c r="D34" s="26"/>
      <c r="E34" s="26">
        <f>SUM(E35:E36)</f>
        <v>32</v>
      </c>
      <c r="F34" s="56" t="str">
        <f>CONCATENATE("32'h",K34)</f>
        <v>32'h00ffffff</v>
      </c>
      <c r="G34" s="56"/>
      <c r="H34" s="29" t="s">
        <v>5266</v>
      </c>
      <c r="I34" s="29"/>
      <c r="J34" s="26"/>
      <c r="K34" s="26" t="str">
        <f>LOWER(DEC2HEX(L34,8))</f>
        <v>00ffffff</v>
      </c>
      <c r="L34" s="26">
        <f>SUM(L35:L36)</f>
        <v>16777215</v>
      </c>
      <c r="M34" s="45"/>
      <c r="N34" s="45"/>
      <c r="O34"/>
    </row>
    <row r="35" spans="1:15" ht="15">
      <c r="A35" s="32"/>
      <c r="B35" s="22"/>
      <c r="C35" s="31">
        <v>24</v>
      </c>
      <c r="D35" s="31">
        <v>31</v>
      </c>
      <c r="E35" s="32">
        <f>D35+1-C35</f>
        <v>8</v>
      </c>
      <c r="F35" s="32" t="str">
        <f>CONCATENATE(E35,"'h",K35)</f>
        <v>8'h0</v>
      </c>
      <c r="G35" s="32" t="s">
        <v>73</v>
      </c>
      <c r="H35" s="71" t="s">
        <v>20</v>
      </c>
      <c r="I35" s="45" t="s">
        <v>730</v>
      </c>
      <c r="J35" s="31">
        <v>0</v>
      </c>
      <c r="K35" s="31" t="str">
        <f>LOWER(DEC2HEX((J35)))</f>
        <v>0</v>
      </c>
      <c r="L35" s="31">
        <f>J35*(2^C35)</f>
        <v>0</v>
      </c>
      <c r="M35" s="45"/>
      <c r="N35" s="45"/>
      <c r="O35"/>
    </row>
    <row r="36" spans="1:15" ht="30">
      <c r="A36" s="32"/>
      <c r="B36" s="64"/>
      <c r="C36" s="31">
        <v>0</v>
      </c>
      <c r="D36" s="31">
        <v>23</v>
      </c>
      <c r="E36" s="32">
        <f>D36+1-C36</f>
        <v>24</v>
      </c>
      <c r="F36" s="32" t="str">
        <f>CONCATENATE(E36,"'h",K36)</f>
        <v>24'hffffff</v>
      </c>
      <c r="G36" s="32" t="s">
        <v>68</v>
      </c>
      <c r="H36" s="72" t="s">
        <v>5233</v>
      </c>
      <c r="I36" s="72" t="s">
        <v>5267</v>
      </c>
      <c r="J36" s="183">
        <v>16777215</v>
      </c>
      <c r="K36" s="31" t="s">
        <v>5268</v>
      </c>
      <c r="L36" s="31">
        <f>J36*(2^C36)</f>
        <v>16777215</v>
      </c>
      <c r="M36" s="45"/>
      <c r="N36" s="45"/>
      <c r="O36"/>
    </row>
    <row r="37" spans="1:15" ht="15">
      <c r="A37" s="26"/>
      <c r="B37" s="27" t="s">
        <v>5197</v>
      </c>
      <c r="C37" s="26"/>
      <c r="D37" s="26"/>
      <c r="E37" s="26">
        <f>SUM(E38:E39)</f>
        <v>32</v>
      </c>
      <c r="F37" s="56" t="str">
        <f>CONCATENATE("32'h",K37)</f>
        <v>32'h00000000</v>
      </c>
      <c r="G37" s="56"/>
      <c r="H37" s="29" t="s">
        <v>5269</v>
      </c>
      <c r="I37" s="29"/>
      <c r="J37" s="26"/>
      <c r="K37" s="26" t="str">
        <f>LOWER(DEC2HEX(L37,8))</f>
        <v>00000000</v>
      </c>
      <c r="L37" s="26">
        <f>SUM(L38:L39)</f>
        <v>0</v>
      </c>
      <c r="M37" s="45"/>
      <c r="N37" s="45"/>
      <c r="O37"/>
    </row>
    <row r="38" spans="1:15" ht="15">
      <c r="A38" s="32"/>
      <c r="B38" s="22"/>
      <c r="C38" s="31">
        <v>1</v>
      </c>
      <c r="D38" s="31">
        <v>31</v>
      </c>
      <c r="E38" s="32">
        <f>D38+1-C38</f>
        <v>31</v>
      </c>
      <c r="F38" s="32" t="str">
        <f>CONCATENATE(E38,"'h",K38)</f>
        <v>31'h0</v>
      </c>
      <c r="G38" s="32" t="s">
        <v>73</v>
      </c>
      <c r="H38" s="71" t="s">
        <v>20</v>
      </c>
      <c r="I38" s="45" t="s">
        <v>730</v>
      </c>
      <c r="J38" s="31">
        <v>0</v>
      </c>
      <c r="K38" s="31" t="str">
        <f>LOWER(DEC2HEX((J38)))</f>
        <v>0</v>
      </c>
      <c r="L38" s="31">
        <f>J38*(2^C38)</f>
        <v>0</v>
      </c>
      <c r="M38" s="45"/>
      <c r="N38" s="45"/>
      <c r="O38"/>
    </row>
    <row r="39" spans="1:15" ht="45">
      <c r="A39" s="32"/>
      <c r="B39" s="64"/>
      <c r="C39" s="31">
        <v>0</v>
      </c>
      <c r="D39" s="31">
        <v>0</v>
      </c>
      <c r="E39" s="32">
        <f>D39+1-C39</f>
        <v>1</v>
      </c>
      <c r="F39" s="32" t="str">
        <f>CONCATENATE(E39,"'h",K39)</f>
        <v>1'h0</v>
      </c>
      <c r="G39" s="32" t="s">
        <v>68</v>
      </c>
      <c r="H39" s="72" t="s">
        <v>5270</v>
      </c>
      <c r="I39" s="72" t="s">
        <v>5271</v>
      </c>
      <c r="J39" s="22">
        <v>0</v>
      </c>
      <c r="K39" s="31" t="str">
        <f>LOWER(DEC2HEX((J39)))</f>
        <v>0</v>
      </c>
      <c r="L39" s="31">
        <f>J39*(2^C39)</f>
        <v>0</v>
      </c>
      <c r="M39" s="45"/>
      <c r="N39" s="45"/>
      <c r="O39"/>
    </row>
    <row r="40" spans="1:15" ht="15">
      <c r="A40" s="26"/>
      <c r="B40" s="27" t="s">
        <v>101</v>
      </c>
      <c r="C40" s="26"/>
      <c r="D40" s="26"/>
      <c r="E40" s="26">
        <f>SUM(E41:E43)</f>
        <v>32</v>
      </c>
      <c r="F40" s="56" t="str">
        <f>CONCATENATE("32'h",K40)</f>
        <v>32'h00000000</v>
      </c>
      <c r="G40" s="56"/>
      <c r="H40" s="29" t="s">
        <v>5272</v>
      </c>
      <c r="I40" s="29"/>
      <c r="J40" s="26"/>
      <c r="K40" s="26" t="str">
        <f>LOWER(DEC2HEX(L40,8))</f>
        <v>00000000</v>
      </c>
      <c r="L40" s="26">
        <f>SUM(L41:L43)</f>
        <v>0</v>
      </c>
      <c r="M40" s="45"/>
      <c r="N40" s="45"/>
      <c r="O40"/>
    </row>
    <row r="41" spans="1:15" ht="15">
      <c r="A41" s="32"/>
      <c r="B41" s="22"/>
      <c r="C41" s="31">
        <v>2</v>
      </c>
      <c r="D41" s="31">
        <v>31</v>
      </c>
      <c r="E41" s="32">
        <f>D41+1-C41</f>
        <v>30</v>
      </c>
      <c r="F41" s="32" t="str">
        <f>CONCATENATE(E41,"'h",K41)</f>
        <v>30'h0</v>
      </c>
      <c r="G41" s="32" t="s">
        <v>73</v>
      </c>
      <c r="H41" s="71" t="s">
        <v>20</v>
      </c>
      <c r="I41" s="45" t="s">
        <v>730</v>
      </c>
      <c r="J41" s="31">
        <v>0</v>
      </c>
      <c r="K41" s="31" t="str">
        <f>LOWER(DEC2HEX((J41)))</f>
        <v>0</v>
      </c>
      <c r="L41" s="31">
        <f>J41*(2^C41)</f>
        <v>0</v>
      </c>
      <c r="M41" s="45"/>
      <c r="N41" s="45"/>
      <c r="O41"/>
    </row>
    <row r="42" spans="1:15" ht="15">
      <c r="A42" s="32"/>
      <c r="B42" s="64"/>
      <c r="C42" s="31">
        <v>1</v>
      </c>
      <c r="D42" s="31">
        <v>1</v>
      </c>
      <c r="E42" s="32">
        <f>D42+1-C42</f>
        <v>1</v>
      </c>
      <c r="F42" s="32" t="str">
        <f>CONCATENATE(E42,"'h",K42)</f>
        <v>1'h0</v>
      </c>
      <c r="G42" s="32" t="s">
        <v>713</v>
      </c>
      <c r="H42" s="61" t="s">
        <v>5273</v>
      </c>
      <c r="I42" s="61" t="s">
        <v>5274</v>
      </c>
      <c r="J42" s="22">
        <v>0</v>
      </c>
      <c r="K42" s="31" t="str">
        <f>LOWER(DEC2HEX((J42)))</f>
        <v>0</v>
      </c>
      <c r="L42" s="31">
        <f>J42*(2^C42)</f>
        <v>0</v>
      </c>
      <c r="M42" s="45"/>
      <c r="N42" s="45"/>
      <c r="O42"/>
    </row>
    <row r="43" spans="1:15" ht="15">
      <c r="A43" s="32"/>
      <c r="B43" s="64"/>
      <c r="C43" s="31">
        <v>0</v>
      </c>
      <c r="D43" s="31">
        <v>0</v>
      </c>
      <c r="E43" s="32">
        <f>D43+1-C43</f>
        <v>1</v>
      </c>
      <c r="F43" s="32" t="str">
        <f>CONCATENATE(E43,"'h",K43)</f>
        <v>1'h0</v>
      </c>
      <c r="G43" s="32" t="s">
        <v>713</v>
      </c>
      <c r="H43" s="61" t="s">
        <v>5275</v>
      </c>
      <c r="I43" s="61" t="s">
        <v>5276</v>
      </c>
      <c r="J43" s="22">
        <v>0</v>
      </c>
      <c r="K43" s="31" t="str">
        <f>LOWER(DEC2HEX((J43)))</f>
        <v>0</v>
      </c>
      <c r="L43" s="31">
        <f>J43*(2^C43)</f>
        <v>0</v>
      </c>
      <c r="M43" s="45"/>
      <c r="N43" s="45"/>
      <c r="O43"/>
    </row>
    <row r="44" spans="1:15" ht="15">
      <c r="A44" s="26"/>
      <c r="B44" s="27" t="s">
        <v>104</v>
      </c>
      <c r="C44" s="26"/>
      <c r="D44" s="26"/>
      <c r="E44" s="26">
        <f>SUM(E45:E50)</f>
        <v>32</v>
      </c>
      <c r="F44" s="56" t="str">
        <f>CONCATENATE("32'h",K44)</f>
        <v>32'h00000000</v>
      </c>
      <c r="G44" s="56"/>
      <c r="H44" s="29" t="s">
        <v>5277</v>
      </c>
      <c r="I44" s="29"/>
      <c r="J44" s="26"/>
      <c r="K44" s="26" t="str">
        <f>LOWER(DEC2HEX(L44,8))</f>
        <v>00000000</v>
      </c>
      <c r="L44" s="26">
        <f>SUM(L45:L50)</f>
        <v>0</v>
      </c>
      <c r="M44" s="45"/>
      <c r="N44" s="45"/>
      <c r="O44"/>
    </row>
    <row r="45" spans="1:15" ht="15">
      <c r="A45" s="35"/>
      <c r="B45" s="22"/>
      <c r="C45" s="31">
        <v>19</v>
      </c>
      <c r="D45" s="31">
        <v>31</v>
      </c>
      <c r="E45" s="32">
        <f t="shared" ref="E45:E50" si="2">D45+1-C45</f>
        <v>13</v>
      </c>
      <c r="F45" s="32" t="str">
        <f t="shared" ref="F45:F50" si="3">CONCATENATE(E45,"'h",K45)</f>
        <v>13'h0</v>
      </c>
      <c r="G45" s="61" t="s">
        <v>73</v>
      </c>
      <c r="H45" s="61" t="s">
        <v>493</v>
      </c>
      <c r="I45" s="45" t="s">
        <v>730</v>
      </c>
      <c r="J45" s="31">
        <v>0</v>
      </c>
      <c r="K45" s="31" t="str">
        <f t="shared" ref="K45:K50" si="4">LOWER(DEC2HEX((J45)))</f>
        <v>0</v>
      </c>
      <c r="L45" s="31">
        <f t="shared" ref="L45:L50" si="5">J45*(2^C45)</f>
        <v>0</v>
      </c>
      <c r="M45" s="45"/>
      <c r="N45" s="45"/>
      <c r="O45"/>
    </row>
    <row r="46" spans="1:15" ht="15">
      <c r="A46" s="35"/>
      <c r="B46" s="64"/>
      <c r="C46" s="31">
        <v>18</v>
      </c>
      <c r="D46" s="31">
        <v>18</v>
      </c>
      <c r="E46" s="32">
        <f t="shared" si="2"/>
        <v>1</v>
      </c>
      <c r="F46" s="32" t="str">
        <f t="shared" si="3"/>
        <v>1'h0</v>
      </c>
      <c r="G46" s="61" t="s">
        <v>73</v>
      </c>
      <c r="H46" s="61" t="s">
        <v>5278</v>
      </c>
      <c r="I46" s="72" t="s">
        <v>5279</v>
      </c>
      <c r="J46" s="22">
        <v>0</v>
      </c>
      <c r="K46" s="31" t="str">
        <f t="shared" si="4"/>
        <v>0</v>
      </c>
      <c r="L46" s="31">
        <f t="shared" si="5"/>
        <v>0</v>
      </c>
      <c r="M46" s="45"/>
      <c r="N46" s="45"/>
      <c r="O46"/>
    </row>
    <row r="47" spans="1:15" ht="15">
      <c r="A47" s="35"/>
      <c r="B47" s="64"/>
      <c r="C47" s="31">
        <v>17</v>
      </c>
      <c r="D47" s="31">
        <v>17</v>
      </c>
      <c r="E47" s="32">
        <f t="shared" si="2"/>
        <v>1</v>
      </c>
      <c r="F47" s="32" t="str">
        <f t="shared" si="3"/>
        <v>1'h0</v>
      </c>
      <c r="G47" s="61" t="s">
        <v>73</v>
      </c>
      <c r="H47" s="61" t="s">
        <v>5280</v>
      </c>
      <c r="I47" s="72" t="s">
        <v>5281</v>
      </c>
      <c r="J47" s="22">
        <v>0</v>
      </c>
      <c r="K47" s="31" t="str">
        <f t="shared" si="4"/>
        <v>0</v>
      </c>
      <c r="L47" s="31">
        <f t="shared" si="5"/>
        <v>0</v>
      </c>
      <c r="M47" s="45"/>
      <c r="N47" s="45"/>
      <c r="O47"/>
    </row>
    <row r="48" spans="1:15" ht="15">
      <c r="A48" s="60"/>
      <c r="B48" s="64"/>
      <c r="C48" s="31">
        <v>16</v>
      </c>
      <c r="D48" s="31">
        <v>16</v>
      </c>
      <c r="E48" s="32">
        <f t="shared" si="2"/>
        <v>1</v>
      </c>
      <c r="F48" s="32" t="str">
        <f t="shared" si="3"/>
        <v>1'h0</v>
      </c>
      <c r="G48" s="61" t="s">
        <v>73</v>
      </c>
      <c r="H48" s="61" t="s">
        <v>5282</v>
      </c>
      <c r="I48" s="61" t="s">
        <v>5283</v>
      </c>
      <c r="J48" s="22">
        <v>0</v>
      </c>
      <c r="K48" s="31" t="str">
        <f t="shared" si="4"/>
        <v>0</v>
      </c>
      <c r="L48" s="31">
        <f t="shared" si="5"/>
        <v>0</v>
      </c>
      <c r="M48" s="45"/>
      <c r="N48" s="45"/>
      <c r="O48"/>
    </row>
    <row r="49" spans="1:15" ht="15">
      <c r="A49" s="32"/>
      <c r="B49" s="64"/>
      <c r="C49" s="31">
        <v>1</v>
      </c>
      <c r="D49" s="31">
        <v>15</v>
      </c>
      <c r="E49" s="32">
        <f t="shared" si="2"/>
        <v>15</v>
      </c>
      <c r="F49" s="32" t="str">
        <f t="shared" si="3"/>
        <v>15'h0</v>
      </c>
      <c r="G49" s="61" t="s">
        <v>73</v>
      </c>
      <c r="H49" s="61" t="s">
        <v>493</v>
      </c>
      <c r="I49" s="62"/>
      <c r="J49" s="22">
        <v>0</v>
      </c>
      <c r="K49" s="31" t="str">
        <f t="shared" si="4"/>
        <v>0</v>
      </c>
      <c r="L49" s="31">
        <f t="shared" si="5"/>
        <v>0</v>
      </c>
      <c r="M49" s="45"/>
      <c r="N49" s="45"/>
      <c r="O49"/>
    </row>
    <row r="50" spans="1:15" ht="71.25">
      <c r="A50" s="60"/>
      <c r="B50" s="64"/>
      <c r="C50" s="31">
        <v>0</v>
      </c>
      <c r="D50" s="31">
        <v>0</v>
      </c>
      <c r="E50" s="32">
        <f t="shared" si="2"/>
        <v>1</v>
      </c>
      <c r="F50" s="32" t="str">
        <f t="shared" si="3"/>
        <v>1'h0</v>
      </c>
      <c r="G50" s="61" t="s">
        <v>73</v>
      </c>
      <c r="H50" s="61" t="s">
        <v>5284</v>
      </c>
      <c r="I50" s="66" t="s">
        <v>5285</v>
      </c>
      <c r="J50" s="22">
        <v>0</v>
      </c>
      <c r="K50" s="31" t="str">
        <f t="shared" si="4"/>
        <v>0</v>
      </c>
      <c r="L50" s="31">
        <f t="shared" si="5"/>
        <v>0</v>
      </c>
      <c r="M50" s="45"/>
      <c r="N50" s="45"/>
      <c r="O50"/>
    </row>
    <row r="51" spans="1:15">
      <c r="B51"/>
      <c r="C51"/>
      <c r="D51"/>
      <c r="E51"/>
      <c r="F51"/>
      <c r="G51"/>
      <c r="H51"/>
      <c r="I51"/>
      <c r="J51"/>
      <c r="K51"/>
      <c r="L51"/>
      <c r="M51"/>
      <c r="N51"/>
      <c r="O51"/>
    </row>
    <row r="52" spans="1:15">
      <c r="B52"/>
      <c r="C52"/>
      <c r="D52"/>
      <c r="E52"/>
      <c r="F52"/>
      <c r="G52"/>
      <c r="H52"/>
      <c r="I52"/>
      <c r="J52"/>
      <c r="K52"/>
      <c r="L52"/>
      <c r="M52"/>
      <c r="N52"/>
      <c r="O52"/>
    </row>
    <row r="53" spans="1:15">
      <c r="B53"/>
      <c r="C53"/>
      <c r="D53"/>
      <c r="E53"/>
      <c r="F53"/>
      <c r="G53"/>
      <c r="H53"/>
      <c r="I53"/>
      <c r="J53"/>
      <c r="K53"/>
      <c r="L53"/>
      <c r="M53"/>
      <c r="N53"/>
      <c r="O53"/>
    </row>
    <row r="54" spans="1:15">
      <c r="B54"/>
      <c r="C54"/>
      <c r="D54"/>
      <c r="E54"/>
      <c r="F54"/>
      <c r="G54"/>
      <c r="H54"/>
      <c r="I54"/>
      <c r="J54"/>
      <c r="K54"/>
      <c r="L54"/>
      <c r="M54"/>
      <c r="N54"/>
      <c r="O54"/>
    </row>
    <row r="55" spans="1:15">
      <c r="A55" s="65"/>
      <c r="B55"/>
      <c r="C55"/>
      <c r="D55"/>
      <c r="E55"/>
      <c r="F55"/>
      <c r="G55"/>
      <c r="H55"/>
      <c r="I55"/>
      <c r="J55"/>
      <c r="K55"/>
      <c r="L55"/>
      <c r="M55"/>
      <c r="N55"/>
      <c r="O55"/>
    </row>
    <row r="56" spans="1:15">
      <c r="B56"/>
      <c r="C56"/>
      <c r="D56"/>
      <c r="E56"/>
      <c r="F56"/>
      <c r="G56"/>
      <c r="H56"/>
      <c r="I56"/>
      <c r="J56"/>
      <c r="K56"/>
      <c r="L56"/>
      <c r="M56"/>
      <c r="N56"/>
      <c r="O56"/>
    </row>
    <row r="57" spans="1:15">
      <c r="B57"/>
      <c r="C57"/>
      <c r="D57"/>
      <c r="E57"/>
      <c r="F57"/>
      <c r="G57"/>
      <c r="H57"/>
      <c r="I57"/>
      <c r="J57"/>
      <c r="K57"/>
      <c r="L57"/>
      <c r="M57"/>
      <c r="N57"/>
      <c r="O57"/>
    </row>
    <row r="58" spans="1:15">
      <c r="B58"/>
      <c r="C58"/>
      <c r="D58"/>
      <c r="E58"/>
      <c r="F58"/>
      <c r="G58"/>
      <c r="H58"/>
      <c r="I58"/>
      <c r="J58"/>
      <c r="K58"/>
      <c r="L58"/>
      <c r="M58"/>
      <c r="N58"/>
      <c r="O58"/>
    </row>
    <row r="59" spans="1:15">
      <c r="B59"/>
      <c r="C59"/>
      <c r="D59"/>
      <c r="E59"/>
      <c r="F59"/>
      <c r="G59"/>
      <c r="H59"/>
      <c r="I59"/>
      <c r="J59"/>
      <c r="K59"/>
      <c r="L59"/>
      <c r="M59"/>
      <c r="N59"/>
      <c r="O59"/>
    </row>
    <row r="60" spans="1:15">
      <c r="B60"/>
      <c r="C60"/>
      <c r="D60"/>
      <c r="E60"/>
      <c r="F60"/>
      <c r="G60"/>
      <c r="H60"/>
      <c r="I60"/>
      <c r="J60"/>
      <c r="K60"/>
      <c r="L60"/>
      <c r="M60"/>
      <c r="N60"/>
      <c r="O60"/>
    </row>
    <row r="61" spans="1:15">
      <c r="B61"/>
      <c r="C61"/>
      <c r="D61"/>
      <c r="E61"/>
      <c r="F61"/>
      <c r="G61"/>
      <c r="H61"/>
      <c r="I61"/>
      <c r="J61"/>
      <c r="K61"/>
      <c r="L61"/>
      <c r="M61"/>
      <c r="N61"/>
      <c r="O61"/>
    </row>
    <row r="62" spans="1:15">
      <c r="B62"/>
      <c r="C62"/>
      <c r="D62"/>
      <c r="E62"/>
      <c r="F62"/>
      <c r="G62"/>
      <c r="H62"/>
      <c r="I62"/>
      <c r="J62"/>
      <c r="K62"/>
      <c r="L62"/>
      <c r="M62"/>
      <c r="N62"/>
      <c r="O62"/>
    </row>
    <row r="63" spans="1:15">
      <c r="B63"/>
      <c r="C63"/>
      <c r="D63"/>
      <c r="E63"/>
      <c r="F63"/>
      <c r="G63"/>
      <c r="H63"/>
      <c r="I63"/>
      <c r="J63"/>
      <c r="K63"/>
      <c r="L63"/>
      <c r="M63"/>
      <c r="N63"/>
      <c r="O63"/>
    </row>
    <row r="64" spans="1:15">
      <c r="B64"/>
      <c r="C64"/>
      <c r="D64"/>
      <c r="E64"/>
      <c r="F64"/>
      <c r="G64"/>
      <c r="H64"/>
      <c r="I64"/>
      <c r="J64"/>
      <c r="K64"/>
      <c r="L64"/>
      <c r="M64"/>
      <c r="N64"/>
      <c r="O64"/>
    </row>
    <row r="65" spans="2:15">
      <c r="B65"/>
      <c r="C65"/>
      <c r="D65"/>
      <c r="E65"/>
      <c r="F65"/>
      <c r="G65"/>
      <c r="H65"/>
      <c r="I65"/>
      <c r="J65"/>
      <c r="K65"/>
      <c r="L65"/>
      <c r="M65"/>
      <c r="N65"/>
      <c r="O65"/>
    </row>
    <row r="66" spans="2:15">
      <c r="B66"/>
      <c r="C66"/>
      <c r="D66"/>
      <c r="E66"/>
      <c r="F66"/>
      <c r="G66"/>
      <c r="H66"/>
      <c r="I66"/>
      <c r="J66"/>
      <c r="K66"/>
      <c r="L66"/>
      <c r="M66"/>
      <c r="N66"/>
      <c r="O66"/>
    </row>
    <row r="67" spans="2:15">
      <c r="B67"/>
      <c r="C67"/>
      <c r="D67"/>
      <c r="E67"/>
      <c r="F67"/>
      <c r="G67"/>
      <c r="H67"/>
      <c r="I67"/>
      <c r="J67"/>
      <c r="K67"/>
      <c r="L67"/>
      <c r="M67"/>
      <c r="N67"/>
      <c r="O67"/>
    </row>
    <row r="68" spans="2:15">
      <c r="B68"/>
      <c r="C68"/>
      <c r="D68"/>
      <c r="E68"/>
      <c r="F68"/>
      <c r="G68"/>
      <c r="H68"/>
      <c r="I68"/>
      <c r="J68"/>
      <c r="K68"/>
      <c r="L68"/>
      <c r="M68"/>
      <c r="N68"/>
      <c r="O68"/>
    </row>
    <row r="69" spans="2:15">
      <c r="B69"/>
      <c r="C69"/>
      <c r="D69"/>
      <c r="E69"/>
      <c r="F69"/>
      <c r="G69"/>
      <c r="H69"/>
      <c r="I69"/>
      <c r="J69"/>
      <c r="K69"/>
      <c r="L69"/>
      <c r="M69"/>
      <c r="N69"/>
      <c r="O69"/>
    </row>
    <row r="70" spans="2:15">
      <c r="B70"/>
      <c r="C70"/>
      <c r="D70"/>
      <c r="E70"/>
      <c r="F70"/>
      <c r="G70"/>
      <c r="H70"/>
      <c r="I70"/>
      <c r="J70"/>
      <c r="K70"/>
      <c r="L70"/>
      <c r="M70"/>
      <c r="N70"/>
      <c r="O70"/>
    </row>
    <row r="71" spans="2:15">
      <c r="B71"/>
      <c r="C71"/>
      <c r="D71"/>
      <c r="E71"/>
      <c r="F71"/>
      <c r="G71"/>
      <c r="H71"/>
      <c r="I71"/>
      <c r="J71"/>
      <c r="K71"/>
      <c r="L71"/>
      <c r="M71"/>
      <c r="N71"/>
      <c r="O71"/>
    </row>
    <row r="72" spans="2:15">
      <c r="B72"/>
      <c r="C72"/>
      <c r="D72"/>
      <c r="E72"/>
      <c r="F72"/>
      <c r="G72"/>
      <c r="H72"/>
      <c r="I72"/>
      <c r="J72"/>
      <c r="K72"/>
      <c r="L72"/>
      <c r="M72"/>
      <c r="N72"/>
      <c r="O72"/>
    </row>
    <row r="73" spans="2:15">
      <c r="B73"/>
      <c r="C73"/>
      <c r="D73"/>
      <c r="E73"/>
      <c r="F73"/>
      <c r="G73"/>
      <c r="H73"/>
      <c r="I73"/>
      <c r="J73"/>
      <c r="K73"/>
      <c r="L73"/>
      <c r="M73"/>
      <c r="N73"/>
      <c r="O73"/>
    </row>
    <row r="74" spans="2:15">
      <c r="B74"/>
      <c r="C74"/>
      <c r="D74"/>
      <c r="E74"/>
      <c r="F74"/>
      <c r="G74"/>
      <c r="H74"/>
      <c r="I74"/>
      <c r="J74"/>
      <c r="K74"/>
      <c r="L74"/>
      <c r="M74"/>
      <c r="N74"/>
      <c r="O74"/>
    </row>
    <row r="75" spans="2:15">
      <c r="B75"/>
      <c r="C75"/>
      <c r="D75"/>
      <c r="E75"/>
      <c r="F75"/>
      <c r="G75"/>
      <c r="H75"/>
      <c r="I75"/>
      <c r="J75"/>
      <c r="K75"/>
      <c r="L75"/>
      <c r="M75"/>
      <c r="N75"/>
      <c r="O75"/>
    </row>
    <row r="76" spans="2:15">
      <c r="B76"/>
      <c r="C76"/>
      <c r="D76"/>
      <c r="E76"/>
      <c r="F76"/>
      <c r="G76"/>
      <c r="H76"/>
      <c r="I76"/>
      <c r="J76"/>
      <c r="K76"/>
      <c r="L76"/>
      <c r="M76"/>
      <c r="N76"/>
      <c r="O76"/>
    </row>
    <row r="77" spans="2:15">
      <c r="B77"/>
      <c r="C77"/>
      <c r="D77"/>
      <c r="E77"/>
      <c r="F77"/>
      <c r="G77"/>
      <c r="H77"/>
      <c r="I77"/>
      <c r="J77"/>
      <c r="K77"/>
      <c r="L77"/>
      <c r="M77"/>
      <c r="N77"/>
      <c r="O77"/>
    </row>
    <row r="78" spans="2:15">
      <c r="B78"/>
      <c r="C78"/>
      <c r="D78"/>
      <c r="E78"/>
      <c r="F78"/>
      <c r="G78"/>
      <c r="H78"/>
      <c r="I78"/>
      <c r="J78"/>
      <c r="K78"/>
      <c r="L78"/>
      <c r="M78"/>
      <c r="N78"/>
      <c r="O78"/>
    </row>
    <row r="79" spans="2:15">
      <c r="B79"/>
      <c r="C79"/>
      <c r="D79"/>
      <c r="E79"/>
      <c r="F79"/>
      <c r="G79"/>
      <c r="H79"/>
      <c r="I79"/>
      <c r="J79"/>
      <c r="K79"/>
      <c r="L79"/>
      <c r="M79"/>
      <c r="N79"/>
      <c r="O79"/>
    </row>
    <row r="80" spans="2:15">
      <c r="B80"/>
      <c r="C80"/>
      <c r="D80"/>
      <c r="E80"/>
      <c r="F80"/>
      <c r="G80"/>
      <c r="H80"/>
      <c r="I80"/>
      <c r="J80"/>
      <c r="K80"/>
      <c r="L80"/>
      <c r="M80"/>
      <c r="N80"/>
      <c r="O80"/>
    </row>
    <row r="81" spans="2:15">
      <c r="B81"/>
      <c r="C81"/>
      <c r="D81"/>
      <c r="E81"/>
      <c r="F81"/>
      <c r="G81"/>
      <c r="H81"/>
      <c r="I81"/>
      <c r="J81"/>
      <c r="K81"/>
      <c r="L81"/>
      <c r="M81"/>
      <c r="N81"/>
      <c r="O81"/>
    </row>
    <row r="82" spans="2:15">
      <c r="B82"/>
      <c r="C82"/>
      <c r="D82"/>
      <c r="E82"/>
      <c r="F82"/>
      <c r="G82"/>
      <c r="H82"/>
      <c r="I82"/>
      <c r="J82"/>
      <c r="K82"/>
      <c r="L82"/>
      <c r="M82"/>
      <c r="N82"/>
      <c r="O82"/>
    </row>
    <row r="83" spans="2:15">
      <c r="B83"/>
      <c r="C83"/>
      <c r="D83"/>
      <c r="E83"/>
      <c r="F83"/>
      <c r="G83"/>
      <c r="H83"/>
      <c r="I83"/>
      <c r="J83"/>
      <c r="K83"/>
      <c r="L83"/>
      <c r="M83"/>
      <c r="N83"/>
      <c r="O83"/>
    </row>
    <row r="84" spans="2:15">
      <c r="B84"/>
      <c r="C84"/>
      <c r="D84"/>
      <c r="E84"/>
      <c r="F84"/>
      <c r="G84"/>
      <c r="H84"/>
      <c r="I84"/>
      <c r="J84"/>
      <c r="K84"/>
      <c r="L84"/>
      <c r="M84"/>
      <c r="N84"/>
      <c r="O84"/>
    </row>
    <row r="85" spans="2:15">
      <c r="B85"/>
      <c r="C85"/>
      <c r="D85"/>
      <c r="E85"/>
      <c r="F85"/>
      <c r="G85"/>
      <c r="H85"/>
      <c r="I85"/>
      <c r="J85"/>
      <c r="K85"/>
      <c r="L85"/>
      <c r="M85"/>
      <c r="N85"/>
      <c r="O85"/>
    </row>
    <row r="86" spans="2:15">
      <c r="B86"/>
      <c r="C86"/>
      <c r="D86"/>
      <c r="E86"/>
      <c r="F86"/>
      <c r="G86"/>
      <c r="H86"/>
      <c r="I86"/>
      <c r="J86"/>
      <c r="K86"/>
      <c r="L86"/>
      <c r="M86"/>
      <c r="N86"/>
      <c r="O86"/>
    </row>
    <row r="87" spans="2:15">
      <c r="B87"/>
      <c r="C87"/>
      <c r="D87"/>
      <c r="E87"/>
      <c r="F87"/>
      <c r="G87"/>
      <c r="H87"/>
      <c r="I87"/>
      <c r="J87"/>
      <c r="K87"/>
      <c r="L87"/>
      <c r="M87"/>
      <c r="N87"/>
      <c r="O87"/>
    </row>
    <row r="88" spans="2:15">
      <c r="B88"/>
      <c r="C88"/>
      <c r="D88"/>
      <c r="E88"/>
      <c r="F88"/>
      <c r="G88"/>
      <c r="H88"/>
      <c r="I88"/>
      <c r="J88"/>
      <c r="K88"/>
      <c r="L88"/>
      <c r="M88"/>
      <c r="N88"/>
      <c r="O88"/>
    </row>
    <row r="89" spans="2:15">
      <c r="B89"/>
      <c r="C89"/>
      <c r="D89"/>
      <c r="E89"/>
      <c r="F89"/>
      <c r="G89"/>
      <c r="H89"/>
      <c r="I89"/>
      <c r="J89"/>
      <c r="K89"/>
      <c r="L89"/>
      <c r="M89"/>
      <c r="N89"/>
      <c r="O89"/>
    </row>
    <row r="90" spans="2:15">
      <c r="B90"/>
      <c r="C90"/>
      <c r="D90"/>
      <c r="E90"/>
      <c r="F90"/>
      <c r="G90"/>
      <c r="H90"/>
      <c r="I90"/>
      <c r="J90"/>
      <c r="K90"/>
      <c r="L90"/>
      <c r="M90"/>
      <c r="N90"/>
      <c r="O90"/>
    </row>
    <row r="91" spans="2:15">
      <c r="B91"/>
      <c r="C91"/>
      <c r="D91"/>
      <c r="E91"/>
      <c r="F91"/>
      <c r="G91"/>
      <c r="H91"/>
      <c r="I91"/>
      <c r="J91"/>
      <c r="K91"/>
      <c r="L91"/>
      <c r="M91"/>
      <c r="N91"/>
      <c r="O91"/>
    </row>
    <row r="92" spans="2:15">
      <c r="B92"/>
      <c r="C92"/>
      <c r="D92"/>
      <c r="E92"/>
      <c r="F92"/>
      <c r="G92"/>
      <c r="H92"/>
      <c r="I92"/>
      <c r="J92"/>
      <c r="K92"/>
      <c r="L92"/>
      <c r="M92"/>
      <c r="N92"/>
      <c r="O92"/>
    </row>
    <row r="93" spans="2:15">
      <c r="B93"/>
      <c r="C93"/>
      <c r="D93"/>
      <c r="E93"/>
      <c r="F93"/>
      <c r="G93"/>
      <c r="H93"/>
      <c r="I93"/>
      <c r="J93"/>
      <c r="K93"/>
      <c r="L93"/>
      <c r="M93"/>
      <c r="N93"/>
      <c r="O93"/>
    </row>
    <row r="94" spans="2:15">
      <c r="B94"/>
      <c r="C94"/>
      <c r="D94"/>
      <c r="E94"/>
      <c r="F94"/>
      <c r="G94"/>
      <c r="H94"/>
      <c r="I94"/>
      <c r="J94"/>
      <c r="K94"/>
      <c r="L94"/>
      <c r="M94"/>
      <c r="N94"/>
      <c r="O94"/>
    </row>
    <row r="95" spans="2:15">
      <c r="B95"/>
      <c r="C95"/>
      <c r="D95"/>
      <c r="E95"/>
      <c r="F95"/>
      <c r="G95"/>
      <c r="H95"/>
      <c r="I95"/>
      <c r="J95"/>
      <c r="K95"/>
      <c r="L95"/>
      <c r="M95"/>
      <c r="N95"/>
      <c r="O95"/>
    </row>
    <row r="96" spans="2:15">
      <c r="B96"/>
      <c r="C96"/>
      <c r="D96"/>
      <c r="E96"/>
      <c r="F96"/>
      <c r="G96"/>
      <c r="H96"/>
      <c r="I96"/>
      <c r="J96"/>
      <c r="K96"/>
      <c r="L96"/>
      <c r="M96"/>
      <c r="N96"/>
      <c r="O96"/>
    </row>
    <row r="97" spans="2:15">
      <c r="B97"/>
      <c r="C97"/>
      <c r="D97"/>
      <c r="E97"/>
      <c r="F97"/>
      <c r="G97"/>
      <c r="H97"/>
      <c r="I97"/>
      <c r="J97"/>
      <c r="K97"/>
      <c r="L97"/>
      <c r="M97"/>
      <c r="N97"/>
      <c r="O97"/>
    </row>
    <row r="98" spans="2:15">
      <c r="B98"/>
      <c r="C98"/>
      <c r="D98"/>
      <c r="E98"/>
      <c r="F98"/>
      <c r="G98"/>
      <c r="H98"/>
      <c r="I98"/>
      <c r="J98"/>
      <c r="K98"/>
      <c r="L98"/>
      <c r="M98"/>
      <c r="N98"/>
      <c r="O98"/>
    </row>
    <row r="99" spans="2:15">
      <c r="B99"/>
      <c r="C99"/>
      <c r="D99"/>
      <c r="E99"/>
      <c r="F99"/>
      <c r="G99"/>
      <c r="H99"/>
      <c r="I99"/>
      <c r="J99"/>
      <c r="K99"/>
      <c r="L99"/>
      <c r="M99"/>
      <c r="N99"/>
      <c r="O99"/>
    </row>
    <row r="100" spans="2:15">
      <c r="B100"/>
      <c r="C100"/>
      <c r="D100"/>
      <c r="E100"/>
      <c r="F100"/>
      <c r="G100"/>
      <c r="H100"/>
      <c r="I100"/>
      <c r="J100"/>
      <c r="K100"/>
      <c r="L100"/>
      <c r="M100"/>
      <c r="N100"/>
      <c r="O100"/>
    </row>
    <row r="101" spans="2:15">
      <c r="B101"/>
      <c r="C101"/>
      <c r="D101"/>
      <c r="E101"/>
      <c r="F101"/>
      <c r="G101"/>
      <c r="H101"/>
      <c r="I101"/>
      <c r="J101"/>
      <c r="K101"/>
      <c r="L101"/>
      <c r="M101"/>
      <c r="N101"/>
      <c r="O101"/>
    </row>
    <row r="102" spans="2:15">
      <c r="B102"/>
      <c r="C102"/>
      <c r="D102"/>
      <c r="E102"/>
      <c r="F102"/>
      <c r="G102"/>
      <c r="H102"/>
      <c r="I102"/>
      <c r="J102"/>
      <c r="K102"/>
      <c r="L102"/>
      <c r="M102"/>
      <c r="N102"/>
      <c r="O102"/>
    </row>
    <row r="103" spans="2:15">
      <c r="B103"/>
      <c r="C103"/>
      <c r="D103"/>
      <c r="E103"/>
      <c r="F103"/>
      <c r="G103"/>
      <c r="H103"/>
      <c r="I103"/>
      <c r="J103"/>
      <c r="K103"/>
      <c r="L103"/>
      <c r="M103"/>
      <c r="N103"/>
      <c r="O103"/>
    </row>
    <row r="104" spans="2:15">
      <c r="B104"/>
      <c r="C104"/>
      <c r="D104"/>
      <c r="E104"/>
      <c r="F104"/>
      <c r="G104"/>
      <c r="H104"/>
      <c r="I104"/>
      <c r="J104"/>
      <c r="K104"/>
      <c r="L104"/>
      <c r="M104"/>
      <c r="N104"/>
      <c r="O104"/>
    </row>
    <row r="105" spans="2:15">
      <c r="B105"/>
      <c r="C105"/>
      <c r="D105"/>
      <c r="E105"/>
      <c r="F105"/>
      <c r="G105"/>
      <c r="H105"/>
      <c r="I105"/>
      <c r="J105"/>
      <c r="K105"/>
      <c r="L105"/>
      <c r="M105"/>
      <c r="N105"/>
      <c r="O105"/>
    </row>
    <row r="106" spans="2:15">
      <c r="B106"/>
      <c r="C106"/>
      <c r="D106"/>
      <c r="E106"/>
      <c r="F106"/>
      <c r="G106"/>
      <c r="H106"/>
      <c r="I106"/>
      <c r="J106"/>
      <c r="K106"/>
      <c r="L106"/>
      <c r="M106"/>
      <c r="N106"/>
      <c r="O106"/>
    </row>
    <row r="107" spans="2:15">
      <c r="B107"/>
      <c r="C107"/>
      <c r="D107"/>
      <c r="E107"/>
      <c r="F107"/>
      <c r="G107"/>
      <c r="H107"/>
      <c r="I107"/>
      <c r="J107"/>
      <c r="K107"/>
      <c r="L107"/>
      <c r="M107"/>
      <c r="N107"/>
      <c r="O107"/>
    </row>
    <row r="108" spans="2:15">
      <c r="B108"/>
      <c r="C108"/>
      <c r="D108"/>
      <c r="E108"/>
      <c r="F108"/>
      <c r="G108"/>
      <c r="H108"/>
      <c r="I108"/>
      <c r="J108"/>
      <c r="K108"/>
      <c r="L108"/>
      <c r="M108"/>
      <c r="N108"/>
      <c r="O108"/>
    </row>
    <row r="109" spans="2:15">
      <c r="B109"/>
      <c r="C109"/>
      <c r="D109"/>
      <c r="E109"/>
      <c r="F109"/>
      <c r="G109"/>
      <c r="H109"/>
      <c r="I109"/>
      <c r="J109"/>
      <c r="K109"/>
      <c r="L109"/>
      <c r="M109"/>
      <c r="N109"/>
      <c r="O109"/>
    </row>
    <row r="110" spans="2:15">
      <c r="B110"/>
      <c r="C110"/>
      <c r="D110"/>
      <c r="E110"/>
      <c r="F110"/>
      <c r="G110"/>
      <c r="H110"/>
      <c r="I110"/>
      <c r="J110"/>
      <c r="K110"/>
      <c r="L110"/>
      <c r="M110"/>
      <c r="N110"/>
      <c r="O110"/>
    </row>
    <row r="111" spans="2:15">
      <c r="B111"/>
      <c r="C111"/>
      <c r="D111"/>
      <c r="E111"/>
      <c r="F111"/>
      <c r="G111"/>
      <c r="H111"/>
      <c r="I111"/>
      <c r="J111"/>
      <c r="K111"/>
      <c r="L111"/>
      <c r="M111"/>
      <c r="N111"/>
      <c r="O111"/>
    </row>
    <row r="112" spans="2:15">
      <c r="B112"/>
      <c r="C112"/>
      <c r="D112"/>
      <c r="E112"/>
      <c r="F112"/>
      <c r="G112"/>
      <c r="H112"/>
      <c r="I112"/>
      <c r="J112"/>
      <c r="K112"/>
      <c r="L112"/>
      <c r="M112"/>
      <c r="N112"/>
      <c r="O112"/>
    </row>
    <row r="113" spans="2:15">
      <c r="B113"/>
      <c r="C113"/>
      <c r="D113"/>
      <c r="E113"/>
      <c r="F113"/>
      <c r="G113"/>
      <c r="H113"/>
      <c r="I113"/>
      <c r="J113"/>
      <c r="K113"/>
      <c r="L113"/>
      <c r="M113"/>
      <c r="N113"/>
      <c r="O113"/>
    </row>
    <row r="114" spans="2:15">
      <c r="B114"/>
      <c r="C114"/>
      <c r="D114"/>
      <c r="E114"/>
      <c r="F114"/>
      <c r="G114"/>
      <c r="H114"/>
      <c r="I114"/>
      <c r="J114"/>
      <c r="K114"/>
      <c r="L114"/>
      <c r="M114"/>
      <c r="N114"/>
      <c r="O114"/>
    </row>
    <row r="115" spans="2:15">
      <c r="B115"/>
      <c r="C115"/>
      <c r="D115"/>
      <c r="E115"/>
      <c r="F115"/>
      <c r="G115"/>
      <c r="H115"/>
      <c r="I115"/>
      <c r="J115"/>
      <c r="K115"/>
      <c r="L115"/>
      <c r="M115"/>
      <c r="N115"/>
      <c r="O115"/>
    </row>
    <row r="116" spans="2:15">
      <c r="B116"/>
      <c r="C116"/>
      <c r="D116"/>
      <c r="E116"/>
      <c r="F116"/>
      <c r="G116"/>
      <c r="H116"/>
      <c r="I116"/>
      <c r="J116"/>
      <c r="K116"/>
      <c r="L116"/>
      <c r="M116"/>
      <c r="N116"/>
      <c r="O116"/>
    </row>
    <row r="117" spans="2:15">
      <c r="B117"/>
      <c r="C117"/>
      <c r="D117"/>
      <c r="E117"/>
      <c r="F117"/>
      <c r="G117"/>
      <c r="H117"/>
      <c r="I117"/>
      <c r="J117"/>
      <c r="K117"/>
      <c r="L117"/>
      <c r="M117"/>
      <c r="N117"/>
      <c r="O117"/>
    </row>
    <row r="118" spans="2:15">
      <c r="B118"/>
      <c r="C118"/>
      <c r="D118"/>
      <c r="E118"/>
      <c r="F118"/>
      <c r="G118"/>
      <c r="H118"/>
      <c r="I118"/>
      <c r="J118"/>
      <c r="K118"/>
      <c r="L118"/>
      <c r="M118"/>
      <c r="N118"/>
      <c r="O118"/>
    </row>
    <row r="119" spans="2:15">
      <c r="B119"/>
      <c r="C119"/>
      <c r="D119"/>
      <c r="E119"/>
      <c r="F119"/>
      <c r="G119"/>
      <c r="H119"/>
      <c r="I119"/>
      <c r="J119"/>
      <c r="K119"/>
      <c r="L119"/>
      <c r="M119"/>
      <c r="N119"/>
      <c r="O119"/>
    </row>
    <row r="120" spans="2:15">
      <c r="B120"/>
      <c r="C120"/>
      <c r="D120"/>
      <c r="E120"/>
      <c r="F120"/>
      <c r="G120"/>
      <c r="H120"/>
      <c r="I120"/>
      <c r="J120"/>
      <c r="K120"/>
      <c r="L120"/>
      <c r="M120"/>
      <c r="N120"/>
      <c r="O120"/>
    </row>
    <row r="121" spans="2:15">
      <c r="B121"/>
      <c r="C121"/>
      <c r="D121"/>
      <c r="E121"/>
      <c r="F121"/>
      <c r="G121"/>
      <c r="H121"/>
      <c r="I121"/>
      <c r="J121"/>
      <c r="K121"/>
      <c r="L121"/>
      <c r="M121"/>
      <c r="N121"/>
      <c r="O121"/>
    </row>
    <row r="122" spans="2:15">
      <c r="B122"/>
      <c r="C122"/>
      <c r="D122"/>
      <c r="E122"/>
      <c r="F122"/>
      <c r="G122"/>
      <c r="H122"/>
      <c r="I122"/>
      <c r="J122"/>
      <c r="K122"/>
      <c r="L122"/>
      <c r="M122"/>
      <c r="N122"/>
      <c r="O122"/>
    </row>
    <row r="123" spans="2:15">
      <c r="B123"/>
      <c r="C123"/>
      <c r="D123"/>
      <c r="E123"/>
      <c r="F123"/>
      <c r="G123"/>
      <c r="H123"/>
      <c r="I123"/>
      <c r="J123"/>
      <c r="K123"/>
      <c r="L123"/>
      <c r="M123"/>
      <c r="N123"/>
      <c r="O123"/>
    </row>
    <row r="124" spans="2:15">
      <c r="B124"/>
      <c r="C124"/>
      <c r="D124"/>
      <c r="E124"/>
      <c r="F124"/>
      <c r="G124"/>
      <c r="H124"/>
      <c r="I124"/>
      <c r="J124"/>
      <c r="K124"/>
      <c r="L124"/>
      <c r="M124"/>
      <c r="N124"/>
      <c r="O124"/>
    </row>
    <row r="125" spans="2:15">
      <c r="B125"/>
      <c r="C125"/>
      <c r="D125"/>
      <c r="E125"/>
      <c r="F125"/>
      <c r="G125"/>
      <c r="H125"/>
      <c r="I125"/>
      <c r="J125"/>
      <c r="K125"/>
      <c r="L125"/>
      <c r="M125"/>
      <c r="N125"/>
      <c r="O125"/>
    </row>
    <row r="126" spans="2:15">
      <c r="B126"/>
      <c r="C126"/>
      <c r="D126"/>
      <c r="E126"/>
      <c r="F126"/>
      <c r="G126"/>
      <c r="H126"/>
      <c r="I126"/>
      <c r="J126"/>
      <c r="K126"/>
      <c r="L126"/>
      <c r="M126"/>
      <c r="N126"/>
      <c r="O126"/>
    </row>
    <row r="127" spans="2:15">
      <c r="B127"/>
      <c r="C127"/>
      <c r="D127"/>
      <c r="E127"/>
      <c r="F127"/>
      <c r="G127"/>
      <c r="H127"/>
      <c r="I127"/>
      <c r="J127"/>
      <c r="K127"/>
      <c r="L127"/>
      <c r="M127"/>
      <c r="N127"/>
      <c r="O127"/>
    </row>
    <row r="128" spans="2:15">
      <c r="B128"/>
      <c r="C128"/>
      <c r="D128"/>
      <c r="E128"/>
      <c r="F128"/>
      <c r="G128"/>
      <c r="H128"/>
      <c r="I128"/>
      <c r="J128"/>
      <c r="K128"/>
      <c r="L128"/>
      <c r="M128"/>
      <c r="N128"/>
      <c r="O128"/>
    </row>
  </sheetData>
  <phoneticPr fontId="24" type="noConversion"/>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80"/>
  <sheetViews>
    <sheetView topLeftCell="A163" zoomScaleNormal="100" workbookViewId="0">
      <selection activeCell="A176" sqref="A176:M180"/>
    </sheetView>
  </sheetViews>
  <sheetFormatPr defaultRowHeight="13.5"/>
  <cols>
    <col min="1" max="1" width="8.875" bestFit="1" customWidth="1"/>
    <col min="6" max="6" width="16.875" customWidth="1"/>
    <col min="7" max="7" width="8.125" bestFit="1" customWidth="1"/>
    <col min="8" max="8" width="26.125" customWidth="1"/>
    <col min="9" max="9" width="71.125" style="41" customWidth="1"/>
    <col min="10" max="10" width="10.5" bestFit="1" customWidth="1"/>
    <col min="11" max="11" width="10.875" bestFit="1" customWidth="1"/>
    <col min="12" max="12" width="11.125" bestFit="1" customWidth="1"/>
    <col min="13" max="13" width="11.375" bestFit="1" customWidth="1"/>
    <col min="14" max="14" width="10.625" customWidth="1"/>
    <col min="257" max="257" width="8.875" bestFit="1" customWidth="1"/>
    <col min="262" max="262" width="16.875" customWidth="1"/>
    <col min="263" max="263" width="8.125" bestFit="1" customWidth="1"/>
    <col min="264" max="264" width="26.125" customWidth="1"/>
    <col min="265" max="265" width="71.125" customWidth="1"/>
    <col min="266" max="266" width="10.5" bestFit="1" customWidth="1"/>
    <col min="267" max="267" width="10.875" bestFit="1" customWidth="1"/>
    <col min="268" max="268" width="11.125" bestFit="1" customWidth="1"/>
    <col min="269" max="269" width="11.375" bestFit="1" customWidth="1"/>
    <col min="270" max="270" width="10.625" customWidth="1"/>
    <col min="513" max="513" width="8.875" bestFit="1" customWidth="1"/>
    <col min="518" max="518" width="16.875" customWidth="1"/>
    <col min="519" max="519" width="8.125" bestFit="1" customWidth="1"/>
    <col min="520" max="520" width="26.125" customWidth="1"/>
    <col min="521" max="521" width="71.125" customWidth="1"/>
    <col min="522" max="522" width="10.5" bestFit="1" customWidth="1"/>
    <col min="523" max="523" width="10.875" bestFit="1" customWidth="1"/>
    <col min="524" max="524" width="11.125" bestFit="1" customWidth="1"/>
    <col min="525" max="525" width="11.375" bestFit="1" customWidth="1"/>
    <col min="526" max="526" width="10.625" customWidth="1"/>
    <col min="769" max="769" width="8.875" bestFit="1" customWidth="1"/>
    <col min="774" max="774" width="16.875" customWidth="1"/>
    <col min="775" max="775" width="8.125" bestFit="1" customWidth="1"/>
    <col min="776" max="776" width="26.125" customWidth="1"/>
    <col min="777" max="777" width="71.125" customWidth="1"/>
    <col min="778" max="778" width="10.5" bestFit="1" customWidth="1"/>
    <col min="779" max="779" width="10.875" bestFit="1" customWidth="1"/>
    <col min="780" max="780" width="11.125" bestFit="1" customWidth="1"/>
    <col min="781" max="781" width="11.375" bestFit="1" customWidth="1"/>
    <col min="782" max="782" width="10.625" customWidth="1"/>
    <col min="1025" max="1025" width="8.875" bestFit="1" customWidth="1"/>
    <col min="1030" max="1030" width="16.875" customWidth="1"/>
    <col min="1031" max="1031" width="8.125" bestFit="1" customWidth="1"/>
    <col min="1032" max="1032" width="26.125" customWidth="1"/>
    <col min="1033" max="1033" width="71.125" customWidth="1"/>
    <col min="1034" max="1034" width="10.5" bestFit="1" customWidth="1"/>
    <col min="1035" max="1035" width="10.875" bestFit="1" customWidth="1"/>
    <col min="1036" max="1036" width="11.125" bestFit="1" customWidth="1"/>
    <col min="1037" max="1037" width="11.375" bestFit="1" customWidth="1"/>
    <col min="1038" max="1038" width="10.625" customWidth="1"/>
    <col min="1281" max="1281" width="8.875" bestFit="1" customWidth="1"/>
    <col min="1286" max="1286" width="16.875" customWidth="1"/>
    <col min="1287" max="1287" width="8.125" bestFit="1" customWidth="1"/>
    <col min="1288" max="1288" width="26.125" customWidth="1"/>
    <col min="1289" max="1289" width="71.125" customWidth="1"/>
    <col min="1290" max="1290" width="10.5" bestFit="1" customWidth="1"/>
    <col min="1291" max="1291" width="10.875" bestFit="1" customWidth="1"/>
    <col min="1292" max="1292" width="11.125" bestFit="1" customWidth="1"/>
    <col min="1293" max="1293" width="11.375" bestFit="1" customWidth="1"/>
    <col min="1294" max="1294" width="10.625" customWidth="1"/>
    <col min="1537" max="1537" width="8.875" bestFit="1" customWidth="1"/>
    <col min="1542" max="1542" width="16.875" customWidth="1"/>
    <col min="1543" max="1543" width="8.125" bestFit="1" customWidth="1"/>
    <col min="1544" max="1544" width="26.125" customWidth="1"/>
    <col min="1545" max="1545" width="71.125" customWidth="1"/>
    <col min="1546" max="1546" width="10.5" bestFit="1" customWidth="1"/>
    <col min="1547" max="1547" width="10.875" bestFit="1" customWidth="1"/>
    <col min="1548" max="1548" width="11.125" bestFit="1" customWidth="1"/>
    <col min="1549" max="1549" width="11.375" bestFit="1" customWidth="1"/>
    <col min="1550" max="1550" width="10.625" customWidth="1"/>
    <col min="1793" max="1793" width="8.875" bestFit="1" customWidth="1"/>
    <col min="1798" max="1798" width="16.875" customWidth="1"/>
    <col min="1799" max="1799" width="8.125" bestFit="1" customWidth="1"/>
    <col min="1800" max="1800" width="26.125" customWidth="1"/>
    <col min="1801" max="1801" width="71.125" customWidth="1"/>
    <col min="1802" max="1802" width="10.5" bestFit="1" customWidth="1"/>
    <col min="1803" max="1803" width="10.875" bestFit="1" customWidth="1"/>
    <col min="1804" max="1804" width="11.125" bestFit="1" customWidth="1"/>
    <col min="1805" max="1805" width="11.375" bestFit="1" customWidth="1"/>
    <col min="1806" max="1806" width="10.625" customWidth="1"/>
    <col min="2049" max="2049" width="8.875" bestFit="1" customWidth="1"/>
    <col min="2054" max="2054" width="16.875" customWidth="1"/>
    <col min="2055" max="2055" width="8.125" bestFit="1" customWidth="1"/>
    <col min="2056" max="2056" width="26.125" customWidth="1"/>
    <col min="2057" max="2057" width="71.125" customWidth="1"/>
    <col min="2058" max="2058" width="10.5" bestFit="1" customWidth="1"/>
    <col min="2059" max="2059" width="10.875" bestFit="1" customWidth="1"/>
    <col min="2060" max="2060" width="11.125" bestFit="1" customWidth="1"/>
    <col min="2061" max="2061" width="11.375" bestFit="1" customWidth="1"/>
    <col min="2062" max="2062" width="10.625" customWidth="1"/>
    <col min="2305" max="2305" width="8.875" bestFit="1" customWidth="1"/>
    <col min="2310" max="2310" width="16.875" customWidth="1"/>
    <col min="2311" max="2311" width="8.125" bestFit="1" customWidth="1"/>
    <col min="2312" max="2312" width="26.125" customWidth="1"/>
    <col min="2313" max="2313" width="71.125" customWidth="1"/>
    <col min="2314" max="2314" width="10.5" bestFit="1" customWidth="1"/>
    <col min="2315" max="2315" width="10.875" bestFit="1" customWidth="1"/>
    <col min="2316" max="2316" width="11.125" bestFit="1" customWidth="1"/>
    <col min="2317" max="2317" width="11.375" bestFit="1" customWidth="1"/>
    <col min="2318" max="2318" width="10.625" customWidth="1"/>
    <col min="2561" max="2561" width="8.875" bestFit="1" customWidth="1"/>
    <col min="2566" max="2566" width="16.875" customWidth="1"/>
    <col min="2567" max="2567" width="8.125" bestFit="1" customWidth="1"/>
    <col min="2568" max="2568" width="26.125" customWidth="1"/>
    <col min="2569" max="2569" width="71.125" customWidth="1"/>
    <col min="2570" max="2570" width="10.5" bestFit="1" customWidth="1"/>
    <col min="2571" max="2571" width="10.875" bestFit="1" customWidth="1"/>
    <col min="2572" max="2572" width="11.125" bestFit="1" customWidth="1"/>
    <col min="2573" max="2573" width="11.375" bestFit="1" customWidth="1"/>
    <col min="2574" max="2574" width="10.625" customWidth="1"/>
    <col min="2817" max="2817" width="8.875" bestFit="1" customWidth="1"/>
    <col min="2822" max="2822" width="16.875" customWidth="1"/>
    <col min="2823" max="2823" width="8.125" bestFit="1" customWidth="1"/>
    <col min="2824" max="2824" width="26.125" customWidth="1"/>
    <col min="2825" max="2825" width="71.125" customWidth="1"/>
    <col min="2826" max="2826" width="10.5" bestFit="1" customWidth="1"/>
    <col min="2827" max="2827" width="10.875" bestFit="1" customWidth="1"/>
    <col min="2828" max="2828" width="11.125" bestFit="1" customWidth="1"/>
    <col min="2829" max="2829" width="11.375" bestFit="1" customWidth="1"/>
    <col min="2830" max="2830" width="10.625" customWidth="1"/>
    <col min="3073" max="3073" width="8.875" bestFit="1" customWidth="1"/>
    <col min="3078" max="3078" width="16.875" customWidth="1"/>
    <col min="3079" max="3079" width="8.125" bestFit="1" customWidth="1"/>
    <col min="3080" max="3080" width="26.125" customWidth="1"/>
    <col min="3081" max="3081" width="71.125" customWidth="1"/>
    <col min="3082" max="3082" width="10.5" bestFit="1" customWidth="1"/>
    <col min="3083" max="3083" width="10.875" bestFit="1" customWidth="1"/>
    <col min="3084" max="3084" width="11.125" bestFit="1" customWidth="1"/>
    <col min="3085" max="3085" width="11.375" bestFit="1" customWidth="1"/>
    <col min="3086" max="3086" width="10.625" customWidth="1"/>
    <col min="3329" max="3329" width="8.875" bestFit="1" customWidth="1"/>
    <col min="3334" max="3334" width="16.875" customWidth="1"/>
    <col min="3335" max="3335" width="8.125" bestFit="1" customWidth="1"/>
    <col min="3336" max="3336" width="26.125" customWidth="1"/>
    <col min="3337" max="3337" width="71.125" customWidth="1"/>
    <col min="3338" max="3338" width="10.5" bestFit="1" customWidth="1"/>
    <col min="3339" max="3339" width="10.875" bestFit="1" customWidth="1"/>
    <col min="3340" max="3340" width="11.125" bestFit="1" customWidth="1"/>
    <col min="3341" max="3341" width="11.375" bestFit="1" customWidth="1"/>
    <col min="3342" max="3342" width="10.625" customWidth="1"/>
    <col min="3585" max="3585" width="8.875" bestFit="1" customWidth="1"/>
    <col min="3590" max="3590" width="16.875" customWidth="1"/>
    <col min="3591" max="3591" width="8.125" bestFit="1" customWidth="1"/>
    <col min="3592" max="3592" width="26.125" customWidth="1"/>
    <col min="3593" max="3593" width="71.125" customWidth="1"/>
    <col min="3594" max="3594" width="10.5" bestFit="1" customWidth="1"/>
    <col min="3595" max="3595" width="10.875" bestFit="1" customWidth="1"/>
    <col min="3596" max="3596" width="11.125" bestFit="1" customWidth="1"/>
    <col min="3597" max="3597" width="11.375" bestFit="1" customWidth="1"/>
    <col min="3598" max="3598" width="10.625" customWidth="1"/>
    <col min="3841" max="3841" width="8.875" bestFit="1" customWidth="1"/>
    <col min="3846" max="3846" width="16.875" customWidth="1"/>
    <col min="3847" max="3847" width="8.125" bestFit="1" customWidth="1"/>
    <col min="3848" max="3848" width="26.125" customWidth="1"/>
    <col min="3849" max="3849" width="71.125" customWidth="1"/>
    <col min="3850" max="3850" width="10.5" bestFit="1" customWidth="1"/>
    <col min="3851" max="3851" width="10.875" bestFit="1" customWidth="1"/>
    <col min="3852" max="3852" width="11.125" bestFit="1" customWidth="1"/>
    <col min="3853" max="3853" width="11.375" bestFit="1" customWidth="1"/>
    <col min="3854" max="3854" width="10.625" customWidth="1"/>
    <col min="4097" max="4097" width="8.875" bestFit="1" customWidth="1"/>
    <col min="4102" max="4102" width="16.875" customWidth="1"/>
    <col min="4103" max="4103" width="8.125" bestFit="1" customWidth="1"/>
    <col min="4104" max="4104" width="26.125" customWidth="1"/>
    <col min="4105" max="4105" width="71.125" customWidth="1"/>
    <col min="4106" max="4106" width="10.5" bestFit="1" customWidth="1"/>
    <col min="4107" max="4107" width="10.875" bestFit="1" customWidth="1"/>
    <col min="4108" max="4108" width="11.125" bestFit="1" customWidth="1"/>
    <col min="4109" max="4109" width="11.375" bestFit="1" customWidth="1"/>
    <col min="4110" max="4110" width="10.625" customWidth="1"/>
    <col min="4353" max="4353" width="8.875" bestFit="1" customWidth="1"/>
    <col min="4358" max="4358" width="16.875" customWidth="1"/>
    <col min="4359" max="4359" width="8.125" bestFit="1" customWidth="1"/>
    <col min="4360" max="4360" width="26.125" customWidth="1"/>
    <col min="4361" max="4361" width="71.125" customWidth="1"/>
    <col min="4362" max="4362" width="10.5" bestFit="1" customWidth="1"/>
    <col min="4363" max="4363" width="10.875" bestFit="1" customWidth="1"/>
    <col min="4364" max="4364" width="11.125" bestFit="1" customWidth="1"/>
    <col min="4365" max="4365" width="11.375" bestFit="1" customWidth="1"/>
    <col min="4366" max="4366" width="10.625" customWidth="1"/>
    <col min="4609" max="4609" width="8.875" bestFit="1" customWidth="1"/>
    <col min="4614" max="4614" width="16.875" customWidth="1"/>
    <col min="4615" max="4615" width="8.125" bestFit="1" customWidth="1"/>
    <col min="4616" max="4616" width="26.125" customWidth="1"/>
    <col min="4617" max="4617" width="71.125" customWidth="1"/>
    <col min="4618" max="4618" width="10.5" bestFit="1" customWidth="1"/>
    <col min="4619" max="4619" width="10.875" bestFit="1" customWidth="1"/>
    <col min="4620" max="4620" width="11.125" bestFit="1" customWidth="1"/>
    <col min="4621" max="4621" width="11.375" bestFit="1" customWidth="1"/>
    <col min="4622" max="4622" width="10.625" customWidth="1"/>
    <col min="4865" max="4865" width="8.875" bestFit="1" customWidth="1"/>
    <col min="4870" max="4870" width="16.875" customWidth="1"/>
    <col min="4871" max="4871" width="8.125" bestFit="1" customWidth="1"/>
    <col min="4872" max="4872" width="26.125" customWidth="1"/>
    <col min="4873" max="4873" width="71.125" customWidth="1"/>
    <col min="4874" max="4874" width="10.5" bestFit="1" customWidth="1"/>
    <col min="4875" max="4875" width="10.875" bestFit="1" customWidth="1"/>
    <col min="4876" max="4876" width="11.125" bestFit="1" customWidth="1"/>
    <col min="4877" max="4877" width="11.375" bestFit="1" customWidth="1"/>
    <col min="4878" max="4878" width="10.625" customWidth="1"/>
    <col min="5121" max="5121" width="8.875" bestFit="1" customWidth="1"/>
    <col min="5126" max="5126" width="16.875" customWidth="1"/>
    <col min="5127" max="5127" width="8.125" bestFit="1" customWidth="1"/>
    <col min="5128" max="5128" width="26.125" customWidth="1"/>
    <col min="5129" max="5129" width="71.125" customWidth="1"/>
    <col min="5130" max="5130" width="10.5" bestFit="1" customWidth="1"/>
    <col min="5131" max="5131" width="10.875" bestFit="1" customWidth="1"/>
    <col min="5132" max="5132" width="11.125" bestFit="1" customWidth="1"/>
    <col min="5133" max="5133" width="11.375" bestFit="1" customWidth="1"/>
    <col min="5134" max="5134" width="10.625" customWidth="1"/>
    <col min="5377" max="5377" width="8.875" bestFit="1" customWidth="1"/>
    <col min="5382" max="5382" width="16.875" customWidth="1"/>
    <col min="5383" max="5383" width="8.125" bestFit="1" customWidth="1"/>
    <col min="5384" max="5384" width="26.125" customWidth="1"/>
    <col min="5385" max="5385" width="71.125" customWidth="1"/>
    <col min="5386" max="5386" width="10.5" bestFit="1" customWidth="1"/>
    <col min="5387" max="5387" width="10.875" bestFit="1" customWidth="1"/>
    <col min="5388" max="5388" width="11.125" bestFit="1" customWidth="1"/>
    <col min="5389" max="5389" width="11.375" bestFit="1" customWidth="1"/>
    <col min="5390" max="5390" width="10.625" customWidth="1"/>
    <col min="5633" max="5633" width="8.875" bestFit="1" customWidth="1"/>
    <col min="5638" max="5638" width="16.875" customWidth="1"/>
    <col min="5639" max="5639" width="8.125" bestFit="1" customWidth="1"/>
    <col min="5640" max="5640" width="26.125" customWidth="1"/>
    <col min="5641" max="5641" width="71.125" customWidth="1"/>
    <col min="5642" max="5642" width="10.5" bestFit="1" customWidth="1"/>
    <col min="5643" max="5643" width="10.875" bestFit="1" customWidth="1"/>
    <col min="5644" max="5644" width="11.125" bestFit="1" customWidth="1"/>
    <col min="5645" max="5645" width="11.375" bestFit="1" customWidth="1"/>
    <col min="5646" max="5646" width="10.625" customWidth="1"/>
    <col min="5889" max="5889" width="8.875" bestFit="1" customWidth="1"/>
    <col min="5894" max="5894" width="16.875" customWidth="1"/>
    <col min="5895" max="5895" width="8.125" bestFit="1" customWidth="1"/>
    <col min="5896" max="5896" width="26.125" customWidth="1"/>
    <col min="5897" max="5897" width="71.125" customWidth="1"/>
    <col min="5898" max="5898" width="10.5" bestFit="1" customWidth="1"/>
    <col min="5899" max="5899" width="10.875" bestFit="1" customWidth="1"/>
    <col min="5900" max="5900" width="11.125" bestFit="1" customWidth="1"/>
    <col min="5901" max="5901" width="11.375" bestFit="1" customWidth="1"/>
    <col min="5902" max="5902" width="10.625" customWidth="1"/>
    <col min="6145" max="6145" width="8.875" bestFit="1" customWidth="1"/>
    <col min="6150" max="6150" width="16.875" customWidth="1"/>
    <col min="6151" max="6151" width="8.125" bestFit="1" customWidth="1"/>
    <col min="6152" max="6152" width="26.125" customWidth="1"/>
    <col min="6153" max="6153" width="71.125" customWidth="1"/>
    <col min="6154" max="6154" width="10.5" bestFit="1" customWidth="1"/>
    <col min="6155" max="6155" width="10.875" bestFit="1" customWidth="1"/>
    <col min="6156" max="6156" width="11.125" bestFit="1" customWidth="1"/>
    <col min="6157" max="6157" width="11.375" bestFit="1" customWidth="1"/>
    <col min="6158" max="6158" width="10.625" customWidth="1"/>
    <col min="6401" max="6401" width="8.875" bestFit="1" customWidth="1"/>
    <col min="6406" max="6406" width="16.875" customWidth="1"/>
    <col min="6407" max="6407" width="8.125" bestFit="1" customWidth="1"/>
    <col min="6408" max="6408" width="26.125" customWidth="1"/>
    <col min="6409" max="6409" width="71.125" customWidth="1"/>
    <col min="6410" max="6410" width="10.5" bestFit="1" customWidth="1"/>
    <col min="6411" max="6411" width="10.875" bestFit="1" customWidth="1"/>
    <col min="6412" max="6412" width="11.125" bestFit="1" customWidth="1"/>
    <col min="6413" max="6413" width="11.375" bestFit="1" customWidth="1"/>
    <col min="6414" max="6414" width="10.625" customWidth="1"/>
    <col min="6657" max="6657" width="8.875" bestFit="1" customWidth="1"/>
    <col min="6662" max="6662" width="16.875" customWidth="1"/>
    <col min="6663" max="6663" width="8.125" bestFit="1" customWidth="1"/>
    <col min="6664" max="6664" width="26.125" customWidth="1"/>
    <col min="6665" max="6665" width="71.125" customWidth="1"/>
    <col min="6666" max="6666" width="10.5" bestFit="1" customWidth="1"/>
    <col min="6667" max="6667" width="10.875" bestFit="1" customWidth="1"/>
    <col min="6668" max="6668" width="11.125" bestFit="1" customWidth="1"/>
    <col min="6669" max="6669" width="11.375" bestFit="1" customWidth="1"/>
    <col min="6670" max="6670" width="10.625" customWidth="1"/>
    <col min="6913" max="6913" width="8.875" bestFit="1" customWidth="1"/>
    <col min="6918" max="6918" width="16.875" customWidth="1"/>
    <col min="6919" max="6919" width="8.125" bestFit="1" customWidth="1"/>
    <col min="6920" max="6920" width="26.125" customWidth="1"/>
    <col min="6921" max="6921" width="71.125" customWidth="1"/>
    <col min="6922" max="6922" width="10.5" bestFit="1" customWidth="1"/>
    <col min="6923" max="6923" width="10.875" bestFit="1" customWidth="1"/>
    <col min="6924" max="6924" width="11.125" bestFit="1" customWidth="1"/>
    <col min="6925" max="6925" width="11.375" bestFit="1" customWidth="1"/>
    <col min="6926" max="6926" width="10.625" customWidth="1"/>
    <col min="7169" max="7169" width="8.875" bestFit="1" customWidth="1"/>
    <col min="7174" max="7174" width="16.875" customWidth="1"/>
    <col min="7175" max="7175" width="8.125" bestFit="1" customWidth="1"/>
    <col min="7176" max="7176" width="26.125" customWidth="1"/>
    <col min="7177" max="7177" width="71.125" customWidth="1"/>
    <col min="7178" max="7178" width="10.5" bestFit="1" customWidth="1"/>
    <col min="7179" max="7179" width="10.875" bestFit="1" customWidth="1"/>
    <col min="7180" max="7180" width="11.125" bestFit="1" customWidth="1"/>
    <col min="7181" max="7181" width="11.375" bestFit="1" customWidth="1"/>
    <col min="7182" max="7182" width="10.625" customWidth="1"/>
    <col min="7425" max="7425" width="8.875" bestFit="1" customWidth="1"/>
    <col min="7430" max="7430" width="16.875" customWidth="1"/>
    <col min="7431" max="7431" width="8.125" bestFit="1" customWidth="1"/>
    <col min="7432" max="7432" width="26.125" customWidth="1"/>
    <col min="7433" max="7433" width="71.125" customWidth="1"/>
    <col min="7434" max="7434" width="10.5" bestFit="1" customWidth="1"/>
    <col min="7435" max="7435" width="10.875" bestFit="1" customWidth="1"/>
    <col min="7436" max="7436" width="11.125" bestFit="1" customWidth="1"/>
    <col min="7437" max="7437" width="11.375" bestFit="1" customWidth="1"/>
    <col min="7438" max="7438" width="10.625" customWidth="1"/>
    <col min="7681" max="7681" width="8.875" bestFit="1" customWidth="1"/>
    <col min="7686" max="7686" width="16.875" customWidth="1"/>
    <col min="7687" max="7687" width="8.125" bestFit="1" customWidth="1"/>
    <col min="7688" max="7688" width="26.125" customWidth="1"/>
    <col min="7689" max="7689" width="71.125" customWidth="1"/>
    <col min="7690" max="7690" width="10.5" bestFit="1" customWidth="1"/>
    <col min="7691" max="7691" width="10.875" bestFit="1" customWidth="1"/>
    <col min="7692" max="7692" width="11.125" bestFit="1" customWidth="1"/>
    <col min="7693" max="7693" width="11.375" bestFit="1" customWidth="1"/>
    <col min="7694" max="7694" width="10.625" customWidth="1"/>
    <col min="7937" max="7937" width="8.875" bestFit="1" customWidth="1"/>
    <col min="7942" max="7942" width="16.875" customWidth="1"/>
    <col min="7943" max="7943" width="8.125" bestFit="1" customWidth="1"/>
    <col min="7944" max="7944" width="26.125" customWidth="1"/>
    <col min="7945" max="7945" width="71.125" customWidth="1"/>
    <col min="7946" max="7946" width="10.5" bestFit="1" customWidth="1"/>
    <col min="7947" max="7947" width="10.875" bestFit="1" customWidth="1"/>
    <col min="7948" max="7948" width="11.125" bestFit="1" customWidth="1"/>
    <col min="7949" max="7949" width="11.375" bestFit="1" customWidth="1"/>
    <col min="7950" max="7950" width="10.625" customWidth="1"/>
    <col min="8193" max="8193" width="8.875" bestFit="1" customWidth="1"/>
    <col min="8198" max="8198" width="16.875" customWidth="1"/>
    <col min="8199" max="8199" width="8.125" bestFit="1" customWidth="1"/>
    <col min="8200" max="8200" width="26.125" customWidth="1"/>
    <col min="8201" max="8201" width="71.125" customWidth="1"/>
    <col min="8202" max="8202" width="10.5" bestFit="1" customWidth="1"/>
    <col min="8203" max="8203" width="10.875" bestFit="1" customWidth="1"/>
    <col min="8204" max="8204" width="11.125" bestFit="1" customWidth="1"/>
    <col min="8205" max="8205" width="11.375" bestFit="1" customWidth="1"/>
    <col min="8206" max="8206" width="10.625" customWidth="1"/>
    <col min="8449" max="8449" width="8.875" bestFit="1" customWidth="1"/>
    <col min="8454" max="8454" width="16.875" customWidth="1"/>
    <col min="8455" max="8455" width="8.125" bestFit="1" customWidth="1"/>
    <col min="8456" max="8456" width="26.125" customWidth="1"/>
    <col min="8457" max="8457" width="71.125" customWidth="1"/>
    <col min="8458" max="8458" width="10.5" bestFit="1" customWidth="1"/>
    <col min="8459" max="8459" width="10.875" bestFit="1" customWidth="1"/>
    <col min="8460" max="8460" width="11.125" bestFit="1" customWidth="1"/>
    <col min="8461" max="8461" width="11.375" bestFit="1" customWidth="1"/>
    <col min="8462" max="8462" width="10.625" customWidth="1"/>
    <col min="8705" max="8705" width="8.875" bestFit="1" customWidth="1"/>
    <col min="8710" max="8710" width="16.875" customWidth="1"/>
    <col min="8711" max="8711" width="8.125" bestFit="1" customWidth="1"/>
    <col min="8712" max="8712" width="26.125" customWidth="1"/>
    <col min="8713" max="8713" width="71.125" customWidth="1"/>
    <col min="8714" max="8714" width="10.5" bestFit="1" customWidth="1"/>
    <col min="8715" max="8715" width="10.875" bestFit="1" customWidth="1"/>
    <col min="8716" max="8716" width="11.125" bestFit="1" customWidth="1"/>
    <col min="8717" max="8717" width="11.375" bestFit="1" customWidth="1"/>
    <col min="8718" max="8718" width="10.625" customWidth="1"/>
    <col min="8961" max="8961" width="8.875" bestFit="1" customWidth="1"/>
    <col min="8966" max="8966" width="16.875" customWidth="1"/>
    <col min="8967" max="8967" width="8.125" bestFit="1" customWidth="1"/>
    <col min="8968" max="8968" width="26.125" customWidth="1"/>
    <col min="8969" max="8969" width="71.125" customWidth="1"/>
    <col min="8970" max="8970" width="10.5" bestFit="1" customWidth="1"/>
    <col min="8971" max="8971" width="10.875" bestFit="1" customWidth="1"/>
    <col min="8972" max="8972" width="11.125" bestFit="1" customWidth="1"/>
    <col min="8973" max="8973" width="11.375" bestFit="1" customWidth="1"/>
    <col min="8974" max="8974" width="10.625" customWidth="1"/>
    <col min="9217" max="9217" width="8.875" bestFit="1" customWidth="1"/>
    <col min="9222" max="9222" width="16.875" customWidth="1"/>
    <col min="9223" max="9223" width="8.125" bestFit="1" customWidth="1"/>
    <col min="9224" max="9224" width="26.125" customWidth="1"/>
    <col min="9225" max="9225" width="71.125" customWidth="1"/>
    <col min="9226" max="9226" width="10.5" bestFit="1" customWidth="1"/>
    <col min="9227" max="9227" width="10.875" bestFit="1" customWidth="1"/>
    <col min="9228" max="9228" width="11.125" bestFit="1" customWidth="1"/>
    <col min="9229" max="9229" width="11.375" bestFit="1" customWidth="1"/>
    <col min="9230" max="9230" width="10.625" customWidth="1"/>
    <col min="9473" max="9473" width="8.875" bestFit="1" customWidth="1"/>
    <col min="9478" max="9478" width="16.875" customWidth="1"/>
    <col min="9479" max="9479" width="8.125" bestFit="1" customWidth="1"/>
    <col min="9480" max="9480" width="26.125" customWidth="1"/>
    <col min="9481" max="9481" width="71.125" customWidth="1"/>
    <col min="9482" max="9482" width="10.5" bestFit="1" customWidth="1"/>
    <col min="9483" max="9483" width="10.875" bestFit="1" customWidth="1"/>
    <col min="9484" max="9484" width="11.125" bestFit="1" customWidth="1"/>
    <col min="9485" max="9485" width="11.375" bestFit="1" customWidth="1"/>
    <col min="9486" max="9486" width="10.625" customWidth="1"/>
    <col min="9729" max="9729" width="8.875" bestFit="1" customWidth="1"/>
    <col min="9734" max="9734" width="16.875" customWidth="1"/>
    <col min="9735" max="9735" width="8.125" bestFit="1" customWidth="1"/>
    <col min="9736" max="9736" width="26.125" customWidth="1"/>
    <col min="9737" max="9737" width="71.125" customWidth="1"/>
    <col min="9738" max="9738" width="10.5" bestFit="1" customWidth="1"/>
    <col min="9739" max="9739" width="10.875" bestFit="1" customWidth="1"/>
    <col min="9740" max="9740" width="11.125" bestFit="1" customWidth="1"/>
    <col min="9741" max="9741" width="11.375" bestFit="1" customWidth="1"/>
    <col min="9742" max="9742" width="10.625" customWidth="1"/>
    <col min="9985" max="9985" width="8.875" bestFit="1" customWidth="1"/>
    <col min="9990" max="9990" width="16.875" customWidth="1"/>
    <col min="9991" max="9991" width="8.125" bestFit="1" customWidth="1"/>
    <col min="9992" max="9992" width="26.125" customWidth="1"/>
    <col min="9993" max="9993" width="71.125" customWidth="1"/>
    <col min="9994" max="9994" width="10.5" bestFit="1" customWidth="1"/>
    <col min="9995" max="9995" width="10.875" bestFit="1" customWidth="1"/>
    <col min="9996" max="9996" width="11.125" bestFit="1" customWidth="1"/>
    <col min="9997" max="9997" width="11.375" bestFit="1" customWidth="1"/>
    <col min="9998" max="9998" width="10.625" customWidth="1"/>
    <col min="10241" max="10241" width="8.875" bestFit="1" customWidth="1"/>
    <col min="10246" max="10246" width="16.875" customWidth="1"/>
    <col min="10247" max="10247" width="8.125" bestFit="1" customWidth="1"/>
    <col min="10248" max="10248" width="26.125" customWidth="1"/>
    <col min="10249" max="10249" width="71.125" customWidth="1"/>
    <col min="10250" max="10250" width="10.5" bestFit="1" customWidth="1"/>
    <col min="10251" max="10251" width="10.875" bestFit="1" customWidth="1"/>
    <col min="10252" max="10252" width="11.125" bestFit="1" customWidth="1"/>
    <col min="10253" max="10253" width="11.375" bestFit="1" customWidth="1"/>
    <col min="10254" max="10254" width="10.625" customWidth="1"/>
    <col min="10497" max="10497" width="8.875" bestFit="1" customWidth="1"/>
    <col min="10502" max="10502" width="16.875" customWidth="1"/>
    <col min="10503" max="10503" width="8.125" bestFit="1" customWidth="1"/>
    <col min="10504" max="10504" width="26.125" customWidth="1"/>
    <col min="10505" max="10505" width="71.125" customWidth="1"/>
    <col min="10506" max="10506" width="10.5" bestFit="1" customWidth="1"/>
    <col min="10507" max="10507" width="10.875" bestFit="1" customWidth="1"/>
    <col min="10508" max="10508" width="11.125" bestFit="1" customWidth="1"/>
    <col min="10509" max="10509" width="11.375" bestFit="1" customWidth="1"/>
    <col min="10510" max="10510" width="10.625" customWidth="1"/>
    <col min="10753" max="10753" width="8.875" bestFit="1" customWidth="1"/>
    <col min="10758" max="10758" width="16.875" customWidth="1"/>
    <col min="10759" max="10759" width="8.125" bestFit="1" customWidth="1"/>
    <col min="10760" max="10760" width="26.125" customWidth="1"/>
    <col min="10761" max="10761" width="71.125" customWidth="1"/>
    <col min="10762" max="10762" width="10.5" bestFit="1" customWidth="1"/>
    <col min="10763" max="10763" width="10.875" bestFit="1" customWidth="1"/>
    <col min="10764" max="10764" width="11.125" bestFit="1" customWidth="1"/>
    <col min="10765" max="10765" width="11.375" bestFit="1" customWidth="1"/>
    <col min="10766" max="10766" width="10.625" customWidth="1"/>
    <col min="11009" max="11009" width="8.875" bestFit="1" customWidth="1"/>
    <col min="11014" max="11014" width="16.875" customWidth="1"/>
    <col min="11015" max="11015" width="8.125" bestFit="1" customWidth="1"/>
    <col min="11016" max="11016" width="26.125" customWidth="1"/>
    <col min="11017" max="11017" width="71.125" customWidth="1"/>
    <col min="11018" max="11018" width="10.5" bestFit="1" customWidth="1"/>
    <col min="11019" max="11019" width="10.875" bestFit="1" customWidth="1"/>
    <col min="11020" max="11020" width="11.125" bestFit="1" customWidth="1"/>
    <col min="11021" max="11021" width="11.375" bestFit="1" customWidth="1"/>
    <col min="11022" max="11022" width="10.625" customWidth="1"/>
    <col min="11265" max="11265" width="8.875" bestFit="1" customWidth="1"/>
    <col min="11270" max="11270" width="16.875" customWidth="1"/>
    <col min="11271" max="11271" width="8.125" bestFit="1" customWidth="1"/>
    <col min="11272" max="11272" width="26.125" customWidth="1"/>
    <col min="11273" max="11273" width="71.125" customWidth="1"/>
    <col min="11274" max="11274" width="10.5" bestFit="1" customWidth="1"/>
    <col min="11275" max="11275" width="10.875" bestFit="1" customWidth="1"/>
    <col min="11276" max="11276" width="11.125" bestFit="1" customWidth="1"/>
    <col min="11277" max="11277" width="11.375" bestFit="1" customWidth="1"/>
    <col min="11278" max="11278" width="10.625" customWidth="1"/>
    <col min="11521" max="11521" width="8.875" bestFit="1" customWidth="1"/>
    <col min="11526" max="11526" width="16.875" customWidth="1"/>
    <col min="11527" max="11527" width="8.125" bestFit="1" customWidth="1"/>
    <col min="11528" max="11528" width="26.125" customWidth="1"/>
    <col min="11529" max="11529" width="71.125" customWidth="1"/>
    <col min="11530" max="11530" width="10.5" bestFit="1" customWidth="1"/>
    <col min="11531" max="11531" width="10.875" bestFit="1" customWidth="1"/>
    <col min="11532" max="11532" width="11.125" bestFit="1" customWidth="1"/>
    <col min="11533" max="11533" width="11.375" bestFit="1" customWidth="1"/>
    <col min="11534" max="11534" width="10.625" customWidth="1"/>
    <col min="11777" max="11777" width="8.875" bestFit="1" customWidth="1"/>
    <col min="11782" max="11782" width="16.875" customWidth="1"/>
    <col min="11783" max="11783" width="8.125" bestFit="1" customWidth="1"/>
    <col min="11784" max="11784" width="26.125" customWidth="1"/>
    <col min="11785" max="11785" width="71.125" customWidth="1"/>
    <col min="11786" max="11786" width="10.5" bestFit="1" customWidth="1"/>
    <col min="11787" max="11787" width="10.875" bestFit="1" customWidth="1"/>
    <col min="11788" max="11788" width="11.125" bestFit="1" customWidth="1"/>
    <col min="11789" max="11789" width="11.375" bestFit="1" customWidth="1"/>
    <col min="11790" max="11790" width="10.625" customWidth="1"/>
    <col min="12033" max="12033" width="8.875" bestFit="1" customWidth="1"/>
    <col min="12038" max="12038" width="16.875" customWidth="1"/>
    <col min="12039" max="12039" width="8.125" bestFit="1" customWidth="1"/>
    <col min="12040" max="12040" width="26.125" customWidth="1"/>
    <col min="12041" max="12041" width="71.125" customWidth="1"/>
    <col min="12042" max="12042" width="10.5" bestFit="1" customWidth="1"/>
    <col min="12043" max="12043" width="10.875" bestFit="1" customWidth="1"/>
    <col min="12044" max="12044" width="11.125" bestFit="1" customWidth="1"/>
    <col min="12045" max="12045" width="11.375" bestFit="1" customWidth="1"/>
    <col min="12046" max="12046" width="10.625" customWidth="1"/>
    <col min="12289" max="12289" width="8.875" bestFit="1" customWidth="1"/>
    <col min="12294" max="12294" width="16.875" customWidth="1"/>
    <col min="12295" max="12295" width="8.125" bestFit="1" customWidth="1"/>
    <col min="12296" max="12296" width="26.125" customWidth="1"/>
    <col min="12297" max="12297" width="71.125" customWidth="1"/>
    <col min="12298" max="12298" width="10.5" bestFit="1" customWidth="1"/>
    <col min="12299" max="12299" width="10.875" bestFit="1" customWidth="1"/>
    <col min="12300" max="12300" width="11.125" bestFit="1" customWidth="1"/>
    <col min="12301" max="12301" width="11.375" bestFit="1" customWidth="1"/>
    <col min="12302" max="12302" width="10.625" customWidth="1"/>
    <col min="12545" max="12545" width="8.875" bestFit="1" customWidth="1"/>
    <col min="12550" max="12550" width="16.875" customWidth="1"/>
    <col min="12551" max="12551" width="8.125" bestFit="1" customWidth="1"/>
    <col min="12552" max="12552" width="26.125" customWidth="1"/>
    <col min="12553" max="12553" width="71.125" customWidth="1"/>
    <col min="12554" max="12554" width="10.5" bestFit="1" customWidth="1"/>
    <col min="12555" max="12555" width="10.875" bestFit="1" customWidth="1"/>
    <col min="12556" max="12556" width="11.125" bestFit="1" customWidth="1"/>
    <col min="12557" max="12557" width="11.375" bestFit="1" customWidth="1"/>
    <col min="12558" max="12558" width="10.625" customWidth="1"/>
    <col min="12801" max="12801" width="8.875" bestFit="1" customWidth="1"/>
    <col min="12806" max="12806" width="16.875" customWidth="1"/>
    <col min="12807" max="12807" width="8.125" bestFit="1" customWidth="1"/>
    <col min="12808" max="12808" width="26.125" customWidth="1"/>
    <col min="12809" max="12809" width="71.125" customWidth="1"/>
    <col min="12810" max="12810" width="10.5" bestFit="1" customWidth="1"/>
    <col min="12811" max="12811" width="10.875" bestFit="1" customWidth="1"/>
    <col min="12812" max="12812" width="11.125" bestFit="1" customWidth="1"/>
    <col min="12813" max="12813" width="11.375" bestFit="1" customWidth="1"/>
    <col min="12814" max="12814" width="10.625" customWidth="1"/>
    <col min="13057" max="13057" width="8.875" bestFit="1" customWidth="1"/>
    <col min="13062" max="13062" width="16.875" customWidth="1"/>
    <col min="13063" max="13063" width="8.125" bestFit="1" customWidth="1"/>
    <col min="13064" max="13064" width="26.125" customWidth="1"/>
    <col min="13065" max="13065" width="71.125" customWidth="1"/>
    <col min="13066" max="13066" width="10.5" bestFit="1" customWidth="1"/>
    <col min="13067" max="13067" width="10.875" bestFit="1" customWidth="1"/>
    <col min="13068" max="13068" width="11.125" bestFit="1" customWidth="1"/>
    <col min="13069" max="13069" width="11.375" bestFit="1" customWidth="1"/>
    <col min="13070" max="13070" width="10.625" customWidth="1"/>
    <col min="13313" max="13313" width="8.875" bestFit="1" customWidth="1"/>
    <col min="13318" max="13318" width="16.875" customWidth="1"/>
    <col min="13319" max="13319" width="8.125" bestFit="1" customWidth="1"/>
    <col min="13320" max="13320" width="26.125" customWidth="1"/>
    <col min="13321" max="13321" width="71.125" customWidth="1"/>
    <col min="13322" max="13322" width="10.5" bestFit="1" customWidth="1"/>
    <col min="13323" max="13323" width="10.875" bestFit="1" customWidth="1"/>
    <col min="13324" max="13324" width="11.125" bestFit="1" customWidth="1"/>
    <col min="13325" max="13325" width="11.375" bestFit="1" customWidth="1"/>
    <col min="13326" max="13326" width="10.625" customWidth="1"/>
    <col min="13569" max="13569" width="8.875" bestFit="1" customWidth="1"/>
    <col min="13574" max="13574" width="16.875" customWidth="1"/>
    <col min="13575" max="13575" width="8.125" bestFit="1" customWidth="1"/>
    <col min="13576" max="13576" width="26.125" customWidth="1"/>
    <col min="13577" max="13577" width="71.125" customWidth="1"/>
    <col min="13578" max="13578" width="10.5" bestFit="1" customWidth="1"/>
    <col min="13579" max="13579" width="10.875" bestFit="1" customWidth="1"/>
    <col min="13580" max="13580" width="11.125" bestFit="1" customWidth="1"/>
    <col min="13581" max="13581" width="11.375" bestFit="1" customWidth="1"/>
    <col min="13582" max="13582" width="10.625" customWidth="1"/>
    <col min="13825" max="13825" width="8.875" bestFit="1" customWidth="1"/>
    <col min="13830" max="13830" width="16.875" customWidth="1"/>
    <col min="13831" max="13831" width="8.125" bestFit="1" customWidth="1"/>
    <col min="13832" max="13832" width="26.125" customWidth="1"/>
    <col min="13833" max="13833" width="71.125" customWidth="1"/>
    <col min="13834" max="13834" width="10.5" bestFit="1" customWidth="1"/>
    <col min="13835" max="13835" width="10.875" bestFit="1" customWidth="1"/>
    <col min="13836" max="13836" width="11.125" bestFit="1" customWidth="1"/>
    <col min="13837" max="13837" width="11.375" bestFit="1" customWidth="1"/>
    <col min="13838" max="13838" width="10.625" customWidth="1"/>
    <col min="14081" max="14081" width="8.875" bestFit="1" customWidth="1"/>
    <col min="14086" max="14086" width="16.875" customWidth="1"/>
    <col min="14087" max="14087" width="8.125" bestFit="1" customWidth="1"/>
    <col min="14088" max="14088" width="26.125" customWidth="1"/>
    <col min="14089" max="14089" width="71.125" customWidth="1"/>
    <col min="14090" max="14090" width="10.5" bestFit="1" customWidth="1"/>
    <col min="14091" max="14091" width="10.875" bestFit="1" customWidth="1"/>
    <col min="14092" max="14092" width="11.125" bestFit="1" customWidth="1"/>
    <col min="14093" max="14093" width="11.375" bestFit="1" customWidth="1"/>
    <col min="14094" max="14094" width="10.625" customWidth="1"/>
    <col min="14337" max="14337" width="8.875" bestFit="1" customWidth="1"/>
    <col min="14342" max="14342" width="16.875" customWidth="1"/>
    <col min="14343" max="14343" width="8.125" bestFit="1" customWidth="1"/>
    <col min="14344" max="14344" width="26.125" customWidth="1"/>
    <col min="14345" max="14345" width="71.125" customWidth="1"/>
    <col min="14346" max="14346" width="10.5" bestFit="1" customWidth="1"/>
    <col min="14347" max="14347" width="10.875" bestFit="1" customWidth="1"/>
    <col min="14348" max="14348" width="11.125" bestFit="1" customWidth="1"/>
    <col min="14349" max="14349" width="11.375" bestFit="1" customWidth="1"/>
    <col min="14350" max="14350" width="10.625" customWidth="1"/>
    <col min="14593" max="14593" width="8.875" bestFit="1" customWidth="1"/>
    <col min="14598" max="14598" width="16.875" customWidth="1"/>
    <col min="14599" max="14599" width="8.125" bestFit="1" customWidth="1"/>
    <col min="14600" max="14600" width="26.125" customWidth="1"/>
    <col min="14601" max="14601" width="71.125" customWidth="1"/>
    <col min="14602" max="14602" width="10.5" bestFit="1" customWidth="1"/>
    <col min="14603" max="14603" width="10.875" bestFit="1" customWidth="1"/>
    <col min="14604" max="14604" width="11.125" bestFit="1" customWidth="1"/>
    <col min="14605" max="14605" width="11.375" bestFit="1" customWidth="1"/>
    <col min="14606" max="14606" width="10.625" customWidth="1"/>
    <col min="14849" max="14849" width="8.875" bestFit="1" customWidth="1"/>
    <col min="14854" max="14854" width="16.875" customWidth="1"/>
    <col min="14855" max="14855" width="8.125" bestFit="1" customWidth="1"/>
    <col min="14856" max="14856" width="26.125" customWidth="1"/>
    <col min="14857" max="14857" width="71.125" customWidth="1"/>
    <col min="14858" max="14858" width="10.5" bestFit="1" customWidth="1"/>
    <col min="14859" max="14859" width="10.875" bestFit="1" customWidth="1"/>
    <col min="14860" max="14860" width="11.125" bestFit="1" customWidth="1"/>
    <col min="14861" max="14861" width="11.375" bestFit="1" customWidth="1"/>
    <col min="14862" max="14862" width="10.625" customWidth="1"/>
    <col min="15105" max="15105" width="8.875" bestFit="1" customWidth="1"/>
    <col min="15110" max="15110" width="16.875" customWidth="1"/>
    <col min="15111" max="15111" width="8.125" bestFit="1" customWidth="1"/>
    <col min="15112" max="15112" width="26.125" customWidth="1"/>
    <col min="15113" max="15113" width="71.125" customWidth="1"/>
    <col min="15114" max="15114" width="10.5" bestFit="1" customWidth="1"/>
    <col min="15115" max="15115" width="10.875" bestFit="1" customWidth="1"/>
    <col min="15116" max="15116" width="11.125" bestFit="1" customWidth="1"/>
    <col min="15117" max="15117" width="11.375" bestFit="1" customWidth="1"/>
    <col min="15118" max="15118" width="10.625" customWidth="1"/>
    <col min="15361" max="15361" width="8.875" bestFit="1" customWidth="1"/>
    <col min="15366" max="15366" width="16.875" customWidth="1"/>
    <col min="15367" max="15367" width="8.125" bestFit="1" customWidth="1"/>
    <col min="15368" max="15368" width="26.125" customWidth="1"/>
    <col min="15369" max="15369" width="71.125" customWidth="1"/>
    <col min="15370" max="15370" width="10.5" bestFit="1" customWidth="1"/>
    <col min="15371" max="15371" width="10.875" bestFit="1" customWidth="1"/>
    <col min="15372" max="15372" width="11.125" bestFit="1" customWidth="1"/>
    <col min="15373" max="15373" width="11.375" bestFit="1" customWidth="1"/>
    <col min="15374" max="15374" width="10.625" customWidth="1"/>
    <col min="15617" max="15617" width="8.875" bestFit="1" customWidth="1"/>
    <col min="15622" max="15622" width="16.875" customWidth="1"/>
    <col min="15623" max="15623" width="8.125" bestFit="1" customWidth="1"/>
    <col min="15624" max="15624" width="26.125" customWidth="1"/>
    <col min="15625" max="15625" width="71.125" customWidth="1"/>
    <col min="15626" max="15626" width="10.5" bestFit="1" customWidth="1"/>
    <col min="15627" max="15627" width="10.875" bestFit="1" customWidth="1"/>
    <col min="15628" max="15628" width="11.125" bestFit="1" customWidth="1"/>
    <col min="15629" max="15629" width="11.375" bestFit="1" customWidth="1"/>
    <col min="15630" max="15630" width="10.625" customWidth="1"/>
    <col min="15873" max="15873" width="8.875" bestFit="1" customWidth="1"/>
    <col min="15878" max="15878" width="16.875" customWidth="1"/>
    <col min="15879" max="15879" width="8.125" bestFit="1" customWidth="1"/>
    <col min="15880" max="15880" width="26.125" customWidth="1"/>
    <col min="15881" max="15881" width="71.125" customWidth="1"/>
    <col min="15882" max="15882" width="10.5" bestFit="1" customWidth="1"/>
    <col min="15883" max="15883" width="10.875" bestFit="1" customWidth="1"/>
    <col min="15884" max="15884" width="11.125" bestFit="1" customWidth="1"/>
    <col min="15885" max="15885" width="11.375" bestFit="1" customWidth="1"/>
    <col min="15886" max="15886" width="10.625" customWidth="1"/>
    <col min="16129" max="16129" width="8.875" bestFit="1" customWidth="1"/>
    <col min="16134" max="16134" width="16.875" customWidth="1"/>
    <col min="16135" max="16135" width="8.125" bestFit="1" customWidth="1"/>
    <col min="16136" max="16136" width="26.125" customWidth="1"/>
    <col min="16137" max="16137" width="71.125" customWidth="1"/>
    <col min="16138" max="16138" width="10.5" bestFit="1" customWidth="1"/>
    <col min="16139" max="16139" width="10.875" bestFit="1" customWidth="1"/>
    <col min="16140" max="16140" width="11.125" bestFit="1" customWidth="1"/>
    <col min="16141" max="16141" width="11.375" bestFit="1" customWidth="1"/>
    <col min="16142" max="16142" width="10.625" customWidth="1"/>
  </cols>
  <sheetData>
    <row r="1" spans="1:14" s="25" customFormat="1" ht="30">
      <c r="A1" s="426" t="s">
        <v>20</v>
      </c>
      <c r="B1" s="427" t="s">
        <v>53</v>
      </c>
      <c r="C1" s="426" t="s">
        <v>54</v>
      </c>
      <c r="D1" s="426" t="s">
        <v>55</v>
      </c>
      <c r="E1" s="426" t="s">
        <v>56</v>
      </c>
      <c r="F1" s="426" t="s">
        <v>57</v>
      </c>
      <c r="G1" s="426" t="s">
        <v>58</v>
      </c>
      <c r="H1" s="426" t="s">
        <v>59</v>
      </c>
      <c r="I1" s="426" t="s">
        <v>60</v>
      </c>
      <c r="J1" s="426" t="s">
        <v>61</v>
      </c>
      <c r="K1" s="426" t="s">
        <v>62</v>
      </c>
      <c r="L1" s="426" t="s">
        <v>63</v>
      </c>
      <c r="M1" s="426" t="s">
        <v>64</v>
      </c>
      <c r="N1" s="23" t="s">
        <v>65</v>
      </c>
    </row>
    <row r="2" spans="1:14" ht="15">
      <c r="A2" s="290"/>
      <c r="B2" s="428" t="s">
        <v>66</v>
      </c>
      <c r="C2" s="290"/>
      <c r="D2" s="290"/>
      <c r="E2" s="290">
        <f>SUM(E3:E5)</f>
        <v>32</v>
      </c>
      <c r="F2" s="56" t="str">
        <f>CONCATENATE("32'h",K2)</f>
        <v>32'h02002044</v>
      </c>
      <c r="G2" s="56"/>
      <c r="H2" s="291" t="s">
        <v>1143</v>
      </c>
      <c r="I2" s="291"/>
      <c r="J2" s="290"/>
      <c r="K2" s="290" t="str">
        <f>LOWER(DEC2HEX(L2,8))</f>
        <v>02002044</v>
      </c>
      <c r="L2" s="290">
        <f>SUM(L3:L5)</f>
        <v>33562692</v>
      </c>
      <c r="M2" s="290"/>
      <c r="N2" s="26"/>
    </row>
    <row r="3" spans="1:14" ht="15">
      <c r="A3" s="429"/>
      <c r="B3" s="430"/>
      <c r="C3" s="294">
        <v>12</v>
      </c>
      <c r="D3" s="294">
        <v>31</v>
      </c>
      <c r="E3" s="294">
        <f>D3+1-C3</f>
        <v>20</v>
      </c>
      <c r="F3" s="294" t="str">
        <f>CONCATENATE(E3,"'h",K3)</f>
        <v>20'h2002</v>
      </c>
      <c r="G3" s="294" t="s">
        <v>73</v>
      </c>
      <c r="H3" s="294" t="s">
        <v>1144</v>
      </c>
      <c r="I3" s="294"/>
      <c r="J3" s="431">
        <v>8194</v>
      </c>
      <c r="K3" s="294" t="str">
        <f>LOWER(DEC2HEX((J3)))</f>
        <v>2002</v>
      </c>
      <c r="L3" s="294">
        <f>J3*(2^C3)</f>
        <v>33562624</v>
      </c>
      <c r="M3" s="432"/>
    </row>
    <row r="4" spans="1:14" ht="15">
      <c r="A4" s="429"/>
      <c r="B4" s="430"/>
      <c r="C4" s="294">
        <v>4</v>
      </c>
      <c r="D4" s="294">
        <v>11</v>
      </c>
      <c r="E4" s="294">
        <v>8</v>
      </c>
      <c r="F4" s="294" t="str">
        <f>CONCATENATE(E4,"'h",K4)</f>
        <v>8'h4</v>
      </c>
      <c r="G4" s="294" t="s">
        <v>18260</v>
      </c>
      <c r="H4" s="294" t="s">
        <v>18245</v>
      </c>
      <c r="I4" s="294"/>
      <c r="J4" s="431">
        <v>4</v>
      </c>
      <c r="K4" s="294" t="str">
        <f>LOWER(DEC2HEX((J4)))</f>
        <v>4</v>
      </c>
      <c r="L4" s="294">
        <f>J4*(2^C4)</f>
        <v>64</v>
      </c>
      <c r="M4" s="432"/>
    </row>
    <row r="5" spans="1:14" ht="15">
      <c r="A5" s="429"/>
      <c r="B5" s="430"/>
      <c r="C5" s="294">
        <v>0</v>
      </c>
      <c r="D5" s="294">
        <v>3</v>
      </c>
      <c r="E5" s="294">
        <v>4</v>
      </c>
      <c r="F5" s="294" t="str">
        <f>CONCATENATE(E5,"'h",K5)</f>
        <v>4'h4</v>
      </c>
      <c r="G5" s="294" t="s">
        <v>18260</v>
      </c>
      <c r="H5" s="294" t="s">
        <v>18261</v>
      </c>
      <c r="I5" s="294"/>
      <c r="J5" s="431">
        <v>4</v>
      </c>
      <c r="K5" s="294" t="str">
        <f>LOWER(DEC2HEX((J5)))</f>
        <v>4</v>
      </c>
      <c r="L5" s="294">
        <f>J5*(2^C5)</f>
        <v>4</v>
      </c>
      <c r="M5" s="432"/>
    </row>
    <row r="6" spans="1:14" ht="15">
      <c r="A6" s="290"/>
      <c r="B6" s="428" t="s">
        <v>91</v>
      </c>
      <c r="C6" s="290"/>
      <c r="D6" s="290"/>
      <c r="E6" s="290">
        <f>SUM(E7:E18)</f>
        <v>32</v>
      </c>
      <c r="F6" s="56" t="str">
        <f>CONCATENATE("32'h",K6)</f>
        <v>32'h00020780</v>
      </c>
      <c r="G6" s="56"/>
      <c r="H6" s="291" t="s">
        <v>5286</v>
      </c>
      <c r="I6" s="291"/>
      <c r="J6" s="290"/>
      <c r="K6" s="290" t="str">
        <f>LOWER(DEC2HEX(L6,8))</f>
        <v>00020780</v>
      </c>
      <c r="L6" s="290">
        <f>SUM(L7:L12)</f>
        <v>132992</v>
      </c>
      <c r="M6" s="432"/>
    </row>
    <row r="7" spans="1:14" ht="51" customHeight="1">
      <c r="A7" s="429"/>
      <c r="B7" s="429"/>
      <c r="C7" s="329">
        <v>31</v>
      </c>
      <c r="D7" s="329">
        <v>31</v>
      </c>
      <c r="E7" s="329">
        <f t="shared" ref="E7:E18" si="0">D7+1-C7</f>
        <v>1</v>
      </c>
      <c r="F7" s="329" t="str">
        <f t="shared" ref="F7:F18" si="1">CONCATENATE(E7,"'h",K7)</f>
        <v>1'h0</v>
      </c>
      <c r="G7" s="329" t="s">
        <v>18268</v>
      </c>
      <c r="H7" s="433" t="s">
        <v>18262</v>
      </c>
      <c r="I7" s="434" t="s">
        <v>18263</v>
      </c>
      <c r="J7" s="329">
        <v>0</v>
      </c>
      <c r="K7" s="329" t="str">
        <f t="shared" ref="K7:K18" si="2">LOWER(DEC2HEX((J7)))</f>
        <v>0</v>
      </c>
      <c r="L7" s="329">
        <f t="shared" ref="L7:L18" si="3">J7*(2^C7)</f>
        <v>0</v>
      </c>
      <c r="M7" s="432"/>
    </row>
    <row r="8" spans="1:14" ht="15">
      <c r="A8" s="429"/>
      <c r="B8" s="429"/>
      <c r="C8" s="329">
        <v>18</v>
      </c>
      <c r="D8" s="329">
        <v>30</v>
      </c>
      <c r="E8" s="329">
        <f t="shared" si="0"/>
        <v>13</v>
      </c>
      <c r="F8" s="329" t="str">
        <f t="shared" si="1"/>
        <v>13'h0</v>
      </c>
      <c r="G8" s="329" t="s">
        <v>73</v>
      </c>
      <c r="H8" s="433" t="s">
        <v>20</v>
      </c>
      <c r="I8" s="330"/>
      <c r="J8" s="329">
        <v>0</v>
      </c>
      <c r="K8" s="329" t="str">
        <f t="shared" si="2"/>
        <v>0</v>
      </c>
      <c r="L8" s="329">
        <f t="shared" si="3"/>
        <v>0</v>
      </c>
      <c r="M8" s="432"/>
    </row>
    <row r="9" spans="1:14" ht="15">
      <c r="A9" s="292"/>
      <c r="B9" s="292"/>
      <c r="C9" s="329">
        <v>16</v>
      </c>
      <c r="D9" s="329">
        <v>17</v>
      </c>
      <c r="E9" s="329">
        <f t="shared" si="0"/>
        <v>2</v>
      </c>
      <c r="F9" s="329" t="str">
        <f t="shared" si="1"/>
        <v>2'h2</v>
      </c>
      <c r="G9" s="329" t="s">
        <v>68</v>
      </c>
      <c r="H9" s="433" t="s">
        <v>5287</v>
      </c>
      <c r="I9" s="434"/>
      <c r="J9" s="329">
        <v>2</v>
      </c>
      <c r="K9" s="329" t="str">
        <f t="shared" si="2"/>
        <v>2</v>
      </c>
      <c r="L9" s="329">
        <f t="shared" si="3"/>
        <v>131072</v>
      </c>
      <c r="M9" s="432"/>
    </row>
    <row r="10" spans="1:14" ht="15">
      <c r="A10" s="292"/>
      <c r="B10" s="292"/>
      <c r="C10" s="329">
        <v>13</v>
      </c>
      <c r="D10" s="329">
        <v>15</v>
      </c>
      <c r="E10" s="329">
        <f t="shared" si="0"/>
        <v>3</v>
      </c>
      <c r="F10" s="329" t="str">
        <f t="shared" si="1"/>
        <v>3'h0</v>
      </c>
      <c r="G10" s="329" t="s">
        <v>73</v>
      </c>
      <c r="H10" s="433" t="s">
        <v>20</v>
      </c>
      <c r="I10" s="434"/>
      <c r="J10" s="329">
        <v>0</v>
      </c>
      <c r="K10" s="329" t="str">
        <f t="shared" si="2"/>
        <v>0</v>
      </c>
      <c r="L10" s="329">
        <f t="shared" si="3"/>
        <v>0</v>
      </c>
      <c r="M10" s="432"/>
    </row>
    <row r="11" spans="1:14" ht="15">
      <c r="A11" s="292"/>
      <c r="B11" s="292"/>
      <c r="C11" s="329">
        <v>8</v>
      </c>
      <c r="D11" s="329">
        <v>12</v>
      </c>
      <c r="E11" s="329">
        <f t="shared" si="0"/>
        <v>5</v>
      </c>
      <c r="F11" s="329" t="str">
        <f t="shared" si="1"/>
        <v>5'h7</v>
      </c>
      <c r="G11" s="329" t="s">
        <v>68</v>
      </c>
      <c r="H11" s="433" t="s">
        <v>5288</v>
      </c>
      <c r="I11" s="434"/>
      <c r="J11" s="329">
        <v>7</v>
      </c>
      <c r="K11" s="329" t="str">
        <f t="shared" si="2"/>
        <v>7</v>
      </c>
      <c r="L11" s="329">
        <f t="shared" si="3"/>
        <v>1792</v>
      </c>
      <c r="M11" s="432"/>
    </row>
    <row r="12" spans="1:14" ht="15">
      <c r="A12" s="292"/>
      <c r="B12" s="292"/>
      <c r="C12" s="329">
        <v>7</v>
      </c>
      <c r="D12" s="329">
        <v>7</v>
      </c>
      <c r="E12" s="329">
        <f t="shared" si="0"/>
        <v>1</v>
      </c>
      <c r="F12" s="329" t="str">
        <f t="shared" si="1"/>
        <v>1'h1</v>
      </c>
      <c r="G12" s="329" t="s">
        <v>68</v>
      </c>
      <c r="H12" s="433" t="s">
        <v>5289</v>
      </c>
      <c r="I12" s="434"/>
      <c r="J12" s="329">
        <v>1</v>
      </c>
      <c r="K12" s="329" t="str">
        <f t="shared" si="2"/>
        <v>1</v>
      </c>
      <c r="L12" s="329">
        <f t="shared" si="3"/>
        <v>128</v>
      </c>
      <c r="M12" s="432"/>
    </row>
    <row r="13" spans="1:14" ht="15">
      <c r="A13" s="429"/>
      <c r="B13" s="429"/>
      <c r="C13" s="329">
        <v>5</v>
      </c>
      <c r="D13" s="329">
        <v>6</v>
      </c>
      <c r="E13" s="329">
        <f t="shared" si="0"/>
        <v>2</v>
      </c>
      <c r="F13" s="329" t="str">
        <f t="shared" si="1"/>
        <v>2'h0</v>
      </c>
      <c r="G13" s="329" t="s">
        <v>73</v>
      </c>
      <c r="H13" s="433" t="s">
        <v>20</v>
      </c>
      <c r="I13" s="330"/>
      <c r="J13" s="329">
        <v>0</v>
      </c>
      <c r="K13" s="329" t="str">
        <f t="shared" si="2"/>
        <v>0</v>
      </c>
      <c r="L13" s="329">
        <f t="shared" si="3"/>
        <v>0</v>
      </c>
      <c r="M13" s="432"/>
    </row>
    <row r="14" spans="1:14" ht="15">
      <c r="A14" s="292"/>
      <c r="B14" s="292"/>
      <c r="C14" s="329">
        <v>4</v>
      </c>
      <c r="D14" s="329">
        <v>4</v>
      </c>
      <c r="E14" s="329">
        <f t="shared" si="0"/>
        <v>1</v>
      </c>
      <c r="F14" s="329" t="str">
        <f t="shared" si="1"/>
        <v>1'h0</v>
      </c>
      <c r="G14" s="329" t="s">
        <v>68</v>
      </c>
      <c r="H14" s="433" t="s">
        <v>5290</v>
      </c>
      <c r="I14" s="434"/>
      <c r="J14" s="329">
        <v>0</v>
      </c>
      <c r="K14" s="329" t="str">
        <f t="shared" si="2"/>
        <v>0</v>
      </c>
      <c r="L14" s="329">
        <f t="shared" si="3"/>
        <v>0</v>
      </c>
      <c r="M14" s="432"/>
    </row>
    <row r="15" spans="1:14" ht="15">
      <c r="A15" s="292"/>
      <c r="B15" s="292"/>
      <c r="C15" s="329">
        <v>3</v>
      </c>
      <c r="D15" s="329">
        <v>3</v>
      </c>
      <c r="E15" s="329">
        <f t="shared" si="0"/>
        <v>1</v>
      </c>
      <c r="F15" s="329" t="str">
        <f t="shared" si="1"/>
        <v>1'h0</v>
      </c>
      <c r="G15" s="329" t="s">
        <v>68</v>
      </c>
      <c r="H15" s="433" t="s">
        <v>5291</v>
      </c>
      <c r="I15" s="434"/>
      <c r="J15" s="329">
        <v>0</v>
      </c>
      <c r="K15" s="329" t="str">
        <f t="shared" si="2"/>
        <v>0</v>
      </c>
      <c r="L15" s="329">
        <f t="shared" si="3"/>
        <v>0</v>
      </c>
      <c r="M15" s="432"/>
    </row>
    <row r="16" spans="1:14" ht="15">
      <c r="A16" s="292"/>
      <c r="B16" s="292"/>
      <c r="C16" s="329">
        <v>2</v>
      </c>
      <c r="D16" s="329">
        <v>2</v>
      </c>
      <c r="E16" s="329">
        <f t="shared" si="0"/>
        <v>1</v>
      </c>
      <c r="F16" s="329" t="str">
        <f t="shared" si="1"/>
        <v>1'h0</v>
      </c>
      <c r="G16" s="329" t="s">
        <v>68</v>
      </c>
      <c r="H16" s="433" t="s">
        <v>5292</v>
      </c>
      <c r="I16" s="434"/>
      <c r="J16" s="329">
        <v>0</v>
      </c>
      <c r="K16" s="329" t="str">
        <f t="shared" si="2"/>
        <v>0</v>
      </c>
      <c r="L16" s="329">
        <f t="shared" si="3"/>
        <v>0</v>
      </c>
      <c r="M16" s="432"/>
    </row>
    <row r="17" spans="1:13" ht="15">
      <c r="A17" s="292"/>
      <c r="B17" s="292"/>
      <c r="C17" s="329">
        <v>1</v>
      </c>
      <c r="D17" s="329">
        <v>1</v>
      </c>
      <c r="E17" s="329">
        <f t="shared" si="0"/>
        <v>1</v>
      </c>
      <c r="F17" s="329" t="str">
        <f t="shared" si="1"/>
        <v>1'h0</v>
      </c>
      <c r="G17" s="329" t="s">
        <v>68</v>
      </c>
      <c r="H17" s="433" t="s">
        <v>5293</v>
      </c>
      <c r="I17" s="434"/>
      <c r="J17" s="329">
        <v>0</v>
      </c>
      <c r="K17" s="329" t="str">
        <f t="shared" si="2"/>
        <v>0</v>
      </c>
      <c r="L17" s="329">
        <f t="shared" si="3"/>
        <v>0</v>
      </c>
      <c r="M17" s="432"/>
    </row>
    <row r="18" spans="1:13" ht="15">
      <c r="A18" s="292"/>
      <c r="B18" s="292"/>
      <c r="C18" s="329">
        <v>0</v>
      </c>
      <c r="D18" s="329">
        <v>0</v>
      </c>
      <c r="E18" s="329">
        <f t="shared" si="0"/>
        <v>1</v>
      </c>
      <c r="F18" s="329" t="str">
        <f t="shared" si="1"/>
        <v>1'h0</v>
      </c>
      <c r="G18" s="329" t="s">
        <v>68</v>
      </c>
      <c r="H18" s="433" t="s">
        <v>5294</v>
      </c>
      <c r="I18" s="434"/>
      <c r="J18" s="329">
        <v>0</v>
      </c>
      <c r="K18" s="329" t="str">
        <f t="shared" si="2"/>
        <v>0</v>
      </c>
      <c r="L18" s="329">
        <f t="shared" si="3"/>
        <v>0</v>
      </c>
      <c r="M18" s="432"/>
    </row>
    <row r="19" spans="1:13" ht="15">
      <c r="A19" s="290"/>
      <c r="B19" s="428" t="s">
        <v>95</v>
      </c>
      <c r="C19" s="290"/>
      <c r="D19" s="290"/>
      <c r="E19" s="290">
        <f>SUM(E20:E42)</f>
        <v>32</v>
      </c>
      <c r="F19" s="56" t="str">
        <f>CONCATENATE("32'h",K19)</f>
        <v>32'h0000313d</v>
      </c>
      <c r="G19" s="56"/>
      <c r="H19" s="291" t="s">
        <v>5295</v>
      </c>
      <c r="I19" s="291"/>
      <c r="J19" s="290"/>
      <c r="K19" s="290" t="str">
        <f>LOWER(DEC2HEX(L19,8))</f>
        <v>0000313d</v>
      </c>
      <c r="L19" s="290">
        <f>SUM(L20:L42)</f>
        <v>12605</v>
      </c>
      <c r="M19" s="432"/>
    </row>
    <row r="20" spans="1:13" ht="15">
      <c r="A20" s="429"/>
      <c r="B20" s="429"/>
      <c r="C20" s="329">
        <v>25</v>
      </c>
      <c r="D20" s="329">
        <v>31</v>
      </c>
      <c r="E20" s="329">
        <f t="shared" ref="E20:E42" si="4">D20+1-C20</f>
        <v>7</v>
      </c>
      <c r="F20" s="329" t="str">
        <f t="shared" ref="F20:F42" si="5">CONCATENATE(E20,"'h",K20)</f>
        <v>7'h0</v>
      </c>
      <c r="G20" s="329" t="s">
        <v>73</v>
      </c>
      <c r="H20" s="433" t="s">
        <v>20</v>
      </c>
      <c r="I20" s="330"/>
      <c r="J20" s="329">
        <v>0</v>
      </c>
      <c r="K20" s="329" t="str">
        <f t="shared" ref="K20:K42" si="6">LOWER(DEC2HEX((J20)))</f>
        <v>0</v>
      </c>
      <c r="L20" s="329">
        <f t="shared" ref="L20:L42" si="7">J20*(2^C20)</f>
        <v>0</v>
      </c>
      <c r="M20" s="432"/>
    </row>
    <row r="21" spans="1:13" ht="15">
      <c r="A21" s="292"/>
      <c r="B21" s="292"/>
      <c r="C21" s="329">
        <v>24</v>
      </c>
      <c r="D21" s="329">
        <v>24</v>
      </c>
      <c r="E21" s="329">
        <f t="shared" si="4"/>
        <v>1</v>
      </c>
      <c r="F21" s="329" t="str">
        <f t="shared" si="5"/>
        <v>1'h0</v>
      </c>
      <c r="G21" s="329" t="s">
        <v>68</v>
      </c>
      <c r="H21" s="433" t="s">
        <v>5296</v>
      </c>
      <c r="I21" s="434"/>
      <c r="J21" s="329">
        <v>0</v>
      </c>
      <c r="K21" s="329" t="str">
        <f t="shared" si="6"/>
        <v>0</v>
      </c>
      <c r="L21" s="329">
        <f t="shared" si="7"/>
        <v>0</v>
      </c>
      <c r="M21" s="432"/>
    </row>
    <row r="22" spans="1:13" ht="15">
      <c r="A22" s="292"/>
      <c r="B22" s="292"/>
      <c r="C22" s="329">
        <v>22</v>
      </c>
      <c r="D22" s="329">
        <v>23</v>
      </c>
      <c r="E22" s="329">
        <f t="shared" si="4"/>
        <v>2</v>
      </c>
      <c r="F22" s="329" t="str">
        <f t="shared" si="5"/>
        <v>2'h0</v>
      </c>
      <c r="G22" s="329" t="s">
        <v>73</v>
      </c>
      <c r="H22" s="433" t="s">
        <v>20</v>
      </c>
      <c r="I22" s="434"/>
      <c r="J22" s="329">
        <v>0</v>
      </c>
      <c r="K22" s="329" t="str">
        <f t="shared" si="6"/>
        <v>0</v>
      </c>
      <c r="L22" s="329">
        <f t="shared" si="7"/>
        <v>0</v>
      </c>
      <c r="M22" s="432"/>
    </row>
    <row r="23" spans="1:13" ht="15">
      <c r="A23" s="292"/>
      <c r="B23" s="292"/>
      <c r="C23" s="329">
        <v>21</v>
      </c>
      <c r="D23" s="329">
        <v>21</v>
      </c>
      <c r="E23" s="329">
        <f t="shared" si="4"/>
        <v>1</v>
      </c>
      <c r="F23" s="329" t="str">
        <f t="shared" si="5"/>
        <v>1'h0</v>
      </c>
      <c r="G23" s="329" t="s">
        <v>68</v>
      </c>
      <c r="H23" s="433" t="s">
        <v>5297</v>
      </c>
      <c r="I23" s="434"/>
      <c r="J23" s="329">
        <v>0</v>
      </c>
      <c r="K23" s="329" t="str">
        <f t="shared" si="6"/>
        <v>0</v>
      </c>
      <c r="L23" s="329">
        <f t="shared" si="7"/>
        <v>0</v>
      </c>
      <c r="M23" s="432"/>
    </row>
    <row r="24" spans="1:13" ht="15">
      <c r="A24" s="429"/>
      <c r="B24" s="429"/>
      <c r="C24" s="329">
        <v>20</v>
      </c>
      <c r="D24" s="329">
        <v>20</v>
      </c>
      <c r="E24" s="329">
        <f t="shared" si="4"/>
        <v>1</v>
      </c>
      <c r="F24" s="329" t="str">
        <f t="shared" si="5"/>
        <v>1'h0</v>
      </c>
      <c r="G24" s="329" t="s">
        <v>68</v>
      </c>
      <c r="H24" s="433" t="s">
        <v>5298</v>
      </c>
      <c r="I24" s="330"/>
      <c r="J24" s="329">
        <v>0</v>
      </c>
      <c r="K24" s="329" t="str">
        <f t="shared" si="6"/>
        <v>0</v>
      </c>
      <c r="L24" s="329">
        <f t="shared" si="7"/>
        <v>0</v>
      </c>
      <c r="M24" s="432"/>
    </row>
    <row r="25" spans="1:13" ht="15">
      <c r="A25" s="292"/>
      <c r="B25" s="292"/>
      <c r="C25" s="329">
        <v>19</v>
      </c>
      <c r="D25" s="329">
        <v>19</v>
      </c>
      <c r="E25" s="329">
        <f t="shared" si="4"/>
        <v>1</v>
      </c>
      <c r="F25" s="329" t="str">
        <f t="shared" si="5"/>
        <v>1'h0</v>
      </c>
      <c r="G25" s="329" t="s">
        <v>68</v>
      </c>
      <c r="H25" s="433" t="s">
        <v>5299</v>
      </c>
      <c r="I25" s="434"/>
      <c r="J25" s="329">
        <v>0</v>
      </c>
      <c r="K25" s="329" t="str">
        <f t="shared" si="6"/>
        <v>0</v>
      </c>
      <c r="L25" s="329">
        <f t="shared" si="7"/>
        <v>0</v>
      </c>
      <c r="M25" s="432"/>
    </row>
    <row r="26" spans="1:13" ht="15">
      <c r="A26" s="292"/>
      <c r="B26" s="292"/>
      <c r="C26" s="329">
        <v>18</v>
      </c>
      <c r="D26" s="329">
        <v>18</v>
      </c>
      <c r="E26" s="329">
        <f t="shared" si="4"/>
        <v>1</v>
      </c>
      <c r="F26" s="329" t="str">
        <f t="shared" si="5"/>
        <v>1'h0</v>
      </c>
      <c r="G26" s="329" t="s">
        <v>68</v>
      </c>
      <c r="H26" s="433" t="s">
        <v>5300</v>
      </c>
      <c r="I26" s="434"/>
      <c r="J26" s="329">
        <v>0</v>
      </c>
      <c r="K26" s="329" t="str">
        <f t="shared" si="6"/>
        <v>0</v>
      </c>
      <c r="L26" s="329">
        <f t="shared" si="7"/>
        <v>0</v>
      </c>
      <c r="M26" s="432"/>
    </row>
    <row r="27" spans="1:13" ht="15">
      <c r="A27" s="292"/>
      <c r="B27" s="292"/>
      <c r="C27" s="329">
        <v>17</v>
      </c>
      <c r="D27" s="329">
        <v>17</v>
      </c>
      <c r="E27" s="329">
        <f t="shared" si="4"/>
        <v>1</v>
      </c>
      <c r="F27" s="329" t="str">
        <f t="shared" si="5"/>
        <v>1'h0</v>
      </c>
      <c r="G27" s="329" t="s">
        <v>68</v>
      </c>
      <c r="H27" s="433" t="s">
        <v>5301</v>
      </c>
      <c r="I27" s="434"/>
      <c r="J27" s="329">
        <v>0</v>
      </c>
      <c r="K27" s="329" t="str">
        <f t="shared" si="6"/>
        <v>0</v>
      </c>
      <c r="L27" s="329">
        <f t="shared" si="7"/>
        <v>0</v>
      </c>
      <c r="M27" s="432"/>
    </row>
    <row r="28" spans="1:13" ht="15">
      <c r="A28" s="292"/>
      <c r="B28" s="292"/>
      <c r="C28" s="329">
        <v>16</v>
      </c>
      <c r="D28" s="329">
        <v>16</v>
      </c>
      <c r="E28" s="329">
        <f t="shared" si="4"/>
        <v>1</v>
      </c>
      <c r="F28" s="329" t="str">
        <f t="shared" si="5"/>
        <v>1'h0</v>
      </c>
      <c r="G28" s="329" t="s">
        <v>68</v>
      </c>
      <c r="H28" s="433" t="s">
        <v>5302</v>
      </c>
      <c r="I28" s="434"/>
      <c r="J28" s="329">
        <v>0</v>
      </c>
      <c r="K28" s="329" t="str">
        <f t="shared" si="6"/>
        <v>0</v>
      </c>
      <c r="L28" s="329">
        <f t="shared" si="7"/>
        <v>0</v>
      </c>
      <c r="M28" s="432"/>
    </row>
    <row r="29" spans="1:13" ht="15">
      <c r="A29" s="292"/>
      <c r="B29" s="292"/>
      <c r="C29" s="329">
        <v>14</v>
      </c>
      <c r="D29" s="329">
        <v>15</v>
      </c>
      <c r="E29" s="329">
        <f t="shared" si="4"/>
        <v>2</v>
      </c>
      <c r="F29" s="329" t="str">
        <f t="shared" si="5"/>
        <v>2'h0</v>
      </c>
      <c r="G29" s="329" t="s">
        <v>73</v>
      </c>
      <c r="H29" s="433" t="s">
        <v>20</v>
      </c>
      <c r="I29" s="434"/>
      <c r="J29" s="329">
        <v>0</v>
      </c>
      <c r="K29" s="329" t="str">
        <f t="shared" si="6"/>
        <v>0</v>
      </c>
      <c r="L29" s="329">
        <f t="shared" si="7"/>
        <v>0</v>
      </c>
      <c r="M29" s="432"/>
    </row>
    <row r="30" spans="1:13" ht="15">
      <c r="A30" s="292"/>
      <c r="B30" s="292"/>
      <c r="C30" s="329">
        <v>13</v>
      </c>
      <c r="D30" s="329">
        <v>13</v>
      </c>
      <c r="E30" s="329">
        <f t="shared" si="4"/>
        <v>1</v>
      </c>
      <c r="F30" s="329" t="str">
        <f t="shared" si="5"/>
        <v>1'h1</v>
      </c>
      <c r="G30" s="329" t="s">
        <v>68</v>
      </c>
      <c r="H30" s="294" t="s">
        <v>5303</v>
      </c>
      <c r="I30" s="331"/>
      <c r="J30" s="329">
        <v>1</v>
      </c>
      <c r="K30" s="329" t="str">
        <f t="shared" si="6"/>
        <v>1</v>
      </c>
      <c r="L30" s="329">
        <f t="shared" si="7"/>
        <v>8192</v>
      </c>
      <c r="M30" s="432"/>
    </row>
    <row r="31" spans="1:13" ht="15">
      <c r="A31" s="292"/>
      <c r="B31" s="292"/>
      <c r="C31" s="329">
        <v>12</v>
      </c>
      <c r="D31" s="329">
        <v>12</v>
      </c>
      <c r="E31" s="329">
        <f t="shared" si="4"/>
        <v>1</v>
      </c>
      <c r="F31" s="329" t="str">
        <f t="shared" si="5"/>
        <v>1'h1</v>
      </c>
      <c r="G31" s="329" t="s">
        <v>68</v>
      </c>
      <c r="H31" s="433" t="s">
        <v>5304</v>
      </c>
      <c r="I31" s="434"/>
      <c r="J31" s="329">
        <v>1</v>
      </c>
      <c r="K31" s="329" t="str">
        <f t="shared" si="6"/>
        <v>1</v>
      </c>
      <c r="L31" s="329">
        <f t="shared" si="7"/>
        <v>4096</v>
      </c>
      <c r="M31" s="432"/>
    </row>
    <row r="32" spans="1:13" ht="15">
      <c r="A32" s="292"/>
      <c r="B32" s="292"/>
      <c r="C32" s="329">
        <v>11</v>
      </c>
      <c r="D32" s="329">
        <v>11</v>
      </c>
      <c r="E32" s="329">
        <f t="shared" si="4"/>
        <v>1</v>
      </c>
      <c r="F32" s="329" t="str">
        <f t="shared" si="5"/>
        <v>1'h0</v>
      </c>
      <c r="G32" s="329" t="s">
        <v>68</v>
      </c>
      <c r="H32" s="433" t="s">
        <v>5305</v>
      </c>
      <c r="I32" s="434"/>
      <c r="J32" s="329">
        <v>0</v>
      </c>
      <c r="K32" s="329" t="str">
        <f t="shared" si="6"/>
        <v>0</v>
      </c>
      <c r="L32" s="329">
        <f t="shared" si="7"/>
        <v>0</v>
      </c>
      <c r="M32" s="432"/>
    </row>
    <row r="33" spans="1:13" ht="15">
      <c r="A33" s="292"/>
      <c r="B33" s="292"/>
      <c r="C33" s="329">
        <v>10</v>
      </c>
      <c r="D33" s="329">
        <v>10</v>
      </c>
      <c r="E33" s="329">
        <f t="shared" si="4"/>
        <v>1</v>
      </c>
      <c r="F33" s="329" t="str">
        <f t="shared" si="5"/>
        <v>1'h0</v>
      </c>
      <c r="G33" s="329" t="s">
        <v>68</v>
      </c>
      <c r="H33" s="433" t="s">
        <v>5306</v>
      </c>
      <c r="I33" s="434"/>
      <c r="J33" s="329">
        <v>0</v>
      </c>
      <c r="K33" s="329" t="str">
        <f t="shared" si="6"/>
        <v>0</v>
      </c>
      <c r="L33" s="329">
        <f t="shared" si="7"/>
        <v>0</v>
      </c>
      <c r="M33" s="432"/>
    </row>
    <row r="34" spans="1:13" ht="15">
      <c r="A34" s="292"/>
      <c r="B34" s="292"/>
      <c r="C34" s="329">
        <v>9</v>
      </c>
      <c r="D34" s="329">
        <v>9</v>
      </c>
      <c r="E34" s="329">
        <f t="shared" si="4"/>
        <v>1</v>
      </c>
      <c r="F34" s="329" t="str">
        <f t="shared" si="5"/>
        <v>1'h0</v>
      </c>
      <c r="G34" s="329" t="s">
        <v>68</v>
      </c>
      <c r="H34" s="433" t="s">
        <v>5307</v>
      </c>
      <c r="I34" s="434"/>
      <c r="J34" s="329">
        <v>0</v>
      </c>
      <c r="K34" s="329" t="str">
        <f t="shared" si="6"/>
        <v>0</v>
      </c>
      <c r="L34" s="329">
        <f t="shared" si="7"/>
        <v>0</v>
      </c>
      <c r="M34" s="432"/>
    </row>
    <row r="35" spans="1:13" ht="15">
      <c r="A35" s="429"/>
      <c r="B35" s="429"/>
      <c r="C35" s="329">
        <v>8</v>
      </c>
      <c r="D35" s="329">
        <v>8</v>
      </c>
      <c r="E35" s="329">
        <f t="shared" si="4"/>
        <v>1</v>
      </c>
      <c r="F35" s="329" t="str">
        <f t="shared" si="5"/>
        <v>1'h1</v>
      </c>
      <c r="G35" s="329" t="s">
        <v>68</v>
      </c>
      <c r="H35" s="433" t="s">
        <v>5308</v>
      </c>
      <c r="I35" s="330"/>
      <c r="J35" s="329">
        <v>1</v>
      </c>
      <c r="K35" s="329" t="str">
        <f t="shared" si="6"/>
        <v>1</v>
      </c>
      <c r="L35" s="329">
        <f t="shared" si="7"/>
        <v>256</v>
      </c>
      <c r="M35" s="432"/>
    </row>
    <row r="36" spans="1:13" ht="15">
      <c r="A36" s="292"/>
      <c r="B36" s="292"/>
      <c r="C36" s="329">
        <v>6</v>
      </c>
      <c r="D36" s="329">
        <v>7</v>
      </c>
      <c r="E36" s="329">
        <f t="shared" si="4"/>
        <v>2</v>
      </c>
      <c r="F36" s="329" t="str">
        <f t="shared" si="5"/>
        <v>2'h0</v>
      </c>
      <c r="G36" s="329" t="s">
        <v>73</v>
      </c>
      <c r="H36" s="433" t="s">
        <v>20</v>
      </c>
      <c r="I36" s="434"/>
      <c r="J36" s="329">
        <v>0</v>
      </c>
      <c r="K36" s="329" t="str">
        <f t="shared" si="6"/>
        <v>0</v>
      </c>
      <c r="L36" s="329">
        <f t="shared" si="7"/>
        <v>0</v>
      </c>
      <c r="M36" s="432"/>
    </row>
    <row r="37" spans="1:13" ht="15">
      <c r="A37" s="292"/>
      <c r="B37" s="292"/>
      <c r="C37" s="329">
        <v>5</v>
      </c>
      <c r="D37" s="329">
        <v>5</v>
      </c>
      <c r="E37" s="329">
        <f t="shared" si="4"/>
        <v>1</v>
      </c>
      <c r="F37" s="329" t="str">
        <f t="shared" si="5"/>
        <v>1'h1</v>
      </c>
      <c r="G37" s="329" t="s">
        <v>73</v>
      </c>
      <c r="H37" s="433" t="s">
        <v>5309</v>
      </c>
      <c r="I37" s="434"/>
      <c r="J37" s="329">
        <v>1</v>
      </c>
      <c r="K37" s="329" t="str">
        <f t="shared" si="6"/>
        <v>1</v>
      </c>
      <c r="L37" s="329">
        <f t="shared" si="7"/>
        <v>32</v>
      </c>
      <c r="M37" s="432"/>
    </row>
    <row r="38" spans="1:13" ht="15">
      <c r="A38" s="292"/>
      <c r="B38" s="292"/>
      <c r="C38" s="329">
        <v>4</v>
      </c>
      <c r="D38" s="329">
        <v>4</v>
      </c>
      <c r="E38" s="329">
        <f t="shared" si="4"/>
        <v>1</v>
      </c>
      <c r="F38" s="329" t="str">
        <f t="shared" si="5"/>
        <v>1'h1</v>
      </c>
      <c r="G38" s="329" t="s">
        <v>73</v>
      </c>
      <c r="H38" s="433" t="s">
        <v>5310</v>
      </c>
      <c r="I38" s="434"/>
      <c r="J38" s="329">
        <v>1</v>
      </c>
      <c r="K38" s="329" t="str">
        <f t="shared" si="6"/>
        <v>1</v>
      </c>
      <c r="L38" s="329">
        <f t="shared" si="7"/>
        <v>16</v>
      </c>
      <c r="M38" s="432"/>
    </row>
    <row r="39" spans="1:13" ht="15">
      <c r="A39" s="292"/>
      <c r="B39" s="292"/>
      <c r="C39" s="329">
        <v>3</v>
      </c>
      <c r="D39" s="329">
        <v>3</v>
      </c>
      <c r="E39" s="329">
        <f t="shared" si="4"/>
        <v>1</v>
      </c>
      <c r="F39" s="329" t="str">
        <f t="shared" si="5"/>
        <v>1'h1</v>
      </c>
      <c r="G39" s="329" t="s">
        <v>73</v>
      </c>
      <c r="H39" s="433" t="s">
        <v>5311</v>
      </c>
      <c r="I39" s="434"/>
      <c r="J39" s="329">
        <v>1</v>
      </c>
      <c r="K39" s="329" t="str">
        <f t="shared" si="6"/>
        <v>1</v>
      </c>
      <c r="L39" s="329">
        <f t="shared" si="7"/>
        <v>8</v>
      </c>
      <c r="M39" s="432"/>
    </row>
    <row r="40" spans="1:13" ht="15">
      <c r="A40" s="292"/>
      <c r="B40" s="292"/>
      <c r="C40" s="329">
        <v>2</v>
      </c>
      <c r="D40" s="329">
        <v>2</v>
      </c>
      <c r="E40" s="329">
        <f t="shared" si="4"/>
        <v>1</v>
      </c>
      <c r="F40" s="329" t="str">
        <f t="shared" si="5"/>
        <v>1'h1</v>
      </c>
      <c r="G40" s="329" t="s">
        <v>73</v>
      </c>
      <c r="H40" s="433" t="s">
        <v>5312</v>
      </c>
      <c r="I40" s="434"/>
      <c r="J40" s="329">
        <v>1</v>
      </c>
      <c r="K40" s="329" t="str">
        <f t="shared" si="6"/>
        <v>1</v>
      </c>
      <c r="L40" s="329">
        <f t="shared" si="7"/>
        <v>4</v>
      </c>
      <c r="M40" s="432"/>
    </row>
    <row r="41" spans="1:13" ht="15">
      <c r="A41" s="292"/>
      <c r="B41" s="292"/>
      <c r="C41" s="329">
        <v>1</v>
      </c>
      <c r="D41" s="329">
        <v>1</v>
      </c>
      <c r="E41" s="329">
        <f t="shared" si="4"/>
        <v>1</v>
      </c>
      <c r="F41" s="329" t="str">
        <f t="shared" si="5"/>
        <v>1'h0</v>
      </c>
      <c r="G41" s="329" t="s">
        <v>73</v>
      </c>
      <c r="H41" s="294" t="s">
        <v>5313</v>
      </c>
      <c r="I41" s="331"/>
      <c r="J41" s="329">
        <v>0</v>
      </c>
      <c r="K41" s="329" t="str">
        <f t="shared" si="6"/>
        <v>0</v>
      </c>
      <c r="L41" s="329">
        <f t="shared" si="7"/>
        <v>0</v>
      </c>
      <c r="M41" s="432"/>
    </row>
    <row r="42" spans="1:13" ht="15">
      <c r="A42" s="292"/>
      <c r="B42" s="292"/>
      <c r="C42" s="329">
        <v>0</v>
      </c>
      <c r="D42" s="329">
        <v>0</v>
      </c>
      <c r="E42" s="329">
        <f t="shared" si="4"/>
        <v>1</v>
      </c>
      <c r="F42" s="329" t="str">
        <f t="shared" si="5"/>
        <v>1'h1</v>
      </c>
      <c r="G42" s="329" t="s">
        <v>73</v>
      </c>
      <c r="H42" s="294" t="s">
        <v>5314</v>
      </c>
      <c r="I42" s="331"/>
      <c r="J42" s="329">
        <v>1</v>
      </c>
      <c r="K42" s="329" t="str">
        <f t="shared" si="6"/>
        <v>1</v>
      </c>
      <c r="L42" s="329">
        <f t="shared" si="7"/>
        <v>1</v>
      </c>
      <c r="M42" s="432"/>
    </row>
    <row r="43" spans="1:13" ht="15">
      <c r="A43" s="290"/>
      <c r="B43" s="428" t="s">
        <v>101</v>
      </c>
      <c r="C43" s="290"/>
      <c r="D43" s="290"/>
      <c r="E43" s="290">
        <f>SUM(E44:E54)</f>
        <v>32</v>
      </c>
      <c r="F43" s="56" t="str">
        <f>CONCATENATE("32'h",K43)</f>
        <v>32'h00000000</v>
      </c>
      <c r="G43" s="56"/>
      <c r="H43" s="291" t="s">
        <v>5315</v>
      </c>
      <c r="I43" s="291"/>
      <c r="J43" s="290"/>
      <c r="K43" s="290" t="str">
        <f>LOWER(DEC2HEX(L43,8))</f>
        <v>00000000</v>
      </c>
      <c r="L43" s="290">
        <f>SUM(L54:L54)</f>
        <v>0</v>
      </c>
      <c r="M43" s="432"/>
    </row>
    <row r="44" spans="1:13" ht="15">
      <c r="A44" s="429"/>
      <c r="B44" s="429"/>
      <c r="C44" s="329">
        <v>31</v>
      </c>
      <c r="D44" s="329">
        <v>31</v>
      </c>
      <c r="E44" s="329">
        <f t="shared" ref="E44:E54" si="8">D44+1-C44</f>
        <v>1</v>
      </c>
      <c r="F44" s="329" t="str">
        <f t="shared" ref="F44:F54" si="9">CONCATENATE(E44,"'h",K44)</f>
        <v>1'h0</v>
      </c>
      <c r="G44" s="329" t="s">
        <v>73</v>
      </c>
      <c r="H44" s="433" t="s">
        <v>20</v>
      </c>
      <c r="I44" s="330"/>
      <c r="J44" s="329">
        <v>0</v>
      </c>
      <c r="K44" s="329" t="str">
        <f t="shared" ref="K44:K54" si="10">LOWER(DEC2HEX((J44)))</f>
        <v>0</v>
      </c>
      <c r="L44" s="329">
        <f t="shared" ref="L44:L54" si="11">J44*(2^C44)</f>
        <v>0</v>
      </c>
      <c r="M44" s="432"/>
    </row>
    <row r="45" spans="1:13" ht="15">
      <c r="A45" s="292"/>
      <c r="B45" s="292"/>
      <c r="C45" s="329">
        <v>30</v>
      </c>
      <c r="D45" s="329">
        <v>30</v>
      </c>
      <c r="E45" s="329">
        <f t="shared" si="8"/>
        <v>1</v>
      </c>
      <c r="F45" s="329" t="str">
        <f t="shared" si="9"/>
        <v>1'h0</v>
      </c>
      <c r="G45" s="329" t="s">
        <v>68</v>
      </c>
      <c r="H45" s="433" t="s">
        <v>5316</v>
      </c>
      <c r="I45" s="434"/>
      <c r="J45" s="329">
        <v>0</v>
      </c>
      <c r="K45" s="329" t="str">
        <f t="shared" si="10"/>
        <v>0</v>
      </c>
      <c r="L45" s="329">
        <f t="shared" si="11"/>
        <v>0</v>
      </c>
      <c r="M45" s="432"/>
    </row>
    <row r="46" spans="1:13" ht="15">
      <c r="A46" s="292"/>
      <c r="B46" s="292"/>
      <c r="C46" s="329">
        <v>29</v>
      </c>
      <c r="D46" s="329">
        <v>29</v>
      </c>
      <c r="E46" s="329">
        <f t="shared" si="8"/>
        <v>1</v>
      </c>
      <c r="F46" s="329" t="str">
        <f t="shared" si="9"/>
        <v>1'h0</v>
      </c>
      <c r="G46" s="329" t="s">
        <v>68</v>
      </c>
      <c r="H46" s="433" t="s">
        <v>5317</v>
      </c>
      <c r="I46" s="434"/>
      <c r="J46" s="329">
        <v>0</v>
      </c>
      <c r="K46" s="329" t="str">
        <f t="shared" si="10"/>
        <v>0</v>
      </c>
      <c r="L46" s="329">
        <f t="shared" si="11"/>
        <v>0</v>
      </c>
      <c r="M46" s="432"/>
    </row>
    <row r="47" spans="1:13" ht="15">
      <c r="A47" s="292"/>
      <c r="B47" s="292"/>
      <c r="C47" s="329">
        <v>28</v>
      </c>
      <c r="D47" s="329">
        <v>28</v>
      </c>
      <c r="E47" s="329">
        <f t="shared" si="8"/>
        <v>1</v>
      </c>
      <c r="F47" s="329" t="str">
        <f t="shared" si="9"/>
        <v>1'h0</v>
      </c>
      <c r="G47" s="329" t="s">
        <v>68</v>
      </c>
      <c r="H47" s="433" t="s">
        <v>5318</v>
      </c>
      <c r="I47" s="434"/>
      <c r="J47" s="329">
        <v>0</v>
      </c>
      <c r="K47" s="329" t="str">
        <f t="shared" si="10"/>
        <v>0</v>
      </c>
      <c r="L47" s="329">
        <f t="shared" si="11"/>
        <v>0</v>
      </c>
      <c r="M47" s="432"/>
    </row>
    <row r="48" spans="1:13" ht="15">
      <c r="A48" s="429"/>
      <c r="B48" s="429"/>
      <c r="C48" s="329">
        <v>24</v>
      </c>
      <c r="D48" s="329">
        <v>27</v>
      </c>
      <c r="E48" s="329">
        <f t="shared" si="8"/>
        <v>4</v>
      </c>
      <c r="F48" s="329" t="str">
        <f t="shared" si="9"/>
        <v>4'h0</v>
      </c>
      <c r="G48" s="329" t="s">
        <v>68</v>
      </c>
      <c r="H48" s="433" t="s">
        <v>5319</v>
      </c>
      <c r="I48" s="330"/>
      <c r="J48" s="329">
        <v>0</v>
      </c>
      <c r="K48" s="329" t="str">
        <f t="shared" si="10"/>
        <v>0</v>
      </c>
      <c r="L48" s="329">
        <f t="shared" si="11"/>
        <v>0</v>
      </c>
      <c r="M48" s="432"/>
    </row>
    <row r="49" spans="1:13" ht="15">
      <c r="A49" s="292"/>
      <c r="B49" s="292"/>
      <c r="C49" s="329">
        <v>22</v>
      </c>
      <c r="D49" s="329">
        <v>23</v>
      </c>
      <c r="E49" s="329">
        <f t="shared" si="8"/>
        <v>2</v>
      </c>
      <c r="F49" s="329" t="str">
        <f t="shared" si="9"/>
        <v>2'h0</v>
      </c>
      <c r="G49" s="329" t="s">
        <v>68</v>
      </c>
      <c r="H49" s="433" t="s">
        <v>5320</v>
      </c>
      <c r="I49" s="434"/>
      <c r="J49" s="329">
        <v>0</v>
      </c>
      <c r="K49" s="329" t="str">
        <f t="shared" si="10"/>
        <v>0</v>
      </c>
      <c r="L49" s="329">
        <f t="shared" si="11"/>
        <v>0</v>
      </c>
      <c r="M49" s="432"/>
    </row>
    <row r="50" spans="1:13" ht="15">
      <c r="A50" s="292"/>
      <c r="B50" s="292"/>
      <c r="C50" s="329">
        <v>21</v>
      </c>
      <c r="D50" s="329">
        <v>21</v>
      </c>
      <c r="E50" s="329">
        <f t="shared" si="8"/>
        <v>1</v>
      </c>
      <c r="F50" s="329" t="str">
        <f t="shared" si="9"/>
        <v>1'h0</v>
      </c>
      <c r="G50" s="329" t="s">
        <v>68</v>
      </c>
      <c r="H50" s="433" t="s">
        <v>5321</v>
      </c>
      <c r="I50" s="434"/>
      <c r="J50" s="329">
        <v>0</v>
      </c>
      <c r="K50" s="329" t="str">
        <f t="shared" si="10"/>
        <v>0</v>
      </c>
      <c r="L50" s="329">
        <f t="shared" si="11"/>
        <v>0</v>
      </c>
      <c r="M50" s="432"/>
    </row>
    <row r="51" spans="1:13" ht="15">
      <c r="A51" s="292"/>
      <c r="B51" s="292"/>
      <c r="C51" s="329">
        <v>12</v>
      </c>
      <c r="D51" s="329">
        <v>20</v>
      </c>
      <c r="E51" s="329">
        <f t="shared" si="8"/>
        <v>9</v>
      </c>
      <c r="F51" s="329" t="str">
        <f t="shared" si="9"/>
        <v>9'h0</v>
      </c>
      <c r="G51" s="329" t="s">
        <v>68</v>
      </c>
      <c r="H51" s="433" t="s">
        <v>5322</v>
      </c>
      <c r="I51" s="434"/>
      <c r="J51" s="329">
        <v>0</v>
      </c>
      <c r="K51" s="329" t="str">
        <f t="shared" si="10"/>
        <v>0</v>
      </c>
      <c r="L51" s="329">
        <f t="shared" si="11"/>
        <v>0</v>
      </c>
      <c r="M51" s="432"/>
    </row>
    <row r="52" spans="1:13" ht="15">
      <c r="A52" s="292"/>
      <c r="B52" s="292"/>
      <c r="C52" s="329">
        <v>11</v>
      </c>
      <c r="D52" s="329">
        <v>11</v>
      </c>
      <c r="E52" s="329">
        <f t="shared" si="8"/>
        <v>1</v>
      </c>
      <c r="F52" s="329" t="str">
        <f t="shared" si="9"/>
        <v>1'h0</v>
      </c>
      <c r="G52" s="329" t="s">
        <v>68</v>
      </c>
      <c r="H52" s="433" t="s">
        <v>5323</v>
      </c>
      <c r="I52" s="434"/>
      <c r="J52" s="329">
        <v>0</v>
      </c>
      <c r="K52" s="329" t="str">
        <f t="shared" si="10"/>
        <v>0</v>
      </c>
      <c r="L52" s="329">
        <f t="shared" si="11"/>
        <v>0</v>
      </c>
      <c r="M52" s="432"/>
    </row>
    <row r="53" spans="1:13" ht="15">
      <c r="A53" s="292"/>
      <c r="B53" s="292"/>
      <c r="C53" s="329">
        <v>9</v>
      </c>
      <c r="D53" s="329">
        <v>10</v>
      </c>
      <c r="E53" s="329">
        <f t="shared" si="8"/>
        <v>2</v>
      </c>
      <c r="F53" s="329" t="str">
        <f t="shared" si="9"/>
        <v>2'h0</v>
      </c>
      <c r="G53" s="329" t="s">
        <v>68</v>
      </c>
      <c r="H53" s="433" t="s">
        <v>5324</v>
      </c>
      <c r="I53" s="434"/>
      <c r="J53" s="329">
        <v>0</v>
      </c>
      <c r="K53" s="329" t="str">
        <f t="shared" si="10"/>
        <v>0</v>
      </c>
      <c r="L53" s="329">
        <f t="shared" si="11"/>
        <v>0</v>
      </c>
      <c r="M53" s="432"/>
    </row>
    <row r="54" spans="1:13" ht="15">
      <c r="A54" s="429"/>
      <c r="B54" s="429"/>
      <c r="C54" s="294">
        <v>0</v>
      </c>
      <c r="D54" s="294">
        <v>8</v>
      </c>
      <c r="E54" s="294">
        <f t="shared" si="8"/>
        <v>9</v>
      </c>
      <c r="F54" s="294" t="str">
        <f t="shared" si="9"/>
        <v>9'h0</v>
      </c>
      <c r="G54" s="294" t="s">
        <v>68</v>
      </c>
      <c r="H54" s="433" t="s">
        <v>5325</v>
      </c>
      <c r="I54" s="330"/>
      <c r="J54" s="294">
        <v>0</v>
      </c>
      <c r="K54" s="294" t="str">
        <f t="shared" si="10"/>
        <v>0</v>
      </c>
      <c r="L54" s="294">
        <f t="shared" si="11"/>
        <v>0</v>
      </c>
      <c r="M54" s="432"/>
    </row>
    <row r="55" spans="1:13" ht="15">
      <c r="A55" s="290"/>
      <c r="B55" s="428" t="s">
        <v>104</v>
      </c>
      <c r="C55" s="290"/>
      <c r="D55" s="290"/>
      <c r="E55" s="290">
        <f>SUM(E56:E57)</f>
        <v>32</v>
      </c>
      <c r="F55" s="56" t="str">
        <f>CONCATENATE("32'h",K55)</f>
        <v>32'h00000000</v>
      </c>
      <c r="G55" s="56"/>
      <c r="H55" s="291" t="s">
        <v>5130</v>
      </c>
      <c r="I55" s="291"/>
      <c r="J55" s="290"/>
      <c r="K55" s="290" t="str">
        <f>LOWER(DEC2HEX(L55,8))</f>
        <v>00000000</v>
      </c>
      <c r="L55" s="290">
        <f>SUM(L57:L57)</f>
        <v>0</v>
      </c>
      <c r="M55" s="432"/>
    </row>
    <row r="56" spans="1:13" ht="15">
      <c r="A56" s="429"/>
      <c r="B56" s="429"/>
      <c r="C56" s="294">
        <v>8</v>
      </c>
      <c r="D56" s="294">
        <v>31</v>
      </c>
      <c r="E56" s="294">
        <f>D56+1-C56</f>
        <v>24</v>
      </c>
      <c r="F56" s="294" t="str">
        <f>CONCATENATE(E56,"'h",K56)</f>
        <v>24'h0</v>
      </c>
      <c r="G56" s="294" t="s">
        <v>73</v>
      </c>
      <c r="H56" s="433" t="s">
        <v>20</v>
      </c>
      <c r="I56" s="330"/>
      <c r="J56" s="294">
        <v>0</v>
      </c>
      <c r="K56" s="294" t="str">
        <f>LOWER(DEC2HEX((J56)))</f>
        <v>0</v>
      </c>
      <c r="L56" s="294">
        <f>J56*(2^C56)</f>
        <v>0</v>
      </c>
      <c r="M56" s="432"/>
    </row>
    <row r="57" spans="1:13" ht="15">
      <c r="A57" s="429"/>
      <c r="B57" s="429"/>
      <c r="C57" s="294">
        <v>0</v>
      </c>
      <c r="D57" s="294">
        <v>7</v>
      </c>
      <c r="E57" s="294">
        <f>D57+1-C57</f>
        <v>8</v>
      </c>
      <c r="F57" s="294" t="str">
        <f>CONCATENATE(E57,"'h",K57)</f>
        <v>8'h0</v>
      </c>
      <c r="G57" s="294" t="s">
        <v>68</v>
      </c>
      <c r="H57" s="433" t="s">
        <v>5326</v>
      </c>
      <c r="I57" s="330"/>
      <c r="J57" s="294">
        <v>0</v>
      </c>
      <c r="K57" s="294" t="str">
        <f>LOWER(DEC2HEX((J57)))</f>
        <v>0</v>
      </c>
      <c r="L57" s="294">
        <f>J57*(2^C57)</f>
        <v>0</v>
      </c>
      <c r="M57" s="432"/>
    </row>
    <row r="58" spans="1:13" ht="15">
      <c r="A58" s="290"/>
      <c r="B58" s="428" t="s">
        <v>119</v>
      </c>
      <c r="C58" s="290"/>
      <c r="D58" s="290"/>
      <c r="E58" s="290">
        <f>SUM(E59:E59)</f>
        <v>32</v>
      </c>
      <c r="F58" s="56" t="str">
        <f>CONCATENATE("32'h",K58)</f>
        <v>32'h00000000</v>
      </c>
      <c r="G58" s="56"/>
      <c r="H58" s="291" t="s">
        <v>5327</v>
      </c>
      <c r="I58" s="291"/>
      <c r="J58" s="290"/>
      <c r="K58" s="290" t="str">
        <f>LOWER(DEC2HEX(L58,8))</f>
        <v>00000000</v>
      </c>
      <c r="L58" s="290">
        <f>SUM(L59:L59)</f>
        <v>0</v>
      </c>
      <c r="M58" s="432"/>
    </row>
    <row r="59" spans="1:13" ht="15">
      <c r="A59" s="292"/>
      <c r="B59" s="292"/>
      <c r="C59" s="329">
        <v>0</v>
      </c>
      <c r="D59" s="329">
        <v>31</v>
      </c>
      <c r="E59" s="329">
        <f>D59+1-C59</f>
        <v>32</v>
      </c>
      <c r="F59" s="329" t="str">
        <f>CONCATENATE(E59,"'h",K59)</f>
        <v>32'h0</v>
      </c>
      <c r="G59" s="329" t="s">
        <v>68</v>
      </c>
      <c r="H59" s="433" t="s">
        <v>5328</v>
      </c>
      <c r="I59" s="434"/>
      <c r="J59" s="329">
        <v>0</v>
      </c>
      <c r="K59" s="329" t="str">
        <f>LOWER(DEC2HEX((J59)))</f>
        <v>0</v>
      </c>
      <c r="L59" s="329">
        <f>J59*(2^C59)</f>
        <v>0</v>
      </c>
      <c r="M59" s="432"/>
    </row>
    <row r="60" spans="1:13" ht="15">
      <c r="A60" s="290"/>
      <c r="B60" s="428" t="s">
        <v>135</v>
      </c>
      <c r="C60" s="290"/>
      <c r="D60" s="290"/>
      <c r="E60" s="290">
        <f>SUM(E61:E61)</f>
        <v>32</v>
      </c>
      <c r="F60" s="56" t="str">
        <f>CONCATENATE("32'h",K60)</f>
        <v>32'h00000000</v>
      </c>
      <c r="G60" s="56"/>
      <c r="H60" s="291" t="s">
        <v>5329</v>
      </c>
      <c r="I60" s="291"/>
      <c r="J60" s="290"/>
      <c r="K60" s="290" t="str">
        <f>LOWER(DEC2HEX(L60,8))</f>
        <v>00000000</v>
      </c>
      <c r="L60" s="290">
        <f>SUM(L61:L61)</f>
        <v>0</v>
      </c>
      <c r="M60" s="432"/>
    </row>
    <row r="61" spans="1:13" ht="15">
      <c r="A61" s="292"/>
      <c r="B61" s="292"/>
      <c r="C61" s="329">
        <v>0</v>
      </c>
      <c r="D61" s="329">
        <v>31</v>
      </c>
      <c r="E61" s="329">
        <f>D61+1-C61</f>
        <v>32</v>
      </c>
      <c r="F61" s="329" t="str">
        <f>CONCATENATE(E61,"'h",K61)</f>
        <v>32'h0</v>
      </c>
      <c r="G61" s="329" t="s">
        <v>68</v>
      </c>
      <c r="H61" s="433" t="s">
        <v>5330</v>
      </c>
      <c r="I61" s="434"/>
      <c r="J61" s="329">
        <v>0</v>
      </c>
      <c r="K61" s="329" t="str">
        <f>LOWER(DEC2HEX((J61)))</f>
        <v>0</v>
      </c>
      <c r="L61" s="329">
        <f>J61*(2^C61)</f>
        <v>0</v>
      </c>
      <c r="M61" s="432"/>
    </row>
    <row r="62" spans="1:13" ht="15">
      <c r="A62" s="290"/>
      <c r="B62" s="428" t="s">
        <v>147</v>
      </c>
      <c r="C62" s="290"/>
      <c r="D62" s="290"/>
      <c r="E62" s="290">
        <f>SUM(E63:E72)</f>
        <v>32</v>
      </c>
      <c r="F62" s="56" t="str">
        <f>CONCATENATE("32'h",K62)</f>
        <v>32'h00000000</v>
      </c>
      <c r="G62" s="56"/>
      <c r="H62" s="291" t="s">
        <v>5127</v>
      </c>
      <c r="I62" s="291"/>
      <c r="J62" s="290"/>
      <c r="K62" s="290" t="str">
        <f>LOWER(DEC2HEX(L62,8))</f>
        <v>00000000</v>
      </c>
      <c r="L62" s="290">
        <f>SUM(L72:L72)</f>
        <v>0</v>
      </c>
      <c r="M62" s="435"/>
    </row>
    <row r="63" spans="1:13" ht="15">
      <c r="A63" s="292"/>
      <c r="B63" s="292"/>
      <c r="C63" s="329">
        <v>21</v>
      </c>
      <c r="D63" s="329">
        <v>31</v>
      </c>
      <c r="E63" s="329">
        <f t="shared" ref="E63:E72" si="12">D63+1-C63</f>
        <v>11</v>
      </c>
      <c r="F63" s="329" t="str">
        <f t="shared" ref="F63:F72" si="13">CONCATENATE(E63,"'h",K63)</f>
        <v>11'h0</v>
      </c>
      <c r="G63" s="329" t="s">
        <v>73</v>
      </c>
      <c r="H63" s="433" t="s">
        <v>20</v>
      </c>
      <c r="I63" s="434"/>
      <c r="J63" s="329">
        <v>0</v>
      </c>
      <c r="K63" s="329" t="str">
        <f t="shared" ref="K63:K72" si="14">LOWER(DEC2HEX((J63)))</f>
        <v>0</v>
      </c>
      <c r="L63" s="329">
        <f t="shared" ref="L63:L72" si="15">J63*(2^C63)</f>
        <v>0</v>
      </c>
      <c r="M63" s="432"/>
    </row>
    <row r="64" spans="1:13" ht="15">
      <c r="A64" s="292"/>
      <c r="B64" s="292"/>
      <c r="C64" s="329">
        <v>16</v>
      </c>
      <c r="D64" s="329">
        <v>20</v>
      </c>
      <c r="E64" s="329">
        <f t="shared" si="12"/>
        <v>5</v>
      </c>
      <c r="F64" s="329" t="str">
        <f t="shared" si="13"/>
        <v>5'h0</v>
      </c>
      <c r="G64" s="329" t="s">
        <v>68</v>
      </c>
      <c r="H64" s="433" t="s">
        <v>5331</v>
      </c>
      <c r="I64" s="434"/>
      <c r="J64" s="329">
        <v>0</v>
      </c>
      <c r="K64" s="329" t="str">
        <f t="shared" si="14"/>
        <v>0</v>
      </c>
      <c r="L64" s="329">
        <f t="shared" si="15"/>
        <v>0</v>
      </c>
      <c r="M64" s="432"/>
    </row>
    <row r="65" spans="1:13" ht="15">
      <c r="A65" s="429"/>
      <c r="B65" s="429"/>
      <c r="C65" s="329">
        <v>13</v>
      </c>
      <c r="D65" s="329">
        <v>15</v>
      </c>
      <c r="E65" s="329">
        <f t="shared" si="12"/>
        <v>3</v>
      </c>
      <c r="F65" s="329" t="str">
        <f t="shared" si="13"/>
        <v>3'h0</v>
      </c>
      <c r="G65" s="329" t="s">
        <v>73</v>
      </c>
      <c r="H65" s="433" t="s">
        <v>20</v>
      </c>
      <c r="I65" s="330"/>
      <c r="J65" s="329">
        <v>0</v>
      </c>
      <c r="K65" s="329" t="str">
        <f t="shared" si="14"/>
        <v>0</v>
      </c>
      <c r="L65" s="329">
        <f t="shared" si="15"/>
        <v>0</v>
      </c>
      <c r="M65" s="432"/>
    </row>
    <row r="66" spans="1:13" ht="15">
      <c r="A66" s="292"/>
      <c r="B66" s="292"/>
      <c r="C66" s="329">
        <v>8</v>
      </c>
      <c r="D66" s="329">
        <v>12</v>
      </c>
      <c r="E66" s="329">
        <f t="shared" si="12"/>
        <v>5</v>
      </c>
      <c r="F66" s="329" t="str">
        <f t="shared" si="13"/>
        <v>5'h0</v>
      </c>
      <c r="G66" s="329" t="s">
        <v>68</v>
      </c>
      <c r="H66" s="433" t="s">
        <v>5332</v>
      </c>
      <c r="I66" s="434"/>
      <c r="J66" s="329">
        <v>0</v>
      </c>
      <c r="K66" s="329" t="str">
        <f t="shared" si="14"/>
        <v>0</v>
      </c>
      <c r="L66" s="329">
        <f t="shared" si="15"/>
        <v>0</v>
      </c>
      <c r="M66" s="432"/>
    </row>
    <row r="67" spans="1:13" ht="15">
      <c r="A67" s="292"/>
      <c r="B67" s="292"/>
      <c r="C67" s="329">
        <v>5</v>
      </c>
      <c r="D67" s="329">
        <v>7</v>
      </c>
      <c r="E67" s="329">
        <f t="shared" si="12"/>
        <v>3</v>
      </c>
      <c r="F67" s="329" t="str">
        <f t="shared" si="13"/>
        <v>3'h0</v>
      </c>
      <c r="G67" s="329" t="s">
        <v>73</v>
      </c>
      <c r="H67" s="433" t="s">
        <v>20</v>
      </c>
      <c r="I67" s="434"/>
      <c r="J67" s="329">
        <v>0</v>
      </c>
      <c r="K67" s="329" t="str">
        <f t="shared" si="14"/>
        <v>0</v>
      </c>
      <c r="L67" s="329">
        <f t="shared" si="15"/>
        <v>0</v>
      </c>
      <c r="M67" s="432"/>
    </row>
    <row r="68" spans="1:13" ht="15">
      <c r="A68" s="292"/>
      <c r="B68" s="292"/>
      <c r="C68" s="329">
        <v>4</v>
      </c>
      <c r="D68" s="329">
        <v>4</v>
      </c>
      <c r="E68" s="329">
        <f t="shared" si="12"/>
        <v>1</v>
      </c>
      <c r="F68" s="329" t="str">
        <f t="shared" si="13"/>
        <v>1'h0</v>
      </c>
      <c r="G68" s="329" t="s">
        <v>68</v>
      </c>
      <c r="H68" s="433" t="s">
        <v>5333</v>
      </c>
      <c r="I68" s="434"/>
      <c r="J68" s="329">
        <v>0</v>
      </c>
      <c r="K68" s="329" t="str">
        <f t="shared" si="14"/>
        <v>0</v>
      </c>
      <c r="L68" s="329">
        <f t="shared" si="15"/>
        <v>0</v>
      </c>
      <c r="M68" s="432"/>
    </row>
    <row r="69" spans="1:13" ht="15">
      <c r="A69" s="292"/>
      <c r="B69" s="292"/>
      <c r="C69" s="329">
        <v>3</v>
      </c>
      <c r="D69" s="329">
        <v>3</v>
      </c>
      <c r="E69" s="329">
        <f t="shared" si="12"/>
        <v>1</v>
      </c>
      <c r="F69" s="329" t="str">
        <f t="shared" si="13"/>
        <v>1'h0</v>
      </c>
      <c r="G69" s="329" t="s">
        <v>68</v>
      </c>
      <c r="H69" s="433" t="s">
        <v>5334</v>
      </c>
      <c r="I69" s="434"/>
      <c r="J69" s="329">
        <v>0</v>
      </c>
      <c r="K69" s="329" t="str">
        <f t="shared" si="14"/>
        <v>0</v>
      </c>
      <c r="L69" s="329">
        <f t="shared" si="15"/>
        <v>0</v>
      </c>
      <c r="M69" s="432"/>
    </row>
    <row r="70" spans="1:13" ht="15">
      <c r="A70" s="292"/>
      <c r="B70" s="292"/>
      <c r="C70" s="329">
        <v>2</v>
      </c>
      <c r="D70" s="329">
        <v>2</v>
      </c>
      <c r="E70" s="329">
        <f t="shared" si="12"/>
        <v>1</v>
      </c>
      <c r="F70" s="329" t="str">
        <f t="shared" si="13"/>
        <v>1'h0</v>
      </c>
      <c r="G70" s="329" t="s">
        <v>68</v>
      </c>
      <c r="H70" s="433" t="s">
        <v>5335</v>
      </c>
      <c r="I70" s="434"/>
      <c r="J70" s="329">
        <v>0</v>
      </c>
      <c r="K70" s="329" t="str">
        <f t="shared" si="14"/>
        <v>0</v>
      </c>
      <c r="L70" s="329">
        <f t="shared" si="15"/>
        <v>0</v>
      </c>
      <c r="M70" s="432"/>
    </row>
    <row r="71" spans="1:13" ht="15">
      <c r="A71" s="429"/>
      <c r="B71" s="429"/>
      <c r="C71" s="294">
        <v>1</v>
      </c>
      <c r="D71" s="294">
        <v>1</v>
      </c>
      <c r="E71" s="294">
        <f t="shared" si="12"/>
        <v>1</v>
      </c>
      <c r="F71" s="294" t="str">
        <f t="shared" si="13"/>
        <v>1'h0</v>
      </c>
      <c r="G71" s="294" t="s">
        <v>68</v>
      </c>
      <c r="H71" s="433" t="s">
        <v>5336</v>
      </c>
      <c r="I71" s="330"/>
      <c r="J71" s="294">
        <v>0</v>
      </c>
      <c r="K71" s="294" t="str">
        <f t="shared" si="14"/>
        <v>0</v>
      </c>
      <c r="L71" s="294">
        <f t="shared" si="15"/>
        <v>0</v>
      </c>
      <c r="M71" s="432"/>
    </row>
    <row r="72" spans="1:13" ht="15">
      <c r="A72" s="429"/>
      <c r="B72" s="430"/>
      <c r="C72" s="294">
        <v>0</v>
      </c>
      <c r="D72" s="294">
        <v>0</v>
      </c>
      <c r="E72" s="294">
        <f t="shared" si="12"/>
        <v>1</v>
      </c>
      <c r="F72" s="294" t="str">
        <f t="shared" si="13"/>
        <v>1'h0</v>
      </c>
      <c r="G72" s="294" t="s">
        <v>68</v>
      </c>
      <c r="H72" s="294" t="s">
        <v>5337</v>
      </c>
      <c r="I72" s="294"/>
      <c r="J72" s="294">
        <v>0</v>
      </c>
      <c r="K72" s="294" t="str">
        <f t="shared" si="14"/>
        <v>0</v>
      </c>
      <c r="L72" s="294">
        <f t="shared" si="15"/>
        <v>0</v>
      </c>
      <c r="M72" s="432"/>
    </row>
    <row r="73" spans="1:13" ht="15">
      <c r="A73" s="290"/>
      <c r="B73" s="428" t="s">
        <v>175</v>
      </c>
      <c r="C73" s="290"/>
      <c r="D73" s="290"/>
      <c r="E73" s="290">
        <f>SUM(E74:E84)</f>
        <v>32</v>
      </c>
      <c r="F73" s="56" t="str">
        <f>CONCATENATE("32'h",K73)</f>
        <v>32'h00404000</v>
      </c>
      <c r="G73" s="56"/>
      <c r="H73" s="291" t="s">
        <v>5149</v>
      </c>
      <c r="I73" s="291"/>
      <c r="J73" s="290"/>
      <c r="K73" s="290" t="str">
        <f>LOWER(DEC2HEX(L73,8))</f>
        <v>00404000</v>
      </c>
      <c r="L73" s="290">
        <f>SUM(L74:L84)</f>
        <v>4210688</v>
      </c>
      <c r="M73" s="435"/>
    </row>
    <row r="74" spans="1:13" ht="15">
      <c r="A74" s="292"/>
      <c r="B74" s="292"/>
      <c r="C74" s="329">
        <v>24</v>
      </c>
      <c r="D74" s="329">
        <v>31</v>
      </c>
      <c r="E74" s="329">
        <f t="shared" ref="E74:E84" si="16">D74+1-C74</f>
        <v>8</v>
      </c>
      <c r="F74" s="329" t="str">
        <f t="shared" ref="F74:F84" si="17">CONCATENATE(E74,"'h",K74)</f>
        <v>8'h0</v>
      </c>
      <c r="G74" s="329" t="s">
        <v>73</v>
      </c>
      <c r="H74" s="433" t="s">
        <v>20</v>
      </c>
      <c r="I74" s="434"/>
      <c r="J74" s="329">
        <v>0</v>
      </c>
      <c r="K74" s="329" t="str">
        <f t="shared" ref="K74:K84" si="18">LOWER(DEC2HEX((J74)))</f>
        <v>0</v>
      </c>
      <c r="L74" s="329">
        <f t="shared" ref="L74:L84" si="19">J74*(2^C74)</f>
        <v>0</v>
      </c>
      <c r="M74" s="432"/>
    </row>
    <row r="75" spans="1:13" ht="15">
      <c r="A75" s="292"/>
      <c r="B75" s="292"/>
      <c r="C75" s="329">
        <v>23</v>
      </c>
      <c r="D75" s="329">
        <v>23</v>
      </c>
      <c r="E75" s="329">
        <f t="shared" si="16"/>
        <v>1</v>
      </c>
      <c r="F75" s="329" t="str">
        <f t="shared" si="17"/>
        <v>1'h0</v>
      </c>
      <c r="G75" s="329" t="s">
        <v>73</v>
      </c>
      <c r="H75" s="433" t="s">
        <v>5338</v>
      </c>
      <c r="I75" s="434"/>
      <c r="J75" s="329">
        <v>0</v>
      </c>
      <c r="K75" s="329" t="str">
        <f t="shared" si="18"/>
        <v>0</v>
      </c>
      <c r="L75" s="329">
        <f t="shared" si="19"/>
        <v>0</v>
      </c>
      <c r="M75" s="432"/>
    </row>
    <row r="76" spans="1:13" ht="15">
      <c r="A76" s="429"/>
      <c r="B76" s="429"/>
      <c r="C76" s="329">
        <v>22</v>
      </c>
      <c r="D76" s="329">
        <v>22</v>
      </c>
      <c r="E76" s="329">
        <f t="shared" si="16"/>
        <v>1</v>
      </c>
      <c r="F76" s="329" t="str">
        <f t="shared" si="17"/>
        <v>1'h1</v>
      </c>
      <c r="G76" s="329" t="s">
        <v>73</v>
      </c>
      <c r="H76" s="433" t="s">
        <v>5339</v>
      </c>
      <c r="I76" s="330"/>
      <c r="J76" s="329">
        <v>1</v>
      </c>
      <c r="K76" s="329" t="str">
        <f t="shared" si="18"/>
        <v>1</v>
      </c>
      <c r="L76" s="329">
        <f t="shared" si="19"/>
        <v>4194304</v>
      </c>
      <c r="M76" s="432"/>
    </row>
    <row r="77" spans="1:13" ht="15">
      <c r="A77" s="292"/>
      <c r="B77" s="292"/>
      <c r="C77" s="329">
        <v>21</v>
      </c>
      <c r="D77" s="329">
        <v>21</v>
      </c>
      <c r="E77" s="329">
        <f t="shared" si="16"/>
        <v>1</v>
      </c>
      <c r="F77" s="329" t="str">
        <f t="shared" si="17"/>
        <v>1'h0</v>
      </c>
      <c r="G77" s="329" t="s">
        <v>73</v>
      </c>
      <c r="H77" s="433" t="s">
        <v>20</v>
      </c>
      <c r="I77" s="434"/>
      <c r="J77" s="329">
        <v>0</v>
      </c>
      <c r="K77" s="329" t="str">
        <f t="shared" si="18"/>
        <v>0</v>
      </c>
      <c r="L77" s="329">
        <f t="shared" si="19"/>
        <v>0</v>
      </c>
      <c r="M77" s="432"/>
    </row>
    <row r="78" spans="1:13" ht="15">
      <c r="A78" s="292"/>
      <c r="B78" s="292"/>
      <c r="C78" s="329">
        <v>16</v>
      </c>
      <c r="D78" s="329">
        <v>20</v>
      </c>
      <c r="E78" s="329">
        <f t="shared" si="16"/>
        <v>5</v>
      </c>
      <c r="F78" s="329" t="str">
        <f t="shared" si="17"/>
        <v>5'h0</v>
      </c>
      <c r="G78" s="329" t="s">
        <v>73</v>
      </c>
      <c r="H78" s="433" t="s">
        <v>5340</v>
      </c>
      <c r="I78" s="434"/>
      <c r="J78" s="329">
        <v>0</v>
      </c>
      <c r="K78" s="329" t="str">
        <f t="shared" si="18"/>
        <v>0</v>
      </c>
      <c r="L78" s="329">
        <f t="shared" si="19"/>
        <v>0</v>
      </c>
      <c r="M78" s="432"/>
    </row>
    <row r="79" spans="1:13" ht="15">
      <c r="A79" s="292"/>
      <c r="B79" s="292"/>
      <c r="C79" s="329">
        <v>15</v>
      </c>
      <c r="D79" s="329">
        <v>15</v>
      </c>
      <c r="E79" s="329">
        <f t="shared" si="16"/>
        <v>1</v>
      </c>
      <c r="F79" s="329" t="str">
        <f t="shared" si="17"/>
        <v>1'h0</v>
      </c>
      <c r="G79" s="329" t="s">
        <v>73</v>
      </c>
      <c r="H79" s="433" t="s">
        <v>5341</v>
      </c>
      <c r="I79" s="434"/>
      <c r="J79" s="329">
        <v>0</v>
      </c>
      <c r="K79" s="329" t="str">
        <f t="shared" si="18"/>
        <v>0</v>
      </c>
      <c r="L79" s="329">
        <f t="shared" si="19"/>
        <v>0</v>
      </c>
      <c r="M79" s="432"/>
    </row>
    <row r="80" spans="1:13" ht="15">
      <c r="A80" s="292"/>
      <c r="B80" s="292"/>
      <c r="C80" s="329">
        <v>14</v>
      </c>
      <c r="D80" s="329">
        <v>14</v>
      </c>
      <c r="E80" s="329">
        <f t="shared" si="16"/>
        <v>1</v>
      </c>
      <c r="F80" s="329" t="str">
        <f t="shared" si="17"/>
        <v>1'h1</v>
      </c>
      <c r="G80" s="329" t="s">
        <v>73</v>
      </c>
      <c r="H80" s="433" t="s">
        <v>5342</v>
      </c>
      <c r="I80" s="434"/>
      <c r="J80" s="329">
        <v>1</v>
      </c>
      <c r="K80" s="329" t="str">
        <f t="shared" si="18"/>
        <v>1</v>
      </c>
      <c r="L80" s="329">
        <f t="shared" si="19"/>
        <v>16384</v>
      </c>
      <c r="M80" s="432"/>
    </row>
    <row r="81" spans="1:13" ht="15">
      <c r="A81" s="292"/>
      <c r="B81" s="292"/>
      <c r="C81" s="329">
        <v>13</v>
      </c>
      <c r="D81" s="329">
        <v>13</v>
      </c>
      <c r="E81" s="329">
        <f t="shared" si="16"/>
        <v>1</v>
      </c>
      <c r="F81" s="329" t="str">
        <f t="shared" si="17"/>
        <v>1'h0</v>
      </c>
      <c r="G81" s="329" t="s">
        <v>73</v>
      </c>
      <c r="H81" s="433" t="s">
        <v>20</v>
      </c>
      <c r="I81" s="434"/>
      <c r="J81" s="329">
        <v>0</v>
      </c>
      <c r="K81" s="329" t="str">
        <f t="shared" si="18"/>
        <v>0</v>
      </c>
      <c r="L81" s="329">
        <f t="shared" si="19"/>
        <v>0</v>
      </c>
      <c r="M81" s="432"/>
    </row>
    <row r="82" spans="1:13" ht="15">
      <c r="A82" s="429"/>
      <c r="B82" s="429"/>
      <c r="C82" s="294">
        <v>8</v>
      </c>
      <c r="D82" s="294">
        <v>12</v>
      </c>
      <c r="E82" s="294">
        <f t="shared" si="16"/>
        <v>5</v>
      </c>
      <c r="F82" s="294" t="str">
        <f t="shared" si="17"/>
        <v>5'h0</v>
      </c>
      <c r="G82" s="294" t="s">
        <v>73</v>
      </c>
      <c r="H82" s="433" t="s">
        <v>5343</v>
      </c>
      <c r="I82" s="330"/>
      <c r="J82" s="294">
        <v>0</v>
      </c>
      <c r="K82" s="294" t="str">
        <f t="shared" si="18"/>
        <v>0</v>
      </c>
      <c r="L82" s="294">
        <f t="shared" si="19"/>
        <v>0</v>
      </c>
      <c r="M82" s="432"/>
    </row>
    <row r="83" spans="1:13" ht="15">
      <c r="A83" s="429"/>
      <c r="B83" s="430"/>
      <c r="C83" s="294">
        <v>1</v>
      </c>
      <c r="D83" s="294">
        <v>7</v>
      </c>
      <c r="E83" s="294">
        <f t="shared" si="16"/>
        <v>7</v>
      </c>
      <c r="F83" s="294" t="str">
        <f t="shared" si="17"/>
        <v>7'h0</v>
      </c>
      <c r="G83" s="294" t="s">
        <v>73</v>
      </c>
      <c r="H83" s="294" t="s">
        <v>20</v>
      </c>
      <c r="I83" s="294"/>
      <c r="J83" s="294">
        <v>0</v>
      </c>
      <c r="K83" s="294" t="str">
        <f t="shared" si="18"/>
        <v>0</v>
      </c>
      <c r="L83" s="294">
        <f t="shared" si="19"/>
        <v>0</v>
      </c>
      <c r="M83" s="432"/>
    </row>
    <row r="84" spans="1:13" ht="15">
      <c r="A84" s="429"/>
      <c r="B84" s="430"/>
      <c r="C84" s="294">
        <v>0</v>
      </c>
      <c r="D84" s="294">
        <v>0</v>
      </c>
      <c r="E84" s="294">
        <f t="shared" si="16"/>
        <v>1</v>
      </c>
      <c r="F84" s="294" t="str">
        <f t="shared" si="17"/>
        <v>1'h0</v>
      </c>
      <c r="G84" s="294" t="s">
        <v>73</v>
      </c>
      <c r="H84" s="294" t="s">
        <v>5344</v>
      </c>
      <c r="I84" s="294"/>
      <c r="J84" s="294">
        <v>0</v>
      </c>
      <c r="K84" s="294" t="str">
        <f t="shared" si="18"/>
        <v>0</v>
      </c>
      <c r="L84" s="294">
        <f t="shared" si="19"/>
        <v>0</v>
      </c>
      <c r="M84" s="432"/>
    </row>
    <row r="85" spans="1:13" ht="15">
      <c r="A85" s="290"/>
      <c r="B85" s="428" t="s">
        <v>201</v>
      </c>
      <c r="C85" s="290"/>
      <c r="D85" s="290"/>
      <c r="E85" s="290">
        <f>SUM(E86:E92)</f>
        <v>32</v>
      </c>
      <c r="F85" s="56" t="str">
        <f>CONCATENATE("32'h",K85)</f>
        <v>32'h00000000</v>
      </c>
      <c r="G85" s="56"/>
      <c r="H85" s="291" t="s">
        <v>1166</v>
      </c>
      <c r="I85" s="291"/>
      <c r="J85" s="290"/>
      <c r="K85" s="290" t="str">
        <f>LOWER(DEC2HEX(L85,8))</f>
        <v>00000000</v>
      </c>
      <c r="L85" s="290">
        <f>SUM(L92:L92)</f>
        <v>0</v>
      </c>
      <c r="M85" s="435"/>
    </row>
    <row r="86" spans="1:13" ht="15">
      <c r="A86" s="292"/>
      <c r="B86" s="292"/>
      <c r="C86" s="329">
        <v>6</v>
      </c>
      <c r="D86" s="329">
        <v>31</v>
      </c>
      <c r="E86" s="329">
        <f t="shared" ref="E86:E92" si="20">D86+1-C86</f>
        <v>26</v>
      </c>
      <c r="F86" s="329" t="str">
        <f t="shared" ref="F86:F92" si="21">CONCATENATE(E86,"'h",K86)</f>
        <v>26'h0</v>
      </c>
      <c r="G86" s="329" t="s">
        <v>73</v>
      </c>
      <c r="H86" s="433" t="s">
        <v>20</v>
      </c>
      <c r="I86" s="434"/>
      <c r="J86" s="329">
        <v>0</v>
      </c>
      <c r="K86" s="329" t="str">
        <f t="shared" ref="K86:K92" si="22">LOWER(DEC2HEX((J86)))</f>
        <v>0</v>
      </c>
      <c r="L86" s="329">
        <f t="shared" ref="L86:L92" si="23">J86*(2^C86)</f>
        <v>0</v>
      </c>
      <c r="M86" s="432"/>
    </row>
    <row r="87" spans="1:13" ht="15">
      <c r="A87" s="292"/>
      <c r="B87" s="292"/>
      <c r="C87" s="329">
        <v>5</v>
      </c>
      <c r="D87" s="329">
        <v>5</v>
      </c>
      <c r="E87" s="329">
        <f t="shared" si="20"/>
        <v>1</v>
      </c>
      <c r="F87" s="329" t="str">
        <f t="shared" si="21"/>
        <v>1'h0</v>
      </c>
      <c r="G87" s="294" t="s">
        <v>68</v>
      </c>
      <c r="H87" s="433" t="s">
        <v>5345</v>
      </c>
      <c r="I87" s="434"/>
      <c r="J87" s="329">
        <v>0</v>
      </c>
      <c r="K87" s="329" t="str">
        <f t="shared" si="22"/>
        <v>0</v>
      </c>
      <c r="L87" s="329">
        <f t="shared" si="23"/>
        <v>0</v>
      </c>
      <c r="M87" s="432"/>
    </row>
    <row r="88" spans="1:13" ht="15">
      <c r="A88" s="292"/>
      <c r="B88" s="292"/>
      <c r="C88" s="329">
        <v>4</v>
      </c>
      <c r="D88" s="329">
        <v>4</v>
      </c>
      <c r="E88" s="329">
        <f t="shared" si="20"/>
        <v>1</v>
      </c>
      <c r="F88" s="329" t="str">
        <f t="shared" si="21"/>
        <v>1'h0</v>
      </c>
      <c r="G88" s="294" t="s">
        <v>68</v>
      </c>
      <c r="H88" s="433" t="s">
        <v>5346</v>
      </c>
      <c r="I88" s="434"/>
      <c r="J88" s="329">
        <v>0</v>
      </c>
      <c r="K88" s="329" t="str">
        <f t="shared" si="22"/>
        <v>0</v>
      </c>
      <c r="L88" s="329">
        <f t="shared" si="23"/>
        <v>0</v>
      </c>
      <c r="M88" s="432"/>
    </row>
    <row r="89" spans="1:13" ht="15">
      <c r="A89" s="429"/>
      <c r="B89" s="429"/>
      <c r="C89" s="294">
        <v>3</v>
      </c>
      <c r="D89" s="294">
        <v>3</v>
      </c>
      <c r="E89" s="294">
        <f t="shared" si="20"/>
        <v>1</v>
      </c>
      <c r="F89" s="294" t="str">
        <f t="shared" si="21"/>
        <v>1'h0</v>
      </c>
      <c r="G89" s="294" t="s">
        <v>68</v>
      </c>
      <c r="H89" s="433" t="s">
        <v>5347</v>
      </c>
      <c r="I89" s="330"/>
      <c r="J89" s="294">
        <v>0</v>
      </c>
      <c r="K89" s="294" t="str">
        <f t="shared" si="22"/>
        <v>0</v>
      </c>
      <c r="L89" s="294">
        <f t="shared" si="23"/>
        <v>0</v>
      </c>
      <c r="M89" s="432"/>
    </row>
    <row r="90" spans="1:13" ht="15">
      <c r="A90" s="429"/>
      <c r="B90" s="430"/>
      <c r="C90" s="294">
        <v>2</v>
      </c>
      <c r="D90" s="294">
        <v>2</v>
      </c>
      <c r="E90" s="294">
        <f t="shared" si="20"/>
        <v>1</v>
      </c>
      <c r="F90" s="294" t="str">
        <f t="shared" si="21"/>
        <v>1'h0</v>
      </c>
      <c r="G90" s="294" t="s">
        <v>68</v>
      </c>
      <c r="H90" s="294" t="s">
        <v>5348</v>
      </c>
      <c r="I90" s="294"/>
      <c r="J90" s="294">
        <v>0</v>
      </c>
      <c r="K90" s="294" t="str">
        <f t="shared" si="22"/>
        <v>0</v>
      </c>
      <c r="L90" s="294">
        <f t="shared" si="23"/>
        <v>0</v>
      </c>
      <c r="M90" s="432"/>
    </row>
    <row r="91" spans="1:13" ht="15">
      <c r="A91" s="429"/>
      <c r="B91" s="430"/>
      <c r="C91" s="294">
        <v>1</v>
      </c>
      <c r="D91" s="294">
        <v>1</v>
      </c>
      <c r="E91" s="294">
        <f t="shared" si="20"/>
        <v>1</v>
      </c>
      <c r="F91" s="294" t="str">
        <f t="shared" si="21"/>
        <v>1'h0</v>
      </c>
      <c r="G91" s="294" t="s">
        <v>68</v>
      </c>
      <c r="H91" s="294" t="s">
        <v>5349</v>
      </c>
      <c r="I91" s="294"/>
      <c r="J91" s="294">
        <v>0</v>
      </c>
      <c r="K91" s="294" t="str">
        <f t="shared" si="22"/>
        <v>0</v>
      </c>
      <c r="L91" s="294">
        <f t="shared" si="23"/>
        <v>0</v>
      </c>
      <c r="M91" s="432"/>
    </row>
    <row r="92" spans="1:13" ht="15">
      <c r="A92" s="429"/>
      <c r="B92" s="430"/>
      <c r="C92" s="294">
        <v>0</v>
      </c>
      <c r="D92" s="294">
        <v>0</v>
      </c>
      <c r="E92" s="294">
        <f t="shared" si="20"/>
        <v>1</v>
      </c>
      <c r="F92" s="294" t="str">
        <f t="shared" si="21"/>
        <v>1'h0</v>
      </c>
      <c r="G92" s="294" t="s">
        <v>68</v>
      </c>
      <c r="H92" s="294" t="s">
        <v>5350</v>
      </c>
      <c r="I92" s="294"/>
      <c r="J92" s="294">
        <v>0</v>
      </c>
      <c r="K92" s="294" t="str">
        <f t="shared" si="22"/>
        <v>0</v>
      </c>
      <c r="L92" s="294">
        <f t="shared" si="23"/>
        <v>0</v>
      </c>
      <c r="M92" s="432"/>
    </row>
    <row r="93" spans="1:13" ht="15">
      <c r="A93" s="290"/>
      <c r="B93" s="428" t="s">
        <v>227</v>
      </c>
      <c r="C93" s="290"/>
      <c r="D93" s="290"/>
      <c r="E93" s="290">
        <f>SUM(E94:E100)</f>
        <v>32</v>
      </c>
      <c r="F93" s="56" t="str">
        <f>CONCATENATE("32'h",K93)</f>
        <v>32'h00000000</v>
      </c>
      <c r="G93" s="56"/>
      <c r="H93" s="291" t="s">
        <v>5351</v>
      </c>
      <c r="I93" s="291"/>
      <c r="J93" s="290"/>
      <c r="K93" s="290" t="str">
        <f>LOWER(DEC2HEX(L93,8))</f>
        <v>00000000</v>
      </c>
      <c r="L93" s="290">
        <f>SUM(L100:L100)</f>
        <v>0</v>
      </c>
      <c r="M93" s="432"/>
    </row>
    <row r="94" spans="1:13" ht="15">
      <c r="A94" s="292"/>
      <c r="B94" s="292"/>
      <c r="C94" s="329">
        <v>6</v>
      </c>
      <c r="D94" s="329">
        <v>31</v>
      </c>
      <c r="E94" s="329">
        <f t="shared" ref="E94:E100" si="24">D94+1-C94</f>
        <v>26</v>
      </c>
      <c r="F94" s="329" t="str">
        <f t="shared" ref="F94:F100" si="25">CONCATENATE(E94,"'h",K94)</f>
        <v>26'h0</v>
      </c>
      <c r="G94" s="329" t="s">
        <v>73</v>
      </c>
      <c r="H94" s="433" t="s">
        <v>20</v>
      </c>
      <c r="I94" s="434"/>
      <c r="J94" s="329">
        <v>0</v>
      </c>
      <c r="K94" s="329" t="str">
        <f t="shared" ref="K94:K100" si="26">LOWER(DEC2HEX((J94)))</f>
        <v>0</v>
      </c>
      <c r="L94" s="329">
        <f t="shared" ref="L94:L100" si="27">J94*(2^C94)</f>
        <v>0</v>
      </c>
      <c r="M94" s="432"/>
    </row>
    <row r="95" spans="1:13" ht="15">
      <c r="A95" s="292"/>
      <c r="B95" s="292"/>
      <c r="C95" s="329">
        <v>5</v>
      </c>
      <c r="D95" s="329">
        <v>5</v>
      </c>
      <c r="E95" s="329">
        <f t="shared" si="24"/>
        <v>1</v>
      </c>
      <c r="F95" s="329" t="str">
        <f t="shared" si="25"/>
        <v>1'h0</v>
      </c>
      <c r="G95" s="294" t="s">
        <v>713</v>
      </c>
      <c r="H95" s="433" t="s">
        <v>5352</v>
      </c>
      <c r="I95" s="434"/>
      <c r="J95" s="329">
        <v>0</v>
      </c>
      <c r="K95" s="329" t="str">
        <f t="shared" si="26"/>
        <v>0</v>
      </c>
      <c r="L95" s="329">
        <f t="shared" si="27"/>
        <v>0</v>
      </c>
      <c r="M95" s="432"/>
    </row>
    <row r="96" spans="1:13" ht="15">
      <c r="A96" s="292"/>
      <c r="B96" s="292"/>
      <c r="C96" s="329">
        <v>4</v>
      </c>
      <c r="D96" s="329">
        <v>4</v>
      </c>
      <c r="E96" s="329">
        <f t="shared" si="24"/>
        <v>1</v>
      </c>
      <c r="F96" s="329" t="str">
        <f t="shared" si="25"/>
        <v>1'h0</v>
      </c>
      <c r="G96" s="294" t="s">
        <v>713</v>
      </c>
      <c r="H96" s="433" t="s">
        <v>5353</v>
      </c>
      <c r="I96" s="434"/>
      <c r="J96" s="329">
        <v>0</v>
      </c>
      <c r="K96" s="329" t="str">
        <f t="shared" si="26"/>
        <v>0</v>
      </c>
      <c r="L96" s="329">
        <f t="shared" si="27"/>
        <v>0</v>
      </c>
      <c r="M96" s="432"/>
    </row>
    <row r="97" spans="1:13" ht="15">
      <c r="A97" s="429"/>
      <c r="B97" s="429"/>
      <c r="C97" s="294">
        <v>3</v>
      </c>
      <c r="D97" s="294">
        <v>3</v>
      </c>
      <c r="E97" s="294">
        <f t="shared" si="24"/>
        <v>1</v>
      </c>
      <c r="F97" s="294" t="str">
        <f t="shared" si="25"/>
        <v>1'h0</v>
      </c>
      <c r="G97" s="294" t="s">
        <v>713</v>
      </c>
      <c r="H97" s="433" t="s">
        <v>5354</v>
      </c>
      <c r="I97" s="330"/>
      <c r="J97" s="294">
        <v>0</v>
      </c>
      <c r="K97" s="294" t="str">
        <f t="shared" si="26"/>
        <v>0</v>
      </c>
      <c r="L97" s="294">
        <f t="shared" si="27"/>
        <v>0</v>
      </c>
      <c r="M97" s="432"/>
    </row>
    <row r="98" spans="1:13" ht="15">
      <c r="A98" s="429"/>
      <c r="B98" s="430"/>
      <c r="C98" s="294">
        <v>2</v>
      </c>
      <c r="D98" s="294">
        <v>2</v>
      </c>
      <c r="E98" s="294">
        <f t="shared" si="24"/>
        <v>1</v>
      </c>
      <c r="F98" s="294" t="str">
        <f t="shared" si="25"/>
        <v>1'h0</v>
      </c>
      <c r="G98" s="294" t="s">
        <v>713</v>
      </c>
      <c r="H98" s="294" t="s">
        <v>5355</v>
      </c>
      <c r="I98" s="294"/>
      <c r="J98" s="294">
        <v>0</v>
      </c>
      <c r="K98" s="294" t="str">
        <f t="shared" si="26"/>
        <v>0</v>
      </c>
      <c r="L98" s="294">
        <f t="shared" si="27"/>
        <v>0</v>
      </c>
      <c r="M98" s="432"/>
    </row>
    <row r="99" spans="1:13" ht="15">
      <c r="A99" s="429"/>
      <c r="B99" s="430"/>
      <c r="C99" s="294">
        <v>1</v>
      </c>
      <c r="D99" s="294">
        <v>1</v>
      </c>
      <c r="E99" s="294">
        <f t="shared" si="24"/>
        <v>1</v>
      </c>
      <c r="F99" s="294" t="str">
        <f t="shared" si="25"/>
        <v>1'h0</v>
      </c>
      <c r="G99" s="294" t="s">
        <v>713</v>
      </c>
      <c r="H99" s="294" t="s">
        <v>5356</v>
      </c>
      <c r="I99" s="294"/>
      <c r="J99" s="294">
        <v>0</v>
      </c>
      <c r="K99" s="294" t="str">
        <f t="shared" si="26"/>
        <v>0</v>
      </c>
      <c r="L99" s="294">
        <f t="shared" si="27"/>
        <v>0</v>
      </c>
      <c r="M99" s="432"/>
    </row>
    <row r="100" spans="1:13" ht="15">
      <c r="A100" s="292"/>
      <c r="B100" s="292"/>
      <c r="C100" s="329">
        <v>0</v>
      </c>
      <c r="D100" s="329">
        <v>0</v>
      </c>
      <c r="E100" s="329">
        <f t="shared" si="24"/>
        <v>1</v>
      </c>
      <c r="F100" s="329" t="str">
        <f t="shared" si="25"/>
        <v>1'h0</v>
      </c>
      <c r="G100" s="294" t="s">
        <v>713</v>
      </c>
      <c r="H100" s="294" t="s">
        <v>5357</v>
      </c>
      <c r="I100" s="434"/>
      <c r="J100" s="329">
        <v>0</v>
      </c>
      <c r="K100" s="329" t="str">
        <f t="shared" si="26"/>
        <v>0</v>
      </c>
      <c r="L100" s="329">
        <f t="shared" si="27"/>
        <v>0</v>
      </c>
      <c r="M100" s="432"/>
    </row>
    <row r="101" spans="1:13" ht="15">
      <c r="A101" s="290"/>
      <c r="B101" s="428" t="s">
        <v>242</v>
      </c>
      <c r="C101" s="290"/>
      <c r="D101" s="290"/>
      <c r="E101" s="290">
        <f>SUM(E102:E105)</f>
        <v>32</v>
      </c>
      <c r="F101" s="56" t="str">
        <f>CONCATENATE("32'h",K101)</f>
        <v>32'h00000201</v>
      </c>
      <c r="G101" s="56"/>
      <c r="H101" s="291" t="s">
        <v>5358</v>
      </c>
      <c r="I101" s="291"/>
      <c r="J101" s="290"/>
      <c r="K101" s="290" t="str">
        <f>LOWER(DEC2HEX(L101,8))</f>
        <v>00000201</v>
      </c>
      <c r="L101" s="290">
        <f>SUM(L102:L105)</f>
        <v>513</v>
      </c>
      <c r="M101" s="432"/>
    </row>
    <row r="102" spans="1:13" ht="15">
      <c r="A102" s="429"/>
      <c r="B102" s="430"/>
      <c r="C102" s="294">
        <v>14</v>
      </c>
      <c r="D102" s="294">
        <v>31</v>
      </c>
      <c r="E102" s="294">
        <f>D102+1-C102</f>
        <v>18</v>
      </c>
      <c r="F102" s="294" t="str">
        <f>CONCATENATE(E102,"'h",K102)</f>
        <v>18'h0</v>
      </c>
      <c r="G102" s="294" t="s">
        <v>73</v>
      </c>
      <c r="H102" s="294" t="s">
        <v>20</v>
      </c>
      <c r="I102" s="294"/>
      <c r="J102" s="294">
        <v>0</v>
      </c>
      <c r="K102" s="294" t="str">
        <f>LOWER(DEC2HEX((J102)))</f>
        <v>0</v>
      </c>
      <c r="L102" s="294">
        <f>J102*(2^C102)</f>
        <v>0</v>
      </c>
      <c r="M102" s="432"/>
    </row>
    <row r="103" spans="1:13" ht="15">
      <c r="A103" s="429"/>
      <c r="B103" s="430"/>
      <c r="C103" s="294">
        <v>12</v>
      </c>
      <c r="D103" s="294">
        <v>13</v>
      </c>
      <c r="E103" s="294">
        <f>D103+1-C103</f>
        <v>2</v>
      </c>
      <c r="F103" s="294" t="str">
        <f>CONCATENATE(E103,"'h",K103)</f>
        <v>2'h0</v>
      </c>
      <c r="G103" s="294" t="s">
        <v>68</v>
      </c>
      <c r="H103" s="294" t="s">
        <v>5359</v>
      </c>
      <c r="I103" s="294"/>
      <c r="J103" s="294">
        <v>0</v>
      </c>
      <c r="K103" s="294" t="str">
        <f>LOWER(DEC2HEX((J103)))</f>
        <v>0</v>
      </c>
      <c r="L103" s="294">
        <f>J103*(2^C103)</f>
        <v>0</v>
      </c>
      <c r="M103" s="432"/>
    </row>
    <row r="104" spans="1:13" ht="15">
      <c r="A104" s="292"/>
      <c r="B104" s="292"/>
      <c r="C104" s="329">
        <v>8</v>
      </c>
      <c r="D104" s="329">
        <v>11</v>
      </c>
      <c r="E104" s="329">
        <f>D104+1-C104</f>
        <v>4</v>
      </c>
      <c r="F104" s="329" t="str">
        <f>CONCATENATE(E104,"'h",K104)</f>
        <v>4'h2</v>
      </c>
      <c r="G104" s="294" t="s">
        <v>68</v>
      </c>
      <c r="H104" s="294" t="s">
        <v>5360</v>
      </c>
      <c r="I104" s="434"/>
      <c r="J104" s="329">
        <v>2</v>
      </c>
      <c r="K104" s="329" t="str">
        <f>LOWER(DEC2HEX((J104)))</f>
        <v>2</v>
      </c>
      <c r="L104" s="329">
        <f>J104*(2^C104)</f>
        <v>512</v>
      </c>
      <c r="M104" s="432"/>
    </row>
    <row r="105" spans="1:13" ht="15">
      <c r="A105" s="429"/>
      <c r="B105" s="429"/>
      <c r="C105" s="294">
        <v>0</v>
      </c>
      <c r="D105" s="294">
        <v>7</v>
      </c>
      <c r="E105" s="294">
        <f>D105+1-C105</f>
        <v>8</v>
      </c>
      <c r="F105" s="294" t="str">
        <f>CONCATENATE(E105,"'h",K105)</f>
        <v>8'h1</v>
      </c>
      <c r="G105" s="294" t="s">
        <v>68</v>
      </c>
      <c r="H105" s="433" t="s">
        <v>5361</v>
      </c>
      <c r="I105" s="330"/>
      <c r="J105" s="294">
        <v>1</v>
      </c>
      <c r="K105" s="294" t="str">
        <f>LOWER(DEC2HEX((J105)))</f>
        <v>1</v>
      </c>
      <c r="L105" s="294">
        <f>J105*(2^C105)</f>
        <v>1</v>
      </c>
      <c r="M105" s="432"/>
    </row>
    <row r="106" spans="1:13" ht="15">
      <c r="A106" s="290"/>
      <c r="B106" s="428" t="s">
        <v>279</v>
      </c>
      <c r="C106" s="290"/>
      <c r="D106" s="290"/>
      <c r="E106" s="290">
        <f>SUM(E107:E110)</f>
        <v>32</v>
      </c>
      <c r="F106" s="56" t="str">
        <f>CONCATENATE("32'h",K106)</f>
        <v>32'h00000000</v>
      </c>
      <c r="G106" s="56"/>
      <c r="H106" s="291" t="s">
        <v>5362</v>
      </c>
      <c r="I106" s="291"/>
      <c r="J106" s="290"/>
      <c r="K106" s="290" t="str">
        <f>LOWER(DEC2HEX(L106,8))</f>
        <v>00000000</v>
      </c>
      <c r="L106" s="290">
        <f>SUM(L110:L110)</f>
        <v>0</v>
      </c>
      <c r="M106" s="432"/>
    </row>
    <row r="107" spans="1:13" ht="15">
      <c r="A107" s="292"/>
      <c r="B107" s="292"/>
      <c r="C107" s="329">
        <v>9</v>
      </c>
      <c r="D107" s="329">
        <v>31</v>
      </c>
      <c r="E107" s="329">
        <f>D107+1-C107</f>
        <v>23</v>
      </c>
      <c r="F107" s="329" t="str">
        <f>CONCATENATE(E107,"'h",K107)</f>
        <v>23'h0</v>
      </c>
      <c r="G107" s="329" t="s">
        <v>73</v>
      </c>
      <c r="H107" s="433" t="s">
        <v>20</v>
      </c>
      <c r="I107" s="330"/>
      <c r="J107" s="329">
        <v>0</v>
      </c>
      <c r="K107" s="329" t="str">
        <f>LOWER(DEC2HEX((J107)))</f>
        <v>0</v>
      </c>
      <c r="L107" s="329">
        <f>J107*(2^C107)</f>
        <v>0</v>
      </c>
      <c r="M107" s="432"/>
    </row>
    <row r="108" spans="1:13" ht="15">
      <c r="A108" s="292"/>
      <c r="B108" s="292"/>
      <c r="C108" s="329">
        <v>8</v>
      </c>
      <c r="D108" s="329">
        <v>8</v>
      </c>
      <c r="E108" s="329">
        <f>D108+1-C108</f>
        <v>1</v>
      </c>
      <c r="F108" s="329" t="str">
        <f>CONCATENATE(E108,"'h",K108)</f>
        <v>1'h0</v>
      </c>
      <c r="G108" s="329" t="s">
        <v>73</v>
      </c>
      <c r="H108" s="433" t="s">
        <v>5363</v>
      </c>
      <c r="I108" s="434"/>
      <c r="J108" s="329">
        <v>0</v>
      </c>
      <c r="K108" s="329" t="str">
        <f>LOWER(DEC2HEX((J108)))</f>
        <v>0</v>
      </c>
      <c r="L108" s="329">
        <f>J108*(2^C108)</f>
        <v>0</v>
      </c>
      <c r="M108" s="432"/>
    </row>
    <row r="109" spans="1:13" ht="15">
      <c r="A109" s="292"/>
      <c r="B109" s="292"/>
      <c r="C109" s="329">
        <v>4</v>
      </c>
      <c r="D109" s="329">
        <v>7</v>
      </c>
      <c r="E109" s="329">
        <f>D109+1-C109</f>
        <v>4</v>
      </c>
      <c r="F109" s="329" t="str">
        <f>CONCATENATE(E109,"'h",K109)</f>
        <v>4'h0</v>
      </c>
      <c r="G109" s="329" t="s">
        <v>73</v>
      </c>
      <c r="H109" s="433" t="s">
        <v>20</v>
      </c>
      <c r="I109" s="330"/>
      <c r="J109" s="329">
        <v>0</v>
      </c>
      <c r="K109" s="329" t="str">
        <f>LOWER(DEC2HEX((J109)))</f>
        <v>0</v>
      </c>
      <c r="L109" s="329">
        <f>J109*(2^C109)</f>
        <v>0</v>
      </c>
      <c r="M109" s="432"/>
    </row>
    <row r="110" spans="1:13" ht="15">
      <c r="A110" s="292"/>
      <c r="B110" s="292"/>
      <c r="C110" s="329">
        <v>0</v>
      </c>
      <c r="D110" s="329">
        <v>3</v>
      </c>
      <c r="E110" s="329">
        <f>D110+1-C110</f>
        <v>4</v>
      </c>
      <c r="F110" s="329" t="str">
        <f>CONCATENATE(E110,"'h",K110)</f>
        <v>4'h0</v>
      </c>
      <c r="G110" s="329" t="s">
        <v>68</v>
      </c>
      <c r="H110" s="433" t="s">
        <v>5364</v>
      </c>
      <c r="I110" s="434"/>
      <c r="J110" s="329">
        <v>0</v>
      </c>
      <c r="K110" s="329" t="str">
        <f>LOWER(DEC2HEX((J110)))</f>
        <v>0</v>
      </c>
      <c r="L110" s="329">
        <f>J110*(2^C110)</f>
        <v>0</v>
      </c>
      <c r="M110" s="432"/>
    </row>
    <row r="111" spans="1:13" ht="15">
      <c r="A111" s="290"/>
      <c r="B111" s="428" t="s">
        <v>18246</v>
      </c>
      <c r="C111" s="290"/>
      <c r="D111" s="290"/>
      <c r="E111" s="290">
        <f>SUM(E112:E113)</f>
        <v>32</v>
      </c>
      <c r="F111" s="56" t="str">
        <f>CONCATENATE("32'h",K111)</f>
        <v>32'hffff0000</v>
      </c>
      <c r="G111" s="56"/>
      <c r="H111" s="291" t="s">
        <v>18247</v>
      </c>
      <c r="I111" s="291"/>
      <c r="J111" s="290"/>
      <c r="K111" s="290" t="str">
        <f>LOWER(DEC2HEX(L111,8))</f>
        <v>ffff0000</v>
      </c>
      <c r="L111" s="290">
        <f>SUM(L112:L113)</f>
        <v>4294901760</v>
      </c>
      <c r="M111" s="432"/>
    </row>
    <row r="112" spans="1:13" ht="15">
      <c r="A112" s="292"/>
      <c r="B112" s="292"/>
      <c r="C112" s="329">
        <v>16</v>
      </c>
      <c r="D112" s="329">
        <v>31</v>
      </c>
      <c r="E112" s="329">
        <f>D112+1-C112</f>
        <v>16</v>
      </c>
      <c r="F112" s="329" t="str">
        <f>CONCATENATE(E112,"'h",K112)</f>
        <v>16'hffff</v>
      </c>
      <c r="G112" s="329" t="s">
        <v>18248</v>
      </c>
      <c r="H112" s="433" t="s">
        <v>18249</v>
      </c>
      <c r="I112" s="434" t="s">
        <v>18250</v>
      </c>
      <c r="J112" s="329">
        <v>65535</v>
      </c>
      <c r="K112" s="329" t="str">
        <f>LOWER(DEC2HEX((J112)))</f>
        <v>ffff</v>
      </c>
      <c r="L112" s="329">
        <f>J112*(2^C112)</f>
        <v>4294901760</v>
      </c>
      <c r="M112" s="432"/>
    </row>
    <row r="113" spans="1:13" ht="15">
      <c r="A113" s="292"/>
      <c r="B113" s="292"/>
      <c r="C113" s="329">
        <v>0</v>
      </c>
      <c r="D113" s="329">
        <v>15</v>
      </c>
      <c r="E113" s="329">
        <f>D113+1-C113</f>
        <v>16</v>
      </c>
      <c r="F113" s="329" t="str">
        <f>CONCATENATE(E113,"'h",K113)</f>
        <v>16'h0</v>
      </c>
      <c r="G113" s="329" t="s">
        <v>18248</v>
      </c>
      <c r="H113" s="433" t="s">
        <v>18251</v>
      </c>
      <c r="I113" s="330" t="s">
        <v>18252</v>
      </c>
      <c r="J113" s="329">
        <v>0</v>
      </c>
      <c r="K113" s="329" t="str">
        <f>LOWER(DEC2HEX((J113)))</f>
        <v>0</v>
      </c>
      <c r="L113" s="329">
        <f>J113*(2^C113)</f>
        <v>0</v>
      </c>
      <c r="M113" s="432"/>
    </row>
    <row r="114" spans="1:13" ht="15">
      <c r="A114" s="290"/>
      <c r="B114" s="428" t="s">
        <v>18253</v>
      </c>
      <c r="C114" s="290"/>
      <c r="D114" s="290"/>
      <c r="E114" s="290">
        <f>SUM(E115:E118)</f>
        <v>32</v>
      </c>
      <c r="F114" s="56" t="str">
        <f>CONCATENATE("32'h",K114)</f>
        <v>32'hffff0000</v>
      </c>
      <c r="G114" s="56"/>
      <c r="H114" s="291" t="s">
        <v>18254</v>
      </c>
      <c r="I114" s="291"/>
      <c r="J114" s="290"/>
      <c r="K114" s="290" t="str">
        <f>LOWER(DEC2HEX(L114,8))</f>
        <v>ffff0000</v>
      </c>
      <c r="L114" s="290">
        <f>SUM(L115:L118)</f>
        <v>4294901760</v>
      </c>
      <c r="M114" s="432"/>
    </row>
    <row r="115" spans="1:13" ht="15">
      <c r="A115" s="292"/>
      <c r="B115" s="292"/>
      <c r="C115" s="329">
        <v>16</v>
      </c>
      <c r="D115" s="329">
        <v>31</v>
      </c>
      <c r="E115" s="329">
        <f>D115+1-C115</f>
        <v>16</v>
      </c>
      <c r="F115" s="329" t="str">
        <f>CONCATENATE(E115,"'h",K115)</f>
        <v>16'hffff</v>
      </c>
      <c r="G115" s="329" t="s">
        <v>18248</v>
      </c>
      <c r="H115" s="433" t="s">
        <v>18255</v>
      </c>
      <c r="I115" s="330" t="s">
        <v>18256</v>
      </c>
      <c r="J115" s="329">
        <v>65535</v>
      </c>
      <c r="K115" s="329" t="str">
        <f>LOWER(DEC2HEX((J115)))</f>
        <v>ffff</v>
      </c>
      <c r="L115" s="329">
        <f>J115*(2^C115)</f>
        <v>4294901760</v>
      </c>
      <c r="M115" s="432"/>
    </row>
    <row r="116" spans="1:13" ht="15">
      <c r="A116" s="292"/>
      <c r="B116" s="292"/>
      <c r="C116" s="329">
        <v>4</v>
      </c>
      <c r="D116" s="329">
        <v>15</v>
      </c>
      <c r="E116" s="329">
        <f>D116+1-C116</f>
        <v>12</v>
      </c>
      <c r="F116" s="329" t="str">
        <f>CONCATENATE(E116,"'h",K116)</f>
        <v>12'h0</v>
      </c>
      <c r="G116" s="329" t="s">
        <v>73</v>
      </c>
      <c r="H116" s="433" t="s">
        <v>20</v>
      </c>
      <c r="I116" s="330"/>
      <c r="J116" s="329">
        <v>0</v>
      </c>
      <c r="K116" s="329" t="str">
        <f>LOWER(DEC2HEX((J116)))</f>
        <v>0</v>
      </c>
      <c r="L116" s="329">
        <f>J116*(2^C116)</f>
        <v>0</v>
      </c>
      <c r="M116" s="432"/>
    </row>
    <row r="117" spans="1:13" ht="45">
      <c r="A117" s="292"/>
      <c r="B117" s="292"/>
      <c r="C117" s="329">
        <v>2</v>
      </c>
      <c r="D117" s="329">
        <v>3</v>
      </c>
      <c r="E117" s="329">
        <f>D117+1-C117</f>
        <v>2</v>
      </c>
      <c r="F117" s="329" t="str">
        <f>CONCATENATE(E117,"'h",K117)</f>
        <v>2'h0</v>
      </c>
      <c r="G117" s="329" t="s">
        <v>18248</v>
      </c>
      <c r="H117" s="433" t="s">
        <v>18257</v>
      </c>
      <c r="I117" s="434" t="s">
        <v>18258</v>
      </c>
      <c r="J117" s="329">
        <v>0</v>
      </c>
      <c r="K117" s="329" t="str">
        <f>LOWER(DEC2HEX((J117)))</f>
        <v>0</v>
      </c>
      <c r="L117" s="329">
        <f>J117*(2^C117)</f>
        <v>0</v>
      </c>
      <c r="M117" s="432"/>
    </row>
    <row r="118" spans="1:13" ht="45">
      <c r="A118" s="292"/>
      <c r="B118" s="292"/>
      <c r="C118" s="329">
        <v>0</v>
      </c>
      <c r="D118" s="329">
        <v>1</v>
      </c>
      <c r="E118" s="329">
        <f>D118+1-C118</f>
        <v>2</v>
      </c>
      <c r="F118" s="329" t="str">
        <f>CONCATENATE(E118,"'h",K118)</f>
        <v>2'h0</v>
      </c>
      <c r="G118" s="329" t="s">
        <v>18248</v>
      </c>
      <c r="H118" s="433" t="s">
        <v>18264</v>
      </c>
      <c r="I118" s="434" t="s">
        <v>18265</v>
      </c>
      <c r="J118" s="329">
        <v>0</v>
      </c>
      <c r="K118" s="329" t="str">
        <f>LOWER(DEC2HEX((J118)))</f>
        <v>0</v>
      </c>
      <c r="L118" s="329">
        <f>J118*(2^C118)</f>
        <v>0</v>
      </c>
      <c r="M118" s="432"/>
    </row>
    <row r="119" spans="1:13" ht="15">
      <c r="A119" s="290"/>
      <c r="B119" s="428" t="s">
        <v>309</v>
      </c>
      <c r="C119" s="290"/>
      <c r="D119" s="290"/>
      <c r="E119" s="290">
        <f>SUM(E120:E124)</f>
        <v>32</v>
      </c>
      <c r="F119" s="56" t="str">
        <f>CONCATENATE("32'h",K119)</f>
        <v>32'h00000000</v>
      </c>
      <c r="G119" s="56"/>
      <c r="H119" s="291" t="s">
        <v>5365</v>
      </c>
      <c r="I119" s="291"/>
      <c r="J119" s="290"/>
      <c r="K119" s="290" t="str">
        <f>LOWER(DEC2HEX(L119,8))</f>
        <v>00000000</v>
      </c>
      <c r="L119" s="290">
        <f>SUM(L123:L123)</f>
        <v>0</v>
      </c>
      <c r="M119" s="432"/>
    </row>
    <row r="120" spans="1:13" ht="15">
      <c r="A120" s="292"/>
      <c r="B120" s="292"/>
      <c r="C120" s="329">
        <v>19</v>
      </c>
      <c r="D120" s="329">
        <v>31</v>
      </c>
      <c r="E120" s="329">
        <f>D120+1-C120</f>
        <v>13</v>
      </c>
      <c r="F120" s="329" t="str">
        <f>CONCATENATE(E120,"'h",K120)</f>
        <v>13'h0</v>
      </c>
      <c r="G120" s="329" t="s">
        <v>73</v>
      </c>
      <c r="H120" s="433" t="s">
        <v>20</v>
      </c>
      <c r="I120" s="330"/>
      <c r="J120" s="329">
        <v>0</v>
      </c>
      <c r="K120" s="329" t="str">
        <f>LOWER(DEC2HEX((J120)))</f>
        <v>0</v>
      </c>
      <c r="L120" s="329">
        <f>J120*(2^C120)</f>
        <v>0</v>
      </c>
      <c r="M120" s="432"/>
    </row>
    <row r="121" spans="1:13" ht="15">
      <c r="A121" s="292"/>
      <c r="B121" s="292"/>
      <c r="C121" s="329">
        <v>18</v>
      </c>
      <c r="D121" s="329">
        <v>18</v>
      </c>
      <c r="E121" s="329">
        <f>D121+1-C121</f>
        <v>1</v>
      </c>
      <c r="F121" s="329" t="str">
        <f>CONCATENATE(E121,"'h",K121)</f>
        <v>1'h0</v>
      </c>
      <c r="G121" s="329" t="s">
        <v>713</v>
      </c>
      <c r="H121" s="433" t="s">
        <v>5366</v>
      </c>
      <c r="I121" s="434"/>
      <c r="J121" s="329">
        <v>0</v>
      </c>
      <c r="K121" s="329" t="str">
        <f>LOWER(DEC2HEX((J121)))</f>
        <v>0</v>
      </c>
      <c r="L121" s="329">
        <f>J121*(2^C121)</f>
        <v>0</v>
      </c>
      <c r="M121" s="432"/>
    </row>
    <row r="122" spans="1:13" ht="15">
      <c r="A122" s="292"/>
      <c r="B122" s="292"/>
      <c r="C122" s="329">
        <v>17</v>
      </c>
      <c r="D122" s="329">
        <v>17</v>
      </c>
      <c r="E122" s="329">
        <f>D122+1-C122</f>
        <v>1</v>
      </c>
      <c r="F122" s="329" t="str">
        <f>CONCATENATE(E122,"'h",K122)</f>
        <v>1'h0</v>
      </c>
      <c r="G122" s="329" t="s">
        <v>713</v>
      </c>
      <c r="H122" s="433" t="s">
        <v>5367</v>
      </c>
      <c r="I122" s="330"/>
      <c r="J122" s="329">
        <v>0</v>
      </c>
      <c r="K122" s="329" t="str">
        <f>LOWER(DEC2HEX((J122)))</f>
        <v>0</v>
      </c>
      <c r="L122" s="329">
        <f>J122*(2^C122)</f>
        <v>0</v>
      </c>
      <c r="M122" s="432"/>
    </row>
    <row r="123" spans="1:13" ht="15">
      <c r="A123" s="292"/>
      <c r="B123" s="292"/>
      <c r="C123" s="329">
        <v>16</v>
      </c>
      <c r="D123" s="329">
        <v>16</v>
      </c>
      <c r="E123" s="329">
        <f>D123+1-C123</f>
        <v>1</v>
      </c>
      <c r="F123" s="329" t="str">
        <f>CONCATENATE(E123,"'h",K123)</f>
        <v>1'h0</v>
      </c>
      <c r="G123" s="329" t="s">
        <v>68</v>
      </c>
      <c r="H123" s="433" t="s">
        <v>5368</v>
      </c>
      <c r="I123" s="434"/>
      <c r="J123" s="329">
        <v>0</v>
      </c>
      <c r="K123" s="329" t="str">
        <f>LOWER(DEC2HEX((J123)))</f>
        <v>0</v>
      </c>
      <c r="L123" s="329">
        <f>J123*(2^C123)</f>
        <v>0</v>
      </c>
      <c r="M123" s="432"/>
    </row>
    <row r="124" spans="1:13" ht="15">
      <c r="A124" s="292"/>
      <c r="B124" s="292"/>
      <c r="C124" s="329">
        <v>0</v>
      </c>
      <c r="D124" s="329">
        <v>15</v>
      </c>
      <c r="E124" s="329">
        <f>D124+1-C124</f>
        <v>16</v>
      </c>
      <c r="F124" s="329" t="str">
        <f>CONCATENATE(E124,"'h",K124)</f>
        <v>16'h0</v>
      </c>
      <c r="G124" s="329" t="s">
        <v>68</v>
      </c>
      <c r="H124" s="433" t="s">
        <v>5369</v>
      </c>
      <c r="I124" s="330"/>
      <c r="J124" s="329">
        <v>0</v>
      </c>
      <c r="K124" s="329" t="str">
        <f>LOWER(DEC2HEX((J124)))</f>
        <v>0</v>
      </c>
      <c r="L124" s="329">
        <f>J124*(2^C124)</f>
        <v>0</v>
      </c>
      <c r="M124" s="432"/>
    </row>
    <row r="125" spans="1:13" ht="15">
      <c r="A125" s="290"/>
      <c r="B125" s="428" t="s">
        <v>312</v>
      </c>
      <c r="C125" s="290"/>
      <c r="D125" s="290"/>
      <c r="E125" s="290">
        <f>SUM(E126:E131)</f>
        <v>32</v>
      </c>
      <c r="F125" s="56" t="str">
        <f>CONCATENATE("32'h",K125)</f>
        <v>32'h00000000</v>
      </c>
      <c r="G125" s="56"/>
      <c r="H125" s="291" t="s">
        <v>5370</v>
      </c>
      <c r="I125" s="291"/>
      <c r="J125" s="290"/>
      <c r="K125" s="290" t="str">
        <f>LOWER(DEC2HEX(L125,8))</f>
        <v>00000000</v>
      </c>
      <c r="L125" s="290">
        <f>SUM(L131:L131)</f>
        <v>0</v>
      </c>
      <c r="M125" s="432"/>
    </row>
    <row r="126" spans="1:13" ht="15">
      <c r="A126" s="292"/>
      <c r="B126" s="292"/>
      <c r="C126" s="329">
        <v>31</v>
      </c>
      <c r="D126" s="329">
        <v>31</v>
      </c>
      <c r="E126" s="329">
        <f t="shared" ref="E126:E131" si="28">D126+1-C126</f>
        <v>1</v>
      </c>
      <c r="F126" s="329" t="str">
        <f t="shared" ref="F126:F131" si="29">CONCATENATE(E126,"'h",K126)</f>
        <v>1'h0</v>
      </c>
      <c r="G126" s="329" t="s">
        <v>18268</v>
      </c>
      <c r="H126" s="433" t="s">
        <v>18284</v>
      </c>
      <c r="I126" s="330" t="s">
        <v>18285</v>
      </c>
      <c r="J126" s="329">
        <v>0</v>
      </c>
      <c r="K126" s="329" t="str">
        <f t="shared" ref="K126:K131" si="30">LOWER(DEC2HEX((J126)))</f>
        <v>0</v>
      </c>
      <c r="L126" s="329">
        <f t="shared" ref="L126:L131" si="31">J126*(2^C126)</f>
        <v>0</v>
      </c>
      <c r="M126" s="432"/>
    </row>
    <row r="127" spans="1:13" ht="15">
      <c r="A127" s="292"/>
      <c r="B127" s="292"/>
      <c r="C127" s="329">
        <v>26</v>
      </c>
      <c r="D127" s="329">
        <v>30</v>
      </c>
      <c r="E127" s="329">
        <f t="shared" si="28"/>
        <v>5</v>
      </c>
      <c r="F127" s="329" t="str">
        <f t="shared" si="29"/>
        <v>5'h0</v>
      </c>
      <c r="G127" s="329" t="s">
        <v>73</v>
      </c>
      <c r="H127" s="433" t="s">
        <v>20</v>
      </c>
      <c r="I127" s="330"/>
      <c r="J127" s="329">
        <v>0</v>
      </c>
      <c r="K127" s="329" t="str">
        <f t="shared" si="30"/>
        <v>0</v>
      </c>
      <c r="L127" s="329">
        <f t="shared" si="31"/>
        <v>0</v>
      </c>
      <c r="M127" s="432"/>
    </row>
    <row r="128" spans="1:13" ht="15">
      <c r="A128" s="292"/>
      <c r="B128" s="292"/>
      <c r="C128" s="329">
        <v>16</v>
      </c>
      <c r="D128" s="329">
        <v>25</v>
      </c>
      <c r="E128" s="329">
        <f t="shared" si="28"/>
        <v>10</v>
      </c>
      <c r="F128" s="329" t="str">
        <f t="shared" si="29"/>
        <v>10'h0</v>
      </c>
      <c r="G128" s="329" t="s">
        <v>73</v>
      </c>
      <c r="H128" s="433" t="s">
        <v>5372</v>
      </c>
      <c r="I128" s="434"/>
      <c r="J128" s="329">
        <v>0</v>
      </c>
      <c r="K128" s="329" t="str">
        <f t="shared" si="30"/>
        <v>0</v>
      </c>
      <c r="L128" s="329">
        <f t="shared" si="31"/>
        <v>0</v>
      </c>
      <c r="M128" s="432"/>
    </row>
    <row r="129" spans="1:13" ht="15">
      <c r="A129" s="292"/>
      <c r="B129" s="292"/>
      <c r="C129" s="329">
        <v>15</v>
      </c>
      <c r="D129" s="329">
        <v>15</v>
      </c>
      <c r="E129" s="329">
        <f t="shared" si="28"/>
        <v>1</v>
      </c>
      <c r="F129" s="329" t="str">
        <f t="shared" si="29"/>
        <v>1'h0</v>
      </c>
      <c r="G129" s="329" t="s">
        <v>73</v>
      </c>
      <c r="H129" s="433" t="s">
        <v>18286</v>
      </c>
      <c r="I129" s="330" t="s">
        <v>18287</v>
      </c>
      <c r="J129" s="329">
        <v>0</v>
      </c>
      <c r="K129" s="329" t="str">
        <f t="shared" si="30"/>
        <v>0</v>
      </c>
      <c r="L129" s="329">
        <f t="shared" si="31"/>
        <v>0</v>
      </c>
      <c r="M129" s="432"/>
    </row>
    <row r="130" spans="1:13" ht="15">
      <c r="A130" s="292"/>
      <c r="B130" s="292"/>
      <c r="C130" s="329">
        <v>10</v>
      </c>
      <c r="D130" s="329">
        <v>14</v>
      </c>
      <c r="E130" s="329">
        <f t="shared" si="28"/>
        <v>5</v>
      </c>
      <c r="F130" s="329" t="str">
        <f t="shared" si="29"/>
        <v>5'h0</v>
      </c>
      <c r="G130" s="329" t="s">
        <v>73</v>
      </c>
      <c r="H130" s="433" t="s">
        <v>20</v>
      </c>
      <c r="I130" s="330"/>
      <c r="J130" s="329">
        <v>0</v>
      </c>
      <c r="K130" s="329" t="str">
        <f t="shared" si="30"/>
        <v>0</v>
      </c>
      <c r="L130" s="329">
        <f t="shared" si="31"/>
        <v>0</v>
      </c>
      <c r="M130" s="432"/>
    </row>
    <row r="131" spans="1:13" ht="15">
      <c r="A131" s="292"/>
      <c r="B131" s="292"/>
      <c r="C131" s="329">
        <v>0</v>
      </c>
      <c r="D131" s="329">
        <v>9</v>
      </c>
      <c r="E131" s="329">
        <f t="shared" si="28"/>
        <v>10</v>
      </c>
      <c r="F131" s="329" t="str">
        <f t="shared" si="29"/>
        <v>10'h0</v>
      </c>
      <c r="G131" s="329" t="s">
        <v>73</v>
      </c>
      <c r="H131" s="433" t="s">
        <v>5373</v>
      </c>
      <c r="I131" s="434"/>
      <c r="J131" s="329">
        <v>0</v>
      </c>
      <c r="K131" s="329" t="str">
        <f t="shared" si="30"/>
        <v>0</v>
      </c>
      <c r="L131" s="329">
        <f t="shared" si="31"/>
        <v>0</v>
      </c>
      <c r="M131" s="432"/>
    </row>
    <row r="132" spans="1:13" ht="15">
      <c r="A132" s="290"/>
      <c r="B132" s="428" t="s">
        <v>486</v>
      </c>
      <c r="C132" s="290"/>
      <c r="D132" s="290"/>
      <c r="E132" s="290">
        <f>SUM(E133:E144)</f>
        <v>32</v>
      </c>
      <c r="F132" s="56" t="str">
        <f>CONCATENATE("32'h",K132)</f>
        <v>32'h00001b11</v>
      </c>
      <c r="G132" s="56"/>
      <c r="H132" s="291" t="s">
        <v>5374</v>
      </c>
      <c r="I132" s="291"/>
      <c r="J132" s="290"/>
      <c r="K132" s="290" t="str">
        <f>LOWER(DEC2HEX(L132,8))</f>
        <v>00001b11</v>
      </c>
      <c r="L132" s="290">
        <f>SUM(L133:L144)</f>
        <v>6929</v>
      </c>
      <c r="M132" s="432"/>
    </row>
    <row r="133" spans="1:13" ht="15">
      <c r="A133" s="292"/>
      <c r="B133" s="292"/>
      <c r="C133" s="329">
        <v>15</v>
      </c>
      <c r="D133" s="329">
        <v>31</v>
      </c>
      <c r="E133" s="329">
        <f t="shared" ref="E133:E144" si="32">D133+1-C133</f>
        <v>17</v>
      </c>
      <c r="F133" s="329" t="str">
        <f t="shared" ref="F133:F144" si="33">CONCATENATE(E133,"'h",K133)</f>
        <v>17'h0</v>
      </c>
      <c r="G133" s="329" t="s">
        <v>73</v>
      </c>
      <c r="H133" s="433" t="s">
        <v>20</v>
      </c>
      <c r="I133" s="330"/>
      <c r="J133" s="329">
        <v>0</v>
      </c>
      <c r="K133" s="329" t="str">
        <f t="shared" ref="K133:K144" si="34">LOWER(DEC2HEX((J133)))</f>
        <v>0</v>
      </c>
      <c r="L133" s="329">
        <f t="shared" ref="L133:L144" si="35">J133*(2^C133)</f>
        <v>0</v>
      </c>
      <c r="M133" s="432"/>
    </row>
    <row r="134" spans="1:13" ht="15">
      <c r="A134" s="292"/>
      <c r="B134" s="292"/>
      <c r="C134" s="329">
        <v>14</v>
      </c>
      <c r="D134" s="329">
        <v>14</v>
      </c>
      <c r="E134" s="329">
        <f t="shared" si="32"/>
        <v>1</v>
      </c>
      <c r="F134" s="329" t="str">
        <f t="shared" si="33"/>
        <v>1'h0</v>
      </c>
      <c r="G134" s="329" t="s">
        <v>73</v>
      </c>
      <c r="H134" s="433" t="s">
        <v>5375</v>
      </c>
      <c r="I134" s="434"/>
      <c r="J134" s="329">
        <v>0</v>
      </c>
      <c r="K134" s="329" t="str">
        <f t="shared" si="34"/>
        <v>0</v>
      </c>
      <c r="L134" s="329">
        <f t="shared" si="35"/>
        <v>0</v>
      </c>
      <c r="M134" s="432"/>
    </row>
    <row r="135" spans="1:13" ht="15">
      <c r="A135" s="292"/>
      <c r="B135" s="292"/>
      <c r="C135" s="329">
        <v>13</v>
      </c>
      <c r="D135" s="329">
        <v>13</v>
      </c>
      <c r="E135" s="329">
        <f t="shared" si="32"/>
        <v>1</v>
      </c>
      <c r="F135" s="329" t="str">
        <f t="shared" si="33"/>
        <v>1'h0</v>
      </c>
      <c r="G135" s="329" t="s">
        <v>73</v>
      </c>
      <c r="H135" s="433" t="s">
        <v>5376</v>
      </c>
      <c r="I135" s="330"/>
      <c r="J135" s="329">
        <v>0</v>
      </c>
      <c r="K135" s="329" t="str">
        <f t="shared" si="34"/>
        <v>0</v>
      </c>
      <c r="L135" s="329">
        <f t="shared" si="35"/>
        <v>0</v>
      </c>
      <c r="M135" s="432"/>
    </row>
    <row r="136" spans="1:13" ht="15">
      <c r="A136" s="292"/>
      <c r="B136" s="292"/>
      <c r="C136" s="329">
        <v>12</v>
      </c>
      <c r="D136" s="329">
        <v>12</v>
      </c>
      <c r="E136" s="329">
        <f t="shared" si="32"/>
        <v>1</v>
      </c>
      <c r="F136" s="329" t="str">
        <f t="shared" si="33"/>
        <v>1'h1</v>
      </c>
      <c r="G136" s="329" t="s">
        <v>73</v>
      </c>
      <c r="H136" s="433" t="s">
        <v>5377</v>
      </c>
      <c r="I136" s="434"/>
      <c r="J136" s="329">
        <v>1</v>
      </c>
      <c r="K136" s="329" t="str">
        <f t="shared" si="34"/>
        <v>1</v>
      </c>
      <c r="L136" s="329">
        <f t="shared" si="35"/>
        <v>4096</v>
      </c>
      <c r="M136" s="432"/>
    </row>
    <row r="137" spans="1:13" ht="15">
      <c r="A137" s="292"/>
      <c r="B137" s="292"/>
      <c r="C137" s="329">
        <v>11</v>
      </c>
      <c r="D137" s="329">
        <v>11</v>
      </c>
      <c r="E137" s="329">
        <f t="shared" si="32"/>
        <v>1</v>
      </c>
      <c r="F137" s="329" t="str">
        <f t="shared" si="33"/>
        <v>1'h1</v>
      </c>
      <c r="G137" s="329" t="s">
        <v>73</v>
      </c>
      <c r="H137" s="433" t="s">
        <v>5378</v>
      </c>
      <c r="I137" s="330"/>
      <c r="J137" s="329">
        <v>1</v>
      </c>
      <c r="K137" s="329" t="str">
        <f t="shared" si="34"/>
        <v>1</v>
      </c>
      <c r="L137" s="329">
        <f t="shared" si="35"/>
        <v>2048</v>
      </c>
      <c r="M137" s="432"/>
    </row>
    <row r="138" spans="1:13" ht="15">
      <c r="A138" s="292"/>
      <c r="B138" s="292"/>
      <c r="C138" s="329">
        <v>10</v>
      </c>
      <c r="D138" s="329">
        <v>10</v>
      </c>
      <c r="E138" s="329">
        <f t="shared" si="32"/>
        <v>1</v>
      </c>
      <c r="F138" s="329" t="str">
        <f t="shared" si="33"/>
        <v>1'h0</v>
      </c>
      <c r="G138" s="329" t="s">
        <v>73</v>
      </c>
      <c r="H138" s="433" t="s">
        <v>20</v>
      </c>
      <c r="I138" s="434"/>
      <c r="J138" s="329">
        <v>0</v>
      </c>
      <c r="K138" s="329" t="str">
        <f t="shared" si="34"/>
        <v>0</v>
      </c>
      <c r="L138" s="329">
        <f t="shared" si="35"/>
        <v>0</v>
      </c>
      <c r="M138" s="432"/>
    </row>
    <row r="139" spans="1:13" ht="15">
      <c r="A139" s="292"/>
      <c r="B139" s="292"/>
      <c r="C139" s="329">
        <v>9</v>
      </c>
      <c r="D139" s="329">
        <v>9</v>
      </c>
      <c r="E139" s="329">
        <f t="shared" si="32"/>
        <v>1</v>
      </c>
      <c r="F139" s="329" t="str">
        <f t="shared" si="33"/>
        <v>1'h1</v>
      </c>
      <c r="G139" s="329" t="s">
        <v>73</v>
      </c>
      <c r="H139" s="433" t="s">
        <v>5379</v>
      </c>
      <c r="I139" s="330"/>
      <c r="J139" s="329">
        <v>1</v>
      </c>
      <c r="K139" s="329" t="str">
        <f t="shared" si="34"/>
        <v>1</v>
      </c>
      <c r="L139" s="329">
        <f t="shared" si="35"/>
        <v>512</v>
      </c>
      <c r="M139" s="432"/>
    </row>
    <row r="140" spans="1:13" ht="15">
      <c r="A140" s="292"/>
      <c r="B140" s="292"/>
      <c r="C140" s="329">
        <v>8</v>
      </c>
      <c r="D140" s="329">
        <v>8</v>
      </c>
      <c r="E140" s="329">
        <f t="shared" si="32"/>
        <v>1</v>
      </c>
      <c r="F140" s="329" t="str">
        <f t="shared" si="33"/>
        <v>1'h1</v>
      </c>
      <c r="G140" s="329" t="s">
        <v>73</v>
      </c>
      <c r="H140" s="433" t="s">
        <v>5380</v>
      </c>
      <c r="I140" s="434"/>
      <c r="J140" s="329">
        <v>1</v>
      </c>
      <c r="K140" s="329" t="str">
        <f t="shared" si="34"/>
        <v>1</v>
      </c>
      <c r="L140" s="329">
        <f t="shared" si="35"/>
        <v>256</v>
      </c>
      <c r="M140" s="432"/>
    </row>
    <row r="141" spans="1:13" ht="15">
      <c r="A141" s="292"/>
      <c r="B141" s="292"/>
      <c r="C141" s="329">
        <v>6</v>
      </c>
      <c r="D141" s="329">
        <v>7</v>
      </c>
      <c r="E141" s="329">
        <f t="shared" si="32"/>
        <v>2</v>
      </c>
      <c r="F141" s="329" t="str">
        <f t="shared" si="33"/>
        <v>2'h0</v>
      </c>
      <c r="G141" s="329" t="s">
        <v>73</v>
      </c>
      <c r="H141" s="433" t="s">
        <v>20</v>
      </c>
      <c r="I141" s="330"/>
      <c r="J141" s="329">
        <v>0</v>
      </c>
      <c r="K141" s="329" t="str">
        <f t="shared" si="34"/>
        <v>0</v>
      </c>
      <c r="L141" s="329">
        <f t="shared" si="35"/>
        <v>0</v>
      </c>
      <c r="M141" s="432"/>
    </row>
    <row r="142" spans="1:13" ht="15">
      <c r="A142" s="292"/>
      <c r="B142" s="292"/>
      <c r="C142" s="329">
        <v>4</v>
      </c>
      <c r="D142" s="329">
        <v>5</v>
      </c>
      <c r="E142" s="329">
        <f t="shared" si="32"/>
        <v>2</v>
      </c>
      <c r="F142" s="329" t="str">
        <f t="shared" si="33"/>
        <v>2'h1</v>
      </c>
      <c r="G142" s="329" t="s">
        <v>73</v>
      </c>
      <c r="H142" s="433" t="s">
        <v>5381</v>
      </c>
      <c r="I142" s="434"/>
      <c r="J142" s="329">
        <v>1</v>
      </c>
      <c r="K142" s="329" t="str">
        <f t="shared" si="34"/>
        <v>1</v>
      </c>
      <c r="L142" s="329">
        <f t="shared" si="35"/>
        <v>16</v>
      </c>
      <c r="M142" s="432"/>
    </row>
    <row r="143" spans="1:13" ht="15">
      <c r="A143" s="292"/>
      <c r="B143" s="292"/>
      <c r="C143" s="329">
        <v>2</v>
      </c>
      <c r="D143" s="329">
        <v>3</v>
      </c>
      <c r="E143" s="329">
        <f t="shared" si="32"/>
        <v>2</v>
      </c>
      <c r="F143" s="329" t="str">
        <f t="shared" si="33"/>
        <v>2'h0</v>
      </c>
      <c r="G143" s="329" t="s">
        <v>73</v>
      </c>
      <c r="H143" s="433" t="s">
        <v>20</v>
      </c>
      <c r="I143" s="330"/>
      <c r="J143" s="329">
        <v>0</v>
      </c>
      <c r="K143" s="329" t="str">
        <f t="shared" si="34"/>
        <v>0</v>
      </c>
      <c r="L143" s="329">
        <f t="shared" si="35"/>
        <v>0</v>
      </c>
      <c r="M143" s="432"/>
    </row>
    <row r="144" spans="1:13" ht="15">
      <c r="A144" s="292"/>
      <c r="B144" s="292"/>
      <c r="C144" s="329">
        <v>0</v>
      </c>
      <c r="D144" s="329">
        <v>1</v>
      </c>
      <c r="E144" s="329">
        <f t="shared" si="32"/>
        <v>2</v>
      </c>
      <c r="F144" s="329" t="str">
        <f t="shared" si="33"/>
        <v>2'h1</v>
      </c>
      <c r="G144" s="329" t="s">
        <v>73</v>
      </c>
      <c r="H144" s="433" t="s">
        <v>5382</v>
      </c>
      <c r="I144" s="434"/>
      <c r="J144" s="329">
        <v>1</v>
      </c>
      <c r="K144" s="329" t="str">
        <f t="shared" si="34"/>
        <v>1</v>
      </c>
      <c r="L144" s="329">
        <f t="shared" si="35"/>
        <v>1</v>
      </c>
      <c r="M144" s="432"/>
    </row>
    <row r="145" spans="1:13" ht="15">
      <c r="A145" s="290"/>
      <c r="B145" s="428" t="s">
        <v>18288</v>
      </c>
      <c r="C145" s="290"/>
      <c r="D145" s="290"/>
      <c r="E145" s="290">
        <f>SUM(E146:E156)</f>
        <v>32</v>
      </c>
      <c r="F145" s="56" t="str">
        <f>CONCATENATE("32'h",K145)</f>
        <v>32'h00000000</v>
      </c>
      <c r="G145" s="56"/>
      <c r="H145" s="291" t="s">
        <v>18289</v>
      </c>
      <c r="I145" s="291"/>
      <c r="J145" s="290"/>
      <c r="K145" s="290" t="str">
        <f>LOWER(DEC2HEX(L145,8))</f>
        <v>00000000</v>
      </c>
      <c r="L145" s="290">
        <f>SUM(L146:L156)</f>
        <v>0</v>
      </c>
      <c r="M145" s="432"/>
    </row>
    <row r="146" spans="1:13" ht="15">
      <c r="A146" s="292"/>
      <c r="B146" s="292"/>
      <c r="C146" s="329">
        <v>24</v>
      </c>
      <c r="D146" s="329">
        <v>31</v>
      </c>
      <c r="E146" s="329">
        <f t="shared" ref="E146:E156" si="36">D146+1-C146</f>
        <v>8</v>
      </c>
      <c r="F146" s="329" t="str">
        <f>CONCATENATE(E146,"'h",K146)</f>
        <v>8'h0</v>
      </c>
      <c r="G146" s="329" t="s">
        <v>18290</v>
      </c>
      <c r="H146" s="433" t="s">
        <v>18291</v>
      </c>
      <c r="I146" s="330" t="s">
        <v>18292</v>
      </c>
      <c r="J146" s="329">
        <v>0</v>
      </c>
      <c r="K146" s="329" t="str">
        <f t="shared" ref="K146:K156" si="37">LOWER(DEC2HEX((J146)))</f>
        <v>0</v>
      </c>
      <c r="L146" s="329">
        <f t="shared" ref="L146:L156" si="38">J146*(2^C146)</f>
        <v>0</v>
      </c>
      <c r="M146" s="432"/>
    </row>
    <row r="147" spans="1:13" ht="15">
      <c r="A147" s="292"/>
      <c r="B147" s="292"/>
      <c r="C147" s="329">
        <v>10</v>
      </c>
      <c r="D147" s="329">
        <v>23</v>
      </c>
      <c r="E147" s="329">
        <f t="shared" si="36"/>
        <v>14</v>
      </c>
      <c r="F147" s="329" t="s">
        <v>18293</v>
      </c>
      <c r="G147" s="329" t="s">
        <v>18294</v>
      </c>
      <c r="H147" s="433" t="s">
        <v>20</v>
      </c>
      <c r="I147" s="330"/>
      <c r="J147" s="329">
        <v>0</v>
      </c>
      <c r="K147" s="329" t="str">
        <f t="shared" si="37"/>
        <v>0</v>
      </c>
      <c r="L147" s="329">
        <f t="shared" si="38"/>
        <v>0</v>
      </c>
      <c r="M147" s="432"/>
    </row>
    <row r="148" spans="1:13" ht="15.75" customHeight="1">
      <c r="A148" s="292"/>
      <c r="B148" s="292"/>
      <c r="C148" s="329">
        <v>9</v>
      </c>
      <c r="D148" s="329">
        <v>9</v>
      </c>
      <c r="E148" s="329">
        <f t="shared" si="36"/>
        <v>1</v>
      </c>
      <c r="F148" s="329" t="str">
        <f t="shared" ref="F148:F156" si="39">CONCATENATE(E148,"'h",K148)</f>
        <v>1'h0</v>
      </c>
      <c r="G148" s="329" t="s">
        <v>18268</v>
      </c>
      <c r="H148" s="433" t="s">
        <v>18266</v>
      </c>
      <c r="I148" s="434"/>
      <c r="J148" s="329">
        <v>0</v>
      </c>
      <c r="K148" s="329" t="str">
        <f t="shared" si="37"/>
        <v>0</v>
      </c>
      <c r="L148" s="329">
        <f t="shared" si="38"/>
        <v>0</v>
      </c>
      <c r="M148" s="432"/>
    </row>
    <row r="149" spans="1:13" ht="15">
      <c r="A149" s="292"/>
      <c r="B149" s="292"/>
      <c r="C149" s="329">
        <v>8</v>
      </c>
      <c r="D149" s="329">
        <v>8</v>
      </c>
      <c r="E149" s="329">
        <f t="shared" si="36"/>
        <v>1</v>
      </c>
      <c r="F149" s="329" t="str">
        <f t="shared" si="39"/>
        <v>1'h0</v>
      </c>
      <c r="G149" s="329" t="s">
        <v>489</v>
      </c>
      <c r="H149" s="433" t="s">
        <v>18267</v>
      </c>
      <c r="I149" s="330"/>
      <c r="J149" s="329">
        <v>0</v>
      </c>
      <c r="K149" s="329" t="str">
        <f t="shared" si="37"/>
        <v>0</v>
      </c>
      <c r="L149" s="329">
        <f t="shared" si="38"/>
        <v>0</v>
      </c>
      <c r="M149" s="432"/>
    </row>
    <row r="150" spans="1:13" ht="15">
      <c r="A150" s="292"/>
      <c r="B150" s="292"/>
      <c r="C150" s="329">
        <v>6</v>
      </c>
      <c r="D150" s="329">
        <v>7</v>
      </c>
      <c r="E150" s="329">
        <f t="shared" si="36"/>
        <v>2</v>
      </c>
      <c r="F150" s="329" t="str">
        <f t="shared" si="39"/>
        <v>2'h0</v>
      </c>
      <c r="G150" s="329" t="s">
        <v>73</v>
      </c>
      <c r="H150" s="433" t="s">
        <v>20</v>
      </c>
      <c r="I150" s="434"/>
      <c r="J150" s="329">
        <v>0</v>
      </c>
      <c r="K150" s="329" t="str">
        <f t="shared" si="37"/>
        <v>0</v>
      </c>
      <c r="L150" s="329">
        <f t="shared" si="38"/>
        <v>0</v>
      </c>
      <c r="M150" s="432"/>
    </row>
    <row r="151" spans="1:13" ht="15">
      <c r="A151" s="292"/>
      <c r="B151" s="292"/>
      <c r="C151" s="329">
        <v>5</v>
      </c>
      <c r="D151" s="329">
        <v>5</v>
      </c>
      <c r="E151" s="329">
        <f t="shared" si="36"/>
        <v>1</v>
      </c>
      <c r="F151" s="329" t="str">
        <f t="shared" si="39"/>
        <v>1'h0</v>
      </c>
      <c r="G151" s="329" t="s">
        <v>18268</v>
      </c>
      <c r="H151" s="433" t="s">
        <v>18295</v>
      </c>
      <c r="I151" s="330"/>
      <c r="J151" s="329">
        <v>0</v>
      </c>
      <c r="K151" s="329" t="str">
        <f t="shared" si="37"/>
        <v>0</v>
      </c>
      <c r="L151" s="329">
        <f t="shared" si="38"/>
        <v>0</v>
      </c>
      <c r="M151" s="432"/>
    </row>
    <row r="152" spans="1:13" ht="15">
      <c r="A152" s="292"/>
      <c r="B152" s="292"/>
      <c r="C152" s="329">
        <v>4</v>
      </c>
      <c r="D152" s="329">
        <v>4</v>
      </c>
      <c r="E152" s="329">
        <f t="shared" si="36"/>
        <v>1</v>
      </c>
      <c r="F152" s="329" t="str">
        <f t="shared" si="39"/>
        <v>1'h0</v>
      </c>
      <c r="G152" s="329" t="s">
        <v>18268</v>
      </c>
      <c r="H152" s="433" t="s">
        <v>18296</v>
      </c>
      <c r="I152" s="434"/>
      <c r="J152" s="329">
        <v>0</v>
      </c>
      <c r="K152" s="329" t="str">
        <f t="shared" si="37"/>
        <v>0</v>
      </c>
      <c r="L152" s="329">
        <f t="shared" si="38"/>
        <v>0</v>
      </c>
      <c r="M152" s="432"/>
    </row>
    <row r="153" spans="1:13" ht="15">
      <c r="A153" s="292"/>
      <c r="B153" s="292"/>
      <c r="C153" s="329">
        <v>3</v>
      </c>
      <c r="D153" s="329">
        <v>3</v>
      </c>
      <c r="E153" s="329">
        <f t="shared" si="36"/>
        <v>1</v>
      </c>
      <c r="F153" s="329" t="str">
        <f t="shared" si="39"/>
        <v>1'h0</v>
      </c>
      <c r="G153" s="329" t="s">
        <v>18268</v>
      </c>
      <c r="H153" s="433" t="s">
        <v>18297</v>
      </c>
      <c r="I153" s="330"/>
      <c r="J153" s="329">
        <v>0</v>
      </c>
      <c r="K153" s="329" t="str">
        <f t="shared" si="37"/>
        <v>0</v>
      </c>
      <c r="L153" s="329">
        <f t="shared" si="38"/>
        <v>0</v>
      </c>
      <c r="M153" s="432"/>
    </row>
    <row r="154" spans="1:13" ht="15">
      <c r="A154" s="292"/>
      <c r="B154" s="292"/>
      <c r="C154" s="329">
        <v>2</v>
      </c>
      <c r="D154" s="329">
        <v>2</v>
      </c>
      <c r="E154" s="329">
        <f t="shared" si="36"/>
        <v>1</v>
      </c>
      <c r="F154" s="329" t="str">
        <f t="shared" si="39"/>
        <v>1'h0</v>
      </c>
      <c r="G154" s="329" t="s">
        <v>18268</v>
      </c>
      <c r="H154" s="433" t="s">
        <v>18298</v>
      </c>
      <c r="I154" s="434"/>
      <c r="J154" s="329">
        <v>0</v>
      </c>
      <c r="K154" s="329" t="str">
        <f t="shared" si="37"/>
        <v>0</v>
      </c>
      <c r="L154" s="329">
        <f t="shared" si="38"/>
        <v>0</v>
      </c>
      <c r="M154" s="432"/>
    </row>
    <row r="155" spans="1:13" ht="15">
      <c r="A155" s="292"/>
      <c r="B155" s="292"/>
      <c r="C155" s="329">
        <v>1</v>
      </c>
      <c r="D155" s="329">
        <v>1</v>
      </c>
      <c r="E155" s="329">
        <f t="shared" si="36"/>
        <v>1</v>
      </c>
      <c r="F155" s="329" t="str">
        <f t="shared" si="39"/>
        <v>1'h0</v>
      </c>
      <c r="G155" s="329" t="s">
        <v>18268</v>
      </c>
      <c r="H155" s="433" t="s">
        <v>18259</v>
      </c>
      <c r="I155" s="330"/>
      <c r="J155" s="329">
        <v>0</v>
      </c>
      <c r="K155" s="329" t="str">
        <f t="shared" si="37"/>
        <v>0</v>
      </c>
      <c r="L155" s="329">
        <f t="shared" si="38"/>
        <v>0</v>
      </c>
      <c r="M155" s="432"/>
    </row>
    <row r="156" spans="1:13" ht="15">
      <c r="A156" s="292"/>
      <c r="B156" s="292"/>
      <c r="C156" s="329">
        <v>0</v>
      </c>
      <c r="D156" s="329">
        <v>0</v>
      </c>
      <c r="E156" s="329">
        <f t="shared" si="36"/>
        <v>1</v>
      </c>
      <c r="F156" s="329" t="str">
        <f t="shared" si="39"/>
        <v>1'h0</v>
      </c>
      <c r="G156" s="329" t="s">
        <v>18268</v>
      </c>
      <c r="H156" s="433" t="s">
        <v>5383</v>
      </c>
      <c r="I156" s="434"/>
      <c r="J156" s="329">
        <v>0</v>
      </c>
      <c r="K156" s="329" t="str">
        <f t="shared" si="37"/>
        <v>0</v>
      </c>
      <c r="L156" s="329">
        <f t="shared" si="38"/>
        <v>0</v>
      </c>
      <c r="M156" s="432"/>
    </row>
    <row r="157" spans="1:13" ht="15">
      <c r="A157" s="290"/>
      <c r="B157" s="428" t="s">
        <v>18299</v>
      </c>
      <c r="C157" s="290"/>
      <c r="D157" s="290"/>
      <c r="E157" s="290">
        <f>SUM(E158:E159)</f>
        <v>32</v>
      </c>
      <c r="F157" s="56" t="str">
        <f>CONCATENATE("32'h",K157)</f>
        <v>32'h000000a0</v>
      </c>
      <c r="G157" s="56"/>
      <c r="H157" s="291" t="s">
        <v>18300</v>
      </c>
      <c r="I157" s="291"/>
      <c r="J157" s="290"/>
      <c r="K157" s="290" t="str">
        <f>LOWER(DEC2HEX(L157,8))</f>
        <v>000000a0</v>
      </c>
      <c r="L157" s="290">
        <f>SUM(L158:L159)</f>
        <v>160</v>
      </c>
      <c r="M157" s="432"/>
    </row>
    <row r="158" spans="1:13" ht="15">
      <c r="A158" s="292"/>
      <c r="B158" s="292"/>
      <c r="C158" s="329">
        <v>8</v>
      </c>
      <c r="D158" s="329">
        <v>31</v>
      </c>
      <c r="E158" s="329">
        <f>D158+1-C158</f>
        <v>24</v>
      </c>
      <c r="F158" s="329" t="str">
        <f>CONCATENATE(E158,"'h",K158)</f>
        <v>24'h0</v>
      </c>
      <c r="G158" s="329" t="s">
        <v>73</v>
      </c>
      <c r="H158" s="433" t="s">
        <v>20</v>
      </c>
      <c r="I158" s="330"/>
      <c r="J158" s="329">
        <v>0</v>
      </c>
      <c r="K158" s="329" t="str">
        <f>LOWER(DEC2HEX((J158)))</f>
        <v>0</v>
      </c>
      <c r="L158" s="329">
        <f>J158*(2^C158)</f>
        <v>0</v>
      </c>
      <c r="M158" s="432"/>
    </row>
    <row r="159" spans="1:13" ht="15">
      <c r="A159" s="292"/>
      <c r="B159" s="292"/>
      <c r="C159" s="329">
        <v>0</v>
      </c>
      <c r="D159" s="329">
        <v>7</v>
      </c>
      <c r="E159" s="329">
        <f>D159+1-C159</f>
        <v>8</v>
      </c>
      <c r="F159" s="329" t="str">
        <f>CONCATENATE(E159,"'h",K159)</f>
        <v>8'ha0</v>
      </c>
      <c r="G159" s="329" t="s">
        <v>489</v>
      </c>
      <c r="H159" s="433" t="s">
        <v>18269</v>
      </c>
      <c r="I159" s="434"/>
      <c r="J159" s="329">
        <v>160</v>
      </c>
      <c r="K159" s="329" t="str">
        <f>LOWER(DEC2HEX((J159)))</f>
        <v>a0</v>
      </c>
      <c r="L159" s="329">
        <f>J159*(2^C159)</f>
        <v>160</v>
      </c>
      <c r="M159" s="432"/>
    </row>
    <row r="160" spans="1:13" ht="15">
      <c r="A160" s="290"/>
      <c r="B160" s="428" t="s">
        <v>18270</v>
      </c>
      <c r="C160" s="290"/>
      <c r="D160" s="290"/>
      <c r="E160" s="290">
        <f>SUM(E161:E164)</f>
        <v>32</v>
      </c>
      <c r="F160" s="56" t="str">
        <f>CONCATENATE("32'h",K160)</f>
        <v>32'h00020003</v>
      </c>
      <c r="G160" s="56"/>
      <c r="H160" s="291" t="s">
        <v>18271</v>
      </c>
      <c r="I160" s="291"/>
      <c r="J160" s="290"/>
      <c r="K160" s="290" t="str">
        <f>LOWER(DEC2HEX(L160,8))</f>
        <v>00020003</v>
      </c>
      <c r="L160" s="290">
        <f>SUM(L161:L164)</f>
        <v>131075</v>
      </c>
      <c r="M160" s="432"/>
    </row>
    <row r="161" spans="1:13" ht="15">
      <c r="A161" s="292"/>
      <c r="B161" s="292"/>
      <c r="C161" s="329">
        <v>18</v>
      </c>
      <c r="D161" s="329">
        <v>31</v>
      </c>
      <c r="E161" s="329">
        <f>D161+1-C161</f>
        <v>14</v>
      </c>
      <c r="F161" s="329" t="str">
        <f>CONCATENATE(E161,"'h",K161)</f>
        <v>14'h0</v>
      </c>
      <c r="G161" s="329" t="s">
        <v>73</v>
      </c>
      <c r="H161" s="433" t="s">
        <v>20</v>
      </c>
      <c r="I161" s="330"/>
      <c r="J161" s="329">
        <v>0</v>
      </c>
      <c r="K161" s="329" t="str">
        <f>LOWER(DEC2HEX((J161)))</f>
        <v>0</v>
      </c>
      <c r="L161" s="329">
        <f>J161*(2^C161)</f>
        <v>0</v>
      </c>
      <c r="M161" s="432"/>
    </row>
    <row r="162" spans="1:13" ht="15">
      <c r="A162" s="292"/>
      <c r="B162" s="292"/>
      <c r="C162" s="329">
        <v>16</v>
      </c>
      <c r="D162" s="329">
        <v>17</v>
      </c>
      <c r="E162" s="329">
        <f>D162+1-C162</f>
        <v>2</v>
      </c>
      <c r="F162" s="329" t="str">
        <f>CONCATENATE(E162,"'h",K162)</f>
        <v>2'h2</v>
      </c>
      <c r="G162" s="329" t="s">
        <v>18268</v>
      </c>
      <c r="H162" s="433" t="s">
        <v>18272</v>
      </c>
      <c r="I162" s="330"/>
      <c r="J162" s="329">
        <v>2</v>
      </c>
      <c r="K162" s="329" t="str">
        <f>LOWER(DEC2HEX((J162)))</f>
        <v>2</v>
      </c>
      <c r="L162" s="329">
        <f>J162*(2^C162)</f>
        <v>131072</v>
      </c>
      <c r="M162" s="432"/>
    </row>
    <row r="163" spans="1:13" ht="15">
      <c r="A163" s="292"/>
      <c r="B163" s="292"/>
      <c r="C163" s="329">
        <v>8</v>
      </c>
      <c r="D163" s="329">
        <v>15</v>
      </c>
      <c r="E163" s="329">
        <f>D163+1-C163</f>
        <v>8</v>
      </c>
      <c r="F163" s="329" t="str">
        <f>CONCATENATE(E163,"'h",K163)</f>
        <v>8'h0</v>
      </c>
      <c r="G163" s="329" t="s">
        <v>73</v>
      </c>
      <c r="H163" s="433" t="s">
        <v>20</v>
      </c>
      <c r="I163" s="434"/>
      <c r="J163" s="329">
        <v>0</v>
      </c>
      <c r="K163" s="329" t="str">
        <f>LOWER(DEC2HEX((J163)))</f>
        <v>0</v>
      </c>
      <c r="L163" s="329">
        <f>J163*(2^C163)</f>
        <v>0</v>
      </c>
      <c r="M163" s="432"/>
    </row>
    <row r="164" spans="1:13" ht="15">
      <c r="A164" s="292"/>
      <c r="B164" s="292"/>
      <c r="C164" s="329">
        <v>0</v>
      </c>
      <c r="D164" s="329">
        <v>7</v>
      </c>
      <c r="E164" s="329">
        <f>D164+1-C164</f>
        <v>8</v>
      </c>
      <c r="F164" s="329" t="str">
        <f>CONCATENATE(E164,"'h",K164)</f>
        <v>8'h3</v>
      </c>
      <c r="G164" s="329" t="s">
        <v>18268</v>
      </c>
      <c r="H164" s="433" t="s">
        <v>18273</v>
      </c>
      <c r="I164" s="330"/>
      <c r="J164" s="329">
        <v>3</v>
      </c>
      <c r="K164" s="329" t="str">
        <f>LOWER(DEC2HEX((J164)))</f>
        <v>3</v>
      </c>
      <c r="L164" s="329">
        <f>J164*(2^C164)</f>
        <v>3</v>
      </c>
      <c r="M164" s="432"/>
    </row>
    <row r="165" spans="1:13" ht="17.25" customHeight="1">
      <c r="A165" s="290"/>
      <c r="B165" s="428" t="s">
        <v>18274</v>
      </c>
      <c r="C165" s="290"/>
      <c r="D165" s="290"/>
      <c r="E165" s="290">
        <f>SUM(E166:E167)</f>
        <v>32</v>
      </c>
      <c r="F165" s="56" t="str">
        <f>CONCATENATE("32'h",K165)</f>
        <v>32'h62003003</v>
      </c>
      <c r="G165" s="56"/>
      <c r="H165" s="291" t="s">
        <v>18275</v>
      </c>
      <c r="I165" s="291"/>
      <c r="J165" s="290"/>
      <c r="K165" s="290" t="str">
        <f>LOWER(DEC2HEX(L165,8))</f>
        <v>62003003</v>
      </c>
      <c r="L165" s="290">
        <f>SUM(L166:L167)</f>
        <v>1644179459</v>
      </c>
      <c r="M165" s="432"/>
    </row>
    <row r="166" spans="1:13" ht="15">
      <c r="A166" s="292"/>
      <c r="B166" s="292"/>
      <c r="C166" s="329">
        <v>31</v>
      </c>
      <c r="D166" s="329">
        <v>31</v>
      </c>
      <c r="E166" s="329">
        <f>D166+1-C166</f>
        <v>1</v>
      </c>
      <c r="F166" s="329" t="str">
        <f>CONCATENATE(E166,"'h",K166)</f>
        <v>1'h0</v>
      </c>
      <c r="G166" s="329" t="s">
        <v>73</v>
      </c>
      <c r="H166" s="433" t="s">
        <v>20</v>
      </c>
      <c r="I166" s="330"/>
      <c r="J166" s="329">
        <v>0</v>
      </c>
      <c r="K166" s="329" t="str">
        <f>LOWER(DEC2HEX((J166)))</f>
        <v>0</v>
      </c>
      <c r="L166" s="329">
        <f>J166*(2^C166)</f>
        <v>0</v>
      </c>
      <c r="M166" s="432"/>
    </row>
    <row r="167" spans="1:13" ht="15">
      <c r="A167" s="292"/>
      <c r="B167" s="292"/>
      <c r="C167" s="329">
        <v>0</v>
      </c>
      <c r="D167" s="329">
        <v>30</v>
      </c>
      <c r="E167" s="329">
        <f>D167+1-C167</f>
        <v>31</v>
      </c>
      <c r="F167" s="329" t="str">
        <f>CONCATENATE(E167,"'h",K167)</f>
        <v>31'h62003003</v>
      </c>
      <c r="G167" s="329" t="s">
        <v>18268</v>
      </c>
      <c r="H167" s="433" t="s">
        <v>18276</v>
      </c>
      <c r="I167" s="434"/>
      <c r="J167" s="329">
        <v>1644179459</v>
      </c>
      <c r="K167" s="329" t="str">
        <f>LOWER(DEC2HEX((J167)))</f>
        <v>62003003</v>
      </c>
      <c r="L167" s="329">
        <f>J167*(2^C167)</f>
        <v>1644179459</v>
      </c>
      <c r="M167" s="432"/>
    </row>
    <row r="168" spans="1:13" ht="15">
      <c r="A168" s="290"/>
      <c r="B168" s="428" t="s">
        <v>18277</v>
      </c>
      <c r="C168" s="290"/>
      <c r="D168" s="290"/>
      <c r="E168" s="290">
        <f>SUM(E169:E172)</f>
        <v>32</v>
      </c>
      <c r="F168" s="56" t="str">
        <f>CONCATENATE("32'h",K168)</f>
        <v>32'h00000000</v>
      </c>
      <c r="G168" s="56"/>
      <c r="H168" s="291" t="s">
        <v>18278</v>
      </c>
      <c r="I168" s="291"/>
      <c r="J168" s="290"/>
      <c r="K168" s="290" t="str">
        <f>LOWER(DEC2HEX(L168,8))</f>
        <v>00000000</v>
      </c>
      <c r="L168" s="290">
        <f>SUM(L169,L172)</f>
        <v>0</v>
      </c>
      <c r="M168" s="432"/>
    </row>
    <row r="169" spans="1:13" ht="15">
      <c r="A169" s="292"/>
      <c r="B169" s="292"/>
      <c r="C169" s="329">
        <v>12</v>
      </c>
      <c r="D169" s="329">
        <v>31</v>
      </c>
      <c r="E169" s="329">
        <f>D169+1-C169</f>
        <v>20</v>
      </c>
      <c r="F169" s="329" t="str">
        <f>CONCATENATE(E169,"'h",K169)</f>
        <v>20'h0</v>
      </c>
      <c r="G169" s="329" t="s">
        <v>73</v>
      </c>
      <c r="H169" s="433" t="s">
        <v>20</v>
      </c>
      <c r="I169" s="330"/>
      <c r="J169" s="329">
        <v>0</v>
      </c>
      <c r="K169" s="329" t="str">
        <f>LOWER(DEC2HEX((J169)))</f>
        <v>0</v>
      </c>
      <c r="L169" s="329">
        <f>J169*(2^C169)</f>
        <v>0</v>
      </c>
      <c r="M169" s="432"/>
    </row>
    <row r="170" spans="1:13" ht="15">
      <c r="A170" s="292"/>
      <c r="B170" s="292"/>
      <c r="C170" s="329">
        <v>8</v>
      </c>
      <c r="D170" s="329">
        <v>11</v>
      </c>
      <c r="E170" s="329">
        <f>D170+1-C170</f>
        <v>4</v>
      </c>
      <c r="F170" s="329" t="str">
        <f>CONCATENATE(E170,"'h",K170)</f>
        <v>4'h0</v>
      </c>
      <c r="G170" s="329" t="s">
        <v>18268</v>
      </c>
      <c r="H170" s="433" t="s">
        <v>18279</v>
      </c>
      <c r="I170" s="330"/>
      <c r="J170" s="329">
        <v>0</v>
      </c>
      <c r="K170" s="329" t="str">
        <f>LOWER(DEC2HEX((J170)))</f>
        <v>0</v>
      </c>
      <c r="L170" s="329">
        <f>J170*(2^C170)</f>
        <v>0</v>
      </c>
      <c r="M170" s="432"/>
    </row>
    <row r="171" spans="1:13" ht="15">
      <c r="A171" s="292"/>
      <c r="B171" s="292"/>
      <c r="C171" s="329">
        <v>4</v>
      </c>
      <c r="D171" s="329">
        <v>7</v>
      </c>
      <c r="E171" s="329">
        <f>D171+1-C171</f>
        <v>4</v>
      </c>
      <c r="F171" s="329" t="str">
        <f>CONCATENATE(E171,"'h",K171)</f>
        <v>4'h0</v>
      </c>
      <c r="G171" s="329" t="s">
        <v>73</v>
      </c>
      <c r="H171" s="433" t="s">
        <v>20</v>
      </c>
      <c r="I171" s="434"/>
      <c r="J171" s="329">
        <v>0</v>
      </c>
      <c r="K171" s="329" t="str">
        <f>LOWER(DEC2HEX((J171)))</f>
        <v>0</v>
      </c>
      <c r="L171" s="329">
        <f>J171*(2^C171)</f>
        <v>0</v>
      </c>
      <c r="M171" s="432"/>
    </row>
    <row r="172" spans="1:13" ht="15">
      <c r="A172" s="292"/>
      <c r="B172" s="292"/>
      <c r="C172" s="329">
        <v>0</v>
      </c>
      <c r="D172" s="329">
        <v>3</v>
      </c>
      <c r="E172" s="329">
        <f>D172+1-C172</f>
        <v>4</v>
      </c>
      <c r="F172" s="329" t="str">
        <f>CONCATENATE(E172,"'h",K172)</f>
        <v>4'h0</v>
      </c>
      <c r="G172" s="329" t="s">
        <v>18268</v>
      </c>
      <c r="H172" s="433" t="s">
        <v>18280</v>
      </c>
      <c r="I172" s="330"/>
      <c r="J172" s="329">
        <v>0</v>
      </c>
      <c r="K172" s="329" t="str">
        <f>LOWER(DEC2HEX((J172)))</f>
        <v>0</v>
      </c>
      <c r="L172" s="329">
        <f>J172*(2^C172)</f>
        <v>0</v>
      </c>
      <c r="M172" s="432"/>
    </row>
    <row r="173" spans="1:13" ht="15">
      <c r="A173" s="290"/>
      <c r="B173" s="428" t="s">
        <v>18281</v>
      </c>
      <c r="C173" s="290"/>
      <c r="D173" s="290"/>
      <c r="E173" s="290">
        <f>SUM(E174:E175)</f>
        <v>32</v>
      </c>
      <c r="F173" s="56" t="str">
        <f>CONCATENATE("32'h",K173)</f>
        <v>32'h00000000</v>
      </c>
      <c r="G173" s="56"/>
      <c r="H173" s="291" t="s">
        <v>18282</v>
      </c>
      <c r="I173" s="291"/>
      <c r="J173" s="290"/>
      <c r="K173" s="290" t="str">
        <f>LOWER(DEC2HEX(L173,8))</f>
        <v>00000000</v>
      </c>
      <c r="L173" s="290">
        <f>SUM(L174:L175)</f>
        <v>0</v>
      </c>
      <c r="M173" s="432"/>
    </row>
    <row r="174" spans="1:13" ht="15">
      <c r="A174" s="292"/>
      <c r="B174" s="292"/>
      <c r="C174" s="329">
        <v>16</v>
      </c>
      <c r="D174" s="329">
        <v>31</v>
      </c>
      <c r="E174" s="329">
        <f>D174+1-C174</f>
        <v>16</v>
      </c>
      <c r="F174" s="329" t="str">
        <f>CONCATENATE(E174,"'h",K174)</f>
        <v>16'h0</v>
      </c>
      <c r="G174" s="329" t="s">
        <v>73</v>
      </c>
      <c r="H174" s="433" t="s">
        <v>20</v>
      </c>
      <c r="I174" s="330"/>
      <c r="J174" s="329">
        <v>0</v>
      </c>
      <c r="K174" s="329" t="str">
        <f>LOWER(DEC2HEX((J174)))</f>
        <v>0</v>
      </c>
      <c r="L174" s="329">
        <f>J174*(2^C174)</f>
        <v>0</v>
      </c>
      <c r="M174" s="432"/>
    </row>
    <row r="175" spans="1:13" ht="15">
      <c r="A175" s="292"/>
      <c r="B175" s="292"/>
      <c r="C175" s="329">
        <v>0</v>
      </c>
      <c r="D175" s="329">
        <v>15</v>
      </c>
      <c r="E175" s="329">
        <f>D175+1-C175</f>
        <v>16</v>
      </c>
      <c r="F175" s="329" t="str">
        <f>CONCATENATE(E175,"'h",K175)</f>
        <v>16'h0</v>
      </c>
      <c r="G175" s="329" t="s">
        <v>18268</v>
      </c>
      <c r="H175" s="433" t="s">
        <v>18283</v>
      </c>
      <c r="I175" s="434"/>
      <c r="J175" s="329">
        <v>0</v>
      </c>
      <c r="K175" s="329" t="str">
        <f>LOWER(DEC2HEX((J175)))</f>
        <v>0</v>
      </c>
      <c r="L175" s="329">
        <f>J175*(2^C175)</f>
        <v>0</v>
      </c>
      <c r="M175" s="432"/>
    </row>
    <row r="176" spans="1:13">
      <c r="I176"/>
    </row>
    <row r="177" spans="9:9">
      <c r="I177"/>
    </row>
    <row r="178" spans="9:9">
      <c r="I178"/>
    </row>
    <row r="179" spans="9:9">
      <c r="I179"/>
    </row>
    <row r="180" spans="9:9">
      <c r="I180"/>
    </row>
  </sheetData>
  <phoneticPr fontId="24" type="noConversion"/>
  <pageMargins left="0.7" right="0.7" top="0.75" bottom="0.75" header="0.3" footer="0.3"/>
  <pageSetup paperSize="9" orientation="portrait" verticalDpi="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6"/>
  <sheetViews>
    <sheetView workbookViewId="0">
      <selection activeCell="O10" sqref="O10"/>
    </sheetView>
  </sheetViews>
  <sheetFormatPr defaultColWidth="9" defaultRowHeight="13.5"/>
  <cols>
    <col min="1" max="5" width="9" style="55" customWidth="1"/>
    <col min="6" max="6" width="11.375" style="55" customWidth="1"/>
    <col min="7" max="7" width="9" style="55" customWidth="1"/>
    <col min="8" max="8" width="19.125" style="55" customWidth="1"/>
    <col min="9" max="9" width="26.875" style="55" customWidth="1"/>
    <col min="10" max="11" width="9" style="55" customWidth="1"/>
    <col min="12" max="12" width="10.5" style="55" customWidth="1"/>
    <col min="13" max="13" width="9" style="55" customWidth="1"/>
  </cols>
  <sheetData>
    <row r="1" spans="1:13" ht="45">
      <c r="A1" s="69" t="s">
        <v>706</v>
      </c>
      <c r="B1" s="70" t="s">
        <v>53</v>
      </c>
      <c r="C1" s="69" t="s">
        <v>54</v>
      </c>
      <c r="D1" s="69" t="s">
        <v>55</v>
      </c>
      <c r="E1" s="69" t="s">
        <v>56</v>
      </c>
      <c r="F1" s="69" t="s">
        <v>57</v>
      </c>
      <c r="G1" s="69" t="s">
        <v>58</v>
      </c>
      <c r="H1" s="69" t="s">
        <v>59</v>
      </c>
      <c r="I1" s="69" t="s">
        <v>60</v>
      </c>
      <c r="J1" s="69" t="s">
        <v>61</v>
      </c>
      <c r="K1" s="69" t="s">
        <v>62</v>
      </c>
      <c r="L1" s="69" t="s">
        <v>63</v>
      </c>
      <c r="M1" s="69" t="s">
        <v>707</v>
      </c>
    </row>
    <row r="2" spans="1:13" ht="15">
      <c r="A2" s="26"/>
      <c r="B2" s="27" t="s">
        <v>66</v>
      </c>
      <c r="C2" s="26"/>
      <c r="D2" s="26"/>
      <c r="E2" s="26">
        <f>SUM(E3:E15)</f>
        <v>32</v>
      </c>
      <c r="F2" s="56" t="str">
        <f>CONCATENATE("32'h",K2)</f>
        <v>32'h49260a11</v>
      </c>
      <c r="G2" s="56"/>
      <c r="H2" s="29" t="s">
        <v>5385</v>
      </c>
      <c r="I2" s="29"/>
      <c r="J2" s="26"/>
      <c r="K2" s="26" t="str">
        <f>LOWER(DEC2HEX(L2,8))</f>
        <v>49260a11</v>
      </c>
      <c r="L2" s="26">
        <f>SUM(L3:L15)</f>
        <v>1227229713</v>
      </c>
      <c r="M2" s="26"/>
    </row>
    <row r="3" spans="1:13" ht="60">
      <c r="A3" s="22"/>
      <c r="B3" s="22"/>
      <c r="C3" s="31">
        <v>31</v>
      </c>
      <c r="D3" s="31">
        <v>31</v>
      </c>
      <c r="E3" s="32">
        <f t="shared" ref="E3:E15" si="0">D3+1-C3</f>
        <v>1</v>
      </c>
      <c r="F3" s="32" t="str">
        <f t="shared" ref="F3:F15" si="1">CONCATENATE(E3,"'h",K3)</f>
        <v>1'h0</v>
      </c>
      <c r="G3" s="32" t="s">
        <v>68</v>
      </c>
      <c r="H3" s="71" t="s">
        <v>5386</v>
      </c>
      <c r="I3" s="37" t="s">
        <v>5387</v>
      </c>
      <c r="J3" s="31">
        <v>0</v>
      </c>
      <c r="K3" s="31" t="str">
        <f t="shared" ref="K3:K15" si="2">LOWER(DEC2HEX((J3)))</f>
        <v>0</v>
      </c>
      <c r="L3" s="31">
        <f t="shared" ref="L3:L15" si="3">J3*(2^C3)</f>
        <v>0</v>
      </c>
      <c r="M3" s="50"/>
    </row>
    <row r="4" spans="1:13" ht="60">
      <c r="A4" s="22"/>
      <c r="B4" s="30"/>
      <c r="C4" s="31">
        <v>24</v>
      </c>
      <c r="D4" s="31">
        <v>30</v>
      </c>
      <c r="E4" s="32">
        <f t="shared" si="0"/>
        <v>7</v>
      </c>
      <c r="F4" s="32" t="str">
        <f t="shared" si="1"/>
        <v>7'h49</v>
      </c>
      <c r="G4" s="32" t="s">
        <v>68</v>
      </c>
      <c r="H4" s="49" t="s">
        <v>5388</v>
      </c>
      <c r="I4" s="51" t="s">
        <v>5389</v>
      </c>
      <c r="J4" s="31">
        <v>73</v>
      </c>
      <c r="K4" s="31" t="str">
        <f t="shared" si="2"/>
        <v>49</v>
      </c>
      <c r="L4" s="31">
        <f t="shared" si="3"/>
        <v>1224736768</v>
      </c>
      <c r="M4" s="50"/>
    </row>
    <row r="5" spans="1:13" ht="45">
      <c r="A5" s="22"/>
      <c r="B5" s="30"/>
      <c r="C5" s="31">
        <v>23</v>
      </c>
      <c r="D5" s="31">
        <v>23</v>
      </c>
      <c r="E5" s="32">
        <f t="shared" si="0"/>
        <v>1</v>
      </c>
      <c r="F5" s="32" t="str">
        <f t="shared" si="1"/>
        <v>1'h0</v>
      </c>
      <c r="G5" s="32" t="s">
        <v>68</v>
      </c>
      <c r="H5" s="49" t="s">
        <v>5390</v>
      </c>
      <c r="I5" s="51" t="s">
        <v>5391</v>
      </c>
      <c r="J5" s="31">
        <v>0</v>
      </c>
      <c r="K5" s="31" t="str">
        <f t="shared" si="2"/>
        <v>0</v>
      </c>
      <c r="L5" s="31">
        <f t="shared" si="3"/>
        <v>0</v>
      </c>
      <c r="M5" s="50"/>
    </row>
    <row r="6" spans="1:13" ht="38.450000000000003" customHeight="1">
      <c r="A6" s="22"/>
      <c r="B6" s="30"/>
      <c r="C6" s="31">
        <v>16</v>
      </c>
      <c r="D6" s="31">
        <v>22</v>
      </c>
      <c r="E6" s="32">
        <f t="shared" si="0"/>
        <v>7</v>
      </c>
      <c r="F6" s="32" t="str">
        <f t="shared" si="1"/>
        <v>7'h26</v>
      </c>
      <c r="G6" s="32" t="s">
        <v>68</v>
      </c>
      <c r="H6" s="49" t="s">
        <v>5392</v>
      </c>
      <c r="I6" s="51" t="s">
        <v>5393</v>
      </c>
      <c r="J6" s="31">
        <v>38</v>
      </c>
      <c r="K6" s="31" t="str">
        <f t="shared" si="2"/>
        <v>26</v>
      </c>
      <c r="L6" s="31">
        <f t="shared" si="3"/>
        <v>2490368</v>
      </c>
      <c r="M6" s="50"/>
    </row>
    <row r="7" spans="1:13" ht="30">
      <c r="A7" s="22"/>
      <c r="B7" s="30"/>
      <c r="C7" s="31">
        <v>15</v>
      </c>
      <c r="D7" s="31">
        <v>15</v>
      </c>
      <c r="E7" s="32">
        <f t="shared" si="0"/>
        <v>1</v>
      </c>
      <c r="F7" s="32" t="str">
        <f t="shared" si="1"/>
        <v>1'h0</v>
      </c>
      <c r="G7" s="32" t="s">
        <v>68</v>
      </c>
      <c r="H7" s="49" t="s">
        <v>5394</v>
      </c>
      <c r="I7" s="51" t="s">
        <v>5395</v>
      </c>
      <c r="J7" s="31">
        <v>0</v>
      </c>
      <c r="K7" s="31" t="str">
        <f t="shared" si="2"/>
        <v>0</v>
      </c>
      <c r="L7" s="31">
        <f t="shared" si="3"/>
        <v>0</v>
      </c>
      <c r="M7" s="50"/>
    </row>
    <row r="8" spans="1:13" ht="84" customHeight="1">
      <c r="A8" s="22"/>
      <c r="B8" s="30"/>
      <c r="C8" s="31">
        <v>8</v>
      </c>
      <c r="D8" s="31">
        <v>14</v>
      </c>
      <c r="E8" s="32">
        <f t="shared" si="0"/>
        <v>7</v>
      </c>
      <c r="F8" s="32" t="str">
        <f t="shared" si="1"/>
        <v>7'ha</v>
      </c>
      <c r="G8" s="32" t="s">
        <v>68</v>
      </c>
      <c r="H8" s="49" t="s">
        <v>5396</v>
      </c>
      <c r="I8" s="51" t="s">
        <v>5397</v>
      </c>
      <c r="J8" s="31">
        <v>10</v>
      </c>
      <c r="K8" s="31" t="str">
        <f t="shared" si="2"/>
        <v>a</v>
      </c>
      <c r="L8" s="31">
        <f t="shared" si="3"/>
        <v>2560</v>
      </c>
      <c r="M8" s="50"/>
    </row>
    <row r="9" spans="1:13" ht="30">
      <c r="A9" s="22"/>
      <c r="B9" s="30"/>
      <c r="C9" s="31">
        <v>7</v>
      </c>
      <c r="D9" s="31">
        <v>7</v>
      </c>
      <c r="E9" s="32">
        <f t="shared" si="0"/>
        <v>1</v>
      </c>
      <c r="F9" s="32" t="str">
        <f t="shared" si="1"/>
        <v>1'h0</v>
      </c>
      <c r="G9" s="32" t="s">
        <v>68</v>
      </c>
      <c r="H9" s="49" t="s">
        <v>5398</v>
      </c>
      <c r="I9" s="51" t="s">
        <v>5399</v>
      </c>
      <c r="J9" s="31">
        <v>0</v>
      </c>
      <c r="K9" s="31" t="str">
        <f t="shared" si="2"/>
        <v>0</v>
      </c>
      <c r="L9" s="31">
        <f t="shared" si="3"/>
        <v>0</v>
      </c>
      <c r="M9" s="50"/>
    </row>
    <row r="10" spans="1:13" ht="30">
      <c r="A10" s="22"/>
      <c r="B10" s="30"/>
      <c r="C10" s="31">
        <v>6</v>
      </c>
      <c r="D10" s="31">
        <v>6</v>
      </c>
      <c r="E10" s="32">
        <f t="shared" si="0"/>
        <v>1</v>
      </c>
      <c r="F10" s="32" t="str">
        <f t="shared" si="1"/>
        <v>1'h0</v>
      </c>
      <c r="G10" s="32" t="s">
        <v>68</v>
      </c>
      <c r="H10" s="49" t="s">
        <v>5400</v>
      </c>
      <c r="I10" s="51" t="s">
        <v>5401</v>
      </c>
      <c r="J10" s="31">
        <v>0</v>
      </c>
      <c r="K10" s="31" t="str">
        <f t="shared" si="2"/>
        <v>0</v>
      </c>
      <c r="L10" s="31">
        <f t="shared" si="3"/>
        <v>0</v>
      </c>
      <c r="M10" s="50"/>
    </row>
    <row r="11" spans="1:13" ht="60">
      <c r="A11" s="22"/>
      <c r="B11" s="30"/>
      <c r="C11" s="31">
        <v>5</v>
      </c>
      <c r="D11" s="31">
        <v>5</v>
      </c>
      <c r="E11" s="32">
        <f t="shared" si="0"/>
        <v>1</v>
      </c>
      <c r="F11" s="32" t="str">
        <f t="shared" si="1"/>
        <v>1'h0</v>
      </c>
      <c r="G11" s="32" t="s">
        <v>68</v>
      </c>
      <c r="H11" s="49" t="s">
        <v>5402</v>
      </c>
      <c r="I11" s="51" t="s">
        <v>5403</v>
      </c>
      <c r="J11" s="31">
        <v>0</v>
      </c>
      <c r="K11" s="31" t="str">
        <f t="shared" si="2"/>
        <v>0</v>
      </c>
      <c r="L11" s="31">
        <f t="shared" si="3"/>
        <v>0</v>
      </c>
      <c r="M11" s="50"/>
    </row>
    <row r="12" spans="1:13" ht="30">
      <c r="A12" s="22"/>
      <c r="B12" s="30"/>
      <c r="C12" s="31">
        <v>4</v>
      </c>
      <c r="D12" s="31">
        <v>4</v>
      </c>
      <c r="E12" s="32">
        <f t="shared" si="0"/>
        <v>1</v>
      </c>
      <c r="F12" s="32" t="str">
        <f t="shared" si="1"/>
        <v>1'h1</v>
      </c>
      <c r="G12" s="32" t="s">
        <v>68</v>
      </c>
      <c r="H12" s="49" t="s">
        <v>5404</v>
      </c>
      <c r="I12" s="51" t="s">
        <v>5405</v>
      </c>
      <c r="J12" s="31">
        <v>1</v>
      </c>
      <c r="K12" s="31" t="str">
        <f t="shared" si="2"/>
        <v>1</v>
      </c>
      <c r="L12" s="31">
        <f t="shared" si="3"/>
        <v>16</v>
      </c>
      <c r="M12" s="50"/>
    </row>
    <row r="13" spans="1:13" ht="30">
      <c r="A13" s="22"/>
      <c r="B13" s="30"/>
      <c r="C13" s="31">
        <v>3</v>
      </c>
      <c r="D13" s="31">
        <v>3</v>
      </c>
      <c r="E13" s="32">
        <f t="shared" si="0"/>
        <v>1</v>
      </c>
      <c r="F13" s="32" t="str">
        <f t="shared" si="1"/>
        <v>1'h0</v>
      </c>
      <c r="G13" s="32" t="s">
        <v>68</v>
      </c>
      <c r="H13" s="49" t="s">
        <v>5406</v>
      </c>
      <c r="I13" s="51" t="s">
        <v>5407</v>
      </c>
      <c r="J13" s="31">
        <v>0</v>
      </c>
      <c r="K13" s="31" t="str">
        <f t="shared" si="2"/>
        <v>0</v>
      </c>
      <c r="L13" s="31">
        <f t="shared" si="3"/>
        <v>0</v>
      </c>
      <c r="M13" s="50"/>
    </row>
    <row r="14" spans="1:13" ht="45">
      <c r="A14" s="22"/>
      <c r="B14" s="30"/>
      <c r="C14" s="31">
        <v>1</v>
      </c>
      <c r="D14" s="31">
        <v>2</v>
      </c>
      <c r="E14" s="32">
        <f t="shared" si="0"/>
        <v>2</v>
      </c>
      <c r="F14" s="32" t="str">
        <f t="shared" si="1"/>
        <v>2'h0</v>
      </c>
      <c r="G14" s="32" t="s">
        <v>68</v>
      </c>
      <c r="H14" s="49" t="s">
        <v>5408</v>
      </c>
      <c r="I14" s="51" t="s">
        <v>5409</v>
      </c>
      <c r="J14" s="31">
        <v>0</v>
      </c>
      <c r="K14" s="31" t="str">
        <f t="shared" si="2"/>
        <v>0</v>
      </c>
      <c r="L14" s="31">
        <f t="shared" si="3"/>
        <v>0</v>
      </c>
      <c r="M14" s="50"/>
    </row>
    <row r="15" spans="1:13" ht="30">
      <c r="A15" s="22"/>
      <c r="B15" s="30"/>
      <c r="C15" s="31">
        <v>0</v>
      </c>
      <c r="D15" s="31">
        <v>0</v>
      </c>
      <c r="E15" s="32">
        <f t="shared" si="0"/>
        <v>1</v>
      </c>
      <c r="F15" s="32" t="str">
        <f t="shared" si="1"/>
        <v>1'h1</v>
      </c>
      <c r="G15" s="32" t="s">
        <v>68</v>
      </c>
      <c r="H15" s="49" t="s">
        <v>5410</v>
      </c>
      <c r="I15" s="51" t="s">
        <v>5411</v>
      </c>
      <c r="J15" s="31">
        <v>1</v>
      </c>
      <c r="K15" s="31" t="str">
        <f t="shared" si="2"/>
        <v>1</v>
      </c>
      <c r="L15" s="31">
        <f t="shared" si="3"/>
        <v>1</v>
      </c>
      <c r="M15" s="50"/>
    </row>
    <row r="16" spans="1:13" ht="15">
      <c r="A16" s="26"/>
      <c r="B16" s="27" t="s">
        <v>70</v>
      </c>
      <c r="C16" s="26"/>
      <c r="D16" s="26"/>
      <c r="E16" s="26">
        <f>SUM(E17:E21)</f>
        <v>32</v>
      </c>
      <c r="F16" s="56" t="str">
        <f>CONCATENATE("32'h",K16)</f>
        <v>32'h00000002</v>
      </c>
      <c r="G16" s="56"/>
      <c r="H16" s="29" t="s">
        <v>5412</v>
      </c>
      <c r="I16" s="29"/>
      <c r="J16" s="26"/>
      <c r="K16" s="26" t="str">
        <f>LOWER(DEC2HEX(L16,8))</f>
        <v>00000002</v>
      </c>
      <c r="L16" s="26">
        <f>SUM(L17:L21)</f>
        <v>2</v>
      </c>
      <c r="M16" s="26"/>
    </row>
    <row r="17" spans="1:13" ht="15">
      <c r="A17" s="22"/>
      <c r="B17" s="22"/>
      <c r="C17" s="31">
        <v>4</v>
      </c>
      <c r="D17" s="31">
        <v>31</v>
      </c>
      <c r="E17" s="32">
        <f>D17+1-C17</f>
        <v>28</v>
      </c>
      <c r="F17" s="32" t="str">
        <f>CONCATENATE(E17,"'h",K17)</f>
        <v>28'h0</v>
      </c>
      <c r="G17" s="32" t="s">
        <v>73</v>
      </c>
      <c r="H17" s="71" t="s">
        <v>20</v>
      </c>
      <c r="I17" s="37" t="s">
        <v>861</v>
      </c>
      <c r="J17" s="31">
        <v>0</v>
      </c>
      <c r="K17" s="31" t="str">
        <f>LOWER(DEC2HEX((J17)))</f>
        <v>0</v>
      </c>
      <c r="L17" s="31">
        <f>J17*(2^C17)</f>
        <v>0</v>
      </c>
      <c r="M17" s="50"/>
    </row>
    <row r="18" spans="1:13" ht="15">
      <c r="A18" s="22"/>
      <c r="B18" s="30"/>
      <c r="C18" s="31">
        <v>3</v>
      </c>
      <c r="D18" s="31">
        <v>3</v>
      </c>
      <c r="E18" s="32">
        <f>D18+1-C18</f>
        <v>1</v>
      </c>
      <c r="F18" s="32" t="str">
        <f>CONCATENATE(E18,"'h",K18)</f>
        <v>1'h0</v>
      </c>
      <c r="G18" s="32" t="s">
        <v>713</v>
      </c>
      <c r="H18" s="49" t="s">
        <v>5413</v>
      </c>
      <c r="I18" s="51" t="s">
        <v>5414</v>
      </c>
      <c r="J18" s="31">
        <v>0</v>
      </c>
      <c r="K18" s="31" t="str">
        <f>LOWER(DEC2HEX((J18)))</f>
        <v>0</v>
      </c>
      <c r="L18" s="31">
        <f>J18*(2^C18)</f>
        <v>0</v>
      </c>
      <c r="M18" s="50"/>
    </row>
    <row r="19" spans="1:13" ht="60">
      <c r="A19" s="22"/>
      <c r="B19" s="30"/>
      <c r="C19" s="31">
        <v>2</v>
      </c>
      <c r="D19" s="31">
        <v>2</v>
      </c>
      <c r="E19" s="32">
        <f>D19+1-C19</f>
        <v>1</v>
      </c>
      <c r="F19" s="32" t="str">
        <f>CONCATENATE(E19,"'h",K19)</f>
        <v>1'h0</v>
      </c>
      <c r="G19" s="32" t="s">
        <v>68</v>
      </c>
      <c r="H19" s="49" t="s">
        <v>5415</v>
      </c>
      <c r="I19" s="51" t="s">
        <v>5416</v>
      </c>
      <c r="J19" s="31">
        <v>0</v>
      </c>
      <c r="K19" s="31" t="str">
        <f>LOWER(DEC2HEX((J19)))</f>
        <v>0</v>
      </c>
      <c r="L19" s="31">
        <f>J19*(2^C19)</f>
        <v>0</v>
      </c>
      <c r="M19" s="50"/>
    </row>
    <row r="20" spans="1:13" ht="30">
      <c r="A20" s="22"/>
      <c r="B20" s="30"/>
      <c r="C20" s="31">
        <v>1</v>
      </c>
      <c r="D20" s="31">
        <v>1</v>
      </c>
      <c r="E20" s="32">
        <f>D20+1-C20</f>
        <v>1</v>
      </c>
      <c r="F20" s="32" t="str">
        <f>CONCATENATE(E20,"'h",K20)</f>
        <v>1'h1</v>
      </c>
      <c r="G20" s="32" t="s">
        <v>68</v>
      </c>
      <c r="H20" s="49" t="s">
        <v>5417</v>
      </c>
      <c r="I20" s="51" t="s">
        <v>5418</v>
      </c>
      <c r="J20" s="31">
        <v>1</v>
      </c>
      <c r="K20" s="31" t="str">
        <f>LOWER(DEC2HEX((J20)))</f>
        <v>1</v>
      </c>
      <c r="L20" s="31">
        <f>J20*(2^C20)</f>
        <v>2</v>
      </c>
      <c r="M20" s="50"/>
    </row>
    <row r="21" spans="1:13" ht="90">
      <c r="A21" s="22"/>
      <c r="B21" s="30"/>
      <c r="C21" s="31">
        <v>0</v>
      </c>
      <c r="D21" s="31">
        <v>0</v>
      </c>
      <c r="E21" s="32">
        <f>D21+1-C21</f>
        <v>1</v>
      </c>
      <c r="F21" s="32" t="str">
        <f>CONCATENATE(E21,"'h",K21)</f>
        <v>1'h0</v>
      </c>
      <c r="G21" s="32" t="s">
        <v>68</v>
      </c>
      <c r="H21" s="49" t="s">
        <v>5419</v>
      </c>
      <c r="I21" s="51" t="s">
        <v>5420</v>
      </c>
      <c r="J21" s="31">
        <v>0</v>
      </c>
      <c r="K21" s="31" t="str">
        <f>LOWER(DEC2HEX((J21)))</f>
        <v>0</v>
      </c>
      <c r="L21" s="31">
        <f>J21*(2^C21)</f>
        <v>0</v>
      </c>
      <c r="M21" s="50"/>
    </row>
    <row r="22" spans="1:13" ht="15">
      <c r="A22" s="26"/>
      <c r="B22" s="27" t="s">
        <v>76</v>
      </c>
      <c r="C22" s="26"/>
      <c r="D22" s="26"/>
      <c r="E22" s="26">
        <f>SUM(E23:E28)</f>
        <v>32</v>
      </c>
      <c r="F22" s="56" t="str">
        <f>CONCATENATE("32'h",K22)</f>
        <v>32'h1bfdc872</v>
      </c>
      <c r="G22" s="56"/>
      <c r="H22" s="29" t="s">
        <v>5421</v>
      </c>
      <c r="I22" s="29"/>
      <c r="J22" s="26"/>
      <c r="K22" s="26" t="str">
        <f>LOWER(DEC2HEX(L22,8))</f>
        <v>1bfdc872</v>
      </c>
      <c r="L22" s="26">
        <f>SUM(L23:L28)</f>
        <v>469616754</v>
      </c>
      <c r="M22" s="26"/>
    </row>
    <row r="23" spans="1:13" ht="15">
      <c r="A23" s="22"/>
      <c r="B23" s="22"/>
      <c r="C23" s="31">
        <v>29</v>
      </c>
      <c r="D23" s="31">
        <v>31</v>
      </c>
      <c r="E23" s="32">
        <f t="shared" ref="E23:E28" si="4">D23+1-C23</f>
        <v>3</v>
      </c>
      <c r="F23" s="32" t="str">
        <f t="shared" ref="F23:F28" si="5">CONCATENATE(E23,"'h",K23)</f>
        <v>3'h0</v>
      </c>
      <c r="G23" s="32" t="s">
        <v>73</v>
      </c>
      <c r="H23" s="71" t="s">
        <v>20</v>
      </c>
      <c r="I23" s="37" t="s">
        <v>861</v>
      </c>
      <c r="J23" s="31">
        <v>0</v>
      </c>
      <c r="K23" s="31" t="str">
        <f t="shared" ref="K23:K28" si="6">LOWER(DEC2HEX((J23)))</f>
        <v>0</v>
      </c>
      <c r="L23" s="31">
        <f t="shared" ref="L23:L28" si="7">J23*(2^C23)</f>
        <v>0</v>
      </c>
      <c r="M23" s="50"/>
    </row>
    <row r="24" spans="1:13" ht="45">
      <c r="A24" s="185"/>
      <c r="B24" s="186"/>
      <c r="C24" s="187">
        <v>28</v>
      </c>
      <c r="D24" s="187">
        <v>28</v>
      </c>
      <c r="E24" s="187">
        <f t="shared" si="4"/>
        <v>1</v>
      </c>
      <c r="F24" s="187" t="str">
        <f t="shared" si="5"/>
        <v>1'h1</v>
      </c>
      <c r="G24" s="187" t="s">
        <v>68</v>
      </c>
      <c r="H24" s="188" t="s">
        <v>7243</v>
      </c>
      <c r="I24" s="189" t="s">
        <v>5422</v>
      </c>
      <c r="J24" s="187">
        <v>1</v>
      </c>
      <c r="K24" s="187" t="str">
        <f t="shared" si="6"/>
        <v>1</v>
      </c>
      <c r="L24" s="187">
        <f t="shared" si="7"/>
        <v>268435456</v>
      </c>
      <c r="M24" s="190"/>
    </row>
    <row r="25" spans="1:13" ht="45">
      <c r="A25" s="185"/>
      <c r="B25" s="186"/>
      <c r="C25" s="187">
        <v>27</v>
      </c>
      <c r="D25" s="187">
        <v>27</v>
      </c>
      <c r="E25" s="187">
        <f t="shared" si="4"/>
        <v>1</v>
      </c>
      <c r="F25" s="187" t="str">
        <f t="shared" si="5"/>
        <v>1'h1</v>
      </c>
      <c r="G25" s="187" t="s">
        <v>68</v>
      </c>
      <c r="H25" s="188" t="s">
        <v>5423</v>
      </c>
      <c r="I25" s="191" t="s">
        <v>5424</v>
      </c>
      <c r="J25" s="187">
        <v>1</v>
      </c>
      <c r="K25" s="187" t="str">
        <f t="shared" si="6"/>
        <v>1</v>
      </c>
      <c r="L25" s="187">
        <f t="shared" si="7"/>
        <v>134217728</v>
      </c>
      <c r="M25" s="190"/>
    </row>
    <row r="26" spans="1:13" ht="45">
      <c r="A26" s="185"/>
      <c r="B26" s="186"/>
      <c r="C26" s="187">
        <v>18</v>
      </c>
      <c r="D26" s="187">
        <v>26</v>
      </c>
      <c r="E26" s="187">
        <f t="shared" si="4"/>
        <v>9</v>
      </c>
      <c r="F26" s="187" t="str">
        <f t="shared" si="5"/>
        <v>9'hff</v>
      </c>
      <c r="G26" s="187" t="s">
        <v>68</v>
      </c>
      <c r="H26" s="188" t="s">
        <v>5425</v>
      </c>
      <c r="I26" s="191" t="s">
        <v>5426</v>
      </c>
      <c r="J26" s="187">
        <v>255</v>
      </c>
      <c r="K26" s="187" t="str">
        <f t="shared" si="6"/>
        <v>ff</v>
      </c>
      <c r="L26" s="187">
        <f t="shared" si="7"/>
        <v>66846720</v>
      </c>
      <c r="M26" s="190"/>
    </row>
    <row r="27" spans="1:13" ht="30">
      <c r="A27" s="22"/>
      <c r="B27" s="30"/>
      <c r="C27" s="31">
        <v>9</v>
      </c>
      <c r="D27" s="31">
        <v>17</v>
      </c>
      <c r="E27" s="32">
        <f t="shared" si="4"/>
        <v>9</v>
      </c>
      <c r="F27" s="32" t="str">
        <f t="shared" si="5"/>
        <v>9'he4</v>
      </c>
      <c r="G27" s="32" t="s">
        <v>68</v>
      </c>
      <c r="H27" s="49" t="s">
        <v>5427</v>
      </c>
      <c r="I27" s="51" t="s">
        <v>5428</v>
      </c>
      <c r="J27" s="31">
        <v>228</v>
      </c>
      <c r="K27" s="31" t="str">
        <f t="shared" si="6"/>
        <v>e4</v>
      </c>
      <c r="L27" s="31">
        <f t="shared" si="7"/>
        <v>116736</v>
      </c>
      <c r="M27" s="50"/>
    </row>
    <row r="28" spans="1:13" ht="30">
      <c r="A28" s="22"/>
      <c r="B28" s="30"/>
      <c r="C28" s="31">
        <v>0</v>
      </c>
      <c r="D28" s="31">
        <v>8</v>
      </c>
      <c r="E28" s="32">
        <f t="shared" si="4"/>
        <v>9</v>
      </c>
      <c r="F28" s="32" t="str">
        <f t="shared" si="5"/>
        <v>9'h72</v>
      </c>
      <c r="G28" s="32" t="s">
        <v>68</v>
      </c>
      <c r="H28" s="49" t="s">
        <v>5429</v>
      </c>
      <c r="I28" s="51" t="s">
        <v>5430</v>
      </c>
      <c r="J28" s="31">
        <v>114</v>
      </c>
      <c r="K28" s="31" t="str">
        <f t="shared" si="6"/>
        <v>72</v>
      </c>
      <c r="L28" s="31">
        <f t="shared" si="7"/>
        <v>114</v>
      </c>
      <c r="M28" s="50"/>
    </row>
    <row r="29" spans="1:13" ht="15">
      <c r="A29" s="26"/>
      <c r="B29" s="27" t="s">
        <v>79</v>
      </c>
      <c r="C29" s="26"/>
      <c r="D29" s="26"/>
      <c r="E29" s="26">
        <f>SUM(E30:E34)</f>
        <v>32</v>
      </c>
      <c r="F29" s="56" t="str">
        <f>CONCATENATE("32'h",K29)</f>
        <v>32'h81e3f0ff</v>
      </c>
      <c r="G29" s="56"/>
      <c r="H29" s="29" t="s">
        <v>5431</v>
      </c>
      <c r="I29" s="29"/>
      <c r="J29" s="26"/>
      <c r="K29" s="26" t="str">
        <f>LOWER(DEC2HEX(L29,8))</f>
        <v>81e3f0ff</v>
      </c>
      <c r="L29" s="26">
        <f>SUM(L30:L34)</f>
        <v>2179199231</v>
      </c>
      <c r="M29" s="26"/>
    </row>
    <row r="30" spans="1:13" ht="60">
      <c r="A30" s="185"/>
      <c r="B30" s="185"/>
      <c r="C30" s="187">
        <v>31</v>
      </c>
      <c r="D30" s="187">
        <v>31</v>
      </c>
      <c r="E30" s="187">
        <f>D30+1-C30</f>
        <v>1</v>
      </c>
      <c r="F30" s="187" t="str">
        <f>CONCATENATE(E30,"'h",K30)</f>
        <v>1'h1</v>
      </c>
      <c r="G30" s="187" t="s">
        <v>68</v>
      </c>
      <c r="H30" s="192" t="s">
        <v>5432</v>
      </c>
      <c r="I30" s="189" t="s">
        <v>5433</v>
      </c>
      <c r="J30" s="187">
        <v>1</v>
      </c>
      <c r="K30" s="187" t="str">
        <f>LOWER(DEC2HEX((J30)))</f>
        <v>1</v>
      </c>
      <c r="L30" s="187">
        <f>J30*(2^C30)</f>
        <v>2147483648</v>
      </c>
      <c r="M30" s="190"/>
    </row>
    <row r="31" spans="1:13" ht="75">
      <c r="A31" s="185"/>
      <c r="B31" s="186"/>
      <c r="C31" s="187">
        <v>30</v>
      </c>
      <c r="D31" s="187">
        <v>30</v>
      </c>
      <c r="E31" s="187">
        <f>D31+1-C31</f>
        <v>1</v>
      </c>
      <c r="F31" s="187" t="str">
        <f>CONCATENATE(E31,"'h",K31)</f>
        <v>1'h0</v>
      </c>
      <c r="G31" s="187" t="s">
        <v>68</v>
      </c>
      <c r="H31" s="188" t="s">
        <v>5434</v>
      </c>
      <c r="I31" s="188" t="s">
        <v>5435</v>
      </c>
      <c r="J31" s="187">
        <v>0</v>
      </c>
      <c r="K31" s="187" t="str">
        <f>LOWER(DEC2HEX((J31)))</f>
        <v>0</v>
      </c>
      <c r="L31" s="187">
        <f>J31*(2^C31)</f>
        <v>0</v>
      </c>
      <c r="M31" s="190"/>
    </row>
    <row r="32" spans="1:13" ht="45">
      <c r="A32" s="185"/>
      <c r="B32" s="186"/>
      <c r="C32" s="187">
        <v>21</v>
      </c>
      <c r="D32" s="187">
        <v>29</v>
      </c>
      <c r="E32" s="187">
        <f>D32+1-C32</f>
        <v>9</v>
      </c>
      <c r="F32" s="187" t="str">
        <f>CONCATENATE(E32,"'h",K32)</f>
        <v>9'hf</v>
      </c>
      <c r="G32" s="187" t="s">
        <v>68</v>
      </c>
      <c r="H32" s="188" t="s">
        <v>5436</v>
      </c>
      <c r="I32" s="188" t="s">
        <v>5437</v>
      </c>
      <c r="J32" s="187">
        <v>15</v>
      </c>
      <c r="K32" s="187" t="str">
        <f>LOWER(DEC2HEX((J32)))</f>
        <v>f</v>
      </c>
      <c r="L32" s="187">
        <f>J32*(2^C32)</f>
        <v>31457280</v>
      </c>
      <c r="M32" s="190"/>
    </row>
    <row r="33" spans="1:13" ht="30">
      <c r="A33" s="185"/>
      <c r="B33" s="186"/>
      <c r="C33" s="187">
        <v>12</v>
      </c>
      <c r="D33" s="187">
        <v>20</v>
      </c>
      <c r="E33" s="187">
        <f>D33+1-C33</f>
        <v>9</v>
      </c>
      <c r="F33" s="187" t="str">
        <f>CONCATENATE(E33,"'h",K33)</f>
        <v>9'h3f</v>
      </c>
      <c r="G33" s="187" t="s">
        <v>68</v>
      </c>
      <c r="H33" s="188" t="s">
        <v>5438</v>
      </c>
      <c r="I33" s="188" t="s">
        <v>5439</v>
      </c>
      <c r="J33" s="187">
        <v>63</v>
      </c>
      <c r="K33" s="187" t="str">
        <f>LOWER(DEC2HEX((J33)))</f>
        <v>3f</v>
      </c>
      <c r="L33" s="187">
        <f>J33*(2^C33)</f>
        <v>258048</v>
      </c>
      <c r="M33" s="190"/>
    </row>
    <row r="34" spans="1:13" ht="105">
      <c r="A34" s="22"/>
      <c r="B34" s="30"/>
      <c r="C34" s="31">
        <v>0</v>
      </c>
      <c r="D34" s="31">
        <v>11</v>
      </c>
      <c r="E34" s="32">
        <f>D34+1-C34</f>
        <v>12</v>
      </c>
      <c r="F34" s="32" t="str">
        <f>CONCATENATE(E34,"'h",K34)</f>
        <v>12'hff</v>
      </c>
      <c r="G34" s="32" t="s">
        <v>68</v>
      </c>
      <c r="H34" s="49" t="s">
        <v>5440</v>
      </c>
      <c r="I34" s="49" t="s">
        <v>5441</v>
      </c>
      <c r="J34" s="31">
        <v>255</v>
      </c>
      <c r="K34" s="31" t="str">
        <f>LOWER(DEC2HEX((J34)))</f>
        <v>ff</v>
      </c>
      <c r="L34" s="31">
        <f>J34*(2^C34)</f>
        <v>255</v>
      </c>
      <c r="M34" s="50"/>
    </row>
    <row r="35" spans="1:13" ht="15">
      <c r="A35" s="26"/>
      <c r="B35" s="27" t="s">
        <v>91</v>
      </c>
      <c r="C35" s="26"/>
      <c r="D35" s="26"/>
      <c r="E35" s="26">
        <f>SUM(E36:E37)</f>
        <v>32</v>
      </c>
      <c r="F35" s="56" t="str">
        <f>CONCATENATE("32'h",K35)</f>
        <v>32'h0000013f</v>
      </c>
      <c r="G35" s="56"/>
      <c r="H35" s="29" t="s">
        <v>5442</v>
      </c>
      <c r="I35" s="29"/>
      <c r="J35" s="26"/>
      <c r="K35" s="26" t="str">
        <f>LOWER(DEC2HEX(L35,8))</f>
        <v>0000013f</v>
      </c>
      <c r="L35" s="26">
        <f>SUM(L36:L37)</f>
        <v>319</v>
      </c>
      <c r="M35" s="26"/>
    </row>
    <row r="36" spans="1:13" ht="15">
      <c r="A36" s="22"/>
      <c r="B36" s="22"/>
      <c r="C36" s="31">
        <v>12</v>
      </c>
      <c r="D36" s="31">
        <v>31</v>
      </c>
      <c r="E36" s="32">
        <f>D36+1-C36</f>
        <v>20</v>
      </c>
      <c r="F36" s="32" t="str">
        <f>CONCATENATE(E36,"'h",K36)</f>
        <v>20'h0</v>
      </c>
      <c r="G36" s="32" t="s">
        <v>73</v>
      </c>
      <c r="H36" s="71" t="s">
        <v>20</v>
      </c>
      <c r="I36" s="37" t="s">
        <v>861</v>
      </c>
      <c r="J36" s="31">
        <v>0</v>
      </c>
      <c r="K36" s="31" t="str">
        <f>LOWER(DEC2HEX((J36)))</f>
        <v>0</v>
      </c>
      <c r="L36" s="31">
        <f>J36*(2^C36)</f>
        <v>0</v>
      </c>
      <c r="M36" s="50"/>
    </row>
    <row r="37" spans="1:13" ht="15">
      <c r="A37" s="22"/>
      <c r="B37" s="30"/>
      <c r="C37" s="31">
        <v>0</v>
      </c>
      <c r="D37" s="31">
        <v>11</v>
      </c>
      <c r="E37" s="32">
        <f>D37+1-C37</f>
        <v>12</v>
      </c>
      <c r="F37" s="32" t="str">
        <f>CONCATENATE(E37,"'h",K37)</f>
        <v>12'h13f</v>
      </c>
      <c r="G37" s="32" t="s">
        <v>68</v>
      </c>
      <c r="H37" s="49" t="s">
        <v>5443</v>
      </c>
      <c r="I37" s="37" t="s">
        <v>5444</v>
      </c>
      <c r="J37" s="31">
        <v>319</v>
      </c>
      <c r="K37" s="31" t="str">
        <f>LOWER(DEC2HEX((J37)))</f>
        <v>13f</v>
      </c>
      <c r="L37" s="31">
        <f>J37*(2^C37)</f>
        <v>319</v>
      </c>
      <c r="M37" s="50"/>
    </row>
    <row r="38" spans="1:13" ht="15">
      <c r="A38" s="26"/>
      <c r="B38" s="27" t="s">
        <v>95</v>
      </c>
      <c r="C38" s="26"/>
      <c r="D38" s="26"/>
      <c r="E38" s="26">
        <f>SUM(E39:E40)</f>
        <v>32</v>
      </c>
      <c r="F38" s="56" t="str">
        <f>CONCATENATE("32'h",K38)</f>
        <v>32'h0000019f</v>
      </c>
      <c r="G38" s="56"/>
      <c r="H38" s="29" t="s">
        <v>5445</v>
      </c>
      <c r="I38" s="29"/>
      <c r="J38" s="26"/>
      <c r="K38" s="26" t="str">
        <f>LOWER(DEC2HEX(L38,8))</f>
        <v>0000019f</v>
      </c>
      <c r="L38" s="26">
        <f>SUM(L39:L40)</f>
        <v>415</v>
      </c>
      <c r="M38" s="26"/>
    </row>
    <row r="39" spans="1:13" ht="15">
      <c r="A39" s="22"/>
      <c r="B39" s="22"/>
      <c r="C39" s="31">
        <v>12</v>
      </c>
      <c r="D39" s="31">
        <v>31</v>
      </c>
      <c r="E39" s="32">
        <f>D39+1-C39</f>
        <v>20</v>
      </c>
      <c r="F39" s="32" t="str">
        <f>CONCATENATE(E39,"'h",K39)</f>
        <v>20'h0</v>
      </c>
      <c r="G39" s="32" t="s">
        <v>73</v>
      </c>
      <c r="H39" s="71" t="s">
        <v>20</v>
      </c>
      <c r="I39" s="37" t="s">
        <v>861</v>
      </c>
      <c r="J39" s="31">
        <v>0</v>
      </c>
      <c r="K39" s="31" t="str">
        <f>LOWER(DEC2HEX((J39)))</f>
        <v>0</v>
      </c>
      <c r="L39" s="31">
        <f>J39*(2^C39)</f>
        <v>0</v>
      </c>
      <c r="M39" s="50"/>
    </row>
    <row r="40" spans="1:13" ht="45">
      <c r="A40" s="22"/>
      <c r="B40" s="30"/>
      <c r="C40" s="31">
        <v>0</v>
      </c>
      <c r="D40" s="31">
        <v>11</v>
      </c>
      <c r="E40" s="32">
        <f>D40+1-C40</f>
        <v>12</v>
      </c>
      <c r="F40" s="32" t="str">
        <f>CONCATENATE(E40,"'h",K40)</f>
        <v>12'h19f</v>
      </c>
      <c r="G40" s="32" t="s">
        <v>68</v>
      </c>
      <c r="H40" s="49" t="s">
        <v>5446</v>
      </c>
      <c r="I40" s="37" t="s">
        <v>5447</v>
      </c>
      <c r="J40" s="31">
        <v>415</v>
      </c>
      <c r="K40" s="31" t="str">
        <f>LOWER(DEC2HEX((J40)))</f>
        <v>19f</v>
      </c>
      <c r="L40" s="31">
        <f>J40*(2^C40)</f>
        <v>415</v>
      </c>
      <c r="M40" s="50"/>
    </row>
    <row r="41" spans="1:13" ht="15">
      <c r="A41" s="26"/>
      <c r="B41" s="27" t="s">
        <v>97</v>
      </c>
      <c r="C41" s="26"/>
      <c r="D41" s="26"/>
      <c r="E41" s="26">
        <f>SUM(E42:E43)</f>
        <v>32</v>
      </c>
      <c r="F41" s="56" t="str">
        <f>CONCATENATE("32'h",K41)</f>
        <v>32'h000001bf</v>
      </c>
      <c r="G41" s="56"/>
      <c r="H41" s="29" t="s">
        <v>5448</v>
      </c>
      <c r="I41" s="29"/>
      <c r="J41" s="26"/>
      <c r="K41" s="26" t="str">
        <f>LOWER(DEC2HEX(L41,8))</f>
        <v>000001bf</v>
      </c>
      <c r="L41" s="26">
        <f>SUM(L42:L43)</f>
        <v>447</v>
      </c>
      <c r="M41" s="26"/>
    </row>
    <row r="42" spans="1:13" ht="15">
      <c r="A42" s="22"/>
      <c r="B42" s="22"/>
      <c r="C42" s="31">
        <v>12</v>
      </c>
      <c r="D42" s="31">
        <v>31</v>
      </c>
      <c r="E42" s="32">
        <f>D42+1-C42</f>
        <v>20</v>
      </c>
      <c r="F42" s="32" t="str">
        <f>CONCATENATE(E42,"'h",K42)</f>
        <v>20'h0</v>
      </c>
      <c r="G42" s="32" t="s">
        <v>73</v>
      </c>
      <c r="H42" s="71" t="s">
        <v>20</v>
      </c>
      <c r="I42" s="37" t="s">
        <v>861</v>
      </c>
      <c r="J42" s="31">
        <v>0</v>
      </c>
      <c r="K42" s="31" t="str">
        <f>LOWER(DEC2HEX((J42)))</f>
        <v>0</v>
      </c>
      <c r="L42" s="31">
        <f>J42*(2^C42)</f>
        <v>0</v>
      </c>
      <c r="M42" s="50"/>
    </row>
    <row r="43" spans="1:13" ht="15">
      <c r="A43" s="22"/>
      <c r="B43" s="30"/>
      <c r="C43" s="31">
        <v>0</v>
      </c>
      <c r="D43" s="31">
        <v>11</v>
      </c>
      <c r="E43" s="32">
        <f>D43+1-C43</f>
        <v>12</v>
      </c>
      <c r="F43" s="32" t="str">
        <f>CONCATENATE(E43,"'h",K43)</f>
        <v>12'h1bf</v>
      </c>
      <c r="G43" s="32" t="s">
        <v>68</v>
      </c>
      <c r="H43" s="49" t="s">
        <v>5449</v>
      </c>
      <c r="I43" s="37" t="s">
        <v>5450</v>
      </c>
      <c r="J43" s="31">
        <v>447</v>
      </c>
      <c r="K43" s="31" t="str">
        <f>LOWER(DEC2HEX((J43)))</f>
        <v>1bf</v>
      </c>
      <c r="L43" s="31">
        <f>J43*(2^C43)</f>
        <v>447</v>
      </c>
      <c r="M43" s="50"/>
    </row>
    <row r="44" spans="1:13" ht="15">
      <c r="A44" s="26"/>
      <c r="B44" s="27" t="s">
        <v>99</v>
      </c>
      <c r="C44" s="26"/>
      <c r="D44" s="26"/>
      <c r="E44" s="26">
        <f>SUM(E45:E46)</f>
        <v>32</v>
      </c>
      <c r="F44" s="56" t="str">
        <f>CONCATENATE("32'h",K44)</f>
        <v>32'h00000c7f</v>
      </c>
      <c r="G44" s="56"/>
      <c r="H44" s="29" t="s">
        <v>5451</v>
      </c>
      <c r="I44" s="29"/>
      <c r="J44" s="26"/>
      <c r="K44" s="26" t="str">
        <f>LOWER(DEC2HEX(L44,8))</f>
        <v>00000c7f</v>
      </c>
      <c r="L44" s="26">
        <f>SUM(L45:L46)</f>
        <v>3199</v>
      </c>
      <c r="M44" s="26"/>
    </row>
    <row r="45" spans="1:13" ht="15">
      <c r="A45" s="22"/>
      <c r="B45" s="22"/>
      <c r="C45" s="31">
        <v>12</v>
      </c>
      <c r="D45" s="31">
        <v>31</v>
      </c>
      <c r="E45" s="32">
        <f>D45+1-C45</f>
        <v>20</v>
      </c>
      <c r="F45" s="32" t="str">
        <f>CONCATENATE(E45,"'h",K45)</f>
        <v>20'h0</v>
      </c>
      <c r="G45" s="32" t="s">
        <v>73</v>
      </c>
      <c r="H45" s="71" t="s">
        <v>20</v>
      </c>
      <c r="I45" s="37" t="s">
        <v>861</v>
      </c>
      <c r="J45" s="31">
        <v>0</v>
      </c>
      <c r="K45" s="31" t="str">
        <f>LOWER(DEC2HEX((J45)))</f>
        <v>0</v>
      </c>
      <c r="L45" s="31">
        <f>J45*(2^C45)</f>
        <v>0</v>
      </c>
      <c r="M45" s="50"/>
    </row>
    <row r="46" spans="1:13" ht="15">
      <c r="A46" s="22"/>
      <c r="B46" s="30"/>
      <c r="C46" s="31">
        <v>0</v>
      </c>
      <c r="D46" s="31">
        <v>11</v>
      </c>
      <c r="E46" s="32">
        <f>D46+1-C46</f>
        <v>12</v>
      </c>
      <c r="F46" s="32" t="str">
        <f>CONCATENATE(E46,"'h",K46)</f>
        <v>12'hc7f</v>
      </c>
      <c r="G46" s="32" t="s">
        <v>68</v>
      </c>
      <c r="H46" s="49" t="s">
        <v>5452</v>
      </c>
      <c r="I46" s="37" t="s">
        <v>5453</v>
      </c>
      <c r="J46" s="31">
        <v>3199</v>
      </c>
      <c r="K46" s="31" t="str">
        <f>LOWER(DEC2HEX((J46)))</f>
        <v>c7f</v>
      </c>
      <c r="L46" s="31">
        <f>J46*(2^C46)</f>
        <v>3199</v>
      </c>
      <c r="M46" s="50"/>
    </row>
    <row r="47" spans="1:13" ht="15">
      <c r="A47" s="26"/>
      <c r="B47" s="27" t="s">
        <v>101</v>
      </c>
      <c r="C47" s="26"/>
      <c r="D47" s="26"/>
      <c r="E47" s="26">
        <f>SUM(E48:E49)</f>
        <v>32</v>
      </c>
      <c r="F47" s="56" t="str">
        <f>CONCATENATE("32'h",K47)</f>
        <v>32'h00000000</v>
      </c>
      <c r="G47" s="56"/>
      <c r="H47" s="29" t="s">
        <v>5454</v>
      </c>
      <c r="I47" s="29"/>
      <c r="J47" s="26"/>
      <c r="K47" s="26" t="str">
        <f>LOWER(DEC2HEX(L47,8))</f>
        <v>00000000</v>
      </c>
      <c r="L47" s="26">
        <f>SUM(L48:L49)</f>
        <v>0</v>
      </c>
      <c r="M47" s="26"/>
    </row>
    <row r="48" spans="1:13" ht="15">
      <c r="A48" s="22"/>
      <c r="B48" s="22"/>
      <c r="C48" s="31">
        <v>16</v>
      </c>
      <c r="D48" s="31">
        <v>31</v>
      </c>
      <c r="E48" s="32">
        <f>D48+1-C48</f>
        <v>16</v>
      </c>
      <c r="F48" s="32" t="str">
        <f>CONCATENATE(E48,"'h",K48)</f>
        <v>16'h0</v>
      </c>
      <c r="G48" s="32" t="s">
        <v>73</v>
      </c>
      <c r="H48" s="71" t="s">
        <v>5455</v>
      </c>
      <c r="I48" s="37" t="s">
        <v>5456</v>
      </c>
      <c r="J48" s="31">
        <v>0</v>
      </c>
      <c r="K48" s="31" t="str">
        <f>LOWER(DEC2HEX((J48)))</f>
        <v>0</v>
      </c>
      <c r="L48" s="31">
        <f>J48*(2^C48)</f>
        <v>0</v>
      </c>
      <c r="M48" s="50"/>
    </row>
    <row r="49" spans="1:13" ht="15">
      <c r="A49" s="22"/>
      <c r="B49" s="30"/>
      <c r="C49" s="31">
        <v>0</v>
      </c>
      <c r="D49" s="31">
        <v>15</v>
      </c>
      <c r="E49" s="32">
        <f>D49+1-C49</f>
        <v>16</v>
      </c>
      <c r="F49" s="32" t="str">
        <f>CONCATENATE(E49,"'h",K49)</f>
        <v>16'h0</v>
      </c>
      <c r="G49" s="32" t="s">
        <v>73</v>
      </c>
      <c r="H49" s="49" t="s">
        <v>5457</v>
      </c>
      <c r="I49" s="37" t="s">
        <v>5458</v>
      </c>
      <c r="J49" s="31">
        <v>0</v>
      </c>
      <c r="K49" s="31" t="str">
        <f>LOWER(DEC2HEX((J49)))</f>
        <v>0</v>
      </c>
      <c r="L49" s="31">
        <f>J49*(2^C49)</f>
        <v>0</v>
      </c>
      <c r="M49" s="50"/>
    </row>
    <row r="50" spans="1:13" ht="15">
      <c r="A50" s="26"/>
      <c r="B50" s="27" t="s">
        <v>104</v>
      </c>
      <c r="C50" s="26"/>
      <c r="D50" s="26"/>
      <c r="E50" s="26">
        <f>SUM(E51:E52)</f>
        <v>32</v>
      </c>
      <c r="F50" s="56" t="str">
        <f>CONCATENATE("32'h",K50)</f>
        <v>32'h00000000</v>
      </c>
      <c r="G50" s="56"/>
      <c r="H50" s="29" t="s">
        <v>5459</v>
      </c>
      <c r="I50" s="29"/>
      <c r="J50" s="26"/>
      <c r="K50" s="26" t="str">
        <f>LOWER(DEC2HEX(L50,8))</f>
        <v>00000000</v>
      </c>
      <c r="L50" s="26">
        <f>SUM(L51:L52)</f>
        <v>0</v>
      </c>
      <c r="M50" s="26"/>
    </row>
    <row r="51" spans="1:13" ht="15">
      <c r="A51" s="22"/>
      <c r="B51" s="22"/>
      <c r="C51" s="31">
        <v>16</v>
      </c>
      <c r="D51" s="31">
        <v>31</v>
      </c>
      <c r="E51" s="32">
        <f>D51+1-C51</f>
        <v>16</v>
      </c>
      <c r="F51" s="32" t="str">
        <f>CONCATENATE(E51,"'h",K51)</f>
        <v>16'h0</v>
      </c>
      <c r="G51" s="32" t="s">
        <v>68</v>
      </c>
      <c r="H51" s="71" t="s">
        <v>5460</v>
      </c>
      <c r="I51" s="37" t="s">
        <v>5461</v>
      </c>
      <c r="J51" s="31">
        <v>0</v>
      </c>
      <c r="K51" s="31" t="str">
        <f>LOWER(DEC2HEX((J51)))</f>
        <v>0</v>
      </c>
      <c r="L51" s="31">
        <f>J51*(2^C51)</f>
        <v>0</v>
      </c>
      <c r="M51" s="50"/>
    </row>
    <row r="52" spans="1:13" ht="15">
      <c r="A52" s="22"/>
      <c r="B52" s="30"/>
      <c r="C52" s="31">
        <v>0</v>
      </c>
      <c r="D52" s="31">
        <v>15</v>
      </c>
      <c r="E52" s="32">
        <f>D52+1-C52</f>
        <v>16</v>
      </c>
      <c r="F52" s="32" t="str">
        <f>CONCATENATE(E52,"'h",K52)</f>
        <v>16'h0</v>
      </c>
      <c r="G52" s="32" t="s">
        <v>68</v>
      </c>
      <c r="H52" s="49" t="s">
        <v>5462</v>
      </c>
      <c r="I52" s="37" t="s">
        <v>5463</v>
      </c>
      <c r="J52" s="31">
        <v>0</v>
      </c>
      <c r="K52" s="31" t="str">
        <f>LOWER(DEC2HEX((J52)))</f>
        <v>0</v>
      </c>
      <c r="L52" s="31">
        <f>J52*(2^C52)</f>
        <v>0</v>
      </c>
      <c r="M52" s="50"/>
    </row>
    <row r="53" spans="1:13" ht="15">
      <c r="A53" s="26"/>
      <c r="B53" s="27" t="s">
        <v>119</v>
      </c>
      <c r="C53" s="26"/>
      <c r="D53" s="26"/>
      <c r="E53" s="26">
        <f>SUM(E54:E70)</f>
        <v>32</v>
      </c>
      <c r="F53" s="56" t="str">
        <f>CONCATENATE("32'h",K53)</f>
        <v>32'h00001040</v>
      </c>
      <c r="G53" s="56"/>
      <c r="H53" s="29" t="s">
        <v>5464</v>
      </c>
      <c r="I53" s="29"/>
      <c r="J53" s="26"/>
      <c r="K53" s="26" t="str">
        <f>LOWER(DEC2HEX(L53,8))</f>
        <v>00001040</v>
      </c>
      <c r="L53" s="26">
        <f>SUM(L54:L70)</f>
        <v>4160</v>
      </c>
      <c r="M53" s="26"/>
    </row>
    <row r="54" spans="1:13" ht="15">
      <c r="A54" s="22"/>
      <c r="B54" s="22"/>
      <c r="C54" s="31">
        <v>22</v>
      </c>
      <c r="D54" s="31">
        <v>31</v>
      </c>
      <c r="E54" s="32">
        <f t="shared" ref="E54:E70" si="8">D54+1-C54</f>
        <v>10</v>
      </c>
      <c r="F54" s="32" t="str">
        <f t="shared" ref="F54:F70" si="9">CONCATENATE(E54,"'h",K54)</f>
        <v>10'h0</v>
      </c>
      <c r="G54" s="32" t="s">
        <v>73</v>
      </c>
      <c r="H54" s="71" t="s">
        <v>20</v>
      </c>
      <c r="I54" s="37" t="s">
        <v>861</v>
      </c>
      <c r="J54" s="31">
        <v>0</v>
      </c>
      <c r="K54" s="31" t="str">
        <f t="shared" ref="K54:K70" si="10">LOWER(DEC2HEX((J54)))</f>
        <v>0</v>
      </c>
      <c r="L54" s="31">
        <f t="shared" ref="L54:L70" si="11">J54*(2^C54)</f>
        <v>0</v>
      </c>
      <c r="M54" s="50"/>
    </row>
    <row r="55" spans="1:13" ht="75">
      <c r="A55" s="22"/>
      <c r="B55" s="30"/>
      <c r="C55" s="31">
        <v>21</v>
      </c>
      <c r="D55" s="31">
        <v>21</v>
      </c>
      <c r="E55" s="32">
        <f t="shared" si="8"/>
        <v>1</v>
      </c>
      <c r="F55" s="32" t="str">
        <f t="shared" si="9"/>
        <v>1'h0</v>
      </c>
      <c r="G55" s="32" t="s">
        <v>73</v>
      </c>
      <c r="H55" s="49" t="s">
        <v>5465</v>
      </c>
      <c r="I55" s="37" t="s">
        <v>5466</v>
      </c>
      <c r="J55" s="31">
        <v>0</v>
      </c>
      <c r="K55" s="31" t="str">
        <f t="shared" si="10"/>
        <v>0</v>
      </c>
      <c r="L55" s="31">
        <f t="shared" si="11"/>
        <v>0</v>
      </c>
      <c r="M55" s="50"/>
    </row>
    <row r="56" spans="1:13" ht="75">
      <c r="A56" s="22"/>
      <c r="B56" s="30"/>
      <c r="C56" s="31">
        <v>20</v>
      </c>
      <c r="D56" s="31">
        <v>20</v>
      </c>
      <c r="E56" s="32">
        <f t="shared" si="8"/>
        <v>1</v>
      </c>
      <c r="F56" s="32" t="str">
        <f t="shared" si="9"/>
        <v>1'h0</v>
      </c>
      <c r="G56" s="32" t="s">
        <v>73</v>
      </c>
      <c r="H56" s="49" t="s">
        <v>5467</v>
      </c>
      <c r="I56" s="37" t="s">
        <v>5468</v>
      </c>
      <c r="J56" s="31">
        <v>0</v>
      </c>
      <c r="K56" s="31" t="str">
        <f t="shared" si="10"/>
        <v>0</v>
      </c>
      <c r="L56" s="31">
        <f t="shared" si="11"/>
        <v>0</v>
      </c>
      <c r="M56" s="50"/>
    </row>
    <row r="57" spans="1:13" ht="15">
      <c r="A57" s="22"/>
      <c r="B57" s="30"/>
      <c r="C57" s="31">
        <v>19</v>
      </c>
      <c r="D57" s="31">
        <v>19</v>
      </c>
      <c r="E57" s="32">
        <f t="shared" si="8"/>
        <v>1</v>
      </c>
      <c r="F57" s="32" t="str">
        <f t="shared" si="9"/>
        <v>1'h0</v>
      </c>
      <c r="G57" s="32" t="s">
        <v>73</v>
      </c>
      <c r="H57" s="49" t="s">
        <v>5469</v>
      </c>
      <c r="I57" s="37" t="s">
        <v>5470</v>
      </c>
      <c r="J57" s="31">
        <v>0</v>
      </c>
      <c r="K57" s="31" t="str">
        <f t="shared" si="10"/>
        <v>0</v>
      </c>
      <c r="L57" s="31">
        <f t="shared" si="11"/>
        <v>0</v>
      </c>
      <c r="M57" s="50"/>
    </row>
    <row r="58" spans="1:13" ht="15">
      <c r="A58" s="22"/>
      <c r="B58" s="30"/>
      <c r="C58" s="31">
        <v>18</v>
      </c>
      <c r="D58" s="31">
        <v>18</v>
      </c>
      <c r="E58" s="32">
        <f t="shared" si="8"/>
        <v>1</v>
      </c>
      <c r="F58" s="32" t="str">
        <f t="shared" si="9"/>
        <v>1'h0</v>
      </c>
      <c r="G58" s="32" t="s">
        <v>73</v>
      </c>
      <c r="H58" s="49" t="s">
        <v>5471</v>
      </c>
      <c r="I58" s="37" t="s">
        <v>5472</v>
      </c>
      <c r="J58" s="31">
        <v>0</v>
      </c>
      <c r="K58" s="31" t="str">
        <f t="shared" si="10"/>
        <v>0</v>
      </c>
      <c r="L58" s="31">
        <f t="shared" si="11"/>
        <v>0</v>
      </c>
      <c r="M58" s="50"/>
    </row>
    <row r="59" spans="1:13" ht="15">
      <c r="A59" s="22"/>
      <c r="B59" s="30"/>
      <c r="C59" s="31">
        <v>14</v>
      </c>
      <c r="D59" s="31">
        <v>17</v>
      </c>
      <c r="E59" s="32">
        <f t="shared" si="8"/>
        <v>4</v>
      </c>
      <c r="F59" s="32" t="str">
        <f t="shared" si="9"/>
        <v>4'h0</v>
      </c>
      <c r="G59" s="32" t="s">
        <v>73</v>
      </c>
      <c r="H59" s="49" t="s">
        <v>5473</v>
      </c>
      <c r="I59" s="37" t="s">
        <v>5474</v>
      </c>
      <c r="J59" s="31">
        <v>0</v>
      </c>
      <c r="K59" s="31" t="str">
        <f t="shared" si="10"/>
        <v>0</v>
      </c>
      <c r="L59" s="31">
        <f t="shared" si="11"/>
        <v>0</v>
      </c>
      <c r="M59" s="50"/>
    </row>
    <row r="60" spans="1:13" ht="15">
      <c r="A60" s="22"/>
      <c r="B60" s="30"/>
      <c r="C60" s="31">
        <v>13</v>
      </c>
      <c r="D60" s="31">
        <v>13</v>
      </c>
      <c r="E60" s="32">
        <f t="shared" si="8"/>
        <v>1</v>
      </c>
      <c r="F60" s="32" t="str">
        <f t="shared" si="9"/>
        <v>1'h0</v>
      </c>
      <c r="G60" s="32" t="s">
        <v>73</v>
      </c>
      <c r="H60" s="49" t="s">
        <v>5475</v>
      </c>
      <c r="I60" s="37" t="s">
        <v>5476</v>
      </c>
      <c r="J60" s="31">
        <v>0</v>
      </c>
      <c r="K60" s="31" t="str">
        <f t="shared" si="10"/>
        <v>0</v>
      </c>
      <c r="L60" s="31">
        <f t="shared" si="11"/>
        <v>0</v>
      </c>
      <c r="M60" s="50"/>
    </row>
    <row r="61" spans="1:13" ht="15">
      <c r="A61" s="22"/>
      <c r="B61" s="30"/>
      <c r="C61" s="31">
        <v>12</v>
      </c>
      <c r="D61" s="31">
        <v>12</v>
      </c>
      <c r="E61" s="32">
        <f t="shared" si="8"/>
        <v>1</v>
      </c>
      <c r="F61" s="32" t="str">
        <f t="shared" si="9"/>
        <v>1'h1</v>
      </c>
      <c r="G61" s="32" t="s">
        <v>73</v>
      </c>
      <c r="H61" s="49" t="s">
        <v>5477</v>
      </c>
      <c r="I61" s="37" t="s">
        <v>5478</v>
      </c>
      <c r="J61" s="31">
        <v>1</v>
      </c>
      <c r="K61" s="31" t="str">
        <f t="shared" si="10"/>
        <v>1</v>
      </c>
      <c r="L61" s="31">
        <f t="shared" si="11"/>
        <v>4096</v>
      </c>
      <c r="M61" s="50"/>
    </row>
    <row r="62" spans="1:13" ht="15">
      <c r="A62" s="22"/>
      <c r="B62" s="30"/>
      <c r="C62" s="31">
        <v>8</v>
      </c>
      <c r="D62" s="31">
        <v>11</v>
      </c>
      <c r="E62" s="32">
        <f t="shared" si="8"/>
        <v>4</v>
      </c>
      <c r="F62" s="32" t="str">
        <f t="shared" si="9"/>
        <v>4'h0</v>
      </c>
      <c r="G62" s="32" t="s">
        <v>73</v>
      </c>
      <c r="H62" s="49" t="s">
        <v>5479</v>
      </c>
      <c r="I62" s="37" t="s">
        <v>5480</v>
      </c>
      <c r="J62" s="31">
        <v>0</v>
      </c>
      <c r="K62" s="31" t="str">
        <f t="shared" si="10"/>
        <v>0</v>
      </c>
      <c r="L62" s="31">
        <f t="shared" si="11"/>
        <v>0</v>
      </c>
      <c r="M62" s="50"/>
    </row>
    <row r="63" spans="1:13" ht="15">
      <c r="A63" s="22"/>
      <c r="B63" s="30"/>
      <c r="C63" s="31">
        <v>7</v>
      </c>
      <c r="D63" s="31">
        <v>7</v>
      </c>
      <c r="E63" s="32">
        <f t="shared" si="8"/>
        <v>1</v>
      </c>
      <c r="F63" s="32" t="str">
        <f t="shared" si="9"/>
        <v>1'h0</v>
      </c>
      <c r="G63" s="32" t="s">
        <v>73</v>
      </c>
      <c r="H63" s="49" t="s">
        <v>5481</v>
      </c>
      <c r="I63" s="37" t="s">
        <v>5482</v>
      </c>
      <c r="J63" s="31">
        <v>0</v>
      </c>
      <c r="K63" s="31" t="str">
        <f t="shared" si="10"/>
        <v>0</v>
      </c>
      <c r="L63" s="31">
        <f t="shared" si="11"/>
        <v>0</v>
      </c>
      <c r="M63" s="50"/>
    </row>
    <row r="64" spans="1:13" ht="15">
      <c r="A64" s="22"/>
      <c r="B64" s="30"/>
      <c r="C64" s="31">
        <v>6</v>
      </c>
      <c r="D64" s="31">
        <v>6</v>
      </c>
      <c r="E64" s="32">
        <f t="shared" si="8"/>
        <v>1</v>
      </c>
      <c r="F64" s="32" t="str">
        <f t="shared" si="9"/>
        <v>1'h1</v>
      </c>
      <c r="G64" s="32" t="s">
        <v>73</v>
      </c>
      <c r="H64" s="49" t="s">
        <v>5483</v>
      </c>
      <c r="I64" s="37" t="s">
        <v>5484</v>
      </c>
      <c r="J64" s="31">
        <v>1</v>
      </c>
      <c r="K64" s="31" t="str">
        <f t="shared" si="10"/>
        <v>1</v>
      </c>
      <c r="L64" s="31">
        <f t="shared" si="11"/>
        <v>64</v>
      </c>
      <c r="M64" s="50"/>
    </row>
    <row r="65" spans="1:13" ht="30">
      <c r="A65" s="22"/>
      <c r="B65" s="30"/>
      <c r="C65" s="31">
        <v>5</v>
      </c>
      <c r="D65" s="31">
        <v>5</v>
      </c>
      <c r="E65" s="32">
        <f t="shared" si="8"/>
        <v>1</v>
      </c>
      <c r="F65" s="32" t="str">
        <f t="shared" si="9"/>
        <v>1'h0</v>
      </c>
      <c r="G65" s="32" t="s">
        <v>73</v>
      </c>
      <c r="H65" s="49" t="s">
        <v>5485</v>
      </c>
      <c r="I65" s="37" t="s">
        <v>5486</v>
      </c>
      <c r="J65" s="31">
        <v>0</v>
      </c>
      <c r="K65" s="31" t="str">
        <f t="shared" si="10"/>
        <v>0</v>
      </c>
      <c r="L65" s="31">
        <f t="shared" si="11"/>
        <v>0</v>
      </c>
      <c r="M65" s="50"/>
    </row>
    <row r="66" spans="1:13" ht="15">
      <c r="A66" s="22"/>
      <c r="B66" s="30"/>
      <c r="C66" s="31">
        <v>4</v>
      </c>
      <c r="D66" s="31">
        <v>4</v>
      </c>
      <c r="E66" s="32">
        <f t="shared" si="8"/>
        <v>1</v>
      </c>
      <c r="F66" s="32" t="str">
        <f t="shared" si="9"/>
        <v>1'h0</v>
      </c>
      <c r="G66" s="32" t="s">
        <v>73</v>
      </c>
      <c r="H66" s="49" t="s">
        <v>5487</v>
      </c>
      <c r="I66" s="37" t="s">
        <v>5488</v>
      </c>
      <c r="J66" s="31">
        <v>0</v>
      </c>
      <c r="K66" s="31" t="str">
        <f t="shared" si="10"/>
        <v>0</v>
      </c>
      <c r="L66" s="31">
        <f t="shared" si="11"/>
        <v>0</v>
      </c>
      <c r="M66" s="50"/>
    </row>
    <row r="67" spans="1:13" ht="30">
      <c r="A67" s="22"/>
      <c r="B67" s="30"/>
      <c r="C67" s="31">
        <v>3</v>
      </c>
      <c r="D67" s="31">
        <v>3</v>
      </c>
      <c r="E67" s="32">
        <f t="shared" si="8"/>
        <v>1</v>
      </c>
      <c r="F67" s="32" t="str">
        <f t="shared" si="9"/>
        <v>1'h0</v>
      </c>
      <c r="G67" s="32" t="s">
        <v>73</v>
      </c>
      <c r="H67" s="49" t="s">
        <v>5489</v>
      </c>
      <c r="I67" s="37" t="s">
        <v>5490</v>
      </c>
      <c r="J67" s="31">
        <v>0</v>
      </c>
      <c r="K67" s="31" t="str">
        <f t="shared" si="10"/>
        <v>0</v>
      </c>
      <c r="L67" s="31">
        <f t="shared" si="11"/>
        <v>0</v>
      </c>
      <c r="M67" s="50"/>
    </row>
    <row r="68" spans="1:13" ht="15">
      <c r="A68" s="22"/>
      <c r="B68" s="30"/>
      <c r="C68" s="31">
        <v>2</v>
      </c>
      <c r="D68" s="31">
        <v>2</v>
      </c>
      <c r="E68" s="32">
        <f t="shared" si="8"/>
        <v>1</v>
      </c>
      <c r="F68" s="32" t="str">
        <f t="shared" si="9"/>
        <v>1'h0</v>
      </c>
      <c r="G68" s="32" t="s">
        <v>73</v>
      </c>
      <c r="H68" s="49" t="s">
        <v>5398</v>
      </c>
      <c r="I68" s="37" t="s">
        <v>5491</v>
      </c>
      <c r="J68" s="31">
        <v>0</v>
      </c>
      <c r="K68" s="31" t="str">
        <f t="shared" si="10"/>
        <v>0</v>
      </c>
      <c r="L68" s="31">
        <f t="shared" si="11"/>
        <v>0</v>
      </c>
      <c r="M68" s="50"/>
    </row>
    <row r="69" spans="1:13" ht="15">
      <c r="A69" s="22"/>
      <c r="B69" s="30"/>
      <c r="C69" s="31">
        <v>1</v>
      </c>
      <c r="D69" s="31">
        <v>1</v>
      </c>
      <c r="E69" s="32">
        <f t="shared" si="8"/>
        <v>1</v>
      </c>
      <c r="F69" s="32" t="str">
        <f t="shared" si="9"/>
        <v>1'h0</v>
      </c>
      <c r="G69" s="32" t="s">
        <v>73</v>
      </c>
      <c r="H69" s="49" t="s">
        <v>5400</v>
      </c>
      <c r="I69" s="37" t="s">
        <v>5492</v>
      </c>
      <c r="J69" s="31">
        <v>0</v>
      </c>
      <c r="K69" s="31" t="str">
        <f t="shared" si="10"/>
        <v>0</v>
      </c>
      <c r="L69" s="31">
        <f t="shared" si="11"/>
        <v>0</v>
      </c>
      <c r="M69" s="50"/>
    </row>
    <row r="70" spans="1:13" ht="15">
      <c r="A70" s="22"/>
      <c r="B70" s="30"/>
      <c r="C70" s="31">
        <v>0</v>
      </c>
      <c r="D70" s="31">
        <v>0</v>
      </c>
      <c r="E70" s="32">
        <f t="shared" si="8"/>
        <v>1</v>
      </c>
      <c r="F70" s="32" t="str">
        <f t="shared" si="9"/>
        <v>1'h0</v>
      </c>
      <c r="G70" s="32" t="s">
        <v>73</v>
      </c>
      <c r="H70" s="49" t="s">
        <v>5493</v>
      </c>
      <c r="I70" s="37" t="s">
        <v>5494</v>
      </c>
      <c r="J70" s="31">
        <v>0</v>
      </c>
      <c r="K70" s="31" t="str">
        <f t="shared" si="10"/>
        <v>0</v>
      </c>
      <c r="L70" s="31">
        <f t="shared" si="11"/>
        <v>0</v>
      </c>
      <c r="M70" s="50"/>
    </row>
    <row r="71" spans="1:13" ht="15">
      <c r="A71" s="26"/>
      <c r="B71" s="27" t="s">
        <v>135</v>
      </c>
      <c r="C71" s="26"/>
      <c r="D71" s="26"/>
      <c r="E71" s="26">
        <f>SUM(E72:E73)</f>
        <v>32</v>
      </c>
      <c r="F71" s="56" t="str">
        <f>CONCATENATE("32'h",K71)</f>
        <v>32'h00000000</v>
      </c>
      <c r="G71" s="56"/>
      <c r="H71" s="29" t="s">
        <v>5495</v>
      </c>
      <c r="I71" s="29"/>
      <c r="J71" s="26"/>
      <c r="K71" s="26" t="str">
        <f>LOWER(DEC2HEX(L71,8))</f>
        <v>00000000</v>
      </c>
      <c r="L71" s="26">
        <f>SUM(L72:L73)</f>
        <v>0</v>
      </c>
      <c r="M71" s="26"/>
    </row>
    <row r="72" spans="1:13" ht="30">
      <c r="A72" s="22"/>
      <c r="B72" s="22"/>
      <c r="C72" s="31">
        <v>31</v>
      </c>
      <c r="D72" s="31">
        <v>31</v>
      </c>
      <c r="E72" s="32">
        <f>D72+1-C72</f>
        <v>1</v>
      </c>
      <c r="F72" s="32" t="str">
        <f>CONCATENATE(E72,"'h",K72)</f>
        <v>1'h0</v>
      </c>
      <c r="G72" s="32" t="s">
        <v>281</v>
      </c>
      <c r="H72" s="71" t="s">
        <v>5496</v>
      </c>
      <c r="I72" s="37" t="s">
        <v>5497</v>
      </c>
      <c r="J72" s="31">
        <v>0</v>
      </c>
      <c r="K72" s="31" t="str">
        <f>LOWER(DEC2HEX((J72)))</f>
        <v>0</v>
      </c>
      <c r="L72" s="31">
        <f>J72*(2^C72)</f>
        <v>0</v>
      </c>
      <c r="M72" s="50"/>
    </row>
    <row r="73" spans="1:13" ht="30">
      <c r="A73" s="22"/>
      <c r="B73" s="30"/>
      <c r="C73" s="31">
        <v>0</v>
      </c>
      <c r="D73" s="31">
        <v>30</v>
      </c>
      <c r="E73" s="32">
        <f>D73+1-C73</f>
        <v>31</v>
      </c>
      <c r="F73" s="32" t="str">
        <f>CONCATENATE(E73,"'h",K73)</f>
        <v>31'h0</v>
      </c>
      <c r="G73" s="32" t="s">
        <v>281</v>
      </c>
      <c r="H73" s="49" t="s">
        <v>5498</v>
      </c>
      <c r="I73" s="37" t="s">
        <v>5499</v>
      </c>
      <c r="J73" s="31">
        <v>0</v>
      </c>
      <c r="K73" s="31" t="str">
        <f>LOWER(DEC2HEX((J73)))</f>
        <v>0</v>
      </c>
      <c r="L73" s="31">
        <f>J73*(2^C73)</f>
        <v>0</v>
      </c>
      <c r="M73" s="50"/>
    </row>
    <row r="74" spans="1:13" ht="15">
      <c r="A74" s="26"/>
      <c r="B74" s="27" t="s">
        <v>147</v>
      </c>
      <c r="C74" s="26"/>
      <c r="D74" s="26"/>
      <c r="E74" s="26">
        <f>SUM(E75:E76)</f>
        <v>32</v>
      </c>
      <c r="F74" s="56" t="str">
        <f>CONCATENATE("32'h",K74)</f>
        <v>32'h00000000</v>
      </c>
      <c r="G74" s="56"/>
      <c r="H74" s="29" t="s">
        <v>5500</v>
      </c>
      <c r="I74" s="29"/>
      <c r="J74" s="26"/>
      <c r="K74" s="26" t="str">
        <f>LOWER(DEC2HEX(L74,8))</f>
        <v>00000000</v>
      </c>
      <c r="L74" s="26">
        <f>SUM(L75:L76)</f>
        <v>0</v>
      </c>
      <c r="M74" s="26"/>
    </row>
    <row r="75" spans="1:13" ht="30">
      <c r="A75" s="22"/>
      <c r="B75" s="22"/>
      <c r="C75" s="31">
        <v>31</v>
      </c>
      <c r="D75" s="31">
        <v>31</v>
      </c>
      <c r="E75" s="32">
        <f>D75+1-C75</f>
        <v>1</v>
      </c>
      <c r="F75" s="32" t="str">
        <f>CONCATENATE(E75,"'h",K75)</f>
        <v>1'h0</v>
      </c>
      <c r="G75" s="32" t="s">
        <v>73</v>
      </c>
      <c r="H75" s="71" t="s">
        <v>5501</v>
      </c>
      <c r="I75" s="37" t="s">
        <v>5502</v>
      </c>
      <c r="J75" s="31">
        <v>0</v>
      </c>
      <c r="K75" s="31" t="str">
        <f>LOWER(DEC2HEX((J75)))</f>
        <v>0</v>
      </c>
      <c r="L75" s="31">
        <f>J75*(2^C75)</f>
        <v>0</v>
      </c>
      <c r="M75" s="50"/>
    </row>
    <row r="76" spans="1:13" ht="30">
      <c r="A76" s="22"/>
      <c r="B76" s="30"/>
      <c r="C76" s="31">
        <v>0</v>
      </c>
      <c r="D76" s="31">
        <v>30</v>
      </c>
      <c r="E76" s="32">
        <f>D76+1-C76</f>
        <v>31</v>
      </c>
      <c r="F76" s="32" t="str">
        <f>CONCATENATE(E76,"'h",K76)</f>
        <v>31'h0</v>
      </c>
      <c r="G76" s="32" t="s">
        <v>73</v>
      </c>
      <c r="H76" s="49" t="s">
        <v>5503</v>
      </c>
      <c r="I76" s="37" t="s">
        <v>5504</v>
      </c>
      <c r="J76" s="31">
        <v>0</v>
      </c>
      <c r="K76" s="31" t="str">
        <f>LOWER(DEC2HEX((J76)))</f>
        <v>0</v>
      </c>
      <c r="L76" s="31">
        <f>J76*(2^C76)</f>
        <v>0</v>
      </c>
      <c r="M76" s="50"/>
    </row>
    <row r="77" spans="1:13" ht="15">
      <c r="A77" s="26"/>
      <c r="B77" s="27" t="s">
        <v>175</v>
      </c>
      <c r="C77" s="26"/>
      <c r="D77" s="26"/>
      <c r="E77" s="26">
        <f>SUM(E78:E82)</f>
        <v>32</v>
      </c>
      <c r="F77" s="56" t="str">
        <f>CONCATENATE("32'h",K77)</f>
        <v>32'h00000220</v>
      </c>
      <c r="G77" s="56"/>
      <c r="H77" s="29" t="s">
        <v>5505</v>
      </c>
      <c r="I77" s="29"/>
      <c r="J77" s="26"/>
      <c r="K77" s="26" t="str">
        <f>LOWER(DEC2HEX(L77,8))</f>
        <v>00000220</v>
      </c>
      <c r="L77" s="26">
        <f>SUM(L78:L82)</f>
        <v>544</v>
      </c>
      <c r="M77" s="26"/>
    </row>
    <row r="78" spans="1:13" ht="15">
      <c r="A78" s="22"/>
      <c r="B78" s="22"/>
      <c r="C78" s="31">
        <v>10</v>
      </c>
      <c r="D78" s="31">
        <v>31</v>
      </c>
      <c r="E78" s="32">
        <f>D78+1-C78</f>
        <v>22</v>
      </c>
      <c r="F78" s="32" t="str">
        <f>CONCATENATE(E78,"'h",K78)</f>
        <v>22'h0</v>
      </c>
      <c r="G78" s="32" t="s">
        <v>73</v>
      </c>
      <c r="H78" s="71" t="s">
        <v>20</v>
      </c>
      <c r="I78" s="37" t="s">
        <v>861</v>
      </c>
      <c r="J78" s="31">
        <v>0</v>
      </c>
      <c r="K78" s="31" t="str">
        <f>LOWER(DEC2HEX((J78)))</f>
        <v>0</v>
      </c>
      <c r="L78" s="31">
        <f>J78*(2^C78)</f>
        <v>0</v>
      </c>
      <c r="M78" s="50"/>
    </row>
    <row r="79" spans="1:13" ht="45">
      <c r="A79" s="22"/>
      <c r="B79" s="30"/>
      <c r="C79" s="31">
        <v>6</v>
      </c>
      <c r="D79" s="31">
        <v>9</v>
      </c>
      <c r="E79" s="32">
        <f>D79+1-C79</f>
        <v>4</v>
      </c>
      <c r="F79" s="32" t="str">
        <f>CONCATENATE(E79,"'h",K79)</f>
        <v>4'h8</v>
      </c>
      <c r="G79" s="32" t="s">
        <v>68</v>
      </c>
      <c r="H79" s="49" t="s">
        <v>4751</v>
      </c>
      <c r="I79" s="51" t="s">
        <v>5506</v>
      </c>
      <c r="J79" s="31">
        <v>8</v>
      </c>
      <c r="K79" s="31" t="str">
        <f>LOWER(DEC2HEX((J79)))</f>
        <v>8</v>
      </c>
      <c r="L79" s="31">
        <f>J79*(2^C79)</f>
        <v>512</v>
      </c>
      <c r="M79" s="50"/>
    </row>
    <row r="80" spans="1:13" ht="45">
      <c r="A80" s="22"/>
      <c r="B80" s="30"/>
      <c r="C80" s="31">
        <v>2</v>
      </c>
      <c r="D80" s="31">
        <v>5</v>
      </c>
      <c r="E80" s="32">
        <f>D80+1-C80</f>
        <v>4</v>
      </c>
      <c r="F80" s="32" t="str">
        <f>CONCATENATE(E80,"'h",K80)</f>
        <v>4'h8</v>
      </c>
      <c r="G80" s="32" t="s">
        <v>68</v>
      </c>
      <c r="H80" s="49" t="s">
        <v>4753</v>
      </c>
      <c r="I80" s="51" t="s">
        <v>5507</v>
      </c>
      <c r="J80" s="31">
        <v>8</v>
      </c>
      <c r="K80" s="31" t="str">
        <f>LOWER(DEC2HEX((J80)))</f>
        <v>8</v>
      </c>
      <c r="L80" s="31">
        <f>J80*(2^C80)</f>
        <v>32</v>
      </c>
      <c r="M80" s="50"/>
    </row>
    <row r="81" spans="1:13" ht="30">
      <c r="A81" s="22"/>
      <c r="B81" s="30"/>
      <c r="C81" s="31">
        <v>1</v>
      </c>
      <c r="D81" s="31">
        <v>1</v>
      </c>
      <c r="E81" s="32">
        <f>D81+1-C81</f>
        <v>1</v>
      </c>
      <c r="F81" s="32" t="str">
        <f>CONCATENATE(E81,"'h",K81)</f>
        <v>1'h0</v>
      </c>
      <c r="G81" s="32" t="s">
        <v>68</v>
      </c>
      <c r="H81" s="49" t="s">
        <v>5508</v>
      </c>
      <c r="I81" s="51" t="s">
        <v>5509</v>
      </c>
      <c r="J81" s="31">
        <v>0</v>
      </c>
      <c r="K81" s="31" t="str">
        <f>LOWER(DEC2HEX((J81)))</f>
        <v>0</v>
      </c>
      <c r="L81" s="31">
        <f>J81*(2^C81)</f>
        <v>0</v>
      </c>
      <c r="M81" s="50"/>
    </row>
    <row r="82" spans="1:13" ht="30">
      <c r="A82" s="22"/>
      <c r="B82" s="30"/>
      <c r="C82" s="31">
        <v>0</v>
      </c>
      <c r="D82" s="31">
        <v>0</v>
      </c>
      <c r="E82" s="32">
        <f>D82+1-C82</f>
        <v>1</v>
      </c>
      <c r="F82" s="32" t="str">
        <f>CONCATENATE(E82,"'h",K82)</f>
        <v>1'h0</v>
      </c>
      <c r="G82" s="32" t="s">
        <v>68</v>
      </c>
      <c r="H82" s="49" t="s">
        <v>5510</v>
      </c>
      <c r="I82" s="51" t="s">
        <v>5511</v>
      </c>
      <c r="J82" s="31">
        <v>0</v>
      </c>
      <c r="K82" s="31" t="str">
        <f>LOWER(DEC2HEX((J82)))</f>
        <v>0</v>
      </c>
      <c r="L82" s="31">
        <f>J82*(2^C82)</f>
        <v>0</v>
      </c>
      <c r="M82" s="50"/>
    </row>
    <row r="83" spans="1:13" ht="15">
      <c r="A83" s="26"/>
      <c r="B83" s="27" t="s">
        <v>201</v>
      </c>
      <c r="C83" s="26"/>
      <c r="D83" s="26"/>
      <c r="E83" s="26">
        <f>SUM(E84:E88)</f>
        <v>32</v>
      </c>
      <c r="F83" s="56" t="str">
        <f>CONCATENATE("32'h",K83)</f>
        <v>32'h00000000</v>
      </c>
      <c r="G83" s="56"/>
      <c r="H83" s="29" t="s">
        <v>5512</v>
      </c>
      <c r="I83" s="29"/>
      <c r="J83" s="26"/>
      <c r="K83" s="26" t="str">
        <f>LOWER(DEC2HEX(L83,8))</f>
        <v>00000000</v>
      </c>
      <c r="L83" s="26">
        <f>SUM(L84:L88)</f>
        <v>0</v>
      </c>
      <c r="M83" s="26"/>
    </row>
    <row r="84" spans="1:13" ht="15">
      <c r="A84" s="22"/>
      <c r="B84" s="22"/>
      <c r="C84" s="31">
        <v>4</v>
      </c>
      <c r="D84" s="31">
        <v>31</v>
      </c>
      <c r="E84" s="32">
        <f>D84+1-C84</f>
        <v>28</v>
      </c>
      <c r="F84" s="32" t="str">
        <f>CONCATENATE(E84,"'h",K84)</f>
        <v>28'h0</v>
      </c>
      <c r="G84" s="32" t="s">
        <v>73</v>
      </c>
      <c r="H84" s="71" t="s">
        <v>20</v>
      </c>
      <c r="I84" s="37" t="s">
        <v>861</v>
      </c>
      <c r="J84" s="31">
        <v>0</v>
      </c>
      <c r="K84" s="31" t="str">
        <f>LOWER(DEC2HEX((J84)))</f>
        <v>0</v>
      </c>
      <c r="L84" s="31">
        <f>J84*(2^C84)</f>
        <v>0</v>
      </c>
      <c r="M84" s="50"/>
    </row>
    <row r="85" spans="1:13" ht="15">
      <c r="A85" s="22"/>
      <c r="B85" s="30"/>
      <c r="C85" s="31">
        <v>3</v>
      </c>
      <c r="D85" s="31">
        <v>3</v>
      </c>
      <c r="E85" s="32">
        <f>D85+1-C85</f>
        <v>1</v>
      </c>
      <c r="F85" s="32" t="str">
        <f>CONCATENATE(E85,"'h",K85)</f>
        <v>1'h0</v>
      </c>
      <c r="G85" s="32" t="s">
        <v>718</v>
      </c>
      <c r="H85" s="49" t="s">
        <v>4898</v>
      </c>
      <c r="I85" s="51" t="s">
        <v>5513</v>
      </c>
      <c r="J85" s="31">
        <v>0</v>
      </c>
      <c r="K85" s="31" t="str">
        <f>LOWER(DEC2HEX((J85)))</f>
        <v>0</v>
      </c>
      <c r="L85" s="31">
        <f>J85*(2^C85)</f>
        <v>0</v>
      </c>
      <c r="M85" s="50"/>
    </row>
    <row r="86" spans="1:13" ht="15">
      <c r="A86" s="22"/>
      <c r="B86" s="30"/>
      <c r="C86" s="31">
        <v>2</v>
      </c>
      <c r="D86" s="31">
        <v>2</v>
      </c>
      <c r="E86" s="32">
        <f>D86+1-C86</f>
        <v>1</v>
      </c>
      <c r="F86" s="32" t="str">
        <f>CONCATENATE(E86,"'h",K86)</f>
        <v>1'h0</v>
      </c>
      <c r="G86" s="32" t="s">
        <v>718</v>
      </c>
      <c r="H86" s="49" t="s">
        <v>4900</v>
      </c>
      <c r="I86" s="51" t="s">
        <v>5514</v>
      </c>
      <c r="J86" s="31">
        <v>0</v>
      </c>
      <c r="K86" s="31" t="str">
        <f>LOWER(DEC2HEX((J86)))</f>
        <v>0</v>
      </c>
      <c r="L86" s="31">
        <f>J86*(2^C86)</f>
        <v>0</v>
      </c>
      <c r="M86" s="50"/>
    </row>
    <row r="87" spans="1:13" ht="15">
      <c r="A87" s="22"/>
      <c r="B87" s="30"/>
      <c r="C87" s="31">
        <v>1</v>
      </c>
      <c r="D87" s="31">
        <v>1</v>
      </c>
      <c r="E87" s="32">
        <f>D87+1-C87</f>
        <v>1</v>
      </c>
      <c r="F87" s="32" t="str">
        <f>CONCATENATE(E87,"'h",K87)</f>
        <v>1'h0</v>
      </c>
      <c r="G87" s="32" t="s">
        <v>718</v>
      </c>
      <c r="H87" s="49" t="s">
        <v>4894</v>
      </c>
      <c r="I87" s="51" t="s">
        <v>5515</v>
      </c>
      <c r="J87" s="31">
        <v>0</v>
      </c>
      <c r="K87" s="31" t="str">
        <f>LOWER(DEC2HEX((J87)))</f>
        <v>0</v>
      </c>
      <c r="L87" s="31">
        <f>J87*(2^C87)</f>
        <v>0</v>
      </c>
      <c r="M87" s="50"/>
    </row>
    <row r="88" spans="1:13" ht="15">
      <c r="A88" s="22"/>
      <c r="B88" s="30"/>
      <c r="C88" s="31">
        <v>0</v>
      </c>
      <c r="D88" s="31">
        <v>0</v>
      </c>
      <c r="E88" s="32">
        <f>D88+1-C88</f>
        <v>1</v>
      </c>
      <c r="F88" s="32" t="str">
        <f>CONCATENATE(E88,"'h",K88)</f>
        <v>1'h0</v>
      </c>
      <c r="G88" s="32" t="s">
        <v>718</v>
      </c>
      <c r="H88" s="49" t="s">
        <v>4896</v>
      </c>
      <c r="I88" s="51" t="s">
        <v>5516</v>
      </c>
      <c r="J88" s="31">
        <v>0</v>
      </c>
      <c r="K88" s="31" t="str">
        <f>LOWER(DEC2HEX((J88)))</f>
        <v>0</v>
      </c>
      <c r="L88" s="31">
        <f>J88*(2^C88)</f>
        <v>0</v>
      </c>
      <c r="M88" s="50"/>
    </row>
    <row r="89" spans="1:13" ht="15">
      <c r="A89" s="26"/>
      <c r="B89" s="27" t="s">
        <v>227</v>
      </c>
      <c r="C89" s="26"/>
      <c r="D89" s="26"/>
      <c r="E89" s="26">
        <f>SUM(E90:E97)</f>
        <v>32</v>
      </c>
      <c r="F89" s="56" t="str">
        <f>CONCATENATE("32'h",K89)</f>
        <v>32'h00000000</v>
      </c>
      <c r="G89" s="56"/>
      <c r="H89" s="29" t="s">
        <v>5517</v>
      </c>
      <c r="I89" s="29"/>
      <c r="J89" s="26"/>
      <c r="K89" s="26" t="str">
        <f>LOWER(DEC2HEX(L89,8))</f>
        <v>00000000</v>
      </c>
      <c r="L89" s="26">
        <f>SUM(L90:L97)</f>
        <v>0</v>
      </c>
      <c r="M89" s="26"/>
    </row>
    <row r="90" spans="1:13" ht="15">
      <c r="A90" s="22"/>
      <c r="B90" s="22"/>
      <c r="C90" s="31">
        <v>7</v>
      </c>
      <c r="D90" s="31">
        <v>31</v>
      </c>
      <c r="E90" s="32">
        <f t="shared" ref="E90:E97" si="12">D90+1-C90</f>
        <v>25</v>
      </c>
      <c r="F90" s="32" t="str">
        <f t="shared" ref="F90:F97" si="13">CONCATENATE(E90,"'h",K90)</f>
        <v>25'h0</v>
      </c>
      <c r="G90" s="32" t="s">
        <v>73</v>
      </c>
      <c r="H90" s="71" t="s">
        <v>20</v>
      </c>
      <c r="I90" s="37" t="s">
        <v>861</v>
      </c>
      <c r="J90" s="31">
        <v>0</v>
      </c>
      <c r="K90" s="31" t="str">
        <f t="shared" ref="K90:K97" si="14">LOWER(DEC2HEX((J90)))</f>
        <v>0</v>
      </c>
      <c r="L90" s="31">
        <f t="shared" ref="L90:L97" si="15">J90*(2^C90)</f>
        <v>0</v>
      </c>
      <c r="M90" s="50"/>
    </row>
    <row r="91" spans="1:13" ht="15">
      <c r="A91" s="22"/>
      <c r="B91" s="30"/>
      <c r="C91" s="31">
        <v>6</v>
      </c>
      <c r="D91" s="31">
        <v>6</v>
      </c>
      <c r="E91" s="32">
        <f t="shared" si="12"/>
        <v>1</v>
      </c>
      <c r="F91" s="32" t="str">
        <f t="shared" si="13"/>
        <v>1'h0</v>
      </c>
      <c r="G91" s="32" t="s">
        <v>718</v>
      </c>
      <c r="H91" s="49" t="s">
        <v>5518</v>
      </c>
      <c r="I91" s="51" t="s">
        <v>5519</v>
      </c>
      <c r="J91" s="31">
        <v>0</v>
      </c>
      <c r="K91" s="31" t="str">
        <f t="shared" si="14"/>
        <v>0</v>
      </c>
      <c r="L91" s="31">
        <f t="shared" si="15"/>
        <v>0</v>
      </c>
      <c r="M91" s="50"/>
    </row>
    <row r="92" spans="1:13" ht="15">
      <c r="A92" s="22"/>
      <c r="B92" s="30"/>
      <c r="C92" s="31">
        <v>5</v>
      </c>
      <c r="D92" s="31">
        <v>5</v>
      </c>
      <c r="E92" s="32">
        <f t="shared" si="12"/>
        <v>1</v>
      </c>
      <c r="F92" s="32" t="str">
        <f t="shared" si="13"/>
        <v>1'h0</v>
      </c>
      <c r="G92" s="32" t="s">
        <v>718</v>
      </c>
      <c r="H92" s="49" t="s">
        <v>5520</v>
      </c>
      <c r="I92" s="51" t="s">
        <v>5521</v>
      </c>
      <c r="J92" s="31">
        <v>0</v>
      </c>
      <c r="K92" s="31" t="str">
        <f t="shared" si="14"/>
        <v>0</v>
      </c>
      <c r="L92" s="31">
        <f t="shared" si="15"/>
        <v>0</v>
      </c>
      <c r="M92" s="50"/>
    </row>
    <row r="93" spans="1:13" ht="15">
      <c r="A93" s="22"/>
      <c r="B93" s="30"/>
      <c r="C93" s="31">
        <v>4</v>
      </c>
      <c r="D93" s="31">
        <v>4</v>
      </c>
      <c r="E93" s="32">
        <f t="shared" si="12"/>
        <v>1</v>
      </c>
      <c r="F93" s="32" t="str">
        <f t="shared" si="13"/>
        <v>1'h0</v>
      </c>
      <c r="G93" s="32" t="s">
        <v>718</v>
      </c>
      <c r="H93" s="49" t="s">
        <v>5522</v>
      </c>
      <c r="I93" s="51" t="s">
        <v>5523</v>
      </c>
      <c r="J93" s="31">
        <v>0</v>
      </c>
      <c r="K93" s="31" t="str">
        <f t="shared" si="14"/>
        <v>0</v>
      </c>
      <c r="L93" s="31">
        <f t="shared" si="15"/>
        <v>0</v>
      </c>
      <c r="M93" s="50"/>
    </row>
    <row r="94" spans="1:13" ht="15">
      <c r="A94" s="22"/>
      <c r="B94" s="30"/>
      <c r="C94" s="31">
        <v>3</v>
      </c>
      <c r="D94" s="31">
        <v>3</v>
      </c>
      <c r="E94" s="32">
        <f t="shared" si="12"/>
        <v>1</v>
      </c>
      <c r="F94" s="32" t="str">
        <f t="shared" si="13"/>
        <v>1'h0</v>
      </c>
      <c r="G94" s="32" t="s">
        <v>718</v>
      </c>
      <c r="H94" s="49" t="s">
        <v>5524</v>
      </c>
      <c r="I94" s="51" t="s">
        <v>5525</v>
      </c>
      <c r="J94" s="31">
        <v>0</v>
      </c>
      <c r="K94" s="31" t="str">
        <f t="shared" si="14"/>
        <v>0</v>
      </c>
      <c r="L94" s="31">
        <f t="shared" si="15"/>
        <v>0</v>
      </c>
      <c r="M94" s="50"/>
    </row>
    <row r="95" spans="1:13" ht="15">
      <c r="A95" s="22"/>
      <c r="B95" s="30"/>
      <c r="C95" s="31">
        <v>2</v>
      </c>
      <c r="D95" s="31">
        <v>2</v>
      </c>
      <c r="E95" s="32">
        <f t="shared" si="12"/>
        <v>1</v>
      </c>
      <c r="F95" s="32" t="str">
        <f t="shared" si="13"/>
        <v>1'h0</v>
      </c>
      <c r="G95" s="32" t="s">
        <v>718</v>
      </c>
      <c r="H95" s="49" t="s">
        <v>5526</v>
      </c>
      <c r="I95" s="51" t="s">
        <v>5527</v>
      </c>
      <c r="J95" s="31">
        <v>0</v>
      </c>
      <c r="K95" s="31" t="str">
        <f t="shared" si="14"/>
        <v>0</v>
      </c>
      <c r="L95" s="31">
        <f t="shared" si="15"/>
        <v>0</v>
      </c>
      <c r="M95" s="50"/>
    </row>
    <row r="96" spans="1:13" ht="15">
      <c r="A96" s="22"/>
      <c r="B96" s="30"/>
      <c r="C96" s="31">
        <v>1</v>
      </c>
      <c r="D96" s="31">
        <v>1</v>
      </c>
      <c r="E96" s="32">
        <f t="shared" si="12"/>
        <v>1</v>
      </c>
      <c r="F96" s="32" t="str">
        <f t="shared" si="13"/>
        <v>1'h0</v>
      </c>
      <c r="G96" s="32" t="s">
        <v>718</v>
      </c>
      <c r="H96" s="49" t="s">
        <v>5528</v>
      </c>
      <c r="I96" s="51" t="s">
        <v>5529</v>
      </c>
      <c r="J96" s="31">
        <v>0</v>
      </c>
      <c r="K96" s="31" t="str">
        <f t="shared" si="14"/>
        <v>0</v>
      </c>
      <c r="L96" s="31">
        <f t="shared" si="15"/>
        <v>0</v>
      </c>
      <c r="M96" s="50"/>
    </row>
    <row r="97" spans="1:13" ht="15">
      <c r="A97" s="22"/>
      <c r="B97" s="30"/>
      <c r="C97" s="31">
        <v>0</v>
      </c>
      <c r="D97" s="31">
        <v>0</v>
      </c>
      <c r="E97" s="32">
        <f t="shared" si="12"/>
        <v>1</v>
      </c>
      <c r="F97" s="32" t="str">
        <f t="shared" si="13"/>
        <v>1'h0</v>
      </c>
      <c r="G97" s="32" t="s">
        <v>718</v>
      </c>
      <c r="H97" s="49" t="s">
        <v>5530</v>
      </c>
      <c r="I97" s="51" t="s">
        <v>5531</v>
      </c>
      <c r="J97" s="31">
        <v>0</v>
      </c>
      <c r="K97" s="31" t="str">
        <f t="shared" si="14"/>
        <v>0</v>
      </c>
      <c r="L97" s="31">
        <f t="shared" si="15"/>
        <v>0</v>
      </c>
      <c r="M97" s="50"/>
    </row>
    <row r="98" spans="1:13" ht="15">
      <c r="A98" s="26"/>
      <c r="B98" s="27" t="s">
        <v>242</v>
      </c>
      <c r="C98" s="26"/>
      <c r="D98" s="26"/>
      <c r="E98" s="26">
        <f>SUM(E99:E100)</f>
        <v>32</v>
      </c>
      <c r="F98" s="56" t="str">
        <f>CONCATENATE("32'h",K98)</f>
        <v>32'h00000500</v>
      </c>
      <c r="G98" s="56"/>
      <c r="H98" s="29" t="s">
        <v>5532</v>
      </c>
      <c r="I98" s="29"/>
      <c r="J98" s="26"/>
      <c r="K98" s="26" t="str">
        <f>LOWER(DEC2HEX(L98,8))</f>
        <v>00000500</v>
      </c>
      <c r="L98" s="26">
        <f>SUM(L99:L100)</f>
        <v>1280</v>
      </c>
      <c r="M98" s="26"/>
    </row>
    <row r="99" spans="1:13" ht="15">
      <c r="A99" s="22"/>
      <c r="B99" s="22"/>
      <c r="C99" s="31">
        <v>31</v>
      </c>
      <c r="D99" s="31">
        <v>31</v>
      </c>
      <c r="E99" s="32">
        <f>D99+1-C99</f>
        <v>1</v>
      </c>
      <c r="F99" s="32" t="str">
        <f>CONCATENATE(E99,"'h",K99)</f>
        <v>1'h0</v>
      </c>
      <c r="G99" s="32" t="s">
        <v>73</v>
      </c>
      <c r="H99" s="71" t="s">
        <v>20</v>
      </c>
      <c r="I99" s="37" t="s">
        <v>861</v>
      </c>
      <c r="J99" s="31">
        <v>0</v>
      </c>
      <c r="K99" s="31" t="str">
        <f>LOWER(DEC2HEX((J99)))</f>
        <v>0</v>
      </c>
      <c r="L99" s="31">
        <f>J99*(2^C99)</f>
        <v>0</v>
      </c>
      <c r="M99" s="50"/>
    </row>
    <row r="100" spans="1:13" ht="60">
      <c r="A100" s="22"/>
      <c r="B100" s="30"/>
      <c r="C100" s="31">
        <v>0</v>
      </c>
      <c r="D100" s="31">
        <v>30</v>
      </c>
      <c r="E100" s="32">
        <f>D100+1-C100</f>
        <v>31</v>
      </c>
      <c r="F100" s="32" t="str">
        <f>CONCATENATE(E100,"'h",K100)</f>
        <v>31'h500</v>
      </c>
      <c r="G100" s="32" t="s">
        <v>68</v>
      </c>
      <c r="H100" s="49" t="s">
        <v>5533</v>
      </c>
      <c r="I100" s="37" t="s">
        <v>5534</v>
      </c>
      <c r="J100" s="31">
        <v>1280</v>
      </c>
      <c r="K100" s="31" t="str">
        <f>LOWER(DEC2HEX((J100)))</f>
        <v>500</v>
      </c>
      <c r="L100" s="31">
        <f>J100*(2^C100)</f>
        <v>1280</v>
      </c>
      <c r="M100" s="50"/>
    </row>
    <row r="101" spans="1:13" ht="15">
      <c r="A101" s="26"/>
      <c r="B101" s="27" t="s">
        <v>260</v>
      </c>
      <c r="C101" s="26"/>
      <c r="D101" s="26"/>
      <c r="E101" s="26">
        <f>SUM(E102:E106)</f>
        <v>32</v>
      </c>
      <c r="F101" s="56" t="str">
        <f>CONCATENATE("32'h",K101)</f>
        <v>32'h00000000</v>
      </c>
      <c r="G101" s="56"/>
      <c r="H101" s="29" t="s">
        <v>5535</v>
      </c>
      <c r="I101" s="29"/>
      <c r="J101" s="26"/>
      <c r="K101" s="26" t="str">
        <f>LOWER(DEC2HEX(L101,8))</f>
        <v>00000000</v>
      </c>
      <c r="L101" s="26">
        <f>SUM(L102:L106)</f>
        <v>0</v>
      </c>
      <c r="M101" s="26"/>
    </row>
    <row r="102" spans="1:13" ht="15">
      <c r="A102" s="185"/>
      <c r="B102" s="185"/>
      <c r="C102" s="187">
        <v>7</v>
      </c>
      <c r="D102" s="187">
        <v>31</v>
      </c>
      <c r="E102" s="187">
        <f>D102+1-C102</f>
        <v>25</v>
      </c>
      <c r="F102" s="187" t="str">
        <f>CONCATENATE(E102,"'h",K102)</f>
        <v>25'h0</v>
      </c>
      <c r="G102" s="187" t="s">
        <v>73</v>
      </c>
      <c r="H102" s="192" t="s">
        <v>20</v>
      </c>
      <c r="I102" s="189" t="s">
        <v>861</v>
      </c>
      <c r="J102" s="187">
        <v>0</v>
      </c>
      <c r="K102" s="187" t="str">
        <f>LOWER(DEC2HEX((J102)))</f>
        <v>0</v>
      </c>
      <c r="L102" s="187">
        <f>J102*(2^C102)</f>
        <v>0</v>
      </c>
      <c r="M102" s="190"/>
    </row>
    <row r="103" spans="1:13" ht="15">
      <c r="A103" s="185"/>
      <c r="B103" s="185"/>
      <c r="C103" s="187">
        <v>6</v>
      </c>
      <c r="D103" s="187">
        <v>6</v>
      </c>
      <c r="E103" s="187">
        <f>D103+1-C103</f>
        <v>1</v>
      </c>
      <c r="F103" s="187" t="str">
        <f>CONCATENATE(E103,"'h",K103)</f>
        <v>1'h0</v>
      </c>
      <c r="G103" s="187" t="s">
        <v>7244</v>
      </c>
      <c r="H103" s="192" t="s">
        <v>7245</v>
      </c>
      <c r="I103" s="189"/>
      <c r="J103" s="187">
        <v>0</v>
      </c>
      <c r="K103" s="187" t="str">
        <f>LOWER(DEC2HEX((J103)))</f>
        <v>0</v>
      </c>
      <c r="L103" s="187">
        <f>J103*(2^C103)</f>
        <v>0</v>
      </c>
      <c r="M103" s="190"/>
    </row>
    <row r="104" spans="1:13" ht="15">
      <c r="A104" s="185"/>
      <c r="B104" s="185"/>
      <c r="C104" s="187">
        <v>5</v>
      </c>
      <c r="D104" s="187">
        <v>5</v>
      </c>
      <c r="E104" s="187">
        <f>D104+1-C104</f>
        <v>1</v>
      </c>
      <c r="F104" s="187" t="str">
        <f>CONCATENATE(E104,"'h",K104)</f>
        <v>1'h0</v>
      </c>
      <c r="G104" s="187" t="s">
        <v>68</v>
      </c>
      <c r="H104" s="188" t="s">
        <v>5536</v>
      </c>
      <c r="I104" s="189"/>
      <c r="J104" s="187">
        <v>0</v>
      </c>
      <c r="K104" s="187" t="str">
        <f>LOWER(DEC2HEX((J104)))</f>
        <v>0</v>
      </c>
      <c r="L104" s="187">
        <f>J104*(2^C104)</f>
        <v>0</v>
      </c>
      <c r="M104" s="190"/>
    </row>
    <row r="105" spans="1:13" ht="15">
      <c r="A105" s="185"/>
      <c r="B105" s="185"/>
      <c r="C105" s="187">
        <v>4</v>
      </c>
      <c r="D105" s="187">
        <v>4</v>
      </c>
      <c r="E105" s="187">
        <f>D105+1-C105</f>
        <v>1</v>
      </c>
      <c r="F105" s="187" t="str">
        <f>CONCATENATE(E105,"'h",K105)</f>
        <v>1'h0</v>
      </c>
      <c r="G105" s="187" t="s">
        <v>68</v>
      </c>
      <c r="H105" s="188" t="s">
        <v>5537</v>
      </c>
      <c r="I105" s="189"/>
      <c r="J105" s="187">
        <v>0</v>
      </c>
      <c r="K105" s="187" t="str">
        <f>LOWER(DEC2HEX((J105)))</f>
        <v>0</v>
      </c>
      <c r="L105" s="187">
        <f>J105*(2^C105)</f>
        <v>0</v>
      </c>
      <c r="M105" s="190"/>
    </row>
    <row r="106" spans="1:13" ht="15">
      <c r="A106" s="185"/>
      <c r="B106" s="186"/>
      <c r="C106" s="187">
        <v>0</v>
      </c>
      <c r="D106" s="187">
        <v>3</v>
      </c>
      <c r="E106" s="187">
        <f>D106+1-C106</f>
        <v>4</v>
      </c>
      <c r="F106" s="187" t="str">
        <f>CONCATENATE(E106,"'h",K106)</f>
        <v>4'h0</v>
      </c>
      <c r="G106" s="187" t="s">
        <v>68</v>
      </c>
      <c r="H106" s="188" t="s">
        <v>5538</v>
      </c>
      <c r="I106" s="189"/>
      <c r="J106" s="187">
        <v>0</v>
      </c>
      <c r="K106" s="187" t="str">
        <f>LOWER(DEC2HEX((J106)))</f>
        <v>0</v>
      </c>
      <c r="L106" s="187">
        <f>J106*(2^C106)</f>
        <v>0</v>
      </c>
      <c r="M106" s="190"/>
    </row>
  </sheetData>
  <phoneticPr fontId="24" type="noConversion"/>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2"/>
  <sheetViews>
    <sheetView workbookViewId="0">
      <selection sqref="A1:XFD1048576"/>
    </sheetView>
  </sheetViews>
  <sheetFormatPr defaultRowHeight="13.5"/>
  <cols>
    <col min="1" max="5" width="9" style="55" bestFit="1" customWidth="1"/>
    <col min="6" max="6" width="12" style="55" customWidth="1"/>
    <col min="7" max="7" width="10" style="55" customWidth="1"/>
    <col min="8" max="8" width="22.625" style="55" customWidth="1"/>
    <col min="9" max="9" width="44.125" style="55" customWidth="1"/>
    <col min="10" max="10" width="11.875" style="55" bestFit="1" customWidth="1"/>
    <col min="11" max="256" width="9" style="55"/>
    <col min="257" max="261" width="9" style="55" bestFit="1" customWidth="1"/>
    <col min="262" max="262" width="12" style="55" customWidth="1"/>
    <col min="263" max="263" width="10" style="55" customWidth="1"/>
    <col min="264" max="264" width="22.625" style="55" customWidth="1"/>
    <col min="265" max="265" width="44.125" style="55" customWidth="1"/>
    <col min="266" max="266" width="11.875" style="55" bestFit="1" customWidth="1"/>
    <col min="267" max="512" width="9" style="55"/>
    <col min="513" max="517" width="9" style="55" bestFit="1" customWidth="1"/>
    <col min="518" max="518" width="12" style="55" customWidth="1"/>
    <col min="519" max="519" width="10" style="55" customWidth="1"/>
    <col min="520" max="520" width="22.625" style="55" customWidth="1"/>
    <col min="521" max="521" width="44.125" style="55" customWidth="1"/>
    <col min="522" max="522" width="11.875" style="55" bestFit="1" customWidth="1"/>
    <col min="523" max="768" width="9" style="55"/>
    <col min="769" max="773" width="9" style="55" bestFit="1" customWidth="1"/>
    <col min="774" max="774" width="12" style="55" customWidth="1"/>
    <col min="775" max="775" width="10" style="55" customWidth="1"/>
    <col min="776" max="776" width="22.625" style="55" customWidth="1"/>
    <col min="777" max="777" width="44.125" style="55" customWidth="1"/>
    <col min="778" max="778" width="11.875" style="55" bestFit="1" customWidth="1"/>
    <col min="779" max="1024" width="9" style="55"/>
    <col min="1025" max="1029" width="9" style="55" bestFit="1" customWidth="1"/>
    <col min="1030" max="1030" width="12" style="55" customWidth="1"/>
    <col min="1031" max="1031" width="10" style="55" customWidth="1"/>
    <col min="1032" max="1032" width="22.625" style="55" customWidth="1"/>
    <col min="1033" max="1033" width="44.125" style="55" customWidth="1"/>
    <col min="1034" max="1034" width="11.875" style="55" bestFit="1" customWidth="1"/>
    <col min="1035" max="1280" width="9" style="55"/>
    <col min="1281" max="1285" width="9" style="55" bestFit="1" customWidth="1"/>
    <col min="1286" max="1286" width="12" style="55" customWidth="1"/>
    <col min="1287" max="1287" width="10" style="55" customWidth="1"/>
    <col min="1288" max="1288" width="22.625" style="55" customWidth="1"/>
    <col min="1289" max="1289" width="44.125" style="55" customWidth="1"/>
    <col min="1290" max="1290" width="11.875" style="55" bestFit="1" customWidth="1"/>
    <col min="1291" max="1536" width="9" style="55"/>
    <col min="1537" max="1541" width="9" style="55" bestFit="1" customWidth="1"/>
    <col min="1542" max="1542" width="12" style="55" customWidth="1"/>
    <col min="1543" max="1543" width="10" style="55" customWidth="1"/>
    <col min="1544" max="1544" width="22.625" style="55" customWidth="1"/>
    <col min="1545" max="1545" width="44.125" style="55" customWidth="1"/>
    <col min="1546" max="1546" width="11.875" style="55" bestFit="1" customWidth="1"/>
    <col min="1547" max="1792" width="9" style="55"/>
    <col min="1793" max="1797" width="9" style="55" bestFit="1" customWidth="1"/>
    <col min="1798" max="1798" width="12" style="55" customWidth="1"/>
    <col min="1799" max="1799" width="10" style="55" customWidth="1"/>
    <col min="1800" max="1800" width="22.625" style="55" customWidth="1"/>
    <col min="1801" max="1801" width="44.125" style="55" customWidth="1"/>
    <col min="1802" max="1802" width="11.875" style="55" bestFit="1" customWidth="1"/>
    <col min="1803" max="2048" width="9" style="55"/>
    <col min="2049" max="2053" width="9" style="55" bestFit="1" customWidth="1"/>
    <col min="2054" max="2054" width="12" style="55" customWidth="1"/>
    <col min="2055" max="2055" width="10" style="55" customWidth="1"/>
    <col min="2056" max="2056" width="22.625" style="55" customWidth="1"/>
    <col min="2057" max="2057" width="44.125" style="55" customWidth="1"/>
    <col min="2058" max="2058" width="11.875" style="55" bestFit="1" customWidth="1"/>
    <col min="2059" max="2304" width="9" style="55"/>
    <col min="2305" max="2309" width="9" style="55" bestFit="1" customWidth="1"/>
    <col min="2310" max="2310" width="12" style="55" customWidth="1"/>
    <col min="2311" max="2311" width="10" style="55" customWidth="1"/>
    <col min="2312" max="2312" width="22.625" style="55" customWidth="1"/>
    <col min="2313" max="2313" width="44.125" style="55" customWidth="1"/>
    <col min="2314" max="2314" width="11.875" style="55" bestFit="1" customWidth="1"/>
    <col min="2315" max="2560" width="9" style="55"/>
    <col min="2561" max="2565" width="9" style="55" bestFit="1" customWidth="1"/>
    <col min="2566" max="2566" width="12" style="55" customWidth="1"/>
    <col min="2567" max="2567" width="10" style="55" customWidth="1"/>
    <col min="2568" max="2568" width="22.625" style="55" customWidth="1"/>
    <col min="2569" max="2569" width="44.125" style="55" customWidth="1"/>
    <col min="2570" max="2570" width="11.875" style="55" bestFit="1" customWidth="1"/>
    <col min="2571" max="2816" width="9" style="55"/>
    <col min="2817" max="2821" width="9" style="55" bestFit="1" customWidth="1"/>
    <col min="2822" max="2822" width="12" style="55" customWidth="1"/>
    <col min="2823" max="2823" width="10" style="55" customWidth="1"/>
    <col min="2824" max="2824" width="22.625" style="55" customWidth="1"/>
    <col min="2825" max="2825" width="44.125" style="55" customWidth="1"/>
    <col min="2826" max="2826" width="11.875" style="55" bestFit="1" customWidth="1"/>
    <col min="2827" max="3072" width="9" style="55"/>
    <col min="3073" max="3077" width="9" style="55" bestFit="1" customWidth="1"/>
    <col min="3078" max="3078" width="12" style="55" customWidth="1"/>
    <col min="3079" max="3079" width="10" style="55" customWidth="1"/>
    <col min="3080" max="3080" width="22.625" style="55" customWidth="1"/>
    <col min="3081" max="3081" width="44.125" style="55" customWidth="1"/>
    <col min="3082" max="3082" width="11.875" style="55" bestFit="1" customWidth="1"/>
    <col min="3083" max="3328" width="9" style="55"/>
    <col min="3329" max="3333" width="9" style="55" bestFit="1" customWidth="1"/>
    <col min="3334" max="3334" width="12" style="55" customWidth="1"/>
    <col min="3335" max="3335" width="10" style="55" customWidth="1"/>
    <col min="3336" max="3336" width="22.625" style="55" customWidth="1"/>
    <col min="3337" max="3337" width="44.125" style="55" customWidth="1"/>
    <col min="3338" max="3338" width="11.875" style="55" bestFit="1" customWidth="1"/>
    <col min="3339" max="3584" width="9" style="55"/>
    <col min="3585" max="3589" width="9" style="55" bestFit="1" customWidth="1"/>
    <col min="3590" max="3590" width="12" style="55" customWidth="1"/>
    <col min="3591" max="3591" width="10" style="55" customWidth="1"/>
    <col min="3592" max="3592" width="22.625" style="55" customWidth="1"/>
    <col min="3593" max="3593" width="44.125" style="55" customWidth="1"/>
    <col min="3594" max="3594" width="11.875" style="55" bestFit="1" customWidth="1"/>
    <col min="3595" max="3840" width="9" style="55"/>
    <col min="3841" max="3845" width="9" style="55" bestFit="1" customWidth="1"/>
    <col min="3846" max="3846" width="12" style="55" customWidth="1"/>
    <col min="3847" max="3847" width="10" style="55" customWidth="1"/>
    <col min="3848" max="3848" width="22.625" style="55" customWidth="1"/>
    <col min="3849" max="3849" width="44.125" style="55" customWidth="1"/>
    <col min="3850" max="3850" width="11.875" style="55" bestFit="1" customWidth="1"/>
    <col min="3851" max="4096" width="9" style="55"/>
    <col min="4097" max="4101" width="9" style="55" bestFit="1" customWidth="1"/>
    <col min="4102" max="4102" width="12" style="55" customWidth="1"/>
    <col min="4103" max="4103" width="10" style="55" customWidth="1"/>
    <col min="4104" max="4104" width="22.625" style="55" customWidth="1"/>
    <col min="4105" max="4105" width="44.125" style="55" customWidth="1"/>
    <col min="4106" max="4106" width="11.875" style="55" bestFit="1" customWidth="1"/>
    <col min="4107" max="4352" width="9" style="55"/>
    <col min="4353" max="4357" width="9" style="55" bestFit="1" customWidth="1"/>
    <col min="4358" max="4358" width="12" style="55" customWidth="1"/>
    <col min="4359" max="4359" width="10" style="55" customWidth="1"/>
    <col min="4360" max="4360" width="22.625" style="55" customWidth="1"/>
    <col min="4361" max="4361" width="44.125" style="55" customWidth="1"/>
    <col min="4362" max="4362" width="11.875" style="55" bestFit="1" customWidth="1"/>
    <col min="4363" max="4608" width="9" style="55"/>
    <col min="4609" max="4613" width="9" style="55" bestFit="1" customWidth="1"/>
    <col min="4614" max="4614" width="12" style="55" customWidth="1"/>
    <col min="4615" max="4615" width="10" style="55" customWidth="1"/>
    <col min="4616" max="4616" width="22.625" style="55" customWidth="1"/>
    <col min="4617" max="4617" width="44.125" style="55" customWidth="1"/>
    <col min="4618" max="4618" width="11.875" style="55" bestFit="1" customWidth="1"/>
    <col min="4619" max="4864" width="9" style="55"/>
    <col min="4865" max="4869" width="9" style="55" bestFit="1" customWidth="1"/>
    <col min="4870" max="4870" width="12" style="55" customWidth="1"/>
    <col min="4871" max="4871" width="10" style="55" customWidth="1"/>
    <col min="4872" max="4872" width="22.625" style="55" customWidth="1"/>
    <col min="4873" max="4873" width="44.125" style="55" customWidth="1"/>
    <col min="4874" max="4874" width="11.875" style="55" bestFit="1" customWidth="1"/>
    <col min="4875" max="5120" width="9" style="55"/>
    <col min="5121" max="5125" width="9" style="55" bestFit="1" customWidth="1"/>
    <col min="5126" max="5126" width="12" style="55" customWidth="1"/>
    <col min="5127" max="5127" width="10" style="55" customWidth="1"/>
    <col min="5128" max="5128" width="22.625" style="55" customWidth="1"/>
    <col min="5129" max="5129" width="44.125" style="55" customWidth="1"/>
    <col min="5130" max="5130" width="11.875" style="55" bestFit="1" customWidth="1"/>
    <col min="5131" max="5376" width="9" style="55"/>
    <col min="5377" max="5381" width="9" style="55" bestFit="1" customWidth="1"/>
    <col min="5382" max="5382" width="12" style="55" customWidth="1"/>
    <col min="5383" max="5383" width="10" style="55" customWidth="1"/>
    <col min="5384" max="5384" width="22.625" style="55" customWidth="1"/>
    <col min="5385" max="5385" width="44.125" style="55" customWidth="1"/>
    <col min="5386" max="5386" width="11.875" style="55" bestFit="1" customWidth="1"/>
    <col min="5387" max="5632" width="9" style="55"/>
    <col min="5633" max="5637" width="9" style="55" bestFit="1" customWidth="1"/>
    <col min="5638" max="5638" width="12" style="55" customWidth="1"/>
    <col min="5639" max="5639" width="10" style="55" customWidth="1"/>
    <col min="5640" max="5640" width="22.625" style="55" customWidth="1"/>
    <col min="5641" max="5641" width="44.125" style="55" customWidth="1"/>
    <col min="5642" max="5642" width="11.875" style="55" bestFit="1" customWidth="1"/>
    <col min="5643" max="5888" width="9" style="55"/>
    <col min="5889" max="5893" width="9" style="55" bestFit="1" customWidth="1"/>
    <col min="5894" max="5894" width="12" style="55" customWidth="1"/>
    <col min="5895" max="5895" width="10" style="55" customWidth="1"/>
    <col min="5896" max="5896" width="22.625" style="55" customWidth="1"/>
    <col min="5897" max="5897" width="44.125" style="55" customWidth="1"/>
    <col min="5898" max="5898" width="11.875" style="55" bestFit="1" customWidth="1"/>
    <col min="5899" max="6144" width="9" style="55"/>
    <col min="6145" max="6149" width="9" style="55" bestFit="1" customWidth="1"/>
    <col min="6150" max="6150" width="12" style="55" customWidth="1"/>
    <col min="6151" max="6151" width="10" style="55" customWidth="1"/>
    <col min="6152" max="6152" width="22.625" style="55" customWidth="1"/>
    <col min="6153" max="6153" width="44.125" style="55" customWidth="1"/>
    <col min="6154" max="6154" width="11.875" style="55" bestFit="1" customWidth="1"/>
    <col min="6155" max="6400" width="9" style="55"/>
    <col min="6401" max="6405" width="9" style="55" bestFit="1" customWidth="1"/>
    <col min="6406" max="6406" width="12" style="55" customWidth="1"/>
    <col min="6407" max="6407" width="10" style="55" customWidth="1"/>
    <col min="6408" max="6408" width="22.625" style="55" customWidth="1"/>
    <col min="6409" max="6409" width="44.125" style="55" customWidth="1"/>
    <col min="6410" max="6410" width="11.875" style="55" bestFit="1" customWidth="1"/>
    <col min="6411" max="6656" width="9" style="55"/>
    <col min="6657" max="6661" width="9" style="55" bestFit="1" customWidth="1"/>
    <col min="6662" max="6662" width="12" style="55" customWidth="1"/>
    <col min="6663" max="6663" width="10" style="55" customWidth="1"/>
    <col min="6664" max="6664" width="22.625" style="55" customWidth="1"/>
    <col min="6665" max="6665" width="44.125" style="55" customWidth="1"/>
    <col min="6666" max="6666" width="11.875" style="55" bestFit="1" customWidth="1"/>
    <col min="6667" max="6912" width="9" style="55"/>
    <col min="6913" max="6917" width="9" style="55" bestFit="1" customWidth="1"/>
    <col min="6918" max="6918" width="12" style="55" customWidth="1"/>
    <col min="6919" max="6919" width="10" style="55" customWidth="1"/>
    <col min="6920" max="6920" width="22.625" style="55" customWidth="1"/>
    <col min="6921" max="6921" width="44.125" style="55" customWidth="1"/>
    <col min="6922" max="6922" width="11.875" style="55" bestFit="1" customWidth="1"/>
    <col min="6923" max="7168" width="9" style="55"/>
    <col min="7169" max="7173" width="9" style="55" bestFit="1" customWidth="1"/>
    <col min="7174" max="7174" width="12" style="55" customWidth="1"/>
    <col min="7175" max="7175" width="10" style="55" customWidth="1"/>
    <col min="7176" max="7176" width="22.625" style="55" customWidth="1"/>
    <col min="7177" max="7177" width="44.125" style="55" customWidth="1"/>
    <col min="7178" max="7178" width="11.875" style="55" bestFit="1" customWidth="1"/>
    <col min="7179" max="7424" width="9" style="55"/>
    <col min="7425" max="7429" width="9" style="55" bestFit="1" customWidth="1"/>
    <col min="7430" max="7430" width="12" style="55" customWidth="1"/>
    <col min="7431" max="7431" width="10" style="55" customWidth="1"/>
    <col min="7432" max="7432" width="22.625" style="55" customWidth="1"/>
    <col min="7433" max="7433" width="44.125" style="55" customWidth="1"/>
    <col min="7434" max="7434" width="11.875" style="55" bestFit="1" customWidth="1"/>
    <col min="7435" max="7680" width="9" style="55"/>
    <col min="7681" max="7685" width="9" style="55" bestFit="1" customWidth="1"/>
    <col min="7686" max="7686" width="12" style="55" customWidth="1"/>
    <col min="7687" max="7687" width="10" style="55" customWidth="1"/>
    <col min="7688" max="7688" width="22.625" style="55" customWidth="1"/>
    <col min="7689" max="7689" width="44.125" style="55" customWidth="1"/>
    <col min="7690" max="7690" width="11.875" style="55" bestFit="1" customWidth="1"/>
    <col min="7691" max="7936" width="9" style="55"/>
    <col min="7937" max="7941" width="9" style="55" bestFit="1" customWidth="1"/>
    <col min="7942" max="7942" width="12" style="55" customWidth="1"/>
    <col min="7943" max="7943" width="10" style="55" customWidth="1"/>
    <col min="7944" max="7944" width="22.625" style="55" customWidth="1"/>
    <col min="7945" max="7945" width="44.125" style="55" customWidth="1"/>
    <col min="7946" max="7946" width="11.875" style="55" bestFit="1" customWidth="1"/>
    <col min="7947" max="8192" width="9" style="55"/>
    <col min="8193" max="8197" width="9" style="55" bestFit="1" customWidth="1"/>
    <col min="8198" max="8198" width="12" style="55" customWidth="1"/>
    <col min="8199" max="8199" width="10" style="55" customWidth="1"/>
    <col min="8200" max="8200" width="22.625" style="55" customWidth="1"/>
    <col min="8201" max="8201" width="44.125" style="55" customWidth="1"/>
    <col min="8202" max="8202" width="11.875" style="55" bestFit="1" customWidth="1"/>
    <col min="8203" max="8448" width="9" style="55"/>
    <col min="8449" max="8453" width="9" style="55" bestFit="1" customWidth="1"/>
    <col min="8454" max="8454" width="12" style="55" customWidth="1"/>
    <col min="8455" max="8455" width="10" style="55" customWidth="1"/>
    <col min="8456" max="8456" width="22.625" style="55" customWidth="1"/>
    <col min="8457" max="8457" width="44.125" style="55" customWidth="1"/>
    <col min="8458" max="8458" width="11.875" style="55" bestFit="1" customWidth="1"/>
    <col min="8459" max="8704" width="9" style="55"/>
    <col min="8705" max="8709" width="9" style="55" bestFit="1" customWidth="1"/>
    <col min="8710" max="8710" width="12" style="55" customWidth="1"/>
    <col min="8711" max="8711" width="10" style="55" customWidth="1"/>
    <col min="8712" max="8712" width="22.625" style="55" customWidth="1"/>
    <col min="8713" max="8713" width="44.125" style="55" customWidth="1"/>
    <col min="8714" max="8714" width="11.875" style="55" bestFit="1" customWidth="1"/>
    <col min="8715" max="8960" width="9" style="55"/>
    <col min="8961" max="8965" width="9" style="55" bestFit="1" customWidth="1"/>
    <col min="8966" max="8966" width="12" style="55" customWidth="1"/>
    <col min="8967" max="8967" width="10" style="55" customWidth="1"/>
    <col min="8968" max="8968" width="22.625" style="55" customWidth="1"/>
    <col min="8969" max="8969" width="44.125" style="55" customWidth="1"/>
    <col min="8970" max="8970" width="11.875" style="55" bestFit="1" customWidth="1"/>
    <col min="8971" max="9216" width="9" style="55"/>
    <col min="9217" max="9221" width="9" style="55" bestFit="1" customWidth="1"/>
    <col min="9222" max="9222" width="12" style="55" customWidth="1"/>
    <col min="9223" max="9223" width="10" style="55" customWidth="1"/>
    <col min="9224" max="9224" width="22.625" style="55" customWidth="1"/>
    <col min="9225" max="9225" width="44.125" style="55" customWidth="1"/>
    <col min="9226" max="9226" width="11.875" style="55" bestFit="1" customWidth="1"/>
    <col min="9227" max="9472" width="9" style="55"/>
    <col min="9473" max="9477" width="9" style="55" bestFit="1" customWidth="1"/>
    <col min="9478" max="9478" width="12" style="55" customWidth="1"/>
    <col min="9479" max="9479" width="10" style="55" customWidth="1"/>
    <col min="9480" max="9480" width="22.625" style="55" customWidth="1"/>
    <col min="9481" max="9481" width="44.125" style="55" customWidth="1"/>
    <col min="9482" max="9482" width="11.875" style="55" bestFit="1" customWidth="1"/>
    <col min="9483" max="9728" width="9" style="55"/>
    <col min="9729" max="9733" width="9" style="55" bestFit="1" customWidth="1"/>
    <col min="9734" max="9734" width="12" style="55" customWidth="1"/>
    <col min="9735" max="9735" width="10" style="55" customWidth="1"/>
    <col min="9736" max="9736" width="22.625" style="55" customWidth="1"/>
    <col min="9737" max="9737" width="44.125" style="55" customWidth="1"/>
    <col min="9738" max="9738" width="11.875" style="55" bestFit="1" customWidth="1"/>
    <col min="9739" max="9984" width="9" style="55"/>
    <col min="9985" max="9989" width="9" style="55" bestFit="1" customWidth="1"/>
    <col min="9990" max="9990" width="12" style="55" customWidth="1"/>
    <col min="9991" max="9991" width="10" style="55" customWidth="1"/>
    <col min="9992" max="9992" width="22.625" style="55" customWidth="1"/>
    <col min="9993" max="9993" width="44.125" style="55" customWidth="1"/>
    <col min="9994" max="9994" width="11.875" style="55" bestFit="1" customWidth="1"/>
    <col min="9995" max="10240" width="9" style="55"/>
    <col min="10241" max="10245" width="9" style="55" bestFit="1" customWidth="1"/>
    <col min="10246" max="10246" width="12" style="55" customWidth="1"/>
    <col min="10247" max="10247" width="10" style="55" customWidth="1"/>
    <col min="10248" max="10248" width="22.625" style="55" customWidth="1"/>
    <col min="10249" max="10249" width="44.125" style="55" customWidth="1"/>
    <col min="10250" max="10250" width="11.875" style="55" bestFit="1" customWidth="1"/>
    <col min="10251" max="10496" width="9" style="55"/>
    <col min="10497" max="10501" width="9" style="55" bestFit="1" customWidth="1"/>
    <col min="10502" max="10502" width="12" style="55" customWidth="1"/>
    <col min="10503" max="10503" width="10" style="55" customWidth="1"/>
    <col min="10504" max="10504" width="22.625" style="55" customWidth="1"/>
    <col min="10505" max="10505" width="44.125" style="55" customWidth="1"/>
    <col min="10506" max="10506" width="11.875" style="55" bestFit="1" customWidth="1"/>
    <col min="10507" max="10752" width="9" style="55"/>
    <col min="10753" max="10757" width="9" style="55" bestFit="1" customWidth="1"/>
    <col min="10758" max="10758" width="12" style="55" customWidth="1"/>
    <col min="10759" max="10759" width="10" style="55" customWidth="1"/>
    <col min="10760" max="10760" width="22.625" style="55" customWidth="1"/>
    <col min="10761" max="10761" width="44.125" style="55" customWidth="1"/>
    <col min="10762" max="10762" width="11.875" style="55" bestFit="1" customWidth="1"/>
    <col min="10763" max="11008" width="9" style="55"/>
    <col min="11009" max="11013" width="9" style="55" bestFit="1" customWidth="1"/>
    <col min="11014" max="11014" width="12" style="55" customWidth="1"/>
    <col min="11015" max="11015" width="10" style="55" customWidth="1"/>
    <col min="11016" max="11016" width="22.625" style="55" customWidth="1"/>
    <col min="11017" max="11017" width="44.125" style="55" customWidth="1"/>
    <col min="11018" max="11018" width="11.875" style="55" bestFit="1" customWidth="1"/>
    <col min="11019" max="11264" width="9" style="55"/>
    <col min="11265" max="11269" width="9" style="55" bestFit="1" customWidth="1"/>
    <col min="11270" max="11270" width="12" style="55" customWidth="1"/>
    <col min="11271" max="11271" width="10" style="55" customWidth="1"/>
    <col min="11272" max="11272" width="22.625" style="55" customWidth="1"/>
    <col min="11273" max="11273" width="44.125" style="55" customWidth="1"/>
    <col min="11274" max="11274" width="11.875" style="55" bestFit="1" customWidth="1"/>
    <col min="11275" max="11520" width="9" style="55"/>
    <col min="11521" max="11525" width="9" style="55" bestFit="1" customWidth="1"/>
    <col min="11526" max="11526" width="12" style="55" customWidth="1"/>
    <col min="11527" max="11527" width="10" style="55" customWidth="1"/>
    <col min="11528" max="11528" width="22.625" style="55" customWidth="1"/>
    <col min="11529" max="11529" width="44.125" style="55" customWidth="1"/>
    <col min="11530" max="11530" width="11.875" style="55" bestFit="1" customWidth="1"/>
    <col min="11531" max="11776" width="9" style="55"/>
    <col min="11777" max="11781" width="9" style="55" bestFit="1" customWidth="1"/>
    <col min="11782" max="11782" width="12" style="55" customWidth="1"/>
    <col min="11783" max="11783" width="10" style="55" customWidth="1"/>
    <col min="11784" max="11784" width="22.625" style="55" customWidth="1"/>
    <col min="11785" max="11785" width="44.125" style="55" customWidth="1"/>
    <col min="11786" max="11786" width="11.875" style="55" bestFit="1" customWidth="1"/>
    <col min="11787" max="12032" width="9" style="55"/>
    <col min="12033" max="12037" width="9" style="55" bestFit="1" customWidth="1"/>
    <col min="12038" max="12038" width="12" style="55" customWidth="1"/>
    <col min="12039" max="12039" width="10" style="55" customWidth="1"/>
    <col min="12040" max="12040" width="22.625" style="55" customWidth="1"/>
    <col min="12041" max="12041" width="44.125" style="55" customWidth="1"/>
    <col min="12042" max="12042" width="11.875" style="55" bestFit="1" customWidth="1"/>
    <col min="12043" max="12288" width="9" style="55"/>
    <col min="12289" max="12293" width="9" style="55" bestFit="1" customWidth="1"/>
    <col min="12294" max="12294" width="12" style="55" customWidth="1"/>
    <col min="12295" max="12295" width="10" style="55" customWidth="1"/>
    <col min="12296" max="12296" width="22.625" style="55" customWidth="1"/>
    <col min="12297" max="12297" width="44.125" style="55" customWidth="1"/>
    <col min="12298" max="12298" width="11.875" style="55" bestFit="1" customWidth="1"/>
    <col min="12299" max="12544" width="9" style="55"/>
    <col min="12545" max="12549" width="9" style="55" bestFit="1" customWidth="1"/>
    <col min="12550" max="12550" width="12" style="55" customWidth="1"/>
    <col min="12551" max="12551" width="10" style="55" customWidth="1"/>
    <col min="12552" max="12552" width="22.625" style="55" customWidth="1"/>
    <col min="12553" max="12553" width="44.125" style="55" customWidth="1"/>
    <col min="12554" max="12554" width="11.875" style="55" bestFit="1" customWidth="1"/>
    <col min="12555" max="12800" width="9" style="55"/>
    <col min="12801" max="12805" width="9" style="55" bestFit="1" customWidth="1"/>
    <col min="12806" max="12806" width="12" style="55" customWidth="1"/>
    <col min="12807" max="12807" width="10" style="55" customWidth="1"/>
    <col min="12808" max="12808" width="22.625" style="55" customWidth="1"/>
    <col min="12809" max="12809" width="44.125" style="55" customWidth="1"/>
    <col min="12810" max="12810" width="11.875" style="55" bestFit="1" customWidth="1"/>
    <col min="12811" max="13056" width="9" style="55"/>
    <col min="13057" max="13061" width="9" style="55" bestFit="1" customWidth="1"/>
    <col min="13062" max="13062" width="12" style="55" customWidth="1"/>
    <col min="13063" max="13063" width="10" style="55" customWidth="1"/>
    <col min="13064" max="13064" width="22.625" style="55" customWidth="1"/>
    <col min="13065" max="13065" width="44.125" style="55" customWidth="1"/>
    <col min="13066" max="13066" width="11.875" style="55" bestFit="1" customWidth="1"/>
    <col min="13067" max="13312" width="9" style="55"/>
    <col min="13313" max="13317" width="9" style="55" bestFit="1" customWidth="1"/>
    <col min="13318" max="13318" width="12" style="55" customWidth="1"/>
    <col min="13319" max="13319" width="10" style="55" customWidth="1"/>
    <col min="13320" max="13320" width="22.625" style="55" customWidth="1"/>
    <col min="13321" max="13321" width="44.125" style="55" customWidth="1"/>
    <col min="13322" max="13322" width="11.875" style="55" bestFit="1" customWidth="1"/>
    <col min="13323" max="13568" width="9" style="55"/>
    <col min="13569" max="13573" width="9" style="55" bestFit="1" customWidth="1"/>
    <col min="13574" max="13574" width="12" style="55" customWidth="1"/>
    <col min="13575" max="13575" width="10" style="55" customWidth="1"/>
    <col min="13576" max="13576" width="22.625" style="55" customWidth="1"/>
    <col min="13577" max="13577" width="44.125" style="55" customWidth="1"/>
    <col min="13578" max="13578" width="11.875" style="55" bestFit="1" customWidth="1"/>
    <col min="13579" max="13824" width="9" style="55"/>
    <col min="13825" max="13829" width="9" style="55" bestFit="1" customWidth="1"/>
    <col min="13830" max="13830" width="12" style="55" customWidth="1"/>
    <col min="13831" max="13831" width="10" style="55" customWidth="1"/>
    <col min="13832" max="13832" width="22.625" style="55" customWidth="1"/>
    <col min="13833" max="13833" width="44.125" style="55" customWidth="1"/>
    <col min="13834" max="13834" width="11.875" style="55" bestFit="1" customWidth="1"/>
    <col min="13835" max="14080" width="9" style="55"/>
    <col min="14081" max="14085" width="9" style="55" bestFit="1" customWidth="1"/>
    <col min="14086" max="14086" width="12" style="55" customWidth="1"/>
    <col min="14087" max="14087" width="10" style="55" customWidth="1"/>
    <col min="14088" max="14088" width="22.625" style="55" customWidth="1"/>
    <col min="14089" max="14089" width="44.125" style="55" customWidth="1"/>
    <col min="14090" max="14090" width="11.875" style="55" bestFit="1" customWidth="1"/>
    <col min="14091" max="14336" width="9" style="55"/>
    <col min="14337" max="14341" width="9" style="55" bestFit="1" customWidth="1"/>
    <col min="14342" max="14342" width="12" style="55" customWidth="1"/>
    <col min="14343" max="14343" width="10" style="55" customWidth="1"/>
    <col min="14344" max="14344" width="22.625" style="55" customWidth="1"/>
    <col min="14345" max="14345" width="44.125" style="55" customWidth="1"/>
    <col min="14346" max="14346" width="11.875" style="55" bestFit="1" customWidth="1"/>
    <col min="14347" max="14592" width="9" style="55"/>
    <col min="14593" max="14597" width="9" style="55" bestFit="1" customWidth="1"/>
    <col min="14598" max="14598" width="12" style="55" customWidth="1"/>
    <col min="14599" max="14599" width="10" style="55" customWidth="1"/>
    <col min="14600" max="14600" width="22.625" style="55" customWidth="1"/>
    <col min="14601" max="14601" width="44.125" style="55" customWidth="1"/>
    <col min="14602" max="14602" width="11.875" style="55" bestFit="1" customWidth="1"/>
    <col min="14603" max="14848" width="9" style="55"/>
    <col min="14849" max="14853" width="9" style="55" bestFit="1" customWidth="1"/>
    <col min="14854" max="14854" width="12" style="55" customWidth="1"/>
    <col min="14855" max="14855" width="10" style="55" customWidth="1"/>
    <col min="14856" max="14856" width="22.625" style="55" customWidth="1"/>
    <col min="14857" max="14857" width="44.125" style="55" customWidth="1"/>
    <col min="14858" max="14858" width="11.875" style="55" bestFit="1" customWidth="1"/>
    <col min="14859" max="15104" width="9" style="55"/>
    <col min="15105" max="15109" width="9" style="55" bestFit="1" customWidth="1"/>
    <col min="15110" max="15110" width="12" style="55" customWidth="1"/>
    <col min="15111" max="15111" width="10" style="55" customWidth="1"/>
    <col min="15112" max="15112" width="22.625" style="55" customWidth="1"/>
    <col min="15113" max="15113" width="44.125" style="55" customWidth="1"/>
    <col min="15114" max="15114" width="11.875" style="55" bestFit="1" customWidth="1"/>
    <col min="15115" max="15360" width="9" style="55"/>
    <col min="15361" max="15365" width="9" style="55" bestFit="1" customWidth="1"/>
    <col min="15366" max="15366" width="12" style="55" customWidth="1"/>
    <col min="15367" max="15367" width="10" style="55" customWidth="1"/>
    <col min="15368" max="15368" width="22.625" style="55" customWidth="1"/>
    <col min="15369" max="15369" width="44.125" style="55" customWidth="1"/>
    <col min="15370" max="15370" width="11.875" style="55" bestFit="1" customWidth="1"/>
    <col min="15371" max="15616" width="9" style="55"/>
    <col min="15617" max="15621" width="9" style="55" bestFit="1" customWidth="1"/>
    <col min="15622" max="15622" width="12" style="55" customWidth="1"/>
    <col min="15623" max="15623" width="10" style="55" customWidth="1"/>
    <col min="15624" max="15624" width="22.625" style="55" customWidth="1"/>
    <col min="15625" max="15625" width="44.125" style="55" customWidth="1"/>
    <col min="15626" max="15626" width="11.875" style="55" bestFit="1" customWidth="1"/>
    <col min="15627" max="15872" width="9" style="55"/>
    <col min="15873" max="15877" width="9" style="55" bestFit="1" customWidth="1"/>
    <col min="15878" max="15878" width="12" style="55" customWidth="1"/>
    <col min="15879" max="15879" width="10" style="55" customWidth="1"/>
    <col min="15880" max="15880" width="22.625" style="55" customWidth="1"/>
    <col min="15881" max="15881" width="44.125" style="55" customWidth="1"/>
    <col min="15882" max="15882" width="11.875" style="55" bestFit="1" customWidth="1"/>
    <col min="15883" max="16128" width="9" style="55"/>
    <col min="16129" max="16133" width="9" style="55" bestFit="1" customWidth="1"/>
    <col min="16134" max="16134" width="12" style="55" customWidth="1"/>
    <col min="16135" max="16135" width="10" style="55" customWidth="1"/>
    <col min="16136" max="16136" width="22.625" style="55" customWidth="1"/>
    <col min="16137" max="16137" width="44.125" style="55" customWidth="1"/>
    <col min="16138" max="16138" width="11.875" style="55" bestFit="1" customWidth="1"/>
    <col min="16139" max="16384" width="9" style="55"/>
  </cols>
  <sheetData>
    <row r="1" spans="1:13" ht="45">
      <c r="A1" s="23" t="s">
        <v>706</v>
      </c>
      <c r="B1" s="24" t="s">
        <v>53</v>
      </c>
      <c r="C1" s="23" t="s">
        <v>54</v>
      </c>
      <c r="D1" s="23" t="s">
        <v>55</v>
      </c>
      <c r="E1" s="23" t="s">
        <v>56</v>
      </c>
      <c r="F1" s="23" t="s">
        <v>57</v>
      </c>
      <c r="G1" s="23" t="s">
        <v>58</v>
      </c>
      <c r="H1" s="23" t="s">
        <v>59</v>
      </c>
      <c r="I1" s="23" t="s">
        <v>60</v>
      </c>
      <c r="J1" s="23" t="s">
        <v>61</v>
      </c>
      <c r="K1" s="23" t="s">
        <v>62</v>
      </c>
      <c r="L1" s="23" t="s">
        <v>63</v>
      </c>
      <c r="M1" s="23" t="s">
        <v>707</v>
      </c>
    </row>
    <row r="2" spans="1:13" ht="15">
      <c r="A2" s="26"/>
      <c r="B2" s="27" t="s">
        <v>427</v>
      </c>
      <c r="C2" s="26"/>
      <c r="D2" s="26"/>
      <c r="E2" s="26">
        <f>SUM(E3:E9)</f>
        <v>32</v>
      </c>
      <c r="F2" s="56" t="str">
        <f>CONCATENATE("32'h",K2)</f>
        <v>32'h00004004</v>
      </c>
      <c r="G2" s="56"/>
      <c r="H2" s="29" t="s">
        <v>4134</v>
      </c>
      <c r="I2" s="29"/>
      <c r="J2" s="26"/>
      <c r="K2" s="26" t="str">
        <f>LOWER(DEC2HEX(L2,8))</f>
        <v>00004004</v>
      </c>
      <c r="L2" s="26">
        <f>SUM(L3:L9)</f>
        <v>16388</v>
      </c>
      <c r="M2" s="26"/>
    </row>
    <row r="3" spans="1:13" ht="15">
      <c r="A3" s="22"/>
      <c r="B3" s="30"/>
      <c r="C3" s="31">
        <v>17</v>
      </c>
      <c r="D3" s="31">
        <v>31</v>
      </c>
      <c r="E3" s="32">
        <f t="shared" ref="E3:E9" si="0">D3+1-C3</f>
        <v>15</v>
      </c>
      <c r="F3" s="32" t="str">
        <f t="shared" ref="F3:F9" si="1">CONCATENATE(E3,"'h",K3)</f>
        <v>15'h0</v>
      </c>
      <c r="G3" s="32" t="s">
        <v>450</v>
      </c>
      <c r="H3" s="49" t="s">
        <v>20</v>
      </c>
      <c r="I3" s="51" t="s">
        <v>5539</v>
      </c>
      <c r="J3" s="31">
        <v>0</v>
      </c>
      <c r="K3" s="31" t="str">
        <f t="shared" ref="K3:K9" si="2">LOWER(DEC2HEX((J3)))</f>
        <v>0</v>
      </c>
      <c r="L3" s="31">
        <f t="shared" ref="L3:L9" si="3">J3*(2^C3)</f>
        <v>0</v>
      </c>
      <c r="M3" s="50"/>
    </row>
    <row r="4" spans="1:13" ht="15">
      <c r="A4" s="22"/>
      <c r="B4" s="30"/>
      <c r="C4" s="31">
        <v>16</v>
      </c>
      <c r="D4" s="31">
        <v>16</v>
      </c>
      <c r="E4" s="32">
        <f>D4+1-C4</f>
        <v>1</v>
      </c>
      <c r="F4" s="32" t="str">
        <f>CONCATENATE(E4,"'h",K4)</f>
        <v>1'h0</v>
      </c>
      <c r="G4" s="32" t="s">
        <v>489</v>
      </c>
      <c r="H4" s="49" t="s">
        <v>5540</v>
      </c>
      <c r="I4" s="51" t="s">
        <v>5541</v>
      </c>
      <c r="J4" s="31">
        <v>0</v>
      </c>
      <c r="K4" s="31" t="str">
        <f>LOWER(DEC2HEX((J4)))</f>
        <v>0</v>
      </c>
      <c r="L4" s="31">
        <f>J4*(2^C4)</f>
        <v>0</v>
      </c>
      <c r="M4" s="50"/>
    </row>
    <row r="5" spans="1:13" ht="60">
      <c r="A5" s="22"/>
      <c r="B5" s="30"/>
      <c r="C5" s="31">
        <v>15</v>
      </c>
      <c r="D5" s="31">
        <v>15</v>
      </c>
      <c r="E5" s="32">
        <f t="shared" si="0"/>
        <v>1</v>
      </c>
      <c r="F5" s="32" t="str">
        <f t="shared" si="1"/>
        <v>1'h0</v>
      </c>
      <c r="G5" s="32" t="s">
        <v>68</v>
      </c>
      <c r="H5" s="49" t="s">
        <v>5542</v>
      </c>
      <c r="I5" s="51" t="s">
        <v>5543</v>
      </c>
      <c r="J5" s="31">
        <v>0</v>
      </c>
      <c r="K5" s="31" t="str">
        <f t="shared" si="2"/>
        <v>0</v>
      </c>
      <c r="L5" s="31">
        <f t="shared" si="3"/>
        <v>0</v>
      </c>
      <c r="M5" s="50"/>
    </row>
    <row r="6" spans="1:13" ht="45">
      <c r="A6" s="22"/>
      <c r="B6" s="30"/>
      <c r="C6" s="31">
        <v>14</v>
      </c>
      <c r="D6" s="31">
        <v>14</v>
      </c>
      <c r="E6" s="32">
        <f t="shared" si="0"/>
        <v>1</v>
      </c>
      <c r="F6" s="32" t="str">
        <f t="shared" si="1"/>
        <v>1'h1</v>
      </c>
      <c r="G6" s="32" t="s">
        <v>68</v>
      </c>
      <c r="H6" s="49" t="s">
        <v>5544</v>
      </c>
      <c r="I6" s="51" t="s">
        <v>5545</v>
      </c>
      <c r="J6" s="31">
        <v>1</v>
      </c>
      <c r="K6" s="31" t="str">
        <f t="shared" si="2"/>
        <v>1</v>
      </c>
      <c r="L6" s="31">
        <f t="shared" si="3"/>
        <v>16384</v>
      </c>
      <c r="M6" s="50"/>
    </row>
    <row r="7" spans="1:13" ht="45">
      <c r="A7" s="22"/>
      <c r="B7" s="30"/>
      <c r="C7" s="31">
        <v>11</v>
      </c>
      <c r="D7" s="31">
        <v>13</v>
      </c>
      <c r="E7" s="32">
        <f t="shared" si="0"/>
        <v>3</v>
      </c>
      <c r="F7" s="32" t="str">
        <f t="shared" si="1"/>
        <v>3'h0</v>
      </c>
      <c r="G7" s="32" t="s">
        <v>68</v>
      </c>
      <c r="H7" s="49" t="s">
        <v>5546</v>
      </c>
      <c r="I7" s="51" t="s">
        <v>5547</v>
      </c>
      <c r="J7" s="31">
        <v>0</v>
      </c>
      <c r="K7" s="31" t="str">
        <f t="shared" si="2"/>
        <v>0</v>
      </c>
      <c r="L7" s="31">
        <f t="shared" si="3"/>
        <v>0</v>
      </c>
      <c r="M7" s="50"/>
    </row>
    <row r="8" spans="1:13" ht="15">
      <c r="A8" s="22"/>
      <c r="B8" s="30"/>
      <c r="C8" s="31">
        <v>8</v>
      </c>
      <c r="D8" s="31">
        <v>10</v>
      </c>
      <c r="E8" s="32">
        <f t="shared" si="0"/>
        <v>3</v>
      </c>
      <c r="F8" s="32" t="str">
        <f t="shared" si="1"/>
        <v>3'h0</v>
      </c>
      <c r="G8" s="32" t="s">
        <v>68</v>
      </c>
      <c r="H8" s="49" t="s">
        <v>5548</v>
      </c>
      <c r="I8" s="51" t="s">
        <v>5549</v>
      </c>
      <c r="J8" s="31">
        <v>0</v>
      </c>
      <c r="K8" s="31" t="str">
        <f t="shared" si="2"/>
        <v>0</v>
      </c>
      <c r="L8" s="31">
        <f t="shared" si="3"/>
        <v>0</v>
      </c>
      <c r="M8" s="50"/>
    </row>
    <row r="9" spans="1:13" ht="15">
      <c r="A9" s="22"/>
      <c r="B9" s="30"/>
      <c r="C9" s="31">
        <v>0</v>
      </c>
      <c r="D9" s="31">
        <v>7</v>
      </c>
      <c r="E9" s="32">
        <f t="shared" si="0"/>
        <v>8</v>
      </c>
      <c r="F9" s="32" t="str">
        <f t="shared" si="1"/>
        <v>8'h4</v>
      </c>
      <c r="G9" s="32" t="s">
        <v>68</v>
      </c>
      <c r="H9" s="164" t="s">
        <v>5550</v>
      </c>
      <c r="I9" s="51" t="s">
        <v>5551</v>
      </c>
      <c r="J9" s="31">
        <v>4</v>
      </c>
      <c r="K9" s="31" t="str">
        <f t="shared" si="2"/>
        <v>4</v>
      </c>
      <c r="L9" s="31">
        <f t="shared" si="3"/>
        <v>4</v>
      </c>
      <c r="M9" s="50"/>
    </row>
    <row r="10" spans="1:13" ht="15">
      <c r="A10" s="26"/>
      <c r="B10" s="27" t="s">
        <v>428</v>
      </c>
      <c r="C10" s="26"/>
      <c r="D10" s="26"/>
      <c r="E10" s="26">
        <f>SUM(E11:E12)</f>
        <v>32</v>
      </c>
      <c r="F10" s="56" t="str">
        <f>CONCATENATE("32'h",K10)</f>
        <v>32'h00000000</v>
      </c>
      <c r="G10" s="56"/>
      <c r="H10" s="29" t="s">
        <v>5552</v>
      </c>
      <c r="I10" s="29"/>
      <c r="J10" s="26"/>
      <c r="K10" s="26" t="str">
        <f>LOWER(DEC2HEX(L10,8))</f>
        <v>00000000</v>
      </c>
      <c r="L10" s="26">
        <f>SUM(L11:L12)</f>
        <v>0</v>
      </c>
      <c r="M10" s="26"/>
    </row>
    <row r="11" spans="1:13" ht="15">
      <c r="A11" s="22"/>
      <c r="B11" s="30"/>
      <c r="C11" s="31">
        <v>8</v>
      </c>
      <c r="D11" s="31">
        <v>31</v>
      </c>
      <c r="E11" s="32">
        <f>D11+1-C11</f>
        <v>24</v>
      </c>
      <c r="F11" s="32" t="str">
        <f>CONCATENATE(E11,"'h",K11)</f>
        <v>24'h0</v>
      </c>
      <c r="G11" s="32" t="s">
        <v>5553</v>
      </c>
      <c r="H11" s="49" t="s">
        <v>20</v>
      </c>
      <c r="I11" s="51" t="s">
        <v>5539</v>
      </c>
      <c r="J11" s="31">
        <v>0</v>
      </c>
      <c r="K11" s="31" t="str">
        <f>LOWER(DEC2HEX((J11)))</f>
        <v>0</v>
      </c>
      <c r="L11" s="31">
        <f>J11*(2^C11)</f>
        <v>0</v>
      </c>
      <c r="M11" s="50"/>
    </row>
    <row r="12" spans="1:13" ht="15">
      <c r="A12" s="22"/>
      <c r="B12" s="30"/>
      <c r="C12" s="31">
        <v>0</v>
      </c>
      <c r="D12" s="31">
        <v>7</v>
      </c>
      <c r="E12" s="32">
        <f>D12+1-C12</f>
        <v>8</v>
      </c>
      <c r="F12" s="32" t="str">
        <f>CONCATENATE(E12,"'h",K12)</f>
        <v>8'h0</v>
      </c>
      <c r="G12" s="32" t="s">
        <v>68</v>
      </c>
      <c r="H12" s="49" t="s">
        <v>5554</v>
      </c>
      <c r="I12" s="51" t="s">
        <v>5555</v>
      </c>
      <c r="J12" s="31">
        <v>0</v>
      </c>
      <c r="K12" s="31" t="str">
        <f>LOWER(DEC2HEX((J12)))</f>
        <v>0</v>
      </c>
      <c r="L12" s="31">
        <f>J12*(2^C12)</f>
        <v>0</v>
      </c>
      <c r="M12" s="50"/>
    </row>
    <row r="13" spans="1:13" ht="15">
      <c r="A13" s="26"/>
      <c r="B13" s="27" t="s">
        <v>5556</v>
      </c>
      <c r="C13" s="26"/>
      <c r="D13" s="26"/>
      <c r="E13" s="26">
        <f>SUM(E14:E20)</f>
        <v>32</v>
      </c>
      <c r="F13" s="56" t="str">
        <f>CONCATENATE("32'h",K13)</f>
        <v>32'h00000000</v>
      </c>
      <c r="G13" s="56"/>
      <c r="H13" s="29" t="s">
        <v>5557</v>
      </c>
      <c r="I13" s="29"/>
      <c r="J13" s="26"/>
      <c r="K13" s="26" t="str">
        <f>LOWER(DEC2HEX(L13,8))</f>
        <v>00000000</v>
      </c>
      <c r="L13" s="26">
        <f>SUM(L14:L20)</f>
        <v>0</v>
      </c>
      <c r="M13" s="26"/>
    </row>
    <row r="14" spans="1:13" ht="15">
      <c r="A14" s="22"/>
      <c r="B14" s="30"/>
      <c r="C14" s="31">
        <v>24</v>
      </c>
      <c r="D14" s="31">
        <v>31</v>
      </c>
      <c r="E14" s="32">
        <f t="shared" ref="E14:E20" si="4">D14+1-C14</f>
        <v>8</v>
      </c>
      <c r="F14" s="32" t="str">
        <f t="shared" ref="F14:F20" si="5">CONCATENATE(E14,"'h",K14)</f>
        <v>8'h0</v>
      </c>
      <c r="G14" s="32" t="s">
        <v>73</v>
      </c>
      <c r="H14" s="49" t="s">
        <v>5558</v>
      </c>
      <c r="I14" s="51" t="s">
        <v>5559</v>
      </c>
      <c r="J14" s="31">
        <v>0</v>
      </c>
      <c r="K14" s="31" t="str">
        <f t="shared" ref="K14:K20" si="6">LOWER(DEC2HEX((J14)))</f>
        <v>0</v>
      </c>
      <c r="L14" s="31">
        <f t="shared" ref="L14:L20" si="7">J14*(2^C14)</f>
        <v>0</v>
      </c>
      <c r="M14" s="50"/>
    </row>
    <row r="15" spans="1:13" ht="15">
      <c r="A15" s="22"/>
      <c r="B15" s="30"/>
      <c r="C15" s="31">
        <v>16</v>
      </c>
      <c r="D15" s="31">
        <v>23</v>
      </c>
      <c r="E15" s="32">
        <f t="shared" si="4"/>
        <v>8</v>
      </c>
      <c r="F15" s="32" t="str">
        <f t="shared" si="5"/>
        <v>8'h0</v>
      </c>
      <c r="G15" s="32" t="s">
        <v>73</v>
      </c>
      <c r="H15" s="164" t="s">
        <v>5560</v>
      </c>
      <c r="I15" s="51" t="s">
        <v>5561</v>
      </c>
      <c r="J15" s="31">
        <v>0</v>
      </c>
      <c r="K15" s="31" t="str">
        <f t="shared" si="6"/>
        <v>0</v>
      </c>
      <c r="L15" s="31">
        <f t="shared" si="7"/>
        <v>0</v>
      </c>
      <c r="M15" s="50"/>
    </row>
    <row r="16" spans="1:13" ht="15">
      <c r="A16" s="22"/>
      <c r="B16" s="30"/>
      <c r="C16" s="31">
        <v>8</v>
      </c>
      <c r="D16" s="31">
        <v>15</v>
      </c>
      <c r="E16" s="32">
        <f t="shared" si="4"/>
        <v>8</v>
      </c>
      <c r="F16" s="32" t="str">
        <f t="shared" si="5"/>
        <v>8'h0</v>
      </c>
      <c r="G16" s="32" t="s">
        <v>73</v>
      </c>
      <c r="H16" s="49" t="s">
        <v>5562</v>
      </c>
      <c r="I16" s="51" t="s">
        <v>5563</v>
      </c>
      <c r="J16" s="31">
        <v>0</v>
      </c>
      <c r="K16" s="31" t="str">
        <f t="shared" si="6"/>
        <v>0</v>
      </c>
      <c r="L16" s="31">
        <f t="shared" si="7"/>
        <v>0</v>
      </c>
      <c r="M16" s="50"/>
    </row>
    <row r="17" spans="1:13" ht="15">
      <c r="A17" s="22"/>
      <c r="B17" s="30"/>
      <c r="C17" s="31">
        <v>3</v>
      </c>
      <c r="D17" s="31">
        <v>7</v>
      </c>
      <c r="E17" s="32">
        <f t="shared" si="4"/>
        <v>5</v>
      </c>
      <c r="F17" s="32" t="str">
        <f t="shared" si="5"/>
        <v>5'h0</v>
      </c>
      <c r="G17" s="32" t="s">
        <v>73</v>
      </c>
      <c r="H17" s="49" t="s">
        <v>5564</v>
      </c>
      <c r="I17" s="51" t="s">
        <v>4403</v>
      </c>
      <c r="J17" s="31">
        <v>0</v>
      </c>
      <c r="K17" s="31" t="str">
        <f t="shared" si="6"/>
        <v>0</v>
      </c>
      <c r="L17" s="31">
        <f t="shared" si="7"/>
        <v>0</v>
      </c>
      <c r="M17" s="50"/>
    </row>
    <row r="18" spans="1:13" ht="15">
      <c r="A18" s="22"/>
      <c r="B18" s="30"/>
      <c r="C18" s="31">
        <v>2</v>
      </c>
      <c r="D18" s="31">
        <v>2</v>
      </c>
      <c r="E18" s="32">
        <f t="shared" si="4"/>
        <v>1</v>
      </c>
      <c r="F18" s="32" t="str">
        <f t="shared" si="5"/>
        <v>1'h0</v>
      </c>
      <c r="G18" s="32" t="s">
        <v>73</v>
      </c>
      <c r="H18" s="49" t="s">
        <v>5565</v>
      </c>
      <c r="I18" s="51" t="s">
        <v>5566</v>
      </c>
      <c r="J18" s="31">
        <v>0</v>
      </c>
      <c r="K18" s="31" t="str">
        <f t="shared" si="6"/>
        <v>0</v>
      </c>
      <c r="L18" s="31">
        <f t="shared" si="7"/>
        <v>0</v>
      </c>
      <c r="M18" s="50"/>
    </row>
    <row r="19" spans="1:13" ht="30">
      <c r="A19" s="22"/>
      <c r="B19" s="30"/>
      <c r="C19" s="31">
        <v>1</v>
      </c>
      <c r="D19" s="31">
        <v>1</v>
      </c>
      <c r="E19" s="32">
        <f t="shared" si="4"/>
        <v>1</v>
      </c>
      <c r="F19" s="32" t="str">
        <f t="shared" si="5"/>
        <v>1'h0</v>
      </c>
      <c r="G19" s="32" t="s">
        <v>73</v>
      </c>
      <c r="H19" s="49" t="s">
        <v>5567</v>
      </c>
      <c r="I19" s="51" t="s">
        <v>5568</v>
      </c>
      <c r="J19" s="31">
        <v>0</v>
      </c>
      <c r="K19" s="31" t="str">
        <f t="shared" si="6"/>
        <v>0</v>
      </c>
      <c r="L19" s="31">
        <f t="shared" si="7"/>
        <v>0</v>
      </c>
      <c r="M19" s="50"/>
    </row>
    <row r="20" spans="1:13" ht="30">
      <c r="A20" s="22"/>
      <c r="B20" s="30"/>
      <c r="C20" s="31">
        <v>0</v>
      </c>
      <c r="D20" s="31">
        <v>0</v>
      </c>
      <c r="E20" s="32">
        <f t="shared" si="4"/>
        <v>1</v>
      </c>
      <c r="F20" s="32" t="str">
        <f t="shared" si="5"/>
        <v>1'h0</v>
      </c>
      <c r="G20" s="32" t="s">
        <v>73</v>
      </c>
      <c r="H20" s="164" t="s">
        <v>5569</v>
      </c>
      <c r="I20" s="51" t="s">
        <v>5570</v>
      </c>
      <c r="J20" s="31">
        <v>0</v>
      </c>
      <c r="K20" s="31" t="str">
        <f t="shared" si="6"/>
        <v>0</v>
      </c>
      <c r="L20" s="31">
        <f t="shared" si="7"/>
        <v>0</v>
      </c>
      <c r="M20" s="50"/>
    </row>
    <row r="21" spans="1:13" ht="15">
      <c r="A21" s="26"/>
      <c r="B21" s="27" t="s">
        <v>5571</v>
      </c>
      <c r="C21" s="26"/>
      <c r="D21" s="26"/>
      <c r="E21" s="26">
        <f>SUM(E22:E23)</f>
        <v>32</v>
      </c>
      <c r="F21" s="56" t="str">
        <f>CONCATENATE("32'h",K21)</f>
        <v>32'h00000000</v>
      </c>
      <c r="G21" s="56"/>
      <c r="H21" s="29" t="s">
        <v>5572</v>
      </c>
      <c r="I21" s="29"/>
      <c r="J21" s="26"/>
      <c r="K21" s="26" t="str">
        <f>LOWER(DEC2HEX(L21,8))</f>
        <v>00000000</v>
      </c>
      <c r="L21" s="26">
        <f>SUM(L22:L23)</f>
        <v>0</v>
      </c>
      <c r="M21" s="26"/>
    </row>
    <row r="22" spans="1:13" ht="15">
      <c r="A22" s="22"/>
      <c r="B22" s="30"/>
      <c r="C22" s="31">
        <v>8</v>
      </c>
      <c r="D22" s="31">
        <v>31</v>
      </c>
      <c r="E22" s="32">
        <f>D22+1-C22</f>
        <v>24</v>
      </c>
      <c r="F22" s="32" t="str">
        <f>CONCATENATE(E22,"'h",K22)</f>
        <v>24'h0</v>
      </c>
      <c r="G22" s="32" t="s">
        <v>5553</v>
      </c>
      <c r="H22" s="49" t="s">
        <v>20</v>
      </c>
      <c r="I22" s="51" t="s">
        <v>5539</v>
      </c>
      <c r="J22" s="31">
        <v>0</v>
      </c>
      <c r="K22" s="31" t="str">
        <f>LOWER(DEC2HEX((J22)))</f>
        <v>0</v>
      </c>
      <c r="L22" s="31">
        <f>J22*(2^C22)</f>
        <v>0</v>
      </c>
      <c r="M22" s="50"/>
    </row>
    <row r="23" spans="1:13" ht="30">
      <c r="A23" s="22"/>
      <c r="B23" s="30"/>
      <c r="C23" s="31">
        <v>0</v>
      </c>
      <c r="D23" s="31">
        <v>7</v>
      </c>
      <c r="E23" s="32">
        <f>D23+1-C23</f>
        <v>8</v>
      </c>
      <c r="F23" s="32" t="str">
        <f>CONCATENATE(E23,"'h",K23)</f>
        <v>8'h0</v>
      </c>
      <c r="G23" s="32" t="s">
        <v>73</v>
      </c>
      <c r="H23" s="164" t="s">
        <v>5573</v>
      </c>
      <c r="I23" s="51" t="s">
        <v>5574</v>
      </c>
      <c r="J23" s="31">
        <v>0</v>
      </c>
      <c r="K23" s="31" t="str">
        <f>LOWER(DEC2HEX((J23)))</f>
        <v>0</v>
      </c>
      <c r="L23" s="31">
        <f>J23*(2^C23)</f>
        <v>0</v>
      </c>
      <c r="M23" s="50"/>
    </row>
    <row r="24" spans="1:13" ht="15">
      <c r="A24" s="26"/>
      <c r="B24" s="27" t="s">
        <v>5575</v>
      </c>
      <c r="C24" s="26"/>
      <c r="D24" s="26"/>
      <c r="E24" s="26">
        <f>SUM(E25:E26)</f>
        <v>32</v>
      </c>
      <c r="F24" s="56" t="str">
        <f>CONCATENATE("32'h",K24)</f>
        <v>32'h00000000</v>
      </c>
      <c r="G24" s="56"/>
      <c r="H24" s="29" t="s">
        <v>5576</v>
      </c>
      <c r="I24" s="29"/>
      <c r="J24" s="26"/>
      <c r="K24" s="26" t="str">
        <f>LOWER(DEC2HEX(L24,8))</f>
        <v>00000000</v>
      </c>
      <c r="L24" s="26">
        <f>SUM(L25:L26)</f>
        <v>0</v>
      </c>
      <c r="M24" s="26"/>
    </row>
    <row r="25" spans="1:13" ht="15">
      <c r="A25" s="22"/>
      <c r="B25" s="30"/>
      <c r="C25" s="31">
        <v>1</v>
      </c>
      <c r="D25" s="31">
        <v>31</v>
      </c>
      <c r="E25" s="32">
        <f>D25+1-C25</f>
        <v>31</v>
      </c>
      <c r="F25" s="32" t="str">
        <f>CONCATENATE(E25,"'h",K25)</f>
        <v>31'h0</v>
      </c>
      <c r="G25" s="32" t="s">
        <v>5553</v>
      </c>
      <c r="H25" s="49" t="s">
        <v>20</v>
      </c>
      <c r="I25" s="51" t="s">
        <v>5539</v>
      </c>
      <c r="J25" s="31">
        <v>0</v>
      </c>
      <c r="K25" s="31" t="str">
        <f>LOWER(DEC2HEX((J25)))</f>
        <v>0</v>
      </c>
      <c r="L25" s="31">
        <f>J25*(2^C25)</f>
        <v>0</v>
      </c>
      <c r="M25" s="50"/>
    </row>
    <row r="26" spans="1:13" ht="15">
      <c r="A26" s="22"/>
      <c r="B26" s="30"/>
      <c r="C26" s="31">
        <v>0</v>
      </c>
      <c r="D26" s="31">
        <v>0</v>
      </c>
      <c r="E26" s="32">
        <f>D26+1-C26</f>
        <v>1</v>
      </c>
      <c r="F26" s="32" t="str">
        <f>CONCATENATE(E26,"'h",K26)</f>
        <v>1'h0</v>
      </c>
      <c r="G26" s="32" t="s">
        <v>73</v>
      </c>
      <c r="H26" s="164" t="s">
        <v>5577</v>
      </c>
      <c r="I26" s="51" t="s">
        <v>5578</v>
      </c>
      <c r="J26" s="31">
        <v>0</v>
      </c>
      <c r="K26" s="31" t="str">
        <f>LOWER(DEC2HEX((J26)))</f>
        <v>0</v>
      </c>
      <c r="L26" s="31">
        <f>J26*(2^C26)</f>
        <v>0</v>
      </c>
      <c r="M26" s="50"/>
    </row>
    <row r="27" spans="1:13" ht="15">
      <c r="A27" s="26"/>
      <c r="B27" s="27" t="s">
        <v>5579</v>
      </c>
      <c r="C27" s="26"/>
      <c r="D27" s="26"/>
      <c r="E27" s="26">
        <f>SUM(E28:E29)</f>
        <v>32</v>
      </c>
      <c r="F27" s="56" t="str">
        <f>CONCATENATE("32'h",K27)</f>
        <v>32'h00000001</v>
      </c>
      <c r="G27" s="56"/>
      <c r="H27" s="29" t="s">
        <v>5580</v>
      </c>
      <c r="I27" s="29"/>
      <c r="J27" s="26"/>
      <c r="K27" s="26" t="str">
        <f>LOWER(DEC2HEX(L27,8))</f>
        <v>00000001</v>
      </c>
      <c r="L27" s="26">
        <f>SUM(L28:L29)</f>
        <v>1</v>
      </c>
      <c r="M27" s="26"/>
    </row>
    <row r="28" spans="1:13" ht="15">
      <c r="A28" s="22"/>
      <c r="B28" s="30"/>
      <c r="C28" s="31">
        <v>1</v>
      </c>
      <c r="D28" s="31">
        <v>31</v>
      </c>
      <c r="E28" s="32">
        <f>D28+1-C28</f>
        <v>31</v>
      </c>
      <c r="F28" s="32" t="str">
        <f>CONCATENATE(E28,"'h",K28)</f>
        <v>31'h0</v>
      </c>
      <c r="G28" s="32" t="s">
        <v>5553</v>
      </c>
      <c r="H28" s="164" t="s">
        <v>20</v>
      </c>
      <c r="I28" s="51" t="s">
        <v>5539</v>
      </c>
      <c r="J28" s="31">
        <v>0</v>
      </c>
      <c r="K28" s="31" t="str">
        <f>LOWER(DEC2HEX((J28)))</f>
        <v>0</v>
      </c>
      <c r="L28" s="31">
        <f>J28*(2^C28)</f>
        <v>0</v>
      </c>
      <c r="M28" s="50"/>
    </row>
    <row r="29" spans="1:13" ht="90">
      <c r="A29" s="22"/>
      <c r="B29" s="30"/>
      <c r="C29" s="31">
        <v>0</v>
      </c>
      <c r="D29" s="31">
        <v>0</v>
      </c>
      <c r="E29" s="32">
        <f>D29+1-C29</f>
        <v>1</v>
      </c>
      <c r="F29" s="32" t="str">
        <f>CONCATENATE(E29,"'h",K29)</f>
        <v>1'h1</v>
      </c>
      <c r="G29" s="32" t="s">
        <v>281</v>
      </c>
      <c r="H29" s="164" t="s">
        <v>5581</v>
      </c>
      <c r="I29" s="51" t="s">
        <v>5582</v>
      </c>
      <c r="J29" s="31">
        <v>1</v>
      </c>
      <c r="K29" s="31" t="str">
        <f>LOWER(DEC2HEX((J29)))</f>
        <v>1</v>
      </c>
      <c r="L29" s="31">
        <f>J29*(2^C29)</f>
        <v>1</v>
      </c>
      <c r="M29" s="50"/>
    </row>
    <row r="30" spans="1:13" ht="15">
      <c r="A30" s="26"/>
      <c r="B30" s="27" t="s">
        <v>5583</v>
      </c>
      <c r="C30" s="26"/>
      <c r="D30" s="26"/>
      <c r="E30" s="26">
        <f>SUM(E31:E32)</f>
        <v>32</v>
      </c>
      <c r="F30" s="56" t="str">
        <f>CONCATENATE("32'h",K30)</f>
        <v>32'h00000000</v>
      </c>
      <c r="G30" s="56"/>
      <c r="H30" s="29" t="s">
        <v>5584</v>
      </c>
      <c r="I30" s="29"/>
      <c r="J30" s="26"/>
      <c r="K30" s="26" t="str">
        <f>LOWER(DEC2HEX(L30,8))</f>
        <v>00000000</v>
      </c>
      <c r="L30" s="26">
        <f>SUM(L31:L32)</f>
        <v>0</v>
      </c>
      <c r="M30" s="26"/>
    </row>
    <row r="31" spans="1:13" ht="15">
      <c r="A31" s="22"/>
      <c r="B31" s="22"/>
      <c r="C31" s="31">
        <v>1</v>
      </c>
      <c r="D31" s="31">
        <v>31</v>
      </c>
      <c r="E31" s="32">
        <f>D31+1-C31</f>
        <v>31</v>
      </c>
      <c r="F31" s="32" t="str">
        <f>CONCATENATE(E31,"'h",K31)</f>
        <v>31'h0</v>
      </c>
      <c r="G31" s="32" t="s">
        <v>5553</v>
      </c>
      <c r="H31" s="71" t="s">
        <v>20</v>
      </c>
      <c r="I31" s="37" t="s">
        <v>861</v>
      </c>
      <c r="J31" s="31">
        <v>0</v>
      </c>
      <c r="K31" s="31" t="str">
        <f>LOWER(DEC2HEX((J31)))</f>
        <v>0</v>
      </c>
      <c r="L31" s="31">
        <f>J31*(2^C31)</f>
        <v>0</v>
      </c>
      <c r="M31" s="50"/>
    </row>
    <row r="32" spans="1:13" ht="60">
      <c r="A32" s="22"/>
      <c r="B32" s="30"/>
      <c r="C32" s="31">
        <v>0</v>
      </c>
      <c r="D32" s="31">
        <v>0</v>
      </c>
      <c r="E32" s="32">
        <f>D32+1-C32</f>
        <v>1</v>
      </c>
      <c r="F32" s="32" t="str">
        <f>CONCATENATE(E32,"'h",K32)</f>
        <v>1'h0</v>
      </c>
      <c r="G32" s="32" t="s">
        <v>281</v>
      </c>
      <c r="H32" s="164" t="s">
        <v>5585</v>
      </c>
      <c r="I32" s="51" t="s">
        <v>5586</v>
      </c>
      <c r="J32" s="31">
        <v>0</v>
      </c>
      <c r="K32" s="31" t="str">
        <f>LOWER(DEC2HEX((J32)))</f>
        <v>0</v>
      </c>
      <c r="L32" s="31">
        <f>J32*(2^C32)</f>
        <v>0</v>
      </c>
      <c r="M32" s="50"/>
    </row>
  </sheetData>
  <phoneticPr fontId="24" type="noConversion"/>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8"/>
  <sheetViews>
    <sheetView topLeftCell="A88" workbookViewId="0">
      <selection activeCell="P101" sqref="P101"/>
    </sheetView>
  </sheetViews>
  <sheetFormatPr defaultRowHeight="13.5"/>
  <cols>
    <col min="1" max="1" width="8.875" bestFit="1" customWidth="1"/>
    <col min="6" max="6" width="13" bestFit="1" customWidth="1"/>
    <col min="7" max="7" width="8.125" bestFit="1" customWidth="1"/>
    <col min="8" max="8" width="18.625" bestFit="1" customWidth="1"/>
    <col min="9" max="9" width="71.125" style="41" customWidth="1"/>
    <col min="10" max="10" width="10.5" bestFit="1" customWidth="1"/>
    <col min="11" max="11" width="10.625" bestFit="1" customWidth="1"/>
    <col min="12" max="12" width="11.125" bestFit="1" customWidth="1"/>
    <col min="13" max="13" width="11.375" bestFit="1" customWidth="1"/>
    <col min="14" max="14" width="8.125" bestFit="1" customWidth="1"/>
    <col min="257" max="257" width="8.875" bestFit="1" customWidth="1"/>
    <col min="262" max="262" width="13" bestFit="1" customWidth="1"/>
    <col min="263" max="263" width="8.125" bestFit="1" customWidth="1"/>
    <col min="264" max="264" width="18.625" bestFit="1" customWidth="1"/>
    <col min="265" max="265" width="71.125" customWidth="1"/>
    <col min="266" max="266" width="10.5" bestFit="1" customWidth="1"/>
    <col min="267" max="267" width="10.625" bestFit="1" customWidth="1"/>
    <col min="268" max="268" width="11.125" bestFit="1" customWidth="1"/>
    <col min="269" max="269" width="11.375" bestFit="1" customWidth="1"/>
    <col min="270" max="270" width="8.125" bestFit="1" customWidth="1"/>
    <col min="513" max="513" width="8.875" bestFit="1" customWidth="1"/>
    <col min="518" max="518" width="13" bestFit="1" customWidth="1"/>
    <col min="519" max="519" width="8.125" bestFit="1" customWidth="1"/>
    <col min="520" max="520" width="18.625" bestFit="1" customWidth="1"/>
    <col min="521" max="521" width="71.125" customWidth="1"/>
    <col min="522" max="522" width="10.5" bestFit="1" customWidth="1"/>
    <col min="523" max="523" width="10.625" bestFit="1" customWidth="1"/>
    <col min="524" max="524" width="11.125" bestFit="1" customWidth="1"/>
    <col min="525" max="525" width="11.375" bestFit="1" customWidth="1"/>
    <col min="526" max="526" width="8.125" bestFit="1" customWidth="1"/>
    <col min="769" max="769" width="8.875" bestFit="1" customWidth="1"/>
    <col min="774" max="774" width="13" bestFit="1" customWidth="1"/>
    <col min="775" max="775" width="8.125" bestFit="1" customWidth="1"/>
    <col min="776" max="776" width="18.625" bestFit="1" customWidth="1"/>
    <col min="777" max="777" width="71.125" customWidth="1"/>
    <col min="778" max="778" width="10.5" bestFit="1" customWidth="1"/>
    <col min="779" max="779" width="10.625" bestFit="1" customWidth="1"/>
    <col min="780" max="780" width="11.125" bestFit="1" customWidth="1"/>
    <col min="781" max="781" width="11.375" bestFit="1" customWidth="1"/>
    <col min="782" max="782" width="8.125" bestFit="1" customWidth="1"/>
    <col min="1025" max="1025" width="8.875" bestFit="1" customWidth="1"/>
    <col min="1030" max="1030" width="13" bestFit="1" customWidth="1"/>
    <col min="1031" max="1031" width="8.125" bestFit="1" customWidth="1"/>
    <col min="1032" max="1032" width="18.625" bestFit="1" customWidth="1"/>
    <col min="1033" max="1033" width="71.125" customWidth="1"/>
    <col min="1034" max="1034" width="10.5" bestFit="1" customWidth="1"/>
    <col min="1035" max="1035" width="10.625" bestFit="1" customWidth="1"/>
    <col min="1036" max="1036" width="11.125" bestFit="1" customWidth="1"/>
    <col min="1037" max="1037" width="11.375" bestFit="1" customWidth="1"/>
    <col min="1038" max="1038" width="8.125" bestFit="1" customWidth="1"/>
    <col min="1281" max="1281" width="8.875" bestFit="1" customWidth="1"/>
    <col min="1286" max="1286" width="13" bestFit="1" customWidth="1"/>
    <col min="1287" max="1287" width="8.125" bestFit="1" customWidth="1"/>
    <col min="1288" max="1288" width="18.625" bestFit="1" customWidth="1"/>
    <col min="1289" max="1289" width="71.125" customWidth="1"/>
    <col min="1290" max="1290" width="10.5" bestFit="1" customWidth="1"/>
    <col min="1291" max="1291" width="10.625" bestFit="1" customWidth="1"/>
    <col min="1292" max="1292" width="11.125" bestFit="1" customWidth="1"/>
    <col min="1293" max="1293" width="11.375" bestFit="1" customWidth="1"/>
    <col min="1294" max="1294" width="8.125" bestFit="1" customWidth="1"/>
    <col min="1537" max="1537" width="8.875" bestFit="1" customWidth="1"/>
    <col min="1542" max="1542" width="13" bestFit="1" customWidth="1"/>
    <col min="1543" max="1543" width="8.125" bestFit="1" customWidth="1"/>
    <col min="1544" max="1544" width="18.625" bestFit="1" customWidth="1"/>
    <col min="1545" max="1545" width="71.125" customWidth="1"/>
    <col min="1546" max="1546" width="10.5" bestFit="1" customWidth="1"/>
    <col min="1547" max="1547" width="10.625" bestFit="1" customWidth="1"/>
    <col min="1548" max="1548" width="11.125" bestFit="1" customWidth="1"/>
    <col min="1549" max="1549" width="11.375" bestFit="1" customWidth="1"/>
    <col min="1550" max="1550" width="8.125" bestFit="1" customWidth="1"/>
    <col min="1793" max="1793" width="8.875" bestFit="1" customWidth="1"/>
    <col min="1798" max="1798" width="13" bestFit="1" customWidth="1"/>
    <col min="1799" max="1799" width="8.125" bestFit="1" customWidth="1"/>
    <col min="1800" max="1800" width="18.625" bestFit="1" customWidth="1"/>
    <col min="1801" max="1801" width="71.125" customWidth="1"/>
    <col min="1802" max="1802" width="10.5" bestFit="1" customWidth="1"/>
    <col min="1803" max="1803" width="10.625" bestFit="1" customWidth="1"/>
    <col min="1804" max="1804" width="11.125" bestFit="1" customWidth="1"/>
    <col min="1805" max="1805" width="11.375" bestFit="1" customWidth="1"/>
    <col min="1806" max="1806" width="8.125" bestFit="1" customWidth="1"/>
    <col min="2049" max="2049" width="8.875" bestFit="1" customWidth="1"/>
    <col min="2054" max="2054" width="13" bestFit="1" customWidth="1"/>
    <col min="2055" max="2055" width="8.125" bestFit="1" customWidth="1"/>
    <col min="2056" max="2056" width="18.625" bestFit="1" customWidth="1"/>
    <col min="2057" max="2057" width="71.125" customWidth="1"/>
    <col min="2058" max="2058" width="10.5" bestFit="1" customWidth="1"/>
    <col min="2059" max="2059" width="10.625" bestFit="1" customWidth="1"/>
    <col min="2060" max="2060" width="11.125" bestFit="1" customWidth="1"/>
    <col min="2061" max="2061" width="11.375" bestFit="1" customWidth="1"/>
    <col min="2062" max="2062" width="8.125" bestFit="1" customWidth="1"/>
    <col min="2305" max="2305" width="8.875" bestFit="1" customWidth="1"/>
    <col min="2310" max="2310" width="13" bestFit="1" customWidth="1"/>
    <col min="2311" max="2311" width="8.125" bestFit="1" customWidth="1"/>
    <col min="2312" max="2312" width="18.625" bestFit="1" customWidth="1"/>
    <col min="2313" max="2313" width="71.125" customWidth="1"/>
    <col min="2314" max="2314" width="10.5" bestFit="1" customWidth="1"/>
    <col min="2315" max="2315" width="10.625" bestFit="1" customWidth="1"/>
    <col min="2316" max="2316" width="11.125" bestFit="1" customWidth="1"/>
    <col min="2317" max="2317" width="11.375" bestFit="1" customWidth="1"/>
    <col min="2318" max="2318" width="8.125" bestFit="1" customWidth="1"/>
    <col min="2561" max="2561" width="8.875" bestFit="1" customWidth="1"/>
    <col min="2566" max="2566" width="13" bestFit="1" customWidth="1"/>
    <col min="2567" max="2567" width="8.125" bestFit="1" customWidth="1"/>
    <col min="2568" max="2568" width="18.625" bestFit="1" customWidth="1"/>
    <col min="2569" max="2569" width="71.125" customWidth="1"/>
    <col min="2570" max="2570" width="10.5" bestFit="1" customWidth="1"/>
    <col min="2571" max="2571" width="10.625" bestFit="1" customWidth="1"/>
    <col min="2572" max="2572" width="11.125" bestFit="1" customWidth="1"/>
    <col min="2573" max="2573" width="11.375" bestFit="1" customWidth="1"/>
    <col min="2574" max="2574" width="8.125" bestFit="1" customWidth="1"/>
    <col min="2817" max="2817" width="8.875" bestFit="1" customWidth="1"/>
    <col min="2822" max="2822" width="13" bestFit="1" customWidth="1"/>
    <col min="2823" max="2823" width="8.125" bestFit="1" customWidth="1"/>
    <col min="2824" max="2824" width="18.625" bestFit="1" customWidth="1"/>
    <col min="2825" max="2825" width="71.125" customWidth="1"/>
    <col min="2826" max="2826" width="10.5" bestFit="1" customWidth="1"/>
    <col min="2827" max="2827" width="10.625" bestFit="1" customWidth="1"/>
    <col min="2828" max="2828" width="11.125" bestFit="1" customWidth="1"/>
    <col min="2829" max="2829" width="11.375" bestFit="1" customWidth="1"/>
    <col min="2830" max="2830" width="8.125" bestFit="1" customWidth="1"/>
    <col min="3073" max="3073" width="8.875" bestFit="1" customWidth="1"/>
    <col min="3078" max="3078" width="13" bestFit="1" customWidth="1"/>
    <col min="3079" max="3079" width="8.125" bestFit="1" customWidth="1"/>
    <col min="3080" max="3080" width="18.625" bestFit="1" customWidth="1"/>
    <col min="3081" max="3081" width="71.125" customWidth="1"/>
    <col min="3082" max="3082" width="10.5" bestFit="1" customWidth="1"/>
    <col min="3083" max="3083" width="10.625" bestFit="1" customWidth="1"/>
    <col min="3084" max="3084" width="11.125" bestFit="1" customWidth="1"/>
    <col min="3085" max="3085" width="11.375" bestFit="1" customWidth="1"/>
    <col min="3086" max="3086" width="8.125" bestFit="1" customWidth="1"/>
    <col min="3329" max="3329" width="8.875" bestFit="1" customWidth="1"/>
    <col min="3334" max="3334" width="13" bestFit="1" customWidth="1"/>
    <col min="3335" max="3335" width="8.125" bestFit="1" customWidth="1"/>
    <col min="3336" max="3336" width="18.625" bestFit="1" customWidth="1"/>
    <col min="3337" max="3337" width="71.125" customWidth="1"/>
    <col min="3338" max="3338" width="10.5" bestFit="1" customWidth="1"/>
    <col min="3339" max="3339" width="10.625" bestFit="1" customWidth="1"/>
    <col min="3340" max="3340" width="11.125" bestFit="1" customWidth="1"/>
    <col min="3341" max="3341" width="11.375" bestFit="1" customWidth="1"/>
    <col min="3342" max="3342" width="8.125" bestFit="1" customWidth="1"/>
    <col min="3585" max="3585" width="8.875" bestFit="1" customWidth="1"/>
    <col min="3590" max="3590" width="13" bestFit="1" customWidth="1"/>
    <col min="3591" max="3591" width="8.125" bestFit="1" customWidth="1"/>
    <col min="3592" max="3592" width="18.625" bestFit="1" customWidth="1"/>
    <col min="3593" max="3593" width="71.125" customWidth="1"/>
    <col min="3594" max="3594" width="10.5" bestFit="1" customWidth="1"/>
    <col min="3595" max="3595" width="10.625" bestFit="1" customWidth="1"/>
    <col min="3596" max="3596" width="11.125" bestFit="1" customWidth="1"/>
    <col min="3597" max="3597" width="11.375" bestFit="1" customWidth="1"/>
    <col min="3598" max="3598" width="8.125" bestFit="1" customWidth="1"/>
    <col min="3841" max="3841" width="8.875" bestFit="1" customWidth="1"/>
    <col min="3846" max="3846" width="13" bestFit="1" customWidth="1"/>
    <col min="3847" max="3847" width="8.125" bestFit="1" customWidth="1"/>
    <col min="3848" max="3848" width="18.625" bestFit="1" customWidth="1"/>
    <col min="3849" max="3849" width="71.125" customWidth="1"/>
    <col min="3850" max="3850" width="10.5" bestFit="1" customWidth="1"/>
    <col min="3851" max="3851" width="10.625" bestFit="1" customWidth="1"/>
    <col min="3852" max="3852" width="11.125" bestFit="1" customWidth="1"/>
    <col min="3853" max="3853" width="11.375" bestFit="1" customWidth="1"/>
    <col min="3854" max="3854" width="8.125" bestFit="1" customWidth="1"/>
    <col min="4097" max="4097" width="8.875" bestFit="1" customWidth="1"/>
    <col min="4102" max="4102" width="13" bestFit="1" customWidth="1"/>
    <col min="4103" max="4103" width="8.125" bestFit="1" customWidth="1"/>
    <col min="4104" max="4104" width="18.625" bestFit="1" customWidth="1"/>
    <col min="4105" max="4105" width="71.125" customWidth="1"/>
    <col min="4106" max="4106" width="10.5" bestFit="1" customWidth="1"/>
    <col min="4107" max="4107" width="10.625" bestFit="1" customWidth="1"/>
    <col min="4108" max="4108" width="11.125" bestFit="1" customWidth="1"/>
    <col min="4109" max="4109" width="11.375" bestFit="1" customWidth="1"/>
    <col min="4110" max="4110" width="8.125" bestFit="1" customWidth="1"/>
    <col min="4353" max="4353" width="8.875" bestFit="1" customWidth="1"/>
    <col min="4358" max="4358" width="13" bestFit="1" customWidth="1"/>
    <col min="4359" max="4359" width="8.125" bestFit="1" customWidth="1"/>
    <col min="4360" max="4360" width="18.625" bestFit="1" customWidth="1"/>
    <col min="4361" max="4361" width="71.125" customWidth="1"/>
    <col min="4362" max="4362" width="10.5" bestFit="1" customWidth="1"/>
    <col min="4363" max="4363" width="10.625" bestFit="1" customWidth="1"/>
    <col min="4364" max="4364" width="11.125" bestFit="1" customWidth="1"/>
    <col min="4365" max="4365" width="11.375" bestFit="1" customWidth="1"/>
    <col min="4366" max="4366" width="8.125" bestFit="1" customWidth="1"/>
    <col min="4609" max="4609" width="8.875" bestFit="1" customWidth="1"/>
    <col min="4614" max="4614" width="13" bestFit="1" customWidth="1"/>
    <col min="4615" max="4615" width="8.125" bestFit="1" customWidth="1"/>
    <col min="4616" max="4616" width="18.625" bestFit="1" customWidth="1"/>
    <col min="4617" max="4617" width="71.125" customWidth="1"/>
    <col min="4618" max="4618" width="10.5" bestFit="1" customWidth="1"/>
    <col min="4619" max="4619" width="10.625" bestFit="1" customWidth="1"/>
    <col min="4620" max="4620" width="11.125" bestFit="1" customWidth="1"/>
    <col min="4621" max="4621" width="11.375" bestFit="1" customWidth="1"/>
    <col min="4622" max="4622" width="8.125" bestFit="1" customWidth="1"/>
    <col min="4865" max="4865" width="8.875" bestFit="1" customWidth="1"/>
    <col min="4870" max="4870" width="13" bestFit="1" customWidth="1"/>
    <col min="4871" max="4871" width="8.125" bestFit="1" customWidth="1"/>
    <col min="4872" max="4872" width="18.625" bestFit="1" customWidth="1"/>
    <col min="4873" max="4873" width="71.125" customWidth="1"/>
    <col min="4874" max="4874" width="10.5" bestFit="1" customWidth="1"/>
    <col min="4875" max="4875" width="10.625" bestFit="1" customWidth="1"/>
    <col min="4876" max="4876" width="11.125" bestFit="1" customWidth="1"/>
    <col min="4877" max="4877" width="11.375" bestFit="1" customWidth="1"/>
    <col min="4878" max="4878" width="8.125" bestFit="1" customWidth="1"/>
    <col min="5121" max="5121" width="8.875" bestFit="1" customWidth="1"/>
    <col min="5126" max="5126" width="13" bestFit="1" customWidth="1"/>
    <col min="5127" max="5127" width="8.125" bestFit="1" customWidth="1"/>
    <col min="5128" max="5128" width="18.625" bestFit="1" customWidth="1"/>
    <col min="5129" max="5129" width="71.125" customWidth="1"/>
    <col min="5130" max="5130" width="10.5" bestFit="1" customWidth="1"/>
    <col min="5131" max="5131" width="10.625" bestFit="1" customWidth="1"/>
    <col min="5132" max="5132" width="11.125" bestFit="1" customWidth="1"/>
    <col min="5133" max="5133" width="11.375" bestFit="1" customWidth="1"/>
    <col min="5134" max="5134" width="8.125" bestFit="1" customWidth="1"/>
    <col min="5377" max="5377" width="8.875" bestFit="1" customWidth="1"/>
    <col min="5382" max="5382" width="13" bestFit="1" customWidth="1"/>
    <col min="5383" max="5383" width="8.125" bestFit="1" customWidth="1"/>
    <col min="5384" max="5384" width="18.625" bestFit="1" customWidth="1"/>
    <col min="5385" max="5385" width="71.125" customWidth="1"/>
    <col min="5386" max="5386" width="10.5" bestFit="1" customWidth="1"/>
    <col min="5387" max="5387" width="10.625" bestFit="1" customWidth="1"/>
    <col min="5388" max="5388" width="11.125" bestFit="1" customWidth="1"/>
    <col min="5389" max="5389" width="11.375" bestFit="1" customWidth="1"/>
    <col min="5390" max="5390" width="8.125" bestFit="1" customWidth="1"/>
    <col min="5633" max="5633" width="8.875" bestFit="1" customWidth="1"/>
    <col min="5638" max="5638" width="13" bestFit="1" customWidth="1"/>
    <col min="5639" max="5639" width="8.125" bestFit="1" customWidth="1"/>
    <col min="5640" max="5640" width="18.625" bestFit="1" customWidth="1"/>
    <col min="5641" max="5641" width="71.125" customWidth="1"/>
    <col min="5642" max="5642" width="10.5" bestFit="1" customWidth="1"/>
    <col min="5643" max="5643" width="10.625" bestFit="1" customWidth="1"/>
    <col min="5644" max="5644" width="11.125" bestFit="1" customWidth="1"/>
    <col min="5645" max="5645" width="11.375" bestFit="1" customWidth="1"/>
    <col min="5646" max="5646" width="8.125" bestFit="1" customWidth="1"/>
    <col min="5889" max="5889" width="8.875" bestFit="1" customWidth="1"/>
    <col min="5894" max="5894" width="13" bestFit="1" customWidth="1"/>
    <col min="5895" max="5895" width="8.125" bestFit="1" customWidth="1"/>
    <col min="5896" max="5896" width="18.625" bestFit="1" customWidth="1"/>
    <col min="5897" max="5897" width="71.125" customWidth="1"/>
    <col min="5898" max="5898" width="10.5" bestFit="1" customWidth="1"/>
    <col min="5899" max="5899" width="10.625" bestFit="1" customWidth="1"/>
    <col min="5900" max="5900" width="11.125" bestFit="1" customWidth="1"/>
    <col min="5901" max="5901" width="11.375" bestFit="1" customWidth="1"/>
    <col min="5902" max="5902" width="8.125" bestFit="1" customWidth="1"/>
    <col min="6145" max="6145" width="8.875" bestFit="1" customWidth="1"/>
    <col min="6150" max="6150" width="13" bestFit="1" customWidth="1"/>
    <col min="6151" max="6151" width="8.125" bestFit="1" customWidth="1"/>
    <col min="6152" max="6152" width="18.625" bestFit="1" customWidth="1"/>
    <col min="6153" max="6153" width="71.125" customWidth="1"/>
    <col min="6154" max="6154" width="10.5" bestFit="1" customWidth="1"/>
    <col min="6155" max="6155" width="10.625" bestFit="1" customWidth="1"/>
    <col min="6156" max="6156" width="11.125" bestFit="1" customWidth="1"/>
    <col min="6157" max="6157" width="11.375" bestFit="1" customWidth="1"/>
    <col min="6158" max="6158" width="8.125" bestFit="1" customWidth="1"/>
    <col min="6401" max="6401" width="8.875" bestFit="1" customWidth="1"/>
    <col min="6406" max="6406" width="13" bestFit="1" customWidth="1"/>
    <col min="6407" max="6407" width="8.125" bestFit="1" customWidth="1"/>
    <col min="6408" max="6408" width="18.625" bestFit="1" customWidth="1"/>
    <col min="6409" max="6409" width="71.125" customWidth="1"/>
    <col min="6410" max="6410" width="10.5" bestFit="1" customWidth="1"/>
    <col min="6411" max="6411" width="10.625" bestFit="1" customWidth="1"/>
    <col min="6412" max="6412" width="11.125" bestFit="1" customWidth="1"/>
    <col min="6413" max="6413" width="11.375" bestFit="1" customWidth="1"/>
    <col min="6414" max="6414" width="8.125" bestFit="1" customWidth="1"/>
    <col min="6657" max="6657" width="8.875" bestFit="1" customWidth="1"/>
    <col min="6662" max="6662" width="13" bestFit="1" customWidth="1"/>
    <col min="6663" max="6663" width="8.125" bestFit="1" customWidth="1"/>
    <col min="6664" max="6664" width="18.625" bestFit="1" customWidth="1"/>
    <col min="6665" max="6665" width="71.125" customWidth="1"/>
    <col min="6666" max="6666" width="10.5" bestFit="1" customWidth="1"/>
    <col min="6667" max="6667" width="10.625" bestFit="1" customWidth="1"/>
    <col min="6668" max="6668" width="11.125" bestFit="1" customWidth="1"/>
    <col min="6669" max="6669" width="11.375" bestFit="1" customWidth="1"/>
    <col min="6670" max="6670" width="8.125" bestFit="1" customWidth="1"/>
    <col min="6913" max="6913" width="8.875" bestFit="1" customWidth="1"/>
    <col min="6918" max="6918" width="13" bestFit="1" customWidth="1"/>
    <col min="6919" max="6919" width="8.125" bestFit="1" customWidth="1"/>
    <col min="6920" max="6920" width="18.625" bestFit="1" customWidth="1"/>
    <col min="6921" max="6921" width="71.125" customWidth="1"/>
    <col min="6922" max="6922" width="10.5" bestFit="1" customWidth="1"/>
    <col min="6923" max="6923" width="10.625" bestFit="1" customWidth="1"/>
    <col min="6924" max="6924" width="11.125" bestFit="1" customWidth="1"/>
    <col min="6925" max="6925" width="11.375" bestFit="1" customWidth="1"/>
    <col min="6926" max="6926" width="8.125" bestFit="1" customWidth="1"/>
    <col min="7169" max="7169" width="8.875" bestFit="1" customWidth="1"/>
    <col min="7174" max="7174" width="13" bestFit="1" customWidth="1"/>
    <col min="7175" max="7175" width="8.125" bestFit="1" customWidth="1"/>
    <col min="7176" max="7176" width="18.625" bestFit="1" customWidth="1"/>
    <col min="7177" max="7177" width="71.125" customWidth="1"/>
    <col min="7178" max="7178" width="10.5" bestFit="1" customWidth="1"/>
    <col min="7179" max="7179" width="10.625" bestFit="1" customWidth="1"/>
    <col min="7180" max="7180" width="11.125" bestFit="1" customWidth="1"/>
    <col min="7181" max="7181" width="11.375" bestFit="1" customWidth="1"/>
    <col min="7182" max="7182" width="8.125" bestFit="1" customWidth="1"/>
    <col min="7425" max="7425" width="8.875" bestFit="1" customWidth="1"/>
    <col min="7430" max="7430" width="13" bestFit="1" customWidth="1"/>
    <col min="7431" max="7431" width="8.125" bestFit="1" customWidth="1"/>
    <col min="7432" max="7432" width="18.625" bestFit="1" customWidth="1"/>
    <col min="7433" max="7433" width="71.125" customWidth="1"/>
    <col min="7434" max="7434" width="10.5" bestFit="1" customWidth="1"/>
    <col min="7435" max="7435" width="10.625" bestFit="1" customWidth="1"/>
    <col min="7436" max="7436" width="11.125" bestFit="1" customWidth="1"/>
    <col min="7437" max="7437" width="11.375" bestFit="1" customWidth="1"/>
    <col min="7438" max="7438" width="8.125" bestFit="1" customWidth="1"/>
    <col min="7681" max="7681" width="8.875" bestFit="1" customWidth="1"/>
    <col min="7686" max="7686" width="13" bestFit="1" customWidth="1"/>
    <col min="7687" max="7687" width="8.125" bestFit="1" customWidth="1"/>
    <col min="7688" max="7688" width="18.625" bestFit="1" customWidth="1"/>
    <col min="7689" max="7689" width="71.125" customWidth="1"/>
    <col min="7690" max="7690" width="10.5" bestFit="1" customWidth="1"/>
    <col min="7691" max="7691" width="10.625" bestFit="1" customWidth="1"/>
    <col min="7692" max="7692" width="11.125" bestFit="1" customWidth="1"/>
    <col min="7693" max="7693" width="11.375" bestFit="1" customWidth="1"/>
    <col min="7694" max="7694" width="8.125" bestFit="1" customWidth="1"/>
    <col min="7937" max="7937" width="8.875" bestFit="1" customWidth="1"/>
    <col min="7942" max="7942" width="13" bestFit="1" customWidth="1"/>
    <col min="7943" max="7943" width="8.125" bestFit="1" customWidth="1"/>
    <col min="7944" max="7944" width="18.625" bestFit="1" customWidth="1"/>
    <col min="7945" max="7945" width="71.125" customWidth="1"/>
    <col min="7946" max="7946" width="10.5" bestFit="1" customWidth="1"/>
    <col min="7947" max="7947" width="10.625" bestFit="1" customWidth="1"/>
    <col min="7948" max="7948" width="11.125" bestFit="1" customWidth="1"/>
    <col min="7949" max="7949" width="11.375" bestFit="1" customWidth="1"/>
    <col min="7950" max="7950" width="8.125" bestFit="1" customWidth="1"/>
    <col min="8193" max="8193" width="8.875" bestFit="1" customWidth="1"/>
    <col min="8198" max="8198" width="13" bestFit="1" customWidth="1"/>
    <col min="8199" max="8199" width="8.125" bestFit="1" customWidth="1"/>
    <col min="8200" max="8200" width="18.625" bestFit="1" customWidth="1"/>
    <col min="8201" max="8201" width="71.125" customWidth="1"/>
    <col min="8202" max="8202" width="10.5" bestFit="1" customWidth="1"/>
    <col min="8203" max="8203" width="10.625" bestFit="1" customWidth="1"/>
    <col min="8204" max="8204" width="11.125" bestFit="1" customWidth="1"/>
    <col min="8205" max="8205" width="11.375" bestFit="1" customWidth="1"/>
    <col min="8206" max="8206" width="8.125" bestFit="1" customWidth="1"/>
    <col min="8449" max="8449" width="8.875" bestFit="1" customWidth="1"/>
    <col min="8454" max="8454" width="13" bestFit="1" customWidth="1"/>
    <col min="8455" max="8455" width="8.125" bestFit="1" customWidth="1"/>
    <col min="8456" max="8456" width="18.625" bestFit="1" customWidth="1"/>
    <col min="8457" max="8457" width="71.125" customWidth="1"/>
    <col min="8458" max="8458" width="10.5" bestFit="1" customWidth="1"/>
    <col min="8459" max="8459" width="10.625" bestFit="1" customWidth="1"/>
    <col min="8460" max="8460" width="11.125" bestFit="1" customWidth="1"/>
    <col min="8461" max="8461" width="11.375" bestFit="1" customWidth="1"/>
    <col min="8462" max="8462" width="8.125" bestFit="1" customWidth="1"/>
    <col min="8705" max="8705" width="8.875" bestFit="1" customWidth="1"/>
    <col min="8710" max="8710" width="13" bestFit="1" customWidth="1"/>
    <col min="8711" max="8711" width="8.125" bestFit="1" customWidth="1"/>
    <col min="8712" max="8712" width="18.625" bestFit="1" customWidth="1"/>
    <col min="8713" max="8713" width="71.125" customWidth="1"/>
    <col min="8714" max="8714" width="10.5" bestFit="1" customWidth="1"/>
    <col min="8715" max="8715" width="10.625" bestFit="1" customWidth="1"/>
    <col min="8716" max="8716" width="11.125" bestFit="1" customWidth="1"/>
    <col min="8717" max="8717" width="11.375" bestFit="1" customWidth="1"/>
    <col min="8718" max="8718" width="8.125" bestFit="1" customWidth="1"/>
    <col min="8961" max="8961" width="8.875" bestFit="1" customWidth="1"/>
    <col min="8966" max="8966" width="13" bestFit="1" customWidth="1"/>
    <col min="8967" max="8967" width="8.125" bestFit="1" customWidth="1"/>
    <col min="8968" max="8968" width="18.625" bestFit="1" customWidth="1"/>
    <col min="8969" max="8969" width="71.125" customWidth="1"/>
    <col min="8970" max="8970" width="10.5" bestFit="1" customWidth="1"/>
    <col min="8971" max="8971" width="10.625" bestFit="1" customWidth="1"/>
    <col min="8972" max="8972" width="11.125" bestFit="1" customWidth="1"/>
    <col min="8973" max="8973" width="11.375" bestFit="1" customWidth="1"/>
    <col min="8974" max="8974" width="8.125" bestFit="1" customWidth="1"/>
    <col min="9217" max="9217" width="8.875" bestFit="1" customWidth="1"/>
    <col min="9222" max="9222" width="13" bestFit="1" customWidth="1"/>
    <col min="9223" max="9223" width="8.125" bestFit="1" customWidth="1"/>
    <col min="9224" max="9224" width="18.625" bestFit="1" customWidth="1"/>
    <col min="9225" max="9225" width="71.125" customWidth="1"/>
    <col min="9226" max="9226" width="10.5" bestFit="1" customWidth="1"/>
    <col min="9227" max="9227" width="10.625" bestFit="1" customWidth="1"/>
    <col min="9228" max="9228" width="11.125" bestFit="1" customWidth="1"/>
    <col min="9229" max="9229" width="11.375" bestFit="1" customWidth="1"/>
    <col min="9230" max="9230" width="8.125" bestFit="1" customWidth="1"/>
    <col min="9473" max="9473" width="8.875" bestFit="1" customWidth="1"/>
    <col min="9478" max="9478" width="13" bestFit="1" customWidth="1"/>
    <col min="9479" max="9479" width="8.125" bestFit="1" customWidth="1"/>
    <col min="9480" max="9480" width="18.625" bestFit="1" customWidth="1"/>
    <col min="9481" max="9481" width="71.125" customWidth="1"/>
    <col min="9482" max="9482" width="10.5" bestFit="1" customWidth="1"/>
    <col min="9483" max="9483" width="10.625" bestFit="1" customWidth="1"/>
    <col min="9484" max="9484" width="11.125" bestFit="1" customWidth="1"/>
    <col min="9485" max="9485" width="11.375" bestFit="1" customWidth="1"/>
    <col min="9486" max="9486" width="8.125" bestFit="1" customWidth="1"/>
    <col min="9729" max="9729" width="8.875" bestFit="1" customWidth="1"/>
    <col min="9734" max="9734" width="13" bestFit="1" customWidth="1"/>
    <col min="9735" max="9735" width="8.125" bestFit="1" customWidth="1"/>
    <col min="9736" max="9736" width="18.625" bestFit="1" customWidth="1"/>
    <col min="9737" max="9737" width="71.125" customWidth="1"/>
    <col min="9738" max="9738" width="10.5" bestFit="1" customWidth="1"/>
    <col min="9739" max="9739" width="10.625" bestFit="1" customWidth="1"/>
    <col min="9740" max="9740" width="11.125" bestFit="1" customWidth="1"/>
    <col min="9741" max="9741" width="11.375" bestFit="1" customWidth="1"/>
    <col min="9742" max="9742" width="8.125" bestFit="1" customWidth="1"/>
    <col min="9985" max="9985" width="8.875" bestFit="1" customWidth="1"/>
    <col min="9990" max="9990" width="13" bestFit="1" customWidth="1"/>
    <col min="9991" max="9991" width="8.125" bestFit="1" customWidth="1"/>
    <col min="9992" max="9992" width="18.625" bestFit="1" customWidth="1"/>
    <col min="9993" max="9993" width="71.125" customWidth="1"/>
    <col min="9994" max="9994" width="10.5" bestFit="1" customWidth="1"/>
    <col min="9995" max="9995" width="10.625" bestFit="1" customWidth="1"/>
    <col min="9996" max="9996" width="11.125" bestFit="1" customWidth="1"/>
    <col min="9997" max="9997" width="11.375" bestFit="1" customWidth="1"/>
    <col min="9998" max="9998" width="8.125" bestFit="1" customWidth="1"/>
    <col min="10241" max="10241" width="8.875" bestFit="1" customWidth="1"/>
    <col min="10246" max="10246" width="13" bestFit="1" customWidth="1"/>
    <col min="10247" max="10247" width="8.125" bestFit="1" customWidth="1"/>
    <col min="10248" max="10248" width="18.625" bestFit="1" customWidth="1"/>
    <col min="10249" max="10249" width="71.125" customWidth="1"/>
    <col min="10250" max="10250" width="10.5" bestFit="1" customWidth="1"/>
    <col min="10251" max="10251" width="10.625" bestFit="1" customWidth="1"/>
    <col min="10252" max="10252" width="11.125" bestFit="1" customWidth="1"/>
    <col min="10253" max="10253" width="11.375" bestFit="1" customWidth="1"/>
    <col min="10254" max="10254" width="8.125" bestFit="1" customWidth="1"/>
    <col min="10497" max="10497" width="8.875" bestFit="1" customWidth="1"/>
    <col min="10502" max="10502" width="13" bestFit="1" customWidth="1"/>
    <col min="10503" max="10503" width="8.125" bestFit="1" customWidth="1"/>
    <col min="10504" max="10504" width="18.625" bestFit="1" customWidth="1"/>
    <col min="10505" max="10505" width="71.125" customWidth="1"/>
    <col min="10506" max="10506" width="10.5" bestFit="1" customWidth="1"/>
    <col min="10507" max="10507" width="10.625" bestFit="1" customWidth="1"/>
    <col min="10508" max="10508" width="11.125" bestFit="1" customWidth="1"/>
    <col min="10509" max="10509" width="11.375" bestFit="1" customWidth="1"/>
    <col min="10510" max="10510" width="8.125" bestFit="1" customWidth="1"/>
    <col min="10753" max="10753" width="8.875" bestFit="1" customWidth="1"/>
    <col min="10758" max="10758" width="13" bestFit="1" customWidth="1"/>
    <col min="10759" max="10759" width="8.125" bestFit="1" customWidth="1"/>
    <col min="10760" max="10760" width="18.625" bestFit="1" customWidth="1"/>
    <col min="10761" max="10761" width="71.125" customWidth="1"/>
    <col min="10762" max="10762" width="10.5" bestFit="1" customWidth="1"/>
    <col min="10763" max="10763" width="10.625" bestFit="1" customWidth="1"/>
    <col min="10764" max="10764" width="11.125" bestFit="1" customWidth="1"/>
    <col min="10765" max="10765" width="11.375" bestFit="1" customWidth="1"/>
    <col min="10766" max="10766" width="8.125" bestFit="1" customWidth="1"/>
    <col min="11009" max="11009" width="8.875" bestFit="1" customWidth="1"/>
    <col min="11014" max="11014" width="13" bestFit="1" customWidth="1"/>
    <col min="11015" max="11015" width="8.125" bestFit="1" customWidth="1"/>
    <col min="11016" max="11016" width="18.625" bestFit="1" customWidth="1"/>
    <col min="11017" max="11017" width="71.125" customWidth="1"/>
    <col min="11018" max="11018" width="10.5" bestFit="1" customWidth="1"/>
    <col min="11019" max="11019" width="10.625" bestFit="1" customWidth="1"/>
    <col min="11020" max="11020" width="11.125" bestFit="1" customWidth="1"/>
    <col min="11021" max="11021" width="11.375" bestFit="1" customWidth="1"/>
    <col min="11022" max="11022" width="8.125" bestFit="1" customWidth="1"/>
    <col min="11265" max="11265" width="8.875" bestFit="1" customWidth="1"/>
    <col min="11270" max="11270" width="13" bestFit="1" customWidth="1"/>
    <col min="11271" max="11271" width="8.125" bestFit="1" customWidth="1"/>
    <col min="11272" max="11272" width="18.625" bestFit="1" customWidth="1"/>
    <col min="11273" max="11273" width="71.125" customWidth="1"/>
    <col min="11274" max="11274" width="10.5" bestFit="1" customWidth="1"/>
    <col min="11275" max="11275" width="10.625" bestFit="1" customWidth="1"/>
    <col min="11276" max="11276" width="11.125" bestFit="1" customWidth="1"/>
    <col min="11277" max="11277" width="11.375" bestFit="1" customWidth="1"/>
    <col min="11278" max="11278" width="8.125" bestFit="1" customWidth="1"/>
    <col min="11521" max="11521" width="8.875" bestFit="1" customWidth="1"/>
    <col min="11526" max="11526" width="13" bestFit="1" customWidth="1"/>
    <col min="11527" max="11527" width="8.125" bestFit="1" customWidth="1"/>
    <col min="11528" max="11528" width="18.625" bestFit="1" customWidth="1"/>
    <col min="11529" max="11529" width="71.125" customWidth="1"/>
    <col min="11530" max="11530" width="10.5" bestFit="1" customWidth="1"/>
    <col min="11531" max="11531" width="10.625" bestFit="1" customWidth="1"/>
    <col min="11532" max="11532" width="11.125" bestFit="1" customWidth="1"/>
    <col min="11533" max="11533" width="11.375" bestFit="1" customWidth="1"/>
    <col min="11534" max="11534" width="8.125" bestFit="1" customWidth="1"/>
    <col min="11777" max="11777" width="8.875" bestFit="1" customWidth="1"/>
    <col min="11782" max="11782" width="13" bestFit="1" customWidth="1"/>
    <col min="11783" max="11783" width="8.125" bestFit="1" customWidth="1"/>
    <col min="11784" max="11784" width="18.625" bestFit="1" customWidth="1"/>
    <col min="11785" max="11785" width="71.125" customWidth="1"/>
    <col min="11786" max="11786" width="10.5" bestFit="1" customWidth="1"/>
    <col min="11787" max="11787" width="10.625" bestFit="1" customWidth="1"/>
    <col min="11788" max="11788" width="11.125" bestFit="1" customWidth="1"/>
    <col min="11789" max="11789" width="11.375" bestFit="1" customWidth="1"/>
    <col min="11790" max="11790" width="8.125" bestFit="1" customWidth="1"/>
    <col min="12033" max="12033" width="8.875" bestFit="1" customWidth="1"/>
    <col min="12038" max="12038" width="13" bestFit="1" customWidth="1"/>
    <col min="12039" max="12039" width="8.125" bestFit="1" customWidth="1"/>
    <col min="12040" max="12040" width="18.625" bestFit="1" customWidth="1"/>
    <col min="12041" max="12041" width="71.125" customWidth="1"/>
    <col min="12042" max="12042" width="10.5" bestFit="1" customWidth="1"/>
    <col min="12043" max="12043" width="10.625" bestFit="1" customWidth="1"/>
    <col min="12044" max="12044" width="11.125" bestFit="1" customWidth="1"/>
    <col min="12045" max="12045" width="11.375" bestFit="1" customWidth="1"/>
    <col min="12046" max="12046" width="8.125" bestFit="1" customWidth="1"/>
    <col min="12289" max="12289" width="8.875" bestFit="1" customWidth="1"/>
    <col min="12294" max="12294" width="13" bestFit="1" customWidth="1"/>
    <col min="12295" max="12295" width="8.125" bestFit="1" customWidth="1"/>
    <col min="12296" max="12296" width="18.625" bestFit="1" customWidth="1"/>
    <col min="12297" max="12297" width="71.125" customWidth="1"/>
    <col min="12298" max="12298" width="10.5" bestFit="1" customWidth="1"/>
    <col min="12299" max="12299" width="10.625" bestFit="1" customWidth="1"/>
    <col min="12300" max="12300" width="11.125" bestFit="1" customWidth="1"/>
    <col min="12301" max="12301" width="11.375" bestFit="1" customWidth="1"/>
    <col min="12302" max="12302" width="8.125" bestFit="1" customWidth="1"/>
    <col min="12545" max="12545" width="8.875" bestFit="1" customWidth="1"/>
    <col min="12550" max="12550" width="13" bestFit="1" customWidth="1"/>
    <col min="12551" max="12551" width="8.125" bestFit="1" customWidth="1"/>
    <col min="12552" max="12552" width="18.625" bestFit="1" customWidth="1"/>
    <col min="12553" max="12553" width="71.125" customWidth="1"/>
    <col min="12554" max="12554" width="10.5" bestFit="1" customWidth="1"/>
    <col min="12555" max="12555" width="10.625" bestFit="1" customWidth="1"/>
    <col min="12556" max="12556" width="11.125" bestFit="1" customWidth="1"/>
    <col min="12557" max="12557" width="11.375" bestFit="1" customWidth="1"/>
    <col min="12558" max="12558" width="8.125" bestFit="1" customWidth="1"/>
    <col min="12801" max="12801" width="8.875" bestFit="1" customWidth="1"/>
    <col min="12806" max="12806" width="13" bestFit="1" customWidth="1"/>
    <col min="12807" max="12807" width="8.125" bestFit="1" customWidth="1"/>
    <col min="12808" max="12808" width="18.625" bestFit="1" customWidth="1"/>
    <col min="12809" max="12809" width="71.125" customWidth="1"/>
    <col min="12810" max="12810" width="10.5" bestFit="1" customWidth="1"/>
    <col min="12811" max="12811" width="10.625" bestFit="1" customWidth="1"/>
    <col min="12812" max="12812" width="11.125" bestFit="1" customWidth="1"/>
    <col min="12813" max="12813" width="11.375" bestFit="1" customWidth="1"/>
    <col min="12814" max="12814" width="8.125" bestFit="1" customWidth="1"/>
    <col min="13057" max="13057" width="8.875" bestFit="1" customWidth="1"/>
    <col min="13062" max="13062" width="13" bestFit="1" customWidth="1"/>
    <col min="13063" max="13063" width="8.125" bestFit="1" customWidth="1"/>
    <col min="13064" max="13064" width="18.625" bestFit="1" customWidth="1"/>
    <col min="13065" max="13065" width="71.125" customWidth="1"/>
    <col min="13066" max="13066" width="10.5" bestFit="1" customWidth="1"/>
    <col min="13067" max="13067" width="10.625" bestFit="1" customWidth="1"/>
    <col min="13068" max="13068" width="11.125" bestFit="1" customWidth="1"/>
    <col min="13069" max="13069" width="11.375" bestFit="1" customWidth="1"/>
    <col min="13070" max="13070" width="8.125" bestFit="1" customWidth="1"/>
    <col min="13313" max="13313" width="8.875" bestFit="1" customWidth="1"/>
    <col min="13318" max="13318" width="13" bestFit="1" customWidth="1"/>
    <col min="13319" max="13319" width="8.125" bestFit="1" customWidth="1"/>
    <col min="13320" max="13320" width="18.625" bestFit="1" customWidth="1"/>
    <col min="13321" max="13321" width="71.125" customWidth="1"/>
    <col min="13322" max="13322" width="10.5" bestFit="1" customWidth="1"/>
    <col min="13323" max="13323" width="10.625" bestFit="1" customWidth="1"/>
    <col min="13324" max="13324" width="11.125" bestFit="1" customWidth="1"/>
    <col min="13325" max="13325" width="11.375" bestFit="1" customWidth="1"/>
    <col min="13326" max="13326" width="8.125" bestFit="1" customWidth="1"/>
    <col min="13569" max="13569" width="8.875" bestFit="1" customWidth="1"/>
    <col min="13574" max="13574" width="13" bestFit="1" customWidth="1"/>
    <col min="13575" max="13575" width="8.125" bestFit="1" customWidth="1"/>
    <col min="13576" max="13576" width="18.625" bestFit="1" customWidth="1"/>
    <col min="13577" max="13577" width="71.125" customWidth="1"/>
    <col min="13578" max="13578" width="10.5" bestFit="1" customWidth="1"/>
    <col min="13579" max="13579" width="10.625" bestFit="1" customWidth="1"/>
    <col min="13580" max="13580" width="11.125" bestFit="1" customWidth="1"/>
    <col min="13581" max="13581" width="11.375" bestFit="1" customWidth="1"/>
    <col min="13582" max="13582" width="8.125" bestFit="1" customWidth="1"/>
    <col min="13825" max="13825" width="8.875" bestFit="1" customWidth="1"/>
    <col min="13830" max="13830" width="13" bestFit="1" customWidth="1"/>
    <col min="13831" max="13831" width="8.125" bestFit="1" customWidth="1"/>
    <col min="13832" max="13832" width="18.625" bestFit="1" customWidth="1"/>
    <col min="13833" max="13833" width="71.125" customWidth="1"/>
    <col min="13834" max="13834" width="10.5" bestFit="1" customWidth="1"/>
    <col min="13835" max="13835" width="10.625" bestFit="1" customWidth="1"/>
    <col min="13836" max="13836" width="11.125" bestFit="1" customWidth="1"/>
    <col min="13837" max="13837" width="11.375" bestFit="1" customWidth="1"/>
    <col min="13838" max="13838" width="8.125" bestFit="1" customWidth="1"/>
    <col min="14081" max="14081" width="8.875" bestFit="1" customWidth="1"/>
    <col min="14086" max="14086" width="13" bestFit="1" customWidth="1"/>
    <col min="14087" max="14087" width="8.125" bestFit="1" customWidth="1"/>
    <col min="14088" max="14088" width="18.625" bestFit="1" customWidth="1"/>
    <col min="14089" max="14089" width="71.125" customWidth="1"/>
    <col min="14090" max="14090" width="10.5" bestFit="1" customWidth="1"/>
    <col min="14091" max="14091" width="10.625" bestFit="1" customWidth="1"/>
    <col min="14092" max="14092" width="11.125" bestFit="1" customWidth="1"/>
    <col min="14093" max="14093" width="11.375" bestFit="1" customWidth="1"/>
    <col min="14094" max="14094" width="8.125" bestFit="1" customWidth="1"/>
    <col min="14337" max="14337" width="8.875" bestFit="1" customWidth="1"/>
    <col min="14342" max="14342" width="13" bestFit="1" customWidth="1"/>
    <col min="14343" max="14343" width="8.125" bestFit="1" customWidth="1"/>
    <col min="14344" max="14344" width="18.625" bestFit="1" customWidth="1"/>
    <col min="14345" max="14345" width="71.125" customWidth="1"/>
    <col min="14346" max="14346" width="10.5" bestFit="1" customWidth="1"/>
    <col min="14347" max="14347" width="10.625" bestFit="1" customWidth="1"/>
    <col min="14348" max="14348" width="11.125" bestFit="1" customWidth="1"/>
    <col min="14349" max="14349" width="11.375" bestFit="1" customWidth="1"/>
    <col min="14350" max="14350" width="8.125" bestFit="1" customWidth="1"/>
    <col min="14593" max="14593" width="8.875" bestFit="1" customWidth="1"/>
    <col min="14598" max="14598" width="13" bestFit="1" customWidth="1"/>
    <col min="14599" max="14599" width="8.125" bestFit="1" customWidth="1"/>
    <col min="14600" max="14600" width="18.625" bestFit="1" customWidth="1"/>
    <col min="14601" max="14601" width="71.125" customWidth="1"/>
    <col min="14602" max="14602" width="10.5" bestFit="1" customWidth="1"/>
    <col min="14603" max="14603" width="10.625" bestFit="1" customWidth="1"/>
    <col min="14604" max="14604" width="11.125" bestFit="1" customWidth="1"/>
    <col min="14605" max="14605" width="11.375" bestFit="1" customWidth="1"/>
    <col min="14606" max="14606" width="8.125" bestFit="1" customWidth="1"/>
    <col min="14849" max="14849" width="8.875" bestFit="1" customWidth="1"/>
    <col min="14854" max="14854" width="13" bestFit="1" customWidth="1"/>
    <col min="14855" max="14855" width="8.125" bestFit="1" customWidth="1"/>
    <col min="14856" max="14856" width="18.625" bestFit="1" customWidth="1"/>
    <col min="14857" max="14857" width="71.125" customWidth="1"/>
    <col min="14858" max="14858" width="10.5" bestFit="1" customWidth="1"/>
    <col min="14859" max="14859" width="10.625" bestFit="1" customWidth="1"/>
    <col min="14860" max="14860" width="11.125" bestFit="1" customWidth="1"/>
    <col min="14861" max="14861" width="11.375" bestFit="1" customWidth="1"/>
    <col min="14862" max="14862" width="8.125" bestFit="1" customWidth="1"/>
    <col min="15105" max="15105" width="8.875" bestFit="1" customWidth="1"/>
    <col min="15110" max="15110" width="13" bestFit="1" customWidth="1"/>
    <col min="15111" max="15111" width="8.125" bestFit="1" customWidth="1"/>
    <col min="15112" max="15112" width="18.625" bestFit="1" customWidth="1"/>
    <col min="15113" max="15113" width="71.125" customWidth="1"/>
    <col min="15114" max="15114" width="10.5" bestFit="1" customWidth="1"/>
    <col min="15115" max="15115" width="10.625" bestFit="1" customWidth="1"/>
    <col min="15116" max="15116" width="11.125" bestFit="1" customWidth="1"/>
    <col min="15117" max="15117" width="11.375" bestFit="1" customWidth="1"/>
    <col min="15118" max="15118" width="8.125" bestFit="1" customWidth="1"/>
    <col min="15361" max="15361" width="8.875" bestFit="1" customWidth="1"/>
    <col min="15366" max="15366" width="13" bestFit="1" customWidth="1"/>
    <col min="15367" max="15367" width="8.125" bestFit="1" customWidth="1"/>
    <col min="15368" max="15368" width="18.625" bestFit="1" customWidth="1"/>
    <col min="15369" max="15369" width="71.125" customWidth="1"/>
    <col min="15370" max="15370" width="10.5" bestFit="1" customWidth="1"/>
    <col min="15371" max="15371" width="10.625" bestFit="1" customWidth="1"/>
    <col min="15372" max="15372" width="11.125" bestFit="1" customWidth="1"/>
    <col min="15373" max="15373" width="11.375" bestFit="1" customWidth="1"/>
    <col min="15374" max="15374" width="8.125" bestFit="1" customWidth="1"/>
    <col min="15617" max="15617" width="8.875" bestFit="1" customWidth="1"/>
    <col min="15622" max="15622" width="13" bestFit="1" customWidth="1"/>
    <col min="15623" max="15623" width="8.125" bestFit="1" customWidth="1"/>
    <col min="15624" max="15624" width="18.625" bestFit="1" customWidth="1"/>
    <col min="15625" max="15625" width="71.125" customWidth="1"/>
    <col min="15626" max="15626" width="10.5" bestFit="1" customWidth="1"/>
    <col min="15627" max="15627" width="10.625" bestFit="1" customWidth="1"/>
    <col min="15628" max="15628" width="11.125" bestFit="1" customWidth="1"/>
    <col min="15629" max="15629" width="11.375" bestFit="1" customWidth="1"/>
    <col min="15630" max="15630" width="8.125" bestFit="1" customWidth="1"/>
    <col min="15873" max="15873" width="8.875" bestFit="1" customWidth="1"/>
    <col min="15878" max="15878" width="13" bestFit="1" customWidth="1"/>
    <col min="15879" max="15879" width="8.125" bestFit="1" customWidth="1"/>
    <col min="15880" max="15880" width="18.625" bestFit="1" customWidth="1"/>
    <col min="15881" max="15881" width="71.125" customWidth="1"/>
    <col min="15882" max="15882" width="10.5" bestFit="1" customWidth="1"/>
    <col min="15883" max="15883" width="10.625" bestFit="1" customWidth="1"/>
    <col min="15884" max="15884" width="11.125" bestFit="1" customWidth="1"/>
    <col min="15885" max="15885" width="11.375" bestFit="1" customWidth="1"/>
    <col min="15886" max="15886" width="8.125" bestFit="1" customWidth="1"/>
    <col min="16129" max="16129" width="8.875" bestFit="1" customWidth="1"/>
    <col min="16134" max="16134" width="13" bestFit="1" customWidth="1"/>
    <col min="16135" max="16135" width="8.125" bestFit="1" customWidth="1"/>
    <col min="16136" max="16136" width="18.625" bestFit="1" customWidth="1"/>
    <col min="16137" max="16137" width="71.125" customWidth="1"/>
    <col min="16138" max="16138" width="10.5" bestFit="1" customWidth="1"/>
    <col min="16139" max="16139" width="10.625" bestFit="1" customWidth="1"/>
    <col min="16140" max="16140" width="11.125" bestFit="1" customWidth="1"/>
    <col min="16141" max="16141" width="11.375" bestFit="1" customWidth="1"/>
    <col min="16142" max="16142" width="8.125" bestFit="1" customWidth="1"/>
  </cols>
  <sheetData>
    <row r="1" spans="1:14" s="25" customFormat="1" ht="30">
      <c r="A1" s="23" t="s">
        <v>20</v>
      </c>
      <c r="B1" s="24" t="s">
        <v>53</v>
      </c>
      <c r="C1" s="23" t="s">
        <v>54</v>
      </c>
      <c r="D1" s="23" t="s">
        <v>55</v>
      </c>
      <c r="E1" s="23" t="s">
        <v>56</v>
      </c>
      <c r="F1" s="23" t="s">
        <v>57</v>
      </c>
      <c r="G1" s="23" t="s">
        <v>58</v>
      </c>
      <c r="H1" s="23" t="s">
        <v>59</v>
      </c>
      <c r="I1" s="23" t="s">
        <v>60</v>
      </c>
      <c r="J1" s="23" t="s">
        <v>61</v>
      </c>
      <c r="K1" s="23" t="s">
        <v>62</v>
      </c>
      <c r="L1" s="23" t="s">
        <v>63</v>
      </c>
      <c r="M1" s="23" t="s">
        <v>64</v>
      </c>
      <c r="N1" s="23" t="s">
        <v>65</v>
      </c>
    </row>
    <row r="2" spans="1:14" ht="15">
      <c r="A2" s="26"/>
      <c r="B2" s="27" t="s">
        <v>66</v>
      </c>
      <c r="C2" s="26"/>
      <c r="D2" s="26"/>
      <c r="E2" s="26">
        <f>SUM(E3:E4)</f>
        <v>32</v>
      </c>
      <c r="F2" s="56" t="str">
        <f>CONCATENATE("32'h",K2)</f>
        <v>32'h00000000</v>
      </c>
      <c r="G2" s="56"/>
      <c r="H2" s="29" t="s">
        <v>5667</v>
      </c>
      <c r="I2" s="29"/>
      <c r="J2" s="26"/>
      <c r="K2" s="26" t="str">
        <f>LOWER(DEC2HEX(L2,8))</f>
        <v>00000000</v>
      </c>
      <c r="L2" s="26">
        <f>SUM(L3:L4)</f>
        <v>0</v>
      </c>
      <c r="M2" s="26">
        <v>12</v>
      </c>
      <c r="N2" s="26" t="s">
        <v>5668</v>
      </c>
    </row>
    <row r="3" spans="1:14" ht="15">
      <c r="A3" s="22"/>
      <c r="B3" s="22"/>
      <c r="C3" s="31">
        <v>1</v>
      </c>
      <c r="D3" s="31">
        <v>31</v>
      </c>
      <c r="E3" s="32">
        <f>D3+1-C3</f>
        <v>31</v>
      </c>
      <c r="F3" s="32" t="str">
        <f>CONCATENATE(E3,"'h",K3)</f>
        <v>31'h0</v>
      </c>
      <c r="G3" s="32" t="s">
        <v>73</v>
      </c>
      <c r="H3" s="36" t="s">
        <v>20</v>
      </c>
      <c r="I3" s="39" t="s">
        <v>730</v>
      </c>
      <c r="J3" s="31">
        <v>0</v>
      </c>
      <c r="K3" s="31" t="str">
        <f>LOWER(DEC2HEX((J3)))</f>
        <v>0</v>
      </c>
      <c r="L3" s="31">
        <f>J3*(2^C3)</f>
        <v>0</v>
      </c>
    </row>
    <row r="4" spans="1:14" ht="60">
      <c r="A4" s="22"/>
      <c r="B4" s="30"/>
      <c r="C4" s="31">
        <v>0</v>
      </c>
      <c r="D4" s="31">
        <v>0</v>
      </c>
      <c r="E4" s="32">
        <f>D4+1-C4</f>
        <v>1</v>
      </c>
      <c r="F4" s="32" t="str">
        <f>CONCATENATE(E4,"'h",K4)</f>
        <v>1'h0</v>
      </c>
      <c r="G4" s="32" t="s">
        <v>68</v>
      </c>
      <c r="H4" s="49" t="s">
        <v>5669</v>
      </c>
      <c r="I4" s="51" t="s">
        <v>5670</v>
      </c>
      <c r="J4" s="31">
        <v>0</v>
      </c>
      <c r="K4" s="31" t="str">
        <f>LOWER(DEC2HEX((J4)))</f>
        <v>0</v>
      </c>
      <c r="L4" s="31">
        <f>J4*(2^C4)</f>
        <v>0</v>
      </c>
    </row>
    <row r="5" spans="1:14" ht="15">
      <c r="A5" s="26"/>
      <c r="B5" s="27" t="s">
        <v>70</v>
      </c>
      <c r="C5" s="26"/>
      <c r="D5" s="26"/>
      <c r="E5" s="26">
        <f>SUM(E6:E37)</f>
        <v>32</v>
      </c>
      <c r="F5" s="56" t="str">
        <f>CONCATENATE("32'h",K5)</f>
        <v>32'h00000000</v>
      </c>
      <c r="G5" s="56"/>
      <c r="H5" s="29" t="s">
        <v>5671</v>
      </c>
      <c r="I5" s="29"/>
      <c r="J5" s="26"/>
      <c r="K5" s="26" t="str">
        <f>LOWER(DEC2HEX(L5,8))</f>
        <v>00000000</v>
      </c>
      <c r="L5" s="26">
        <f>SUM(L6:L37)</f>
        <v>0</v>
      </c>
    </row>
    <row r="6" spans="1:14" ht="15">
      <c r="A6" s="34"/>
      <c r="B6" s="34"/>
      <c r="C6" s="35">
        <v>31</v>
      </c>
      <c r="D6" s="35">
        <v>31</v>
      </c>
      <c r="E6" s="35">
        <f t="shared" ref="E6:E37" si="0">D6+1-C6</f>
        <v>1</v>
      </c>
      <c r="F6" s="35" t="str">
        <f t="shared" ref="F6:F37" si="1">CONCATENATE(E6,"'h",K6)</f>
        <v>1'h0</v>
      </c>
      <c r="G6" s="35" t="s">
        <v>429</v>
      </c>
      <c r="H6" s="54" t="s">
        <v>5672</v>
      </c>
      <c r="I6" s="51" t="s">
        <v>5673</v>
      </c>
      <c r="J6" s="35">
        <v>0</v>
      </c>
      <c r="K6" s="35" t="str">
        <f t="shared" ref="K6:K37" si="2">LOWER(DEC2HEX((J6)))</f>
        <v>0</v>
      </c>
      <c r="L6" s="35">
        <f t="shared" ref="L6:L37" si="3">J6*(2^C6)</f>
        <v>0</v>
      </c>
    </row>
    <row r="7" spans="1:14" ht="15">
      <c r="A7" s="34"/>
      <c r="B7" s="34"/>
      <c r="C7" s="35">
        <v>30</v>
      </c>
      <c r="D7" s="35">
        <v>30</v>
      </c>
      <c r="E7" s="35">
        <f t="shared" si="0"/>
        <v>1</v>
      </c>
      <c r="F7" s="35" t="str">
        <f t="shared" si="1"/>
        <v>1'h0</v>
      </c>
      <c r="G7" s="35" t="s">
        <v>429</v>
      </c>
      <c r="H7" s="54" t="s">
        <v>5674</v>
      </c>
      <c r="I7" s="51" t="s">
        <v>5675</v>
      </c>
      <c r="J7" s="35">
        <v>0</v>
      </c>
      <c r="K7" s="35" t="str">
        <f t="shared" si="2"/>
        <v>0</v>
      </c>
      <c r="L7" s="35">
        <f t="shared" si="3"/>
        <v>0</v>
      </c>
    </row>
    <row r="8" spans="1:14" ht="15">
      <c r="A8" s="34"/>
      <c r="B8" s="34"/>
      <c r="C8" s="35">
        <v>29</v>
      </c>
      <c r="D8" s="35">
        <v>29</v>
      </c>
      <c r="E8" s="35">
        <f t="shared" si="0"/>
        <v>1</v>
      </c>
      <c r="F8" s="35" t="str">
        <f t="shared" si="1"/>
        <v>1'h0</v>
      </c>
      <c r="G8" s="35" t="s">
        <v>429</v>
      </c>
      <c r="H8" s="54" t="s">
        <v>5676</v>
      </c>
      <c r="I8" s="51" t="s">
        <v>5677</v>
      </c>
      <c r="J8" s="35">
        <v>0</v>
      </c>
      <c r="K8" s="35" t="str">
        <f t="shared" si="2"/>
        <v>0</v>
      </c>
      <c r="L8" s="35">
        <f t="shared" si="3"/>
        <v>0</v>
      </c>
    </row>
    <row r="9" spans="1:14" ht="15">
      <c r="A9" s="34"/>
      <c r="B9" s="34"/>
      <c r="C9" s="35">
        <v>28</v>
      </c>
      <c r="D9" s="35">
        <v>28</v>
      </c>
      <c r="E9" s="35">
        <f t="shared" si="0"/>
        <v>1</v>
      </c>
      <c r="F9" s="35" t="str">
        <f t="shared" si="1"/>
        <v>1'h0</v>
      </c>
      <c r="G9" s="35" t="s">
        <v>429</v>
      </c>
      <c r="H9" s="54" t="s">
        <v>5678</v>
      </c>
      <c r="I9" s="51" t="s">
        <v>5679</v>
      </c>
      <c r="J9" s="35">
        <v>0</v>
      </c>
      <c r="K9" s="35" t="str">
        <f t="shared" si="2"/>
        <v>0</v>
      </c>
      <c r="L9" s="35">
        <f t="shared" si="3"/>
        <v>0</v>
      </c>
    </row>
    <row r="10" spans="1:14" ht="15">
      <c r="A10" s="34"/>
      <c r="B10" s="34"/>
      <c r="C10" s="35">
        <v>27</v>
      </c>
      <c r="D10" s="35">
        <v>27</v>
      </c>
      <c r="E10" s="35">
        <f t="shared" si="0"/>
        <v>1</v>
      </c>
      <c r="F10" s="35" t="str">
        <f t="shared" si="1"/>
        <v>1'h0</v>
      </c>
      <c r="G10" s="35" t="s">
        <v>429</v>
      </c>
      <c r="H10" s="54" t="s">
        <v>5680</v>
      </c>
      <c r="I10" s="51" t="s">
        <v>5681</v>
      </c>
      <c r="J10" s="35">
        <v>0</v>
      </c>
      <c r="K10" s="35" t="str">
        <f t="shared" si="2"/>
        <v>0</v>
      </c>
      <c r="L10" s="35">
        <f t="shared" si="3"/>
        <v>0</v>
      </c>
    </row>
    <row r="11" spans="1:14" ht="15">
      <c r="A11" s="34"/>
      <c r="B11" s="34"/>
      <c r="C11" s="35">
        <v>26</v>
      </c>
      <c r="D11" s="35">
        <v>26</v>
      </c>
      <c r="E11" s="35">
        <f t="shared" si="0"/>
        <v>1</v>
      </c>
      <c r="F11" s="35" t="str">
        <f t="shared" si="1"/>
        <v>1'h0</v>
      </c>
      <c r="G11" s="35" t="s">
        <v>429</v>
      </c>
      <c r="H11" s="54" t="s">
        <v>5682</v>
      </c>
      <c r="I11" s="51" t="s">
        <v>5683</v>
      </c>
      <c r="J11" s="35">
        <v>0</v>
      </c>
      <c r="K11" s="35" t="str">
        <f t="shared" si="2"/>
        <v>0</v>
      </c>
      <c r="L11" s="35">
        <f t="shared" si="3"/>
        <v>0</v>
      </c>
    </row>
    <row r="12" spans="1:14" ht="15">
      <c r="A12" s="34"/>
      <c r="B12" s="34"/>
      <c r="C12" s="35">
        <v>25</v>
      </c>
      <c r="D12" s="35">
        <v>25</v>
      </c>
      <c r="E12" s="35">
        <f t="shared" si="0"/>
        <v>1</v>
      </c>
      <c r="F12" s="35" t="str">
        <f t="shared" si="1"/>
        <v>1'h0</v>
      </c>
      <c r="G12" s="35" t="s">
        <v>429</v>
      </c>
      <c r="H12" s="54" t="s">
        <v>5684</v>
      </c>
      <c r="I12" s="51" t="s">
        <v>5685</v>
      </c>
      <c r="J12" s="35">
        <v>0</v>
      </c>
      <c r="K12" s="35" t="str">
        <f t="shared" si="2"/>
        <v>0</v>
      </c>
      <c r="L12" s="35">
        <f t="shared" si="3"/>
        <v>0</v>
      </c>
    </row>
    <row r="13" spans="1:14" ht="15">
      <c r="A13" s="34"/>
      <c r="B13" s="34"/>
      <c r="C13" s="35">
        <v>24</v>
      </c>
      <c r="D13" s="35">
        <v>24</v>
      </c>
      <c r="E13" s="35">
        <f t="shared" si="0"/>
        <v>1</v>
      </c>
      <c r="F13" s="35" t="str">
        <f t="shared" si="1"/>
        <v>1'h0</v>
      </c>
      <c r="G13" s="35" t="s">
        <v>429</v>
      </c>
      <c r="H13" s="54" t="s">
        <v>5686</v>
      </c>
      <c r="I13" s="51" t="s">
        <v>5687</v>
      </c>
      <c r="J13" s="35">
        <v>0</v>
      </c>
      <c r="K13" s="35" t="str">
        <f t="shared" si="2"/>
        <v>0</v>
      </c>
      <c r="L13" s="35">
        <f t="shared" si="3"/>
        <v>0</v>
      </c>
    </row>
    <row r="14" spans="1:14" ht="15">
      <c r="A14" s="34"/>
      <c r="B14" s="34"/>
      <c r="C14" s="35">
        <v>23</v>
      </c>
      <c r="D14" s="35">
        <v>23</v>
      </c>
      <c r="E14" s="35">
        <f t="shared" si="0"/>
        <v>1</v>
      </c>
      <c r="F14" s="35" t="str">
        <f t="shared" si="1"/>
        <v>1'h0</v>
      </c>
      <c r="G14" s="35" t="s">
        <v>429</v>
      </c>
      <c r="H14" s="54" t="s">
        <v>5688</v>
      </c>
      <c r="I14" s="51" t="s">
        <v>5689</v>
      </c>
      <c r="J14" s="35">
        <v>0</v>
      </c>
      <c r="K14" s="35" t="str">
        <f t="shared" si="2"/>
        <v>0</v>
      </c>
      <c r="L14" s="35">
        <f t="shared" si="3"/>
        <v>0</v>
      </c>
    </row>
    <row r="15" spans="1:14" ht="15">
      <c r="A15" s="34"/>
      <c r="B15" s="34"/>
      <c r="C15" s="35">
        <v>22</v>
      </c>
      <c r="D15" s="35">
        <v>22</v>
      </c>
      <c r="E15" s="35">
        <f t="shared" si="0"/>
        <v>1</v>
      </c>
      <c r="F15" s="35" t="str">
        <f t="shared" si="1"/>
        <v>1'h0</v>
      </c>
      <c r="G15" s="35" t="s">
        <v>429</v>
      </c>
      <c r="H15" s="54" t="s">
        <v>5690</v>
      </c>
      <c r="I15" s="51" t="s">
        <v>5691</v>
      </c>
      <c r="J15" s="35">
        <v>0</v>
      </c>
      <c r="K15" s="35" t="str">
        <f t="shared" si="2"/>
        <v>0</v>
      </c>
      <c r="L15" s="35">
        <f t="shared" si="3"/>
        <v>0</v>
      </c>
    </row>
    <row r="16" spans="1:14" ht="15">
      <c r="A16" s="34"/>
      <c r="B16" s="34"/>
      <c r="C16" s="35">
        <v>21</v>
      </c>
      <c r="D16" s="35">
        <v>21</v>
      </c>
      <c r="E16" s="35">
        <f t="shared" si="0"/>
        <v>1</v>
      </c>
      <c r="F16" s="35" t="str">
        <f t="shared" si="1"/>
        <v>1'h0</v>
      </c>
      <c r="G16" s="35" t="s">
        <v>429</v>
      </c>
      <c r="H16" s="54" t="s">
        <v>5692</v>
      </c>
      <c r="I16" s="51" t="s">
        <v>5693</v>
      </c>
      <c r="J16" s="35">
        <v>0</v>
      </c>
      <c r="K16" s="35" t="str">
        <f t="shared" si="2"/>
        <v>0</v>
      </c>
      <c r="L16" s="35">
        <f t="shared" si="3"/>
        <v>0</v>
      </c>
    </row>
    <row r="17" spans="1:12" ht="15">
      <c r="A17" s="34"/>
      <c r="B17" s="34"/>
      <c r="C17" s="35">
        <v>20</v>
      </c>
      <c r="D17" s="35">
        <v>20</v>
      </c>
      <c r="E17" s="35">
        <f t="shared" si="0"/>
        <v>1</v>
      </c>
      <c r="F17" s="35" t="str">
        <f t="shared" si="1"/>
        <v>1'h0</v>
      </c>
      <c r="G17" s="35" t="s">
        <v>429</v>
      </c>
      <c r="H17" s="54" t="s">
        <v>5694</v>
      </c>
      <c r="I17" s="51" t="s">
        <v>5695</v>
      </c>
      <c r="J17" s="35">
        <v>0</v>
      </c>
      <c r="K17" s="35" t="str">
        <f t="shared" si="2"/>
        <v>0</v>
      </c>
      <c r="L17" s="35">
        <f t="shared" si="3"/>
        <v>0</v>
      </c>
    </row>
    <row r="18" spans="1:12" ht="15">
      <c r="A18" s="34"/>
      <c r="B18" s="34"/>
      <c r="C18" s="35">
        <v>19</v>
      </c>
      <c r="D18" s="35">
        <v>19</v>
      </c>
      <c r="E18" s="35">
        <f t="shared" si="0"/>
        <v>1</v>
      </c>
      <c r="F18" s="35" t="str">
        <f t="shared" si="1"/>
        <v>1'h0</v>
      </c>
      <c r="G18" s="35" t="s">
        <v>429</v>
      </c>
      <c r="H18" s="54" t="s">
        <v>5696</v>
      </c>
      <c r="I18" s="51" t="s">
        <v>5697</v>
      </c>
      <c r="J18" s="35">
        <v>0</v>
      </c>
      <c r="K18" s="35" t="str">
        <f t="shared" si="2"/>
        <v>0</v>
      </c>
      <c r="L18" s="35">
        <f t="shared" si="3"/>
        <v>0</v>
      </c>
    </row>
    <row r="19" spans="1:12" ht="15">
      <c r="A19" s="34"/>
      <c r="B19" s="34"/>
      <c r="C19" s="35">
        <v>18</v>
      </c>
      <c r="D19" s="35">
        <v>18</v>
      </c>
      <c r="E19" s="35">
        <f t="shared" si="0"/>
        <v>1</v>
      </c>
      <c r="F19" s="35" t="str">
        <f t="shared" si="1"/>
        <v>1'h0</v>
      </c>
      <c r="G19" s="35" t="s">
        <v>429</v>
      </c>
      <c r="H19" s="54" t="s">
        <v>5698</v>
      </c>
      <c r="I19" s="51" t="s">
        <v>5699</v>
      </c>
      <c r="J19" s="35">
        <v>0</v>
      </c>
      <c r="K19" s="35" t="str">
        <f t="shared" si="2"/>
        <v>0</v>
      </c>
      <c r="L19" s="35">
        <f t="shared" si="3"/>
        <v>0</v>
      </c>
    </row>
    <row r="20" spans="1:12" ht="15">
      <c r="A20" s="34"/>
      <c r="B20" s="34"/>
      <c r="C20" s="35">
        <v>17</v>
      </c>
      <c r="D20" s="35">
        <v>17</v>
      </c>
      <c r="E20" s="35">
        <f t="shared" si="0"/>
        <v>1</v>
      </c>
      <c r="F20" s="35" t="str">
        <f t="shared" si="1"/>
        <v>1'h0</v>
      </c>
      <c r="G20" s="35" t="s">
        <v>429</v>
      </c>
      <c r="H20" s="54" t="s">
        <v>5700</v>
      </c>
      <c r="I20" s="51" t="s">
        <v>5701</v>
      </c>
      <c r="J20" s="35">
        <v>0</v>
      </c>
      <c r="K20" s="35" t="str">
        <f t="shared" si="2"/>
        <v>0</v>
      </c>
      <c r="L20" s="35">
        <f t="shared" si="3"/>
        <v>0</v>
      </c>
    </row>
    <row r="21" spans="1:12" ht="45">
      <c r="A21" s="34"/>
      <c r="B21" s="34"/>
      <c r="C21" s="35">
        <v>16</v>
      </c>
      <c r="D21" s="35">
        <v>16</v>
      </c>
      <c r="E21" s="35">
        <f t="shared" si="0"/>
        <v>1</v>
      </c>
      <c r="F21" s="35" t="str">
        <f t="shared" si="1"/>
        <v>1'h0</v>
      </c>
      <c r="G21" s="35" t="s">
        <v>429</v>
      </c>
      <c r="H21" s="54" t="s">
        <v>5702</v>
      </c>
      <c r="I21" s="51" t="s">
        <v>5703</v>
      </c>
      <c r="J21" s="35">
        <v>0</v>
      </c>
      <c r="K21" s="35" t="str">
        <f t="shared" si="2"/>
        <v>0</v>
      </c>
      <c r="L21" s="35">
        <f t="shared" si="3"/>
        <v>0</v>
      </c>
    </row>
    <row r="22" spans="1:12" ht="15">
      <c r="A22" s="34"/>
      <c r="B22" s="34"/>
      <c r="C22" s="35">
        <v>15</v>
      </c>
      <c r="D22" s="35">
        <v>15</v>
      </c>
      <c r="E22" s="35">
        <f t="shared" si="0"/>
        <v>1</v>
      </c>
      <c r="F22" s="35" t="str">
        <f t="shared" si="1"/>
        <v>1'h0</v>
      </c>
      <c r="G22" s="35" t="s">
        <v>68</v>
      </c>
      <c r="H22" s="54" t="s">
        <v>5704</v>
      </c>
      <c r="I22" s="51" t="s">
        <v>5705</v>
      </c>
      <c r="J22" s="35">
        <v>0</v>
      </c>
      <c r="K22" s="35" t="str">
        <f t="shared" si="2"/>
        <v>0</v>
      </c>
      <c r="L22" s="35">
        <f t="shared" si="3"/>
        <v>0</v>
      </c>
    </row>
    <row r="23" spans="1:12" ht="15">
      <c r="A23" s="34"/>
      <c r="B23" s="34"/>
      <c r="C23" s="35">
        <v>14</v>
      </c>
      <c r="D23" s="35">
        <v>14</v>
      </c>
      <c r="E23" s="35">
        <f t="shared" si="0"/>
        <v>1</v>
      </c>
      <c r="F23" s="35" t="str">
        <f t="shared" si="1"/>
        <v>1'h0</v>
      </c>
      <c r="G23" s="35" t="s">
        <v>68</v>
      </c>
      <c r="H23" s="54" t="s">
        <v>5706</v>
      </c>
      <c r="I23" s="51" t="s">
        <v>5707</v>
      </c>
      <c r="J23" s="35">
        <v>0</v>
      </c>
      <c r="K23" s="35" t="str">
        <f t="shared" si="2"/>
        <v>0</v>
      </c>
      <c r="L23" s="35">
        <f t="shared" si="3"/>
        <v>0</v>
      </c>
    </row>
    <row r="24" spans="1:12" ht="15">
      <c r="A24" s="34"/>
      <c r="B24" s="34"/>
      <c r="C24" s="35">
        <v>13</v>
      </c>
      <c r="D24" s="35">
        <v>13</v>
      </c>
      <c r="E24" s="35">
        <f t="shared" si="0"/>
        <v>1</v>
      </c>
      <c r="F24" s="35" t="str">
        <f t="shared" si="1"/>
        <v>1'h0</v>
      </c>
      <c r="G24" s="35" t="s">
        <v>68</v>
      </c>
      <c r="H24" s="54" t="s">
        <v>5708</v>
      </c>
      <c r="I24" s="51" t="s">
        <v>5709</v>
      </c>
      <c r="J24" s="35">
        <v>0</v>
      </c>
      <c r="K24" s="35" t="str">
        <f t="shared" si="2"/>
        <v>0</v>
      </c>
      <c r="L24" s="35">
        <f t="shared" si="3"/>
        <v>0</v>
      </c>
    </row>
    <row r="25" spans="1:12" ht="15">
      <c r="A25" s="34"/>
      <c r="B25" s="34"/>
      <c r="C25" s="35">
        <v>12</v>
      </c>
      <c r="D25" s="35">
        <v>12</v>
      </c>
      <c r="E25" s="35">
        <f t="shared" si="0"/>
        <v>1</v>
      </c>
      <c r="F25" s="35" t="str">
        <f t="shared" si="1"/>
        <v>1'h0</v>
      </c>
      <c r="G25" s="35" t="s">
        <v>68</v>
      </c>
      <c r="H25" s="54" t="s">
        <v>5710</v>
      </c>
      <c r="I25" s="51" t="s">
        <v>5711</v>
      </c>
      <c r="J25" s="35">
        <v>0</v>
      </c>
      <c r="K25" s="35" t="str">
        <f t="shared" si="2"/>
        <v>0</v>
      </c>
      <c r="L25" s="35">
        <f t="shared" si="3"/>
        <v>0</v>
      </c>
    </row>
    <row r="26" spans="1:12" ht="15">
      <c r="A26" s="34"/>
      <c r="B26" s="34"/>
      <c r="C26" s="35">
        <v>11</v>
      </c>
      <c r="D26" s="35">
        <v>11</v>
      </c>
      <c r="E26" s="35">
        <f t="shared" si="0"/>
        <v>1</v>
      </c>
      <c r="F26" s="35" t="str">
        <f t="shared" si="1"/>
        <v>1'h0</v>
      </c>
      <c r="G26" s="35" t="s">
        <v>68</v>
      </c>
      <c r="H26" s="54" t="s">
        <v>5712</v>
      </c>
      <c r="I26" s="51" t="s">
        <v>5713</v>
      </c>
      <c r="J26" s="35">
        <v>0</v>
      </c>
      <c r="K26" s="35" t="str">
        <f t="shared" si="2"/>
        <v>0</v>
      </c>
      <c r="L26" s="35">
        <f t="shared" si="3"/>
        <v>0</v>
      </c>
    </row>
    <row r="27" spans="1:12" ht="15">
      <c r="A27" s="34"/>
      <c r="B27" s="34"/>
      <c r="C27" s="35">
        <v>10</v>
      </c>
      <c r="D27" s="35">
        <v>10</v>
      </c>
      <c r="E27" s="35">
        <f t="shared" si="0"/>
        <v>1</v>
      </c>
      <c r="F27" s="35" t="str">
        <f t="shared" si="1"/>
        <v>1'h0</v>
      </c>
      <c r="G27" s="35" t="s">
        <v>68</v>
      </c>
      <c r="H27" s="54" t="s">
        <v>5714</v>
      </c>
      <c r="I27" s="51" t="s">
        <v>5715</v>
      </c>
      <c r="J27" s="35">
        <v>0</v>
      </c>
      <c r="K27" s="35" t="str">
        <f t="shared" si="2"/>
        <v>0</v>
      </c>
      <c r="L27" s="35">
        <f t="shared" si="3"/>
        <v>0</v>
      </c>
    </row>
    <row r="28" spans="1:12" ht="15">
      <c r="A28" s="34"/>
      <c r="B28" s="34"/>
      <c r="C28" s="35">
        <v>9</v>
      </c>
      <c r="D28" s="35">
        <v>9</v>
      </c>
      <c r="E28" s="35">
        <f t="shared" si="0"/>
        <v>1</v>
      </c>
      <c r="F28" s="35" t="str">
        <f t="shared" si="1"/>
        <v>1'h0</v>
      </c>
      <c r="G28" s="35" t="s">
        <v>68</v>
      </c>
      <c r="H28" s="54" t="s">
        <v>5716</v>
      </c>
      <c r="I28" s="51" t="s">
        <v>5717</v>
      </c>
      <c r="J28" s="35">
        <v>0</v>
      </c>
      <c r="K28" s="35" t="str">
        <f t="shared" si="2"/>
        <v>0</v>
      </c>
      <c r="L28" s="35">
        <f t="shared" si="3"/>
        <v>0</v>
      </c>
    </row>
    <row r="29" spans="1:12" ht="15">
      <c r="A29" s="34"/>
      <c r="B29" s="34"/>
      <c r="C29" s="35">
        <v>8</v>
      </c>
      <c r="D29" s="35">
        <v>8</v>
      </c>
      <c r="E29" s="35">
        <f t="shared" si="0"/>
        <v>1</v>
      </c>
      <c r="F29" s="35" t="str">
        <f t="shared" si="1"/>
        <v>1'h0</v>
      </c>
      <c r="G29" s="35" t="s">
        <v>68</v>
      </c>
      <c r="H29" s="54" t="s">
        <v>5718</v>
      </c>
      <c r="I29" s="51" t="s">
        <v>5719</v>
      </c>
      <c r="J29" s="35">
        <v>0</v>
      </c>
      <c r="K29" s="35" t="str">
        <f t="shared" si="2"/>
        <v>0</v>
      </c>
      <c r="L29" s="35">
        <f t="shared" si="3"/>
        <v>0</v>
      </c>
    </row>
    <row r="30" spans="1:12" ht="15">
      <c r="A30" s="34"/>
      <c r="B30" s="34"/>
      <c r="C30" s="35">
        <v>7</v>
      </c>
      <c r="D30" s="35">
        <v>7</v>
      </c>
      <c r="E30" s="35">
        <f t="shared" si="0"/>
        <v>1</v>
      </c>
      <c r="F30" s="35" t="str">
        <f t="shared" si="1"/>
        <v>1'h0</v>
      </c>
      <c r="G30" s="35" t="s">
        <v>68</v>
      </c>
      <c r="H30" s="54" t="s">
        <v>5720</v>
      </c>
      <c r="I30" s="51" t="s">
        <v>5721</v>
      </c>
      <c r="J30" s="35">
        <v>0</v>
      </c>
      <c r="K30" s="35" t="str">
        <f t="shared" si="2"/>
        <v>0</v>
      </c>
      <c r="L30" s="35">
        <f t="shared" si="3"/>
        <v>0</v>
      </c>
    </row>
    <row r="31" spans="1:12" ht="15">
      <c r="A31" s="34"/>
      <c r="B31" s="34"/>
      <c r="C31" s="35">
        <v>6</v>
      </c>
      <c r="D31" s="35">
        <v>6</v>
      </c>
      <c r="E31" s="35">
        <f t="shared" si="0"/>
        <v>1</v>
      </c>
      <c r="F31" s="35" t="str">
        <f t="shared" si="1"/>
        <v>1'h0</v>
      </c>
      <c r="G31" s="35" t="s">
        <v>68</v>
      </c>
      <c r="H31" s="54" t="s">
        <v>5722</v>
      </c>
      <c r="I31" s="51" t="s">
        <v>5723</v>
      </c>
      <c r="J31" s="35">
        <v>0</v>
      </c>
      <c r="K31" s="35" t="str">
        <f t="shared" si="2"/>
        <v>0</v>
      </c>
      <c r="L31" s="35">
        <f t="shared" si="3"/>
        <v>0</v>
      </c>
    </row>
    <row r="32" spans="1:12" ht="15">
      <c r="A32" s="34"/>
      <c r="B32" s="34"/>
      <c r="C32" s="35">
        <v>5</v>
      </c>
      <c r="D32" s="35">
        <v>5</v>
      </c>
      <c r="E32" s="35">
        <f t="shared" si="0"/>
        <v>1</v>
      </c>
      <c r="F32" s="35" t="str">
        <f t="shared" si="1"/>
        <v>1'h0</v>
      </c>
      <c r="G32" s="35" t="s">
        <v>68</v>
      </c>
      <c r="H32" s="54" t="s">
        <v>5724</v>
      </c>
      <c r="I32" s="51" t="s">
        <v>5725</v>
      </c>
      <c r="J32" s="35">
        <v>0</v>
      </c>
      <c r="K32" s="35" t="str">
        <f t="shared" si="2"/>
        <v>0</v>
      </c>
      <c r="L32" s="35">
        <f t="shared" si="3"/>
        <v>0</v>
      </c>
    </row>
    <row r="33" spans="1:12" ht="15">
      <c r="A33" s="34"/>
      <c r="B33" s="34"/>
      <c r="C33" s="35">
        <v>4</v>
      </c>
      <c r="D33" s="35">
        <v>4</v>
      </c>
      <c r="E33" s="35">
        <f t="shared" si="0"/>
        <v>1</v>
      </c>
      <c r="F33" s="35" t="str">
        <f t="shared" si="1"/>
        <v>1'h0</v>
      </c>
      <c r="G33" s="35" t="s">
        <v>68</v>
      </c>
      <c r="H33" s="54" t="s">
        <v>5726</v>
      </c>
      <c r="I33" s="51" t="s">
        <v>5727</v>
      </c>
      <c r="J33" s="35">
        <v>0</v>
      </c>
      <c r="K33" s="35" t="str">
        <f t="shared" si="2"/>
        <v>0</v>
      </c>
      <c r="L33" s="35">
        <f t="shared" si="3"/>
        <v>0</v>
      </c>
    </row>
    <row r="34" spans="1:12" ht="15">
      <c r="A34" s="34"/>
      <c r="B34" s="34"/>
      <c r="C34" s="35">
        <v>3</v>
      </c>
      <c r="D34" s="35">
        <v>3</v>
      </c>
      <c r="E34" s="35">
        <f t="shared" si="0"/>
        <v>1</v>
      </c>
      <c r="F34" s="35" t="str">
        <f t="shared" si="1"/>
        <v>1'h0</v>
      </c>
      <c r="G34" s="35" t="s">
        <v>68</v>
      </c>
      <c r="H34" s="54" t="s">
        <v>5728</v>
      </c>
      <c r="I34" s="51" t="s">
        <v>5729</v>
      </c>
      <c r="J34" s="35">
        <v>0</v>
      </c>
      <c r="K34" s="35" t="str">
        <f t="shared" si="2"/>
        <v>0</v>
      </c>
      <c r="L34" s="35">
        <f t="shared" si="3"/>
        <v>0</v>
      </c>
    </row>
    <row r="35" spans="1:12" ht="15">
      <c r="A35" s="34"/>
      <c r="B35" s="34"/>
      <c r="C35" s="35">
        <v>2</v>
      </c>
      <c r="D35" s="35">
        <v>2</v>
      </c>
      <c r="E35" s="35">
        <f t="shared" si="0"/>
        <v>1</v>
      </c>
      <c r="F35" s="35" t="str">
        <f t="shared" si="1"/>
        <v>1'h0</v>
      </c>
      <c r="G35" s="35" t="s">
        <v>68</v>
      </c>
      <c r="H35" s="54" t="s">
        <v>5730</v>
      </c>
      <c r="I35" s="51" t="s">
        <v>5731</v>
      </c>
      <c r="J35" s="35">
        <v>0</v>
      </c>
      <c r="K35" s="35" t="str">
        <f t="shared" si="2"/>
        <v>0</v>
      </c>
      <c r="L35" s="35">
        <f t="shared" si="3"/>
        <v>0</v>
      </c>
    </row>
    <row r="36" spans="1:12" ht="15">
      <c r="A36" s="34"/>
      <c r="B36" s="34"/>
      <c r="C36" s="35">
        <v>1</v>
      </c>
      <c r="D36" s="35">
        <v>1</v>
      </c>
      <c r="E36" s="35">
        <f t="shared" si="0"/>
        <v>1</v>
      </c>
      <c r="F36" s="35" t="str">
        <f t="shared" si="1"/>
        <v>1'h0</v>
      </c>
      <c r="G36" s="35" t="s">
        <v>68</v>
      </c>
      <c r="H36" s="54" t="s">
        <v>5732</v>
      </c>
      <c r="I36" s="51" t="s">
        <v>5733</v>
      </c>
      <c r="J36" s="35">
        <v>0</v>
      </c>
      <c r="K36" s="35" t="str">
        <f t="shared" si="2"/>
        <v>0</v>
      </c>
      <c r="L36" s="35">
        <f t="shared" si="3"/>
        <v>0</v>
      </c>
    </row>
    <row r="37" spans="1:12" ht="60">
      <c r="A37" s="34"/>
      <c r="B37" s="34"/>
      <c r="C37" s="35">
        <v>0</v>
      </c>
      <c r="D37" s="35">
        <v>0</v>
      </c>
      <c r="E37" s="35">
        <f t="shared" si="0"/>
        <v>1</v>
      </c>
      <c r="F37" s="35" t="str">
        <f t="shared" si="1"/>
        <v>1'h0</v>
      </c>
      <c r="G37" s="35" t="s">
        <v>68</v>
      </c>
      <c r="H37" s="54" t="s">
        <v>5734</v>
      </c>
      <c r="I37" s="51" t="s">
        <v>5735</v>
      </c>
      <c r="J37" s="35">
        <v>0</v>
      </c>
      <c r="K37" s="35" t="str">
        <f t="shared" si="2"/>
        <v>0</v>
      </c>
      <c r="L37" s="35">
        <f t="shared" si="3"/>
        <v>0</v>
      </c>
    </row>
    <row r="38" spans="1:12" ht="15">
      <c r="A38" s="26"/>
      <c r="B38" s="27" t="s">
        <v>76</v>
      </c>
      <c r="C38" s="26"/>
      <c r="D38" s="26"/>
      <c r="E38" s="26">
        <f>SUM(E39:E55)</f>
        <v>32</v>
      </c>
      <c r="F38" s="56" t="str">
        <f>CONCATENATE("32'h",K38)</f>
        <v>32'h00000000</v>
      </c>
      <c r="G38" s="56"/>
      <c r="H38" s="29" t="s">
        <v>5736</v>
      </c>
      <c r="I38" s="29"/>
      <c r="J38" s="26"/>
      <c r="K38" s="26" t="str">
        <f>LOWER(DEC2HEX(L38,8))</f>
        <v>00000000</v>
      </c>
      <c r="L38" s="26">
        <f>SUM(L39:L55)</f>
        <v>0</v>
      </c>
    </row>
    <row r="39" spans="1:12" ht="15">
      <c r="A39" s="22"/>
      <c r="B39" s="22"/>
      <c r="C39" s="31">
        <v>16</v>
      </c>
      <c r="D39" s="31">
        <v>31</v>
      </c>
      <c r="E39" s="32">
        <f t="shared" ref="E39:E55" si="4">D39+1-C39</f>
        <v>16</v>
      </c>
      <c r="F39" s="32" t="str">
        <f t="shared" ref="F39:F55" si="5">CONCATENATE(E39,"'h",K39)</f>
        <v>16'h0</v>
      </c>
      <c r="G39" s="32" t="s">
        <v>73</v>
      </c>
      <c r="H39" s="36" t="s">
        <v>20</v>
      </c>
      <c r="I39" s="39" t="s">
        <v>730</v>
      </c>
      <c r="J39" s="31">
        <v>0</v>
      </c>
      <c r="K39" s="31" t="str">
        <f t="shared" ref="K39:K55" si="6">LOWER(DEC2HEX((J39)))</f>
        <v>0</v>
      </c>
      <c r="L39" s="31">
        <f t="shared" ref="L39:L55" si="7">J39*(2^C39)</f>
        <v>0</v>
      </c>
    </row>
    <row r="40" spans="1:12" ht="15">
      <c r="A40" s="34"/>
      <c r="B40" s="34"/>
      <c r="C40" s="35">
        <v>15</v>
      </c>
      <c r="D40" s="35">
        <v>15</v>
      </c>
      <c r="E40" s="35">
        <f t="shared" si="4"/>
        <v>1</v>
      </c>
      <c r="F40" s="35" t="str">
        <f t="shared" si="5"/>
        <v>1'h0</v>
      </c>
      <c r="G40" s="35" t="s">
        <v>713</v>
      </c>
      <c r="H40" s="54" t="s">
        <v>5737</v>
      </c>
      <c r="I40" s="51" t="s">
        <v>5738</v>
      </c>
      <c r="J40" s="35">
        <v>0</v>
      </c>
      <c r="K40" s="35" t="str">
        <f t="shared" si="6"/>
        <v>0</v>
      </c>
      <c r="L40" s="35">
        <f t="shared" si="7"/>
        <v>0</v>
      </c>
    </row>
    <row r="41" spans="1:12" ht="15">
      <c r="A41" s="34"/>
      <c r="B41" s="34"/>
      <c r="C41" s="35">
        <v>14</v>
      </c>
      <c r="D41" s="35">
        <v>14</v>
      </c>
      <c r="E41" s="35">
        <f t="shared" si="4"/>
        <v>1</v>
      </c>
      <c r="F41" s="35" t="str">
        <f t="shared" si="5"/>
        <v>1'h0</v>
      </c>
      <c r="G41" s="35" t="s">
        <v>713</v>
      </c>
      <c r="H41" s="54" t="s">
        <v>5739</v>
      </c>
      <c r="I41" s="51" t="s">
        <v>5740</v>
      </c>
      <c r="J41" s="35">
        <v>0</v>
      </c>
      <c r="K41" s="35" t="str">
        <f t="shared" si="6"/>
        <v>0</v>
      </c>
      <c r="L41" s="35">
        <f t="shared" si="7"/>
        <v>0</v>
      </c>
    </row>
    <row r="42" spans="1:12" ht="15">
      <c r="A42" s="34"/>
      <c r="B42" s="34"/>
      <c r="C42" s="35">
        <v>13</v>
      </c>
      <c r="D42" s="35">
        <v>13</v>
      </c>
      <c r="E42" s="35">
        <f t="shared" si="4"/>
        <v>1</v>
      </c>
      <c r="F42" s="35" t="str">
        <f t="shared" si="5"/>
        <v>1'h0</v>
      </c>
      <c r="G42" s="35" t="s">
        <v>713</v>
      </c>
      <c r="H42" s="54" t="s">
        <v>5741</v>
      </c>
      <c r="I42" s="51" t="s">
        <v>5742</v>
      </c>
      <c r="J42" s="35">
        <v>0</v>
      </c>
      <c r="K42" s="35" t="str">
        <f t="shared" si="6"/>
        <v>0</v>
      </c>
      <c r="L42" s="35">
        <f t="shared" si="7"/>
        <v>0</v>
      </c>
    </row>
    <row r="43" spans="1:12" ht="15">
      <c r="A43" s="34"/>
      <c r="B43" s="34"/>
      <c r="C43" s="35">
        <v>12</v>
      </c>
      <c r="D43" s="35">
        <v>12</v>
      </c>
      <c r="E43" s="35">
        <f t="shared" si="4"/>
        <v>1</v>
      </c>
      <c r="F43" s="35" t="str">
        <f t="shared" si="5"/>
        <v>1'h0</v>
      </c>
      <c r="G43" s="35" t="s">
        <v>713</v>
      </c>
      <c r="H43" s="54" t="s">
        <v>5743</v>
      </c>
      <c r="I43" s="51" t="s">
        <v>5744</v>
      </c>
      <c r="J43" s="35">
        <v>0</v>
      </c>
      <c r="K43" s="35" t="str">
        <f t="shared" si="6"/>
        <v>0</v>
      </c>
      <c r="L43" s="35">
        <f t="shared" si="7"/>
        <v>0</v>
      </c>
    </row>
    <row r="44" spans="1:12" ht="15">
      <c r="A44" s="34"/>
      <c r="B44" s="34"/>
      <c r="C44" s="35">
        <v>11</v>
      </c>
      <c r="D44" s="35">
        <v>11</v>
      </c>
      <c r="E44" s="35">
        <f t="shared" si="4"/>
        <v>1</v>
      </c>
      <c r="F44" s="35" t="str">
        <f t="shared" si="5"/>
        <v>1'h0</v>
      </c>
      <c r="G44" s="35" t="s">
        <v>713</v>
      </c>
      <c r="H44" s="54" t="s">
        <v>5745</v>
      </c>
      <c r="I44" s="51" t="s">
        <v>5746</v>
      </c>
      <c r="J44" s="35">
        <v>0</v>
      </c>
      <c r="K44" s="35" t="str">
        <f t="shared" si="6"/>
        <v>0</v>
      </c>
      <c r="L44" s="35">
        <f t="shared" si="7"/>
        <v>0</v>
      </c>
    </row>
    <row r="45" spans="1:12" ht="15">
      <c r="A45" s="34"/>
      <c r="B45" s="34"/>
      <c r="C45" s="35">
        <v>10</v>
      </c>
      <c r="D45" s="35">
        <v>10</v>
      </c>
      <c r="E45" s="35">
        <f t="shared" si="4"/>
        <v>1</v>
      </c>
      <c r="F45" s="35" t="str">
        <f t="shared" si="5"/>
        <v>1'h0</v>
      </c>
      <c r="G45" s="35" t="s">
        <v>713</v>
      </c>
      <c r="H45" s="54" t="s">
        <v>5747</v>
      </c>
      <c r="I45" s="51" t="s">
        <v>5748</v>
      </c>
      <c r="J45" s="35">
        <v>0</v>
      </c>
      <c r="K45" s="35" t="str">
        <f t="shared" si="6"/>
        <v>0</v>
      </c>
      <c r="L45" s="35">
        <f t="shared" si="7"/>
        <v>0</v>
      </c>
    </row>
    <row r="46" spans="1:12" ht="15">
      <c r="A46" s="34"/>
      <c r="B46" s="34"/>
      <c r="C46" s="35">
        <v>9</v>
      </c>
      <c r="D46" s="35">
        <v>9</v>
      </c>
      <c r="E46" s="35">
        <f t="shared" si="4"/>
        <v>1</v>
      </c>
      <c r="F46" s="35" t="str">
        <f t="shared" si="5"/>
        <v>1'h0</v>
      </c>
      <c r="G46" s="35" t="s">
        <v>713</v>
      </c>
      <c r="H46" s="54" t="s">
        <v>5749</v>
      </c>
      <c r="I46" s="51" t="s">
        <v>5750</v>
      </c>
      <c r="J46" s="35">
        <v>0</v>
      </c>
      <c r="K46" s="35" t="str">
        <f t="shared" si="6"/>
        <v>0</v>
      </c>
      <c r="L46" s="35">
        <f t="shared" si="7"/>
        <v>0</v>
      </c>
    </row>
    <row r="47" spans="1:12" ht="15">
      <c r="A47" s="34"/>
      <c r="B47" s="34"/>
      <c r="C47" s="35">
        <v>8</v>
      </c>
      <c r="D47" s="35">
        <v>8</v>
      </c>
      <c r="E47" s="35">
        <f t="shared" si="4"/>
        <v>1</v>
      </c>
      <c r="F47" s="35" t="str">
        <f t="shared" si="5"/>
        <v>1'h0</v>
      </c>
      <c r="G47" s="35" t="s">
        <v>713</v>
      </c>
      <c r="H47" s="54" t="s">
        <v>5751</v>
      </c>
      <c r="I47" s="51" t="s">
        <v>5752</v>
      </c>
      <c r="J47" s="35">
        <v>0</v>
      </c>
      <c r="K47" s="35" t="str">
        <f t="shared" si="6"/>
        <v>0</v>
      </c>
      <c r="L47" s="35">
        <f t="shared" si="7"/>
        <v>0</v>
      </c>
    </row>
    <row r="48" spans="1:12" ht="15">
      <c r="A48" s="34"/>
      <c r="B48" s="34"/>
      <c r="C48" s="35">
        <v>7</v>
      </c>
      <c r="D48" s="35">
        <v>7</v>
      </c>
      <c r="E48" s="35">
        <f t="shared" si="4"/>
        <v>1</v>
      </c>
      <c r="F48" s="35" t="str">
        <f t="shared" si="5"/>
        <v>1'h0</v>
      </c>
      <c r="G48" s="35" t="s">
        <v>713</v>
      </c>
      <c r="H48" s="54" t="s">
        <v>5753</v>
      </c>
      <c r="I48" s="51" t="s">
        <v>5754</v>
      </c>
      <c r="J48" s="35">
        <v>0</v>
      </c>
      <c r="K48" s="35" t="str">
        <f t="shared" si="6"/>
        <v>0</v>
      </c>
      <c r="L48" s="35">
        <f t="shared" si="7"/>
        <v>0</v>
      </c>
    </row>
    <row r="49" spans="1:12" ht="15">
      <c r="A49" s="34"/>
      <c r="B49" s="34"/>
      <c r="C49" s="35">
        <v>6</v>
      </c>
      <c r="D49" s="35">
        <v>6</v>
      </c>
      <c r="E49" s="35">
        <f t="shared" si="4"/>
        <v>1</v>
      </c>
      <c r="F49" s="35" t="str">
        <f t="shared" si="5"/>
        <v>1'h0</v>
      </c>
      <c r="G49" s="35" t="s">
        <v>713</v>
      </c>
      <c r="H49" s="54" t="s">
        <v>5755</v>
      </c>
      <c r="I49" s="51" t="s">
        <v>5756</v>
      </c>
      <c r="J49" s="35">
        <v>0</v>
      </c>
      <c r="K49" s="35" t="str">
        <f t="shared" si="6"/>
        <v>0</v>
      </c>
      <c r="L49" s="35">
        <f t="shared" si="7"/>
        <v>0</v>
      </c>
    </row>
    <row r="50" spans="1:12" ht="15">
      <c r="A50" s="34"/>
      <c r="B50" s="34"/>
      <c r="C50" s="35">
        <v>5</v>
      </c>
      <c r="D50" s="35">
        <v>5</v>
      </c>
      <c r="E50" s="35">
        <f t="shared" si="4"/>
        <v>1</v>
      </c>
      <c r="F50" s="35" t="str">
        <f t="shared" si="5"/>
        <v>1'h0</v>
      </c>
      <c r="G50" s="35" t="s">
        <v>713</v>
      </c>
      <c r="H50" s="54" t="s">
        <v>5757</v>
      </c>
      <c r="I50" s="51" t="s">
        <v>5758</v>
      </c>
      <c r="J50" s="35">
        <v>0</v>
      </c>
      <c r="K50" s="35" t="str">
        <f t="shared" si="6"/>
        <v>0</v>
      </c>
      <c r="L50" s="35">
        <f t="shared" si="7"/>
        <v>0</v>
      </c>
    </row>
    <row r="51" spans="1:12" ht="15">
      <c r="A51" s="34"/>
      <c r="B51" s="34"/>
      <c r="C51" s="35">
        <v>4</v>
      </c>
      <c r="D51" s="35">
        <v>4</v>
      </c>
      <c r="E51" s="35">
        <f t="shared" si="4"/>
        <v>1</v>
      </c>
      <c r="F51" s="35" t="str">
        <f t="shared" si="5"/>
        <v>1'h0</v>
      </c>
      <c r="G51" s="35" t="s">
        <v>713</v>
      </c>
      <c r="H51" s="54" t="s">
        <v>5759</v>
      </c>
      <c r="I51" s="51" t="s">
        <v>5760</v>
      </c>
      <c r="J51" s="35">
        <v>0</v>
      </c>
      <c r="K51" s="35" t="str">
        <f t="shared" si="6"/>
        <v>0</v>
      </c>
      <c r="L51" s="35">
        <f t="shared" si="7"/>
        <v>0</v>
      </c>
    </row>
    <row r="52" spans="1:12" ht="15">
      <c r="A52" s="34"/>
      <c r="B52" s="34"/>
      <c r="C52" s="35">
        <v>3</v>
      </c>
      <c r="D52" s="35">
        <v>3</v>
      </c>
      <c r="E52" s="35">
        <f t="shared" si="4"/>
        <v>1</v>
      </c>
      <c r="F52" s="35" t="str">
        <f t="shared" si="5"/>
        <v>1'h0</v>
      </c>
      <c r="G52" s="35" t="s">
        <v>713</v>
      </c>
      <c r="H52" s="54" t="s">
        <v>5761</v>
      </c>
      <c r="I52" s="51" t="s">
        <v>5762</v>
      </c>
      <c r="J52" s="35">
        <v>0</v>
      </c>
      <c r="K52" s="35" t="str">
        <f t="shared" si="6"/>
        <v>0</v>
      </c>
      <c r="L52" s="35">
        <f t="shared" si="7"/>
        <v>0</v>
      </c>
    </row>
    <row r="53" spans="1:12" ht="15">
      <c r="A53" s="34"/>
      <c r="B53" s="34"/>
      <c r="C53" s="35">
        <v>2</v>
      </c>
      <c r="D53" s="35">
        <v>2</v>
      </c>
      <c r="E53" s="35">
        <f t="shared" si="4"/>
        <v>1</v>
      </c>
      <c r="F53" s="35" t="str">
        <f t="shared" si="5"/>
        <v>1'h0</v>
      </c>
      <c r="G53" s="35" t="s">
        <v>713</v>
      </c>
      <c r="H53" s="54" t="s">
        <v>5763</v>
      </c>
      <c r="I53" s="51" t="s">
        <v>5764</v>
      </c>
      <c r="J53" s="35">
        <v>0</v>
      </c>
      <c r="K53" s="35" t="str">
        <f t="shared" si="6"/>
        <v>0</v>
      </c>
      <c r="L53" s="35">
        <f t="shared" si="7"/>
        <v>0</v>
      </c>
    </row>
    <row r="54" spans="1:12" ht="15">
      <c r="A54" s="34"/>
      <c r="B54" s="34"/>
      <c r="C54" s="35">
        <v>1</v>
      </c>
      <c r="D54" s="35">
        <v>1</v>
      </c>
      <c r="E54" s="35">
        <f t="shared" si="4"/>
        <v>1</v>
      </c>
      <c r="F54" s="35" t="str">
        <f t="shared" si="5"/>
        <v>1'h0</v>
      </c>
      <c r="G54" s="35" t="s">
        <v>713</v>
      </c>
      <c r="H54" s="54" t="s">
        <v>5765</v>
      </c>
      <c r="I54" s="51" t="s">
        <v>5766</v>
      </c>
      <c r="J54" s="35">
        <v>0</v>
      </c>
      <c r="K54" s="35" t="str">
        <f t="shared" si="6"/>
        <v>0</v>
      </c>
      <c r="L54" s="35">
        <f t="shared" si="7"/>
        <v>0</v>
      </c>
    </row>
    <row r="55" spans="1:12" ht="15">
      <c r="A55" s="34"/>
      <c r="B55" s="34"/>
      <c r="C55" s="35">
        <v>0</v>
      </c>
      <c r="D55" s="35">
        <v>0</v>
      </c>
      <c r="E55" s="35">
        <f t="shared" si="4"/>
        <v>1</v>
      </c>
      <c r="F55" s="35" t="str">
        <f t="shared" si="5"/>
        <v>1'h0</v>
      </c>
      <c r="G55" s="35" t="s">
        <v>713</v>
      </c>
      <c r="H55" s="54" t="s">
        <v>5767</v>
      </c>
      <c r="I55" s="51" t="s">
        <v>5768</v>
      </c>
      <c r="J55" s="35">
        <v>0</v>
      </c>
      <c r="K55" s="35" t="str">
        <f t="shared" si="6"/>
        <v>0</v>
      </c>
      <c r="L55" s="35">
        <f t="shared" si="7"/>
        <v>0</v>
      </c>
    </row>
    <row r="56" spans="1:12" ht="15">
      <c r="A56" s="26"/>
      <c r="B56" s="27" t="s">
        <v>91</v>
      </c>
      <c r="C56" s="26"/>
      <c r="D56" s="26"/>
      <c r="E56" s="26">
        <f>SUM(E57:E57)</f>
        <v>32</v>
      </c>
      <c r="F56" s="56" t="str">
        <f>CONCATENATE("32'h",K56)</f>
        <v>32'h00000000</v>
      </c>
      <c r="G56" s="56"/>
      <c r="H56" s="29" t="s">
        <v>7231</v>
      </c>
      <c r="I56" s="29"/>
      <c r="J56" s="26"/>
      <c r="K56" s="26" t="str">
        <f>LOWER(DEC2HEX(L56,8))</f>
        <v>00000000</v>
      </c>
      <c r="L56" s="26">
        <f>SUM(L57:L57)</f>
        <v>0</v>
      </c>
    </row>
    <row r="57" spans="1:12" ht="15">
      <c r="A57" s="22"/>
      <c r="B57" s="22"/>
      <c r="C57" s="31">
        <v>0</v>
      </c>
      <c r="D57" s="31">
        <v>31</v>
      </c>
      <c r="E57" s="32">
        <f>D57+1-C57</f>
        <v>32</v>
      </c>
      <c r="F57" s="32" t="str">
        <f>CONCATENATE(E57,"'h",K57)</f>
        <v>32'h0</v>
      </c>
      <c r="G57" s="32" t="s">
        <v>68</v>
      </c>
      <c r="H57" s="36" t="s">
        <v>5769</v>
      </c>
      <c r="I57" s="39" t="s">
        <v>5770</v>
      </c>
      <c r="J57" s="31">
        <v>0</v>
      </c>
      <c r="K57" s="31" t="str">
        <f>LOWER(DEC2HEX((J57)))</f>
        <v>0</v>
      </c>
      <c r="L57" s="31">
        <f>J57*(2^C57)</f>
        <v>0</v>
      </c>
    </row>
    <row r="58" spans="1:12" ht="15">
      <c r="A58" s="26"/>
      <c r="B58" s="27" t="s">
        <v>95</v>
      </c>
      <c r="C58" s="26"/>
      <c r="D58" s="26"/>
      <c r="E58" s="26">
        <f>SUM(E59:E59)</f>
        <v>32</v>
      </c>
      <c r="F58" s="56" t="str">
        <f>CONCATENATE("32'h",K58)</f>
        <v>32'h00000000</v>
      </c>
      <c r="G58" s="56"/>
      <c r="H58" s="29" t="s">
        <v>7232</v>
      </c>
      <c r="I58" s="29"/>
      <c r="J58" s="26"/>
      <c r="K58" s="26" t="str">
        <f>LOWER(DEC2HEX(L58,8))</f>
        <v>00000000</v>
      </c>
      <c r="L58" s="26">
        <f>SUM(L59:L59)</f>
        <v>0</v>
      </c>
    </row>
    <row r="59" spans="1:12" ht="15">
      <c r="A59" s="22"/>
      <c r="B59" s="22"/>
      <c r="C59" s="31">
        <v>0</v>
      </c>
      <c r="D59" s="31">
        <v>31</v>
      </c>
      <c r="E59" s="32">
        <f>D59+1-C59</f>
        <v>32</v>
      </c>
      <c r="F59" s="32" t="str">
        <f>CONCATENATE(E59,"'h",K59)</f>
        <v>32'h0</v>
      </c>
      <c r="G59" s="32" t="s">
        <v>68</v>
      </c>
      <c r="H59" s="36" t="s">
        <v>5771</v>
      </c>
      <c r="I59" s="39" t="s">
        <v>5772</v>
      </c>
      <c r="J59" s="31">
        <v>0</v>
      </c>
      <c r="K59" s="31" t="str">
        <f>LOWER(DEC2HEX((J59)))</f>
        <v>0</v>
      </c>
      <c r="L59" s="31">
        <f>J59*(2^C59)</f>
        <v>0</v>
      </c>
    </row>
    <row r="60" spans="1:12" ht="15">
      <c r="A60" s="26"/>
      <c r="B60" s="27" t="s">
        <v>97</v>
      </c>
      <c r="C60" s="26"/>
      <c r="D60" s="26"/>
      <c r="E60" s="26">
        <f>SUM(E61:E61)</f>
        <v>32</v>
      </c>
      <c r="F60" s="56" t="str">
        <f>CONCATENATE("32'h",K60)</f>
        <v>32'h00000000</v>
      </c>
      <c r="G60" s="56"/>
      <c r="H60" s="29" t="s">
        <v>7233</v>
      </c>
      <c r="I60" s="29"/>
      <c r="J60" s="26"/>
      <c r="K60" s="26" t="str">
        <f>LOWER(DEC2HEX(L60,8))</f>
        <v>00000000</v>
      </c>
      <c r="L60" s="26">
        <f>SUM(L61:L61)</f>
        <v>0</v>
      </c>
    </row>
    <row r="61" spans="1:12" ht="15">
      <c r="A61" s="22"/>
      <c r="B61" s="22"/>
      <c r="C61" s="31">
        <v>0</v>
      </c>
      <c r="D61" s="31">
        <v>31</v>
      </c>
      <c r="E61" s="32">
        <f>D61+1-C61</f>
        <v>32</v>
      </c>
      <c r="F61" s="32" t="str">
        <f>CONCATENATE(E61,"'h",K61)</f>
        <v>32'h0</v>
      </c>
      <c r="G61" s="32" t="s">
        <v>68</v>
      </c>
      <c r="H61" s="36" t="s">
        <v>5773</v>
      </c>
      <c r="I61" s="39" t="s">
        <v>5774</v>
      </c>
      <c r="J61" s="31">
        <v>0</v>
      </c>
      <c r="K61" s="31" t="str">
        <f>LOWER(DEC2HEX((J61)))</f>
        <v>0</v>
      </c>
      <c r="L61" s="31">
        <f>J61*(2^C61)</f>
        <v>0</v>
      </c>
    </row>
    <row r="62" spans="1:12" ht="15">
      <c r="A62" s="26"/>
      <c r="B62" s="27" t="s">
        <v>99</v>
      </c>
      <c r="C62" s="26"/>
      <c r="D62" s="26"/>
      <c r="E62" s="26">
        <f>SUM(E63:E63)</f>
        <v>32</v>
      </c>
      <c r="F62" s="56" t="str">
        <f>CONCATENATE("32'h",K62)</f>
        <v>32'h00000000</v>
      </c>
      <c r="G62" s="56"/>
      <c r="H62" s="29" t="s">
        <v>7234</v>
      </c>
      <c r="I62" s="29"/>
      <c r="J62" s="26"/>
      <c r="K62" s="26" t="str">
        <f>LOWER(DEC2HEX(L62,8))</f>
        <v>00000000</v>
      </c>
      <c r="L62" s="26">
        <f>SUM(L63:L63)</f>
        <v>0</v>
      </c>
    </row>
    <row r="63" spans="1:12" ht="15">
      <c r="A63" s="22"/>
      <c r="B63" s="22"/>
      <c r="C63" s="31">
        <v>0</v>
      </c>
      <c r="D63" s="31">
        <v>31</v>
      </c>
      <c r="E63" s="32">
        <f>D63+1-C63</f>
        <v>32</v>
      </c>
      <c r="F63" s="32" t="str">
        <f>CONCATENATE(E63,"'h",K63)</f>
        <v>32'h0</v>
      </c>
      <c r="G63" s="32" t="s">
        <v>68</v>
      </c>
      <c r="H63" s="36" t="s">
        <v>5775</v>
      </c>
      <c r="I63" s="39" t="s">
        <v>5776</v>
      </c>
      <c r="J63" s="31">
        <v>0</v>
      </c>
      <c r="K63" s="31" t="str">
        <f>LOWER(DEC2HEX((J63)))</f>
        <v>0</v>
      </c>
      <c r="L63" s="31">
        <f>J63*(2^C63)</f>
        <v>0</v>
      </c>
    </row>
    <row r="64" spans="1:12" ht="15">
      <c r="A64" s="26"/>
      <c r="B64" s="27" t="s">
        <v>101</v>
      </c>
      <c r="C64" s="26"/>
      <c r="D64" s="26"/>
      <c r="E64" s="26">
        <f>SUM(E65:E66)</f>
        <v>32</v>
      </c>
      <c r="F64" s="56" t="str">
        <f>CONCATENATE("32'h",K64)</f>
        <v>32'h00000000</v>
      </c>
      <c r="G64" s="56"/>
      <c r="H64" s="29" t="s">
        <v>5777</v>
      </c>
      <c r="I64" s="29"/>
      <c r="J64" s="26"/>
      <c r="K64" s="26" t="str">
        <f>LOWER(DEC2HEX(L64,8))</f>
        <v>00000000</v>
      </c>
      <c r="L64" s="26">
        <f>SUM(L65:L66)</f>
        <v>0</v>
      </c>
    </row>
    <row r="65" spans="1:12" ht="15">
      <c r="A65" s="22"/>
      <c r="B65" s="22"/>
      <c r="C65" s="31">
        <v>1</v>
      </c>
      <c r="D65" s="31">
        <v>31</v>
      </c>
      <c r="E65" s="32">
        <f>D65+1-C65</f>
        <v>31</v>
      </c>
      <c r="F65" s="32" t="str">
        <f>CONCATENATE(E65,"'h",K65)</f>
        <v>31'h0</v>
      </c>
      <c r="G65" s="32" t="s">
        <v>73</v>
      </c>
      <c r="H65" s="36" t="s">
        <v>20</v>
      </c>
      <c r="I65" s="39" t="s">
        <v>730</v>
      </c>
      <c r="J65" s="31">
        <v>0</v>
      </c>
      <c r="K65" s="31" t="str">
        <f>LOWER(DEC2HEX((J65)))</f>
        <v>0</v>
      </c>
      <c r="L65" s="31">
        <f>J65*(2^C65)</f>
        <v>0</v>
      </c>
    </row>
    <row r="66" spans="1:12" ht="60">
      <c r="A66" s="22"/>
      <c r="B66" s="30"/>
      <c r="C66" s="31">
        <v>0</v>
      </c>
      <c r="D66" s="31">
        <v>0</v>
      </c>
      <c r="E66" s="32">
        <f>D66+1-C66</f>
        <v>1</v>
      </c>
      <c r="F66" s="32" t="str">
        <f>CONCATENATE(E66,"'h",K66)</f>
        <v>1'h0</v>
      </c>
      <c r="G66" s="32" t="s">
        <v>68</v>
      </c>
      <c r="H66" s="49" t="s">
        <v>5778</v>
      </c>
      <c r="I66" s="51" t="s">
        <v>5779</v>
      </c>
      <c r="J66" s="31">
        <v>0</v>
      </c>
      <c r="K66" s="31" t="str">
        <f>LOWER(DEC2HEX((J66)))</f>
        <v>0</v>
      </c>
      <c r="L66" s="31">
        <f>J66*(2^C66)</f>
        <v>0</v>
      </c>
    </row>
    <row r="67" spans="1:12" ht="15">
      <c r="A67" s="26"/>
      <c r="B67" s="27" t="s">
        <v>104</v>
      </c>
      <c r="C67" s="26"/>
      <c r="D67" s="26"/>
      <c r="E67" s="26">
        <f>SUM(E68:E99)</f>
        <v>32</v>
      </c>
      <c r="F67" s="56" t="str">
        <f>CONCATENATE("32'h",K67)</f>
        <v>32'h00000000</v>
      </c>
      <c r="G67" s="56"/>
      <c r="H67" s="29" t="s">
        <v>5780</v>
      </c>
      <c r="I67" s="29"/>
      <c r="J67" s="26"/>
      <c r="K67" s="26" t="str">
        <f>LOWER(DEC2HEX(L67,8))</f>
        <v>00000000</v>
      </c>
      <c r="L67" s="26">
        <f>SUM(L68:L99)</f>
        <v>0</v>
      </c>
    </row>
    <row r="68" spans="1:12" ht="15">
      <c r="A68" s="34"/>
      <c r="B68" s="34"/>
      <c r="C68" s="35">
        <v>31</v>
      </c>
      <c r="D68" s="35">
        <v>31</v>
      </c>
      <c r="E68" s="35">
        <f t="shared" ref="E68:E99" si="8">D68+1-C68</f>
        <v>1</v>
      </c>
      <c r="F68" s="35" t="str">
        <f t="shared" ref="F68:F99" si="9">CONCATENATE(E68,"'h",K68)</f>
        <v>1'h0</v>
      </c>
      <c r="G68" s="35" t="s">
        <v>429</v>
      </c>
      <c r="H68" s="54" t="s">
        <v>5781</v>
      </c>
      <c r="I68" s="51" t="s">
        <v>5782</v>
      </c>
      <c r="J68" s="35">
        <v>0</v>
      </c>
      <c r="K68" s="35" t="str">
        <f t="shared" ref="K68:K99" si="10">LOWER(DEC2HEX((J68)))</f>
        <v>0</v>
      </c>
      <c r="L68" s="35">
        <f t="shared" ref="L68:L99" si="11">J68*(2^C68)</f>
        <v>0</v>
      </c>
    </row>
    <row r="69" spans="1:12" ht="15">
      <c r="A69" s="34"/>
      <c r="B69" s="34"/>
      <c r="C69" s="35">
        <v>30</v>
      </c>
      <c r="D69" s="35">
        <v>30</v>
      </c>
      <c r="E69" s="35">
        <f t="shared" si="8"/>
        <v>1</v>
      </c>
      <c r="F69" s="35" t="str">
        <f t="shared" si="9"/>
        <v>1'h0</v>
      </c>
      <c r="G69" s="35" t="s">
        <v>429</v>
      </c>
      <c r="H69" s="54" t="s">
        <v>5783</v>
      </c>
      <c r="I69" s="51" t="s">
        <v>5784</v>
      </c>
      <c r="J69" s="35">
        <v>0</v>
      </c>
      <c r="K69" s="35" t="str">
        <f t="shared" si="10"/>
        <v>0</v>
      </c>
      <c r="L69" s="35">
        <f t="shared" si="11"/>
        <v>0</v>
      </c>
    </row>
    <row r="70" spans="1:12" ht="15">
      <c r="A70" s="34"/>
      <c r="B70" s="34"/>
      <c r="C70" s="35">
        <v>29</v>
      </c>
      <c r="D70" s="35">
        <v>29</v>
      </c>
      <c r="E70" s="35">
        <f t="shared" si="8"/>
        <v>1</v>
      </c>
      <c r="F70" s="35" t="str">
        <f t="shared" si="9"/>
        <v>1'h0</v>
      </c>
      <c r="G70" s="35" t="s">
        <v>429</v>
      </c>
      <c r="H70" s="54" t="s">
        <v>5785</v>
      </c>
      <c r="I70" s="51" t="s">
        <v>5786</v>
      </c>
      <c r="J70" s="35">
        <v>0</v>
      </c>
      <c r="K70" s="35" t="str">
        <f t="shared" si="10"/>
        <v>0</v>
      </c>
      <c r="L70" s="35">
        <f t="shared" si="11"/>
        <v>0</v>
      </c>
    </row>
    <row r="71" spans="1:12" ht="15">
      <c r="A71" s="34"/>
      <c r="B71" s="34"/>
      <c r="C71" s="35">
        <v>28</v>
      </c>
      <c r="D71" s="35">
        <v>28</v>
      </c>
      <c r="E71" s="35">
        <f t="shared" si="8"/>
        <v>1</v>
      </c>
      <c r="F71" s="35" t="str">
        <f t="shared" si="9"/>
        <v>1'h0</v>
      </c>
      <c r="G71" s="35" t="s">
        <v>429</v>
      </c>
      <c r="H71" s="54" t="s">
        <v>5787</v>
      </c>
      <c r="I71" s="51" t="s">
        <v>5788</v>
      </c>
      <c r="J71" s="35">
        <v>0</v>
      </c>
      <c r="K71" s="35" t="str">
        <f t="shared" si="10"/>
        <v>0</v>
      </c>
      <c r="L71" s="35">
        <f t="shared" si="11"/>
        <v>0</v>
      </c>
    </row>
    <row r="72" spans="1:12" ht="15">
      <c r="A72" s="34"/>
      <c r="B72" s="34"/>
      <c r="C72" s="35">
        <v>27</v>
      </c>
      <c r="D72" s="35">
        <v>27</v>
      </c>
      <c r="E72" s="35">
        <f t="shared" si="8"/>
        <v>1</v>
      </c>
      <c r="F72" s="35" t="str">
        <f t="shared" si="9"/>
        <v>1'h0</v>
      </c>
      <c r="G72" s="35" t="s">
        <v>429</v>
      </c>
      <c r="H72" s="54" t="s">
        <v>5789</v>
      </c>
      <c r="I72" s="51" t="s">
        <v>5790</v>
      </c>
      <c r="J72" s="35">
        <v>0</v>
      </c>
      <c r="K72" s="35" t="str">
        <f t="shared" si="10"/>
        <v>0</v>
      </c>
      <c r="L72" s="35">
        <f t="shared" si="11"/>
        <v>0</v>
      </c>
    </row>
    <row r="73" spans="1:12" ht="15">
      <c r="A73" s="34"/>
      <c r="B73" s="34"/>
      <c r="C73" s="35">
        <v>26</v>
      </c>
      <c r="D73" s="35">
        <v>26</v>
      </c>
      <c r="E73" s="35">
        <f t="shared" si="8"/>
        <v>1</v>
      </c>
      <c r="F73" s="35" t="str">
        <f t="shared" si="9"/>
        <v>1'h0</v>
      </c>
      <c r="G73" s="35" t="s">
        <v>429</v>
      </c>
      <c r="H73" s="54" t="s">
        <v>5791</v>
      </c>
      <c r="I73" s="51" t="s">
        <v>5792</v>
      </c>
      <c r="J73" s="35">
        <v>0</v>
      </c>
      <c r="K73" s="35" t="str">
        <f t="shared" si="10"/>
        <v>0</v>
      </c>
      <c r="L73" s="35">
        <f t="shared" si="11"/>
        <v>0</v>
      </c>
    </row>
    <row r="74" spans="1:12" ht="15">
      <c r="A74" s="34"/>
      <c r="B74" s="34"/>
      <c r="C74" s="35">
        <v>25</v>
      </c>
      <c r="D74" s="35">
        <v>25</v>
      </c>
      <c r="E74" s="35">
        <f t="shared" si="8"/>
        <v>1</v>
      </c>
      <c r="F74" s="35" t="str">
        <f t="shared" si="9"/>
        <v>1'h0</v>
      </c>
      <c r="G74" s="35" t="s">
        <v>429</v>
      </c>
      <c r="H74" s="54" t="s">
        <v>5793</v>
      </c>
      <c r="I74" s="51" t="s">
        <v>5794</v>
      </c>
      <c r="J74" s="35">
        <v>0</v>
      </c>
      <c r="K74" s="35" t="str">
        <f t="shared" si="10"/>
        <v>0</v>
      </c>
      <c r="L74" s="35">
        <f t="shared" si="11"/>
        <v>0</v>
      </c>
    </row>
    <row r="75" spans="1:12" ht="15">
      <c r="A75" s="34"/>
      <c r="B75" s="34"/>
      <c r="C75" s="35">
        <v>24</v>
      </c>
      <c r="D75" s="35">
        <v>24</v>
      </c>
      <c r="E75" s="35">
        <f t="shared" si="8"/>
        <v>1</v>
      </c>
      <c r="F75" s="35" t="str">
        <f t="shared" si="9"/>
        <v>1'h0</v>
      </c>
      <c r="G75" s="35" t="s">
        <v>429</v>
      </c>
      <c r="H75" s="54" t="s">
        <v>5795</v>
      </c>
      <c r="I75" s="51" t="s">
        <v>5796</v>
      </c>
      <c r="J75" s="35">
        <v>0</v>
      </c>
      <c r="K75" s="35" t="str">
        <f t="shared" si="10"/>
        <v>0</v>
      </c>
      <c r="L75" s="35">
        <f t="shared" si="11"/>
        <v>0</v>
      </c>
    </row>
    <row r="76" spans="1:12" ht="15">
      <c r="A76" s="34"/>
      <c r="B76" s="34"/>
      <c r="C76" s="35">
        <v>23</v>
      </c>
      <c r="D76" s="35">
        <v>23</v>
      </c>
      <c r="E76" s="35">
        <f t="shared" si="8"/>
        <v>1</v>
      </c>
      <c r="F76" s="35" t="str">
        <f t="shared" si="9"/>
        <v>1'h0</v>
      </c>
      <c r="G76" s="35" t="s">
        <v>429</v>
      </c>
      <c r="H76" s="54" t="s">
        <v>5797</v>
      </c>
      <c r="I76" s="51" t="s">
        <v>5798</v>
      </c>
      <c r="J76" s="35">
        <v>0</v>
      </c>
      <c r="K76" s="35" t="str">
        <f t="shared" si="10"/>
        <v>0</v>
      </c>
      <c r="L76" s="35">
        <f t="shared" si="11"/>
        <v>0</v>
      </c>
    </row>
    <row r="77" spans="1:12" ht="15">
      <c r="A77" s="34"/>
      <c r="B77" s="34"/>
      <c r="C77" s="35">
        <v>22</v>
      </c>
      <c r="D77" s="35">
        <v>22</v>
      </c>
      <c r="E77" s="35">
        <f t="shared" si="8"/>
        <v>1</v>
      </c>
      <c r="F77" s="35" t="str">
        <f t="shared" si="9"/>
        <v>1'h0</v>
      </c>
      <c r="G77" s="35" t="s">
        <v>429</v>
      </c>
      <c r="H77" s="54" t="s">
        <v>5799</v>
      </c>
      <c r="I77" s="51" t="s">
        <v>5800</v>
      </c>
      <c r="J77" s="35">
        <v>0</v>
      </c>
      <c r="K77" s="35" t="str">
        <f t="shared" si="10"/>
        <v>0</v>
      </c>
      <c r="L77" s="35">
        <f t="shared" si="11"/>
        <v>0</v>
      </c>
    </row>
    <row r="78" spans="1:12" ht="15">
      <c r="A78" s="34"/>
      <c r="B78" s="34"/>
      <c r="C78" s="35">
        <v>21</v>
      </c>
      <c r="D78" s="35">
        <v>21</v>
      </c>
      <c r="E78" s="35">
        <f t="shared" si="8"/>
        <v>1</v>
      </c>
      <c r="F78" s="35" t="str">
        <f t="shared" si="9"/>
        <v>1'h0</v>
      </c>
      <c r="G78" s="35" t="s">
        <v>429</v>
      </c>
      <c r="H78" s="54" t="s">
        <v>5801</v>
      </c>
      <c r="I78" s="51" t="s">
        <v>5802</v>
      </c>
      <c r="J78" s="35">
        <v>0</v>
      </c>
      <c r="K78" s="35" t="str">
        <f t="shared" si="10"/>
        <v>0</v>
      </c>
      <c r="L78" s="35">
        <f t="shared" si="11"/>
        <v>0</v>
      </c>
    </row>
    <row r="79" spans="1:12" ht="15">
      <c r="A79" s="34"/>
      <c r="B79" s="34"/>
      <c r="C79" s="35">
        <v>20</v>
      </c>
      <c r="D79" s="35">
        <v>20</v>
      </c>
      <c r="E79" s="35">
        <f t="shared" si="8"/>
        <v>1</v>
      </c>
      <c r="F79" s="35" t="str">
        <f t="shared" si="9"/>
        <v>1'h0</v>
      </c>
      <c r="G79" s="35" t="s">
        <v>429</v>
      </c>
      <c r="H79" s="54" t="s">
        <v>5803</v>
      </c>
      <c r="I79" s="51" t="s">
        <v>5804</v>
      </c>
      <c r="J79" s="35">
        <v>0</v>
      </c>
      <c r="K79" s="35" t="str">
        <f t="shared" si="10"/>
        <v>0</v>
      </c>
      <c r="L79" s="35">
        <f t="shared" si="11"/>
        <v>0</v>
      </c>
    </row>
    <row r="80" spans="1:12" ht="15">
      <c r="A80" s="34"/>
      <c r="B80" s="34"/>
      <c r="C80" s="35">
        <v>19</v>
      </c>
      <c r="D80" s="35">
        <v>19</v>
      </c>
      <c r="E80" s="35">
        <f t="shared" si="8"/>
        <v>1</v>
      </c>
      <c r="F80" s="35" t="str">
        <f t="shared" si="9"/>
        <v>1'h0</v>
      </c>
      <c r="G80" s="35" t="s">
        <v>429</v>
      </c>
      <c r="H80" s="54" t="s">
        <v>5805</v>
      </c>
      <c r="I80" s="51" t="s">
        <v>5806</v>
      </c>
      <c r="J80" s="35">
        <v>0</v>
      </c>
      <c r="K80" s="35" t="str">
        <f t="shared" si="10"/>
        <v>0</v>
      </c>
      <c r="L80" s="35">
        <f t="shared" si="11"/>
        <v>0</v>
      </c>
    </row>
    <row r="81" spans="1:12" ht="15">
      <c r="A81" s="34"/>
      <c r="B81" s="34"/>
      <c r="C81" s="35">
        <v>18</v>
      </c>
      <c r="D81" s="35">
        <v>18</v>
      </c>
      <c r="E81" s="35">
        <f t="shared" si="8"/>
        <v>1</v>
      </c>
      <c r="F81" s="35" t="str">
        <f t="shared" si="9"/>
        <v>1'h0</v>
      </c>
      <c r="G81" s="35" t="s">
        <v>429</v>
      </c>
      <c r="H81" s="54" t="s">
        <v>5807</v>
      </c>
      <c r="I81" s="51" t="s">
        <v>5808</v>
      </c>
      <c r="J81" s="35">
        <v>0</v>
      </c>
      <c r="K81" s="35" t="str">
        <f t="shared" si="10"/>
        <v>0</v>
      </c>
      <c r="L81" s="35">
        <f t="shared" si="11"/>
        <v>0</v>
      </c>
    </row>
    <row r="82" spans="1:12" ht="15">
      <c r="A82" s="34"/>
      <c r="B82" s="34"/>
      <c r="C82" s="35">
        <v>17</v>
      </c>
      <c r="D82" s="35">
        <v>17</v>
      </c>
      <c r="E82" s="35">
        <f t="shared" si="8"/>
        <v>1</v>
      </c>
      <c r="F82" s="35" t="str">
        <f t="shared" si="9"/>
        <v>1'h0</v>
      </c>
      <c r="G82" s="35" t="s">
        <v>429</v>
      </c>
      <c r="H82" s="54" t="s">
        <v>5809</v>
      </c>
      <c r="I82" s="51" t="s">
        <v>5810</v>
      </c>
      <c r="J82" s="35">
        <v>0</v>
      </c>
      <c r="K82" s="35" t="str">
        <f t="shared" si="10"/>
        <v>0</v>
      </c>
      <c r="L82" s="35">
        <f t="shared" si="11"/>
        <v>0</v>
      </c>
    </row>
    <row r="83" spans="1:12" ht="45">
      <c r="A83" s="34"/>
      <c r="B83" s="34"/>
      <c r="C83" s="35">
        <v>16</v>
      </c>
      <c r="D83" s="35">
        <v>16</v>
      </c>
      <c r="E83" s="35">
        <f t="shared" si="8"/>
        <v>1</v>
      </c>
      <c r="F83" s="35" t="str">
        <f t="shared" si="9"/>
        <v>1'h0</v>
      </c>
      <c r="G83" s="35" t="s">
        <v>429</v>
      </c>
      <c r="H83" s="54" t="s">
        <v>5811</v>
      </c>
      <c r="I83" s="51" t="s">
        <v>5812</v>
      </c>
      <c r="J83" s="35">
        <v>0</v>
      </c>
      <c r="K83" s="35" t="str">
        <f t="shared" si="10"/>
        <v>0</v>
      </c>
      <c r="L83" s="35">
        <f t="shared" si="11"/>
        <v>0</v>
      </c>
    </row>
    <row r="84" spans="1:12" ht="15">
      <c r="A84" s="34"/>
      <c r="B84" s="34"/>
      <c r="C84" s="35">
        <v>15</v>
      </c>
      <c r="D84" s="35">
        <v>15</v>
      </c>
      <c r="E84" s="35">
        <f t="shared" si="8"/>
        <v>1</v>
      </c>
      <c r="F84" s="35" t="str">
        <f t="shared" si="9"/>
        <v>1'h0</v>
      </c>
      <c r="G84" s="35" t="s">
        <v>68</v>
      </c>
      <c r="H84" s="54" t="s">
        <v>5813</v>
      </c>
      <c r="I84" s="51" t="s">
        <v>5814</v>
      </c>
      <c r="J84" s="35">
        <v>0</v>
      </c>
      <c r="K84" s="35" t="str">
        <f t="shared" si="10"/>
        <v>0</v>
      </c>
      <c r="L84" s="35">
        <f t="shared" si="11"/>
        <v>0</v>
      </c>
    </row>
    <row r="85" spans="1:12" ht="15">
      <c r="A85" s="34"/>
      <c r="B85" s="34"/>
      <c r="C85" s="35">
        <v>14</v>
      </c>
      <c r="D85" s="35">
        <v>14</v>
      </c>
      <c r="E85" s="35">
        <f t="shared" si="8"/>
        <v>1</v>
      </c>
      <c r="F85" s="35" t="str">
        <f t="shared" si="9"/>
        <v>1'h0</v>
      </c>
      <c r="G85" s="35" t="s">
        <v>68</v>
      </c>
      <c r="H85" s="54" t="s">
        <v>5815</v>
      </c>
      <c r="I85" s="51" t="s">
        <v>5816</v>
      </c>
      <c r="J85" s="35">
        <v>0</v>
      </c>
      <c r="K85" s="35" t="str">
        <f t="shared" si="10"/>
        <v>0</v>
      </c>
      <c r="L85" s="35">
        <f t="shared" si="11"/>
        <v>0</v>
      </c>
    </row>
    <row r="86" spans="1:12" ht="15">
      <c r="A86" s="34"/>
      <c r="B86" s="34"/>
      <c r="C86" s="35">
        <v>13</v>
      </c>
      <c r="D86" s="35">
        <v>13</v>
      </c>
      <c r="E86" s="35">
        <f t="shared" si="8"/>
        <v>1</v>
      </c>
      <c r="F86" s="35" t="str">
        <f t="shared" si="9"/>
        <v>1'h0</v>
      </c>
      <c r="G86" s="35" t="s">
        <v>68</v>
      </c>
      <c r="H86" s="54" t="s">
        <v>5817</v>
      </c>
      <c r="I86" s="51" t="s">
        <v>5818</v>
      </c>
      <c r="J86" s="35">
        <v>0</v>
      </c>
      <c r="K86" s="35" t="str">
        <f t="shared" si="10"/>
        <v>0</v>
      </c>
      <c r="L86" s="35">
        <f t="shared" si="11"/>
        <v>0</v>
      </c>
    </row>
    <row r="87" spans="1:12" ht="15">
      <c r="A87" s="34"/>
      <c r="B87" s="34"/>
      <c r="C87" s="35">
        <v>12</v>
      </c>
      <c r="D87" s="35">
        <v>12</v>
      </c>
      <c r="E87" s="35">
        <f t="shared" si="8"/>
        <v>1</v>
      </c>
      <c r="F87" s="35" t="str">
        <f t="shared" si="9"/>
        <v>1'h0</v>
      </c>
      <c r="G87" s="35" t="s">
        <v>68</v>
      </c>
      <c r="H87" s="54" t="s">
        <v>5819</v>
      </c>
      <c r="I87" s="51" t="s">
        <v>5820</v>
      </c>
      <c r="J87" s="35">
        <v>0</v>
      </c>
      <c r="K87" s="35" t="str">
        <f t="shared" si="10"/>
        <v>0</v>
      </c>
      <c r="L87" s="35">
        <f t="shared" si="11"/>
        <v>0</v>
      </c>
    </row>
    <row r="88" spans="1:12" ht="15">
      <c r="A88" s="34"/>
      <c r="B88" s="34"/>
      <c r="C88" s="35">
        <v>11</v>
      </c>
      <c r="D88" s="35">
        <v>11</v>
      </c>
      <c r="E88" s="35">
        <f t="shared" si="8"/>
        <v>1</v>
      </c>
      <c r="F88" s="35" t="str">
        <f t="shared" si="9"/>
        <v>1'h0</v>
      </c>
      <c r="G88" s="35" t="s">
        <v>68</v>
      </c>
      <c r="H88" s="54" t="s">
        <v>5821</v>
      </c>
      <c r="I88" s="51" t="s">
        <v>5822</v>
      </c>
      <c r="J88" s="35">
        <v>0</v>
      </c>
      <c r="K88" s="35" t="str">
        <f t="shared" si="10"/>
        <v>0</v>
      </c>
      <c r="L88" s="35">
        <f t="shared" si="11"/>
        <v>0</v>
      </c>
    </row>
    <row r="89" spans="1:12" ht="15">
      <c r="A89" s="34"/>
      <c r="B89" s="34"/>
      <c r="C89" s="35">
        <v>10</v>
      </c>
      <c r="D89" s="35">
        <v>10</v>
      </c>
      <c r="E89" s="35">
        <f t="shared" si="8"/>
        <v>1</v>
      </c>
      <c r="F89" s="35" t="str">
        <f t="shared" si="9"/>
        <v>1'h0</v>
      </c>
      <c r="G89" s="35" t="s">
        <v>68</v>
      </c>
      <c r="H89" s="54" t="s">
        <v>5823</v>
      </c>
      <c r="I89" s="51" t="s">
        <v>5824</v>
      </c>
      <c r="J89" s="35">
        <v>0</v>
      </c>
      <c r="K89" s="35" t="str">
        <f t="shared" si="10"/>
        <v>0</v>
      </c>
      <c r="L89" s="35">
        <f t="shared" si="11"/>
        <v>0</v>
      </c>
    </row>
    <row r="90" spans="1:12" ht="15">
      <c r="A90" s="34"/>
      <c r="B90" s="34"/>
      <c r="C90" s="35">
        <v>9</v>
      </c>
      <c r="D90" s="35">
        <v>9</v>
      </c>
      <c r="E90" s="35">
        <f t="shared" si="8"/>
        <v>1</v>
      </c>
      <c r="F90" s="35" t="str">
        <f t="shared" si="9"/>
        <v>1'h0</v>
      </c>
      <c r="G90" s="35" t="s">
        <v>68</v>
      </c>
      <c r="H90" s="54" t="s">
        <v>5825</v>
      </c>
      <c r="I90" s="51" t="s">
        <v>5826</v>
      </c>
      <c r="J90" s="35">
        <v>0</v>
      </c>
      <c r="K90" s="35" t="str">
        <f t="shared" si="10"/>
        <v>0</v>
      </c>
      <c r="L90" s="35">
        <f t="shared" si="11"/>
        <v>0</v>
      </c>
    </row>
    <row r="91" spans="1:12" ht="15">
      <c r="A91" s="34"/>
      <c r="B91" s="34"/>
      <c r="C91" s="35">
        <v>8</v>
      </c>
      <c r="D91" s="35">
        <v>8</v>
      </c>
      <c r="E91" s="35">
        <f t="shared" si="8"/>
        <v>1</v>
      </c>
      <c r="F91" s="35" t="str">
        <f t="shared" si="9"/>
        <v>1'h0</v>
      </c>
      <c r="G91" s="35" t="s">
        <v>68</v>
      </c>
      <c r="H91" s="54" t="s">
        <v>5827</v>
      </c>
      <c r="I91" s="51" t="s">
        <v>5828</v>
      </c>
      <c r="J91" s="35">
        <v>0</v>
      </c>
      <c r="K91" s="35" t="str">
        <f t="shared" si="10"/>
        <v>0</v>
      </c>
      <c r="L91" s="35">
        <f t="shared" si="11"/>
        <v>0</v>
      </c>
    </row>
    <row r="92" spans="1:12" ht="15">
      <c r="A92" s="34"/>
      <c r="B92" s="34"/>
      <c r="C92" s="35">
        <v>7</v>
      </c>
      <c r="D92" s="35">
        <v>7</v>
      </c>
      <c r="E92" s="35">
        <f t="shared" si="8"/>
        <v>1</v>
      </c>
      <c r="F92" s="35" t="str">
        <f t="shared" si="9"/>
        <v>1'h0</v>
      </c>
      <c r="G92" s="35" t="s">
        <v>68</v>
      </c>
      <c r="H92" s="54" t="s">
        <v>5829</v>
      </c>
      <c r="I92" s="51" t="s">
        <v>5830</v>
      </c>
      <c r="J92" s="35">
        <v>0</v>
      </c>
      <c r="K92" s="35" t="str">
        <f t="shared" si="10"/>
        <v>0</v>
      </c>
      <c r="L92" s="35">
        <f t="shared" si="11"/>
        <v>0</v>
      </c>
    </row>
    <row r="93" spans="1:12" ht="15">
      <c r="A93" s="34"/>
      <c r="B93" s="34"/>
      <c r="C93" s="35">
        <v>6</v>
      </c>
      <c r="D93" s="35">
        <v>6</v>
      </c>
      <c r="E93" s="35">
        <f t="shared" si="8"/>
        <v>1</v>
      </c>
      <c r="F93" s="35" t="str">
        <f t="shared" si="9"/>
        <v>1'h0</v>
      </c>
      <c r="G93" s="35" t="s">
        <v>68</v>
      </c>
      <c r="H93" s="54" t="s">
        <v>5831</v>
      </c>
      <c r="I93" s="51" t="s">
        <v>5832</v>
      </c>
      <c r="J93" s="35">
        <v>0</v>
      </c>
      <c r="K93" s="35" t="str">
        <f t="shared" si="10"/>
        <v>0</v>
      </c>
      <c r="L93" s="35">
        <f t="shared" si="11"/>
        <v>0</v>
      </c>
    </row>
    <row r="94" spans="1:12" ht="15">
      <c r="A94" s="34"/>
      <c r="B94" s="34"/>
      <c r="C94" s="35">
        <v>5</v>
      </c>
      <c r="D94" s="35">
        <v>5</v>
      </c>
      <c r="E94" s="35">
        <f t="shared" si="8"/>
        <v>1</v>
      </c>
      <c r="F94" s="35" t="str">
        <f t="shared" si="9"/>
        <v>1'h0</v>
      </c>
      <c r="G94" s="35" t="s">
        <v>68</v>
      </c>
      <c r="H94" s="54" t="s">
        <v>5833</v>
      </c>
      <c r="I94" s="51" t="s">
        <v>5834</v>
      </c>
      <c r="J94" s="35">
        <v>0</v>
      </c>
      <c r="K94" s="35" t="str">
        <f t="shared" si="10"/>
        <v>0</v>
      </c>
      <c r="L94" s="35">
        <f t="shared" si="11"/>
        <v>0</v>
      </c>
    </row>
    <row r="95" spans="1:12" ht="15">
      <c r="A95" s="34"/>
      <c r="B95" s="34"/>
      <c r="C95" s="35">
        <v>4</v>
      </c>
      <c r="D95" s="35">
        <v>4</v>
      </c>
      <c r="E95" s="35">
        <f t="shared" si="8"/>
        <v>1</v>
      </c>
      <c r="F95" s="35" t="str">
        <f t="shared" si="9"/>
        <v>1'h0</v>
      </c>
      <c r="G95" s="35" t="s">
        <v>68</v>
      </c>
      <c r="H95" s="54" t="s">
        <v>5835</v>
      </c>
      <c r="I95" s="51" t="s">
        <v>5836</v>
      </c>
      <c r="J95" s="35">
        <v>0</v>
      </c>
      <c r="K95" s="35" t="str">
        <f t="shared" si="10"/>
        <v>0</v>
      </c>
      <c r="L95" s="35">
        <f t="shared" si="11"/>
        <v>0</v>
      </c>
    </row>
    <row r="96" spans="1:12" ht="15">
      <c r="A96" s="34"/>
      <c r="B96" s="34"/>
      <c r="C96" s="35">
        <v>3</v>
      </c>
      <c r="D96" s="35">
        <v>3</v>
      </c>
      <c r="E96" s="35">
        <f t="shared" si="8"/>
        <v>1</v>
      </c>
      <c r="F96" s="35" t="str">
        <f t="shared" si="9"/>
        <v>1'h0</v>
      </c>
      <c r="G96" s="35" t="s">
        <v>68</v>
      </c>
      <c r="H96" s="54" t="s">
        <v>5837</v>
      </c>
      <c r="I96" s="51" t="s">
        <v>5838</v>
      </c>
      <c r="J96" s="35">
        <v>0</v>
      </c>
      <c r="K96" s="35" t="str">
        <f t="shared" si="10"/>
        <v>0</v>
      </c>
      <c r="L96" s="35">
        <f t="shared" si="11"/>
        <v>0</v>
      </c>
    </row>
    <row r="97" spans="1:12" ht="15">
      <c r="A97" s="34"/>
      <c r="B97" s="34"/>
      <c r="C97" s="35">
        <v>2</v>
      </c>
      <c r="D97" s="35">
        <v>2</v>
      </c>
      <c r="E97" s="35">
        <f t="shared" si="8"/>
        <v>1</v>
      </c>
      <c r="F97" s="35" t="str">
        <f t="shared" si="9"/>
        <v>1'h0</v>
      </c>
      <c r="G97" s="35" t="s">
        <v>68</v>
      </c>
      <c r="H97" s="54" t="s">
        <v>5839</v>
      </c>
      <c r="I97" s="51" t="s">
        <v>5840</v>
      </c>
      <c r="J97" s="35">
        <v>0</v>
      </c>
      <c r="K97" s="35" t="str">
        <f t="shared" si="10"/>
        <v>0</v>
      </c>
      <c r="L97" s="35">
        <f t="shared" si="11"/>
        <v>0</v>
      </c>
    </row>
    <row r="98" spans="1:12" ht="15">
      <c r="A98" s="34"/>
      <c r="B98" s="34"/>
      <c r="C98" s="35">
        <v>1</v>
      </c>
      <c r="D98" s="35">
        <v>1</v>
      </c>
      <c r="E98" s="35">
        <f t="shared" si="8"/>
        <v>1</v>
      </c>
      <c r="F98" s="35" t="str">
        <f t="shared" si="9"/>
        <v>1'h0</v>
      </c>
      <c r="G98" s="35" t="s">
        <v>68</v>
      </c>
      <c r="H98" s="54" t="s">
        <v>5841</v>
      </c>
      <c r="I98" s="51" t="s">
        <v>5842</v>
      </c>
      <c r="J98" s="35">
        <v>0</v>
      </c>
      <c r="K98" s="35" t="str">
        <f t="shared" si="10"/>
        <v>0</v>
      </c>
      <c r="L98" s="35">
        <f t="shared" si="11"/>
        <v>0</v>
      </c>
    </row>
    <row r="99" spans="1:12" ht="60">
      <c r="A99" s="34"/>
      <c r="B99" s="34"/>
      <c r="C99" s="35">
        <v>0</v>
      </c>
      <c r="D99" s="35">
        <v>0</v>
      </c>
      <c r="E99" s="35">
        <f t="shared" si="8"/>
        <v>1</v>
      </c>
      <c r="F99" s="35" t="str">
        <f t="shared" si="9"/>
        <v>1'h0</v>
      </c>
      <c r="G99" s="35" t="s">
        <v>68</v>
      </c>
      <c r="H99" s="54" t="s">
        <v>5843</v>
      </c>
      <c r="I99" s="51" t="s">
        <v>5844</v>
      </c>
      <c r="J99" s="35">
        <v>0</v>
      </c>
      <c r="K99" s="35" t="str">
        <f t="shared" si="10"/>
        <v>0</v>
      </c>
      <c r="L99" s="35">
        <f t="shared" si="11"/>
        <v>0</v>
      </c>
    </row>
    <row r="100" spans="1:12" ht="15">
      <c r="A100" s="26"/>
      <c r="B100" s="27" t="s">
        <v>119</v>
      </c>
      <c r="C100" s="26"/>
      <c r="D100" s="26"/>
      <c r="E100" s="26">
        <f>SUM(E101:E117)</f>
        <v>32</v>
      </c>
      <c r="F100" s="56" t="str">
        <f>CONCATENATE("32'h",K100)</f>
        <v>32'h00000000</v>
      </c>
      <c r="G100" s="56"/>
      <c r="H100" s="29" t="s">
        <v>5845</v>
      </c>
      <c r="I100" s="29"/>
      <c r="J100" s="26"/>
      <c r="K100" s="26" t="str">
        <f>LOWER(DEC2HEX(L100,8))</f>
        <v>00000000</v>
      </c>
      <c r="L100" s="26">
        <f>SUM(L101:L117)</f>
        <v>0</v>
      </c>
    </row>
    <row r="101" spans="1:12" ht="15">
      <c r="A101" s="22"/>
      <c r="B101" s="22"/>
      <c r="C101" s="31">
        <v>16</v>
      </c>
      <c r="D101" s="31">
        <v>31</v>
      </c>
      <c r="E101" s="32">
        <f t="shared" ref="E101:E117" si="12">D101+1-C101</f>
        <v>16</v>
      </c>
      <c r="F101" s="32" t="str">
        <f t="shared" ref="F101:F117" si="13">CONCATENATE(E101,"'h",K101)</f>
        <v>16'h0</v>
      </c>
      <c r="G101" s="32" t="s">
        <v>73</v>
      </c>
      <c r="H101" s="36" t="s">
        <v>20</v>
      </c>
      <c r="I101" s="39" t="s">
        <v>730</v>
      </c>
      <c r="J101" s="31">
        <v>0</v>
      </c>
      <c r="K101" s="31" t="str">
        <f t="shared" ref="K101:K117" si="14">LOWER(DEC2HEX((J101)))</f>
        <v>0</v>
      </c>
      <c r="L101" s="31">
        <f t="shared" ref="L101:L117" si="15">J101*(2^C101)</f>
        <v>0</v>
      </c>
    </row>
    <row r="102" spans="1:12" ht="15">
      <c r="A102" s="34"/>
      <c r="B102" s="34"/>
      <c r="C102" s="35">
        <v>15</v>
      </c>
      <c r="D102" s="35">
        <v>15</v>
      </c>
      <c r="E102" s="35">
        <f t="shared" si="12"/>
        <v>1</v>
      </c>
      <c r="F102" s="35" t="str">
        <f t="shared" si="13"/>
        <v>1'h0</v>
      </c>
      <c r="G102" s="35" t="s">
        <v>713</v>
      </c>
      <c r="H102" s="54" t="s">
        <v>5846</v>
      </c>
      <c r="I102" s="51" t="s">
        <v>5847</v>
      </c>
      <c r="J102" s="35">
        <v>0</v>
      </c>
      <c r="K102" s="35" t="str">
        <f t="shared" si="14"/>
        <v>0</v>
      </c>
      <c r="L102" s="35">
        <f t="shared" si="15"/>
        <v>0</v>
      </c>
    </row>
    <row r="103" spans="1:12" ht="15">
      <c r="A103" s="34"/>
      <c r="B103" s="34"/>
      <c r="C103" s="35">
        <v>14</v>
      </c>
      <c r="D103" s="35">
        <v>14</v>
      </c>
      <c r="E103" s="35">
        <f t="shared" si="12"/>
        <v>1</v>
      </c>
      <c r="F103" s="35" t="str">
        <f t="shared" si="13"/>
        <v>1'h0</v>
      </c>
      <c r="G103" s="35" t="s">
        <v>713</v>
      </c>
      <c r="H103" s="54" t="s">
        <v>5848</v>
      </c>
      <c r="I103" s="51" t="s">
        <v>5849</v>
      </c>
      <c r="J103" s="35">
        <v>0</v>
      </c>
      <c r="K103" s="35" t="str">
        <f t="shared" si="14"/>
        <v>0</v>
      </c>
      <c r="L103" s="35">
        <f t="shared" si="15"/>
        <v>0</v>
      </c>
    </row>
    <row r="104" spans="1:12" ht="15">
      <c r="A104" s="34"/>
      <c r="B104" s="34"/>
      <c r="C104" s="35">
        <v>13</v>
      </c>
      <c r="D104" s="35">
        <v>13</v>
      </c>
      <c r="E104" s="35">
        <f t="shared" si="12"/>
        <v>1</v>
      </c>
      <c r="F104" s="35" t="str">
        <f t="shared" si="13"/>
        <v>1'h0</v>
      </c>
      <c r="G104" s="35" t="s">
        <v>713</v>
      </c>
      <c r="H104" s="54" t="s">
        <v>5850</v>
      </c>
      <c r="I104" s="51" t="s">
        <v>5851</v>
      </c>
      <c r="J104" s="35">
        <v>0</v>
      </c>
      <c r="K104" s="35" t="str">
        <f t="shared" si="14"/>
        <v>0</v>
      </c>
      <c r="L104" s="35">
        <f t="shared" si="15"/>
        <v>0</v>
      </c>
    </row>
    <row r="105" spans="1:12" ht="15">
      <c r="A105" s="34"/>
      <c r="B105" s="34"/>
      <c r="C105" s="35">
        <v>12</v>
      </c>
      <c r="D105" s="35">
        <v>12</v>
      </c>
      <c r="E105" s="35">
        <f t="shared" si="12"/>
        <v>1</v>
      </c>
      <c r="F105" s="35" t="str">
        <f t="shared" si="13"/>
        <v>1'h0</v>
      </c>
      <c r="G105" s="35" t="s">
        <v>713</v>
      </c>
      <c r="H105" s="54" t="s">
        <v>5852</v>
      </c>
      <c r="I105" s="51" t="s">
        <v>5853</v>
      </c>
      <c r="J105" s="35">
        <v>0</v>
      </c>
      <c r="K105" s="35" t="str">
        <f t="shared" si="14"/>
        <v>0</v>
      </c>
      <c r="L105" s="35">
        <f t="shared" si="15"/>
        <v>0</v>
      </c>
    </row>
    <row r="106" spans="1:12" ht="15">
      <c r="A106" s="34"/>
      <c r="B106" s="34"/>
      <c r="C106" s="35">
        <v>11</v>
      </c>
      <c r="D106" s="35">
        <v>11</v>
      </c>
      <c r="E106" s="35">
        <f t="shared" si="12"/>
        <v>1</v>
      </c>
      <c r="F106" s="35" t="str">
        <f t="shared" si="13"/>
        <v>1'h0</v>
      </c>
      <c r="G106" s="35" t="s">
        <v>713</v>
      </c>
      <c r="H106" s="54" t="s">
        <v>5854</v>
      </c>
      <c r="I106" s="51" t="s">
        <v>5855</v>
      </c>
      <c r="J106" s="35">
        <v>0</v>
      </c>
      <c r="K106" s="35" t="str">
        <f t="shared" si="14"/>
        <v>0</v>
      </c>
      <c r="L106" s="35">
        <f t="shared" si="15"/>
        <v>0</v>
      </c>
    </row>
    <row r="107" spans="1:12" ht="15">
      <c r="A107" s="34"/>
      <c r="B107" s="34"/>
      <c r="C107" s="35">
        <v>10</v>
      </c>
      <c r="D107" s="35">
        <v>10</v>
      </c>
      <c r="E107" s="35">
        <f t="shared" si="12"/>
        <v>1</v>
      </c>
      <c r="F107" s="35" t="str">
        <f t="shared" si="13"/>
        <v>1'h0</v>
      </c>
      <c r="G107" s="35" t="s">
        <v>713</v>
      </c>
      <c r="H107" s="54" t="s">
        <v>5856</v>
      </c>
      <c r="I107" s="51" t="s">
        <v>5857</v>
      </c>
      <c r="J107" s="35">
        <v>0</v>
      </c>
      <c r="K107" s="35" t="str">
        <f t="shared" si="14"/>
        <v>0</v>
      </c>
      <c r="L107" s="35">
        <f t="shared" si="15"/>
        <v>0</v>
      </c>
    </row>
    <row r="108" spans="1:12" ht="15">
      <c r="A108" s="34"/>
      <c r="B108" s="34"/>
      <c r="C108" s="35">
        <v>9</v>
      </c>
      <c r="D108" s="35">
        <v>9</v>
      </c>
      <c r="E108" s="35">
        <f t="shared" si="12"/>
        <v>1</v>
      </c>
      <c r="F108" s="35" t="str">
        <f t="shared" si="13"/>
        <v>1'h0</v>
      </c>
      <c r="G108" s="35" t="s">
        <v>713</v>
      </c>
      <c r="H108" s="54" t="s">
        <v>5858</v>
      </c>
      <c r="I108" s="51" t="s">
        <v>5859</v>
      </c>
      <c r="J108" s="35">
        <v>0</v>
      </c>
      <c r="K108" s="35" t="str">
        <f t="shared" si="14"/>
        <v>0</v>
      </c>
      <c r="L108" s="35">
        <f t="shared" si="15"/>
        <v>0</v>
      </c>
    </row>
    <row r="109" spans="1:12" ht="15">
      <c r="A109" s="34"/>
      <c r="B109" s="34"/>
      <c r="C109" s="35">
        <v>8</v>
      </c>
      <c r="D109" s="35">
        <v>8</v>
      </c>
      <c r="E109" s="35">
        <f t="shared" si="12"/>
        <v>1</v>
      </c>
      <c r="F109" s="35" t="str">
        <f t="shared" si="13"/>
        <v>1'h0</v>
      </c>
      <c r="G109" s="35" t="s">
        <v>713</v>
      </c>
      <c r="H109" s="54" t="s">
        <v>5860</v>
      </c>
      <c r="I109" s="51" t="s">
        <v>5861</v>
      </c>
      <c r="J109" s="35">
        <v>0</v>
      </c>
      <c r="K109" s="35" t="str">
        <f t="shared" si="14"/>
        <v>0</v>
      </c>
      <c r="L109" s="35">
        <f t="shared" si="15"/>
        <v>0</v>
      </c>
    </row>
    <row r="110" spans="1:12" ht="15">
      <c r="A110" s="34"/>
      <c r="B110" s="34"/>
      <c r="C110" s="35">
        <v>7</v>
      </c>
      <c r="D110" s="35">
        <v>7</v>
      </c>
      <c r="E110" s="35">
        <f t="shared" si="12"/>
        <v>1</v>
      </c>
      <c r="F110" s="35" t="str">
        <f t="shared" si="13"/>
        <v>1'h0</v>
      </c>
      <c r="G110" s="35" t="s">
        <v>713</v>
      </c>
      <c r="H110" s="54" t="s">
        <v>5862</v>
      </c>
      <c r="I110" s="51" t="s">
        <v>5863</v>
      </c>
      <c r="J110" s="35">
        <v>0</v>
      </c>
      <c r="K110" s="35" t="str">
        <f t="shared" si="14"/>
        <v>0</v>
      </c>
      <c r="L110" s="35">
        <f t="shared" si="15"/>
        <v>0</v>
      </c>
    </row>
    <row r="111" spans="1:12" ht="15">
      <c r="A111" s="34"/>
      <c r="B111" s="34"/>
      <c r="C111" s="35">
        <v>6</v>
      </c>
      <c r="D111" s="35">
        <v>6</v>
      </c>
      <c r="E111" s="35">
        <f t="shared" si="12"/>
        <v>1</v>
      </c>
      <c r="F111" s="35" t="str">
        <f t="shared" si="13"/>
        <v>1'h0</v>
      </c>
      <c r="G111" s="35" t="s">
        <v>713</v>
      </c>
      <c r="H111" s="54" t="s">
        <v>5864</v>
      </c>
      <c r="I111" s="51" t="s">
        <v>5865</v>
      </c>
      <c r="J111" s="35">
        <v>0</v>
      </c>
      <c r="K111" s="35" t="str">
        <f t="shared" si="14"/>
        <v>0</v>
      </c>
      <c r="L111" s="35">
        <f t="shared" si="15"/>
        <v>0</v>
      </c>
    </row>
    <row r="112" spans="1:12" ht="15">
      <c r="A112" s="34"/>
      <c r="B112" s="34"/>
      <c r="C112" s="35">
        <v>5</v>
      </c>
      <c r="D112" s="35">
        <v>5</v>
      </c>
      <c r="E112" s="35">
        <f t="shared" si="12"/>
        <v>1</v>
      </c>
      <c r="F112" s="35" t="str">
        <f t="shared" si="13"/>
        <v>1'h0</v>
      </c>
      <c r="G112" s="35" t="s">
        <v>713</v>
      </c>
      <c r="H112" s="54" t="s">
        <v>5866</v>
      </c>
      <c r="I112" s="51" t="s">
        <v>5867</v>
      </c>
      <c r="J112" s="35">
        <v>0</v>
      </c>
      <c r="K112" s="35" t="str">
        <f t="shared" si="14"/>
        <v>0</v>
      </c>
      <c r="L112" s="35">
        <f t="shared" si="15"/>
        <v>0</v>
      </c>
    </row>
    <row r="113" spans="1:12" ht="15">
      <c r="A113" s="34"/>
      <c r="B113" s="34"/>
      <c r="C113" s="35">
        <v>4</v>
      </c>
      <c r="D113" s="35">
        <v>4</v>
      </c>
      <c r="E113" s="35">
        <f t="shared" si="12"/>
        <v>1</v>
      </c>
      <c r="F113" s="35" t="str">
        <f t="shared" si="13"/>
        <v>1'h0</v>
      </c>
      <c r="G113" s="35" t="s">
        <v>713</v>
      </c>
      <c r="H113" s="54" t="s">
        <v>5868</v>
      </c>
      <c r="I113" s="51" t="s">
        <v>5869</v>
      </c>
      <c r="J113" s="35">
        <v>0</v>
      </c>
      <c r="K113" s="35" t="str">
        <f t="shared" si="14"/>
        <v>0</v>
      </c>
      <c r="L113" s="35">
        <f t="shared" si="15"/>
        <v>0</v>
      </c>
    </row>
    <row r="114" spans="1:12" ht="15">
      <c r="A114" s="34"/>
      <c r="B114" s="34"/>
      <c r="C114" s="35">
        <v>3</v>
      </c>
      <c r="D114" s="35">
        <v>3</v>
      </c>
      <c r="E114" s="35">
        <f t="shared" si="12"/>
        <v>1</v>
      </c>
      <c r="F114" s="35" t="str">
        <f t="shared" si="13"/>
        <v>1'h0</v>
      </c>
      <c r="G114" s="35" t="s">
        <v>713</v>
      </c>
      <c r="H114" s="54" t="s">
        <v>5870</v>
      </c>
      <c r="I114" s="51" t="s">
        <v>5871</v>
      </c>
      <c r="J114" s="35">
        <v>0</v>
      </c>
      <c r="K114" s="35" t="str">
        <f t="shared" si="14"/>
        <v>0</v>
      </c>
      <c r="L114" s="35">
        <f t="shared" si="15"/>
        <v>0</v>
      </c>
    </row>
    <row r="115" spans="1:12" ht="15">
      <c r="A115" s="34"/>
      <c r="B115" s="34"/>
      <c r="C115" s="35">
        <v>2</v>
      </c>
      <c r="D115" s="35">
        <v>2</v>
      </c>
      <c r="E115" s="35">
        <f t="shared" si="12"/>
        <v>1</v>
      </c>
      <c r="F115" s="35" t="str">
        <f t="shared" si="13"/>
        <v>1'h0</v>
      </c>
      <c r="G115" s="35" t="s">
        <v>713</v>
      </c>
      <c r="H115" s="54" t="s">
        <v>5872</v>
      </c>
      <c r="I115" s="51" t="s">
        <v>5873</v>
      </c>
      <c r="J115" s="35">
        <v>0</v>
      </c>
      <c r="K115" s="35" t="str">
        <f t="shared" si="14"/>
        <v>0</v>
      </c>
      <c r="L115" s="35">
        <f t="shared" si="15"/>
        <v>0</v>
      </c>
    </row>
    <row r="116" spans="1:12" ht="15">
      <c r="A116" s="34"/>
      <c r="B116" s="34"/>
      <c r="C116" s="35">
        <v>1</v>
      </c>
      <c r="D116" s="35">
        <v>1</v>
      </c>
      <c r="E116" s="35">
        <f t="shared" si="12"/>
        <v>1</v>
      </c>
      <c r="F116" s="35" t="str">
        <f t="shared" si="13"/>
        <v>1'h0</v>
      </c>
      <c r="G116" s="35" t="s">
        <v>713</v>
      </c>
      <c r="H116" s="54" t="s">
        <v>5874</v>
      </c>
      <c r="I116" s="51" t="s">
        <v>5875</v>
      </c>
      <c r="J116" s="35">
        <v>0</v>
      </c>
      <c r="K116" s="35" t="str">
        <f t="shared" si="14"/>
        <v>0</v>
      </c>
      <c r="L116" s="35">
        <f t="shared" si="15"/>
        <v>0</v>
      </c>
    </row>
    <row r="117" spans="1:12" ht="15">
      <c r="A117" s="34"/>
      <c r="B117" s="34"/>
      <c r="C117" s="35">
        <v>0</v>
      </c>
      <c r="D117" s="35">
        <v>0</v>
      </c>
      <c r="E117" s="35">
        <f t="shared" si="12"/>
        <v>1</v>
      </c>
      <c r="F117" s="35" t="str">
        <f t="shared" si="13"/>
        <v>1'h0</v>
      </c>
      <c r="G117" s="35" t="s">
        <v>713</v>
      </c>
      <c r="H117" s="54" t="s">
        <v>5876</v>
      </c>
      <c r="I117" s="51" t="s">
        <v>5877</v>
      </c>
      <c r="J117" s="35">
        <v>0</v>
      </c>
      <c r="K117" s="35" t="str">
        <f t="shared" si="14"/>
        <v>0</v>
      </c>
      <c r="L117" s="35">
        <f t="shared" si="15"/>
        <v>0</v>
      </c>
    </row>
    <row r="118" spans="1:12" ht="15">
      <c r="A118" s="26"/>
      <c r="B118" s="27" t="s">
        <v>147</v>
      </c>
      <c r="C118" s="26"/>
      <c r="D118" s="26"/>
      <c r="E118" s="26">
        <f>SUM(E119:E119)</f>
        <v>32</v>
      </c>
      <c r="F118" s="56" t="str">
        <f>CONCATENATE("32'h",K118)</f>
        <v>32'h00000000</v>
      </c>
      <c r="G118" s="56"/>
      <c r="H118" s="29" t="s">
        <v>7235</v>
      </c>
      <c r="I118" s="29"/>
      <c r="J118" s="26"/>
      <c r="K118" s="26" t="str">
        <f>LOWER(DEC2HEX(L118,8))</f>
        <v>00000000</v>
      </c>
      <c r="L118" s="26">
        <f>SUM(L119:L119)</f>
        <v>0</v>
      </c>
    </row>
    <row r="119" spans="1:12" ht="15">
      <c r="A119" s="22"/>
      <c r="B119" s="22"/>
      <c r="C119" s="31">
        <v>0</v>
      </c>
      <c r="D119" s="31">
        <v>31</v>
      </c>
      <c r="E119" s="32">
        <f>D119+1-C119</f>
        <v>32</v>
      </c>
      <c r="F119" s="32" t="str">
        <f>CONCATENATE(E119,"'h",K119)</f>
        <v>32'h0</v>
      </c>
      <c r="G119" s="32" t="s">
        <v>68</v>
      </c>
      <c r="H119" s="36" t="s">
        <v>5878</v>
      </c>
      <c r="I119" s="39" t="s">
        <v>5879</v>
      </c>
      <c r="J119" s="31">
        <v>0</v>
      </c>
      <c r="K119" s="31" t="str">
        <f>LOWER(DEC2HEX((J119)))</f>
        <v>0</v>
      </c>
      <c r="L119" s="31">
        <f>J119*(2^C119)</f>
        <v>0</v>
      </c>
    </row>
    <row r="120" spans="1:12" ht="15">
      <c r="A120" s="26"/>
      <c r="B120" s="27" t="s">
        <v>175</v>
      </c>
      <c r="C120" s="26"/>
      <c r="D120" s="26"/>
      <c r="E120" s="26">
        <f>SUM(E121:E121)</f>
        <v>32</v>
      </c>
      <c r="F120" s="56" t="str">
        <f>CONCATENATE("32'h",K120)</f>
        <v>32'h00000000</v>
      </c>
      <c r="G120" s="56"/>
      <c r="H120" s="29" t="s">
        <v>7236</v>
      </c>
      <c r="I120" s="29"/>
      <c r="J120" s="26"/>
      <c r="K120" s="26" t="str">
        <f>LOWER(DEC2HEX(L120,8))</f>
        <v>00000000</v>
      </c>
      <c r="L120" s="26">
        <f>SUM(L121:L121)</f>
        <v>0</v>
      </c>
    </row>
    <row r="121" spans="1:12" ht="15">
      <c r="A121" s="22"/>
      <c r="B121" s="22"/>
      <c r="C121" s="31">
        <v>0</v>
      </c>
      <c r="D121" s="31">
        <v>31</v>
      </c>
      <c r="E121" s="32">
        <f>D121+1-C121</f>
        <v>32</v>
      </c>
      <c r="F121" s="32" t="str">
        <f>CONCATENATE(E121,"'h",K121)</f>
        <v>32'h0</v>
      </c>
      <c r="G121" s="32" t="s">
        <v>68</v>
      </c>
      <c r="H121" s="36" t="s">
        <v>5880</v>
      </c>
      <c r="I121" s="39" t="s">
        <v>5881</v>
      </c>
      <c r="J121" s="31">
        <v>0</v>
      </c>
      <c r="K121" s="31" t="str">
        <f>LOWER(DEC2HEX((J121)))</f>
        <v>0</v>
      </c>
      <c r="L121" s="31">
        <f>J121*(2^C121)</f>
        <v>0</v>
      </c>
    </row>
    <row r="122" spans="1:12" ht="15">
      <c r="A122" s="26"/>
      <c r="B122" s="27" t="s">
        <v>201</v>
      </c>
      <c r="C122" s="26"/>
      <c r="D122" s="26"/>
      <c r="E122" s="26">
        <f>SUM(E123:E123)</f>
        <v>32</v>
      </c>
      <c r="F122" s="56" t="str">
        <f>CONCATENATE("32'h",K122)</f>
        <v>32'h00000000</v>
      </c>
      <c r="G122" s="56"/>
      <c r="H122" s="29" t="s">
        <v>7237</v>
      </c>
      <c r="I122" s="29"/>
      <c r="J122" s="26"/>
      <c r="K122" s="26" t="str">
        <f>LOWER(DEC2HEX(L122,8))</f>
        <v>00000000</v>
      </c>
      <c r="L122" s="26">
        <f>SUM(L123:L123)</f>
        <v>0</v>
      </c>
    </row>
    <row r="123" spans="1:12" ht="15">
      <c r="A123" s="22"/>
      <c r="B123" s="22"/>
      <c r="C123" s="31">
        <v>0</v>
      </c>
      <c r="D123" s="31">
        <v>31</v>
      </c>
      <c r="E123" s="32">
        <f>D123+1-C123</f>
        <v>32</v>
      </c>
      <c r="F123" s="32" t="str">
        <f>CONCATENATE(E123,"'h",K123)</f>
        <v>32'h0</v>
      </c>
      <c r="G123" s="32" t="s">
        <v>68</v>
      </c>
      <c r="H123" s="36" t="s">
        <v>5882</v>
      </c>
      <c r="I123" s="39" t="s">
        <v>5883</v>
      </c>
      <c r="J123" s="31">
        <v>0</v>
      </c>
      <c r="K123" s="31" t="str">
        <f>LOWER(DEC2HEX((J123)))</f>
        <v>0</v>
      </c>
      <c r="L123" s="31">
        <f>J123*(2^C123)</f>
        <v>0</v>
      </c>
    </row>
    <row r="124" spans="1:12" ht="15">
      <c r="A124" s="26"/>
      <c r="B124" s="27" t="s">
        <v>227</v>
      </c>
      <c r="C124" s="26"/>
      <c r="D124" s="26"/>
      <c r="E124" s="26">
        <f>SUM(E125:E125)</f>
        <v>32</v>
      </c>
      <c r="F124" s="56" t="str">
        <f>CONCATENATE("32'h",K124)</f>
        <v>32'h00000000</v>
      </c>
      <c r="G124" s="56"/>
      <c r="H124" s="29" t="s">
        <v>7238</v>
      </c>
      <c r="I124" s="29"/>
      <c r="J124" s="26"/>
      <c r="K124" s="26" t="str">
        <f>LOWER(DEC2HEX(L124,8))</f>
        <v>00000000</v>
      </c>
      <c r="L124" s="26">
        <f>SUM(L125:L125)</f>
        <v>0</v>
      </c>
    </row>
    <row r="125" spans="1:12" ht="15">
      <c r="A125" s="22"/>
      <c r="B125" s="22"/>
      <c r="C125" s="31">
        <v>0</v>
      </c>
      <c r="D125" s="31">
        <v>31</v>
      </c>
      <c r="E125" s="32">
        <f>D125+1-C125</f>
        <v>32</v>
      </c>
      <c r="F125" s="32" t="str">
        <f>CONCATENATE(E125,"'h",K125)</f>
        <v>32'h0</v>
      </c>
      <c r="G125" s="32" t="s">
        <v>68</v>
      </c>
      <c r="H125" s="36" t="s">
        <v>5884</v>
      </c>
      <c r="I125" s="39" t="s">
        <v>5885</v>
      </c>
      <c r="J125" s="31">
        <v>0</v>
      </c>
      <c r="K125" s="31" t="str">
        <f>LOWER(DEC2HEX((J125)))</f>
        <v>0</v>
      </c>
      <c r="L125" s="31">
        <f>J125*(2^C125)</f>
        <v>0</v>
      </c>
    </row>
    <row r="126" spans="1:12" ht="15">
      <c r="A126" s="26"/>
      <c r="B126" s="27" t="s">
        <v>16079</v>
      </c>
      <c r="C126" s="26"/>
      <c r="D126" s="26"/>
      <c r="E126" s="26">
        <f>SUM(E127:E128)</f>
        <v>32</v>
      </c>
      <c r="F126" s="56" t="str">
        <f>CONCATENATE("32'h",K126)</f>
        <v>32'h00000000</v>
      </c>
      <c r="G126" s="56"/>
      <c r="H126" s="29" t="s">
        <v>16080</v>
      </c>
      <c r="I126" s="29"/>
      <c r="J126" s="26"/>
      <c r="K126" s="26" t="str">
        <f>LOWER(DEC2HEX(L126,8))</f>
        <v>00000000</v>
      </c>
      <c r="L126" s="26">
        <f>SUM(L127:L128)</f>
        <v>0</v>
      </c>
    </row>
    <row r="127" spans="1:12" ht="15">
      <c r="A127" s="35"/>
      <c r="B127" s="424"/>
      <c r="C127" s="31">
        <v>2</v>
      </c>
      <c r="D127" s="31">
        <v>31</v>
      </c>
      <c r="E127" s="32">
        <f t="shared" ref="E127" si="16">D127+1-C127</f>
        <v>30</v>
      </c>
      <c r="F127" s="32" t="str">
        <f t="shared" ref="F127" si="17">CONCATENATE(E127,"'h",K127)</f>
        <v>30'h0</v>
      </c>
      <c r="G127" s="32" t="s">
        <v>73</v>
      </c>
      <c r="H127" s="36" t="s">
        <v>20</v>
      </c>
      <c r="I127" s="39" t="s">
        <v>730</v>
      </c>
      <c r="J127" s="31">
        <v>0</v>
      </c>
      <c r="K127" s="31" t="str">
        <f t="shared" ref="K127" si="18">LOWER(DEC2HEX((J127)))</f>
        <v>0</v>
      </c>
      <c r="L127" s="31">
        <f t="shared" ref="L127" si="19">J127*(2^C127)</f>
        <v>0</v>
      </c>
    </row>
    <row r="128" spans="1:12" ht="15">
      <c r="A128" s="22"/>
      <c r="B128" s="22"/>
      <c r="C128" s="31">
        <v>0</v>
      </c>
      <c r="D128" s="31">
        <v>1</v>
      </c>
      <c r="E128" s="32">
        <f>D128+1-C128</f>
        <v>2</v>
      </c>
      <c r="F128" s="32" t="str">
        <f>CONCATENATE(E128,"'h",K128)</f>
        <v>2'h0</v>
      </c>
      <c r="G128" s="32" t="s">
        <v>68</v>
      </c>
      <c r="H128" s="36" t="s">
        <v>18325</v>
      </c>
      <c r="I128" s="39" t="s">
        <v>18326</v>
      </c>
      <c r="J128" s="31">
        <v>0</v>
      </c>
      <c r="K128" s="31" t="str">
        <f>LOWER(DEC2HEX((J128)))</f>
        <v>0</v>
      </c>
      <c r="L128" s="31">
        <f>J128*(2^C128)</f>
        <v>0</v>
      </c>
    </row>
  </sheetData>
  <phoneticPr fontId="24" type="noConversion"/>
  <pageMargins left="0.7" right="0.7" top="0.75" bottom="0.75" header="0.3" footer="0.3"/>
  <pageSetup paperSize="9" orientation="portrait" verticalDpi="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14"/>
  <sheetViews>
    <sheetView workbookViewId="0"/>
  </sheetViews>
  <sheetFormatPr defaultRowHeight="12.75"/>
  <cols>
    <col min="1" max="7" width="15.75" style="224" customWidth="1"/>
    <col min="8" max="8" width="31.5" style="224" customWidth="1"/>
    <col min="9" max="9" width="47.25" style="224" customWidth="1"/>
    <col min="10" max="13" width="15.75" style="224" customWidth="1"/>
    <col min="14" max="16384" width="9" style="224"/>
  </cols>
  <sheetData>
    <row r="1" spans="1:13" ht="25.5">
      <c r="A1" s="227" t="s">
        <v>706</v>
      </c>
      <c r="B1" s="227" t="s">
        <v>53</v>
      </c>
      <c r="C1" s="227" t="s">
        <v>54</v>
      </c>
      <c r="D1" s="227" t="s">
        <v>55</v>
      </c>
      <c r="E1" s="227" t="s">
        <v>56</v>
      </c>
      <c r="F1" s="227" t="s">
        <v>57</v>
      </c>
      <c r="G1" s="227" t="s">
        <v>58</v>
      </c>
      <c r="H1" s="227" t="s">
        <v>59</v>
      </c>
      <c r="I1" s="227" t="s">
        <v>60</v>
      </c>
      <c r="J1" s="227" t="s">
        <v>788</v>
      </c>
      <c r="K1" s="227" t="s">
        <v>789</v>
      </c>
      <c r="L1" s="227" t="s">
        <v>790</v>
      </c>
      <c r="M1" s="227" t="s">
        <v>707</v>
      </c>
    </row>
    <row r="2" spans="1:13">
      <c r="A2" s="226"/>
      <c r="B2" s="226" t="s">
        <v>66</v>
      </c>
      <c r="C2" s="226"/>
      <c r="D2" s="226"/>
      <c r="E2" s="226">
        <v>32</v>
      </c>
      <c r="F2" s="226" t="s">
        <v>4333</v>
      </c>
      <c r="G2" s="226"/>
      <c r="H2" s="226" t="s">
        <v>5892</v>
      </c>
      <c r="I2" s="226"/>
      <c r="J2" s="226"/>
      <c r="K2" s="226" t="s">
        <v>5886</v>
      </c>
      <c r="L2" s="226">
        <v>0</v>
      </c>
      <c r="M2" s="226"/>
    </row>
    <row r="3" spans="1:13">
      <c r="A3" s="225"/>
      <c r="B3" s="225"/>
      <c r="C3" s="225">
        <v>0</v>
      </c>
      <c r="D3" s="225">
        <v>31</v>
      </c>
      <c r="E3" s="225">
        <v>32</v>
      </c>
      <c r="F3" s="225" t="s">
        <v>4333</v>
      </c>
      <c r="G3" s="225" t="s">
        <v>73</v>
      </c>
      <c r="H3" s="225" t="s">
        <v>7300</v>
      </c>
      <c r="I3" s="225"/>
      <c r="J3" s="225">
        <v>0</v>
      </c>
      <c r="K3" s="225" t="s">
        <v>5886</v>
      </c>
      <c r="L3" s="225">
        <v>0</v>
      </c>
      <c r="M3" s="225"/>
    </row>
    <row r="4" spans="1:13">
      <c r="A4" s="226"/>
      <c r="B4" s="226" t="s">
        <v>76</v>
      </c>
      <c r="C4" s="226"/>
      <c r="D4" s="226"/>
      <c r="E4" s="226">
        <v>32</v>
      </c>
      <c r="F4" s="226" t="s">
        <v>4333</v>
      </c>
      <c r="G4" s="226"/>
      <c r="H4" s="226" t="s">
        <v>5891</v>
      </c>
      <c r="I4" s="226"/>
      <c r="J4" s="226"/>
      <c r="K4" s="226" t="s">
        <v>5886</v>
      </c>
      <c r="L4" s="226">
        <v>0</v>
      </c>
      <c r="M4" s="226"/>
    </row>
    <row r="5" spans="1:13">
      <c r="A5" s="225"/>
      <c r="B5" s="225"/>
      <c r="C5" s="225">
        <v>0</v>
      </c>
      <c r="D5" s="225">
        <v>31</v>
      </c>
      <c r="E5" s="225">
        <v>32</v>
      </c>
      <c r="F5" s="225" t="s">
        <v>4333</v>
      </c>
      <c r="G5" s="225" t="s">
        <v>73</v>
      </c>
      <c r="H5" s="225" t="s">
        <v>7299</v>
      </c>
      <c r="I5" s="225"/>
      <c r="J5" s="225">
        <v>0</v>
      </c>
      <c r="K5" s="225" t="s">
        <v>5886</v>
      </c>
      <c r="L5" s="225">
        <v>0</v>
      </c>
      <c r="M5" s="225"/>
    </row>
    <row r="6" spans="1:13">
      <c r="A6" s="226"/>
      <c r="B6" s="226" t="s">
        <v>91</v>
      </c>
      <c r="C6" s="226"/>
      <c r="D6" s="226"/>
      <c r="E6" s="226">
        <v>32</v>
      </c>
      <c r="F6" s="226" t="s">
        <v>4333</v>
      </c>
      <c r="G6" s="226"/>
      <c r="H6" s="226" t="s">
        <v>5890</v>
      </c>
      <c r="I6" s="226"/>
      <c r="J6" s="226"/>
      <c r="K6" s="226" t="s">
        <v>5886</v>
      </c>
      <c r="L6" s="226">
        <v>0</v>
      </c>
      <c r="M6" s="226"/>
    </row>
    <row r="7" spans="1:13">
      <c r="A7" s="225"/>
      <c r="B7" s="225"/>
      <c r="C7" s="225">
        <v>0</v>
      </c>
      <c r="D7" s="225">
        <v>31</v>
      </c>
      <c r="E7" s="225">
        <v>32</v>
      </c>
      <c r="F7" s="225" t="s">
        <v>4333</v>
      </c>
      <c r="G7" s="225" t="s">
        <v>718</v>
      </c>
      <c r="H7" s="225" t="s">
        <v>7298</v>
      </c>
      <c r="I7" s="225"/>
      <c r="J7" s="225">
        <v>0</v>
      </c>
      <c r="K7" s="225" t="s">
        <v>5886</v>
      </c>
      <c r="L7" s="225">
        <v>0</v>
      </c>
      <c r="M7" s="225"/>
    </row>
    <row r="8" spans="1:13">
      <c r="A8" s="226"/>
      <c r="B8" s="226" t="s">
        <v>97</v>
      </c>
      <c r="C8" s="226"/>
      <c r="D8" s="226"/>
      <c r="E8" s="226">
        <v>32</v>
      </c>
      <c r="F8" s="226" t="s">
        <v>4333</v>
      </c>
      <c r="G8" s="226"/>
      <c r="H8" s="226" t="s">
        <v>5889</v>
      </c>
      <c r="I8" s="226"/>
      <c r="J8" s="226"/>
      <c r="K8" s="226" t="s">
        <v>5886</v>
      </c>
      <c r="L8" s="226">
        <v>0</v>
      </c>
      <c r="M8" s="226"/>
    </row>
    <row r="9" spans="1:13">
      <c r="A9" s="225"/>
      <c r="B9" s="225"/>
      <c r="C9" s="225">
        <v>0</v>
      </c>
      <c r="D9" s="225">
        <v>31</v>
      </c>
      <c r="E9" s="225">
        <v>32</v>
      </c>
      <c r="F9" s="225" t="s">
        <v>4333</v>
      </c>
      <c r="G9" s="225" t="s">
        <v>713</v>
      </c>
      <c r="H9" s="225" t="s">
        <v>7298</v>
      </c>
      <c r="I9" s="225"/>
      <c r="J9" s="225">
        <v>0</v>
      </c>
      <c r="K9" s="225" t="s">
        <v>5886</v>
      </c>
      <c r="L9" s="225">
        <v>0</v>
      </c>
      <c r="M9" s="225"/>
    </row>
    <row r="10" spans="1:13">
      <c r="A10" s="226"/>
      <c r="B10" s="226" t="s">
        <v>101</v>
      </c>
      <c r="C10" s="226"/>
      <c r="D10" s="226"/>
      <c r="E10" s="226">
        <v>32</v>
      </c>
      <c r="F10" s="226" t="s">
        <v>4333</v>
      </c>
      <c r="G10" s="226"/>
      <c r="H10" s="226" t="s">
        <v>5888</v>
      </c>
      <c r="I10" s="226"/>
      <c r="J10" s="226"/>
      <c r="K10" s="226" t="s">
        <v>5886</v>
      </c>
      <c r="L10" s="226">
        <v>0</v>
      </c>
      <c r="M10" s="226"/>
    </row>
    <row r="11" spans="1:13">
      <c r="A11" s="225"/>
      <c r="B11" s="225"/>
      <c r="C11" s="225">
        <v>0</v>
      </c>
      <c r="D11" s="225">
        <v>31</v>
      </c>
      <c r="E11" s="225">
        <v>32</v>
      </c>
      <c r="F11" s="225" t="s">
        <v>4333</v>
      </c>
      <c r="G11" s="225" t="s">
        <v>68</v>
      </c>
      <c r="H11" s="225" t="s">
        <v>7297</v>
      </c>
      <c r="I11" s="225"/>
      <c r="J11" s="225">
        <v>0</v>
      </c>
      <c r="K11" s="225" t="s">
        <v>5886</v>
      </c>
      <c r="L11" s="225">
        <v>0</v>
      </c>
      <c r="M11" s="225"/>
    </row>
    <row r="12" spans="1:13">
      <c r="A12" s="226"/>
      <c r="B12" s="226" t="s">
        <v>242</v>
      </c>
      <c r="C12" s="226"/>
      <c r="D12" s="226"/>
      <c r="E12" s="226">
        <v>32</v>
      </c>
      <c r="F12" s="226" t="s">
        <v>4333</v>
      </c>
      <c r="G12" s="226"/>
      <c r="H12" s="226" t="s">
        <v>5887</v>
      </c>
      <c r="I12" s="226"/>
      <c r="J12" s="226"/>
      <c r="K12" s="226" t="s">
        <v>5886</v>
      </c>
      <c r="L12" s="226">
        <v>0</v>
      </c>
      <c r="M12" s="226"/>
    </row>
    <row r="13" spans="1:13">
      <c r="A13" s="225"/>
      <c r="B13" s="225"/>
      <c r="C13" s="225">
        <v>6</v>
      </c>
      <c r="D13" s="225">
        <v>31</v>
      </c>
      <c r="E13" s="225">
        <v>26</v>
      </c>
      <c r="F13" s="225" t="s">
        <v>6032</v>
      </c>
      <c r="G13" s="225" t="s">
        <v>73</v>
      </c>
      <c r="H13" s="225" t="s">
        <v>20</v>
      </c>
      <c r="I13" s="225"/>
      <c r="J13" s="225">
        <v>0</v>
      </c>
      <c r="K13" s="225" t="s">
        <v>5886</v>
      </c>
      <c r="L13" s="225">
        <v>0</v>
      </c>
      <c r="M13" s="225"/>
    </row>
    <row r="14" spans="1:13">
      <c r="A14" s="225"/>
      <c r="B14" s="225"/>
      <c r="C14" s="225">
        <v>0</v>
      </c>
      <c r="D14" s="225">
        <v>5</v>
      </c>
      <c r="E14" s="225">
        <v>6</v>
      </c>
      <c r="F14" s="225" t="s">
        <v>5929</v>
      </c>
      <c r="G14" s="225" t="s">
        <v>73</v>
      </c>
      <c r="H14" s="225" t="s">
        <v>7296</v>
      </c>
      <c r="I14" s="225"/>
      <c r="J14" s="225">
        <v>0</v>
      </c>
      <c r="K14" s="225" t="s">
        <v>5886</v>
      </c>
      <c r="L14" s="225">
        <v>0</v>
      </c>
      <c r="M14" s="225"/>
    </row>
  </sheetData>
  <phoneticPr fontId="5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63"/>
  <sheetViews>
    <sheetView topLeftCell="B31" zoomScale="145" zoomScaleNormal="145" workbookViewId="0">
      <selection activeCell="H68" sqref="H68"/>
    </sheetView>
  </sheetViews>
  <sheetFormatPr defaultRowHeight="12.75"/>
  <cols>
    <col min="1" max="7" width="15.75" style="378" customWidth="1"/>
    <col min="8" max="8" width="31.5" style="378" customWidth="1"/>
    <col min="9" max="9" width="47.25" style="378" customWidth="1"/>
    <col min="10" max="13" width="15.75" style="378" customWidth="1"/>
    <col min="14" max="16384" width="9" style="378"/>
  </cols>
  <sheetData>
    <row r="1" spans="1:13" ht="25.5">
      <c r="A1" s="382" t="s">
        <v>706</v>
      </c>
      <c r="B1" s="382" t="s">
        <v>53</v>
      </c>
      <c r="C1" s="382" t="s">
        <v>54</v>
      </c>
      <c r="D1" s="382" t="s">
        <v>55</v>
      </c>
      <c r="E1" s="382" t="s">
        <v>56</v>
      </c>
      <c r="F1" s="382" t="s">
        <v>57</v>
      </c>
      <c r="G1" s="382" t="s">
        <v>58</v>
      </c>
      <c r="H1" s="382" t="s">
        <v>59</v>
      </c>
      <c r="I1" s="382" t="s">
        <v>60</v>
      </c>
      <c r="J1" s="382" t="s">
        <v>788</v>
      </c>
      <c r="K1" s="382" t="s">
        <v>789</v>
      </c>
      <c r="L1" s="382" t="s">
        <v>790</v>
      </c>
      <c r="M1" s="382" t="s">
        <v>707</v>
      </c>
    </row>
    <row r="2" spans="1:13">
      <c r="A2" s="380"/>
      <c r="B2" s="380" t="s">
        <v>66</v>
      </c>
      <c r="C2" s="380"/>
      <c r="D2" s="380"/>
      <c r="E2" s="380">
        <v>32</v>
      </c>
      <c r="F2" s="380" t="s">
        <v>4333</v>
      </c>
      <c r="G2" s="380"/>
      <c r="H2" s="380" t="s">
        <v>15035</v>
      </c>
      <c r="I2" s="380"/>
      <c r="J2" s="380"/>
      <c r="K2" s="380" t="s">
        <v>5886</v>
      </c>
      <c r="L2" s="380">
        <v>0</v>
      </c>
      <c r="M2" s="380"/>
    </row>
    <row r="3" spans="1:13">
      <c r="A3" s="379"/>
      <c r="B3" s="379"/>
      <c r="C3" s="379">
        <v>0</v>
      </c>
      <c r="D3" s="379">
        <v>31</v>
      </c>
      <c r="E3" s="379">
        <v>32</v>
      </c>
      <c r="F3" s="379" t="s">
        <v>4333</v>
      </c>
      <c r="G3" s="379" t="s">
        <v>718</v>
      </c>
      <c r="H3" s="379" t="s">
        <v>15034</v>
      </c>
      <c r="I3" s="379" t="s">
        <v>15033</v>
      </c>
      <c r="J3" s="379">
        <v>0</v>
      </c>
      <c r="K3" s="379" t="s">
        <v>5886</v>
      </c>
      <c r="L3" s="379">
        <v>0</v>
      </c>
      <c r="M3" s="379"/>
    </row>
    <row r="4" spans="1:13">
      <c r="A4" s="380"/>
      <c r="B4" s="380" t="s">
        <v>70</v>
      </c>
      <c r="C4" s="380"/>
      <c r="D4" s="380"/>
      <c r="E4" s="380">
        <v>32</v>
      </c>
      <c r="F4" s="380" t="s">
        <v>4333</v>
      </c>
      <c r="G4" s="380"/>
      <c r="H4" s="380" t="s">
        <v>15032</v>
      </c>
      <c r="I4" s="380"/>
      <c r="J4" s="380"/>
      <c r="K4" s="380" t="s">
        <v>5886</v>
      </c>
      <c r="L4" s="380">
        <v>0</v>
      </c>
      <c r="M4" s="380"/>
    </row>
    <row r="5" spans="1:13">
      <c r="A5" s="379"/>
      <c r="B5" s="379"/>
      <c r="C5" s="379">
        <v>0</v>
      </c>
      <c r="D5" s="379">
        <v>31</v>
      </c>
      <c r="E5" s="379">
        <v>32</v>
      </c>
      <c r="F5" s="379" t="s">
        <v>4333</v>
      </c>
      <c r="G5" s="379" t="s">
        <v>73</v>
      </c>
      <c r="H5" s="379" t="s">
        <v>15031</v>
      </c>
      <c r="I5" s="379" t="s">
        <v>15030</v>
      </c>
      <c r="J5" s="379">
        <v>0</v>
      </c>
      <c r="K5" s="379" t="s">
        <v>5886</v>
      </c>
      <c r="L5" s="379">
        <v>0</v>
      </c>
      <c r="M5" s="379"/>
    </row>
    <row r="6" spans="1:13">
      <c r="A6" s="380"/>
      <c r="B6" s="380" t="s">
        <v>76</v>
      </c>
      <c r="C6" s="380"/>
      <c r="D6" s="380"/>
      <c r="E6" s="380">
        <v>32</v>
      </c>
      <c r="F6" s="380" t="s">
        <v>4333</v>
      </c>
      <c r="G6" s="380"/>
      <c r="H6" s="380" t="s">
        <v>15029</v>
      </c>
      <c r="I6" s="380"/>
      <c r="J6" s="380"/>
      <c r="K6" s="380" t="s">
        <v>5886</v>
      </c>
      <c r="L6" s="380">
        <v>0</v>
      </c>
      <c r="M6" s="380"/>
    </row>
    <row r="7" spans="1:13">
      <c r="A7" s="379"/>
      <c r="B7" s="379"/>
      <c r="C7" s="379">
        <v>0</v>
      </c>
      <c r="D7" s="379">
        <v>31</v>
      </c>
      <c r="E7" s="379">
        <v>32</v>
      </c>
      <c r="F7" s="379" t="s">
        <v>4333</v>
      </c>
      <c r="G7" s="379" t="s">
        <v>713</v>
      </c>
      <c r="H7" s="379" t="s">
        <v>15028</v>
      </c>
      <c r="I7" s="379" t="s">
        <v>15027</v>
      </c>
      <c r="J7" s="379">
        <v>0</v>
      </c>
      <c r="K7" s="379" t="s">
        <v>5886</v>
      </c>
      <c r="L7" s="379">
        <v>0</v>
      </c>
      <c r="M7" s="379"/>
    </row>
    <row r="8" spans="1:13">
      <c r="A8" s="380"/>
      <c r="B8" s="381" t="s">
        <v>15026</v>
      </c>
      <c r="C8" s="380"/>
      <c r="D8" s="380"/>
      <c r="E8" s="380">
        <v>32</v>
      </c>
      <c r="F8" s="380" t="s">
        <v>4333</v>
      </c>
      <c r="G8" s="380"/>
      <c r="H8" s="380" t="s">
        <v>15025</v>
      </c>
      <c r="I8" s="380"/>
      <c r="J8" s="380"/>
      <c r="K8" s="380" t="s">
        <v>5886</v>
      </c>
      <c r="L8" s="380">
        <v>0</v>
      </c>
      <c r="M8" s="380"/>
    </row>
    <row r="9" spans="1:13">
      <c r="A9" s="379"/>
      <c r="B9" s="379"/>
      <c r="C9" s="379">
        <v>0</v>
      </c>
      <c r="D9" s="379">
        <v>31</v>
      </c>
      <c r="E9" s="379">
        <v>32</v>
      </c>
      <c r="F9" s="379" t="s">
        <v>4333</v>
      </c>
      <c r="G9" s="379" t="s">
        <v>718</v>
      </c>
      <c r="H9" s="379" t="s">
        <v>15024</v>
      </c>
      <c r="I9" s="379" t="s">
        <v>15023</v>
      </c>
      <c r="J9" s="379">
        <v>0</v>
      </c>
      <c r="K9" s="379" t="s">
        <v>5886</v>
      </c>
      <c r="L9" s="379">
        <v>0</v>
      </c>
      <c r="M9" s="379"/>
    </row>
    <row r="10" spans="1:13">
      <c r="A10" s="380"/>
      <c r="B10" s="380" t="s">
        <v>91</v>
      </c>
      <c r="C10" s="380"/>
      <c r="D10" s="380"/>
      <c r="E10" s="380">
        <v>32</v>
      </c>
      <c r="F10" s="380" t="s">
        <v>4333</v>
      </c>
      <c r="G10" s="380"/>
      <c r="H10" s="380" t="s">
        <v>15164</v>
      </c>
      <c r="I10" s="380"/>
      <c r="J10" s="380"/>
      <c r="K10" s="380" t="s">
        <v>5886</v>
      </c>
      <c r="L10" s="380">
        <v>0</v>
      </c>
      <c r="M10" s="380"/>
    </row>
    <row r="11" spans="1:13">
      <c r="A11" s="379"/>
      <c r="B11" s="379"/>
      <c r="C11" s="379">
        <v>0</v>
      </c>
      <c r="D11" s="379">
        <v>31</v>
      </c>
      <c r="E11" s="379">
        <v>32</v>
      </c>
      <c r="F11" s="379" t="s">
        <v>4333</v>
      </c>
      <c r="G11" s="379" t="s">
        <v>713</v>
      </c>
      <c r="H11" s="379" t="s">
        <v>15022</v>
      </c>
      <c r="I11" s="379" t="s">
        <v>15021</v>
      </c>
      <c r="J11" s="379">
        <v>0</v>
      </c>
      <c r="K11" s="379" t="s">
        <v>5886</v>
      </c>
      <c r="L11" s="379">
        <v>0</v>
      </c>
      <c r="M11" s="379"/>
    </row>
    <row r="12" spans="1:13">
      <c r="A12" s="380"/>
      <c r="B12" s="381" t="s">
        <v>15020</v>
      </c>
      <c r="C12" s="380"/>
      <c r="D12" s="380"/>
      <c r="E12" s="380">
        <v>32</v>
      </c>
      <c r="F12" s="380" t="s">
        <v>4333</v>
      </c>
      <c r="G12" s="380"/>
      <c r="H12" s="380" t="s">
        <v>15019</v>
      </c>
      <c r="I12" s="380"/>
      <c r="J12" s="380"/>
      <c r="K12" s="380" t="s">
        <v>5886</v>
      </c>
      <c r="L12" s="380">
        <v>0</v>
      </c>
      <c r="M12" s="380"/>
    </row>
    <row r="13" spans="1:13">
      <c r="A13" s="379"/>
      <c r="B13" s="379"/>
      <c r="C13" s="379">
        <v>0</v>
      </c>
      <c r="D13" s="379">
        <v>31</v>
      </c>
      <c r="E13" s="379">
        <v>32</v>
      </c>
      <c r="F13" s="379" t="s">
        <v>4333</v>
      </c>
      <c r="G13" s="379" t="s">
        <v>73</v>
      </c>
      <c r="H13" s="379" t="s">
        <v>15018</v>
      </c>
      <c r="I13" s="379" t="s">
        <v>15017</v>
      </c>
      <c r="J13" s="379">
        <v>0</v>
      </c>
      <c r="K13" s="379" t="s">
        <v>5886</v>
      </c>
      <c r="L13" s="379">
        <v>0</v>
      </c>
      <c r="M13" s="379"/>
    </row>
    <row r="14" spans="1:13">
      <c r="A14" s="380"/>
      <c r="B14" s="380" t="s">
        <v>242</v>
      </c>
      <c r="C14" s="380"/>
      <c r="D14" s="380"/>
      <c r="E14" s="380">
        <v>32</v>
      </c>
      <c r="F14" s="380" t="s">
        <v>5895</v>
      </c>
      <c r="G14" s="380"/>
      <c r="H14" s="380" t="s">
        <v>15165</v>
      </c>
      <c r="I14" s="380"/>
      <c r="J14" s="380"/>
      <c r="K14" s="380" t="s">
        <v>5893</v>
      </c>
      <c r="L14" s="380">
        <v>1229996850</v>
      </c>
      <c r="M14" s="380"/>
    </row>
    <row r="15" spans="1:13">
      <c r="A15" s="379"/>
      <c r="B15" s="379"/>
      <c r="C15" s="379">
        <v>0</v>
      </c>
      <c r="D15" s="379">
        <v>31</v>
      </c>
      <c r="E15" s="379">
        <v>32</v>
      </c>
      <c r="F15" s="379" t="s">
        <v>5895</v>
      </c>
      <c r="G15" s="379" t="s">
        <v>73</v>
      </c>
      <c r="H15" s="379" t="s">
        <v>15166</v>
      </c>
      <c r="I15" s="379" t="s">
        <v>15016</v>
      </c>
      <c r="J15" s="379">
        <v>1229996850</v>
      </c>
      <c r="K15" s="379" t="s">
        <v>5893</v>
      </c>
      <c r="L15" s="379">
        <v>1229996850</v>
      </c>
      <c r="M15" s="379"/>
    </row>
    <row r="16" spans="1:13">
      <c r="A16" s="380"/>
      <c r="B16" s="381" t="s">
        <v>15015</v>
      </c>
      <c r="C16" s="380"/>
      <c r="D16" s="380"/>
      <c r="E16" s="380">
        <v>32</v>
      </c>
      <c r="F16" s="380" t="s">
        <v>4333</v>
      </c>
      <c r="G16" s="380"/>
      <c r="H16" s="380" t="s">
        <v>5905</v>
      </c>
      <c r="I16" s="380"/>
      <c r="J16" s="380"/>
      <c r="K16" s="380" t="s">
        <v>5886</v>
      </c>
      <c r="L16" s="380">
        <v>0</v>
      </c>
      <c r="M16" s="380"/>
    </row>
    <row r="17" spans="1:13">
      <c r="A17" s="379"/>
      <c r="B17" s="379"/>
      <c r="C17" s="379">
        <v>0</v>
      </c>
      <c r="D17" s="379">
        <v>31</v>
      </c>
      <c r="E17" s="379">
        <v>32</v>
      </c>
      <c r="F17" s="379" t="s">
        <v>4333</v>
      </c>
      <c r="G17" s="379" t="s">
        <v>718</v>
      </c>
      <c r="H17" s="379" t="s">
        <v>7337</v>
      </c>
      <c r="I17" s="379"/>
      <c r="J17" s="379">
        <v>0</v>
      </c>
      <c r="K17" s="379" t="s">
        <v>5886</v>
      </c>
      <c r="L17" s="379">
        <v>0</v>
      </c>
      <c r="M17" s="379"/>
    </row>
    <row r="18" spans="1:13">
      <c r="A18" s="380"/>
      <c r="B18" s="381" t="s">
        <v>15014</v>
      </c>
      <c r="C18" s="380"/>
      <c r="D18" s="380"/>
      <c r="E18" s="380">
        <v>32</v>
      </c>
      <c r="F18" s="380" t="s">
        <v>4333</v>
      </c>
      <c r="G18" s="380"/>
      <c r="H18" s="380" t="s">
        <v>5904</v>
      </c>
      <c r="I18" s="380"/>
      <c r="J18" s="380"/>
      <c r="K18" s="380" t="s">
        <v>5886</v>
      </c>
      <c r="L18" s="380">
        <v>0</v>
      </c>
      <c r="M18" s="380"/>
    </row>
    <row r="19" spans="1:13">
      <c r="A19" s="379"/>
      <c r="B19" s="379"/>
      <c r="C19" s="379">
        <v>0</v>
      </c>
      <c r="D19" s="379">
        <v>31</v>
      </c>
      <c r="E19" s="379">
        <v>32</v>
      </c>
      <c r="F19" s="379" t="s">
        <v>4333</v>
      </c>
      <c r="G19" s="379" t="s">
        <v>73</v>
      </c>
      <c r="H19" s="379" t="s">
        <v>7336</v>
      </c>
      <c r="I19" s="379"/>
      <c r="J19" s="379">
        <v>0</v>
      </c>
      <c r="K19" s="379" t="s">
        <v>5886</v>
      </c>
      <c r="L19" s="379">
        <v>0</v>
      </c>
      <c r="M19" s="379"/>
    </row>
    <row r="20" spans="1:13">
      <c r="A20" s="380"/>
      <c r="B20" s="381" t="s">
        <v>15013</v>
      </c>
      <c r="C20" s="380"/>
      <c r="D20" s="380"/>
      <c r="E20" s="380">
        <v>32</v>
      </c>
      <c r="F20" s="380" t="s">
        <v>4333</v>
      </c>
      <c r="G20" s="380"/>
      <c r="H20" s="380" t="s">
        <v>5903</v>
      </c>
      <c r="I20" s="380"/>
      <c r="J20" s="380"/>
      <c r="K20" s="380" t="s">
        <v>5886</v>
      </c>
      <c r="L20" s="380">
        <v>0</v>
      </c>
      <c r="M20" s="380"/>
    </row>
    <row r="21" spans="1:13">
      <c r="A21" s="379"/>
      <c r="B21" s="379"/>
      <c r="C21" s="379">
        <v>0</v>
      </c>
      <c r="D21" s="379">
        <v>31</v>
      </c>
      <c r="E21" s="379">
        <v>32</v>
      </c>
      <c r="F21" s="379" t="s">
        <v>4333</v>
      </c>
      <c r="G21" s="379" t="s">
        <v>713</v>
      </c>
      <c r="H21" s="379" t="s">
        <v>7335</v>
      </c>
      <c r="I21" s="379"/>
      <c r="J21" s="379">
        <v>0</v>
      </c>
      <c r="K21" s="379" t="s">
        <v>5886</v>
      </c>
      <c r="L21" s="379">
        <v>0</v>
      </c>
      <c r="M21" s="379"/>
    </row>
    <row r="22" spans="1:13">
      <c r="A22" s="380"/>
      <c r="B22" s="381" t="s">
        <v>15012</v>
      </c>
      <c r="C22" s="380"/>
      <c r="D22" s="380"/>
      <c r="E22" s="380">
        <v>32</v>
      </c>
      <c r="F22" s="380" t="s">
        <v>4333</v>
      </c>
      <c r="G22" s="380"/>
      <c r="H22" s="380" t="s">
        <v>5902</v>
      </c>
      <c r="I22" s="380"/>
      <c r="J22" s="380"/>
      <c r="K22" s="380" t="s">
        <v>5886</v>
      </c>
      <c r="L22" s="380">
        <v>0</v>
      </c>
      <c r="M22" s="380"/>
    </row>
    <row r="23" spans="1:13">
      <c r="A23" s="379"/>
      <c r="B23" s="379"/>
      <c r="C23" s="379">
        <v>0</v>
      </c>
      <c r="D23" s="379">
        <v>31</v>
      </c>
      <c r="E23" s="379">
        <v>32</v>
      </c>
      <c r="F23" s="379" t="s">
        <v>4333</v>
      </c>
      <c r="G23" s="379" t="s">
        <v>718</v>
      </c>
      <c r="H23" s="379" t="s">
        <v>7334</v>
      </c>
      <c r="I23" s="379"/>
      <c r="J23" s="379">
        <v>0</v>
      </c>
      <c r="K23" s="379" t="s">
        <v>5886</v>
      </c>
      <c r="L23" s="379">
        <v>0</v>
      </c>
      <c r="M23" s="379"/>
    </row>
    <row r="24" spans="1:13">
      <c r="A24" s="380"/>
      <c r="B24" s="381" t="s">
        <v>15011</v>
      </c>
      <c r="C24" s="380"/>
      <c r="D24" s="380"/>
      <c r="E24" s="380">
        <v>32</v>
      </c>
      <c r="F24" s="380" t="s">
        <v>4333</v>
      </c>
      <c r="G24" s="380"/>
      <c r="H24" s="380" t="s">
        <v>5901</v>
      </c>
      <c r="I24" s="380"/>
      <c r="J24" s="380"/>
      <c r="K24" s="380" t="s">
        <v>5886</v>
      </c>
      <c r="L24" s="380">
        <v>0</v>
      </c>
      <c r="M24" s="380"/>
    </row>
    <row r="25" spans="1:13">
      <c r="A25" s="379"/>
      <c r="B25" s="379"/>
      <c r="C25" s="379">
        <v>0</v>
      </c>
      <c r="D25" s="379">
        <v>31</v>
      </c>
      <c r="E25" s="379">
        <v>32</v>
      </c>
      <c r="F25" s="379" t="s">
        <v>4333</v>
      </c>
      <c r="G25" s="379" t="s">
        <v>713</v>
      </c>
      <c r="H25" s="379" t="s">
        <v>15010</v>
      </c>
      <c r="I25" s="379"/>
      <c r="J25" s="379">
        <v>0</v>
      </c>
      <c r="K25" s="379" t="s">
        <v>5886</v>
      </c>
      <c r="L25" s="379">
        <v>0</v>
      </c>
      <c r="M25" s="379"/>
    </row>
    <row r="26" spans="1:13">
      <c r="A26" s="380"/>
      <c r="B26" s="381" t="s">
        <v>15009</v>
      </c>
      <c r="C26" s="380"/>
      <c r="D26" s="380"/>
      <c r="E26" s="380">
        <v>32</v>
      </c>
      <c r="F26" s="380" t="s">
        <v>4333</v>
      </c>
      <c r="G26" s="380"/>
      <c r="H26" s="380" t="s">
        <v>5900</v>
      </c>
      <c r="I26" s="380"/>
      <c r="J26" s="380"/>
      <c r="K26" s="380" t="s">
        <v>5886</v>
      </c>
      <c r="L26" s="380">
        <v>0</v>
      </c>
      <c r="M26" s="380"/>
    </row>
    <row r="27" spans="1:13">
      <c r="A27" s="379"/>
      <c r="B27" s="379"/>
      <c r="C27" s="379">
        <v>30</v>
      </c>
      <c r="D27" s="379">
        <v>31</v>
      </c>
      <c r="E27" s="379">
        <v>2</v>
      </c>
      <c r="F27" s="379" t="s">
        <v>5898</v>
      </c>
      <c r="G27" s="379" t="s">
        <v>68</v>
      </c>
      <c r="H27" s="379" t="s">
        <v>7333</v>
      </c>
      <c r="I27" s="379"/>
      <c r="J27" s="379">
        <v>0</v>
      </c>
      <c r="K27" s="379" t="s">
        <v>5886</v>
      </c>
      <c r="L27" s="379">
        <v>0</v>
      </c>
      <c r="M27" s="379"/>
    </row>
    <row r="28" spans="1:13">
      <c r="A28" s="379"/>
      <c r="B28" s="379"/>
      <c r="C28" s="379">
        <v>28</v>
      </c>
      <c r="D28" s="379">
        <v>29</v>
      </c>
      <c r="E28" s="379">
        <v>2</v>
      </c>
      <c r="F28" s="379" t="s">
        <v>5898</v>
      </c>
      <c r="G28" s="379" t="s">
        <v>68</v>
      </c>
      <c r="H28" s="379" t="s">
        <v>7332</v>
      </c>
      <c r="I28" s="379"/>
      <c r="J28" s="379">
        <v>0</v>
      </c>
      <c r="K28" s="379" t="s">
        <v>5886</v>
      </c>
      <c r="L28" s="379">
        <v>0</v>
      </c>
      <c r="M28" s="379"/>
    </row>
    <row r="29" spans="1:13">
      <c r="A29" s="379"/>
      <c r="B29" s="379"/>
      <c r="C29" s="379">
        <v>26</v>
      </c>
      <c r="D29" s="379">
        <v>27</v>
      </c>
      <c r="E29" s="379">
        <v>2</v>
      </c>
      <c r="F29" s="379" t="s">
        <v>5898</v>
      </c>
      <c r="G29" s="379" t="s">
        <v>68</v>
      </c>
      <c r="H29" s="379" t="s">
        <v>7331</v>
      </c>
      <c r="I29" s="379"/>
      <c r="J29" s="379">
        <v>0</v>
      </c>
      <c r="K29" s="379" t="s">
        <v>5886</v>
      </c>
      <c r="L29" s="379">
        <v>0</v>
      </c>
      <c r="M29" s="379"/>
    </row>
    <row r="30" spans="1:13">
      <c r="A30" s="379"/>
      <c r="B30" s="379"/>
      <c r="C30" s="379">
        <v>24</v>
      </c>
      <c r="D30" s="379">
        <v>25</v>
      </c>
      <c r="E30" s="379">
        <v>2</v>
      </c>
      <c r="F30" s="379" t="s">
        <v>5898</v>
      </c>
      <c r="G30" s="379" t="s">
        <v>68</v>
      </c>
      <c r="H30" s="379" t="s">
        <v>7330</v>
      </c>
      <c r="I30" s="379"/>
      <c r="J30" s="379">
        <v>0</v>
      </c>
      <c r="K30" s="379" t="s">
        <v>5886</v>
      </c>
      <c r="L30" s="379">
        <v>0</v>
      </c>
      <c r="M30" s="379"/>
    </row>
    <row r="31" spans="1:13">
      <c r="A31" s="379"/>
      <c r="B31" s="379"/>
      <c r="C31" s="379">
        <v>22</v>
      </c>
      <c r="D31" s="379">
        <v>23</v>
      </c>
      <c r="E31" s="379">
        <v>2</v>
      </c>
      <c r="F31" s="379" t="s">
        <v>5898</v>
      </c>
      <c r="G31" s="379" t="s">
        <v>68</v>
      </c>
      <c r="H31" s="379" t="s">
        <v>7329</v>
      </c>
      <c r="I31" s="379"/>
      <c r="J31" s="379">
        <v>0</v>
      </c>
      <c r="K31" s="379" t="s">
        <v>5886</v>
      </c>
      <c r="L31" s="379">
        <v>0</v>
      </c>
      <c r="M31" s="379"/>
    </row>
    <row r="32" spans="1:13">
      <c r="A32" s="379"/>
      <c r="B32" s="379"/>
      <c r="C32" s="379">
        <v>20</v>
      </c>
      <c r="D32" s="379">
        <v>21</v>
      </c>
      <c r="E32" s="379">
        <v>2</v>
      </c>
      <c r="F32" s="379" t="s">
        <v>5898</v>
      </c>
      <c r="G32" s="379" t="s">
        <v>68</v>
      </c>
      <c r="H32" s="379" t="s">
        <v>7328</v>
      </c>
      <c r="I32" s="379"/>
      <c r="J32" s="379">
        <v>0</v>
      </c>
      <c r="K32" s="379" t="s">
        <v>5886</v>
      </c>
      <c r="L32" s="379">
        <v>0</v>
      </c>
      <c r="M32" s="379"/>
    </row>
    <row r="33" spans="1:13">
      <c r="A33" s="379"/>
      <c r="B33" s="379"/>
      <c r="C33" s="379">
        <v>18</v>
      </c>
      <c r="D33" s="379">
        <v>19</v>
      </c>
      <c r="E33" s="379">
        <v>2</v>
      </c>
      <c r="F33" s="379" t="s">
        <v>5898</v>
      </c>
      <c r="G33" s="379" t="s">
        <v>68</v>
      </c>
      <c r="H33" s="379" t="s">
        <v>7327</v>
      </c>
      <c r="I33" s="379"/>
      <c r="J33" s="379">
        <v>0</v>
      </c>
      <c r="K33" s="379" t="s">
        <v>5886</v>
      </c>
      <c r="L33" s="379">
        <v>0</v>
      </c>
      <c r="M33" s="379"/>
    </row>
    <row r="34" spans="1:13">
      <c r="A34" s="379"/>
      <c r="B34" s="379"/>
      <c r="C34" s="379">
        <v>16</v>
      </c>
      <c r="D34" s="379">
        <v>17</v>
      </c>
      <c r="E34" s="379">
        <v>2</v>
      </c>
      <c r="F34" s="379" t="s">
        <v>5898</v>
      </c>
      <c r="G34" s="379" t="s">
        <v>68</v>
      </c>
      <c r="H34" s="379" t="s">
        <v>7326</v>
      </c>
      <c r="I34" s="379"/>
      <c r="J34" s="379">
        <v>0</v>
      </c>
      <c r="K34" s="379" t="s">
        <v>5886</v>
      </c>
      <c r="L34" s="379">
        <v>0</v>
      </c>
      <c r="M34" s="379"/>
    </row>
    <row r="35" spans="1:13">
      <c r="A35" s="379"/>
      <c r="B35" s="379"/>
      <c r="C35" s="379">
        <v>14</v>
      </c>
      <c r="D35" s="379">
        <v>15</v>
      </c>
      <c r="E35" s="379">
        <v>2</v>
      </c>
      <c r="F35" s="379" t="s">
        <v>5898</v>
      </c>
      <c r="G35" s="379" t="s">
        <v>68</v>
      </c>
      <c r="H35" s="379" t="s">
        <v>7325</v>
      </c>
      <c r="I35" s="379"/>
      <c r="J35" s="379">
        <v>0</v>
      </c>
      <c r="K35" s="379" t="s">
        <v>5886</v>
      </c>
      <c r="L35" s="379">
        <v>0</v>
      </c>
      <c r="M35" s="379"/>
    </row>
    <row r="36" spans="1:13">
      <c r="A36" s="379"/>
      <c r="B36" s="379"/>
      <c r="C36" s="379">
        <v>12</v>
      </c>
      <c r="D36" s="379">
        <v>13</v>
      </c>
      <c r="E36" s="379">
        <v>2</v>
      </c>
      <c r="F36" s="379" t="s">
        <v>5898</v>
      </c>
      <c r="G36" s="379" t="s">
        <v>68</v>
      </c>
      <c r="H36" s="379" t="s">
        <v>7324</v>
      </c>
      <c r="I36" s="379"/>
      <c r="J36" s="379">
        <v>0</v>
      </c>
      <c r="K36" s="379" t="s">
        <v>5886</v>
      </c>
      <c r="L36" s="379">
        <v>0</v>
      </c>
      <c r="M36" s="379"/>
    </row>
    <row r="37" spans="1:13">
      <c r="A37" s="379"/>
      <c r="B37" s="379"/>
      <c r="C37" s="379">
        <v>10</v>
      </c>
      <c r="D37" s="379">
        <v>11</v>
      </c>
      <c r="E37" s="379">
        <v>2</v>
      </c>
      <c r="F37" s="379" t="s">
        <v>5898</v>
      </c>
      <c r="G37" s="379" t="s">
        <v>68</v>
      </c>
      <c r="H37" s="379" t="s">
        <v>7323</v>
      </c>
      <c r="I37" s="379"/>
      <c r="J37" s="379">
        <v>0</v>
      </c>
      <c r="K37" s="379" t="s">
        <v>5886</v>
      </c>
      <c r="L37" s="379">
        <v>0</v>
      </c>
      <c r="M37" s="379"/>
    </row>
    <row r="38" spans="1:13">
      <c r="A38" s="379"/>
      <c r="B38" s="379"/>
      <c r="C38" s="379">
        <v>8</v>
      </c>
      <c r="D38" s="379">
        <v>9</v>
      </c>
      <c r="E38" s="379">
        <v>2</v>
      </c>
      <c r="F38" s="379" t="s">
        <v>5898</v>
      </c>
      <c r="G38" s="379" t="s">
        <v>68</v>
      </c>
      <c r="H38" s="379" t="s">
        <v>7322</v>
      </c>
      <c r="I38" s="379"/>
      <c r="J38" s="379">
        <v>0</v>
      </c>
      <c r="K38" s="379" t="s">
        <v>5886</v>
      </c>
      <c r="L38" s="379">
        <v>0</v>
      </c>
      <c r="M38" s="379"/>
    </row>
    <row r="39" spans="1:13">
      <c r="A39" s="379"/>
      <c r="B39" s="379"/>
      <c r="C39" s="379">
        <v>6</v>
      </c>
      <c r="D39" s="379">
        <v>7</v>
      </c>
      <c r="E39" s="379">
        <v>2</v>
      </c>
      <c r="F39" s="379" t="s">
        <v>5898</v>
      </c>
      <c r="G39" s="379" t="s">
        <v>68</v>
      </c>
      <c r="H39" s="379" t="s">
        <v>7321</v>
      </c>
      <c r="I39" s="379"/>
      <c r="J39" s="379">
        <v>0</v>
      </c>
      <c r="K39" s="379" t="s">
        <v>5886</v>
      </c>
      <c r="L39" s="379">
        <v>0</v>
      </c>
      <c r="M39" s="379"/>
    </row>
    <row r="40" spans="1:13">
      <c r="A40" s="379"/>
      <c r="B40" s="379"/>
      <c r="C40" s="379">
        <v>4</v>
      </c>
      <c r="D40" s="379">
        <v>5</v>
      </c>
      <c r="E40" s="379">
        <v>2</v>
      </c>
      <c r="F40" s="379" t="s">
        <v>5898</v>
      </c>
      <c r="G40" s="379" t="s">
        <v>68</v>
      </c>
      <c r="H40" s="379" t="s">
        <v>7320</v>
      </c>
      <c r="I40" s="379"/>
      <c r="J40" s="379">
        <v>0</v>
      </c>
      <c r="K40" s="379" t="s">
        <v>5886</v>
      </c>
      <c r="L40" s="379">
        <v>0</v>
      </c>
      <c r="M40" s="379"/>
    </row>
    <row r="41" spans="1:13">
      <c r="A41" s="379"/>
      <c r="B41" s="379"/>
      <c r="C41" s="379">
        <v>2</v>
      </c>
      <c r="D41" s="379">
        <v>3</v>
      </c>
      <c r="E41" s="379">
        <v>2</v>
      </c>
      <c r="F41" s="379" t="s">
        <v>5898</v>
      </c>
      <c r="G41" s="379" t="s">
        <v>68</v>
      </c>
      <c r="H41" s="379" t="s">
        <v>7319</v>
      </c>
      <c r="I41" s="379"/>
      <c r="J41" s="379">
        <v>0</v>
      </c>
      <c r="K41" s="379" t="s">
        <v>5886</v>
      </c>
      <c r="L41" s="379">
        <v>0</v>
      </c>
      <c r="M41" s="379"/>
    </row>
    <row r="42" spans="1:13">
      <c r="A42" s="379"/>
      <c r="B42" s="379"/>
      <c r="C42" s="379">
        <v>0</v>
      </c>
      <c r="D42" s="379">
        <v>1</v>
      </c>
      <c r="E42" s="379">
        <v>2</v>
      </c>
      <c r="F42" s="379" t="s">
        <v>5898</v>
      </c>
      <c r="G42" s="379" t="s">
        <v>68</v>
      </c>
      <c r="H42" s="379" t="s">
        <v>7318</v>
      </c>
      <c r="I42" s="379"/>
      <c r="J42" s="379">
        <v>0</v>
      </c>
      <c r="K42" s="379" t="s">
        <v>5886</v>
      </c>
      <c r="L42" s="379">
        <v>0</v>
      </c>
      <c r="M42" s="379"/>
    </row>
    <row r="43" spans="1:13">
      <c r="A43" s="380"/>
      <c r="B43" s="381" t="s">
        <v>15008</v>
      </c>
      <c r="C43" s="380"/>
      <c r="D43" s="380"/>
      <c r="E43" s="380">
        <v>32</v>
      </c>
      <c r="F43" s="380" t="s">
        <v>4333</v>
      </c>
      <c r="G43" s="380"/>
      <c r="H43" s="380" t="s">
        <v>5899</v>
      </c>
      <c r="I43" s="380"/>
      <c r="J43" s="380"/>
      <c r="K43" s="380" t="s">
        <v>5886</v>
      </c>
      <c r="L43" s="380">
        <v>0</v>
      </c>
      <c r="M43" s="380"/>
    </row>
    <row r="44" spans="1:13">
      <c r="A44" s="379"/>
      <c r="B44" s="379"/>
      <c r="C44" s="379">
        <v>30</v>
      </c>
      <c r="D44" s="379">
        <v>31</v>
      </c>
      <c r="E44" s="379">
        <v>2</v>
      </c>
      <c r="F44" s="379" t="s">
        <v>5898</v>
      </c>
      <c r="G44" s="379" t="s">
        <v>68</v>
      </c>
      <c r="H44" s="379" t="s">
        <v>7317</v>
      </c>
      <c r="I44" s="379"/>
      <c r="J44" s="379">
        <v>0</v>
      </c>
      <c r="K44" s="379" t="s">
        <v>5886</v>
      </c>
      <c r="L44" s="379">
        <v>0</v>
      </c>
      <c r="M44" s="379"/>
    </row>
    <row r="45" spans="1:13">
      <c r="A45" s="379"/>
      <c r="B45" s="379"/>
      <c r="C45" s="379">
        <v>28</v>
      </c>
      <c r="D45" s="379">
        <v>29</v>
      </c>
      <c r="E45" s="379">
        <v>2</v>
      </c>
      <c r="F45" s="379" t="s">
        <v>5898</v>
      </c>
      <c r="G45" s="379" t="s">
        <v>68</v>
      </c>
      <c r="H45" s="379" t="s">
        <v>7316</v>
      </c>
      <c r="I45" s="379"/>
      <c r="J45" s="379">
        <v>0</v>
      </c>
      <c r="K45" s="379" t="s">
        <v>5886</v>
      </c>
      <c r="L45" s="379">
        <v>0</v>
      </c>
      <c r="M45" s="379"/>
    </row>
    <row r="46" spans="1:13">
      <c r="A46" s="379"/>
      <c r="B46" s="379"/>
      <c r="C46" s="379">
        <v>26</v>
      </c>
      <c r="D46" s="379">
        <v>27</v>
      </c>
      <c r="E46" s="379">
        <v>2</v>
      </c>
      <c r="F46" s="379" t="s">
        <v>5898</v>
      </c>
      <c r="G46" s="379" t="s">
        <v>68</v>
      </c>
      <c r="H46" s="379" t="s">
        <v>7315</v>
      </c>
      <c r="I46" s="379"/>
      <c r="J46" s="379">
        <v>0</v>
      </c>
      <c r="K46" s="379" t="s">
        <v>5886</v>
      </c>
      <c r="L46" s="379">
        <v>0</v>
      </c>
      <c r="M46" s="379"/>
    </row>
    <row r="47" spans="1:13">
      <c r="A47" s="379"/>
      <c r="B47" s="379"/>
      <c r="C47" s="379">
        <v>24</v>
      </c>
      <c r="D47" s="379">
        <v>25</v>
      </c>
      <c r="E47" s="379">
        <v>2</v>
      </c>
      <c r="F47" s="379" t="s">
        <v>5898</v>
      </c>
      <c r="G47" s="379" t="s">
        <v>68</v>
      </c>
      <c r="H47" s="379" t="s">
        <v>7314</v>
      </c>
      <c r="I47" s="379"/>
      <c r="J47" s="379">
        <v>0</v>
      </c>
      <c r="K47" s="379" t="s">
        <v>5886</v>
      </c>
      <c r="L47" s="379">
        <v>0</v>
      </c>
      <c r="M47" s="379"/>
    </row>
    <row r="48" spans="1:13">
      <c r="A48" s="379"/>
      <c r="B48" s="379"/>
      <c r="C48" s="379">
        <v>22</v>
      </c>
      <c r="D48" s="379">
        <v>23</v>
      </c>
      <c r="E48" s="379">
        <v>2</v>
      </c>
      <c r="F48" s="379" t="s">
        <v>5898</v>
      </c>
      <c r="G48" s="379" t="s">
        <v>68</v>
      </c>
      <c r="H48" s="379" t="s">
        <v>7313</v>
      </c>
      <c r="I48" s="379"/>
      <c r="J48" s="379">
        <v>0</v>
      </c>
      <c r="K48" s="379" t="s">
        <v>5886</v>
      </c>
      <c r="L48" s="379">
        <v>0</v>
      </c>
      <c r="M48" s="379"/>
    </row>
    <row r="49" spans="1:13">
      <c r="A49" s="379"/>
      <c r="B49" s="379"/>
      <c r="C49" s="379">
        <v>20</v>
      </c>
      <c r="D49" s="379">
        <v>21</v>
      </c>
      <c r="E49" s="379">
        <v>2</v>
      </c>
      <c r="F49" s="379" t="s">
        <v>5898</v>
      </c>
      <c r="G49" s="379" t="s">
        <v>68</v>
      </c>
      <c r="H49" s="379" t="s">
        <v>7312</v>
      </c>
      <c r="I49" s="379"/>
      <c r="J49" s="379">
        <v>0</v>
      </c>
      <c r="K49" s="379" t="s">
        <v>5886</v>
      </c>
      <c r="L49" s="379">
        <v>0</v>
      </c>
      <c r="M49" s="379"/>
    </row>
    <row r="50" spans="1:13">
      <c r="A50" s="379"/>
      <c r="B50" s="379"/>
      <c r="C50" s="379">
        <v>18</v>
      </c>
      <c r="D50" s="379">
        <v>19</v>
      </c>
      <c r="E50" s="379">
        <v>2</v>
      </c>
      <c r="F50" s="379" t="s">
        <v>5898</v>
      </c>
      <c r="G50" s="379" t="s">
        <v>68</v>
      </c>
      <c r="H50" s="379" t="s">
        <v>7311</v>
      </c>
      <c r="I50" s="379"/>
      <c r="J50" s="379">
        <v>0</v>
      </c>
      <c r="K50" s="379" t="s">
        <v>5886</v>
      </c>
      <c r="L50" s="379">
        <v>0</v>
      </c>
      <c r="M50" s="379"/>
    </row>
    <row r="51" spans="1:13">
      <c r="A51" s="379"/>
      <c r="B51" s="379"/>
      <c r="C51" s="379">
        <v>16</v>
      </c>
      <c r="D51" s="379">
        <v>17</v>
      </c>
      <c r="E51" s="379">
        <v>2</v>
      </c>
      <c r="F51" s="379" t="s">
        <v>5898</v>
      </c>
      <c r="G51" s="379" t="s">
        <v>68</v>
      </c>
      <c r="H51" s="379" t="s">
        <v>7310</v>
      </c>
      <c r="I51" s="379"/>
      <c r="J51" s="379">
        <v>0</v>
      </c>
      <c r="K51" s="379" t="s">
        <v>5886</v>
      </c>
      <c r="L51" s="379">
        <v>0</v>
      </c>
      <c r="M51" s="379"/>
    </row>
    <row r="52" spans="1:13">
      <c r="A52" s="379"/>
      <c r="B52" s="379"/>
      <c r="C52" s="379">
        <v>14</v>
      </c>
      <c r="D52" s="379">
        <v>15</v>
      </c>
      <c r="E52" s="379">
        <v>2</v>
      </c>
      <c r="F52" s="379" t="s">
        <v>5898</v>
      </c>
      <c r="G52" s="379" t="s">
        <v>68</v>
      </c>
      <c r="H52" s="379" t="s">
        <v>7309</v>
      </c>
      <c r="I52" s="379"/>
      <c r="J52" s="379">
        <v>0</v>
      </c>
      <c r="K52" s="379" t="s">
        <v>5886</v>
      </c>
      <c r="L52" s="379">
        <v>0</v>
      </c>
      <c r="M52" s="379"/>
    </row>
    <row r="53" spans="1:13">
      <c r="A53" s="379"/>
      <c r="B53" s="379"/>
      <c r="C53" s="379">
        <v>12</v>
      </c>
      <c r="D53" s="379">
        <v>13</v>
      </c>
      <c r="E53" s="379">
        <v>2</v>
      </c>
      <c r="F53" s="379" t="s">
        <v>5898</v>
      </c>
      <c r="G53" s="379" t="s">
        <v>68</v>
      </c>
      <c r="H53" s="379" t="s">
        <v>7308</v>
      </c>
      <c r="I53" s="379"/>
      <c r="J53" s="379">
        <v>0</v>
      </c>
      <c r="K53" s="379" t="s">
        <v>5886</v>
      </c>
      <c r="L53" s="379">
        <v>0</v>
      </c>
      <c r="M53" s="379"/>
    </row>
    <row r="54" spans="1:13">
      <c r="A54" s="379"/>
      <c r="B54" s="379"/>
      <c r="C54" s="379">
        <v>10</v>
      </c>
      <c r="D54" s="379">
        <v>11</v>
      </c>
      <c r="E54" s="379">
        <v>2</v>
      </c>
      <c r="F54" s="379" t="s">
        <v>5898</v>
      </c>
      <c r="G54" s="379" t="s">
        <v>68</v>
      </c>
      <c r="H54" s="379" t="s">
        <v>7307</v>
      </c>
      <c r="I54" s="379"/>
      <c r="J54" s="379">
        <v>0</v>
      </c>
      <c r="K54" s="379" t="s">
        <v>5886</v>
      </c>
      <c r="L54" s="379">
        <v>0</v>
      </c>
      <c r="M54" s="379"/>
    </row>
    <row r="55" spans="1:13">
      <c r="A55" s="379"/>
      <c r="B55" s="379"/>
      <c r="C55" s="379">
        <v>8</v>
      </c>
      <c r="D55" s="379">
        <v>9</v>
      </c>
      <c r="E55" s="379">
        <v>2</v>
      </c>
      <c r="F55" s="379" t="s">
        <v>5898</v>
      </c>
      <c r="G55" s="379" t="s">
        <v>68</v>
      </c>
      <c r="H55" s="379" t="s">
        <v>7306</v>
      </c>
      <c r="I55" s="379"/>
      <c r="J55" s="379">
        <v>0</v>
      </c>
      <c r="K55" s="379" t="s">
        <v>5886</v>
      </c>
      <c r="L55" s="379">
        <v>0</v>
      </c>
      <c r="M55" s="379"/>
    </row>
    <row r="56" spans="1:13">
      <c r="A56" s="379"/>
      <c r="B56" s="379"/>
      <c r="C56" s="379">
        <v>6</v>
      </c>
      <c r="D56" s="379">
        <v>7</v>
      </c>
      <c r="E56" s="379">
        <v>2</v>
      </c>
      <c r="F56" s="379" t="s">
        <v>5898</v>
      </c>
      <c r="G56" s="379" t="s">
        <v>68</v>
      </c>
      <c r="H56" s="379" t="s">
        <v>7305</v>
      </c>
      <c r="I56" s="379"/>
      <c r="J56" s="379">
        <v>0</v>
      </c>
      <c r="K56" s="379" t="s">
        <v>5886</v>
      </c>
      <c r="L56" s="379">
        <v>0</v>
      </c>
      <c r="M56" s="379"/>
    </row>
    <row r="57" spans="1:13">
      <c r="A57" s="379"/>
      <c r="B57" s="379"/>
      <c r="C57" s="379">
        <v>4</v>
      </c>
      <c r="D57" s="379">
        <v>5</v>
      </c>
      <c r="E57" s="379">
        <v>2</v>
      </c>
      <c r="F57" s="379" t="s">
        <v>5898</v>
      </c>
      <c r="G57" s="379" t="s">
        <v>68</v>
      </c>
      <c r="H57" s="379" t="s">
        <v>7304</v>
      </c>
      <c r="I57" s="379"/>
      <c r="J57" s="379">
        <v>0</v>
      </c>
      <c r="K57" s="379" t="s">
        <v>5886</v>
      </c>
      <c r="L57" s="379">
        <v>0</v>
      </c>
      <c r="M57" s="379"/>
    </row>
    <row r="58" spans="1:13">
      <c r="A58" s="379"/>
      <c r="B58" s="379"/>
      <c r="C58" s="379">
        <v>2</v>
      </c>
      <c r="D58" s="379">
        <v>3</v>
      </c>
      <c r="E58" s="379">
        <v>2</v>
      </c>
      <c r="F58" s="379" t="s">
        <v>5898</v>
      </c>
      <c r="G58" s="379" t="s">
        <v>68</v>
      </c>
      <c r="H58" s="379" t="s">
        <v>7303</v>
      </c>
      <c r="I58" s="379"/>
      <c r="J58" s="379">
        <v>0</v>
      </c>
      <c r="K58" s="379" t="s">
        <v>5886</v>
      </c>
      <c r="L58" s="379">
        <v>0</v>
      </c>
      <c r="M58" s="379"/>
    </row>
    <row r="59" spans="1:13">
      <c r="A59" s="379"/>
      <c r="B59" s="379"/>
      <c r="C59" s="379">
        <v>0</v>
      </c>
      <c r="D59" s="379">
        <v>1</v>
      </c>
      <c r="E59" s="379">
        <v>2</v>
      </c>
      <c r="F59" s="379" t="s">
        <v>5898</v>
      </c>
      <c r="G59" s="379" t="s">
        <v>68</v>
      </c>
      <c r="H59" s="379" t="s">
        <v>7302</v>
      </c>
      <c r="I59" s="379"/>
      <c r="J59" s="379">
        <v>0</v>
      </c>
      <c r="K59" s="379" t="s">
        <v>5886</v>
      </c>
      <c r="L59" s="379">
        <v>0</v>
      </c>
      <c r="M59" s="379"/>
    </row>
    <row r="60" spans="1:13">
      <c r="A60" s="380"/>
      <c r="B60" s="381" t="s">
        <v>15007</v>
      </c>
      <c r="C60" s="380"/>
      <c r="D60" s="380"/>
      <c r="E60" s="380">
        <v>32</v>
      </c>
      <c r="F60" s="380" t="s">
        <v>4333</v>
      </c>
      <c r="G60" s="380"/>
      <c r="H60" s="380" t="s">
        <v>5897</v>
      </c>
      <c r="I60" s="380"/>
      <c r="J60" s="380"/>
      <c r="K60" s="380" t="s">
        <v>5886</v>
      </c>
      <c r="L60" s="380">
        <v>0</v>
      </c>
      <c r="M60" s="380"/>
    </row>
    <row r="61" spans="1:13">
      <c r="A61" s="379"/>
      <c r="B61" s="379"/>
      <c r="C61" s="379">
        <v>0</v>
      </c>
      <c r="D61" s="379">
        <v>31</v>
      </c>
      <c r="E61" s="379">
        <v>32</v>
      </c>
      <c r="F61" s="379" t="s">
        <v>4333</v>
      </c>
      <c r="G61" s="379" t="s">
        <v>73</v>
      </c>
      <c r="H61" s="379" t="s">
        <v>7301</v>
      </c>
      <c r="I61" s="379"/>
      <c r="J61" s="379">
        <v>0</v>
      </c>
      <c r="K61" s="379" t="s">
        <v>5886</v>
      </c>
      <c r="L61" s="379">
        <v>0</v>
      </c>
      <c r="M61" s="379"/>
    </row>
    <row r="62" spans="1:13">
      <c r="A62" s="380"/>
      <c r="B62" s="381" t="s">
        <v>15006</v>
      </c>
      <c r="C62" s="380"/>
      <c r="D62" s="380"/>
      <c r="E62" s="380">
        <v>32</v>
      </c>
      <c r="F62" s="380" t="s">
        <v>5895</v>
      </c>
      <c r="G62" s="380"/>
      <c r="H62" s="380" t="s">
        <v>5896</v>
      </c>
      <c r="I62" s="380"/>
      <c r="J62" s="380"/>
      <c r="K62" s="380" t="s">
        <v>5893</v>
      </c>
      <c r="L62" s="380">
        <v>1229996850</v>
      </c>
      <c r="M62" s="380"/>
    </row>
    <row r="63" spans="1:13">
      <c r="A63" s="379"/>
      <c r="B63" s="379"/>
      <c r="C63" s="379">
        <v>0</v>
      </c>
      <c r="D63" s="379">
        <v>31</v>
      </c>
      <c r="E63" s="379">
        <v>32</v>
      </c>
      <c r="F63" s="379" t="s">
        <v>5895</v>
      </c>
      <c r="G63" s="379" t="s">
        <v>73</v>
      </c>
      <c r="H63" s="379" t="s">
        <v>15167</v>
      </c>
      <c r="I63" s="379"/>
      <c r="J63" s="379">
        <v>1229996850</v>
      </c>
      <c r="K63" s="379" t="s">
        <v>5893</v>
      </c>
      <c r="L63" s="379">
        <v>1229996850</v>
      </c>
      <c r="M63" s="379"/>
    </row>
  </sheetData>
  <phoneticPr fontId="24"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N288"/>
  <sheetViews>
    <sheetView workbookViewId="0">
      <selection sqref="A1:XFD1048576"/>
    </sheetView>
  </sheetViews>
  <sheetFormatPr defaultRowHeight="12.75"/>
  <cols>
    <col min="1" max="1" width="11.25" style="224" customWidth="1"/>
    <col min="2" max="2" width="10.25" style="224" customWidth="1"/>
    <col min="3" max="3" width="9.125" style="224" customWidth="1"/>
    <col min="4" max="4" width="7.25" style="224" customWidth="1"/>
    <col min="5" max="5" width="6.25" style="224" customWidth="1"/>
    <col min="6" max="6" width="6.625" style="224" customWidth="1"/>
    <col min="7" max="7" width="15.75" style="224" customWidth="1"/>
    <col min="8" max="8" width="9.875" style="224" customWidth="1"/>
    <col min="9" max="9" width="25.125" style="224" customWidth="1"/>
    <col min="10" max="10" width="120.75" style="224" customWidth="1"/>
    <col min="11" max="13" width="15.75" style="224" customWidth="1"/>
    <col min="14" max="16384" width="9" style="224"/>
  </cols>
  <sheetData>
    <row r="1" spans="1:14" ht="25.5">
      <c r="A1" s="364" t="s">
        <v>706</v>
      </c>
      <c r="B1" s="364" t="s">
        <v>706</v>
      </c>
      <c r="C1" s="364" t="s">
        <v>53</v>
      </c>
      <c r="D1" s="364" t="s">
        <v>54</v>
      </c>
      <c r="E1" s="364" t="s">
        <v>55</v>
      </c>
      <c r="F1" s="364" t="s">
        <v>56</v>
      </c>
      <c r="G1" s="364" t="s">
        <v>57</v>
      </c>
      <c r="H1" s="364" t="s">
        <v>58</v>
      </c>
      <c r="I1" s="364" t="s">
        <v>59</v>
      </c>
      <c r="J1" s="364" t="s">
        <v>60</v>
      </c>
      <c r="K1" s="364" t="s">
        <v>788</v>
      </c>
      <c r="L1" s="364" t="s">
        <v>789</v>
      </c>
      <c r="M1" s="364" t="s">
        <v>790</v>
      </c>
      <c r="N1" s="364" t="s">
        <v>707</v>
      </c>
    </row>
    <row r="2" spans="1:14">
      <c r="A2" s="365"/>
      <c r="B2" s="365"/>
      <c r="C2" s="365" t="s">
        <v>66</v>
      </c>
      <c r="D2" s="365"/>
      <c r="E2" s="365"/>
      <c r="F2" s="365">
        <v>32</v>
      </c>
      <c r="G2" s="365" t="s">
        <v>4333</v>
      </c>
      <c r="H2" s="365"/>
      <c r="I2" s="365" t="s">
        <v>5894</v>
      </c>
      <c r="J2" s="365"/>
      <c r="K2" s="365"/>
      <c r="L2" s="365" t="s">
        <v>5886</v>
      </c>
      <c r="M2" s="365">
        <v>0</v>
      </c>
      <c r="N2" s="365"/>
    </row>
    <row r="3" spans="1:14">
      <c r="A3" s="366"/>
      <c r="B3" s="366"/>
      <c r="C3" s="366"/>
      <c r="D3" s="366">
        <v>0</v>
      </c>
      <c r="E3" s="366">
        <v>31</v>
      </c>
      <c r="F3" s="366">
        <v>32</v>
      </c>
      <c r="G3" s="366" t="s">
        <v>4333</v>
      </c>
      <c r="H3" s="366" t="s">
        <v>73</v>
      </c>
      <c r="I3" s="366" t="s">
        <v>5972</v>
      </c>
      <c r="J3" s="366"/>
      <c r="K3" s="366">
        <v>0</v>
      </c>
      <c r="L3" s="366" t="s">
        <v>5886</v>
      </c>
      <c r="M3" s="366">
        <v>0</v>
      </c>
      <c r="N3" s="366"/>
    </row>
    <row r="4" spans="1:14">
      <c r="A4" s="365"/>
      <c r="B4" s="365"/>
      <c r="C4" s="365" t="s">
        <v>70</v>
      </c>
      <c r="D4" s="365"/>
      <c r="E4" s="365"/>
      <c r="F4" s="365">
        <v>32</v>
      </c>
      <c r="G4" s="365" t="s">
        <v>4333</v>
      </c>
      <c r="H4" s="365"/>
      <c r="I4" s="365" t="s">
        <v>5971</v>
      </c>
      <c r="J4" s="365"/>
      <c r="K4" s="365"/>
      <c r="L4" s="365" t="s">
        <v>5886</v>
      </c>
      <c r="M4" s="365">
        <v>0</v>
      </c>
      <c r="N4" s="365"/>
    </row>
    <row r="5" spans="1:14">
      <c r="A5" s="366"/>
      <c r="B5" s="366"/>
      <c r="C5" s="366"/>
      <c r="D5" s="366">
        <v>0</v>
      </c>
      <c r="E5" s="366">
        <v>31</v>
      </c>
      <c r="F5" s="366">
        <v>32</v>
      </c>
      <c r="G5" s="366" t="s">
        <v>4333</v>
      </c>
      <c r="H5" s="366" t="s">
        <v>73</v>
      </c>
      <c r="I5" s="366" t="s">
        <v>5970</v>
      </c>
      <c r="J5" s="366"/>
      <c r="K5" s="366">
        <v>0</v>
      </c>
      <c r="L5" s="366" t="s">
        <v>5886</v>
      </c>
      <c r="M5" s="366">
        <v>0</v>
      </c>
      <c r="N5" s="366"/>
    </row>
    <row r="6" spans="1:14">
      <c r="A6" s="365"/>
      <c r="B6" s="365"/>
      <c r="C6" s="365" t="s">
        <v>76</v>
      </c>
      <c r="D6" s="365"/>
      <c r="E6" s="365"/>
      <c r="F6" s="365">
        <v>32</v>
      </c>
      <c r="G6" s="365" t="s">
        <v>4333</v>
      </c>
      <c r="H6" s="365"/>
      <c r="I6" s="365" t="s">
        <v>5969</v>
      </c>
      <c r="J6" s="365"/>
      <c r="K6" s="365"/>
      <c r="L6" s="365" t="s">
        <v>5886</v>
      </c>
      <c r="M6" s="365">
        <v>0</v>
      </c>
      <c r="N6" s="365"/>
    </row>
    <row r="7" spans="1:14">
      <c r="A7" s="366"/>
      <c r="B7" s="366"/>
      <c r="C7" s="366"/>
      <c r="D7" s="366">
        <v>0</v>
      </c>
      <c r="E7" s="366">
        <v>31</v>
      </c>
      <c r="F7" s="366">
        <v>32</v>
      </c>
      <c r="G7" s="366" t="s">
        <v>4333</v>
      </c>
      <c r="H7" s="366" t="s">
        <v>73</v>
      </c>
      <c r="I7" s="366" t="s">
        <v>5968</v>
      </c>
      <c r="J7" s="366"/>
      <c r="K7" s="366">
        <v>0</v>
      </c>
      <c r="L7" s="366" t="s">
        <v>5886</v>
      </c>
      <c r="M7" s="366">
        <v>0</v>
      </c>
      <c r="N7" s="366"/>
    </row>
    <row r="8" spans="1:14">
      <c r="A8" s="365"/>
      <c r="B8" s="365"/>
      <c r="C8" s="365" t="s">
        <v>79</v>
      </c>
      <c r="D8" s="365"/>
      <c r="E8" s="365"/>
      <c r="F8" s="365">
        <v>32</v>
      </c>
      <c r="G8" s="365" t="s">
        <v>4333</v>
      </c>
      <c r="H8" s="365"/>
      <c r="I8" s="365" t="s">
        <v>5967</v>
      </c>
      <c r="J8" s="365"/>
      <c r="K8" s="365"/>
      <c r="L8" s="365" t="s">
        <v>5886</v>
      </c>
      <c r="M8" s="365">
        <v>0</v>
      </c>
      <c r="N8" s="365"/>
    </row>
    <row r="9" spans="1:14">
      <c r="A9" s="366"/>
      <c r="B9" s="366"/>
      <c r="C9" s="366"/>
      <c r="D9" s="366">
        <v>0</v>
      </c>
      <c r="E9" s="366">
        <v>31</v>
      </c>
      <c r="F9" s="366">
        <v>32</v>
      </c>
      <c r="G9" s="366" t="s">
        <v>4333</v>
      </c>
      <c r="H9" s="366" t="s">
        <v>73</v>
      </c>
      <c r="I9" s="366" t="s">
        <v>5966</v>
      </c>
      <c r="J9" s="366"/>
      <c r="K9" s="366">
        <v>0</v>
      </c>
      <c r="L9" s="366" t="s">
        <v>5886</v>
      </c>
      <c r="M9" s="366">
        <v>0</v>
      </c>
      <c r="N9" s="366"/>
    </row>
    <row r="10" spans="1:14">
      <c r="A10" s="365"/>
      <c r="B10" s="365"/>
      <c r="C10" s="365" t="s">
        <v>91</v>
      </c>
      <c r="D10" s="365"/>
      <c r="E10" s="365"/>
      <c r="F10" s="365">
        <v>32</v>
      </c>
      <c r="G10" s="365" t="s">
        <v>4333</v>
      </c>
      <c r="H10" s="365"/>
      <c r="I10" s="365" t="s">
        <v>5965</v>
      </c>
      <c r="J10" s="365"/>
      <c r="K10" s="365"/>
      <c r="L10" s="365" t="s">
        <v>5886</v>
      </c>
      <c r="M10" s="365">
        <v>0</v>
      </c>
      <c r="N10" s="365"/>
    </row>
    <row r="11" spans="1:14">
      <c r="A11" s="366"/>
      <c r="B11" s="366"/>
      <c r="C11" s="366"/>
      <c r="D11" s="366">
        <v>0</v>
      </c>
      <c r="E11" s="366">
        <v>31</v>
      </c>
      <c r="F11" s="366">
        <v>32</v>
      </c>
      <c r="G11" s="366" t="s">
        <v>4333</v>
      </c>
      <c r="H11" s="366" t="s">
        <v>73</v>
      </c>
      <c r="I11" s="366" t="s">
        <v>5964</v>
      </c>
      <c r="J11" s="366"/>
      <c r="K11" s="366">
        <v>0</v>
      </c>
      <c r="L11" s="366" t="s">
        <v>5886</v>
      </c>
      <c r="M11" s="366">
        <v>0</v>
      </c>
      <c r="N11" s="366"/>
    </row>
    <row r="12" spans="1:14">
      <c r="A12" s="365"/>
      <c r="B12" s="365"/>
      <c r="C12" s="365" t="s">
        <v>242</v>
      </c>
      <c r="D12" s="365"/>
      <c r="E12" s="365"/>
      <c r="F12" s="365">
        <v>32</v>
      </c>
      <c r="G12" s="365" t="s">
        <v>4333</v>
      </c>
      <c r="H12" s="365"/>
      <c r="I12" s="365" t="s">
        <v>5963</v>
      </c>
      <c r="J12" s="365"/>
      <c r="K12" s="365"/>
      <c r="L12" s="365" t="s">
        <v>5886</v>
      </c>
      <c r="M12" s="365">
        <v>0</v>
      </c>
      <c r="N12" s="365"/>
    </row>
    <row r="13" spans="1:14">
      <c r="A13" s="366"/>
      <c r="B13" s="366"/>
      <c r="C13" s="366"/>
      <c r="D13" s="366">
        <v>0</v>
      </c>
      <c r="E13" s="366">
        <v>31</v>
      </c>
      <c r="F13" s="366">
        <v>32</v>
      </c>
      <c r="G13" s="366" t="s">
        <v>4333</v>
      </c>
      <c r="H13" s="366" t="s">
        <v>68</v>
      </c>
      <c r="I13" s="366" t="s">
        <v>5962</v>
      </c>
      <c r="J13" s="366"/>
      <c r="K13" s="366">
        <v>0</v>
      </c>
      <c r="L13" s="366" t="s">
        <v>5886</v>
      </c>
      <c r="M13" s="366">
        <v>0</v>
      </c>
      <c r="N13" s="366"/>
    </row>
    <row r="14" spans="1:14">
      <c r="A14" s="365"/>
      <c r="B14" s="365"/>
      <c r="C14" s="365" t="s">
        <v>260</v>
      </c>
      <c r="D14" s="365"/>
      <c r="E14" s="365"/>
      <c r="F14" s="365">
        <v>32</v>
      </c>
      <c r="G14" s="365" t="s">
        <v>4333</v>
      </c>
      <c r="H14" s="365"/>
      <c r="I14" s="365" t="s">
        <v>5961</v>
      </c>
      <c r="J14" s="365"/>
      <c r="K14" s="365"/>
      <c r="L14" s="365" t="s">
        <v>5886</v>
      </c>
      <c r="M14" s="365">
        <v>0</v>
      </c>
      <c r="N14" s="365"/>
    </row>
    <row r="15" spans="1:14">
      <c r="A15" s="366"/>
      <c r="B15" s="366"/>
      <c r="C15" s="366"/>
      <c r="D15" s="366">
        <v>0</v>
      </c>
      <c r="E15" s="366">
        <v>31</v>
      </c>
      <c r="F15" s="366">
        <v>32</v>
      </c>
      <c r="G15" s="366" t="s">
        <v>4333</v>
      </c>
      <c r="H15" s="366" t="s">
        <v>68</v>
      </c>
      <c r="I15" s="366" t="s">
        <v>5960</v>
      </c>
      <c r="J15" s="366"/>
      <c r="K15" s="366">
        <v>0</v>
      </c>
      <c r="L15" s="366" t="s">
        <v>5886</v>
      </c>
      <c r="M15" s="366">
        <v>0</v>
      </c>
      <c r="N15" s="366"/>
    </row>
    <row r="16" spans="1:14">
      <c r="A16" s="365"/>
      <c r="B16" s="365"/>
      <c r="C16" s="365" t="s">
        <v>272</v>
      </c>
      <c r="D16" s="365"/>
      <c r="E16" s="365"/>
      <c r="F16" s="365">
        <v>32</v>
      </c>
      <c r="G16" s="365" t="s">
        <v>4333</v>
      </c>
      <c r="H16" s="365"/>
      <c r="I16" s="365" t="s">
        <v>5959</v>
      </c>
      <c r="J16" s="365"/>
      <c r="K16" s="365"/>
      <c r="L16" s="365" t="s">
        <v>5886</v>
      </c>
      <c r="M16" s="365">
        <v>0</v>
      </c>
      <c r="N16" s="365"/>
    </row>
    <row r="17" spans="1:14">
      <c r="A17" s="366"/>
      <c r="B17" s="366"/>
      <c r="C17" s="366"/>
      <c r="D17" s="366">
        <v>0</v>
      </c>
      <c r="E17" s="366">
        <v>31</v>
      </c>
      <c r="F17" s="366">
        <v>32</v>
      </c>
      <c r="G17" s="366" t="s">
        <v>4333</v>
      </c>
      <c r="H17" s="366" t="s">
        <v>68</v>
      </c>
      <c r="I17" s="366" t="s">
        <v>5958</v>
      </c>
      <c r="J17" s="366"/>
      <c r="K17" s="366">
        <v>0</v>
      </c>
      <c r="L17" s="366" t="s">
        <v>5886</v>
      </c>
      <c r="M17" s="366">
        <v>0</v>
      </c>
      <c r="N17" s="366"/>
    </row>
    <row r="18" spans="1:14">
      <c r="A18" s="365"/>
      <c r="B18" s="365"/>
      <c r="C18" s="365" t="s">
        <v>277</v>
      </c>
      <c r="D18" s="365"/>
      <c r="E18" s="365"/>
      <c r="F18" s="365">
        <v>32</v>
      </c>
      <c r="G18" s="365" t="s">
        <v>4333</v>
      </c>
      <c r="H18" s="365"/>
      <c r="I18" s="365" t="s">
        <v>5957</v>
      </c>
      <c r="J18" s="365"/>
      <c r="K18" s="365"/>
      <c r="L18" s="365" t="s">
        <v>5886</v>
      </c>
      <c r="M18" s="365">
        <v>0</v>
      </c>
      <c r="N18" s="365"/>
    </row>
    <row r="19" spans="1:14">
      <c r="A19" s="366"/>
      <c r="B19" s="366"/>
      <c r="C19" s="366"/>
      <c r="D19" s="366">
        <v>1</v>
      </c>
      <c r="E19" s="366">
        <v>31</v>
      </c>
      <c r="F19" s="366">
        <v>31</v>
      </c>
      <c r="G19" s="366" t="s">
        <v>4368</v>
      </c>
      <c r="H19" s="366" t="s">
        <v>73</v>
      </c>
      <c r="I19" s="366" t="s">
        <v>20</v>
      </c>
      <c r="J19" s="366"/>
      <c r="K19" s="366">
        <v>0</v>
      </c>
      <c r="L19" s="366" t="s">
        <v>5886</v>
      </c>
      <c r="M19" s="366">
        <v>0</v>
      </c>
      <c r="N19" s="366"/>
    </row>
    <row r="20" spans="1:14">
      <c r="A20" s="366"/>
      <c r="B20" s="366"/>
      <c r="C20" s="366"/>
      <c r="D20" s="366">
        <v>0</v>
      </c>
      <c r="E20" s="366">
        <v>0</v>
      </c>
      <c r="F20" s="366">
        <v>1</v>
      </c>
      <c r="G20" s="366" t="s">
        <v>5907</v>
      </c>
      <c r="H20" s="366" t="s">
        <v>718</v>
      </c>
      <c r="I20" s="366" t="s">
        <v>5955</v>
      </c>
      <c r="J20" s="366"/>
      <c r="K20" s="366">
        <v>0</v>
      </c>
      <c r="L20" s="366" t="s">
        <v>5886</v>
      </c>
      <c r="M20" s="366">
        <v>0</v>
      </c>
      <c r="N20" s="366"/>
    </row>
    <row r="21" spans="1:14">
      <c r="A21" s="365"/>
      <c r="B21" s="365"/>
      <c r="C21" s="365" t="s">
        <v>279</v>
      </c>
      <c r="D21" s="365"/>
      <c r="E21" s="365"/>
      <c r="F21" s="365">
        <v>32</v>
      </c>
      <c r="G21" s="365" t="s">
        <v>4333</v>
      </c>
      <c r="H21" s="365"/>
      <c r="I21" s="365" t="s">
        <v>5956</v>
      </c>
      <c r="J21" s="365"/>
      <c r="K21" s="365"/>
      <c r="L21" s="365" t="s">
        <v>5886</v>
      </c>
      <c r="M21" s="365">
        <v>0</v>
      </c>
      <c r="N21" s="365"/>
    </row>
    <row r="22" spans="1:14">
      <c r="A22" s="366"/>
      <c r="B22" s="366"/>
      <c r="C22" s="366"/>
      <c r="D22" s="366">
        <v>1</v>
      </c>
      <c r="E22" s="366">
        <v>31</v>
      </c>
      <c r="F22" s="366">
        <v>31</v>
      </c>
      <c r="G22" s="366" t="s">
        <v>4368</v>
      </c>
      <c r="H22" s="366" t="s">
        <v>73</v>
      </c>
      <c r="I22" s="366" t="s">
        <v>20</v>
      </c>
      <c r="J22" s="366"/>
      <c r="K22" s="366">
        <v>0</v>
      </c>
      <c r="L22" s="366" t="s">
        <v>5886</v>
      </c>
      <c r="M22" s="366">
        <v>0</v>
      </c>
      <c r="N22" s="366"/>
    </row>
    <row r="23" spans="1:14">
      <c r="A23" s="366"/>
      <c r="B23" s="366"/>
      <c r="C23" s="366"/>
      <c r="D23" s="366">
        <v>0</v>
      </c>
      <c r="E23" s="366">
        <v>0</v>
      </c>
      <c r="F23" s="366">
        <v>1</v>
      </c>
      <c r="G23" s="366" t="s">
        <v>5907</v>
      </c>
      <c r="H23" s="366" t="s">
        <v>713</v>
      </c>
      <c r="I23" s="366" t="s">
        <v>5955</v>
      </c>
      <c r="J23" s="366"/>
      <c r="K23" s="366">
        <v>0</v>
      </c>
      <c r="L23" s="366" t="s">
        <v>5886</v>
      </c>
      <c r="M23" s="366">
        <v>0</v>
      </c>
      <c r="N23" s="366"/>
    </row>
    <row r="24" spans="1:14">
      <c r="A24" s="365"/>
      <c r="B24" s="365"/>
      <c r="C24" s="365" t="s">
        <v>299</v>
      </c>
      <c r="D24" s="365"/>
      <c r="E24" s="365"/>
      <c r="F24" s="365">
        <v>32</v>
      </c>
      <c r="G24" s="365" t="s">
        <v>4333</v>
      </c>
      <c r="H24" s="365"/>
      <c r="I24" s="365" t="s">
        <v>5954</v>
      </c>
      <c r="J24" s="365"/>
      <c r="K24" s="365"/>
      <c r="L24" s="365" t="s">
        <v>5886</v>
      </c>
      <c r="M24" s="365">
        <v>0</v>
      </c>
      <c r="N24" s="365"/>
    </row>
    <row r="25" spans="1:14">
      <c r="A25" s="366"/>
      <c r="B25" s="366"/>
      <c r="C25" s="366"/>
      <c r="D25" s="366">
        <v>2</v>
      </c>
      <c r="E25" s="366">
        <v>31</v>
      </c>
      <c r="F25" s="366">
        <v>30</v>
      </c>
      <c r="G25" s="366" t="s">
        <v>5953</v>
      </c>
      <c r="H25" s="366" t="s">
        <v>73</v>
      </c>
      <c r="I25" s="366" t="s">
        <v>20</v>
      </c>
      <c r="J25" s="366"/>
      <c r="K25" s="366">
        <v>0</v>
      </c>
      <c r="L25" s="366" t="s">
        <v>5886</v>
      </c>
      <c r="M25" s="366">
        <v>0</v>
      </c>
      <c r="N25" s="366"/>
    </row>
    <row r="26" spans="1:14">
      <c r="A26" s="366"/>
      <c r="B26" s="366"/>
      <c r="C26" s="366"/>
      <c r="D26" s="366">
        <v>1</v>
      </c>
      <c r="E26" s="366">
        <v>1</v>
      </c>
      <c r="F26" s="366">
        <v>1</v>
      </c>
      <c r="G26" s="366" t="s">
        <v>5907</v>
      </c>
      <c r="H26" s="366" t="s">
        <v>68</v>
      </c>
      <c r="I26" s="366" t="s">
        <v>5952</v>
      </c>
      <c r="J26" s="366"/>
      <c r="K26" s="366">
        <v>0</v>
      </c>
      <c r="L26" s="366" t="s">
        <v>5886</v>
      </c>
      <c r="M26" s="366">
        <v>0</v>
      </c>
      <c r="N26" s="366"/>
    </row>
    <row r="27" spans="1:14">
      <c r="A27" s="366"/>
      <c r="B27" s="366"/>
      <c r="C27" s="366"/>
      <c r="D27" s="366">
        <v>0</v>
      </c>
      <c r="E27" s="366">
        <v>0</v>
      </c>
      <c r="F27" s="366">
        <v>1</v>
      </c>
      <c r="G27" s="366" t="s">
        <v>5907</v>
      </c>
      <c r="H27" s="366" t="s">
        <v>68</v>
      </c>
      <c r="I27" s="366" t="s">
        <v>5951</v>
      </c>
      <c r="J27" s="366"/>
      <c r="K27" s="366">
        <v>0</v>
      </c>
      <c r="L27" s="366" t="s">
        <v>5886</v>
      </c>
      <c r="M27" s="366">
        <v>0</v>
      </c>
      <c r="N27" s="366"/>
    </row>
    <row r="28" spans="1:14">
      <c r="A28" s="365"/>
      <c r="B28" s="365"/>
      <c r="C28" s="365" t="s">
        <v>303</v>
      </c>
      <c r="D28" s="365"/>
      <c r="E28" s="365"/>
      <c r="F28" s="365">
        <v>32</v>
      </c>
      <c r="G28" s="365" t="s">
        <v>4333</v>
      </c>
      <c r="H28" s="365"/>
      <c r="I28" s="365" t="s">
        <v>5950</v>
      </c>
      <c r="J28" s="365"/>
      <c r="K28" s="365"/>
      <c r="L28" s="365" t="s">
        <v>5886</v>
      </c>
      <c r="M28" s="365">
        <v>0</v>
      </c>
      <c r="N28" s="365"/>
    </row>
    <row r="29" spans="1:14">
      <c r="A29" s="366"/>
      <c r="B29" s="366"/>
      <c r="C29" s="366"/>
      <c r="D29" s="366">
        <v>1</v>
      </c>
      <c r="E29" s="366">
        <v>31</v>
      </c>
      <c r="F29" s="366">
        <v>31</v>
      </c>
      <c r="G29" s="366" t="s">
        <v>4368</v>
      </c>
      <c r="H29" s="366" t="s">
        <v>73</v>
      </c>
      <c r="I29" s="366" t="s">
        <v>20</v>
      </c>
      <c r="J29" s="366"/>
      <c r="K29" s="366">
        <v>0</v>
      </c>
      <c r="L29" s="366" t="s">
        <v>5886</v>
      </c>
      <c r="M29" s="366">
        <v>0</v>
      </c>
      <c r="N29" s="366"/>
    </row>
    <row r="30" spans="1:14">
      <c r="A30" s="366"/>
      <c r="B30" s="366"/>
      <c r="C30" s="366"/>
      <c r="D30" s="366">
        <v>0</v>
      </c>
      <c r="E30" s="366">
        <v>0</v>
      </c>
      <c r="F30" s="366">
        <v>1</v>
      </c>
      <c r="G30" s="366" t="s">
        <v>5907</v>
      </c>
      <c r="H30" s="366" t="s">
        <v>718</v>
      </c>
      <c r="I30" s="366" t="s">
        <v>5948</v>
      </c>
      <c r="J30" s="366"/>
      <c r="K30" s="366">
        <v>0</v>
      </c>
      <c r="L30" s="366" t="s">
        <v>5886</v>
      </c>
      <c r="M30" s="366">
        <v>0</v>
      </c>
      <c r="N30" s="366"/>
    </row>
    <row r="31" spans="1:14">
      <c r="A31" s="365"/>
      <c r="B31" s="365"/>
      <c r="C31" s="365" t="s">
        <v>306</v>
      </c>
      <c r="D31" s="365"/>
      <c r="E31" s="365"/>
      <c r="F31" s="365">
        <v>32</v>
      </c>
      <c r="G31" s="365" t="s">
        <v>4333</v>
      </c>
      <c r="H31" s="365"/>
      <c r="I31" s="365" t="s">
        <v>5949</v>
      </c>
      <c r="J31" s="365"/>
      <c r="K31" s="365"/>
      <c r="L31" s="365" t="s">
        <v>5886</v>
      </c>
      <c r="M31" s="365">
        <v>0</v>
      </c>
      <c r="N31" s="365"/>
    </row>
    <row r="32" spans="1:14">
      <c r="A32" s="366"/>
      <c r="B32" s="366"/>
      <c r="C32" s="366"/>
      <c r="D32" s="366">
        <v>1</v>
      </c>
      <c r="E32" s="366">
        <v>31</v>
      </c>
      <c r="F32" s="366">
        <v>31</v>
      </c>
      <c r="G32" s="366" t="s">
        <v>4368</v>
      </c>
      <c r="H32" s="366" t="s">
        <v>73</v>
      </c>
      <c r="I32" s="366" t="s">
        <v>20</v>
      </c>
      <c r="J32" s="366"/>
      <c r="K32" s="366">
        <v>0</v>
      </c>
      <c r="L32" s="366" t="s">
        <v>5886</v>
      </c>
      <c r="M32" s="366">
        <v>0</v>
      </c>
      <c r="N32" s="366"/>
    </row>
    <row r="33" spans="1:14">
      <c r="A33" s="366"/>
      <c r="B33" s="366"/>
      <c r="C33" s="366"/>
      <c r="D33" s="366">
        <v>0</v>
      </c>
      <c r="E33" s="366">
        <v>0</v>
      </c>
      <c r="F33" s="366">
        <v>1</v>
      </c>
      <c r="G33" s="366" t="s">
        <v>5907</v>
      </c>
      <c r="H33" s="366" t="s">
        <v>713</v>
      </c>
      <c r="I33" s="366" t="s">
        <v>5948</v>
      </c>
      <c r="J33" s="366"/>
      <c r="K33" s="366">
        <v>0</v>
      </c>
      <c r="L33" s="366" t="s">
        <v>5886</v>
      </c>
      <c r="M33" s="366">
        <v>0</v>
      </c>
      <c r="N33" s="366"/>
    </row>
    <row r="34" spans="1:14">
      <c r="A34" s="365"/>
      <c r="B34" s="365"/>
      <c r="C34" s="365" t="s">
        <v>312</v>
      </c>
      <c r="D34" s="365"/>
      <c r="E34" s="365"/>
      <c r="F34" s="365">
        <v>32</v>
      </c>
      <c r="G34" s="365" t="s">
        <v>13368</v>
      </c>
      <c r="H34" s="365"/>
      <c r="I34" s="365" t="s">
        <v>5947</v>
      </c>
      <c r="J34" s="365"/>
      <c r="K34" s="365"/>
      <c r="L34" s="365" t="s">
        <v>13369</v>
      </c>
      <c r="M34" s="365">
        <v>256</v>
      </c>
      <c r="N34" s="365"/>
    </row>
    <row r="35" spans="1:14">
      <c r="A35" s="366"/>
      <c r="B35" s="366"/>
      <c r="C35" s="366"/>
      <c r="D35" s="366">
        <v>10</v>
      </c>
      <c r="E35" s="366">
        <v>31</v>
      </c>
      <c r="F35" s="366">
        <v>22</v>
      </c>
      <c r="G35" s="366" t="s">
        <v>5898</v>
      </c>
      <c r="H35" s="366" t="s">
        <v>73</v>
      </c>
      <c r="I35" s="366" t="s">
        <v>20</v>
      </c>
      <c r="J35" s="366"/>
      <c r="K35" s="366">
        <v>0</v>
      </c>
      <c r="L35" s="366" t="s">
        <v>5886</v>
      </c>
      <c r="M35" s="366">
        <v>0</v>
      </c>
      <c r="N35" s="366"/>
    </row>
    <row r="36" spans="1:14" ht="60.75">
      <c r="A36" s="366"/>
      <c r="B36" s="366"/>
      <c r="C36" s="366"/>
      <c r="D36" s="366">
        <v>8</v>
      </c>
      <c r="E36" s="366">
        <v>9</v>
      </c>
      <c r="F36" s="366">
        <v>2</v>
      </c>
      <c r="G36" s="366" t="s">
        <v>5898</v>
      </c>
      <c r="H36" s="366" t="s">
        <v>68</v>
      </c>
      <c r="I36" s="366" t="s">
        <v>13370</v>
      </c>
      <c r="J36" s="367" t="s">
        <v>13371</v>
      </c>
      <c r="K36" s="366">
        <v>1</v>
      </c>
      <c r="L36" s="366" t="s">
        <v>13372</v>
      </c>
      <c r="M36" s="366">
        <v>256</v>
      </c>
      <c r="N36" s="366"/>
    </row>
    <row r="37" spans="1:14">
      <c r="A37" s="366"/>
      <c r="B37" s="366"/>
      <c r="C37" s="366"/>
      <c r="D37" s="366">
        <v>6</v>
      </c>
      <c r="E37" s="366">
        <v>7</v>
      </c>
      <c r="F37" s="366">
        <v>2</v>
      </c>
      <c r="G37" s="366" t="s">
        <v>5898</v>
      </c>
      <c r="H37" s="366" t="s">
        <v>73</v>
      </c>
      <c r="I37" s="366" t="s">
        <v>20</v>
      </c>
      <c r="J37" s="366"/>
      <c r="K37" s="366">
        <v>0</v>
      </c>
      <c r="L37" s="366" t="s">
        <v>5886</v>
      </c>
      <c r="M37" s="366">
        <v>0</v>
      </c>
      <c r="N37" s="366"/>
    </row>
    <row r="38" spans="1:14" ht="60.75">
      <c r="A38" s="366"/>
      <c r="B38" s="366"/>
      <c r="C38" s="366"/>
      <c r="D38" s="366">
        <v>4</v>
      </c>
      <c r="E38" s="366">
        <v>5</v>
      </c>
      <c r="F38" s="366">
        <v>2</v>
      </c>
      <c r="G38" s="366" t="s">
        <v>5945</v>
      </c>
      <c r="H38" s="366" t="s">
        <v>68</v>
      </c>
      <c r="I38" s="366" t="s">
        <v>13373</v>
      </c>
      <c r="J38" s="367" t="s">
        <v>13374</v>
      </c>
      <c r="K38" s="366">
        <v>0</v>
      </c>
      <c r="L38" s="366" t="s">
        <v>13375</v>
      </c>
      <c r="M38" s="366">
        <v>0</v>
      </c>
      <c r="N38" s="366"/>
    </row>
    <row r="39" spans="1:14">
      <c r="A39" s="366"/>
      <c r="B39" s="366"/>
      <c r="C39" s="366"/>
      <c r="D39" s="366">
        <v>2</v>
      </c>
      <c r="E39" s="366">
        <v>3</v>
      </c>
      <c r="F39" s="366">
        <v>2</v>
      </c>
      <c r="G39" s="366" t="s">
        <v>5929</v>
      </c>
      <c r="H39" s="366" t="s">
        <v>73</v>
      </c>
      <c r="I39" s="366" t="s">
        <v>20</v>
      </c>
      <c r="J39" s="366"/>
      <c r="K39" s="366">
        <v>0</v>
      </c>
      <c r="L39" s="366" t="s">
        <v>5886</v>
      </c>
      <c r="M39" s="366">
        <v>0</v>
      </c>
      <c r="N39" s="366"/>
    </row>
    <row r="40" spans="1:14" ht="60.75">
      <c r="A40" s="366"/>
      <c r="B40" s="366"/>
      <c r="C40" s="366"/>
      <c r="D40" s="366">
        <v>0</v>
      </c>
      <c r="E40" s="366">
        <v>1</v>
      </c>
      <c r="F40" s="366">
        <v>2</v>
      </c>
      <c r="G40" s="366" t="s">
        <v>5898</v>
      </c>
      <c r="H40" s="366" t="s">
        <v>68</v>
      </c>
      <c r="I40" s="366" t="s">
        <v>13376</v>
      </c>
      <c r="J40" s="367" t="s">
        <v>13377</v>
      </c>
      <c r="K40" s="366">
        <v>0</v>
      </c>
      <c r="L40" s="366" t="s">
        <v>5886</v>
      </c>
      <c r="M40" s="366">
        <v>0</v>
      </c>
      <c r="N40" s="366"/>
    </row>
    <row r="41" spans="1:14" ht="15">
      <c r="A41" s="365"/>
      <c r="B41" s="26"/>
      <c r="C41" s="27" t="s">
        <v>498</v>
      </c>
      <c r="D41" s="26"/>
      <c r="E41" s="26"/>
      <c r="F41" s="26">
        <f>SUM(F42:F49)</f>
        <v>32</v>
      </c>
      <c r="G41" s="125" t="str">
        <f>CONCATENATE("32'h",L41)</f>
        <v>32'h0</v>
      </c>
      <c r="H41" s="125"/>
      <c r="I41" s="94" t="s">
        <v>13378</v>
      </c>
      <c r="J41" s="94" t="s">
        <v>13379</v>
      </c>
      <c r="K41" s="26"/>
      <c r="L41" s="26">
        <v>0</v>
      </c>
      <c r="M41" s="26">
        <v>0</v>
      </c>
      <c r="N41" s="26"/>
    </row>
    <row r="42" spans="1:14" ht="15">
      <c r="A42" s="366"/>
      <c r="B42" s="22"/>
      <c r="C42" s="22"/>
      <c r="D42" s="31">
        <v>30</v>
      </c>
      <c r="E42" s="31">
        <v>31</v>
      </c>
      <c r="F42" s="32">
        <f t="shared" ref="F42:F49" si="0">E42+1-D42</f>
        <v>2</v>
      </c>
      <c r="G42" s="32" t="str">
        <f t="shared" ref="G42:G49" si="1">CONCATENATE(F42,"'h",L42)</f>
        <v>2'h0</v>
      </c>
      <c r="H42" s="91" t="s">
        <v>13380</v>
      </c>
      <c r="I42" s="88" t="s">
        <v>13381</v>
      </c>
      <c r="J42" s="300"/>
      <c r="K42" s="31">
        <v>0</v>
      </c>
      <c r="L42" s="31" t="str">
        <f t="shared" ref="L42:L49" si="2">LOWER(DEC2HEX((K42)))</f>
        <v>0</v>
      </c>
      <c r="M42" s="31">
        <f t="shared" ref="M42:M49" si="3">K42*(2^D42)</f>
        <v>0</v>
      </c>
      <c r="N42" s="50"/>
    </row>
    <row r="43" spans="1:14" ht="30">
      <c r="A43" s="366"/>
      <c r="B43" s="22"/>
      <c r="C43" s="22"/>
      <c r="D43" s="31">
        <v>24</v>
      </c>
      <c r="E43" s="31">
        <v>29</v>
      </c>
      <c r="F43" s="32">
        <f t="shared" si="0"/>
        <v>6</v>
      </c>
      <c r="G43" s="32" t="str">
        <f t="shared" si="1"/>
        <v>6'h0</v>
      </c>
      <c r="H43" s="91" t="s">
        <v>68</v>
      </c>
      <c r="I43" s="88" t="s">
        <v>13382</v>
      </c>
      <c r="J43" s="300" t="s">
        <v>13383</v>
      </c>
      <c r="K43" s="31">
        <v>0</v>
      </c>
      <c r="L43" s="31" t="str">
        <f t="shared" si="2"/>
        <v>0</v>
      </c>
      <c r="M43" s="31">
        <f t="shared" si="3"/>
        <v>0</v>
      </c>
      <c r="N43" s="50"/>
    </row>
    <row r="44" spans="1:14" ht="15">
      <c r="A44" s="366"/>
      <c r="B44" s="22"/>
      <c r="C44" s="22"/>
      <c r="D44" s="31">
        <v>22</v>
      </c>
      <c r="E44" s="31">
        <v>23</v>
      </c>
      <c r="F44" s="32">
        <f t="shared" si="0"/>
        <v>2</v>
      </c>
      <c r="G44" s="32" t="str">
        <f t="shared" si="1"/>
        <v>2'h0</v>
      </c>
      <c r="H44" s="91" t="s">
        <v>944</v>
      </c>
      <c r="I44" s="88" t="s">
        <v>52</v>
      </c>
      <c r="J44" s="300"/>
      <c r="K44" s="31">
        <v>0</v>
      </c>
      <c r="L44" s="31" t="str">
        <f t="shared" si="2"/>
        <v>0</v>
      </c>
      <c r="M44" s="31">
        <f t="shared" si="3"/>
        <v>0</v>
      </c>
      <c r="N44" s="50"/>
    </row>
    <row r="45" spans="1:14" ht="30">
      <c r="A45" s="366"/>
      <c r="B45" s="22"/>
      <c r="C45" s="22"/>
      <c r="D45" s="31">
        <v>16</v>
      </c>
      <c r="E45" s="31">
        <v>21</v>
      </c>
      <c r="F45" s="32">
        <f t="shared" si="0"/>
        <v>6</v>
      </c>
      <c r="G45" s="32" t="str">
        <f t="shared" si="1"/>
        <v>6'h0</v>
      </c>
      <c r="H45" s="91" t="s">
        <v>68</v>
      </c>
      <c r="I45" s="88" t="s">
        <v>13384</v>
      </c>
      <c r="J45" s="300" t="s">
        <v>13385</v>
      </c>
      <c r="K45" s="31">
        <v>0</v>
      </c>
      <c r="L45" s="31" t="str">
        <f t="shared" si="2"/>
        <v>0</v>
      </c>
      <c r="M45" s="31">
        <f t="shared" si="3"/>
        <v>0</v>
      </c>
      <c r="N45" s="50"/>
    </row>
    <row r="46" spans="1:14" ht="15">
      <c r="A46" s="366"/>
      <c r="B46" s="22"/>
      <c r="C46" s="22"/>
      <c r="D46" s="31">
        <v>14</v>
      </c>
      <c r="E46" s="31">
        <v>15</v>
      </c>
      <c r="F46" s="32">
        <f t="shared" si="0"/>
        <v>2</v>
      </c>
      <c r="G46" s="32" t="str">
        <f t="shared" si="1"/>
        <v>2'h0</v>
      </c>
      <c r="H46" s="91" t="s">
        <v>13380</v>
      </c>
      <c r="I46" s="88" t="s">
        <v>13381</v>
      </c>
      <c r="J46" s="300"/>
      <c r="K46" s="31">
        <v>0</v>
      </c>
      <c r="L46" s="31" t="str">
        <f t="shared" si="2"/>
        <v>0</v>
      </c>
      <c r="M46" s="31">
        <f t="shared" si="3"/>
        <v>0</v>
      </c>
      <c r="N46" s="50"/>
    </row>
    <row r="47" spans="1:14" ht="30">
      <c r="A47" s="366"/>
      <c r="B47" s="22"/>
      <c r="C47" s="22"/>
      <c r="D47" s="31">
        <v>8</v>
      </c>
      <c r="E47" s="31">
        <v>13</v>
      </c>
      <c r="F47" s="32">
        <f t="shared" si="0"/>
        <v>6</v>
      </c>
      <c r="G47" s="32" t="str">
        <f t="shared" si="1"/>
        <v>6'h0</v>
      </c>
      <c r="H47" s="91" t="s">
        <v>68</v>
      </c>
      <c r="I47" s="88" t="s">
        <v>13386</v>
      </c>
      <c r="J47" s="300" t="s">
        <v>13387</v>
      </c>
      <c r="K47" s="31">
        <v>0</v>
      </c>
      <c r="L47" s="31" t="str">
        <f t="shared" si="2"/>
        <v>0</v>
      </c>
      <c r="M47" s="31">
        <f t="shared" si="3"/>
        <v>0</v>
      </c>
      <c r="N47" s="50"/>
    </row>
    <row r="48" spans="1:14" ht="15">
      <c r="A48" s="366"/>
      <c r="B48" s="22"/>
      <c r="C48" s="22"/>
      <c r="D48" s="31">
        <v>6</v>
      </c>
      <c r="E48" s="31">
        <v>7</v>
      </c>
      <c r="F48" s="32">
        <f t="shared" si="0"/>
        <v>2</v>
      </c>
      <c r="G48" s="32" t="str">
        <f t="shared" si="1"/>
        <v>2'h0</v>
      </c>
      <c r="H48" s="91" t="s">
        <v>12832</v>
      </c>
      <c r="I48" s="88" t="s">
        <v>12831</v>
      </c>
      <c r="J48" s="300"/>
      <c r="K48" s="31">
        <v>0</v>
      </c>
      <c r="L48" s="31" t="str">
        <f t="shared" si="2"/>
        <v>0</v>
      </c>
      <c r="M48" s="31">
        <f t="shared" si="3"/>
        <v>0</v>
      </c>
      <c r="N48" s="50"/>
    </row>
    <row r="49" spans="1:14" ht="42">
      <c r="A49" s="366"/>
      <c r="B49" s="22"/>
      <c r="C49" s="22"/>
      <c r="D49" s="31">
        <v>0</v>
      </c>
      <c r="E49" s="31">
        <v>5</v>
      </c>
      <c r="F49" s="32">
        <f t="shared" si="0"/>
        <v>6</v>
      </c>
      <c r="G49" s="32" t="str">
        <f t="shared" si="1"/>
        <v>6'h0</v>
      </c>
      <c r="H49" s="91" t="s">
        <v>68</v>
      </c>
      <c r="I49" s="88" t="s">
        <v>13388</v>
      </c>
      <c r="J49" s="300" t="s">
        <v>13389</v>
      </c>
      <c r="K49" s="31">
        <v>0</v>
      </c>
      <c r="L49" s="31" t="str">
        <f t="shared" si="2"/>
        <v>0</v>
      </c>
      <c r="M49" s="31">
        <f t="shared" si="3"/>
        <v>0</v>
      </c>
      <c r="N49" s="50"/>
    </row>
    <row r="50" spans="1:14">
      <c r="A50" s="365"/>
      <c r="B50" s="365"/>
      <c r="C50" s="365" t="s">
        <v>316</v>
      </c>
      <c r="D50" s="365"/>
      <c r="E50" s="365"/>
      <c r="F50" s="365">
        <v>32</v>
      </c>
      <c r="G50" s="365" t="s">
        <v>4333</v>
      </c>
      <c r="H50" s="365"/>
      <c r="I50" s="365" t="s">
        <v>5941</v>
      </c>
      <c r="J50" s="365"/>
      <c r="K50" s="365"/>
      <c r="L50" s="365" t="s">
        <v>5886</v>
      </c>
      <c r="M50" s="365">
        <v>0</v>
      </c>
      <c r="N50" s="365"/>
    </row>
    <row r="51" spans="1:14">
      <c r="A51" s="366"/>
      <c r="B51" s="366"/>
      <c r="C51" s="366"/>
      <c r="D51" s="366">
        <v>0</v>
      </c>
      <c r="E51" s="366">
        <v>31</v>
      </c>
      <c r="F51" s="366">
        <v>32</v>
      </c>
      <c r="G51" s="366" t="s">
        <v>4333</v>
      </c>
      <c r="H51" s="366" t="s">
        <v>73</v>
      </c>
      <c r="I51" s="366" t="s">
        <v>5940</v>
      </c>
      <c r="J51" s="368"/>
      <c r="K51" s="366">
        <v>0</v>
      </c>
      <c r="L51" s="366" t="s">
        <v>5886</v>
      </c>
      <c r="M51" s="366">
        <v>0</v>
      </c>
      <c r="N51" s="366"/>
    </row>
    <row r="52" spans="1:14">
      <c r="A52" s="365"/>
      <c r="B52" s="365"/>
      <c r="C52" s="365" t="s">
        <v>483</v>
      </c>
      <c r="D52" s="365"/>
      <c r="E52" s="365"/>
      <c r="F52" s="365">
        <v>32</v>
      </c>
      <c r="G52" s="365" t="s">
        <v>4333</v>
      </c>
      <c r="H52" s="365"/>
      <c r="I52" s="365" t="s">
        <v>5939</v>
      </c>
      <c r="J52" s="365"/>
      <c r="K52" s="365"/>
      <c r="L52" s="365" t="s">
        <v>5886</v>
      </c>
      <c r="M52" s="365">
        <v>0</v>
      </c>
      <c r="N52" s="365"/>
    </row>
    <row r="53" spans="1:14">
      <c r="A53" s="366"/>
      <c r="B53" s="366"/>
      <c r="C53" s="366"/>
      <c r="D53" s="366">
        <v>1</v>
      </c>
      <c r="E53" s="366">
        <v>31</v>
      </c>
      <c r="F53" s="366">
        <v>31</v>
      </c>
      <c r="G53" s="366" t="s">
        <v>4368</v>
      </c>
      <c r="H53" s="366" t="s">
        <v>73</v>
      </c>
      <c r="I53" s="366" t="s">
        <v>20</v>
      </c>
      <c r="J53" s="366"/>
      <c r="K53" s="366">
        <v>0</v>
      </c>
      <c r="L53" s="366" t="s">
        <v>5886</v>
      </c>
      <c r="M53" s="366">
        <v>0</v>
      </c>
      <c r="N53" s="366"/>
    </row>
    <row r="54" spans="1:14">
      <c r="A54" s="366"/>
      <c r="B54" s="366"/>
      <c r="C54" s="366"/>
      <c r="D54" s="366">
        <v>0</v>
      </c>
      <c r="E54" s="366">
        <v>0</v>
      </c>
      <c r="F54" s="366">
        <v>1</v>
      </c>
      <c r="G54" s="366" t="s">
        <v>5907</v>
      </c>
      <c r="H54" s="366" t="s">
        <v>68</v>
      </c>
      <c r="I54" s="366" t="s">
        <v>5938</v>
      </c>
      <c r="J54" s="366"/>
      <c r="K54" s="366">
        <v>0</v>
      </c>
      <c r="L54" s="366" t="s">
        <v>5886</v>
      </c>
      <c r="M54" s="366">
        <v>0</v>
      </c>
      <c r="N54" s="366"/>
    </row>
    <row r="55" spans="1:14" ht="15">
      <c r="A55" s="365"/>
      <c r="B55" s="26"/>
      <c r="C55" s="27" t="s">
        <v>12943</v>
      </c>
      <c r="D55" s="26"/>
      <c r="E55" s="26"/>
      <c r="F55" s="26">
        <f>SUM(F56:F63)</f>
        <v>32</v>
      </c>
      <c r="G55" s="125" t="str">
        <f>CONCATENATE("32'h",L55)</f>
        <v>32'h01010101</v>
      </c>
      <c r="H55" s="125"/>
      <c r="I55" s="94" t="s">
        <v>13390</v>
      </c>
      <c r="J55" s="94" t="s">
        <v>13391</v>
      </c>
      <c r="K55" s="26"/>
      <c r="L55" s="26" t="str">
        <f>LOWER(DEC2HEX(M55,8))</f>
        <v>01010101</v>
      </c>
      <c r="M55" s="26">
        <f>SUM(M56:M63)</f>
        <v>16843009</v>
      </c>
      <c r="N55" s="365"/>
    </row>
    <row r="56" spans="1:14" ht="15">
      <c r="A56" s="366"/>
      <c r="B56" s="22"/>
      <c r="C56" s="22"/>
      <c r="D56" s="31">
        <v>30</v>
      </c>
      <c r="E56" s="31">
        <v>31</v>
      </c>
      <c r="F56" s="32">
        <f t="shared" ref="F56:F63" si="4">E56+1-D56</f>
        <v>2</v>
      </c>
      <c r="G56" s="32" t="str">
        <f t="shared" ref="G56:G63" si="5">CONCATENATE(F56,"'h",L56)</f>
        <v>2'h0</v>
      </c>
      <c r="H56" s="91" t="s">
        <v>12832</v>
      </c>
      <c r="I56" s="88" t="s">
        <v>12831</v>
      </c>
      <c r="J56" s="300"/>
      <c r="K56" s="31">
        <v>0</v>
      </c>
      <c r="L56" s="31" t="str">
        <f t="shared" ref="L56:L63" si="6">LOWER(DEC2HEX((K56)))</f>
        <v>0</v>
      </c>
      <c r="M56" s="31">
        <f t="shared" ref="M56:M63" si="7">K56*(2^D56)</f>
        <v>0</v>
      </c>
      <c r="N56" s="366"/>
    </row>
    <row r="57" spans="1:14" ht="30">
      <c r="A57" s="366"/>
      <c r="B57" s="22"/>
      <c r="C57" s="22"/>
      <c r="D57" s="31">
        <v>24</v>
      </c>
      <c r="E57" s="31">
        <v>29</v>
      </c>
      <c r="F57" s="32">
        <f t="shared" si="4"/>
        <v>6</v>
      </c>
      <c r="G57" s="32" t="str">
        <f t="shared" si="5"/>
        <v>6'h1</v>
      </c>
      <c r="H57" s="91" t="s">
        <v>68</v>
      </c>
      <c r="I57" s="88" t="s">
        <v>13392</v>
      </c>
      <c r="J57" s="300" t="s">
        <v>13393</v>
      </c>
      <c r="K57" s="31">
        <v>1</v>
      </c>
      <c r="L57" s="31" t="str">
        <f t="shared" si="6"/>
        <v>1</v>
      </c>
      <c r="M57" s="31">
        <f t="shared" si="7"/>
        <v>16777216</v>
      </c>
      <c r="N57" s="366"/>
    </row>
    <row r="58" spans="1:14" ht="15">
      <c r="A58" s="366"/>
      <c r="B58" s="22"/>
      <c r="C58" s="22"/>
      <c r="D58" s="31">
        <v>22</v>
      </c>
      <c r="E58" s="31">
        <v>23</v>
      </c>
      <c r="F58" s="32">
        <f t="shared" si="4"/>
        <v>2</v>
      </c>
      <c r="G58" s="32" t="str">
        <f t="shared" si="5"/>
        <v>2'h0</v>
      </c>
      <c r="H58" s="91" t="s">
        <v>12832</v>
      </c>
      <c r="I58" s="88" t="s">
        <v>12831</v>
      </c>
      <c r="J58" s="300"/>
      <c r="K58" s="31">
        <v>0</v>
      </c>
      <c r="L58" s="31" t="str">
        <f t="shared" si="6"/>
        <v>0</v>
      </c>
      <c r="M58" s="31">
        <f t="shared" si="7"/>
        <v>0</v>
      </c>
      <c r="N58" s="366"/>
    </row>
    <row r="59" spans="1:14" ht="30">
      <c r="A59" s="366"/>
      <c r="B59" s="22"/>
      <c r="C59" s="22"/>
      <c r="D59" s="31">
        <v>16</v>
      </c>
      <c r="E59" s="31">
        <v>21</v>
      </c>
      <c r="F59" s="32">
        <f t="shared" si="4"/>
        <v>6</v>
      </c>
      <c r="G59" s="32" t="str">
        <f t="shared" si="5"/>
        <v>6'h1</v>
      </c>
      <c r="H59" s="91" t="s">
        <v>68</v>
      </c>
      <c r="I59" s="88" t="s">
        <v>13394</v>
      </c>
      <c r="J59" s="300" t="s">
        <v>13395</v>
      </c>
      <c r="K59" s="31">
        <v>1</v>
      </c>
      <c r="L59" s="31" t="str">
        <f t="shared" si="6"/>
        <v>1</v>
      </c>
      <c r="M59" s="31">
        <f t="shared" si="7"/>
        <v>65536</v>
      </c>
      <c r="N59" s="366"/>
    </row>
    <row r="60" spans="1:14" ht="15">
      <c r="A60" s="366"/>
      <c r="B60" s="22"/>
      <c r="C60" s="22"/>
      <c r="D60" s="31">
        <v>14</v>
      </c>
      <c r="E60" s="31">
        <v>15</v>
      </c>
      <c r="F60" s="32">
        <f t="shared" si="4"/>
        <v>2</v>
      </c>
      <c r="G60" s="32" t="str">
        <f t="shared" si="5"/>
        <v>2'h0</v>
      </c>
      <c r="H60" s="91" t="s">
        <v>12832</v>
      </c>
      <c r="I60" s="88" t="s">
        <v>12831</v>
      </c>
      <c r="J60" s="300"/>
      <c r="K60" s="31">
        <v>0</v>
      </c>
      <c r="L60" s="31" t="str">
        <f t="shared" si="6"/>
        <v>0</v>
      </c>
      <c r="M60" s="31">
        <f t="shared" si="7"/>
        <v>0</v>
      </c>
      <c r="N60" s="366"/>
    </row>
    <row r="61" spans="1:14" ht="30">
      <c r="A61" s="366"/>
      <c r="B61" s="22"/>
      <c r="C61" s="22"/>
      <c r="D61" s="31">
        <v>8</v>
      </c>
      <c r="E61" s="31">
        <v>13</v>
      </c>
      <c r="F61" s="32">
        <f t="shared" si="4"/>
        <v>6</v>
      </c>
      <c r="G61" s="32" t="str">
        <f t="shared" si="5"/>
        <v>6'h1</v>
      </c>
      <c r="H61" s="91" t="s">
        <v>68</v>
      </c>
      <c r="I61" s="88" t="s">
        <v>13396</v>
      </c>
      <c r="J61" s="300" t="s">
        <v>13397</v>
      </c>
      <c r="K61" s="31">
        <v>1</v>
      </c>
      <c r="L61" s="31" t="str">
        <f t="shared" si="6"/>
        <v>1</v>
      </c>
      <c r="M61" s="31">
        <f t="shared" si="7"/>
        <v>256</v>
      </c>
      <c r="N61" s="366"/>
    </row>
    <row r="62" spans="1:14" ht="15">
      <c r="A62" s="366"/>
      <c r="B62" s="22"/>
      <c r="C62" s="22"/>
      <c r="D62" s="31">
        <v>6</v>
      </c>
      <c r="E62" s="31">
        <v>7</v>
      </c>
      <c r="F62" s="32">
        <f t="shared" si="4"/>
        <v>2</v>
      </c>
      <c r="G62" s="32" t="str">
        <f t="shared" si="5"/>
        <v>2'h0</v>
      </c>
      <c r="H62" s="91" t="s">
        <v>12832</v>
      </c>
      <c r="I62" s="88" t="s">
        <v>12831</v>
      </c>
      <c r="J62" s="300"/>
      <c r="K62" s="31">
        <v>0</v>
      </c>
      <c r="L62" s="31" t="str">
        <f t="shared" si="6"/>
        <v>0</v>
      </c>
      <c r="M62" s="31">
        <f t="shared" si="7"/>
        <v>0</v>
      </c>
      <c r="N62" s="366"/>
    </row>
    <row r="63" spans="1:14" ht="42">
      <c r="A63" s="366"/>
      <c r="B63" s="22"/>
      <c r="C63" s="22"/>
      <c r="D63" s="31">
        <v>0</v>
      </c>
      <c r="E63" s="31">
        <v>5</v>
      </c>
      <c r="F63" s="32">
        <f t="shared" si="4"/>
        <v>6</v>
      </c>
      <c r="G63" s="32" t="str">
        <f t="shared" si="5"/>
        <v>6'h1</v>
      </c>
      <c r="H63" s="91" t="s">
        <v>68</v>
      </c>
      <c r="I63" s="88" t="s">
        <v>13398</v>
      </c>
      <c r="J63" s="300" t="s">
        <v>13399</v>
      </c>
      <c r="K63" s="31">
        <v>1</v>
      </c>
      <c r="L63" s="31" t="str">
        <f t="shared" si="6"/>
        <v>1</v>
      </c>
      <c r="M63" s="31">
        <f t="shared" si="7"/>
        <v>1</v>
      </c>
      <c r="N63" s="366"/>
    </row>
    <row r="64" spans="1:14" ht="15">
      <c r="A64" s="365"/>
      <c r="B64" s="26"/>
      <c r="C64" s="27" t="s">
        <v>12944</v>
      </c>
      <c r="D64" s="26"/>
      <c r="E64" s="26"/>
      <c r="F64" s="26">
        <f>SUM(F65:F72)</f>
        <v>32</v>
      </c>
      <c r="G64" s="125" t="str">
        <f>CONCATENATE("32'h",L64)</f>
        <v>32'h02020202</v>
      </c>
      <c r="H64" s="125"/>
      <c r="I64" s="94" t="s">
        <v>13400</v>
      </c>
      <c r="J64" s="94" t="s">
        <v>13391</v>
      </c>
      <c r="K64" s="26"/>
      <c r="L64" s="26" t="str">
        <f>LOWER(DEC2HEX(M64,8))</f>
        <v>02020202</v>
      </c>
      <c r="M64" s="26">
        <f>SUM(M65:M72)</f>
        <v>33686018</v>
      </c>
      <c r="N64" s="365"/>
    </row>
    <row r="65" spans="1:14" ht="15">
      <c r="A65" s="366"/>
      <c r="B65" s="22"/>
      <c r="C65" s="22"/>
      <c r="D65" s="31">
        <v>30</v>
      </c>
      <c r="E65" s="31">
        <v>31</v>
      </c>
      <c r="F65" s="32">
        <f t="shared" ref="F65:F72" si="8">E65+1-D65</f>
        <v>2</v>
      </c>
      <c r="G65" s="32" t="str">
        <f t="shared" ref="G65:G72" si="9">CONCATENATE(F65,"'h",L65)</f>
        <v>2'h0</v>
      </c>
      <c r="H65" s="91" t="s">
        <v>12832</v>
      </c>
      <c r="I65" s="88" t="s">
        <v>12831</v>
      </c>
      <c r="J65" s="300"/>
      <c r="K65" s="31">
        <v>0</v>
      </c>
      <c r="L65" s="31" t="str">
        <f t="shared" ref="L65:L72" si="10">LOWER(DEC2HEX((K65)))</f>
        <v>0</v>
      </c>
      <c r="M65" s="31">
        <f t="shared" ref="M65:M72" si="11">K65*(2^D65)</f>
        <v>0</v>
      </c>
      <c r="N65" s="366"/>
    </row>
    <row r="66" spans="1:14" ht="30">
      <c r="A66" s="366"/>
      <c r="B66" s="22"/>
      <c r="C66" s="22"/>
      <c r="D66" s="31">
        <v>24</v>
      </c>
      <c r="E66" s="31">
        <v>29</v>
      </c>
      <c r="F66" s="32">
        <f t="shared" si="8"/>
        <v>6</v>
      </c>
      <c r="G66" s="32" t="str">
        <f t="shared" si="9"/>
        <v>6'h2</v>
      </c>
      <c r="H66" s="91" t="s">
        <v>68</v>
      </c>
      <c r="I66" s="88" t="s">
        <v>13401</v>
      </c>
      <c r="J66" s="300" t="s">
        <v>13402</v>
      </c>
      <c r="K66" s="31">
        <v>2</v>
      </c>
      <c r="L66" s="31" t="str">
        <f t="shared" si="10"/>
        <v>2</v>
      </c>
      <c r="M66" s="31">
        <f t="shared" si="11"/>
        <v>33554432</v>
      </c>
      <c r="N66" s="366"/>
    </row>
    <row r="67" spans="1:14" ht="15">
      <c r="A67" s="366"/>
      <c r="B67" s="22"/>
      <c r="C67" s="22"/>
      <c r="D67" s="31">
        <v>22</v>
      </c>
      <c r="E67" s="31">
        <v>23</v>
      </c>
      <c r="F67" s="32">
        <f t="shared" si="8"/>
        <v>2</v>
      </c>
      <c r="G67" s="32" t="str">
        <f t="shared" si="9"/>
        <v>2'h0</v>
      </c>
      <c r="H67" s="91" t="s">
        <v>12832</v>
      </c>
      <c r="I67" s="88" t="s">
        <v>12831</v>
      </c>
      <c r="J67" s="300"/>
      <c r="K67" s="31">
        <v>0</v>
      </c>
      <c r="L67" s="31" t="str">
        <f t="shared" si="10"/>
        <v>0</v>
      </c>
      <c r="M67" s="31">
        <f t="shared" si="11"/>
        <v>0</v>
      </c>
      <c r="N67" s="366"/>
    </row>
    <row r="68" spans="1:14" ht="30">
      <c r="A68" s="366"/>
      <c r="B68" s="22"/>
      <c r="C68" s="22"/>
      <c r="D68" s="31">
        <v>16</v>
      </c>
      <c r="E68" s="31">
        <v>21</v>
      </c>
      <c r="F68" s="32">
        <f t="shared" si="8"/>
        <v>6</v>
      </c>
      <c r="G68" s="32" t="str">
        <f t="shared" si="9"/>
        <v>6'h2</v>
      </c>
      <c r="H68" s="91" t="s">
        <v>68</v>
      </c>
      <c r="I68" s="88" t="s">
        <v>13403</v>
      </c>
      <c r="J68" s="300" t="s">
        <v>13404</v>
      </c>
      <c r="K68" s="31">
        <v>2</v>
      </c>
      <c r="L68" s="31" t="str">
        <f t="shared" si="10"/>
        <v>2</v>
      </c>
      <c r="M68" s="31">
        <f t="shared" si="11"/>
        <v>131072</v>
      </c>
      <c r="N68" s="366"/>
    </row>
    <row r="69" spans="1:14" ht="15">
      <c r="A69" s="366"/>
      <c r="B69" s="22"/>
      <c r="C69" s="22"/>
      <c r="D69" s="31">
        <v>14</v>
      </c>
      <c r="E69" s="31">
        <v>15</v>
      </c>
      <c r="F69" s="32">
        <f t="shared" si="8"/>
        <v>2</v>
      </c>
      <c r="G69" s="32" t="str">
        <f t="shared" si="9"/>
        <v>2'h0</v>
      </c>
      <c r="H69" s="91" t="s">
        <v>12832</v>
      </c>
      <c r="I69" s="88" t="s">
        <v>12831</v>
      </c>
      <c r="J69" s="300"/>
      <c r="K69" s="31">
        <v>0</v>
      </c>
      <c r="L69" s="31" t="str">
        <f t="shared" si="10"/>
        <v>0</v>
      </c>
      <c r="M69" s="31">
        <f t="shared" si="11"/>
        <v>0</v>
      </c>
      <c r="N69" s="366"/>
    </row>
    <row r="70" spans="1:14" ht="30">
      <c r="A70" s="366"/>
      <c r="B70" s="22"/>
      <c r="C70" s="22"/>
      <c r="D70" s="31">
        <v>8</v>
      </c>
      <c r="E70" s="31">
        <v>13</v>
      </c>
      <c r="F70" s="32">
        <f t="shared" si="8"/>
        <v>6</v>
      </c>
      <c r="G70" s="32" t="str">
        <f t="shared" si="9"/>
        <v>6'h2</v>
      </c>
      <c r="H70" s="91" t="s">
        <v>68</v>
      </c>
      <c r="I70" s="88" t="s">
        <v>13405</v>
      </c>
      <c r="J70" s="300" t="s">
        <v>13406</v>
      </c>
      <c r="K70" s="31">
        <v>2</v>
      </c>
      <c r="L70" s="31" t="str">
        <f t="shared" si="10"/>
        <v>2</v>
      </c>
      <c r="M70" s="31">
        <f t="shared" si="11"/>
        <v>512</v>
      </c>
      <c r="N70" s="366"/>
    </row>
    <row r="71" spans="1:14" ht="15">
      <c r="A71" s="366"/>
      <c r="B71" s="22"/>
      <c r="C71" s="22"/>
      <c r="D71" s="31">
        <v>6</v>
      </c>
      <c r="E71" s="31">
        <v>7</v>
      </c>
      <c r="F71" s="32">
        <f t="shared" si="8"/>
        <v>2</v>
      </c>
      <c r="G71" s="32" t="str">
        <f t="shared" si="9"/>
        <v>2'h0</v>
      </c>
      <c r="H71" s="91" t="s">
        <v>12832</v>
      </c>
      <c r="I71" s="88" t="s">
        <v>12831</v>
      </c>
      <c r="J71" s="300"/>
      <c r="K71" s="31">
        <v>0</v>
      </c>
      <c r="L71" s="31" t="str">
        <f t="shared" si="10"/>
        <v>0</v>
      </c>
      <c r="M71" s="31">
        <f t="shared" si="11"/>
        <v>0</v>
      </c>
      <c r="N71" s="366"/>
    </row>
    <row r="72" spans="1:14" ht="42">
      <c r="A72" s="366"/>
      <c r="B72" s="22"/>
      <c r="C72" s="22"/>
      <c r="D72" s="31">
        <v>0</v>
      </c>
      <c r="E72" s="31">
        <v>5</v>
      </c>
      <c r="F72" s="32">
        <f t="shared" si="8"/>
        <v>6</v>
      </c>
      <c r="G72" s="32" t="str">
        <f t="shared" si="9"/>
        <v>6'h2</v>
      </c>
      <c r="H72" s="91" t="s">
        <v>68</v>
      </c>
      <c r="I72" s="88" t="s">
        <v>13407</v>
      </c>
      <c r="J72" s="300" t="s">
        <v>13408</v>
      </c>
      <c r="K72" s="31">
        <v>2</v>
      </c>
      <c r="L72" s="31" t="str">
        <f t="shared" si="10"/>
        <v>2</v>
      </c>
      <c r="M72" s="31">
        <f t="shared" si="11"/>
        <v>2</v>
      </c>
      <c r="N72" s="366"/>
    </row>
    <row r="73" spans="1:14">
      <c r="A73" s="365"/>
      <c r="B73" s="365"/>
      <c r="C73" s="365" t="s">
        <v>486</v>
      </c>
      <c r="D73" s="365"/>
      <c r="E73" s="365"/>
      <c r="F73" s="365">
        <v>32</v>
      </c>
      <c r="G73" s="365" t="s">
        <v>4333</v>
      </c>
      <c r="H73" s="365"/>
      <c r="I73" s="365" t="s">
        <v>5931</v>
      </c>
      <c r="J73" s="365"/>
      <c r="K73" s="365"/>
      <c r="L73" s="365" t="s">
        <v>5886</v>
      </c>
      <c r="M73" s="365">
        <v>0</v>
      </c>
      <c r="N73" s="365"/>
    </row>
    <row r="74" spans="1:14">
      <c r="A74" s="366"/>
      <c r="B74" s="366"/>
      <c r="C74" s="366"/>
      <c r="D74" s="366">
        <v>10</v>
      </c>
      <c r="E74" s="366">
        <v>31</v>
      </c>
      <c r="F74" s="366">
        <v>22</v>
      </c>
      <c r="G74" s="366" t="s">
        <v>5930</v>
      </c>
      <c r="H74" s="366" t="s">
        <v>73</v>
      </c>
      <c r="I74" s="366" t="s">
        <v>20</v>
      </c>
      <c r="J74" s="366"/>
      <c r="K74" s="366">
        <v>0</v>
      </c>
      <c r="L74" s="366" t="s">
        <v>5886</v>
      </c>
      <c r="M74" s="366">
        <v>0</v>
      </c>
      <c r="N74" s="366"/>
    </row>
    <row r="75" spans="1:14">
      <c r="A75" s="366"/>
      <c r="B75" s="366"/>
      <c r="C75" s="366"/>
      <c r="D75" s="366">
        <v>4</v>
      </c>
      <c r="E75" s="366">
        <v>9</v>
      </c>
      <c r="F75" s="366">
        <v>6</v>
      </c>
      <c r="G75" s="366" t="s">
        <v>5929</v>
      </c>
      <c r="H75" s="366" t="s">
        <v>68</v>
      </c>
      <c r="I75" s="366" t="s">
        <v>5928</v>
      </c>
      <c r="J75" s="366"/>
      <c r="K75" s="366">
        <v>0</v>
      </c>
      <c r="L75" s="366" t="s">
        <v>5886</v>
      </c>
      <c r="M75" s="366">
        <v>0</v>
      </c>
      <c r="N75" s="366"/>
    </row>
    <row r="76" spans="1:14">
      <c r="A76" s="366"/>
      <c r="B76" s="366"/>
      <c r="C76" s="366"/>
      <c r="D76" s="366">
        <v>1</v>
      </c>
      <c r="E76" s="366">
        <v>3</v>
      </c>
      <c r="F76" s="366">
        <v>3</v>
      </c>
      <c r="G76" s="366" t="s">
        <v>5910</v>
      </c>
      <c r="H76" s="366" t="s">
        <v>73</v>
      </c>
      <c r="I76" s="366" t="s">
        <v>20</v>
      </c>
      <c r="J76" s="366"/>
      <c r="K76" s="366">
        <v>0</v>
      </c>
      <c r="L76" s="366" t="s">
        <v>5886</v>
      </c>
      <c r="M76" s="366">
        <v>0</v>
      </c>
      <c r="N76" s="366"/>
    </row>
    <row r="77" spans="1:14">
      <c r="A77" s="366"/>
      <c r="B77" s="366"/>
      <c r="C77" s="366"/>
      <c r="D77" s="366">
        <v>0</v>
      </c>
      <c r="E77" s="366">
        <v>0</v>
      </c>
      <c r="F77" s="366">
        <v>1</v>
      </c>
      <c r="G77" s="366" t="s">
        <v>5907</v>
      </c>
      <c r="H77" s="366" t="s">
        <v>68</v>
      </c>
      <c r="I77" s="366" t="s">
        <v>5927</v>
      </c>
      <c r="J77" s="366"/>
      <c r="K77" s="366">
        <v>0</v>
      </c>
      <c r="L77" s="366" t="s">
        <v>5886</v>
      </c>
      <c r="M77" s="366">
        <v>0</v>
      </c>
      <c r="N77" s="366"/>
    </row>
    <row r="78" spans="1:14" ht="15">
      <c r="A78" s="365"/>
      <c r="B78" s="26"/>
      <c r="C78" s="27" t="s">
        <v>12945</v>
      </c>
      <c r="D78" s="26"/>
      <c r="E78" s="26"/>
      <c r="F78" s="26">
        <f>SUM(F79:F86)</f>
        <v>32</v>
      </c>
      <c r="G78" s="125" t="str">
        <f>CONCATENATE("32'h",L78)</f>
        <v>32'h00000000</v>
      </c>
      <c r="H78" s="125"/>
      <c r="I78" s="94" t="s">
        <v>13409</v>
      </c>
      <c r="J78" s="94" t="s">
        <v>13410</v>
      </c>
      <c r="K78" s="26"/>
      <c r="L78" s="26" t="str">
        <f>LOWER(DEC2HEX(M78,8))</f>
        <v>00000000</v>
      </c>
      <c r="M78" s="26">
        <f>SUM(M79:M86)</f>
        <v>0</v>
      </c>
      <c r="N78" s="365"/>
    </row>
    <row r="79" spans="1:14" ht="15">
      <c r="A79" s="366"/>
      <c r="B79" s="22"/>
      <c r="C79" s="22"/>
      <c r="D79" s="31">
        <v>30</v>
      </c>
      <c r="E79" s="31">
        <v>31</v>
      </c>
      <c r="F79" s="32">
        <f t="shared" ref="F79:F86" si="12">E79+1-D79</f>
        <v>2</v>
      </c>
      <c r="G79" s="32" t="str">
        <f t="shared" ref="G79:G86" si="13">CONCATENATE(F79,"'h",L79)</f>
        <v>2'h0</v>
      </c>
      <c r="H79" s="91" t="s">
        <v>12832</v>
      </c>
      <c r="I79" s="88" t="s">
        <v>12831</v>
      </c>
      <c r="J79" s="300"/>
      <c r="K79" s="31">
        <v>0</v>
      </c>
      <c r="L79" s="31" t="str">
        <f t="shared" ref="L79:L86" si="14">LOWER(DEC2HEX((K79)))</f>
        <v>0</v>
      </c>
      <c r="M79" s="31">
        <f t="shared" ref="M79:M86" si="15">K79*(2^D79)</f>
        <v>0</v>
      </c>
      <c r="N79" s="366"/>
    </row>
    <row r="80" spans="1:14" ht="15">
      <c r="A80" s="366"/>
      <c r="B80" s="22"/>
      <c r="C80" s="22"/>
      <c r="D80" s="31">
        <v>24</v>
      </c>
      <c r="E80" s="31">
        <v>29</v>
      </c>
      <c r="F80" s="32">
        <f t="shared" si="12"/>
        <v>6</v>
      </c>
      <c r="G80" s="32" t="str">
        <f t="shared" si="13"/>
        <v>6'h0</v>
      </c>
      <c r="H80" s="91" t="s">
        <v>68</v>
      </c>
      <c r="I80" s="88" t="s">
        <v>13411</v>
      </c>
      <c r="J80" s="300"/>
      <c r="K80" s="31">
        <v>0</v>
      </c>
      <c r="L80" s="31" t="str">
        <f t="shared" si="14"/>
        <v>0</v>
      </c>
      <c r="M80" s="31">
        <f t="shared" si="15"/>
        <v>0</v>
      </c>
      <c r="N80" s="366"/>
    </row>
    <row r="81" spans="1:14" ht="15">
      <c r="A81" s="366"/>
      <c r="B81" s="22"/>
      <c r="C81" s="22"/>
      <c r="D81" s="31">
        <v>22</v>
      </c>
      <c r="E81" s="31">
        <v>23</v>
      </c>
      <c r="F81" s="32">
        <f t="shared" si="12"/>
        <v>2</v>
      </c>
      <c r="G81" s="32" t="str">
        <f t="shared" si="13"/>
        <v>2'h0</v>
      </c>
      <c r="H81" s="91" t="s">
        <v>12832</v>
      </c>
      <c r="I81" s="88" t="s">
        <v>12831</v>
      </c>
      <c r="J81" s="300"/>
      <c r="K81" s="31">
        <v>0</v>
      </c>
      <c r="L81" s="31" t="str">
        <f t="shared" si="14"/>
        <v>0</v>
      </c>
      <c r="M81" s="31">
        <f t="shared" si="15"/>
        <v>0</v>
      </c>
      <c r="N81" s="366"/>
    </row>
    <row r="82" spans="1:14" ht="15">
      <c r="A82" s="366"/>
      <c r="B82" s="22"/>
      <c r="C82" s="22"/>
      <c r="D82" s="31">
        <v>16</v>
      </c>
      <c r="E82" s="31">
        <v>21</v>
      </c>
      <c r="F82" s="32">
        <f t="shared" si="12"/>
        <v>6</v>
      </c>
      <c r="G82" s="32" t="str">
        <f t="shared" si="13"/>
        <v>6'h0</v>
      </c>
      <c r="H82" s="91" t="s">
        <v>68</v>
      </c>
      <c r="I82" s="88" t="s">
        <v>13412</v>
      </c>
      <c r="J82" s="300"/>
      <c r="K82" s="31">
        <v>0</v>
      </c>
      <c r="L82" s="31" t="str">
        <f t="shared" si="14"/>
        <v>0</v>
      </c>
      <c r="M82" s="31">
        <f t="shared" si="15"/>
        <v>0</v>
      </c>
      <c r="N82" s="366"/>
    </row>
    <row r="83" spans="1:14" ht="15">
      <c r="A83" s="366"/>
      <c r="B83" s="22"/>
      <c r="C83" s="22"/>
      <c r="D83" s="31">
        <v>14</v>
      </c>
      <c r="E83" s="31">
        <v>15</v>
      </c>
      <c r="F83" s="32">
        <f t="shared" si="12"/>
        <v>2</v>
      </c>
      <c r="G83" s="32" t="str">
        <f t="shared" si="13"/>
        <v>2'h0</v>
      </c>
      <c r="H83" s="91" t="s">
        <v>12832</v>
      </c>
      <c r="I83" s="88" t="s">
        <v>12831</v>
      </c>
      <c r="J83" s="300"/>
      <c r="K83" s="31">
        <v>0</v>
      </c>
      <c r="L83" s="31" t="str">
        <f t="shared" si="14"/>
        <v>0</v>
      </c>
      <c r="M83" s="31">
        <f t="shared" si="15"/>
        <v>0</v>
      </c>
      <c r="N83" s="366"/>
    </row>
    <row r="84" spans="1:14" ht="15">
      <c r="A84" s="366"/>
      <c r="B84" s="22"/>
      <c r="C84" s="22"/>
      <c r="D84" s="31">
        <v>8</v>
      </c>
      <c r="E84" s="31">
        <v>13</v>
      </c>
      <c r="F84" s="32">
        <f t="shared" si="12"/>
        <v>6</v>
      </c>
      <c r="G84" s="32" t="str">
        <f t="shared" si="13"/>
        <v>6'h0</v>
      </c>
      <c r="H84" s="91" t="s">
        <v>68</v>
      </c>
      <c r="I84" s="88" t="s">
        <v>13413</v>
      </c>
      <c r="J84" s="300"/>
      <c r="K84" s="31">
        <v>0</v>
      </c>
      <c r="L84" s="31" t="str">
        <f t="shared" si="14"/>
        <v>0</v>
      </c>
      <c r="M84" s="31">
        <f t="shared" si="15"/>
        <v>0</v>
      </c>
      <c r="N84" s="366"/>
    </row>
    <row r="85" spans="1:14" ht="15">
      <c r="A85" s="366"/>
      <c r="B85" s="22"/>
      <c r="C85" s="22"/>
      <c r="D85" s="31">
        <v>6</v>
      </c>
      <c r="E85" s="31">
        <v>7</v>
      </c>
      <c r="F85" s="32">
        <f t="shared" si="12"/>
        <v>2</v>
      </c>
      <c r="G85" s="32" t="str">
        <f t="shared" si="13"/>
        <v>2'h0</v>
      </c>
      <c r="H85" s="91" t="s">
        <v>12832</v>
      </c>
      <c r="I85" s="88" t="s">
        <v>12831</v>
      </c>
      <c r="J85" s="300"/>
      <c r="K85" s="31">
        <v>0</v>
      </c>
      <c r="L85" s="31" t="str">
        <f t="shared" si="14"/>
        <v>0</v>
      </c>
      <c r="M85" s="31">
        <f t="shared" si="15"/>
        <v>0</v>
      </c>
      <c r="N85" s="366"/>
    </row>
    <row r="86" spans="1:14" ht="15">
      <c r="A86" s="366"/>
      <c r="B86" s="22"/>
      <c r="C86" s="22"/>
      <c r="D86" s="31">
        <v>0</v>
      </c>
      <c r="E86" s="31">
        <v>5</v>
      </c>
      <c r="F86" s="32">
        <f t="shared" si="12"/>
        <v>6</v>
      </c>
      <c r="G86" s="32" t="str">
        <f t="shared" si="13"/>
        <v>6'h0</v>
      </c>
      <c r="H86" s="91" t="s">
        <v>68</v>
      </c>
      <c r="I86" s="88" t="s">
        <v>13414</v>
      </c>
      <c r="J86" s="369" t="s">
        <v>13415</v>
      </c>
      <c r="K86" s="31">
        <v>0</v>
      </c>
      <c r="L86" s="31" t="str">
        <f t="shared" si="14"/>
        <v>0</v>
      </c>
      <c r="M86" s="31">
        <f t="shared" si="15"/>
        <v>0</v>
      </c>
      <c r="N86" s="366"/>
    </row>
    <row r="87" spans="1:14" ht="15">
      <c r="A87" s="365"/>
      <c r="B87" s="26"/>
      <c r="C87" s="27" t="s">
        <v>12946</v>
      </c>
      <c r="D87" s="26"/>
      <c r="E87" s="26"/>
      <c r="F87" s="26">
        <f>SUM(F88:F95)</f>
        <v>32</v>
      </c>
      <c r="G87" s="125" t="str">
        <f>CONCATENATE("32'h",L87)</f>
        <v>32'h01010101</v>
      </c>
      <c r="H87" s="125"/>
      <c r="I87" s="94" t="s">
        <v>13416</v>
      </c>
      <c r="J87" s="94" t="s">
        <v>13417</v>
      </c>
      <c r="K87" s="26"/>
      <c r="L87" s="26" t="str">
        <f>LOWER(DEC2HEX(M87,8))</f>
        <v>01010101</v>
      </c>
      <c r="M87" s="26">
        <f>SUM(M88:M95)</f>
        <v>16843009</v>
      </c>
      <c r="N87" s="365"/>
    </row>
    <row r="88" spans="1:14" ht="15">
      <c r="A88" s="366"/>
      <c r="B88" s="22"/>
      <c r="C88" s="22"/>
      <c r="D88" s="31">
        <v>30</v>
      </c>
      <c r="E88" s="31">
        <v>31</v>
      </c>
      <c r="F88" s="32">
        <f t="shared" ref="F88:F95" si="16">E88+1-D88</f>
        <v>2</v>
      </c>
      <c r="G88" s="32" t="str">
        <f t="shared" ref="G88:G95" si="17">CONCATENATE(F88,"'h",L88)</f>
        <v>2'h0</v>
      </c>
      <c r="H88" s="91" t="s">
        <v>12832</v>
      </c>
      <c r="I88" s="88" t="s">
        <v>12831</v>
      </c>
      <c r="J88" s="300"/>
      <c r="K88" s="31">
        <v>0</v>
      </c>
      <c r="L88" s="31" t="str">
        <f t="shared" ref="L88:L95" si="18">LOWER(DEC2HEX((K88)))</f>
        <v>0</v>
      </c>
      <c r="M88" s="31">
        <f t="shared" ref="M88:M95" si="19">K88*(2^D88)</f>
        <v>0</v>
      </c>
      <c r="N88" s="366"/>
    </row>
    <row r="89" spans="1:14" ht="15">
      <c r="A89" s="366"/>
      <c r="B89" s="22"/>
      <c r="C89" s="22"/>
      <c r="D89" s="31">
        <v>24</v>
      </c>
      <c r="E89" s="31">
        <v>29</v>
      </c>
      <c r="F89" s="32">
        <f t="shared" si="16"/>
        <v>6</v>
      </c>
      <c r="G89" s="32" t="str">
        <f t="shared" si="17"/>
        <v>6'h1</v>
      </c>
      <c r="H89" s="91" t="s">
        <v>68</v>
      </c>
      <c r="I89" s="88" t="s">
        <v>13418</v>
      </c>
      <c r="J89" s="300"/>
      <c r="K89" s="31">
        <v>1</v>
      </c>
      <c r="L89" s="31" t="str">
        <f t="shared" si="18"/>
        <v>1</v>
      </c>
      <c r="M89" s="31">
        <f t="shared" si="19"/>
        <v>16777216</v>
      </c>
      <c r="N89" s="366"/>
    </row>
    <row r="90" spans="1:14" ht="15">
      <c r="A90" s="366"/>
      <c r="B90" s="22"/>
      <c r="C90" s="22"/>
      <c r="D90" s="31">
        <v>22</v>
      </c>
      <c r="E90" s="31">
        <v>23</v>
      </c>
      <c r="F90" s="32">
        <f t="shared" si="16"/>
        <v>2</v>
      </c>
      <c r="G90" s="32" t="str">
        <f t="shared" si="17"/>
        <v>2'h0</v>
      </c>
      <c r="H90" s="91" t="s">
        <v>12832</v>
      </c>
      <c r="I90" s="88" t="s">
        <v>12831</v>
      </c>
      <c r="J90" s="300"/>
      <c r="K90" s="31">
        <v>0</v>
      </c>
      <c r="L90" s="31" t="str">
        <f t="shared" si="18"/>
        <v>0</v>
      </c>
      <c r="M90" s="31">
        <f t="shared" si="19"/>
        <v>0</v>
      </c>
      <c r="N90" s="366"/>
    </row>
    <row r="91" spans="1:14" ht="15">
      <c r="A91" s="366"/>
      <c r="B91" s="22"/>
      <c r="C91" s="22"/>
      <c r="D91" s="31">
        <v>16</v>
      </c>
      <c r="E91" s="31">
        <v>21</v>
      </c>
      <c r="F91" s="32">
        <f t="shared" si="16"/>
        <v>6</v>
      </c>
      <c r="G91" s="32" t="str">
        <f t="shared" si="17"/>
        <v>6'h1</v>
      </c>
      <c r="H91" s="91" t="s">
        <v>68</v>
      </c>
      <c r="I91" s="88" t="s">
        <v>13419</v>
      </c>
      <c r="J91" s="300"/>
      <c r="K91" s="31">
        <v>1</v>
      </c>
      <c r="L91" s="31" t="str">
        <f t="shared" si="18"/>
        <v>1</v>
      </c>
      <c r="M91" s="31">
        <f t="shared" si="19"/>
        <v>65536</v>
      </c>
      <c r="N91" s="366"/>
    </row>
    <row r="92" spans="1:14" ht="15">
      <c r="A92" s="366"/>
      <c r="B92" s="22"/>
      <c r="C92" s="22"/>
      <c r="D92" s="31">
        <v>14</v>
      </c>
      <c r="E92" s="31">
        <v>15</v>
      </c>
      <c r="F92" s="32">
        <f t="shared" si="16"/>
        <v>2</v>
      </c>
      <c r="G92" s="32" t="str">
        <f t="shared" si="17"/>
        <v>2'h0</v>
      </c>
      <c r="H92" s="91" t="s">
        <v>12832</v>
      </c>
      <c r="I92" s="88" t="s">
        <v>12831</v>
      </c>
      <c r="J92" s="300"/>
      <c r="K92" s="31">
        <v>0</v>
      </c>
      <c r="L92" s="31" t="str">
        <f t="shared" si="18"/>
        <v>0</v>
      </c>
      <c r="M92" s="31">
        <f t="shared" si="19"/>
        <v>0</v>
      </c>
      <c r="N92" s="366"/>
    </row>
    <row r="93" spans="1:14" ht="15">
      <c r="A93" s="366"/>
      <c r="B93" s="22"/>
      <c r="C93" s="22"/>
      <c r="D93" s="31">
        <v>8</v>
      </c>
      <c r="E93" s="31">
        <v>13</v>
      </c>
      <c r="F93" s="32">
        <f t="shared" si="16"/>
        <v>6</v>
      </c>
      <c r="G93" s="32" t="str">
        <f t="shared" si="17"/>
        <v>6'h1</v>
      </c>
      <c r="H93" s="91" t="s">
        <v>68</v>
      </c>
      <c r="I93" s="88" t="s">
        <v>13420</v>
      </c>
      <c r="J93" s="300"/>
      <c r="K93" s="31">
        <v>1</v>
      </c>
      <c r="L93" s="31" t="str">
        <f t="shared" si="18"/>
        <v>1</v>
      </c>
      <c r="M93" s="31">
        <f t="shared" si="19"/>
        <v>256</v>
      </c>
      <c r="N93" s="366"/>
    </row>
    <row r="94" spans="1:14" ht="15">
      <c r="A94" s="366"/>
      <c r="B94" s="22"/>
      <c r="C94" s="22"/>
      <c r="D94" s="31">
        <v>6</v>
      </c>
      <c r="E94" s="31">
        <v>7</v>
      </c>
      <c r="F94" s="32">
        <f t="shared" si="16"/>
        <v>2</v>
      </c>
      <c r="G94" s="32" t="str">
        <f t="shared" si="17"/>
        <v>2'h0</v>
      </c>
      <c r="H94" s="91" t="s">
        <v>13421</v>
      </c>
      <c r="I94" s="88" t="s">
        <v>13422</v>
      </c>
      <c r="J94" s="300"/>
      <c r="K94" s="31">
        <v>0</v>
      </c>
      <c r="L94" s="31" t="str">
        <f t="shared" si="18"/>
        <v>0</v>
      </c>
      <c r="M94" s="31">
        <f t="shared" si="19"/>
        <v>0</v>
      </c>
      <c r="N94" s="366"/>
    </row>
    <row r="95" spans="1:14" ht="15">
      <c r="A95" s="366"/>
      <c r="B95" s="22"/>
      <c r="C95" s="22"/>
      <c r="D95" s="31">
        <v>0</v>
      </c>
      <c r="E95" s="31">
        <v>5</v>
      </c>
      <c r="F95" s="32">
        <f t="shared" si="16"/>
        <v>6</v>
      </c>
      <c r="G95" s="32" t="str">
        <f t="shared" si="17"/>
        <v>6'h1</v>
      </c>
      <c r="H95" s="91" t="s">
        <v>68</v>
      </c>
      <c r="I95" s="88" t="s">
        <v>13423</v>
      </c>
      <c r="J95" s="369" t="s">
        <v>13424</v>
      </c>
      <c r="K95" s="31">
        <v>1</v>
      </c>
      <c r="L95" s="31" t="str">
        <f t="shared" si="18"/>
        <v>1</v>
      </c>
      <c r="M95" s="31">
        <f t="shared" si="19"/>
        <v>1</v>
      </c>
      <c r="N95" s="366"/>
    </row>
    <row r="96" spans="1:14" ht="15">
      <c r="A96" s="365"/>
      <c r="B96" s="26"/>
      <c r="C96" s="27" t="s">
        <v>13425</v>
      </c>
      <c r="D96" s="26"/>
      <c r="E96" s="26"/>
      <c r="F96" s="26">
        <f>SUM(F97:F104)</f>
        <v>32</v>
      </c>
      <c r="G96" s="125" t="str">
        <f>CONCATENATE("32'h",L96)</f>
        <v>32'h02020202</v>
      </c>
      <c r="H96" s="125"/>
      <c r="I96" s="94" t="s">
        <v>13426</v>
      </c>
      <c r="J96" s="94" t="s">
        <v>13427</v>
      </c>
      <c r="K96" s="26"/>
      <c r="L96" s="26" t="str">
        <f>LOWER(DEC2HEX(M96,8))</f>
        <v>02020202</v>
      </c>
      <c r="M96" s="26">
        <f>SUM(M97:M104)</f>
        <v>33686018</v>
      </c>
      <c r="N96" s="365"/>
    </row>
    <row r="97" spans="1:14" ht="15">
      <c r="A97" s="366"/>
      <c r="B97" s="22"/>
      <c r="C97" s="22"/>
      <c r="D97" s="31">
        <v>30</v>
      </c>
      <c r="E97" s="31">
        <v>31</v>
      </c>
      <c r="F97" s="32">
        <f t="shared" ref="F97:F104" si="20">E97+1-D97</f>
        <v>2</v>
      </c>
      <c r="G97" s="32" t="str">
        <f t="shared" ref="G97:G104" si="21">CONCATENATE(F97,"'h",L97)</f>
        <v>2'h0</v>
      </c>
      <c r="H97" s="91" t="s">
        <v>13421</v>
      </c>
      <c r="I97" s="88" t="s">
        <v>13422</v>
      </c>
      <c r="J97" s="300"/>
      <c r="K97" s="31">
        <v>0</v>
      </c>
      <c r="L97" s="31" t="str">
        <f t="shared" ref="L97:L104" si="22">LOWER(DEC2HEX((K97)))</f>
        <v>0</v>
      </c>
      <c r="M97" s="31">
        <f t="shared" ref="M97:M104" si="23">K97*(2^D97)</f>
        <v>0</v>
      </c>
      <c r="N97" s="366"/>
    </row>
    <row r="98" spans="1:14" ht="15">
      <c r="A98" s="366"/>
      <c r="B98" s="22"/>
      <c r="C98" s="22"/>
      <c r="D98" s="31">
        <v>24</v>
      </c>
      <c r="E98" s="31">
        <v>29</v>
      </c>
      <c r="F98" s="32">
        <f t="shared" si="20"/>
        <v>6</v>
      </c>
      <c r="G98" s="32" t="str">
        <f t="shared" si="21"/>
        <v>6'h2</v>
      </c>
      <c r="H98" s="91" t="s">
        <v>68</v>
      </c>
      <c r="I98" s="88" t="s">
        <v>13428</v>
      </c>
      <c r="J98" s="300"/>
      <c r="K98" s="31">
        <v>2</v>
      </c>
      <c r="L98" s="31" t="str">
        <f t="shared" si="22"/>
        <v>2</v>
      </c>
      <c r="M98" s="31">
        <f t="shared" si="23"/>
        <v>33554432</v>
      </c>
      <c r="N98" s="366"/>
    </row>
    <row r="99" spans="1:14" ht="15">
      <c r="A99" s="366"/>
      <c r="B99" s="22"/>
      <c r="C99" s="22"/>
      <c r="D99" s="31">
        <v>22</v>
      </c>
      <c r="E99" s="31">
        <v>23</v>
      </c>
      <c r="F99" s="32">
        <f t="shared" si="20"/>
        <v>2</v>
      </c>
      <c r="G99" s="32" t="str">
        <f t="shared" si="21"/>
        <v>2'h0</v>
      </c>
      <c r="H99" s="91" t="s">
        <v>13421</v>
      </c>
      <c r="I99" s="88" t="s">
        <v>13422</v>
      </c>
      <c r="J99" s="300"/>
      <c r="K99" s="31">
        <v>0</v>
      </c>
      <c r="L99" s="31" t="str">
        <f t="shared" si="22"/>
        <v>0</v>
      </c>
      <c r="M99" s="31">
        <f t="shared" si="23"/>
        <v>0</v>
      </c>
      <c r="N99" s="366"/>
    </row>
    <row r="100" spans="1:14" ht="15">
      <c r="A100" s="366"/>
      <c r="B100" s="22"/>
      <c r="C100" s="22"/>
      <c r="D100" s="31">
        <v>16</v>
      </c>
      <c r="E100" s="31">
        <v>21</v>
      </c>
      <c r="F100" s="32">
        <f t="shared" si="20"/>
        <v>6</v>
      </c>
      <c r="G100" s="32" t="str">
        <f t="shared" si="21"/>
        <v>6'h2</v>
      </c>
      <c r="H100" s="91" t="s">
        <v>68</v>
      </c>
      <c r="I100" s="88" t="s">
        <v>13429</v>
      </c>
      <c r="J100" s="300"/>
      <c r="K100" s="31">
        <v>2</v>
      </c>
      <c r="L100" s="31" t="str">
        <f t="shared" si="22"/>
        <v>2</v>
      </c>
      <c r="M100" s="31">
        <f t="shared" si="23"/>
        <v>131072</v>
      </c>
      <c r="N100" s="366"/>
    </row>
    <row r="101" spans="1:14" ht="15">
      <c r="A101" s="366"/>
      <c r="B101" s="22"/>
      <c r="C101" s="22"/>
      <c r="D101" s="31">
        <v>14</v>
      </c>
      <c r="E101" s="31">
        <v>15</v>
      </c>
      <c r="F101" s="32">
        <f t="shared" si="20"/>
        <v>2</v>
      </c>
      <c r="G101" s="32" t="str">
        <f t="shared" si="21"/>
        <v>2'h0</v>
      </c>
      <c r="H101" s="91" t="s">
        <v>13421</v>
      </c>
      <c r="I101" s="88" t="s">
        <v>13422</v>
      </c>
      <c r="J101" s="300"/>
      <c r="K101" s="31">
        <v>0</v>
      </c>
      <c r="L101" s="31" t="str">
        <f t="shared" si="22"/>
        <v>0</v>
      </c>
      <c r="M101" s="31">
        <f t="shared" si="23"/>
        <v>0</v>
      </c>
      <c r="N101" s="366"/>
    </row>
    <row r="102" spans="1:14" ht="15">
      <c r="A102" s="366"/>
      <c r="B102" s="22"/>
      <c r="C102" s="22"/>
      <c r="D102" s="31">
        <v>8</v>
      </c>
      <c r="E102" s="31">
        <v>13</v>
      </c>
      <c r="F102" s="32">
        <f t="shared" si="20"/>
        <v>6</v>
      </c>
      <c r="G102" s="32" t="str">
        <f t="shared" si="21"/>
        <v>6'h2</v>
      </c>
      <c r="H102" s="91" t="s">
        <v>68</v>
      </c>
      <c r="I102" s="88" t="s">
        <v>13430</v>
      </c>
      <c r="J102" s="300"/>
      <c r="K102" s="31">
        <v>2</v>
      </c>
      <c r="L102" s="31" t="str">
        <f t="shared" si="22"/>
        <v>2</v>
      </c>
      <c r="M102" s="31">
        <f t="shared" si="23"/>
        <v>512</v>
      </c>
      <c r="N102" s="366"/>
    </row>
    <row r="103" spans="1:14" ht="15">
      <c r="A103" s="366"/>
      <c r="B103" s="22"/>
      <c r="C103" s="22"/>
      <c r="D103" s="31">
        <v>6</v>
      </c>
      <c r="E103" s="31">
        <v>7</v>
      </c>
      <c r="F103" s="32">
        <f t="shared" si="20"/>
        <v>2</v>
      </c>
      <c r="G103" s="32" t="str">
        <f t="shared" si="21"/>
        <v>2'h0</v>
      </c>
      <c r="H103" s="91" t="s">
        <v>13421</v>
      </c>
      <c r="I103" s="88" t="s">
        <v>13422</v>
      </c>
      <c r="J103" s="300"/>
      <c r="K103" s="31">
        <v>0</v>
      </c>
      <c r="L103" s="31" t="str">
        <f t="shared" si="22"/>
        <v>0</v>
      </c>
      <c r="M103" s="31">
        <f t="shared" si="23"/>
        <v>0</v>
      </c>
      <c r="N103" s="366"/>
    </row>
    <row r="104" spans="1:14" ht="15">
      <c r="A104" s="366"/>
      <c r="B104" s="22"/>
      <c r="C104" s="22"/>
      <c r="D104" s="31">
        <v>0</v>
      </c>
      <c r="E104" s="31">
        <v>5</v>
      </c>
      <c r="F104" s="32">
        <f t="shared" si="20"/>
        <v>6</v>
      </c>
      <c r="G104" s="32" t="str">
        <f t="shared" si="21"/>
        <v>6'h2</v>
      </c>
      <c r="H104" s="91" t="s">
        <v>68</v>
      </c>
      <c r="I104" s="88" t="s">
        <v>13431</v>
      </c>
      <c r="J104" s="369" t="s">
        <v>13424</v>
      </c>
      <c r="K104" s="31">
        <v>2</v>
      </c>
      <c r="L104" s="31" t="str">
        <f t="shared" si="22"/>
        <v>2</v>
      </c>
      <c r="M104" s="31">
        <f t="shared" si="23"/>
        <v>2</v>
      </c>
      <c r="N104" s="366"/>
    </row>
    <row r="105" spans="1:14" ht="15">
      <c r="A105" s="365"/>
      <c r="B105" s="26"/>
      <c r="C105" s="27" t="s">
        <v>13432</v>
      </c>
      <c r="D105" s="26"/>
      <c r="E105" s="26"/>
      <c r="F105" s="26">
        <f>SUM(F106:F113)</f>
        <v>32</v>
      </c>
      <c r="G105" s="125" t="str">
        <f>CONCATENATE("32'h",L105)</f>
        <v>32'h00000000</v>
      </c>
      <c r="H105" s="125"/>
      <c r="I105" s="94" t="s">
        <v>13433</v>
      </c>
      <c r="J105" s="94" t="s">
        <v>13434</v>
      </c>
      <c r="K105" s="26"/>
      <c r="L105" s="26" t="str">
        <f>LOWER(DEC2HEX(M105,8))</f>
        <v>00000000</v>
      </c>
      <c r="M105" s="26">
        <f>SUM(M106:M113)</f>
        <v>0</v>
      </c>
      <c r="N105" s="365"/>
    </row>
    <row r="106" spans="1:14" ht="15">
      <c r="A106" s="366"/>
      <c r="B106" s="22"/>
      <c r="C106" s="22"/>
      <c r="D106" s="31">
        <v>30</v>
      </c>
      <c r="E106" s="31">
        <v>31</v>
      </c>
      <c r="F106" s="32">
        <f t="shared" ref="F106:F113" si="24">E106+1-D106</f>
        <v>2</v>
      </c>
      <c r="G106" s="32" t="str">
        <f t="shared" ref="G106:G113" si="25">CONCATENATE(F106,"'h",L106)</f>
        <v>2'h0</v>
      </c>
      <c r="H106" s="91" t="s">
        <v>13421</v>
      </c>
      <c r="I106" s="88" t="s">
        <v>13422</v>
      </c>
      <c r="J106" s="300"/>
      <c r="K106" s="31">
        <v>0</v>
      </c>
      <c r="L106" s="31" t="str">
        <f t="shared" ref="L106:L113" si="26">LOWER(DEC2HEX((K106)))</f>
        <v>0</v>
      </c>
      <c r="M106" s="31">
        <f t="shared" ref="M106:M113" si="27">K106*(2^D106)</f>
        <v>0</v>
      </c>
      <c r="N106" s="366"/>
    </row>
    <row r="107" spans="1:14" ht="15">
      <c r="A107" s="366"/>
      <c r="B107" s="22"/>
      <c r="C107" s="22"/>
      <c r="D107" s="31">
        <v>24</v>
      </c>
      <c r="E107" s="31">
        <v>29</v>
      </c>
      <c r="F107" s="32">
        <f t="shared" si="24"/>
        <v>6</v>
      </c>
      <c r="G107" s="32" t="str">
        <f t="shared" si="25"/>
        <v>6'h0</v>
      </c>
      <c r="H107" s="91" t="s">
        <v>68</v>
      </c>
      <c r="I107" s="88" t="s">
        <v>13435</v>
      </c>
      <c r="J107" s="300"/>
      <c r="K107" s="31">
        <v>0</v>
      </c>
      <c r="L107" s="31" t="str">
        <f t="shared" si="26"/>
        <v>0</v>
      </c>
      <c r="M107" s="31">
        <f t="shared" si="27"/>
        <v>0</v>
      </c>
      <c r="N107" s="366"/>
    </row>
    <row r="108" spans="1:14" ht="15">
      <c r="A108" s="366"/>
      <c r="B108" s="22"/>
      <c r="C108" s="22"/>
      <c r="D108" s="31">
        <v>22</v>
      </c>
      <c r="E108" s="31">
        <v>23</v>
      </c>
      <c r="F108" s="32">
        <f t="shared" si="24"/>
        <v>2</v>
      </c>
      <c r="G108" s="32" t="str">
        <f t="shared" si="25"/>
        <v>2'h0</v>
      </c>
      <c r="H108" s="91" t="s">
        <v>13421</v>
      </c>
      <c r="I108" s="88" t="s">
        <v>13422</v>
      </c>
      <c r="J108" s="300"/>
      <c r="K108" s="31">
        <v>0</v>
      </c>
      <c r="L108" s="31" t="str">
        <f t="shared" si="26"/>
        <v>0</v>
      </c>
      <c r="M108" s="31">
        <f t="shared" si="27"/>
        <v>0</v>
      </c>
      <c r="N108" s="366"/>
    </row>
    <row r="109" spans="1:14" ht="15">
      <c r="A109" s="366"/>
      <c r="B109" s="22"/>
      <c r="C109" s="22"/>
      <c r="D109" s="31">
        <v>16</v>
      </c>
      <c r="E109" s="31">
        <v>21</v>
      </c>
      <c r="F109" s="32">
        <f t="shared" si="24"/>
        <v>6</v>
      </c>
      <c r="G109" s="32" t="str">
        <f t="shared" si="25"/>
        <v>6'h0</v>
      </c>
      <c r="H109" s="91" t="s">
        <v>68</v>
      </c>
      <c r="I109" s="88" t="s">
        <v>13436</v>
      </c>
      <c r="J109" s="300"/>
      <c r="K109" s="31">
        <v>0</v>
      </c>
      <c r="L109" s="31" t="str">
        <f t="shared" si="26"/>
        <v>0</v>
      </c>
      <c r="M109" s="31">
        <f t="shared" si="27"/>
        <v>0</v>
      </c>
      <c r="N109" s="366"/>
    </row>
    <row r="110" spans="1:14" ht="15">
      <c r="A110" s="366"/>
      <c r="B110" s="22"/>
      <c r="C110" s="22"/>
      <c r="D110" s="31">
        <v>14</v>
      </c>
      <c r="E110" s="31">
        <v>15</v>
      </c>
      <c r="F110" s="32">
        <f t="shared" si="24"/>
        <v>2</v>
      </c>
      <c r="G110" s="32" t="str">
        <f t="shared" si="25"/>
        <v>2'h0</v>
      </c>
      <c r="H110" s="91" t="s">
        <v>13421</v>
      </c>
      <c r="I110" s="88" t="s">
        <v>13422</v>
      </c>
      <c r="J110" s="300"/>
      <c r="K110" s="31">
        <v>0</v>
      </c>
      <c r="L110" s="31" t="str">
        <f t="shared" si="26"/>
        <v>0</v>
      </c>
      <c r="M110" s="31">
        <f t="shared" si="27"/>
        <v>0</v>
      </c>
      <c r="N110" s="366"/>
    </row>
    <row r="111" spans="1:14" ht="15">
      <c r="A111" s="366"/>
      <c r="B111" s="22"/>
      <c r="C111" s="22"/>
      <c r="D111" s="31">
        <v>8</v>
      </c>
      <c r="E111" s="31">
        <v>13</v>
      </c>
      <c r="F111" s="32">
        <f t="shared" si="24"/>
        <v>6</v>
      </c>
      <c r="G111" s="32" t="str">
        <f t="shared" si="25"/>
        <v>6'h0</v>
      </c>
      <c r="H111" s="91" t="s">
        <v>68</v>
      </c>
      <c r="I111" s="88" t="s">
        <v>13437</v>
      </c>
      <c r="J111" s="300"/>
      <c r="K111" s="31">
        <v>0</v>
      </c>
      <c r="L111" s="31" t="str">
        <f t="shared" si="26"/>
        <v>0</v>
      </c>
      <c r="M111" s="31">
        <f t="shared" si="27"/>
        <v>0</v>
      </c>
      <c r="N111" s="366"/>
    </row>
    <row r="112" spans="1:14" ht="15">
      <c r="A112" s="366"/>
      <c r="B112" s="22"/>
      <c r="C112" s="22"/>
      <c r="D112" s="31">
        <v>6</v>
      </c>
      <c r="E112" s="31">
        <v>7</v>
      </c>
      <c r="F112" s="32">
        <f t="shared" si="24"/>
        <v>2</v>
      </c>
      <c r="G112" s="32" t="str">
        <f t="shared" si="25"/>
        <v>2'h0</v>
      </c>
      <c r="H112" s="91" t="s">
        <v>13421</v>
      </c>
      <c r="I112" s="88" t="s">
        <v>13422</v>
      </c>
      <c r="J112" s="300"/>
      <c r="K112" s="31">
        <v>0</v>
      </c>
      <c r="L112" s="31" t="str">
        <f t="shared" si="26"/>
        <v>0</v>
      </c>
      <c r="M112" s="31">
        <f t="shared" si="27"/>
        <v>0</v>
      </c>
      <c r="N112" s="366"/>
    </row>
    <row r="113" spans="1:14" ht="15">
      <c r="A113" s="366"/>
      <c r="B113" s="22"/>
      <c r="C113" s="22"/>
      <c r="D113" s="31">
        <v>0</v>
      </c>
      <c r="E113" s="31">
        <v>5</v>
      </c>
      <c r="F113" s="32">
        <f t="shared" si="24"/>
        <v>6</v>
      </c>
      <c r="G113" s="32" t="str">
        <f t="shared" si="25"/>
        <v>6'h0</v>
      </c>
      <c r="H113" s="91" t="s">
        <v>68</v>
      </c>
      <c r="I113" s="88" t="s">
        <v>13438</v>
      </c>
      <c r="J113" s="369" t="s">
        <v>13424</v>
      </c>
      <c r="K113" s="31">
        <v>0</v>
      </c>
      <c r="L113" s="31" t="str">
        <f t="shared" si="26"/>
        <v>0</v>
      </c>
      <c r="M113" s="31">
        <f t="shared" si="27"/>
        <v>0</v>
      </c>
      <c r="N113" s="366"/>
    </row>
    <row r="114" spans="1:14" ht="15">
      <c r="A114" s="365"/>
      <c r="B114" s="26"/>
      <c r="C114" s="27" t="s">
        <v>13439</v>
      </c>
      <c r="D114" s="26"/>
      <c r="E114" s="26"/>
      <c r="F114" s="26">
        <f>SUM(F115:F122)</f>
        <v>32</v>
      </c>
      <c r="G114" s="125" t="str">
        <f>CONCATENATE("32'h",L114)</f>
        <v>32'h01010101</v>
      </c>
      <c r="H114" s="125"/>
      <c r="I114" s="94" t="s">
        <v>13440</v>
      </c>
      <c r="J114" s="94" t="s">
        <v>13441</v>
      </c>
      <c r="K114" s="26"/>
      <c r="L114" s="26" t="str">
        <f>LOWER(DEC2HEX(M114,8))</f>
        <v>01010101</v>
      </c>
      <c r="M114" s="26">
        <f>SUM(M115:M122)</f>
        <v>16843009</v>
      </c>
      <c r="N114" s="365"/>
    </row>
    <row r="115" spans="1:14" ht="15">
      <c r="A115" s="366"/>
      <c r="B115" s="22"/>
      <c r="C115" s="22"/>
      <c r="D115" s="31">
        <v>30</v>
      </c>
      <c r="E115" s="31">
        <v>31</v>
      </c>
      <c r="F115" s="32">
        <f t="shared" ref="F115:F122" si="28">E115+1-D115</f>
        <v>2</v>
      </c>
      <c r="G115" s="32" t="str">
        <f t="shared" ref="G115:G122" si="29">CONCATENATE(F115,"'h",L115)</f>
        <v>2'h0</v>
      </c>
      <c r="H115" s="91" t="s">
        <v>13421</v>
      </c>
      <c r="I115" s="88" t="s">
        <v>13422</v>
      </c>
      <c r="J115" s="300"/>
      <c r="K115" s="31">
        <v>0</v>
      </c>
      <c r="L115" s="31" t="str">
        <f t="shared" ref="L115:L122" si="30">LOWER(DEC2HEX((K115)))</f>
        <v>0</v>
      </c>
      <c r="M115" s="31">
        <f t="shared" ref="M115:M122" si="31">K115*(2^D115)</f>
        <v>0</v>
      </c>
      <c r="N115" s="366"/>
    </row>
    <row r="116" spans="1:14" ht="15">
      <c r="A116" s="366"/>
      <c r="B116" s="22"/>
      <c r="C116" s="22"/>
      <c r="D116" s="31">
        <v>24</v>
      </c>
      <c r="E116" s="31">
        <v>29</v>
      </c>
      <c r="F116" s="32">
        <f t="shared" si="28"/>
        <v>6</v>
      </c>
      <c r="G116" s="32" t="str">
        <f t="shared" si="29"/>
        <v>6'h1</v>
      </c>
      <c r="H116" s="91" t="s">
        <v>68</v>
      </c>
      <c r="I116" s="88" t="s">
        <v>13442</v>
      </c>
      <c r="J116" s="300"/>
      <c r="K116" s="31">
        <v>1</v>
      </c>
      <c r="L116" s="31" t="str">
        <f t="shared" si="30"/>
        <v>1</v>
      </c>
      <c r="M116" s="31">
        <f t="shared" si="31"/>
        <v>16777216</v>
      </c>
      <c r="N116" s="366"/>
    </row>
    <row r="117" spans="1:14" ht="15">
      <c r="A117" s="366"/>
      <c r="B117" s="22"/>
      <c r="C117" s="22"/>
      <c r="D117" s="31">
        <v>22</v>
      </c>
      <c r="E117" s="31">
        <v>23</v>
      </c>
      <c r="F117" s="32">
        <f t="shared" si="28"/>
        <v>2</v>
      </c>
      <c r="G117" s="32" t="str">
        <f t="shared" si="29"/>
        <v>2'h0</v>
      </c>
      <c r="H117" s="91" t="s">
        <v>13421</v>
      </c>
      <c r="I117" s="88" t="s">
        <v>13422</v>
      </c>
      <c r="J117" s="300"/>
      <c r="K117" s="31">
        <v>0</v>
      </c>
      <c r="L117" s="31" t="str">
        <f t="shared" si="30"/>
        <v>0</v>
      </c>
      <c r="M117" s="31">
        <f t="shared" si="31"/>
        <v>0</v>
      </c>
      <c r="N117" s="366"/>
    </row>
    <row r="118" spans="1:14" ht="15">
      <c r="A118" s="366"/>
      <c r="B118" s="22"/>
      <c r="C118" s="22"/>
      <c r="D118" s="31">
        <v>16</v>
      </c>
      <c r="E118" s="31">
        <v>21</v>
      </c>
      <c r="F118" s="32">
        <f t="shared" si="28"/>
        <v>6</v>
      </c>
      <c r="G118" s="32" t="str">
        <f t="shared" si="29"/>
        <v>6'h1</v>
      </c>
      <c r="H118" s="91" t="s">
        <v>68</v>
      </c>
      <c r="I118" s="88" t="s">
        <v>13443</v>
      </c>
      <c r="J118" s="300"/>
      <c r="K118" s="31">
        <v>1</v>
      </c>
      <c r="L118" s="31" t="str">
        <f t="shared" si="30"/>
        <v>1</v>
      </c>
      <c r="M118" s="31">
        <f t="shared" si="31"/>
        <v>65536</v>
      </c>
      <c r="N118" s="366"/>
    </row>
    <row r="119" spans="1:14" ht="15">
      <c r="A119" s="366"/>
      <c r="B119" s="22"/>
      <c r="C119" s="22"/>
      <c r="D119" s="31">
        <v>14</v>
      </c>
      <c r="E119" s="31">
        <v>15</v>
      </c>
      <c r="F119" s="32">
        <f t="shared" si="28"/>
        <v>2</v>
      </c>
      <c r="G119" s="32" t="str">
        <f t="shared" si="29"/>
        <v>2'h0</v>
      </c>
      <c r="H119" s="91" t="s">
        <v>13421</v>
      </c>
      <c r="I119" s="88" t="s">
        <v>13422</v>
      </c>
      <c r="J119" s="300"/>
      <c r="K119" s="31">
        <v>0</v>
      </c>
      <c r="L119" s="31" t="str">
        <f t="shared" si="30"/>
        <v>0</v>
      </c>
      <c r="M119" s="31">
        <f t="shared" si="31"/>
        <v>0</v>
      </c>
      <c r="N119" s="366"/>
    </row>
    <row r="120" spans="1:14" ht="15">
      <c r="A120" s="366"/>
      <c r="B120" s="22"/>
      <c r="C120" s="22"/>
      <c r="D120" s="31">
        <v>8</v>
      </c>
      <c r="E120" s="31">
        <v>13</v>
      </c>
      <c r="F120" s="32">
        <f t="shared" si="28"/>
        <v>6</v>
      </c>
      <c r="G120" s="32" t="str">
        <f t="shared" si="29"/>
        <v>6'h1</v>
      </c>
      <c r="H120" s="91" t="s">
        <v>68</v>
      </c>
      <c r="I120" s="88" t="s">
        <v>13444</v>
      </c>
      <c r="J120" s="300"/>
      <c r="K120" s="31">
        <v>1</v>
      </c>
      <c r="L120" s="31" t="str">
        <f t="shared" si="30"/>
        <v>1</v>
      </c>
      <c r="M120" s="31">
        <f t="shared" si="31"/>
        <v>256</v>
      </c>
      <c r="N120" s="366"/>
    </row>
    <row r="121" spans="1:14" ht="15">
      <c r="A121" s="366"/>
      <c r="B121" s="22"/>
      <c r="C121" s="22"/>
      <c r="D121" s="31">
        <v>6</v>
      </c>
      <c r="E121" s="31">
        <v>7</v>
      </c>
      <c r="F121" s="32">
        <f t="shared" si="28"/>
        <v>2</v>
      </c>
      <c r="G121" s="32" t="str">
        <f t="shared" si="29"/>
        <v>2'h0</v>
      </c>
      <c r="H121" s="91" t="s">
        <v>13421</v>
      </c>
      <c r="I121" s="88" t="s">
        <v>13422</v>
      </c>
      <c r="J121" s="300"/>
      <c r="K121" s="31">
        <v>0</v>
      </c>
      <c r="L121" s="31" t="str">
        <f t="shared" si="30"/>
        <v>0</v>
      </c>
      <c r="M121" s="31">
        <f t="shared" si="31"/>
        <v>0</v>
      </c>
      <c r="N121" s="366"/>
    </row>
    <row r="122" spans="1:14" ht="15">
      <c r="A122" s="366"/>
      <c r="B122" s="22"/>
      <c r="C122" s="22"/>
      <c r="D122" s="31">
        <v>0</v>
      </c>
      <c r="E122" s="31">
        <v>5</v>
      </c>
      <c r="F122" s="32">
        <f t="shared" si="28"/>
        <v>6</v>
      </c>
      <c r="G122" s="32" t="str">
        <f t="shared" si="29"/>
        <v>6'h1</v>
      </c>
      <c r="H122" s="91" t="s">
        <v>68</v>
      </c>
      <c r="I122" s="88" t="s">
        <v>13445</v>
      </c>
      <c r="J122" s="369" t="s">
        <v>13424</v>
      </c>
      <c r="K122" s="31">
        <v>1</v>
      </c>
      <c r="L122" s="31" t="str">
        <f t="shared" si="30"/>
        <v>1</v>
      </c>
      <c r="M122" s="31">
        <f t="shared" si="31"/>
        <v>1</v>
      </c>
      <c r="N122" s="366"/>
    </row>
    <row r="123" spans="1:14" ht="15">
      <c r="A123" s="365"/>
      <c r="B123" s="26"/>
      <c r="C123" s="27" t="s">
        <v>13446</v>
      </c>
      <c r="D123" s="26"/>
      <c r="E123" s="26"/>
      <c r="F123" s="26">
        <f>SUM(F124:F131)</f>
        <v>32</v>
      </c>
      <c r="G123" s="125" t="str">
        <f>CONCATENATE("32'h",L123)</f>
        <v>32'h02020202</v>
      </c>
      <c r="H123" s="125"/>
      <c r="I123" s="94" t="s">
        <v>13447</v>
      </c>
      <c r="J123" s="94" t="s">
        <v>13448</v>
      </c>
      <c r="K123" s="26"/>
      <c r="L123" s="26" t="str">
        <f>LOWER(DEC2HEX(M123,8))</f>
        <v>02020202</v>
      </c>
      <c r="M123" s="26">
        <f>SUM(M124:M131)</f>
        <v>33686018</v>
      </c>
      <c r="N123" s="365"/>
    </row>
    <row r="124" spans="1:14" ht="15">
      <c r="A124" s="366"/>
      <c r="B124" s="22"/>
      <c r="C124" s="22"/>
      <c r="D124" s="31">
        <v>30</v>
      </c>
      <c r="E124" s="31">
        <v>31</v>
      </c>
      <c r="F124" s="32">
        <f t="shared" ref="F124:F131" si="32">E124+1-D124</f>
        <v>2</v>
      </c>
      <c r="G124" s="32" t="str">
        <f t="shared" ref="G124:G131" si="33">CONCATENATE(F124,"'h",L124)</f>
        <v>2'h0</v>
      </c>
      <c r="H124" s="91" t="s">
        <v>13421</v>
      </c>
      <c r="I124" s="88" t="s">
        <v>13422</v>
      </c>
      <c r="J124" s="300"/>
      <c r="K124" s="31">
        <v>0</v>
      </c>
      <c r="L124" s="31" t="str">
        <f t="shared" ref="L124:L131" si="34">LOWER(DEC2HEX((K124)))</f>
        <v>0</v>
      </c>
      <c r="M124" s="31">
        <f t="shared" ref="M124:M131" si="35">K124*(2^D124)</f>
        <v>0</v>
      </c>
      <c r="N124" s="366"/>
    </row>
    <row r="125" spans="1:14" ht="15">
      <c r="A125" s="366"/>
      <c r="B125" s="22"/>
      <c r="C125" s="22"/>
      <c r="D125" s="31">
        <v>24</v>
      </c>
      <c r="E125" s="31">
        <v>29</v>
      </c>
      <c r="F125" s="32">
        <f t="shared" si="32"/>
        <v>6</v>
      </c>
      <c r="G125" s="32" t="str">
        <f t="shared" si="33"/>
        <v>6'h2</v>
      </c>
      <c r="H125" s="91" t="s">
        <v>68</v>
      </c>
      <c r="I125" s="88" t="s">
        <v>13449</v>
      </c>
      <c r="J125" s="300"/>
      <c r="K125" s="31">
        <v>2</v>
      </c>
      <c r="L125" s="31" t="str">
        <f t="shared" si="34"/>
        <v>2</v>
      </c>
      <c r="M125" s="31">
        <f t="shared" si="35"/>
        <v>33554432</v>
      </c>
      <c r="N125" s="366"/>
    </row>
    <row r="126" spans="1:14" ht="15">
      <c r="A126" s="366"/>
      <c r="B126" s="22"/>
      <c r="C126" s="22"/>
      <c r="D126" s="31">
        <v>22</v>
      </c>
      <c r="E126" s="31">
        <v>23</v>
      </c>
      <c r="F126" s="32">
        <f t="shared" si="32"/>
        <v>2</v>
      </c>
      <c r="G126" s="32" t="str">
        <f t="shared" si="33"/>
        <v>2'h0</v>
      </c>
      <c r="H126" s="91" t="s">
        <v>13421</v>
      </c>
      <c r="I126" s="88" t="s">
        <v>13422</v>
      </c>
      <c r="J126" s="300"/>
      <c r="K126" s="31">
        <v>0</v>
      </c>
      <c r="L126" s="31" t="str">
        <f t="shared" si="34"/>
        <v>0</v>
      </c>
      <c r="M126" s="31">
        <f t="shared" si="35"/>
        <v>0</v>
      </c>
      <c r="N126" s="366"/>
    </row>
    <row r="127" spans="1:14" ht="15">
      <c r="A127" s="366"/>
      <c r="B127" s="22"/>
      <c r="C127" s="22"/>
      <c r="D127" s="31">
        <v>16</v>
      </c>
      <c r="E127" s="31">
        <v>21</v>
      </c>
      <c r="F127" s="32">
        <f t="shared" si="32"/>
        <v>6</v>
      </c>
      <c r="G127" s="32" t="str">
        <f t="shared" si="33"/>
        <v>6'h2</v>
      </c>
      <c r="H127" s="91" t="s">
        <v>68</v>
      </c>
      <c r="I127" s="88" t="s">
        <v>13450</v>
      </c>
      <c r="J127" s="300"/>
      <c r="K127" s="31">
        <v>2</v>
      </c>
      <c r="L127" s="31" t="str">
        <f t="shared" si="34"/>
        <v>2</v>
      </c>
      <c r="M127" s="31">
        <f t="shared" si="35"/>
        <v>131072</v>
      </c>
      <c r="N127" s="366"/>
    </row>
    <row r="128" spans="1:14" ht="15">
      <c r="A128" s="366"/>
      <c r="B128" s="22"/>
      <c r="C128" s="22"/>
      <c r="D128" s="31">
        <v>14</v>
      </c>
      <c r="E128" s="31">
        <v>15</v>
      </c>
      <c r="F128" s="32">
        <f t="shared" si="32"/>
        <v>2</v>
      </c>
      <c r="G128" s="32" t="str">
        <f t="shared" si="33"/>
        <v>2'h0</v>
      </c>
      <c r="H128" s="91" t="s">
        <v>13421</v>
      </c>
      <c r="I128" s="88" t="s">
        <v>13422</v>
      </c>
      <c r="J128" s="300"/>
      <c r="K128" s="31">
        <v>0</v>
      </c>
      <c r="L128" s="31" t="str">
        <f t="shared" si="34"/>
        <v>0</v>
      </c>
      <c r="M128" s="31">
        <f t="shared" si="35"/>
        <v>0</v>
      </c>
      <c r="N128" s="366"/>
    </row>
    <row r="129" spans="1:14" ht="15">
      <c r="A129" s="366"/>
      <c r="B129" s="22"/>
      <c r="C129" s="22"/>
      <c r="D129" s="31">
        <v>8</v>
      </c>
      <c r="E129" s="31">
        <v>13</v>
      </c>
      <c r="F129" s="32">
        <f t="shared" si="32"/>
        <v>6</v>
      </c>
      <c r="G129" s="32" t="str">
        <f t="shared" si="33"/>
        <v>6'h2</v>
      </c>
      <c r="H129" s="91" t="s">
        <v>68</v>
      </c>
      <c r="I129" s="88" t="s">
        <v>13451</v>
      </c>
      <c r="J129" s="300"/>
      <c r="K129" s="31">
        <v>2</v>
      </c>
      <c r="L129" s="31" t="str">
        <f t="shared" si="34"/>
        <v>2</v>
      </c>
      <c r="M129" s="31">
        <f t="shared" si="35"/>
        <v>512</v>
      </c>
      <c r="N129" s="366"/>
    </row>
    <row r="130" spans="1:14" ht="15">
      <c r="A130" s="366"/>
      <c r="B130" s="22"/>
      <c r="C130" s="22"/>
      <c r="D130" s="31">
        <v>6</v>
      </c>
      <c r="E130" s="31">
        <v>7</v>
      </c>
      <c r="F130" s="32">
        <f t="shared" si="32"/>
        <v>2</v>
      </c>
      <c r="G130" s="32" t="str">
        <f t="shared" si="33"/>
        <v>2'h0</v>
      </c>
      <c r="H130" s="91" t="s">
        <v>13421</v>
      </c>
      <c r="I130" s="88" t="s">
        <v>13422</v>
      </c>
      <c r="J130" s="300"/>
      <c r="K130" s="31">
        <v>0</v>
      </c>
      <c r="L130" s="31" t="str">
        <f t="shared" si="34"/>
        <v>0</v>
      </c>
      <c r="M130" s="31">
        <f t="shared" si="35"/>
        <v>0</v>
      </c>
      <c r="N130" s="366"/>
    </row>
    <row r="131" spans="1:14" ht="15">
      <c r="A131" s="366"/>
      <c r="B131" s="22"/>
      <c r="C131" s="22"/>
      <c r="D131" s="31">
        <v>0</v>
      </c>
      <c r="E131" s="31">
        <v>5</v>
      </c>
      <c r="F131" s="32">
        <f t="shared" si="32"/>
        <v>6</v>
      </c>
      <c r="G131" s="32" t="str">
        <f t="shared" si="33"/>
        <v>6'h2</v>
      </c>
      <c r="H131" s="91" t="s">
        <v>68</v>
      </c>
      <c r="I131" s="88" t="s">
        <v>13452</v>
      </c>
      <c r="J131" s="369" t="s">
        <v>13424</v>
      </c>
      <c r="K131" s="31">
        <v>2</v>
      </c>
      <c r="L131" s="31" t="str">
        <f t="shared" si="34"/>
        <v>2</v>
      </c>
      <c r="M131" s="31">
        <f t="shared" si="35"/>
        <v>2</v>
      </c>
      <c r="N131" s="366"/>
    </row>
    <row r="132" spans="1:14" ht="15">
      <c r="A132" s="365"/>
      <c r="B132" s="26"/>
      <c r="C132" s="27" t="s">
        <v>13453</v>
      </c>
      <c r="D132" s="26"/>
      <c r="E132" s="26"/>
      <c r="F132" s="26">
        <f>SUM(F133:F140)</f>
        <v>32</v>
      </c>
      <c r="G132" s="125" t="str">
        <f>CONCATENATE("32'h",L132)</f>
        <v>32'h00000000</v>
      </c>
      <c r="H132" s="125"/>
      <c r="I132" s="94" t="s">
        <v>13454</v>
      </c>
      <c r="J132" s="94" t="s">
        <v>13455</v>
      </c>
      <c r="K132" s="26"/>
      <c r="L132" s="26" t="str">
        <f>LOWER(DEC2HEX(M132,8))</f>
        <v>00000000</v>
      </c>
      <c r="M132" s="26">
        <f>SUM(M133:M140)</f>
        <v>0</v>
      </c>
      <c r="N132" s="365"/>
    </row>
    <row r="133" spans="1:14" ht="15">
      <c r="A133" s="366"/>
      <c r="B133" s="22"/>
      <c r="C133" s="22"/>
      <c r="D133" s="31">
        <v>30</v>
      </c>
      <c r="E133" s="31">
        <v>31</v>
      </c>
      <c r="F133" s="32">
        <f t="shared" ref="F133:F140" si="36">E133+1-D133</f>
        <v>2</v>
      </c>
      <c r="G133" s="32" t="str">
        <f t="shared" ref="G133:G140" si="37">CONCATENATE(F133,"'h",L133)</f>
        <v>2'h0</v>
      </c>
      <c r="H133" s="91" t="s">
        <v>13380</v>
      </c>
      <c r="I133" s="88" t="s">
        <v>13422</v>
      </c>
      <c r="J133" s="300"/>
      <c r="K133" s="31">
        <v>0</v>
      </c>
      <c r="L133" s="31" t="str">
        <f t="shared" ref="L133:L140" si="38">LOWER(DEC2HEX((K133)))</f>
        <v>0</v>
      </c>
      <c r="M133" s="31">
        <f t="shared" ref="M133:M140" si="39">K133*(2^D133)</f>
        <v>0</v>
      </c>
      <c r="N133" s="366"/>
    </row>
    <row r="134" spans="1:14" ht="15">
      <c r="A134" s="366"/>
      <c r="B134" s="22"/>
      <c r="C134" s="22"/>
      <c r="D134" s="31">
        <v>24</v>
      </c>
      <c r="E134" s="31">
        <v>29</v>
      </c>
      <c r="F134" s="32">
        <f t="shared" si="36"/>
        <v>6</v>
      </c>
      <c r="G134" s="32" t="str">
        <f t="shared" si="37"/>
        <v>6'h0</v>
      </c>
      <c r="H134" s="91" t="s">
        <v>68</v>
      </c>
      <c r="I134" s="88" t="s">
        <v>13456</v>
      </c>
      <c r="J134" s="300"/>
      <c r="K134" s="31">
        <v>0</v>
      </c>
      <c r="L134" s="31" t="str">
        <f t="shared" si="38"/>
        <v>0</v>
      </c>
      <c r="M134" s="31">
        <f t="shared" si="39"/>
        <v>0</v>
      </c>
      <c r="N134" s="366"/>
    </row>
    <row r="135" spans="1:14" ht="15">
      <c r="A135" s="366"/>
      <c r="B135" s="22"/>
      <c r="C135" s="22"/>
      <c r="D135" s="31">
        <v>22</v>
      </c>
      <c r="E135" s="31">
        <v>23</v>
      </c>
      <c r="F135" s="32">
        <f t="shared" si="36"/>
        <v>2</v>
      </c>
      <c r="G135" s="32" t="str">
        <f t="shared" si="37"/>
        <v>2'h0</v>
      </c>
      <c r="H135" s="91" t="s">
        <v>13421</v>
      </c>
      <c r="I135" s="88" t="s">
        <v>13422</v>
      </c>
      <c r="J135" s="300"/>
      <c r="K135" s="31">
        <v>0</v>
      </c>
      <c r="L135" s="31" t="str">
        <f t="shared" si="38"/>
        <v>0</v>
      </c>
      <c r="M135" s="31">
        <f t="shared" si="39"/>
        <v>0</v>
      </c>
      <c r="N135" s="366"/>
    </row>
    <row r="136" spans="1:14" ht="15">
      <c r="A136" s="366"/>
      <c r="B136" s="22"/>
      <c r="C136" s="22"/>
      <c r="D136" s="31">
        <v>16</v>
      </c>
      <c r="E136" s="31">
        <v>21</v>
      </c>
      <c r="F136" s="32">
        <f t="shared" si="36"/>
        <v>6</v>
      </c>
      <c r="G136" s="32" t="str">
        <f t="shared" si="37"/>
        <v>6'h0</v>
      </c>
      <c r="H136" s="91" t="s">
        <v>68</v>
      </c>
      <c r="I136" s="88" t="s">
        <v>13457</v>
      </c>
      <c r="J136" s="300"/>
      <c r="K136" s="31">
        <v>0</v>
      </c>
      <c r="L136" s="31" t="str">
        <f t="shared" si="38"/>
        <v>0</v>
      </c>
      <c r="M136" s="31">
        <f t="shared" si="39"/>
        <v>0</v>
      </c>
      <c r="N136" s="366"/>
    </row>
    <row r="137" spans="1:14" ht="15">
      <c r="A137" s="366"/>
      <c r="B137" s="22"/>
      <c r="C137" s="22"/>
      <c r="D137" s="31">
        <v>14</v>
      </c>
      <c r="E137" s="31">
        <v>15</v>
      </c>
      <c r="F137" s="32">
        <f t="shared" si="36"/>
        <v>2</v>
      </c>
      <c r="G137" s="32" t="str">
        <f t="shared" si="37"/>
        <v>2'h0</v>
      </c>
      <c r="H137" s="91" t="s">
        <v>13421</v>
      </c>
      <c r="I137" s="88" t="s">
        <v>13422</v>
      </c>
      <c r="J137" s="300"/>
      <c r="K137" s="31">
        <v>0</v>
      </c>
      <c r="L137" s="31" t="str">
        <f t="shared" si="38"/>
        <v>0</v>
      </c>
      <c r="M137" s="31">
        <f t="shared" si="39"/>
        <v>0</v>
      </c>
      <c r="N137" s="366"/>
    </row>
    <row r="138" spans="1:14" ht="15">
      <c r="A138" s="366"/>
      <c r="B138" s="22"/>
      <c r="C138" s="22"/>
      <c r="D138" s="31">
        <v>8</v>
      </c>
      <c r="E138" s="31">
        <v>13</v>
      </c>
      <c r="F138" s="32">
        <f t="shared" si="36"/>
        <v>6</v>
      </c>
      <c r="G138" s="32" t="str">
        <f t="shared" si="37"/>
        <v>6'h0</v>
      </c>
      <c r="H138" s="91" t="s">
        <v>68</v>
      </c>
      <c r="I138" s="88" t="s">
        <v>13458</v>
      </c>
      <c r="J138" s="300"/>
      <c r="K138" s="31">
        <v>0</v>
      </c>
      <c r="L138" s="31" t="str">
        <f t="shared" si="38"/>
        <v>0</v>
      </c>
      <c r="M138" s="31">
        <f t="shared" si="39"/>
        <v>0</v>
      </c>
      <c r="N138" s="366"/>
    </row>
    <row r="139" spans="1:14" ht="15">
      <c r="A139" s="366"/>
      <c r="B139" s="22"/>
      <c r="C139" s="22"/>
      <c r="D139" s="31">
        <v>6</v>
      </c>
      <c r="E139" s="31">
        <v>7</v>
      </c>
      <c r="F139" s="32">
        <f t="shared" si="36"/>
        <v>2</v>
      </c>
      <c r="G139" s="32" t="str">
        <f t="shared" si="37"/>
        <v>2'h0</v>
      </c>
      <c r="H139" s="91" t="s">
        <v>13421</v>
      </c>
      <c r="I139" s="88" t="s">
        <v>13422</v>
      </c>
      <c r="J139" s="300"/>
      <c r="K139" s="31">
        <v>0</v>
      </c>
      <c r="L139" s="31" t="str">
        <f t="shared" si="38"/>
        <v>0</v>
      </c>
      <c r="M139" s="31">
        <f t="shared" si="39"/>
        <v>0</v>
      </c>
      <c r="N139" s="366"/>
    </row>
    <row r="140" spans="1:14" ht="15">
      <c r="A140" s="366"/>
      <c r="B140" s="22"/>
      <c r="C140" s="22"/>
      <c r="D140" s="31">
        <v>0</v>
      </c>
      <c r="E140" s="31">
        <v>5</v>
      </c>
      <c r="F140" s="32">
        <f t="shared" si="36"/>
        <v>6</v>
      </c>
      <c r="G140" s="32" t="str">
        <f t="shared" si="37"/>
        <v>6'h0</v>
      </c>
      <c r="H140" s="91" t="s">
        <v>68</v>
      </c>
      <c r="I140" s="88" t="s">
        <v>13459</v>
      </c>
      <c r="J140" s="369" t="s">
        <v>13424</v>
      </c>
      <c r="K140" s="31">
        <v>0</v>
      </c>
      <c r="L140" s="31" t="str">
        <f t="shared" si="38"/>
        <v>0</v>
      </c>
      <c r="M140" s="31">
        <f t="shared" si="39"/>
        <v>0</v>
      </c>
      <c r="N140" s="366"/>
    </row>
    <row r="141" spans="1:14" ht="15">
      <c r="A141" s="365"/>
      <c r="B141" s="26"/>
      <c r="C141" s="27" t="s">
        <v>13460</v>
      </c>
      <c r="D141" s="26"/>
      <c r="E141" s="26"/>
      <c r="F141" s="26">
        <f>SUM(F142:F149)</f>
        <v>32</v>
      </c>
      <c r="G141" s="125" t="str">
        <f>CONCATENATE("32'h",L141)</f>
        <v>32'h01010101</v>
      </c>
      <c r="H141" s="125"/>
      <c r="I141" s="94" t="s">
        <v>13461</v>
      </c>
      <c r="J141" s="94" t="s">
        <v>13462</v>
      </c>
      <c r="K141" s="26"/>
      <c r="L141" s="26" t="str">
        <f>LOWER(DEC2HEX(M141,8))</f>
        <v>01010101</v>
      </c>
      <c r="M141" s="26">
        <f>SUM(M142:M149)</f>
        <v>16843009</v>
      </c>
      <c r="N141" s="365"/>
    </row>
    <row r="142" spans="1:14" ht="15">
      <c r="A142" s="366"/>
      <c r="B142" s="22"/>
      <c r="C142" s="22"/>
      <c r="D142" s="31">
        <v>30</v>
      </c>
      <c r="E142" s="31">
        <v>31</v>
      </c>
      <c r="F142" s="32">
        <f t="shared" ref="F142:F149" si="40">E142+1-D142</f>
        <v>2</v>
      </c>
      <c r="G142" s="32" t="str">
        <f t="shared" ref="G142:G149" si="41">CONCATENATE(F142,"'h",L142)</f>
        <v>2'h0</v>
      </c>
      <c r="H142" s="91" t="s">
        <v>13380</v>
      </c>
      <c r="I142" s="88" t="s">
        <v>13422</v>
      </c>
      <c r="J142" s="300"/>
      <c r="K142" s="31">
        <v>0</v>
      </c>
      <c r="L142" s="31" t="str">
        <f t="shared" ref="L142:L149" si="42">LOWER(DEC2HEX((K142)))</f>
        <v>0</v>
      </c>
      <c r="M142" s="31">
        <f t="shared" ref="M142:M149" si="43">K142*(2^D142)</f>
        <v>0</v>
      </c>
      <c r="N142" s="366"/>
    </row>
    <row r="143" spans="1:14" ht="15">
      <c r="A143" s="366"/>
      <c r="B143" s="22"/>
      <c r="C143" s="22"/>
      <c r="D143" s="31">
        <v>24</v>
      </c>
      <c r="E143" s="31">
        <v>29</v>
      </c>
      <c r="F143" s="32">
        <f t="shared" si="40"/>
        <v>6</v>
      </c>
      <c r="G143" s="32" t="str">
        <f t="shared" si="41"/>
        <v>6'h1</v>
      </c>
      <c r="H143" s="91" t="s">
        <v>68</v>
      </c>
      <c r="I143" s="88" t="s">
        <v>13463</v>
      </c>
      <c r="J143" s="300"/>
      <c r="K143" s="31">
        <v>1</v>
      </c>
      <c r="L143" s="31" t="str">
        <f t="shared" si="42"/>
        <v>1</v>
      </c>
      <c r="M143" s="31">
        <f t="shared" si="43"/>
        <v>16777216</v>
      </c>
      <c r="N143" s="366"/>
    </row>
    <row r="144" spans="1:14" ht="15">
      <c r="A144" s="366"/>
      <c r="B144" s="22"/>
      <c r="C144" s="22"/>
      <c r="D144" s="31">
        <v>22</v>
      </c>
      <c r="E144" s="31">
        <v>23</v>
      </c>
      <c r="F144" s="32">
        <f t="shared" si="40"/>
        <v>2</v>
      </c>
      <c r="G144" s="32" t="str">
        <f t="shared" si="41"/>
        <v>2'h0</v>
      </c>
      <c r="H144" s="91" t="s">
        <v>13421</v>
      </c>
      <c r="I144" s="88" t="s">
        <v>13422</v>
      </c>
      <c r="J144" s="300"/>
      <c r="K144" s="31">
        <v>0</v>
      </c>
      <c r="L144" s="31" t="str">
        <f t="shared" si="42"/>
        <v>0</v>
      </c>
      <c r="M144" s="31">
        <f t="shared" si="43"/>
        <v>0</v>
      </c>
      <c r="N144" s="366"/>
    </row>
    <row r="145" spans="1:14" ht="15">
      <c r="A145" s="366"/>
      <c r="B145" s="22"/>
      <c r="C145" s="22"/>
      <c r="D145" s="31">
        <v>16</v>
      </c>
      <c r="E145" s="31">
        <v>21</v>
      </c>
      <c r="F145" s="32">
        <f t="shared" si="40"/>
        <v>6</v>
      </c>
      <c r="G145" s="32" t="str">
        <f t="shared" si="41"/>
        <v>6'h1</v>
      </c>
      <c r="H145" s="91" t="s">
        <v>68</v>
      </c>
      <c r="I145" s="88" t="s">
        <v>13464</v>
      </c>
      <c r="J145" s="300"/>
      <c r="K145" s="31">
        <v>1</v>
      </c>
      <c r="L145" s="31" t="str">
        <f t="shared" si="42"/>
        <v>1</v>
      </c>
      <c r="M145" s="31">
        <f t="shared" si="43"/>
        <v>65536</v>
      </c>
      <c r="N145" s="366"/>
    </row>
    <row r="146" spans="1:14" ht="15">
      <c r="A146" s="366"/>
      <c r="B146" s="22"/>
      <c r="C146" s="22"/>
      <c r="D146" s="31">
        <v>14</v>
      </c>
      <c r="E146" s="31">
        <v>15</v>
      </c>
      <c r="F146" s="32">
        <f t="shared" si="40"/>
        <v>2</v>
      </c>
      <c r="G146" s="32" t="str">
        <f t="shared" si="41"/>
        <v>2'h0</v>
      </c>
      <c r="H146" s="91" t="s">
        <v>13465</v>
      </c>
      <c r="I146" s="88" t="s">
        <v>12831</v>
      </c>
      <c r="J146" s="300"/>
      <c r="K146" s="31">
        <v>0</v>
      </c>
      <c r="L146" s="31" t="str">
        <f t="shared" si="42"/>
        <v>0</v>
      </c>
      <c r="M146" s="31">
        <f t="shared" si="43"/>
        <v>0</v>
      </c>
      <c r="N146" s="366"/>
    </row>
    <row r="147" spans="1:14" ht="15">
      <c r="A147" s="366"/>
      <c r="B147" s="22"/>
      <c r="C147" s="22"/>
      <c r="D147" s="31">
        <v>8</v>
      </c>
      <c r="E147" s="31">
        <v>13</v>
      </c>
      <c r="F147" s="32">
        <f t="shared" si="40"/>
        <v>6</v>
      </c>
      <c r="G147" s="32" t="str">
        <f t="shared" si="41"/>
        <v>6'h1</v>
      </c>
      <c r="H147" s="91" t="s">
        <v>68</v>
      </c>
      <c r="I147" s="88" t="s">
        <v>13466</v>
      </c>
      <c r="J147" s="300"/>
      <c r="K147" s="31">
        <v>1</v>
      </c>
      <c r="L147" s="31" t="str">
        <f t="shared" si="42"/>
        <v>1</v>
      </c>
      <c r="M147" s="31">
        <f t="shared" si="43"/>
        <v>256</v>
      </c>
      <c r="N147" s="366"/>
    </row>
    <row r="148" spans="1:14" ht="15">
      <c r="A148" s="366"/>
      <c r="B148" s="22"/>
      <c r="C148" s="22"/>
      <c r="D148" s="31">
        <v>6</v>
      </c>
      <c r="E148" s="31">
        <v>7</v>
      </c>
      <c r="F148" s="32">
        <f t="shared" si="40"/>
        <v>2</v>
      </c>
      <c r="G148" s="32" t="str">
        <f t="shared" si="41"/>
        <v>2'h0</v>
      </c>
      <c r="H148" s="91" t="s">
        <v>12832</v>
      </c>
      <c r="I148" s="88" t="s">
        <v>13422</v>
      </c>
      <c r="J148" s="300"/>
      <c r="K148" s="31">
        <v>0</v>
      </c>
      <c r="L148" s="31" t="str">
        <f t="shared" si="42"/>
        <v>0</v>
      </c>
      <c r="M148" s="31">
        <f t="shared" si="43"/>
        <v>0</v>
      </c>
      <c r="N148" s="366"/>
    </row>
    <row r="149" spans="1:14" ht="15">
      <c r="A149" s="366"/>
      <c r="B149" s="22"/>
      <c r="C149" s="22"/>
      <c r="D149" s="31">
        <v>0</v>
      </c>
      <c r="E149" s="31">
        <v>5</v>
      </c>
      <c r="F149" s="32">
        <f t="shared" si="40"/>
        <v>6</v>
      </c>
      <c r="G149" s="32" t="str">
        <f t="shared" si="41"/>
        <v>6'h1</v>
      </c>
      <c r="H149" s="91" t="s">
        <v>68</v>
      </c>
      <c r="I149" s="88" t="s">
        <v>13467</v>
      </c>
      <c r="J149" s="369" t="s">
        <v>13424</v>
      </c>
      <c r="K149" s="31">
        <v>1</v>
      </c>
      <c r="L149" s="31" t="str">
        <f t="shared" si="42"/>
        <v>1</v>
      </c>
      <c r="M149" s="31">
        <f t="shared" si="43"/>
        <v>1</v>
      </c>
      <c r="N149" s="366"/>
    </row>
    <row r="150" spans="1:14" ht="15">
      <c r="A150" s="365"/>
      <c r="B150" s="26"/>
      <c r="C150" s="27" t="s">
        <v>13468</v>
      </c>
      <c r="D150" s="26"/>
      <c r="E150" s="26"/>
      <c r="F150" s="26">
        <f>SUM(F151:F158)</f>
        <v>32</v>
      </c>
      <c r="G150" s="125" t="str">
        <f>CONCATENATE("32'h",L150)</f>
        <v>32'h02020202</v>
      </c>
      <c r="H150" s="125"/>
      <c r="I150" s="94" t="s">
        <v>13469</v>
      </c>
      <c r="J150" s="94" t="s">
        <v>13470</v>
      </c>
      <c r="K150" s="26"/>
      <c r="L150" s="26" t="str">
        <f>LOWER(DEC2HEX(M150,8))</f>
        <v>02020202</v>
      </c>
      <c r="M150" s="26">
        <f>SUM(M151:M158)</f>
        <v>33686018</v>
      </c>
      <c r="N150" s="365"/>
    </row>
    <row r="151" spans="1:14" ht="15">
      <c r="A151" s="366"/>
      <c r="B151" s="22"/>
      <c r="C151" s="22"/>
      <c r="D151" s="31">
        <v>30</v>
      </c>
      <c r="E151" s="31">
        <v>31</v>
      </c>
      <c r="F151" s="32">
        <f t="shared" ref="F151:F158" si="44">E151+1-D151</f>
        <v>2</v>
      </c>
      <c r="G151" s="32" t="str">
        <f t="shared" ref="G151:G158" si="45">CONCATENATE(F151,"'h",L151)</f>
        <v>2'h0</v>
      </c>
      <c r="H151" s="91" t="s">
        <v>12832</v>
      </c>
      <c r="I151" s="88" t="s">
        <v>13471</v>
      </c>
      <c r="J151" s="300"/>
      <c r="K151" s="31">
        <v>0</v>
      </c>
      <c r="L151" s="31" t="str">
        <f t="shared" ref="L151:L158" si="46">LOWER(DEC2HEX((K151)))</f>
        <v>0</v>
      </c>
      <c r="M151" s="31">
        <f t="shared" ref="M151:M158" si="47">K151*(2^D151)</f>
        <v>0</v>
      </c>
      <c r="N151" s="366"/>
    </row>
    <row r="152" spans="1:14" ht="15">
      <c r="A152" s="366"/>
      <c r="B152" s="22"/>
      <c r="C152" s="22"/>
      <c r="D152" s="31">
        <v>24</v>
      </c>
      <c r="E152" s="31">
        <v>29</v>
      </c>
      <c r="F152" s="32">
        <f t="shared" si="44"/>
        <v>6</v>
      </c>
      <c r="G152" s="32" t="str">
        <f t="shared" si="45"/>
        <v>6'h2</v>
      </c>
      <c r="H152" s="91" t="s">
        <v>68</v>
      </c>
      <c r="I152" s="88" t="s">
        <v>13472</v>
      </c>
      <c r="J152" s="300"/>
      <c r="K152" s="31">
        <v>2</v>
      </c>
      <c r="L152" s="31" t="str">
        <f t="shared" si="46"/>
        <v>2</v>
      </c>
      <c r="M152" s="31">
        <f t="shared" si="47"/>
        <v>33554432</v>
      </c>
      <c r="N152" s="366"/>
    </row>
    <row r="153" spans="1:14" ht="15">
      <c r="A153" s="366"/>
      <c r="B153" s="22"/>
      <c r="C153" s="22"/>
      <c r="D153" s="31">
        <v>22</v>
      </c>
      <c r="E153" s="31">
        <v>23</v>
      </c>
      <c r="F153" s="32">
        <f t="shared" si="44"/>
        <v>2</v>
      </c>
      <c r="G153" s="32" t="str">
        <f t="shared" si="45"/>
        <v>2'h0</v>
      </c>
      <c r="H153" s="91" t="s">
        <v>12832</v>
      </c>
      <c r="I153" s="88" t="s">
        <v>13422</v>
      </c>
      <c r="J153" s="300"/>
      <c r="K153" s="31">
        <v>0</v>
      </c>
      <c r="L153" s="31" t="str">
        <f t="shared" si="46"/>
        <v>0</v>
      </c>
      <c r="M153" s="31">
        <f t="shared" si="47"/>
        <v>0</v>
      </c>
      <c r="N153" s="366"/>
    </row>
    <row r="154" spans="1:14" ht="15">
      <c r="A154" s="366"/>
      <c r="B154" s="22"/>
      <c r="C154" s="22"/>
      <c r="D154" s="31">
        <v>16</v>
      </c>
      <c r="E154" s="31">
        <v>21</v>
      </c>
      <c r="F154" s="32">
        <f t="shared" si="44"/>
        <v>6</v>
      </c>
      <c r="G154" s="32" t="str">
        <f t="shared" si="45"/>
        <v>6'h2</v>
      </c>
      <c r="H154" s="91" t="s">
        <v>68</v>
      </c>
      <c r="I154" s="88" t="s">
        <v>13473</v>
      </c>
      <c r="J154" s="300"/>
      <c r="K154" s="31">
        <v>2</v>
      </c>
      <c r="L154" s="31" t="str">
        <f t="shared" si="46"/>
        <v>2</v>
      </c>
      <c r="M154" s="31">
        <f t="shared" si="47"/>
        <v>131072</v>
      </c>
      <c r="N154" s="366"/>
    </row>
    <row r="155" spans="1:14" ht="15">
      <c r="A155" s="366"/>
      <c r="B155" s="22"/>
      <c r="C155" s="22"/>
      <c r="D155" s="31">
        <v>14</v>
      </c>
      <c r="E155" s="31">
        <v>15</v>
      </c>
      <c r="F155" s="32">
        <f t="shared" si="44"/>
        <v>2</v>
      </c>
      <c r="G155" s="32" t="str">
        <f t="shared" si="45"/>
        <v>2'h0</v>
      </c>
      <c r="H155" s="91" t="s">
        <v>13474</v>
      </c>
      <c r="I155" s="88" t="s">
        <v>13422</v>
      </c>
      <c r="J155" s="300"/>
      <c r="K155" s="31">
        <v>0</v>
      </c>
      <c r="L155" s="31" t="str">
        <f t="shared" si="46"/>
        <v>0</v>
      </c>
      <c r="M155" s="31">
        <f t="shared" si="47"/>
        <v>0</v>
      </c>
      <c r="N155" s="366"/>
    </row>
    <row r="156" spans="1:14" ht="15">
      <c r="A156" s="366"/>
      <c r="B156" s="22"/>
      <c r="C156" s="22"/>
      <c r="D156" s="31">
        <v>8</v>
      </c>
      <c r="E156" s="31">
        <v>13</v>
      </c>
      <c r="F156" s="32">
        <f t="shared" si="44"/>
        <v>6</v>
      </c>
      <c r="G156" s="32" t="str">
        <f t="shared" si="45"/>
        <v>6'h2</v>
      </c>
      <c r="H156" s="91" t="s">
        <v>68</v>
      </c>
      <c r="I156" s="88" t="s">
        <v>13475</v>
      </c>
      <c r="J156" s="300"/>
      <c r="K156" s="31">
        <v>2</v>
      </c>
      <c r="L156" s="31" t="str">
        <f t="shared" si="46"/>
        <v>2</v>
      </c>
      <c r="M156" s="31">
        <f t="shared" si="47"/>
        <v>512</v>
      </c>
      <c r="N156" s="366"/>
    </row>
    <row r="157" spans="1:14" ht="15">
      <c r="A157" s="366"/>
      <c r="B157" s="22"/>
      <c r="C157" s="22"/>
      <c r="D157" s="31">
        <v>6</v>
      </c>
      <c r="E157" s="31">
        <v>7</v>
      </c>
      <c r="F157" s="32">
        <f t="shared" si="44"/>
        <v>2</v>
      </c>
      <c r="G157" s="32" t="str">
        <f t="shared" si="45"/>
        <v>2'h0</v>
      </c>
      <c r="H157" s="91" t="s">
        <v>12832</v>
      </c>
      <c r="I157" s="88" t="s">
        <v>12833</v>
      </c>
      <c r="J157" s="300"/>
      <c r="K157" s="31">
        <v>0</v>
      </c>
      <c r="L157" s="31" t="str">
        <f t="shared" si="46"/>
        <v>0</v>
      </c>
      <c r="M157" s="31">
        <f t="shared" si="47"/>
        <v>0</v>
      </c>
      <c r="N157" s="366"/>
    </row>
    <row r="158" spans="1:14" ht="15">
      <c r="A158" s="366"/>
      <c r="B158" s="22"/>
      <c r="C158" s="22"/>
      <c r="D158" s="31">
        <v>0</v>
      </c>
      <c r="E158" s="31">
        <v>5</v>
      </c>
      <c r="F158" s="32">
        <f t="shared" si="44"/>
        <v>6</v>
      </c>
      <c r="G158" s="32" t="str">
        <f t="shared" si="45"/>
        <v>6'h2</v>
      </c>
      <c r="H158" s="91" t="s">
        <v>68</v>
      </c>
      <c r="I158" s="88" t="s">
        <v>13476</v>
      </c>
      <c r="J158" s="369" t="s">
        <v>13415</v>
      </c>
      <c r="K158" s="31">
        <v>2</v>
      </c>
      <c r="L158" s="31" t="str">
        <f t="shared" si="46"/>
        <v>2</v>
      </c>
      <c r="M158" s="31">
        <f t="shared" si="47"/>
        <v>2</v>
      </c>
      <c r="N158" s="366"/>
    </row>
    <row r="159" spans="1:14" ht="15">
      <c r="A159" s="365"/>
      <c r="B159" s="26"/>
      <c r="C159" s="27" t="s">
        <v>13477</v>
      </c>
      <c r="D159" s="26"/>
      <c r="E159" s="26"/>
      <c r="F159" s="26">
        <f>SUM(F160:F167)</f>
        <v>32</v>
      </c>
      <c r="G159" s="125" t="str">
        <f>CONCATENATE("32'h",L159)</f>
        <v>32'h03020100</v>
      </c>
      <c r="H159" s="125"/>
      <c r="I159" s="94" t="s">
        <v>13478</v>
      </c>
      <c r="J159" s="94" t="s">
        <v>13479</v>
      </c>
      <c r="K159" s="26"/>
      <c r="L159" s="26" t="str">
        <f>LOWER(DEC2HEX(M159,8))</f>
        <v>03020100</v>
      </c>
      <c r="M159" s="26">
        <f>SUM(M160:M167)</f>
        <v>50462976</v>
      </c>
      <c r="N159" s="365"/>
    </row>
    <row r="160" spans="1:14" ht="15">
      <c r="A160" s="366"/>
      <c r="B160" s="22"/>
      <c r="C160" s="22"/>
      <c r="D160" s="31">
        <v>30</v>
      </c>
      <c r="E160" s="31">
        <v>31</v>
      </c>
      <c r="F160" s="32">
        <f t="shared" ref="F160:F167" si="48">E160+1-D160</f>
        <v>2</v>
      </c>
      <c r="G160" s="32" t="str">
        <f t="shared" ref="G160:G167" si="49">CONCATENATE(F160,"'h",L160)</f>
        <v>2'h0</v>
      </c>
      <c r="H160" s="91" t="s">
        <v>13421</v>
      </c>
      <c r="I160" s="88" t="s">
        <v>52</v>
      </c>
      <c r="J160" s="300"/>
      <c r="K160" s="31">
        <v>0</v>
      </c>
      <c r="L160" s="31" t="str">
        <f t="shared" ref="L160:L167" si="50">LOWER(DEC2HEX((K160)))</f>
        <v>0</v>
      </c>
      <c r="M160" s="31">
        <f t="shared" ref="M160:M167" si="51">K160*(2^D160)</f>
        <v>0</v>
      </c>
      <c r="N160" s="366"/>
    </row>
    <row r="161" spans="1:14" ht="15">
      <c r="A161" s="366"/>
      <c r="B161" s="22"/>
      <c r="C161" s="22"/>
      <c r="D161" s="31">
        <v>24</v>
      </c>
      <c r="E161" s="31">
        <v>29</v>
      </c>
      <c r="F161" s="32">
        <f t="shared" si="48"/>
        <v>6</v>
      </c>
      <c r="G161" s="32" t="str">
        <f t="shared" si="49"/>
        <v>6'h3</v>
      </c>
      <c r="H161" s="91" t="s">
        <v>68</v>
      </c>
      <c r="I161" s="88" t="s">
        <v>13480</v>
      </c>
      <c r="J161" s="300"/>
      <c r="K161" s="31">
        <v>3</v>
      </c>
      <c r="L161" s="31" t="str">
        <f t="shared" si="50"/>
        <v>3</v>
      </c>
      <c r="M161" s="31">
        <f t="shared" si="51"/>
        <v>50331648</v>
      </c>
      <c r="N161" s="366"/>
    </row>
    <row r="162" spans="1:14" ht="15">
      <c r="A162" s="366"/>
      <c r="B162" s="22"/>
      <c r="C162" s="22"/>
      <c r="D162" s="31">
        <v>22</v>
      </c>
      <c r="E162" s="31">
        <v>23</v>
      </c>
      <c r="F162" s="32">
        <f t="shared" si="48"/>
        <v>2</v>
      </c>
      <c r="G162" s="32" t="str">
        <f t="shared" si="49"/>
        <v>2'h0</v>
      </c>
      <c r="H162" s="91" t="s">
        <v>13421</v>
      </c>
      <c r="I162" s="88" t="s">
        <v>13422</v>
      </c>
      <c r="J162" s="300"/>
      <c r="K162" s="31">
        <v>0</v>
      </c>
      <c r="L162" s="31" t="str">
        <f t="shared" si="50"/>
        <v>0</v>
      </c>
      <c r="M162" s="31">
        <f t="shared" si="51"/>
        <v>0</v>
      </c>
      <c r="N162" s="366"/>
    </row>
    <row r="163" spans="1:14" ht="15">
      <c r="A163" s="366"/>
      <c r="B163" s="22"/>
      <c r="C163" s="22"/>
      <c r="D163" s="31">
        <v>16</v>
      </c>
      <c r="E163" s="31">
        <v>21</v>
      </c>
      <c r="F163" s="32">
        <f t="shared" si="48"/>
        <v>6</v>
      </c>
      <c r="G163" s="32" t="str">
        <f t="shared" si="49"/>
        <v>6'h2</v>
      </c>
      <c r="H163" s="91" t="s">
        <v>68</v>
      </c>
      <c r="I163" s="88" t="s">
        <v>13481</v>
      </c>
      <c r="J163" s="300"/>
      <c r="K163" s="31">
        <v>2</v>
      </c>
      <c r="L163" s="31" t="str">
        <f t="shared" si="50"/>
        <v>2</v>
      </c>
      <c r="M163" s="31">
        <f t="shared" si="51"/>
        <v>131072</v>
      </c>
      <c r="N163" s="366"/>
    </row>
    <row r="164" spans="1:14" ht="15">
      <c r="A164" s="366"/>
      <c r="B164" s="22"/>
      <c r="C164" s="22"/>
      <c r="D164" s="31">
        <v>14</v>
      </c>
      <c r="E164" s="31">
        <v>15</v>
      </c>
      <c r="F164" s="32">
        <f t="shared" si="48"/>
        <v>2</v>
      </c>
      <c r="G164" s="32" t="str">
        <f t="shared" si="49"/>
        <v>2'h0</v>
      </c>
      <c r="H164" s="91" t="s">
        <v>13421</v>
      </c>
      <c r="I164" s="88" t="s">
        <v>13422</v>
      </c>
      <c r="J164" s="300"/>
      <c r="K164" s="31">
        <v>0</v>
      </c>
      <c r="L164" s="31" t="str">
        <f t="shared" si="50"/>
        <v>0</v>
      </c>
      <c r="M164" s="31">
        <f t="shared" si="51"/>
        <v>0</v>
      </c>
      <c r="N164" s="366"/>
    </row>
    <row r="165" spans="1:14" ht="15">
      <c r="A165" s="366"/>
      <c r="B165" s="22"/>
      <c r="C165" s="22"/>
      <c r="D165" s="31">
        <v>8</v>
      </c>
      <c r="E165" s="31">
        <v>13</v>
      </c>
      <c r="F165" s="32">
        <f t="shared" si="48"/>
        <v>6</v>
      </c>
      <c r="G165" s="32" t="str">
        <f t="shared" si="49"/>
        <v>6'h1</v>
      </c>
      <c r="H165" s="91" t="s">
        <v>68</v>
      </c>
      <c r="I165" s="88" t="s">
        <v>13482</v>
      </c>
      <c r="J165" s="300"/>
      <c r="K165" s="31">
        <v>1</v>
      </c>
      <c r="L165" s="31" t="str">
        <f t="shared" si="50"/>
        <v>1</v>
      </c>
      <c r="M165" s="31">
        <f t="shared" si="51"/>
        <v>256</v>
      </c>
      <c r="N165" s="366"/>
    </row>
    <row r="166" spans="1:14" ht="15">
      <c r="A166" s="366"/>
      <c r="B166" s="22"/>
      <c r="C166" s="22"/>
      <c r="D166" s="31">
        <v>6</v>
      </c>
      <c r="E166" s="31">
        <v>7</v>
      </c>
      <c r="F166" s="32">
        <f t="shared" si="48"/>
        <v>2</v>
      </c>
      <c r="G166" s="32" t="str">
        <f t="shared" si="49"/>
        <v>2'h0</v>
      </c>
      <c r="H166" s="91" t="s">
        <v>13421</v>
      </c>
      <c r="I166" s="88" t="s">
        <v>52</v>
      </c>
      <c r="J166" s="300"/>
      <c r="K166" s="31">
        <v>0</v>
      </c>
      <c r="L166" s="31" t="str">
        <f t="shared" si="50"/>
        <v>0</v>
      </c>
      <c r="M166" s="31">
        <f t="shared" si="51"/>
        <v>0</v>
      </c>
      <c r="N166" s="366"/>
    </row>
    <row r="167" spans="1:14" ht="15">
      <c r="A167" s="366"/>
      <c r="B167" s="22"/>
      <c r="C167" s="22"/>
      <c r="D167" s="31">
        <v>0</v>
      </c>
      <c r="E167" s="31">
        <v>5</v>
      </c>
      <c r="F167" s="32">
        <f t="shared" si="48"/>
        <v>6</v>
      </c>
      <c r="G167" s="32" t="str">
        <f t="shared" si="49"/>
        <v>6'h0</v>
      </c>
      <c r="H167" s="91" t="s">
        <v>68</v>
      </c>
      <c r="I167" s="88" t="s">
        <v>13483</v>
      </c>
      <c r="J167" s="369" t="s">
        <v>13424</v>
      </c>
      <c r="K167" s="31">
        <v>0</v>
      </c>
      <c r="L167" s="31" t="str">
        <f t="shared" si="50"/>
        <v>0</v>
      </c>
      <c r="M167" s="31">
        <f t="shared" si="51"/>
        <v>0</v>
      </c>
      <c r="N167" s="366"/>
    </row>
    <row r="168" spans="1:14" ht="15">
      <c r="A168" s="365"/>
      <c r="B168" s="26"/>
      <c r="C168" s="27" t="s">
        <v>13484</v>
      </c>
      <c r="D168" s="26"/>
      <c r="E168" s="26"/>
      <c r="F168" s="26">
        <f>SUM(F169:F176)</f>
        <v>32</v>
      </c>
      <c r="G168" s="125" t="str">
        <f>CONCATENATE("32'h",L168)</f>
        <v>32'h03020100</v>
      </c>
      <c r="H168" s="125"/>
      <c r="I168" s="94" t="s">
        <v>13485</v>
      </c>
      <c r="J168" s="94" t="s">
        <v>13486</v>
      </c>
      <c r="K168" s="26"/>
      <c r="L168" s="26" t="str">
        <f>LOWER(DEC2HEX(M168,8))</f>
        <v>03020100</v>
      </c>
      <c r="M168" s="26">
        <f>SUM(M169:M176)</f>
        <v>50462976</v>
      </c>
      <c r="N168" s="365"/>
    </row>
    <row r="169" spans="1:14" ht="15">
      <c r="A169" s="366"/>
      <c r="B169" s="22"/>
      <c r="C169" s="22"/>
      <c r="D169" s="31">
        <v>30</v>
      </c>
      <c r="E169" s="31">
        <v>31</v>
      </c>
      <c r="F169" s="32">
        <f t="shared" ref="F169:F176" si="52">E169+1-D169</f>
        <v>2</v>
      </c>
      <c r="G169" s="32" t="str">
        <f t="shared" ref="G169:G176" si="53">CONCATENATE(F169,"'h",L169)</f>
        <v>2'h0</v>
      </c>
      <c r="H169" s="91" t="s">
        <v>13421</v>
      </c>
      <c r="I169" s="88" t="s">
        <v>13422</v>
      </c>
      <c r="J169" s="300"/>
      <c r="K169" s="31">
        <v>0</v>
      </c>
      <c r="L169" s="31" t="str">
        <f t="shared" ref="L169:L176" si="54">LOWER(DEC2HEX((K169)))</f>
        <v>0</v>
      </c>
      <c r="M169" s="31">
        <f t="shared" ref="M169:M176" si="55">K169*(2^D169)</f>
        <v>0</v>
      </c>
      <c r="N169" s="366"/>
    </row>
    <row r="170" spans="1:14" ht="15">
      <c r="A170" s="366"/>
      <c r="B170" s="22"/>
      <c r="C170" s="22"/>
      <c r="D170" s="31">
        <v>24</v>
      </c>
      <c r="E170" s="31">
        <v>29</v>
      </c>
      <c r="F170" s="32">
        <f t="shared" si="52"/>
        <v>6</v>
      </c>
      <c r="G170" s="32" t="str">
        <f t="shared" si="53"/>
        <v>6'h3</v>
      </c>
      <c r="H170" s="91" t="s">
        <v>68</v>
      </c>
      <c r="I170" s="88" t="s">
        <v>13487</v>
      </c>
      <c r="J170" s="300"/>
      <c r="K170" s="31">
        <v>3</v>
      </c>
      <c r="L170" s="31" t="str">
        <f t="shared" si="54"/>
        <v>3</v>
      </c>
      <c r="M170" s="31">
        <f t="shared" si="55"/>
        <v>50331648</v>
      </c>
      <c r="N170" s="366"/>
    </row>
    <row r="171" spans="1:14" ht="15">
      <c r="A171" s="366"/>
      <c r="B171" s="22"/>
      <c r="C171" s="22"/>
      <c r="D171" s="31">
        <v>22</v>
      </c>
      <c r="E171" s="31">
        <v>23</v>
      </c>
      <c r="F171" s="32">
        <f t="shared" si="52"/>
        <v>2</v>
      </c>
      <c r="G171" s="32" t="str">
        <f t="shared" si="53"/>
        <v>2'h0</v>
      </c>
      <c r="H171" s="91" t="s">
        <v>13421</v>
      </c>
      <c r="I171" s="88" t="s">
        <v>13422</v>
      </c>
      <c r="J171" s="300"/>
      <c r="K171" s="31">
        <v>0</v>
      </c>
      <c r="L171" s="31" t="str">
        <f t="shared" si="54"/>
        <v>0</v>
      </c>
      <c r="M171" s="31">
        <f t="shared" si="55"/>
        <v>0</v>
      </c>
      <c r="N171" s="366"/>
    </row>
    <row r="172" spans="1:14" ht="15">
      <c r="A172" s="366"/>
      <c r="B172" s="22"/>
      <c r="C172" s="22"/>
      <c r="D172" s="31">
        <v>16</v>
      </c>
      <c r="E172" s="31">
        <v>21</v>
      </c>
      <c r="F172" s="32">
        <f t="shared" si="52"/>
        <v>6</v>
      </c>
      <c r="G172" s="32" t="str">
        <f t="shared" si="53"/>
        <v>6'h2</v>
      </c>
      <c r="H172" s="91" t="s">
        <v>68</v>
      </c>
      <c r="I172" s="88" t="s">
        <v>13488</v>
      </c>
      <c r="J172" s="300"/>
      <c r="K172" s="31">
        <v>2</v>
      </c>
      <c r="L172" s="31" t="str">
        <f t="shared" si="54"/>
        <v>2</v>
      </c>
      <c r="M172" s="31">
        <f t="shared" si="55"/>
        <v>131072</v>
      </c>
      <c r="N172" s="366"/>
    </row>
    <row r="173" spans="1:14" ht="15">
      <c r="A173" s="366"/>
      <c r="B173" s="22"/>
      <c r="C173" s="22"/>
      <c r="D173" s="31">
        <v>14</v>
      </c>
      <c r="E173" s="31">
        <v>15</v>
      </c>
      <c r="F173" s="32">
        <f t="shared" si="52"/>
        <v>2</v>
      </c>
      <c r="G173" s="32" t="str">
        <f t="shared" si="53"/>
        <v>2'h0</v>
      </c>
      <c r="H173" s="91" t="s">
        <v>13421</v>
      </c>
      <c r="I173" s="88" t="s">
        <v>13422</v>
      </c>
      <c r="J173" s="300"/>
      <c r="K173" s="31">
        <v>0</v>
      </c>
      <c r="L173" s="31" t="str">
        <f t="shared" si="54"/>
        <v>0</v>
      </c>
      <c r="M173" s="31">
        <f t="shared" si="55"/>
        <v>0</v>
      </c>
      <c r="N173" s="366"/>
    </row>
    <row r="174" spans="1:14" ht="15">
      <c r="A174" s="366"/>
      <c r="B174" s="22"/>
      <c r="C174" s="22"/>
      <c r="D174" s="31">
        <v>8</v>
      </c>
      <c r="E174" s="31">
        <v>13</v>
      </c>
      <c r="F174" s="32">
        <f t="shared" si="52"/>
        <v>6</v>
      </c>
      <c r="G174" s="32" t="str">
        <f t="shared" si="53"/>
        <v>6'h1</v>
      </c>
      <c r="H174" s="91" t="s">
        <v>68</v>
      </c>
      <c r="I174" s="88" t="s">
        <v>13489</v>
      </c>
      <c r="J174" s="300"/>
      <c r="K174" s="31">
        <v>1</v>
      </c>
      <c r="L174" s="31" t="str">
        <f t="shared" si="54"/>
        <v>1</v>
      </c>
      <c r="M174" s="31">
        <f t="shared" si="55"/>
        <v>256</v>
      </c>
      <c r="N174" s="366"/>
    </row>
    <row r="175" spans="1:14" ht="15">
      <c r="A175" s="366"/>
      <c r="B175" s="22"/>
      <c r="C175" s="22"/>
      <c r="D175" s="31">
        <v>6</v>
      </c>
      <c r="E175" s="31">
        <v>7</v>
      </c>
      <c r="F175" s="32">
        <f t="shared" si="52"/>
        <v>2</v>
      </c>
      <c r="G175" s="32" t="str">
        <f t="shared" si="53"/>
        <v>2'h0</v>
      </c>
      <c r="H175" s="91" t="s">
        <v>12832</v>
      </c>
      <c r="I175" s="88" t="s">
        <v>12831</v>
      </c>
      <c r="J175" s="300"/>
      <c r="K175" s="31">
        <v>0</v>
      </c>
      <c r="L175" s="31" t="str">
        <f t="shared" si="54"/>
        <v>0</v>
      </c>
      <c r="M175" s="31">
        <f t="shared" si="55"/>
        <v>0</v>
      </c>
      <c r="N175" s="366"/>
    </row>
    <row r="176" spans="1:14" ht="15">
      <c r="A176" s="366"/>
      <c r="B176" s="22"/>
      <c r="C176" s="22"/>
      <c r="D176" s="31">
        <v>0</v>
      </c>
      <c r="E176" s="31">
        <v>5</v>
      </c>
      <c r="F176" s="32">
        <f t="shared" si="52"/>
        <v>6</v>
      </c>
      <c r="G176" s="32" t="str">
        <f t="shared" si="53"/>
        <v>6'h0</v>
      </c>
      <c r="H176" s="91" t="s">
        <v>68</v>
      </c>
      <c r="I176" s="88" t="s">
        <v>13490</v>
      </c>
      <c r="J176" s="369" t="s">
        <v>13415</v>
      </c>
      <c r="K176" s="31">
        <v>0</v>
      </c>
      <c r="L176" s="31" t="str">
        <f t="shared" si="54"/>
        <v>0</v>
      </c>
      <c r="M176" s="31">
        <f t="shared" si="55"/>
        <v>0</v>
      </c>
      <c r="N176" s="366"/>
    </row>
    <row r="177" spans="1:14" ht="15">
      <c r="A177" s="365"/>
      <c r="B177" s="26"/>
      <c r="C177" s="27" t="s">
        <v>13491</v>
      </c>
      <c r="D177" s="26"/>
      <c r="E177" s="26"/>
      <c r="F177" s="26">
        <f>SUM(F178:F185)</f>
        <v>32</v>
      </c>
      <c r="G177" s="125" t="str">
        <f>CONCATENATE("32'h",L177)</f>
        <v>32'h03020100</v>
      </c>
      <c r="H177" s="125"/>
      <c r="I177" s="94" t="s">
        <v>13492</v>
      </c>
      <c r="J177" s="94" t="s">
        <v>13493</v>
      </c>
      <c r="K177" s="26"/>
      <c r="L177" s="26" t="str">
        <f>LOWER(DEC2HEX(M177,8))</f>
        <v>03020100</v>
      </c>
      <c r="M177" s="26">
        <f>SUM(M178:M185)</f>
        <v>50462976</v>
      </c>
      <c r="N177" s="365"/>
    </row>
    <row r="178" spans="1:14" ht="15">
      <c r="A178" s="366"/>
      <c r="B178" s="22"/>
      <c r="C178" s="22"/>
      <c r="D178" s="31">
        <v>26</v>
      </c>
      <c r="E178" s="31">
        <v>31</v>
      </c>
      <c r="F178" s="32">
        <f t="shared" ref="F178:F185" si="56">E178+1-D178</f>
        <v>6</v>
      </c>
      <c r="G178" s="32" t="str">
        <f t="shared" ref="G178:G185" si="57">CONCATENATE(F178,"'h",L178)</f>
        <v>6'h0</v>
      </c>
      <c r="H178" s="91" t="s">
        <v>12832</v>
      </c>
      <c r="I178" s="88" t="s">
        <v>12831</v>
      </c>
      <c r="J178" s="300"/>
      <c r="K178" s="31">
        <v>0</v>
      </c>
      <c r="L178" s="31" t="str">
        <f t="shared" ref="L178:L185" si="58">LOWER(DEC2HEX((K178)))</f>
        <v>0</v>
      </c>
      <c r="M178" s="31">
        <f t="shared" ref="M178:M185" si="59">K178*(2^D178)</f>
        <v>0</v>
      </c>
      <c r="N178" s="366"/>
    </row>
    <row r="179" spans="1:14" ht="15">
      <c r="A179" s="366"/>
      <c r="B179" s="22"/>
      <c r="C179" s="22"/>
      <c r="D179" s="31">
        <v>24</v>
      </c>
      <c r="E179" s="31">
        <v>25</v>
      </c>
      <c r="F179" s="32">
        <f t="shared" si="56"/>
        <v>2</v>
      </c>
      <c r="G179" s="32" t="str">
        <f t="shared" si="57"/>
        <v>2'h3</v>
      </c>
      <c r="H179" s="91" t="s">
        <v>68</v>
      </c>
      <c r="I179" s="88" t="s">
        <v>13494</v>
      </c>
      <c r="J179" s="300"/>
      <c r="K179" s="31">
        <v>3</v>
      </c>
      <c r="L179" s="31" t="str">
        <f t="shared" si="58"/>
        <v>3</v>
      </c>
      <c r="M179" s="31">
        <f t="shared" si="59"/>
        <v>50331648</v>
      </c>
      <c r="N179" s="366"/>
    </row>
    <row r="180" spans="1:14" ht="15">
      <c r="A180" s="366"/>
      <c r="B180" s="22"/>
      <c r="C180" s="22"/>
      <c r="D180" s="31">
        <v>18</v>
      </c>
      <c r="E180" s="31">
        <v>23</v>
      </c>
      <c r="F180" s="32">
        <f t="shared" si="56"/>
        <v>6</v>
      </c>
      <c r="G180" s="32" t="str">
        <f t="shared" si="57"/>
        <v>6'h0</v>
      </c>
      <c r="H180" s="91" t="s">
        <v>12832</v>
      </c>
      <c r="I180" s="88" t="s">
        <v>12831</v>
      </c>
      <c r="J180" s="300"/>
      <c r="K180" s="31">
        <v>0</v>
      </c>
      <c r="L180" s="31" t="str">
        <f t="shared" si="58"/>
        <v>0</v>
      </c>
      <c r="M180" s="31">
        <f t="shared" si="59"/>
        <v>0</v>
      </c>
      <c r="N180" s="366"/>
    </row>
    <row r="181" spans="1:14" ht="15">
      <c r="A181" s="366"/>
      <c r="B181" s="22"/>
      <c r="C181" s="22"/>
      <c r="D181" s="31">
        <v>16</v>
      </c>
      <c r="E181" s="31">
        <v>17</v>
      </c>
      <c r="F181" s="32">
        <f t="shared" si="56"/>
        <v>2</v>
      </c>
      <c r="G181" s="32" t="str">
        <f t="shared" si="57"/>
        <v>2'h2</v>
      </c>
      <c r="H181" s="91" t="s">
        <v>68</v>
      </c>
      <c r="I181" s="88" t="s">
        <v>13495</v>
      </c>
      <c r="J181" s="300"/>
      <c r="K181" s="31">
        <v>2</v>
      </c>
      <c r="L181" s="31" t="str">
        <f t="shared" si="58"/>
        <v>2</v>
      </c>
      <c r="M181" s="31">
        <f t="shared" si="59"/>
        <v>131072</v>
      </c>
      <c r="N181" s="366"/>
    </row>
    <row r="182" spans="1:14" ht="15">
      <c r="A182" s="366"/>
      <c r="B182" s="22"/>
      <c r="C182" s="22"/>
      <c r="D182" s="31">
        <v>10</v>
      </c>
      <c r="E182" s="31">
        <v>15</v>
      </c>
      <c r="F182" s="32">
        <f t="shared" si="56"/>
        <v>6</v>
      </c>
      <c r="G182" s="32" t="str">
        <f t="shared" si="57"/>
        <v>6'h0</v>
      </c>
      <c r="H182" s="91" t="s">
        <v>12832</v>
      </c>
      <c r="I182" s="88" t="s">
        <v>12831</v>
      </c>
      <c r="J182" s="300"/>
      <c r="K182" s="31">
        <v>0</v>
      </c>
      <c r="L182" s="31" t="str">
        <f t="shared" si="58"/>
        <v>0</v>
      </c>
      <c r="M182" s="31">
        <f t="shared" si="59"/>
        <v>0</v>
      </c>
      <c r="N182" s="366"/>
    </row>
    <row r="183" spans="1:14" ht="15">
      <c r="A183" s="366"/>
      <c r="B183" s="22"/>
      <c r="C183" s="22"/>
      <c r="D183" s="31">
        <v>8</v>
      </c>
      <c r="E183" s="31">
        <v>9</v>
      </c>
      <c r="F183" s="32">
        <f t="shared" si="56"/>
        <v>2</v>
      </c>
      <c r="G183" s="32" t="str">
        <f t="shared" si="57"/>
        <v>2'h1</v>
      </c>
      <c r="H183" s="91" t="s">
        <v>68</v>
      </c>
      <c r="I183" s="88" t="s">
        <v>13496</v>
      </c>
      <c r="J183" s="300"/>
      <c r="K183" s="31">
        <v>1</v>
      </c>
      <c r="L183" s="31" t="str">
        <f t="shared" si="58"/>
        <v>1</v>
      </c>
      <c r="M183" s="31">
        <f t="shared" si="59"/>
        <v>256</v>
      </c>
      <c r="N183" s="366"/>
    </row>
    <row r="184" spans="1:14" ht="15">
      <c r="A184" s="366"/>
      <c r="B184" s="22"/>
      <c r="C184" s="22"/>
      <c r="D184" s="31">
        <v>2</v>
      </c>
      <c r="E184" s="31">
        <v>7</v>
      </c>
      <c r="F184" s="32">
        <f t="shared" si="56"/>
        <v>6</v>
      </c>
      <c r="G184" s="32" t="str">
        <f t="shared" si="57"/>
        <v>6'h0</v>
      </c>
      <c r="H184" s="91" t="s">
        <v>12832</v>
      </c>
      <c r="I184" s="88" t="s">
        <v>12831</v>
      </c>
      <c r="J184" s="300"/>
      <c r="K184" s="31">
        <v>0</v>
      </c>
      <c r="L184" s="31" t="str">
        <f t="shared" si="58"/>
        <v>0</v>
      </c>
      <c r="M184" s="31">
        <f t="shared" si="59"/>
        <v>0</v>
      </c>
      <c r="N184" s="366"/>
    </row>
    <row r="185" spans="1:14" ht="15">
      <c r="A185" s="366"/>
      <c r="B185" s="22"/>
      <c r="C185" s="22"/>
      <c r="D185" s="31">
        <v>0</v>
      </c>
      <c r="E185" s="31">
        <v>1</v>
      </c>
      <c r="F185" s="32">
        <f t="shared" si="56"/>
        <v>2</v>
      </c>
      <c r="G185" s="32" t="str">
        <f t="shared" si="57"/>
        <v>2'h0</v>
      </c>
      <c r="H185" s="91" t="s">
        <v>68</v>
      </c>
      <c r="I185" s="88" t="s">
        <v>13497</v>
      </c>
      <c r="J185" s="369" t="s">
        <v>13415</v>
      </c>
      <c r="K185" s="31">
        <v>0</v>
      </c>
      <c r="L185" s="31" t="str">
        <f t="shared" si="58"/>
        <v>0</v>
      </c>
      <c r="M185" s="31">
        <f t="shared" si="59"/>
        <v>0</v>
      </c>
      <c r="N185" s="366"/>
    </row>
    <row r="186" spans="1:14" ht="15">
      <c r="A186" s="365"/>
      <c r="B186" s="26"/>
      <c r="C186" s="27" t="s">
        <v>13498</v>
      </c>
      <c r="D186" s="26"/>
      <c r="E186" s="26"/>
      <c r="F186" s="26">
        <f>SUM(F187:F194)</f>
        <v>32</v>
      </c>
      <c r="G186" s="125" t="str">
        <f>CONCATENATE("32'h",L186)</f>
        <v>32'h03020100</v>
      </c>
      <c r="H186" s="125"/>
      <c r="I186" s="94" t="s">
        <v>13499</v>
      </c>
      <c r="J186" s="94" t="s">
        <v>13500</v>
      </c>
      <c r="K186" s="26"/>
      <c r="L186" s="26" t="str">
        <f>LOWER(DEC2HEX(M186,8))</f>
        <v>03020100</v>
      </c>
      <c r="M186" s="26">
        <f>SUM(M187:M194)</f>
        <v>50462976</v>
      </c>
      <c r="N186" s="365"/>
    </row>
    <row r="187" spans="1:14" ht="15">
      <c r="A187" s="366"/>
      <c r="B187" s="22"/>
      <c r="C187" s="22"/>
      <c r="D187" s="31">
        <v>30</v>
      </c>
      <c r="E187" s="31">
        <v>31</v>
      </c>
      <c r="F187" s="32">
        <f t="shared" ref="F187:F194" si="60">E187+1-D187</f>
        <v>2</v>
      </c>
      <c r="G187" s="32" t="str">
        <f t="shared" ref="G187:G194" si="61">CONCATENATE(F187,"'h",L187)</f>
        <v>2'h0</v>
      </c>
      <c r="H187" s="91" t="s">
        <v>12832</v>
      </c>
      <c r="I187" s="88" t="s">
        <v>12831</v>
      </c>
      <c r="J187" s="300"/>
      <c r="K187" s="31">
        <v>0</v>
      </c>
      <c r="L187" s="31" t="str">
        <f t="shared" ref="L187:L194" si="62">LOWER(DEC2HEX((K187)))</f>
        <v>0</v>
      </c>
      <c r="M187" s="31">
        <f t="shared" ref="M187:M194" si="63">K187*(2^D187)</f>
        <v>0</v>
      </c>
      <c r="N187" s="366"/>
    </row>
    <row r="188" spans="1:14" ht="15">
      <c r="A188" s="366"/>
      <c r="B188" s="22"/>
      <c r="C188" s="22"/>
      <c r="D188" s="31">
        <v>24</v>
      </c>
      <c r="E188" s="31">
        <v>29</v>
      </c>
      <c r="F188" s="32">
        <f t="shared" si="60"/>
        <v>6</v>
      </c>
      <c r="G188" s="32" t="str">
        <f t="shared" si="61"/>
        <v>6'h3</v>
      </c>
      <c r="H188" s="91" t="s">
        <v>68</v>
      </c>
      <c r="I188" s="88" t="s">
        <v>13501</v>
      </c>
      <c r="J188" s="300"/>
      <c r="K188" s="31">
        <v>3</v>
      </c>
      <c r="L188" s="31" t="str">
        <f t="shared" si="62"/>
        <v>3</v>
      </c>
      <c r="M188" s="31">
        <f t="shared" si="63"/>
        <v>50331648</v>
      </c>
      <c r="N188" s="366"/>
    </row>
    <row r="189" spans="1:14" ht="15">
      <c r="A189" s="366"/>
      <c r="B189" s="22"/>
      <c r="C189" s="22"/>
      <c r="D189" s="31">
        <v>22</v>
      </c>
      <c r="E189" s="31">
        <v>23</v>
      </c>
      <c r="F189" s="32">
        <f t="shared" si="60"/>
        <v>2</v>
      </c>
      <c r="G189" s="32" t="str">
        <f t="shared" si="61"/>
        <v>2'h0</v>
      </c>
      <c r="H189" s="91" t="s">
        <v>12832</v>
      </c>
      <c r="I189" s="88" t="s">
        <v>12831</v>
      </c>
      <c r="J189" s="300"/>
      <c r="K189" s="31">
        <v>0</v>
      </c>
      <c r="L189" s="31" t="str">
        <f t="shared" si="62"/>
        <v>0</v>
      </c>
      <c r="M189" s="31">
        <f t="shared" si="63"/>
        <v>0</v>
      </c>
      <c r="N189" s="366"/>
    </row>
    <row r="190" spans="1:14" ht="15">
      <c r="A190" s="366"/>
      <c r="B190" s="22"/>
      <c r="C190" s="22"/>
      <c r="D190" s="31">
        <v>16</v>
      </c>
      <c r="E190" s="31">
        <v>21</v>
      </c>
      <c r="F190" s="32">
        <f t="shared" si="60"/>
        <v>6</v>
      </c>
      <c r="G190" s="32" t="str">
        <f t="shared" si="61"/>
        <v>6'h2</v>
      </c>
      <c r="H190" s="91" t="s">
        <v>68</v>
      </c>
      <c r="I190" s="88" t="s">
        <v>13502</v>
      </c>
      <c r="J190" s="300"/>
      <c r="K190" s="31">
        <v>2</v>
      </c>
      <c r="L190" s="31" t="str">
        <f t="shared" si="62"/>
        <v>2</v>
      </c>
      <c r="M190" s="31">
        <f t="shared" si="63"/>
        <v>131072</v>
      </c>
      <c r="N190" s="366"/>
    </row>
    <row r="191" spans="1:14" ht="15">
      <c r="A191" s="366"/>
      <c r="B191" s="22"/>
      <c r="C191" s="22"/>
      <c r="D191" s="31">
        <v>14</v>
      </c>
      <c r="E191" s="31">
        <v>15</v>
      </c>
      <c r="F191" s="32">
        <f t="shared" si="60"/>
        <v>2</v>
      </c>
      <c r="G191" s="32" t="str">
        <f t="shared" si="61"/>
        <v>2'h0</v>
      </c>
      <c r="H191" s="91" t="s">
        <v>12832</v>
      </c>
      <c r="I191" s="88" t="s">
        <v>12831</v>
      </c>
      <c r="J191" s="300"/>
      <c r="K191" s="31">
        <v>0</v>
      </c>
      <c r="L191" s="31" t="str">
        <f t="shared" si="62"/>
        <v>0</v>
      </c>
      <c r="M191" s="31">
        <f t="shared" si="63"/>
        <v>0</v>
      </c>
      <c r="N191" s="366"/>
    </row>
    <row r="192" spans="1:14" ht="15">
      <c r="A192" s="366"/>
      <c r="B192" s="22"/>
      <c r="C192" s="22"/>
      <c r="D192" s="31">
        <v>8</v>
      </c>
      <c r="E192" s="31">
        <v>13</v>
      </c>
      <c r="F192" s="32">
        <f t="shared" si="60"/>
        <v>6</v>
      </c>
      <c r="G192" s="32" t="str">
        <f t="shared" si="61"/>
        <v>6'h1</v>
      </c>
      <c r="H192" s="91" t="s">
        <v>68</v>
      </c>
      <c r="I192" s="88" t="s">
        <v>13503</v>
      </c>
      <c r="J192" s="300"/>
      <c r="K192" s="31">
        <v>1</v>
      </c>
      <c r="L192" s="31" t="str">
        <f t="shared" si="62"/>
        <v>1</v>
      </c>
      <c r="M192" s="31">
        <f t="shared" si="63"/>
        <v>256</v>
      </c>
      <c r="N192" s="366"/>
    </row>
    <row r="193" spans="1:14" ht="15">
      <c r="A193" s="366"/>
      <c r="B193" s="22"/>
      <c r="C193" s="22"/>
      <c r="D193" s="31">
        <v>6</v>
      </c>
      <c r="E193" s="31">
        <v>7</v>
      </c>
      <c r="F193" s="32">
        <f t="shared" si="60"/>
        <v>2</v>
      </c>
      <c r="G193" s="32" t="str">
        <f t="shared" si="61"/>
        <v>2'h0</v>
      </c>
      <c r="H193" s="91" t="s">
        <v>12832</v>
      </c>
      <c r="I193" s="88" t="s">
        <v>12831</v>
      </c>
      <c r="J193" s="300"/>
      <c r="K193" s="31">
        <v>0</v>
      </c>
      <c r="L193" s="31" t="str">
        <f t="shared" si="62"/>
        <v>0</v>
      </c>
      <c r="M193" s="31">
        <f t="shared" si="63"/>
        <v>0</v>
      </c>
      <c r="N193" s="366"/>
    </row>
    <row r="194" spans="1:14" ht="15">
      <c r="A194" s="366"/>
      <c r="B194" s="22"/>
      <c r="C194" s="22"/>
      <c r="D194" s="31">
        <v>0</v>
      </c>
      <c r="E194" s="31">
        <v>5</v>
      </c>
      <c r="F194" s="32">
        <f t="shared" si="60"/>
        <v>6</v>
      </c>
      <c r="G194" s="32" t="str">
        <f t="shared" si="61"/>
        <v>6'h0</v>
      </c>
      <c r="H194" s="91" t="s">
        <v>68</v>
      </c>
      <c r="I194" s="88" t="s">
        <v>13504</v>
      </c>
      <c r="J194" s="369" t="s">
        <v>13505</v>
      </c>
      <c r="K194" s="31">
        <v>0</v>
      </c>
      <c r="L194" s="31" t="str">
        <f t="shared" si="62"/>
        <v>0</v>
      </c>
      <c r="M194" s="31">
        <f t="shared" si="63"/>
        <v>0</v>
      </c>
      <c r="N194" s="366"/>
    </row>
    <row r="195" spans="1:14" ht="15">
      <c r="A195" s="365"/>
      <c r="B195" s="26"/>
      <c r="C195" s="27" t="s">
        <v>13506</v>
      </c>
      <c r="D195" s="26"/>
      <c r="E195" s="26"/>
      <c r="F195" s="26">
        <f>SUM(F196:F203)</f>
        <v>32</v>
      </c>
      <c r="G195" s="125" t="str">
        <f>CONCATENATE("32'h",L195)</f>
        <v>32'h03020100</v>
      </c>
      <c r="H195" s="125"/>
      <c r="I195" s="94" t="s">
        <v>13507</v>
      </c>
      <c r="J195" s="94" t="s">
        <v>13508</v>
      </c>
      <c r="K195" s="26"/>
      <c r="L195" s="26" t="str">
        <f>LOWER(DEC2HEX(M195,8))</f>
        <v>03020100</v>
      </c>
      <c r="M195" s="26">
        <f>SUM(M196:M203)</f>
        <v>50462976</v>
      </c>
      <c r="N195" s="365"/>
    </row>
    <row r="196" spans="1:14" ht="15">
      <c r="A196" s="366"/>
      <c r="B196" s="22"/>
      <c r="C196" s="22"/>
      <c r="D196" s="31">
        <v>30</v>
      </c>
      <c r="E196" s="31">
        <v>31</v>
      </c>
      <c r="F196" s="32">
        <f t="shared" ref="F196:F203" si="64">E196+1-D196</f>
        <v>2</v>
      </c>
      <c r="G196" s="32" t="str">
        <f t="shared" ref="G196:G203" si="65">CONCATENATE(F196,"'h",L196)</f>
        <v>2'h0</v>
      </c>
      <c r="H196" s="91" t="s">
        <v>12832</v>
      </c>
      <c r="I196" s="88" t="s">
        <v>12831</v>
      </c>
      <c r="J196" s="300"/>
      <c r="K196" s="31">
        <v>0</v>
      </c>
      <c r="L196" s="31" t="str">
        <f t="shared" ref="L196:L203" si="66">LOWER(DEC2HEX((K196)))</f>
        <v>0</v>
      </c>
      <c r="M196" s="31">
        <f t="shared" ref="M196:M203" si="67">K196*(2^D196)</f>
        <v>0</v>
      </c>
      <c r="N196" s="366"/>
    </row>
    <row r="197" spans="1:14" ht="15">
      <c r="A197" s="366"/>
      <c r="B197" s="22"/>
      <c r="C197" s="22"/>
      <c r="D197" s="31">
        <v>24</v>
      </c>
      <c r="E197" s="31">
        <v>29</v>
      </c>
      <c r="F197" s="32">
        <f t="shared" si="64"/>
        <v>6</v>
      </c>
      <c r="G197" s="32" t="str">
        <f t="shared" si="65"/>
        <v>6'h3</v>
      </c>
      <c r="H197" s="91" t="s">
        <v>68</v>
      </c>
      <c r="I197" s="88" t="s">
        <v>13509</v>
      </c>
      <c r="J197" s="300"/>
      <c r="K197" s="31">
        <v>3</v>
      </c>
      <c r="L197" s="31" t="str">
        <f t="shared" si="66"/>
        <v>3</v>
      </c>
      <c r="M197" s="31">
        <f t="shared" si="67"/>
        <v>50331648</v>
      </c>
      <c r="N197" s="366"/>
    </row>
    <row r="198" spans="1:14" ht="15">
      <c r="A198" s="366"/>
      <c r="B198" s="22"/>
      <c r="C198" s="22"/>
      <c r="D198" s="31">
        <v>22</v>
      </c>
      <c r="E198" s="31">
        <v>23</v>
      </c>
      <c r="F198" s="32">
        <f t="shared" si="64"/>
        <v>2</v>
      </c>
      <c r="G198" s="32" t="str">
        <f t="shared" si="65"/>
        <v>2'h0</v>
      </c>
      <c r="H198" s="91" t="s">
        <v>12832</v>
      </c>
      <c r="I198" s="88" t="s">
        <v>12831</v>
      </c>
      <c r="J198" s="300"/>
      <c r="K198" s="31">
        <v>0</v>
      </c>
      <c r="L198" s="31" t="str">
        <f t="shared" si="66"/>
        <v>0</v>
      </c>
      <c r="M198" s="31">
        <f t="shared" si="67"/>
        <v>0</v>
      </c>
      <c r="N198" s="366"/>
    </row>
    <row r="199" spans="1:14" ht="15">
      <c r="A199" s="366"/>
      <c r="B199" s="22"/>
      <c r="C199" s="22"/>
      <c r="D199" s="31">
        <v>16</v>
      </c>
      <c r="E199" s="31">
        <v>21</v>
      </c>
      <c r="F199" s="32">
        <f t="shared" si="64"/>
        <v>6</v>
      </c>
      <c r="G199" s="32" t="str">
        <f t="shared" si="65"/>
        <v>6'h2</v>
      </c>
      <c r="H199" s="91" t="s">
        <v>68</v>
      </c>
      <c r="I199" s="88" t="s">
        <v>13510</v>
      </c>
      <c r="J199" s="300"/>
      <c r="K199" s="31">
        <v>2</v>
      </c>
      <c r="L199" s="31" t="str">
        <f t="shared" si="66"/>
        <v>2</v>
      </c>
      <c r="M199" s="31">
        <f t="shared" si="67"/>
        <v>131072</v>
      </c>
      <c r="N199" s="366"/>
    </row>
    <row r="200" spans="1:14" ht="15">
      <c r="A200" s="366"/>
      <c r="B200" s="22"/>
      <c r="C200" s="22"/>
      <c r="D200" s="31">
        <v>14</v>
      </c>
      <c r="E200" s="31">
        <v>15</v>
      </c>
      <c r="F200" s="32">
        <f t="shared" si="64"/>
        <v>2</v>
      </c>
      <c r="G200" s="32" t="str">
        <f t="shared" si="65"/>
        <v>2'h0</v>
      </c>
      <c r="H200" s="91" t="s">
        <v>12832</v>
      </c>
      <c r="I200" s="88" t="s">
        <v>12831</v>
      </c>
      <c r="J200" s="300"/>
      <c r="K200" s="31">
        <v>0</v>
      </c>
      <c r="L200" s="31" t="str">
        <f t="shared" si="66"/>
        <v>0</v>
      </c>
      <c r="M200" s="31">
        <f t="shared" si="67"/>
        <v>0</v>
      </c>
      <c r="N200" s="366"/>
    </row>
    <row r="201" spans="1:14" ht="15">
      <c r="A201" s="366"/>
      <c r="B201" s="22"/>
      <c r="C201" s="22"/>
      <c r="D201" s="31">
        <v>8</v>
      </c>
      <c r="E201" s="31">
        <v>13</v>
      </c>
      <c r="F201" s="32">
        <f t="shared" si="64"/>
        <v>6</v>
      </c>
      <c r="G201" s="32" t="str">
        <f t="shared" si="65"/>
        <v>6'h1</v>
      </c>
      <c r="H201" s="91" t="s">
        <v>68</v>
      </c>
      <c r="I201" s="88" t="s">
        <v>13511</v>
      </c>
      <c r="J201" s="300"/>
      <c r="K201" s="31">
        <v>1</v>
      </c>
      <c r="L201" s="31" t="str">
        <f t="shared" si="66"/>
        <v>1</v>
      </c>
      <c r="M201" s="31">
        <f t="shared" si="67"/>
        <v>256</v>
      </c>
      <c r="N201" s="366"/>
    </row>
    <row r="202" spans="1:14" ht="15">
      <c r="A202" s="366"/>
      <c r="B202" s="22"/>
      <c r="C202" s="22"/>
      <c r="D202" s="31">
        <v>6</v>
      </c>
      <c r="E202" s="31">
        <v>7</v>
      </c>
      <c r="F202" s="32">
        <f t="shared" si="64"/>
        <v>2</v>
      </c>
      <c r="G202" s="32" t="str">
        <f t="shared" si="65"/>
        <v>2'h0</v>
      </c>
      <c r="H202" s="91" t="s">
        <v>12832</v>
      </c>
      <c r="I202" s="88" t="s">
        <v>12831</v>
      </c>
      <c r="J202" s="300"/>
      <c r="K202" s="31">
        <v>0</v>
      </c>
      <c r="L202" s="31" t="str">
        <f t="shared" si="66"/>
        <v>0</v>
      </c>
      <c r="M202" s="31">
        <f t="shared" si="67"/>
        <v>0</v>
      </c>
      <c r="N202" s="366"/>
    </row>
    <row r="203" spans="1:14" ht="15">
      <c r="A203" s="366"/>
      <c r="B203" s="22"/>
      <c r="C203" s="22"/>
      <c r="D203" s="31">
        <v>0</v>
      </c>
      <c r="E203" s="31">
        <v>5</v>
      </c>
      <c r="F203" s="32">
        <f t="shared" si="64"/>
        <v>6</v>
      </c>
      <c r="G203" s="32" t="str">
        <f t="shared" si="65"/>
        <v>6'h0</v>
      </c>
      <c r="H203" s="91" t="s">
        <v>68</v>
      </c>
      <c r="I203" s="88" t="s">
        <v>13512</v>
      </c>
      <c r="J203" s="369" t="s">
        <v>13505</v>
      </c>
      <c r="K203" s="31">
        <v>0</v>
      </c>
      <c r="L203" s="31" t="str">
        <f t="shared" si="66"/>
        <v>0</v>
      </c>
      <c r="M203" s="31">
        <f t="shared" si="67"/>
        <v>0</v>
      </c>
      <c r="N203" s="366"/>
    </row>
    <row r="204" spans="1:14" ht="15">
      <c r="A204" s="365"/>
      <c r="B204" s="26"/>
      <c r="C204" s="27" t="s">
        <v>13513</v>
      </c>
      <c r="D204" s="26"/>
      <c r="E204" s="26"/>
      <c r="F204" s="26">
        <f>SUM(F205:F212)</f>
        <v>32</v>
      </c>
      <c r="G204" s="125" t="str">
        <f>CONCATENATE("32'h",L204)</f>
        <v>32'h03020100</v>
      </c>
      <c r="H204" s="125"/>
      <c r="I204" s="94" t="s">
        <v>13514</v>
      </c>
      <c r="J204" s="94" t="s">
        <v>13515</v>
      </c>
      <c r="K204" s="26"/>
      <c r="L204" s="26" t="str">
        <f>LOWER(DEC2HEX(M204,8))</f>
        <v>03020100</v>
      </c>
      <c r="M204" s="26">
        <f>SUM(M205:M212)</f>
        <v>50462976</v>
      </c>
      <c r="N204" s="365"/>
    </row>
    <row r="205" spans="1:14" ht="15">
      <c r="A205" s="366"/>
      <c r="B205" s="22"/>
      <c r="C205" s="22"/>
      <c r="D205" s="31">
        <v>26</v>
      </c>
      <c r="E205" s="31">
        <v>31</v>
      </c>
      <c r="F205" s="32">
        <f t="shared" ref="F205:F212" si="68">E205+1-D205</f>
        <v>6</v>
      </c>
      <c r="G205" s="32" t="str">
        <f t="shared" ref="G205:G212" si="69">CONCATENATE(F205,"'h",L205)</f>
        <v>6'h0</v>
      </c>
      <c r="H205" s="91" t="s">
        <v>12832</v>
      </c>
      <c r="I205" s="88" t="s">
        <v>12831</v>
      </c>
      <c r="J205" s="300"/>
      <c r="K205" s="31">
        <v>0</v>
      </c>
      <c r="L205" s="31" t="str">
        <f t="shared" ref="L205:L212" si="70">LOWER(DEC2HEX((K205)))</f>
        <v>0</v>
      </c>
      <c r="M205" s="31">
        <f t="shared" ref="M205:M212" si="71">K205*(2^D205)</f>
        <v>0</v>
      </c>
      <c r="N205" s="366"/>
    </row>
    <row r="206" spans="1:14" ht="15">
      <c r="A206" s="366"/>
      <c r="B206" s="22"/>
      <c r="C206" s="22"/>
      <c r="D206" s="31">
        <v>24</v>
      </c>
      <c r="E206" s="31">
        <v>25</v>
      </c>
      <c r="F206" s="32">
        <f t="shared" si="68"/>
        <v>2</v>
      </c>
      <c r="G206" s="32" t="str">
        <f t="shared" si="69"/>
        <v>2'h3</v>
      </c>
      <c r="H206" s="91" t="s">
        <v>68</v>
      </c>
      <c r="I206" s="88" t="s">
        <v>13516</v>
      </c>
      <c r="J206" s="300"/>
      <c r="K206" s="31">
        <v>3</v>
      </c>
      <c r="L206" s="31" t="str">
        <f t="shared" si="70"/>
        <v>3</v>
      </c>
      <c r="M206" s="31">
        <f t="shared" si="71"/>
        <v>50331648</v>
      </c>
      <c r="N206" s="366"/>
    </row>
    <row r="207" spans="1:14" ht="15">
      <c r="A207" s="366"/>
      <c r="B207" s="22"/>
      <c r="C207" s="22"/>
      <c r="D207" s="31">
        <v>18</v>
      </c>
      <c r="E207" s="31">
        <v>23</v>
      </c>
      <c r="F207" s="32">
        <f t="shared" si="68"/>
        <v>6</v>
      </c>
      <c r="G207" s="32" t="str">
        <f t="shared" si="69"/>
        <v>6'h0</v>
      </c>
      <c r="H207" s="91" t="s">
        <v>12832</v>
      </c>
      <c r="I207" s="88" t="s">
        <v>12831</v>
      </c>
      <c r="J207" s="300"/>
      <c r="K207" s="31">
        <v>0</v>
      </c>
      <c r="L207" s="31" t="str">
        <f t="shared" si="70"/>
        <v>0</v>
      </c>
      <c r="M207" s="31">
        <f t="shared" si="71"/>
        <v>0</v>
      </c>
      <c r="N207" s="366"/>
    </row>
    <row r="208" spans="1:14" ht="15">
      <c r="A208" s="366"/>
      <c r="B208" s="22"/>
      <c r="C208" s="22"/>
      <c r="D208" s="31">
        <v>16</v>
      </c>
      <c r="E208" s="31">
        <v>17</v>
      </c>
      <c r="F208" s="32">
        <f t="shared" si="68"/>
        <v>2</v>
      </c>
      <c r="G208" s="32" t="str">
        <f t="shared" si="69"/>
        <v>2'h2</v>
      </c>
      <c r="H208" s="91" t="s">
        <v>68</v>
      </c>
      <c r="I208" s="88" t="s">
        <v>13517</v>
      </c>
      <c r="J208" s="300"/>
      <c r="K208" s="31">
        <v>2</v>
      </c>
      <c r="L208" s="31" t="str">
        <f t="shared" si="70"/>
        <v>2</v>
      </c>
      <c r="M208" s="31">
        <f t="shared" si="71"/>
        <v>131072</v>
      </c>
      <c r="N208" s="366"/>
    </row>
    <row r="209" spans="1:14" ht="15">
      <c r="A209" s="366"/>
      <c r="B209" s="22"/>
      <c r="C209" s="22"/>
      <c r="D209" s="31">
        <v>10</v>
      </c>
      <c r="E209" s="31">
        <v>15</v>
      </c>
      <c r="F209" s="32">
        <f t="shared" si="68"/>
        <v>6</v>
      </c>
      <c r="G209" s="32" t="str">
        <f t="shared" si="69"/>
        <v>6'h0</v>
      </c>
      <c r="H209" s="91" t="s">
        <v>12832</v>
      </c>
      <c r="I209" s="88" t="s">
        <v>12831</v>
      </c>
      <c r="J209" s="300"/>
      <c r="K209" s="31">
        <v>0</v>
      </c>
      <c r="L209" s="31" t="str">
        <f t="shared" si="70"/>
        <v>0</v>
      </c>
      <c r="M209" s="31">
        <f t="shared" si="71"/>
        <v>0</v>
      </c>
      <c r="N209" s="366"/>
    </row>
    <row r="210" spans="1:14" ht="15">
      <c r="A210" s="366"/>
      <c r="B210" s="22"/>
      <c r="C210" s="22"/>
      <c r="D210" s="31">
        <v>8</v>
      </c>
      <c r="E210" s="31">
        <v>9</v>
      </c>
      <c r="F210" s="32">
        <f t="shared" si="68"/>
        <v>2</v>
      </c>
      <c r="G210" s="32" t="str">
        <f t="shared" si="69"/>
        <v>2'h1</v>
      </c>
      <c r="H210" s="91" t="s">
        <v>68</v>
      </c>
      <c r="I210" s="88" t="s">
        <v>13518</v>
      </c>
      <c r="J210" s="300"/>
      <c r="K210" s="31">
        <v>1</v>
      </c>
      <c r="L210" s="31" t="str">
        <f t="shared" si="70"/>
        <v>1</v>
      </c>
      <c r="M210" s="31">
        <f t="shared" si="71"/>
        <v>256</v>
      </c>
      <c r="N210" s="366"/>
    </row>
    <row r="211" spans="1:14" ht="15">
      <c r="A211" s="366"/>
      <c r="B211" s="22"/>
      <c r="C211" s="22"/>
      <c r="D211" s="31">
        <v>2</v>
      </c>
      <c r="E211" s="31">
        <v>7</v>
      </c>
      <c r="F211" s="32">
        <f t="shared" si="68"/>
        <v>6</v>
      </c>
      <c r="G211" s="32" t="str">
        <f t="shared" si="69"/>
        <v>6'h0</v>
      </c>
      <c r="H211" s="91" t="s">
        <v>12832</v>
      </c>
      <c r="I211" s="88" t="s">
        <v>12831</v>
      </c>
      <c r="J211" s="300"/>
      <c r="K211" s="31">
        <v>0</v>
      </c>
      <c r="L211" s="31" t="str">
        <f t="shared" si="70"/>
        <v>0</v>
      </c>
      <c r="M211" s="31">
        <f t="shared" si="71"/>
        <v>0</v>
      </c>
      <c r="N211" s="366"/>
    </row>
    <row r="212" spans="1:14" ht="15">
      <c r="A212" s="366"/>
      <c r="B212" s="22"/>
      <c r="C212" s="22"/>
      <c r="D212" s="31">
        <v>0</v>
      </c>
      <c r="E212" s="31">
        <v>1</v>
      </c>
      <c r="F212" s="32">
        <f t="shared" si="68"/>
        <v>2</v>
      </c>
      <c r="G212" s="32" t="str">
        <f t="shared" si="69"/>
        <v>2'h0</v>
      </c>
      <c r="H212" s="91" t="s">
        <v>68</v>
      </c>
      <c r="I212" s="88" t="s">
        <v>13519</v>
      </c>
      <c r="J212" s="369" t="s">
        <v>13415</v>
      </c>
      <c r="K212" s="31">
        <v>0</v>
      </c>
      <c r="L212" s="31" t="str">
        <f t="shared" si="70"/>
        <v>0</v>
      </c>
      <c r="M212" s="31">
        <f t="shared" si="71"/>
        <v>0</v>
      </c>
      <c r="N212" s="366"/>
    </row>
    <row r="213" spans="1:14" ht="15">
      <c r="A213" s="365"/>
      <c r="B213" s="26"/>
      <c r="C213" s="27" t="s">
        <v>13520</v>
      </c>
      <c r="D213" s="26"/>
      <c r="E213" s="26"/>
      <c r="F213" s="26">
        <f>SUM(F214:F221)</f>
        <v>32</v>
      </c>
      <c r="G213" s="125" t="str">
        <f>CONCATENATE("32'h",L213)</f>
        <v>32'h03020100</v>
      </c>
      <c r="H213" s="125"/>
      <c r="I213" s="94" t="s">
        <v>13521</v>
      </c>
      <c r="J213" s="94" t="s">
        <v>13522</v>
      </c>
      <c r="K213" s="26"/>
      <c r="L213" s="26" t="str">
        <f>LOWER(DEC2HEX(M213,8))</f>
        <v>03020100</v>
      </c>
      <c r="M213" s="26">
        <f>SUM(M214:M221)</f>
        <v>50462976</v>
      </c>
      <c r="N213" s="365"/>
    </row>
    <row r="214" spans="1:14" ht="15">
      <c r="A214" s="366"/>
      <c r="B214" s="22"/>
      <c r="C214" s="22"/>
      <c r="D214" s="31">
        <v>30</v>
      </c>
      <c r="E214" s="31">
        <v>31</v>
      </c>
      <c r="F214" s="32">
        <f t="shared" ref="F214:F221" si="72">E214+1-D214</f>
        <v>2</v>
      </c>
      <c r="G214" s="32" t="str">
        <f t="shared" ref="G214:G221" si="73">CONCATENATE(F214,"'h",L214)</f>
        <v>2'h0</v>
      </c>
      <c r="H214" s="91" t="s">
        <v>12832</v>
      </c>
      <c r="I214" s="88" t="s">
        <v>12831</v>
      </c>
      <c r="J214" s="300"/>
      <c r="K214" s="31">
        <v>0</v>
      </c>
      <c r="L214" s="31" t="str">
        <f t="shared" ref="L214:L221" si="74">LOWER(DEC2HEX((K214)))</f>
        <v>0</v>
      </c>
      <c r="M214" s="31">
        <f t="shared" ref="M214:M221" si="75">K214*(2^D214)</f>
        <v>0</v>
      </c>
      <c r="N214" s="366"/>
    </row>
    <row r="215" spans="1:14" ht="15">
      <c r="A215" s="366"/>
      <c r="B215" s="22"/>
      <c r="C215" s="22"/>
      <c r="D215" s="31">
        <v>24</v>
      </c>
      <c r="E215" s="31">
        <v>29</v>
      </c>
      <c r="F215" s="32">
        <f t="shared" si="72"/>
        <v>6</v>
      </c>
      <c r="G215" s="32" t="str">
        <f t="shared" si="73"/>
        <v>6'h3</v>
      </c>
      <c r="H215" s="91" t="s">
        <v>68</v>
      </c>
      <c r="I215" s="88" t="s">
        <v>13523</v>
      </c>
      <c r="J215" s="300"/>
      <c r="K215" s="31">
        <v>3</v>
      </c>
      <c r="L215" s="31" t="str">
        <f t="shared" si="74"/>
        <v>3</v>
      </c>
      <c r="M215" s="31">
        <f t="shared" si="75"/>
        <v>50331648</v>
      </c>
      <c r="N215" s="366"/>
    </row>
    <row r="216" spans="1:14" ht="15">
      <c r="A216" s="366"/>
      <c r="B216" s="22"/>
      <c r="C216" s="22"/>
      <c r="D216" s="31">
        <v>22</v>
      </c>
      <c r="E216" s="31">
        <v>23</v>
      </c>
      <c r="F216" s="32">
        <f t="shared" si="72"/>
        <v>2</v>
      </c>
      <c r="G216" s="32" t="str">
        <f t="shared" si="73"/>
        <v>2'h0</v>
      </c>
      <c r="H216" s="91" t="s">
        <v>12832</v>
      </c>
      <c r="I216" s="88" t="s">
        <v>12831</v>
      </c>
      <c r="J216" s="300"/>
      <c r="K216" s="31">
        <v>0</v>
      </c>
      <c r="L216" s="31" t="str">
        <f t="shared" si="74"/>
        <v>0</v>
      </c>
      <c r="M216" s="31">
        <f t="shared" si="75"/>
        <v>0</v>
      </c>
      <c r="N216" s="366"/>
    </row>
    <row r="217" spans="1:14" ht="15">
      <c r="A217" s="366"/>
      <c r="B217" s="22"/>
      <c r="C217" s="22"/>
      <c r="D217" s="31">
        <v>16</v>
      </c>
      <c r="E217" s="31">
        <v>21</v>
      </c>
      <c r="F217" s="32">
        <f t="shared" si="72"/>
        <v>6</v>
      </c>
      <c r="G217" s="32" t="str">
        <f t="shared" si="73"/>
        <v>6'h2</v>
      </c>
      <c r="H217" s="91" t="s">
        <v>68</v>
      </c>
      <c r="I217" s="88" t="s">
        <v>13524</v>
      </c>
      <c r="J217" s="300"/>
      <c r="K217" s="31">
        <v>2</v>
      </c>
      <c r="L217" s="31" t="str">
        <f t="shared" si="74"/>
        <v>2</v>
      </c>
      <c r="M217" s="31">
        <f t="shared" si="75"/>
        <v>131072</v>
      </c>
      <c r="N217" s="366"/>
    </row>
    <row r="218" spans="1:14" ht="15">
      <c r="A218" s="366"/>
      <c r="B218" s="22"/>
      <c r="C218" s="22"/>
      <c r="D218" s="31">
        <v>14</v>
      </c>
      <c r="E218" s="31">
        <v>15</v>
      </c>
      <c r="F218" s="32">
        <f t="shared" si="72"/>
        <v>2</v>
      </c>
      <c r="G218" s="32" t="str">
        <f t="shared" si="73"/>
        <v>2'h0</v>
      </c>
      <c r="H218" s="91" t="s">
        <v>12832</v>
      </c>
      <c r="I218" s="88" t="s">
        <v>12831</v>
      </c>
      <c r="J218" s="300"/>
      <c r="K218" s="31">
        <v>0</v>
      </c>
      <c r="L218" s="31" t="str">
        <f t="shared" si="74"/>
        <v>0</v>
      </c>
      <c r="M218" s="31">
        <f t="shared" si="75"/>
        <v>0</v>
      </c>
      <c r="N218" s="366"/>
    </row>
    <row r="219" spans="1:14" ht="15">
      <c r="A219" s="366"/>
      <c r="B219" s="22"/>
      <c r="C219" s="22"/>
      <c r="D219" s="31">
        <v>8</v>
      </c>
      <c r="E219" s="31">
        <v>13</v>
      </c>
      <c r="F219" s="32">
        <f t="shared" si="72"/>
        <v>6</v>
      </c>
      <c r="G219" s="32" t="str">
        <f t="shared" si="73"/>
        <v>6'h1</v>
      </c>
      <c r="H219" s="91" t="s">
        <v>68</v>
      </c>
      <c r="I219" s="88" t="s">
        <v>13525</v>
      </c>
      <c r="J219" s="300"/>
      <c r="K219" s="31">
        <v>1</v>
      </c>
      <c r="L219" s="31" t="str">
        <f t="shared" si="74"/>
        <v>1</v>
      </c>
      <c r="M219" s="31">
        <f t="shared" si="75"/>
        <v>256</v>
      </c>
      <c r="N219" s="366"/>
    </row>
    <row r="220" spans="1:14" ht="15">
      <c r="A220" s="366"/>
      <c r="B220" s="22"/>
      <c r="C220" s="22"/>
      <c r="D220" s="31">
        <v>6</v>
      </c>
      <c r="E220" s="31">
        <v>7</v>
      </c>
      <c r="F220" s="32">
        <f t="shared" si="72"/>
        <v>2</v>
      </c>
      <c r="G220" s="32" t="str">
        <f t="shared" si="73"/>
        <v>2'h0</v>
      </c>
      <c r="H220" s="91" t="s">
        <v>12832</v>
      </c>
      <c r="I220" s="88" t="s">
        <v>12831</v>
      </c>
      <c r="J220" s="300"/>
      <c r="K220" s="31">
        <v>0</v>
      </c>
      <c r="L220" s="31" t="str">
        <f t="shared" si="74"/>
        <v>0</v>
      </c>
      <c r="M220" s="31">
        <f t="shared" si="75"/>
        <v>0</v>
      </c>
      <c r="N220" s="366"/>
    </row>
    <row r="221" spans="1:14" ht="15">
      <c r="A221" s="366"/>
      <c r="B221" s="22"/>
      <c r="C221" s="22"/>
      <c r="D221" s="31">
        <v>0</v>
      </c>
      <c r="E221" s="31">
        <v>5</v>
      </c>
      <c r="F221" s="32">
        <f t="shared" si="72"/>
        <v>6</v>
      </c>
      <c r="G221" s="32" t="str">
        <f t="shared" si="73"/>
        <v>6'h0</v>
      </c>
      <c r="H221" s="91" t="s">
        <v>68</v>
      </c>
      <c r="I221" s="88" t="s">
        <v>13526</v>
      </c>
      <c r="J221" s="369" t="s">
        <v>13527</v>
      </c>
      <c r="K221" s="31">
        <v>0</v>
      </c>
      <c r="L221" s="31" t="str">
        <f t="shared" si="74"/>
        <v>0</v>
      </c>
      <c r="M221" s="31">
        <f t="shared" si="75"/>
        <v>0</v>
      </c>
      <c r="N221" s="366"/>
    </row>
    <row r="222" spans="1:14" ht="15">
      <c r="A222" s="365"/>
      <c r="B222" s="26"/>
      <c r="C222" s="27" t="s">
        <v>13528</v>
      </c>
      <c r="D222" s="26"/>
      <c r="E222" s="26"/>
      <c r="F222" s="26">
        <f>SUM(F223:F230)</f>
        <v>32</v>
      </c>
      <c r="G222" s="125" t="str">
        <f>CONCATENATE("32'h",L222)</f>
        <v>32'h03020100</v>
      </c>
      <c r="H222" s="125"/>
      <c r="I222" s="94" t="s">
        <v>13529</v>
      </c>
      <c r="J222" s="94" t="s">
        <v>13530</v>
      </c>
      <c r="K222" s="26"/>
      <c r="L222" s="26" t="str">
        <f>LOWER(DEC2HEX(M222,8))</f>
        <v>03020100</v>
      </c>
      <c r="M222" s="26">
        <f>SUM(M223:M230)</f>
        <v>50462976</v>
      </c>
      <c r="N222" s="365"/>
    </row>
    <row r="223" spans="1:14" ht="15">
      <c r="A223" s="366"/>
      <c r="B223" s="22"/>
      <c r="C223" s="22"/>
      <c r="D223" s="31">
        <v>30</v>
      </c>
      <c r="E223" s="31">
        <v>31</v>
      </c>
      <c r="F223" s="32">
        <f t="shared" ref="F223:F230" si="76">E223+1-D223</f>
        <v>2</v>
      </c>
      <c r="G223" s="32" t="str">
        <f t="shared" ref="G223:G230" si="77">CONCATENATE(F223,"'h",L223)</f>
        <v>2'h0</v>
      </c>
      <c r="H223" s="91" t="s">
        <v>12832</v>
      </c>
      <c r="I223" s="88" t="s">
        <v>12831</v>
      </c>
      <c r="J223" s="300"/>
      <c r="K223" s="31">
        <v>0</v>
      </c>
      <c r="L223" s="31" t="str">
        <f t="shared" ref="L223:L230" si="78">LOWER(DEC2HEX((K223)))</f>
        <v>0</v>
      </c>
      <c r="M223" s="31">
        <f t="shared" ref="M223:M230" si="79">K223*(2^D223)</f>
        <v>0</v>
      </c>
      <c r="N223" s="366"/>
    </row>
    <row r="224" spans="1:14" ht="15">
      <c r="A224" s="366"/>
      <c r="B224" s="22"/>
      <c r="C224" s="22"/>
      <c r="D224" s="31">
        <v>24</v>
      </c>
      <c r="E224" s="31">
        <v>29</v>
      </c>
      <c r="F224" s="32">
        <f t="shared" si="76"/>
        <v>6</v>
      </c>
      <c r="G224" s="32" t="str">
        <f t="shared" si="77"/>
        <v>6'h3</v>
      </c>
      <c r="H224" s="91" t="s">
        <v>68</v>
      </c>
      <c r="I224" s="88" t="s">
        <v>13531</v>
      </c>
      <c r="J224" s="300"/>
      <c r="K224" s="31">
        <v>3</v>
      </c>
      <c r="L224" s="31" t="str">
        <f t="shared" si="78"/>
        <v>3</v>
      </c>
      <c r="M224" s="31">
        <f t="shared" si="79"/>
        <v>50331648</v>
      </c>
      <c r="N224" s="366"/>
    </row>
    <row r="225" spans="1:14" ht="15">
      <c r="A225" s="366"/>
      <c r="B225" s="22"/>
      <c r="C225" s="22"/>
      <c r="D225" s="31">
        <v>22</v>
      </c>
      <c r="E225" s="31">
        <v>23</v>
      </c>
      <c r="F225" s="32">
        <f t="shared" si="76"/>
        <v>2</v>
      </c>
      <c r="G225" s="32" t="str">
        <f t="shared" si="77"/>
        <v>2'h0</v>
      </c>
      <c r="H225" s="91" t="s">
        <v>12832</v>
      </c>
      <c r="I225" s="88" t="s">
        <v>12831</v>
      </c>
      <c r="J225" s="300"/>
      <c r="K225" s="31">
        <v>0</v>
      </c>
      <c r="L225" s="31" t="str">
        <f t="shared" si="78"/>
        <v>0</v>
      </c>
      <c r="M225" s="31">
        <f t="shared" si="79"/>
        <v>0</v>
      </c>
      <c r="N225" s="366"/>
    </row>
    <row r="226" spans="1:14" ht="15">
      <c r="A226" s="366"/>
      <c r="B226" s="22"/>
      <c r="C226" s="22"/>
      <c r="D226" s="31">
        <v>16</v>
      </c>
      <c r="E226" s="31">
        <v>21</v>
      </c>
      <c r="F226" s="32">
        <f t="shared" si="76"/>
        <v>6</v>
      </c>
      <c r="G226" s="32" t="str">
        <f t="shared" si="77"/>
        <v>6'h2</v>
      </c>
      <c r="H226" s="91" t="s">
        <v>68</v>
      </c>
      <c r="I226" s="88" t="s">
        <v>13532</v>
      </c>
      <c r="J226" s="300"/>
      <c r="K226" s="31">
        <v>2</v>
      </c>
      <c r="L226" s="31" t="str">
        <f t="shared" si="78"/>
        <v>2</v>
      </c>
      <c r="M226" s="31">
        <f t="shared" si="79"/>
        <v>131072</v>
      </c>
      <c r="N226" s="366"/>
    </row>
    <row r="227" spans="1:14" ht="15">
      <c r="A227" s="366"/>
      <c r="B227" s="22"/>
      <c r="C227" s="22"/>
      <c r="D227" s="31">
        <v>14</v>
      </c>
      <c r="E227" s="31">
        <v>15</v>
      </c>
      <c r="F227" s="32">
        <f t="shared" si="76"/>
        <v>2</v>
      </c>
      <c r="G227" s="32" t="str">
        <f t="shared" si="77"/>
        <v>2'h0</v>
      </c>
      <c r="H227" s="91" t="s">
        <v>12832</v>
      </c>
      <c r="I227" s="88" t="s">
        <v>12831</v>
      </c>
      <c r="J227" s="300"/>
      <c r="K227" s="31">
        <v>0</v>
      </c>
      <c r="L227" s="31" t="str">
        <f t="shared" si="78"/>
        <v>0</v>
      </c>
      <c r="M227" s="31">
        <f t="shared" si="79"/>
        <v>0</v>
      </c>
      <c r="N227" s="366"/>
    </row>
    <row r="228" spans="1:14" ht="15">
      <c r="A228" s="366"/>
      <c r="B228" s="22"/>
      <c r="C228" s="22"/>
      <c r="D228" s="31">
        <v>8</v>
      </c>
      <c r="E228" s="31">
        <v>13</v>
      </c>
      <c r="F228" s="32">
        <f t="shared" si="76"/>
        <v>6</v>
      </c>
      <c r="G228" s="32" t="str">
        <f t="shared" si="77"/>
        <v>6'h1</v>
      </c>
      <c r="H228" s="91" t="s">
        <v>68</v>
      </c>
      <c r="I228" s="88" t="s">
        <v>13533</v>
      </c>
      <c r="J228" s="300"/>
      <c r="K228" s="31">
        <v>1</v>
      </c>
      <c r="L228" s="31" t="str">
        <f t="shared" si="78"/>
        <v>1</v>
      </c>
      <c r="M228" s="31">
        <f t="shared" si="79"/>
        <v>256</v>
      </c>
      <c r="N228" s="366"/>
    </row>
    <row r="229" spans="1:14" ht="15">
      <c r="A229" s="366"/>
      <c r="B229" s="22"/>
      <c r="C229" s="22"/>
      <c r="D229" s="31">
        <v>6</v>
      </c>
      <c r="E229" s="31">
        <v>7</v>
      </c>
      <c r="F229" s="32">
        <f t="shared" si="76"/>
        <v>2</v>
      </c>
      <c r="G229" s="32" t="str">
        <f t="shared" si="77"/>
        <v>2'h0</v>
      </c>
      <c r="H229" s="91" t="s">
        <v>12832</v>
      </c>
      <c r="I229" s="88" t="s">
        <v>12831</v>
      </c>
      <c r="J229" s="300"/>
      <c r="K229" s="31">
        <v>0</v>
      </c>
      <c r="L229" s="31" t="str">
        <f t="shared" si="78"/>
        <v>0</v>
      </c>
      <c r="M229" s="31">
        <f t="shared" si="79"/>
        <v>0</v>
      </c>
      <c r="N229" s="366"/>
    </row>
    <row r="230" spans="1:14" ht="15">
      <c r="A230" s="366"/>
      <c r="B230" s="22"/>
      <c r="C230" s="22"/>
      <c r="D230" s="31">
        <v>0</v>
      </c>
      <c r="E230" s="31">
        <v>5</v>
      </c>
      <c r="F230" s="32">
        <f t="shared" si="76"/>
        <v>6</v>
      </c>
      <c r="G230" s="32" t="str">
        <f t="shared" si="77"/>
        <v>6'h0</v>
      </c>
      <c r="H230" s="91" t="s">
        <v>68</v>
      </c>
      <c r="I230" s="88" t="s">
        <v>13534</v>
      </c>
      <c r="J230" s="369" t="s">
        <v>13527</v>
      </c>
      <c r="K230" s="31">
        <v>0</v>
      </c>
      <c r="L230" s="31" t="str">
        <f t="shared" si="78"/>
        <v>0</v>
      </c>
      <c r="M230" s="31">
        <f t="shared" si="79"/>
        <v>0</v>
      </c>
      <c r="N230" s="366"/>
    </row>
    <row r="231" spans="1:14" ht="15">
      <c r="A231" s="365"/>
      <c r="B231" s="26"/>
      <c r="C231" s="27" t="s">
        <v>13535</v>
      </c>
      <c r="D231" s="26"/>
      <c r="E231" s="26"/>
      <c r="F231" s="26">
        <f>SUM(F232:F239)</f>
        <v>32</v>
      </c>
      <c r="G231" s="125" t="str">
        <f>CONCATENATE("32'h",L231)</f>
        <v>32'h03020100</v>
      </c>
      <c r="H231" s="125"/>
      <c r="I231" s="94" t="s">
        <v>13536</v>
      </c>
      <c r="J231" s="94" t="s">
        <v>13537</v>
      </c>
      <c r="K231" s="26"/>
      <c r="L231" s="26" t="str">
        <f>LOWER(DEC2HEX(M231,8))</f>
        <v>03020100</v>
      </c>
      <c r="M231" s="26">
        <f>SUM(M232:M239)</f>
        <v>50462976</v>
      </c>
      <c r="N231" s="365"/>
    </row>
    <row r="232" spans="1:14" ht="15">
      <c r="A232" s="366"/>
      <c r="B232" s="22"/>
      <c r="C232" s="22"/>
      <c r="D232" s="31">
        <v>26</v>
      </c>
      <c r="E232" s="31">
        <v>31</v>
      </c>
      <c r="F232" s="32">
        <f t="shared" ref="F232:F239" si="80">E232+1-D232</f>
        <v>6</v>
      </c>
      <c r="G232" s="32" t="str">
        <f t="shared" ref="G232:G239" si="81">CONCATENATE(F232,"'h",L232)</f>
        <v>6'h0</v>
      </c>
      <c r="H232" s="91" t="s">
        <v>12832</v>
      </c>
      <c r="I232" s="88" t="s">
        <v>12831</v>
      </c>
      <c r="J232" s="300"/>
      <c r="K232" s="31">
        <v>0</v>
      </c>
      <c r="L232" s="31" t="str">
        <f t="shared" ref="L232:L239" si="82">LOWER(DEC2HEX((K232)))</f>
        <v>0</v>
      </c>
      <c r="M232" s="31">
        <f t="shared" ref="M232:M239" si="83">K232*(2^D232)</f>
        <v>0</v>
      </c>
      <c r="N232" s="366"/>
    </row>
    <row r="233" spans="1:14" ht="15">
      <c r="A233" s="366"/>
      <c r="B233" s="22"/>
      <c r="C233" s="22"/>
      <c r="D233" s="31">
        <v>24</v>
      </c>
      <c r="E233" s="31">
        <v>25</v>
      </c>
      <c r="F233" s="32">
        <f t="shared" si="80"/>
        <v>2</v>
      </c>
      <c r="G233" s="32" t="str">
        <f t="shared" si="81"/>
        <v>2'h3</v>
      </c>
      <c r="H233" s="91" t="s">
        <v>68</v>
      </c>
      <c r="I233" s="88" t="s">
        <v>13538</v>
      </c>
      <c r="J233" s="300"/>
      <c r="K233" s="31">
        <v>3</v>
      </c>
      <c r="L233" s="31" t="str">
        <f t="shared" si="82"/>
        <v>3</v>
      </c>
      <c r="M233" s="31">
        <f t="shared" si="83"/>
        <v>50331648</v>
      </c>
      <c r="N233" s="366"/>
    </row>
    <row r="234" spans="1:14" ht="15">
      <c r="A234" s="366"/>
      <c r="B234" s="22"/>
      <c r="C234" s="22"/>
      <c r="D234" s="31">
        <v>18</v>
      </c>
      <c r="E234" s="31">
        <v>23</v>
      </c>
      <c r="F234" s="32">
        <f t="shared" si="80"/>
        <v>6</v>
      </c>
      <c r="G234" s="32" t="str">
        <f t="shared" si="81"/>
        <v>6'h0</v>
      </c>
      <c r="H234" s="91" t="s">
        <v>12832</v>
      </c>
      <c r="I234" s="88" t="s">
        <v>12831</v>
      </c>
      <c r="J234" s="300"/>
      <c r="K234" s="31">
        <v>0</v>
      </c>
      <c r="L234" s="31" t="str">
        <f t="shared" si="82"/>
        <v>0</v>
      </c>
      <c r="M234" s="31">
        <f t="shared" si="83"/>
        <v>0</v>
      </c>
      <c r="N234" s="366"/>
    </row>
    <row r="235" spans="1:14" ht="15">
      <c r="A235" s="366"/>
      <c r="B235" s="22"/>
      <c r="C235" s="22"/>
      <c r="D235" s="31">
        <v>16</v>
      </c>
      <c r="E235" s="31">
        <v>17</v>
      </c>
      <c r="F235" s="32">
        <f t="shared" si="80"/>
        <v>2</v>
      </c>
      <c r="G235" s="32" t="str">
        <f t="shared" si="81"/>
        <v>2'h2</v>
      </c>
      <c r="H235" s="91" t="s">
        <v>68</v>
      </c>
      <c r="I235" s="88" t="s">
        <v>13539</v>
      </c>
      <c r="J235" s="300"/>
      <c r="K235" s="31">
        <v>2</v>
      </c>
      <c r="L235" s="31" t="str">
        <f t="shared" si="82"/>
        <v>2</v>
      </c>
      <c r="M235" s="31">
        <f t="shared" si="83"/>
        <v>131072</v>
      </c>
      <c r="N235" s="366"/>
    </row>
    <row r="236" spans="1:14" ht="15">
      <c r="A236" s="366"/>
      <c r="B236" s="22"/>
      <c r="C236" s="22"/>
      <c r="D236" s="31">
        <v>10</v>
      </c>
      <c r="E236" s="31">
        <v>15</v>
      </c>
      <c r="F236" s="32">
        <f t="shared" si="80"/>
        <v>6</v>
      </c>
      <c r="G236" s="32" t="str">
        <f t="shared" si="81"/>
        <v>6'h0</v>
      </c>
      <c r="H236" s="91" t="s">
        <v>12832</v>
      </c>
      <c r="I236" s="88" t="s">
        <v>12831</v>
      </c>
      <c r="J236" s="300"/>
      <c r="K236" s="31">
        <v>0</v>
      </c>
      <c r="L236" s="31" t="str">
        <f t="shared" si="82"/>
        <v>0</v>
      </c>
      <c r="M236" s="31">
        <f t="shared" si="83"/>
        <v>0</v>
      </c>
      <c r="N236" s="366"/>
    </row>
    <row r="237" spans="1:14" ht="15">
      <c r="A237" s="366"/>
      <c r="B237" s="22"/>
      <c r="C237" s="22"/>
      <c r="D237" s="31">
        <v>8</v>
      </c>
      <c r="E237" s="31">
        <v>9</v>
      </c>
      <c r="F237" s="32">
        <f t="shared" si="80"/>
        <v>2</v>
      </c>
      <c r="G237" s="32" t="str">
        <f t="shared" si="81"/>
        <v>2'h1</v>
      </c>
      <c r="H237" s="91" t="s">
        <v>68</v>
      </c>
      <c r="I237" s="88" t="s">
        <v>13540</v>
      </c>
      <c r="J237" s="300"/>
      <c r="K237" s="31">
        <v>1</v>
      </c>
      <c r="L237" s="31" t="str">
        <f t="shared" si="82"/>
        <v>1</v>
      </c>
      <c r="M237" s="31">
        <f t="shared" si="83"/>
        <v>256</v>
      </c>
      <c r="N237" s="366"/>
    </row>
    <row r="238" spans="1:14" ht="15">
      <c r="A238" s="366"/>
      <c r="B238" s="22"/>
      <c r="C238" s="22"/>
      <c r="D238" s="31">
        <v>2</v>
      </c>
      <c r="E238" s="31">
        <v>7</v>
      </c>
      <c r="F238" s="32">
        <f t="shared" si="80"/>
        <v>6</v>
      </c>
      <c r="G238" s="32" t="str">
        <f t="shared" si="81"/>
        <v>6'h0</v>
      </c>
      <c r="H238" s="91" t="s">
        <v>12832</v>
      </c>
      <c r="I238" s="88" t="s">
        <v>12831</v>
      </c>
      <c r="J238" s="300"/>
      <c r="K238" s="31">
        <v>0</v>
      </c>
      <c r="L238" s="31" t="str">
        <f t="shared" si="82"/>
        <v>0</v>
      </c>
      <c r="M238" s="31">
        <f t="shared" si="83"/>
        <v>0</v>
      </c>
      <c r="N238" s="366"/>
    </row>
    <row r="239" spans="1:14" ht="15">
      <c r="A239" s="366"/>
      <c r="B239" s="22"/>
      <c r="C239" s="22"/>
      <c r="D239" s="31">
        <v>0</v>
      </c>
      <c r="E239" s="31">
        <v>1</v>
      </c>
      <c r="F239" s="32">
        <f t="shared" si="80"/>
        <v>2</v>
      </c>
      <c r="G239" s="32" t="str">
        <f t="shared" si="81"/>
        <v>2'h0</v>
      </c>
      <c r="H239" s="91" t="s">
        <v>68</v>
      </c>
      <c r="I239" s="88" t="s">
        <v>13541</v>
      </c>
      <c r="J239" s="369" t="s">
        <v>13415</v>
      </c>
      <c r="K239" s="31">
        <v>0</v>
      </c>
      <c r="L239" s="31" t="str">
        <f t="shared" si="82"/>
        <v>0</v>
      </c>
      <c r="M239" s="31">
        <f t="shared" si="83"/>
        <v>0</v>
      </c>
      <c r="N239" s="366"/>
    </row>
    <row r="240" spans="1:14" ht="15">
      <c r="A240" s="365"/>
      <c r="B240" s="26"/>
      <c r="C240" s="27" t="s">
        <v>13542</v>
      </c>
      <c r="D240" s="26"/>
      <c r="E240" s="26"/>
      <c r="F240" s="26">
        <f>SUM(F241:F248)</f>
        <v>32</v>
      </c>
      <c r="G240" s="125" t="str">
        <f>CONCATENATE("32'h",L240)</f>
        <v>32'h03020100</v>
      </c>
      <c r="H240" s="125"/>
      <c r="I240" s="94" t="s">
        <v>13543</v>
      </c>
      <c r="J240" s="94" t="s">
        <v>13544</v>
      </c>
      <c r="K240" s="26"/>
      <c r="L240" s="26" t="str">
        <f>LOWER(DEC2HEX(M240,8))</f>
        <v>03020100</v>
      </c>
      <c r="M240" s="26">
        <f>SUM(M241:M248)</f>
        <v>50462976</v>
      </c>
      <c r="N240" s="365"/>
    </row>
    <row r="241" spans="1:14" ht="15">
      <c r="A241" s="366"/>
      <c r="B241" s="22"/>
      <c r="C241" s="22"/>
      <c r="D241" s="31">
        <v>30</v>
      </c>
      <c r="E241" s="31">
        <v>31</v>
      </c>
      <c r="F241" s="32">
        <f t="shared" ref="F241:F248" si="84">E241+1-D241</f>
        <v>2</v>
      </c>
      <c r="G241" s="32" t="str">
        <f t="shared" ref="G241:G248" si="85">CONCATENATE(F241,"'h",L241)</f>
        <v>2'h0</v>
      </c>
      <c r="H241" s="91" t="s">
        <v>12832</v>
      </c>
      <c r="I241" s="88" t="s">
        <v>12831</v>
      </c>
      <c r="J241" s="300"/>
      <c r="K241" s="31">
        <v>0</v>
      </c>
      <c r="L241" s="31" t="str">
        <f t="shared" ref="L241:L248" si="86">LOWER(DEC2HEX((K241)))</f>
        <v>0</v>
      </c>
      <c r="M241" s="31">
        <f t="shared" ref="M241:M248" si="87">K241*(2^D241)</f>
        <v>0</v>
      </c>
      <c r="N241" s="366"/>
    </row>
    <row r="242" spans="1:14" ht="15">
      <c r="A242" s="366"/>
      <c r="B242" s="22"/>
      <c r="C242" s="22"/>
      <c r="D242" s="31">
        <v>24</v>
      </c>
      <c r="E242" s="31">
        <v>29</v>
      </c>
      <c r="F242" s="32">
        <f t="shared" si="84"/>
        <v>6</v>
      </c>
      <c r="G242" s="32" t="str">
        <f t="shared" si="85"/>
        <v>6'h3</v>
      </c>
      <c r="H242" s="91" t="s">
        <v>68</v>
      </c>
      <c r="I242" s="88" t="s">
        <v>13545</v>
      </c>
      <c r="J242" s="300"/>
      <c r="K242" s="31">
        <v>3</v>
      </c>
      <c r="L242" s="31" t="str">
        <f t="shared" si="86"/>
        <v>3</v>
      </c>
      <c r="M242" s="31">
        <f t="shared" si="87"/>
        <v>50331648</v>
      </c>
      <c r="N242" s="366"/>
    </row>
    <row r="243" spans="1:14" ht="15">
      <c r="A243" s="366"/>
      <c r="B243" s="22"/>
      <c r="C243" s="22"/>
      <c r="D243" s="31">
        <v>22</v>
      </c>
      <c r="E243" s="31">
        <v>23</v>
      </c>
      <c r="F243" s="32">
        <f t="shared" si="84"/>
        <v>2</v>
      </c>
      <c r="G243" s="32" t="str">
        <f t="shared" si="85"/>
        <v>2'h0</v>
      </c>
      <c r="H243" s="91" t="s">
        <v>12832</v>
      </c>
      <c r="I243" s="88" t="s">
        <v>12831</v>
      </c>
      <c r="J243" s="300"/>
      <c r="K243" s="31">
        <v>0</v>
      </c>
      <c r="L243" s="31" t="str">
        <f t="shared" si="86"/>
        <v>0</v>
      </c>
      <c r="M243" s="31">
        <f t="shared" si="87"/>
        <v>0</v>
      </c>
      <c r="N243" s="366"/>
    </row>
    <row r="244" spans="1:14" ht="15">
      <c r="A244" s="366"/>
      <c r="B244" s="22"/>
      <c r="C244" s="22"/>
      <c r="D244" s="31">
        <v>16</v>
      </c>
      <c r="E244" s="31">
        <v>21</v>
      </c>
      <c r="F244" s="32">
        <f t="shared" si="84"/>
        <v>6</v>
      </c>
      <c r="G244" s="32" t="str">
        <f t="shared" si="85"/>
        <v>6'h2</v>
      </c>
      <c r="H244" s="91" t="s">
        <v>68</v>
      </c>
      <c r="I244" s="88" t="s">
        <v>13546</v>
      </c>
      <c r="J244" s="300"/>
      <c r="K244" s="31">
        <v>2</v>
      </c>
      <c r="L244" s="31" t="str">
        <f t="shared" si="86"/>
        <v>2</v>
      </c>
      <c r="M244" s="31">
        <f t="shared" si="87"/>
        <v>131072</v>
      </c>
      <c r="N244" s="366"/>
    </row>
    <row r="245" spans="1:14" ht="15">
      <c r="A245" s="366"/>
      <c r="B245" s="22"/>
      <c r="C245" s="22"/>
      <c r="D245" s="31">
        <v>14</v>
      </c>
      <c r="E245" s="31">
        <v>15</v>
      </c>
      <c r="F245" s="32">
        <f t="shared" si="84"/>
        <v>2</v>
      </c>
      <c r="G245" s="32" t="str">
        <f t="shared" si="85"/>
        <v>2'h0</v>
      </c>
      <c r="H245" s="91" t="s">
        <v>12832</v>
      </c>
      <c r="I245" s="88" t="s">
        <v>12831</v>
      </c>
      <c r="J245" s="300"/>
      <c r="K245" s="31">
        <v>0</v>
      </c>
      <c r="L245" s="31" t="str">
        <f t="shared" si="86"/>
        <v>0</v>
      </c>
      <c r="M245" s="31">
        <f t="shared" si="87"/>
        <v>0</v>
      </c>
      <c r="N245" s="366"/>
    </row>
    <row r="246" spans="1:14" ht="15">
      <c r="A246" s="366"/>
      <c r="B246" s="22"/>
      <c r="C246" s="22"/>
      <c r="D246" s="31">
        <v>8</v>
      </c>
      <c r="E246" s="31">
        <v>13</v>
      </c>
      <c r="F246" s="32">
        <f t="shared" si="84"/>
        <v>6</v>
      </c>
      <c r="G246" s="32" t="str">
        <f t="shared" si="85"/>
        <v>6'h1</v>
      </c>
      <c r="H246" s="91" t="s">
        <v>68</v>
      </c>
      <c r="I246" s="88" t="s">
        <v>13547</v>
      </c>
      <c r="J246" s="300"/>
      <c r="K246" s="31">
        <v>1</v>
      </c>
      <c r="L246" s="31" t="str">
        <f t="shared" si="86"/>
        <v>1</v>
      </c>
      <c r="M246" s="31">
        <f t="shared" si="87"/>
        <v>256</v>
      </c>
      <c r="N246" s="366"/>
    </row>
    <row r="247" spans="1:14" ht="15">
      <c r="A247" s="366"/>
      <c r="B247" s="22"/>
      <c r="C247" s="22"/>
      <c r="D247" s="31">
        <v>6</v>
      </c>
      <c r="E247" s="31">
        <v>7</v>
      </c>
      <c r="F247" s="32">
        <f t="shared" si="84"/>
        <v>2</v>
      </c>
      <c r="G247" s="32" t="str">
        <f t="shared" si="85"/>
        <v>2'h0</v>
      </c>
      <c r="H247" s="91" t="s">
        <v>12832</v>
      </c>
      <c r="I247" s="88" t="s">
        <v>12831</v>
      </c>
      <c r="J247" s="300"/>
      <c r="K247" s="31">
        <v>0</v>
      </c>
      <c r="L247" s="31" t="str">
        <f t="shared" si="86"/>
        <v>0</v>
      </c>
      <c r="M247" s="31">
        <f t="shared" si="87"/>
        <v>0</v>
      </c>
      <c r="N247" s="366"/>
    </row>
    <row r="248" spans="1:14" ht="15">
      <c r="A248" s="366"/>
      <c r="B248" s="22"/>
      <c r="C248" s="22"/>
      <c r="D248" s="31">
        <v>0</v>
      </c>
      <c r="E248" s="31">
        <v>5</v>
      </c>
      <c r="F248" s="32">
        <f t="shared" si="84"/>
        <v>6</v>
      </c>
      <c r="G248" s="32" t="str">
        <f t="shared" si="85"/>
        <v>6'h0</v>
      </c>
      <c r="H248" s="91" t="s">
        <v>68</v>
      </c>
      <c r="I248" s="88" t="s">
        <v>13548</v>
      </c>
      <c r="J248" s="369" t="s">
        <v>13549</v>
      </c>
      <c r="K248" s="31">
        <v>0</v>
      </c>
      <c r="L248" s="31" t="str">
        <f t="shared" si="86"/>
        <v>0</v>
      </c>
      <c r="M248" s="31">
        <f t="shared" si="87"/>
        <v>0</v>
      </c>
      <c r="N248" s="366"/>
    </row>
    <row r="249" spans="1:14" ht="15">
      <c r="A249" s="365"/>
      <c r="B249" s="26"/>
      <c r="C249" s="27" t="s">
        <v>13550</v>
      </c>
      <c r="D249" s="26"/>
      <c r="E249" s="26"/>
      <c r="F249" s="26">
        <f>SUM(F250:F257)</f>
        <v>32</v>
      </c>
      <c r="G249" s="125" t="str">
        <f>CONCATENATE("32'h",L249)</f>
        <v>32'h03020100</v>
      </c>
      <c r="H249" s="125"/>
      <c r="I249" s="94" t="s">
        <v>13551</v>
      </c>
      <c r="J249" s="94" t="s">
        <v>13552</v>
      </c>
      <c r="K249" s="26"/>
      <c r="L249" s="26" t="str">
        <f>LOWER(DEC2HEX(M249,8))</f>
        <v>03020100</v>
      </c>
      <c r="M249" s="26">
        <f>SUM(M250:M257)</f>
        <v>50462976</v>
      </c>
      <c r="N249" s="365"/>
    </row>
    <row r="250" spans="1:14" ht="15">
      <c r="A250" s="366"/>
      <c r="B250" s="22"/>
      <c r="C250" s="22"/>
      <c r="D250" s="31">
        <v>30</v>
      </c>
      <c r="E250" s="31">
        <v>31</v>
      </c>
      <c r="F250" s="32">
        <f t="shared" ref="F250:F257" si="88">E250+1-D250</f>
        <v>2</v>
      </c>
      <c r="G250" s="32" t="str">
        <f t="shared" ref="G250:G257" si="89">CONCATENATE(F250,"'h",L250)</f>
        <v>2'h0</v>
      </c>
      <c r="H250" s="91" t="s">
        <v>12832</v>
      </c>
      <c r="I250" s="88" t="s">
        <v>12831</v>
      </c>
      <c r="J250" s="300"/>
      <c r="K250" s="31">
        <v>0</v>
      </c>
      <c r="L250" s="31" t="str">
        <f t="shared" ref="L250:L257" si="90">LOWER(DEC2HEX((K250)))</f>
        <v>0</v>
      </c>
      <c r="M250" s="31">
        <f t="shared" ref="M250:M257" si="91">K250*(2^D250)</f>
        <v>0</v>
      </c>
      <c r="N250" s="366"/>
    </row>
    <row r="251" spans="1:14" ht="15">
      <c r="A251" s="366"/>
      <c r="B251" s="22"/>
      <c r="C251" s="22"/>
      <c r="D251" s="31">
        <v>24</v>
      </c>
      <c r="E251" s="31">
        <v>29</v>
      </c>
      <c r="F251" s="32">
        <f t="shared" si="88"/>
        <v>6</v>
      </c>
      <c r="G251" s="32" t="str">
        <f t="shared" si="89"/>
        <v>6'h3</v>
      </c>
      <c r="H251" s="91" t="s">
        <v>68</v>
      </c>
      <c r="I251" s="88" t="s">
        <v>13553</v>
      </c>
      <c r="J251" s="300"/>
      <c r="K251" s="31">
        <v>3</v>
      </c>
      <c r="L251" s="31" t="str">
        <f t="shared" si="90"/>
        <v>3</v>
      </c>
      <c r="M251" s="31">
        <f t="shared" si="91"/>
        <v>50331648</v>
      </c>
      <c r="N251" s="366"/>
    </row>
    <row r="252" spans="1:14" ht="15">
      <c r="A252" s="366"/>
      <c r="B252" s="22"/>
      <c r="C252" s="22"/>
      <c r="D252" s="31">
        <v>22</v>
      </c>
      <c r="E252" s="31">
        <v>23</v>
      </c>
      <c r="F252" s="32">
        <f t="shared" si="88"/>
        <v>2</v>
      </c>
      <c r="G252" s="32" t="str">
        <f t="shared" si="89"/>
        <v>2'h0</v>
      </c>
      <c r="H252" s="91" t="s">
        <v>12832</v>
      </c>
      <c r="I252" s="88" t="s">
        <v>12831</v>
      </c>
      <c r="J252" s="300"/>
      <c r="K252" s="31">
        <v>0</v>
      </c>
      <c r="L252" s="31" t="str">
        <f t="shared" si="90"/>
        <v>0</v>
      </c>
      <c r="M252" s="31">
        <f t="shared" si="91"/>
        <v>0</v>
      </c>
      <c r="N252" s="366"/>
    </row>
    <row r="253" spans="1:14" ht="15">
      <c r="A253" s="366"/>
      <c r="B253" s="22"/>
      <c r="C253" s="22"/>
      <c r="D253" s="31">
        <v>16</v>
      </c>
      <c r="E253" s="31">
        <v>21</v>
      </c>
      <c r="F253" s="32">
        <f t="shared" si="88"/>
        <v>6</v>
      </c>
      <c r="G253" s="32" t="str">
        <f t="shared" si="89"/>
        <v>6'h2</v>
      </c>
      <c r="H253" s="91" t="s">
        <v>68</v>
      </c>
      <c r="I253" s="88" t="s">
        <v>13554</v>
      </c>
      <c r="J253" s="300"/>
      <c r="K253" s="31">
        <v>2</v>
      </c>
      <c r="L253" s="31" t="str">
        <f t="shared" si="90"/>
        <v>2</v>
      </c>
      <c r="M253" s="31">
        <f t="shared" si="91"/>
        <v>131072</v>
      </c>
      <c r="N253" s="366"/>
    </row>
    <row r="254" spans="1:14" ht="15">
      <c r="A254" s="366"/>
      <c r="B254" s="22"/>
      <c r="C254" s="22"/>
      <c r="D254" s="31">
        <v>14</v>
      </c>
      <c r="E254" s="31">
        <v>15</v>
      </c>
      <c r="F254" s="32">
        <f t="shared" si="88"/>
        <v>2</v>
      </c>
      <c r="G254" s="32" t="str">
        <f t="shared" si="89"/>
        <v>2'h0</v>
      </c>
      <c r="H254" s="91" t="s">
        <v>12832</v>
      </c>
      <c r="I254" s="88" t="s">
        <v>12831</v>
      </c>
      <c r="J254" s="300"/>
      <c r="K254" s="31">
        <v>0</v>
      </c>
      <c r="L254" s="31" t="str">
        <f t="shared" si="90"/>
        <v>0</v>
      </c>
      <c r="M254" s="31">
        <f t="shared" si="91"/>
        <v>0</v>
      </c>
      <c r="N254" s="366"/>
    </row>
    <row r="255" spans="1:14" ht="15">
      <c r="A255" s="366"/>
      <c r="B255" s="22"/>
      <c r="C255" s="22"/>
      <c r="D255" s="31">
        <v>8</v>
      </c>
      <c r="E255" s="31">
        <v>13</v>
      </c>
      <c r="F255" s="32">
        <f t="shared" si="88"/>
        <v>6</v>
      </c>
      <c r="G255" s="32" t="str">
        <f t="shared" si="89"/>
        <v>6'h1</v>
      </c>
      <c r="H255" s="91" t="s">
        <v>68</v>
      </c>
      <c r="I255" s="88" t="s">
        <v>13555</v>
      </c>
      <c r="J255" s="300"/>
      <c r="K255" s="31">
        <v>1</v>
      </c>
      <c r="L255" s="31" t="str">
        <f t="shared" si="90"/>
        <v>1</v>
      </c>
      <c r="M255" s="31">
        <f t="shared" si="91"/>
        <v>256</v>
      </c>
      <c r="N255" s="366"/>
    </row>
    <row r="256" spans="1:14" ht="15">
      <c r="A256" s="366"/>
      <c r="B256" s="22"/>
      <c r="C256" s="22"/>
      <c r="D256" s="31">
        <v>6</v>
      </c>
      <c r="E256" s="31">
        <v>7</v>
      </c>
      <c r="F256" s="32">
        <f t="shared" si="88"/>
        <v>2</v>
      </c>
      <c r="G256" s="32" t="str">
        <f t="shared" si="89"/>
        <v>2'h0</v>
      </c>
      <c r="H256" s="91" t="s">
        <v>12832</v>
      </c>
      <c r="I256" s="88" t="s">
        <v>12831</v>
      </c>
      <c r="J256" s="300"/>
      <c r="K256" s="31">
        <v>0</v>
      </c>
      <c r="L256" s="31" t="str">
        <f t="shared" si="90"/>
        <v>0</v>
      </c>
      <c r="M256" s="31">
        <f t="shared" si="91"/>
        <v>0</v>
      </c>
      <c r="N256" s="366"/>
    </row>
    <row r="257" spans="1:14" ht="15">
      <c r="A257" s="366"/>
      <c r="B257" s="22"/>
      <c r="C257" s="22"/>
      <c r="D257" s="31">
        <v>0</v>
      </c>
      <c r="E257" s="31">
        <v>5</v>
      </c>
      <c r="F257" s="32">
        <f t="shared" si="88"/>
        <v>6</v>
      </c>
      <c r="G257" s="32" t="str">
        <f t="shared" si="89"/>
        <v>6'h0</v>
      </c>
      <c r="H257" s="91" t="s">
        <v>68</v>
      </c>
      <c r="I257" s="88" t="s">
        <v>13556</v>
      </c>
      <c r="J257" s="369" t="s">
        <v>13549</v>
      </c>
      <c r="K257" s="31">
        <v>0</v>
      </c>
      <c r="L257" s="31" t="str">
        <f t="shared" si="90"/>
        <v>0</v>
      </c>
      <c r="M257" s="31">
        <f t="shared" si="91"/>
        <v>0</v>
      </c>
      <c r="N257" s="366"/>
    </row>
    <row r="258" spans="1:14" ht="15">
      <c r="A258" s="365"/>
      <c r="B258" s="26"/>
      <c r="C258" s="27" t="s">
        <v>13040</v>
      </c>
      <c r="D258" s="26"/>
      <c r="E258" s="26"/>
      <c r="F258" s="26">
        <f>SUM(F259:F266)</f>
        <v>32</v>
      </c>
      <c r="G258" s="125" t="str">
        <f>CONCATENATE("32'h",L258)</f>
        <v>32'h03020100</v>
      </c>
      <c r="H258" s="125"/>
      <c r="I258" s="94" t="s">
        <v>13557</v>
      </c>
      <c r="J258" s="94" t="s">
        <v>13558</v>
      </c>
      <c r="K258" s="26"/>
      <c r="L258" s="26" t="str">
        <f>LOWER(DEC2HEX(M258,8))</f>
        <v>03020100</v>
      </c>
      <c r="M258" s="26">
        <f>SUM(M259:M266)</f>
        <v>50462976</v>
      </c>
      <c r="N258" s="365"/>
    </row>
    <row r="259" spans="1:14" ht="15">
      <c r="A259" s="366"/>
      <c r="B259" s="22"/>
      <c r="C259" s="22"/>
      <c r="D259" s="31">
        <v>26</v>
      </c>
      <c r="E259" s="31">
        <v>31</v>
      </c>
      <c r="F259" s="32">
        <f t="shared" ref="F259:F266" si="92">E259+1-D259</f>
        <v>6</v>
      </c>
      <c r="G259" s="32" t="str">
        <f t="shared" ref="G259:G266" si="93">CONCATENATE(F259,"'h",L259)</f>
        <v>6'h0</v>
      </c>
      <c r="H259" s="91" t="s">
        <v>12832</v>
      </c>
      <c r="I259" s="88" t="s">
        <v>12831</v>
      </c>
      <c r="J259" s="300"/>
      <c r="K259" s="31">
        <v>0</v>
      </c>
      <c r="L259" s="31" t="str">
        <f t="shared" ref="L259:L266" si="94">LOWER(DEC2HEX((K259)))</f>
        <v>0</v>
      </c>
      <c r="M259" s="31">
        <f t="shared" ref="M259:M266" si="95">K259*(2^D259)</f>
        <v>0</v>
      </c>
      <c r="N259" s="366"/>
    </row>
    <row r="260" spans="1:14" ht="15">
      <c r="A260" s="366"/>
      <c r="B260" s="22"/>
      <c r="C260" s="22"/>
      <c r="D260" s="31">
        <v>24</v>
      </c>
      <c r="E260" s="31">
        <v>25</v>
      </c>
      <c r="F260" s="32">
        <f t="shared" si="92"/>
        <v>2</v>
      </c>
      <c r="G260" s="32" t="str">
        <f t="shared" si="93"/>
        <v>2'h3</v>
      </c>
      <c r="H260" s="91" t="s">
        <v>68</v>
      </c>
      <c r="I260" s="88" t="s">
        <v>13559</v>
      </c>
      <c r="J260" s="300"/>
      <c r="K260" s="31">
        <v>3</v>
      </c>
      <c r="L260" s="31" t="str">
        <f t="shared" si="94"/>
        <v>3</v>
      </c>
      <c r="M260" s="31">
        <f t="shared" si="95"/>
        <v>50331648</v>
      </c>
      <c r="N260" s="366"/>
    </row>
    <row r="261" spans="1:14" ht="15">
      <c r="A261" s="366"/>
      <c r="B261" s="22"/>
      <c r="C261" s="22"/>
      <c r="D261" s="31">
        <v>18</v>
      </c>
      <c r="E261" s="31">
        <v>23</v>
      </c>
      <c r="F261" s="32">
        <f t="shared" si="92"/>
        <v>6</v>
      </c>
      <c r="G261" s="32" t="str">
        <f t="shared" si="93"/>
        <v>6'h0</v>
      </c>
      <c r="H261" s="91" t="s">
        <v>12832</v>
      </c>
      <c r="I261" s="88" t="s">
        <v>12831</v>
      </c>
      <c r="J261" s="300"/>
      <c r="K261" s="31">
        <v>0</v>
      </c>
      <c r="L261" s="31" t="str">
        <f t="shared" si="94"/>
        <v>0</v>
      </c>
      <c r="M261" s="31">
        <f t="shared" si="95"/>
        <v>0</v>
      </c>
      <c r="N261" s="366"/>
    </row>
    <row r="262" spans="1:14" ht="15">
      <c r="A262" s="366"/>
      <c r="B262" s="22"/>
      <c r="C262" s="22"/>
      <c r="D262" s="31">
        <v>16</v>
      </c>
      <c r="E262" s="31">
        <v>17</v>
      </c>
      <c r="F262" s="32">
        <f t="shared" si="92"/>
        <v>2</v>
      </c>
      <c r="G262" s="32" t="str">
        <f t="shared" si="93"/>
        <v>2'h2</v>
      </c>
      <c r="H262" s="91" t="s">
        <v>68</v>
      </c>
      <c r="I262" s="88" t="s">
        <v>13560</v>
      </c>
      <c r="J262" s="300"/>
      <c r="K262" s="31">
        <v>2</v>
      </c>
      <c r="L262" s="31" t="str">
        <f t="shared" si="94"/>
        <v>2</v>
      </c>
      <c r="M262" s="31">
        <f t="shared" si="95"/>
        <v>131072</v>
      </c>
      <c r="N262" s="366"/>
    </row>
    <row r="263" spans="1:14" ht="15">
      <c r="A263" s="366"/>
      <c r="B263" s="22"/>
      <c r="C263" s="22"/>
      <c r="D263" s="31">
        <v>10</v>
      </c>
      <c r="E263" s="31">
        <v>15</v>
      </c>
      <c r="F263" s="32">
        <f t="shared" si="92"/>
        <v>6</v>
      </c>
      <c r="G263" s="32" t="str">
        <f t="shared" si="93"/>
        <v>6'h0</v>
      </c>
      <c r="H263" s="91" t="s">
        <v>12832</v>
      </c>
      <c r="I263" s="88" t="s">
        <v>12831</v>
      </c>
      <c r="J263" s="300"/>
      <c r="K263" s="31">
        <v>0</v>
      </c>
      <c r="L263" s="31" t="str">
        <f t="shared" si="94"/>
        <v>0</v>
      </c>
      <c r="M263" s="31">
        <f t="shared" si="95"/>
        <v>0</v>
      </c>
      <c r="N263" s="366"/>
    </row>
    <row r="264" spans="1:14" ht="15">
      <c r="A264" s="366"/>
      <c r="B264" s="22"/>
      <c r="C264" s="22"/>
      <c r="D264" s="31">
        <v>8</v>
      </c>
      <c r="E264" s="31">
        <v>9</v>
      </c>
      <c r="F264" s="32">
        <f t="shared" si="92"/>
        <v>2</v>
      </c>
      <c r="G264" s="32" t="str">
        <f t="shared" si="93"/>
        <v>2'h1</v>
      </c>
      <c r="H264" s="91" t="s">
        <v>68</v>
      </c>
      <c r="I264" s="88" t="s">
        <v>13561</v>
      </c>
      <c r="J264" s="300"/>
      <c r="K264" s="31">
        <v>1</v>
      </c>
      <c r="L264" s="31" t="str">
        <f t="shared" si="94"/>
        <v>1</v>
      </c>
      <c r="M264" s="31">
        <f t="shared" si="95"/>
        <v>256</v>
      </c>
      <c r="N264" s="366"/>
    </row>
    <row r="265" spans="1:14" ht="15">
      <c r="A265" s="366"/>
      <c r="B265" s="22"/>
      <c r="C265" s="22"/>
      <c r="D265" s="31">
        <v>2</v>
      </c>
      <c r="E265" s="31">
        <v>7</v>
      </c>
      <c r="F265" s="32">
        <f t="shared" si="92"/>
        <v>6</v>
      </c>
      <c r="G265" s="32" t="str">
        <f t="shared" si="93"/>
        <v>6'h0</v>
      </c>
      <c r="H265" s="91" t="s">
        <v>12832</v>
      </c>
      <c r="I265" s="88" t="s">
        <v>12831</v>
      </c>
      <c r="J265" s="300"/>
      <c r="K265" s="31">
        <v>0</v>
      </c>
      <c r="L265" s="31" t="str">
        <f t="shared" si="94"/>
        <v>0</v>
      </c>
      <c r="M265" s="31">
        <f t="shared" si="95"/>
        <v>0</v>
      </c>
      <c r="N265" s="366"/>
    </row>
    <row r="266" spans="1:14" ht="15">
      <c r="A266" s="366"/>
      <c r="B266" s="22"/>
      <c r="C266" s="22"/>
      <c r="D266" s="31">
        <v>0</v>
      </c>
      <c r="E266" s="31">
        <v>1</v>
      </c>
      <c r="F266" s="32">
        <f t="shared" si="92"/>
        <v>2</v>
      </c>
      <c r="G266" s="32" t="str">
        <f t="shared" si="93"/>
        <v>2'h0</v>
      </c>
      <c r="H266" s="91" t="s">
        <v>68</v>
      </c>
      <c r="I266" s="88" t="s">
        <v>13562</v>
      </c>
      <c r="J266" s="369" t="s">
        <v>13415</v>
      </c>
      <c r="K266" s="31">
        <v>0</v>
      </c>
      <c r="L266" s="31" t="str">
        <f t="shared" si="94"/>
        <v>0</v>
      </c>
      <c r="M266" s="31">
        <f t="shared" si="95"/>
        <v>0</v>
      </c>
      <c r="N266" s="366"/>
    </row>
    <row r="267" spans="1:14">
      <c r="A267" s="365"/>
      <c r="B267" s="365"/>
      <c r="C267" s="365" t="s">
        <v>1548</v>
      </c>
      <c r="D267" s="365"/>
      <c r="E267" s="365"/>
      <c r="F267" s="365">
        <v>32</v>
      </c>
      <c r="G267" s="365" t="s">
        <v>13563</v>
      </c>
      <c r="H267" s="365"/>
      <c r="I267" s="365" t="s">
        <v>5926</v>
      </c>
      <c r="J267" s="365"/>
      <c r="K267" s="365"/>
      <c r="L267" s="365" t="s">
        <v>13564</v>
      </c>
      <c r="M267" s="365">
        <v>0</v>
      </c>
      <c r="N267" s="365"/>
    </row>
    <row r="268" spans="1:14">
      <c r="A268" s="366"/>
      <c r="B268" s="366"/>
      <c r="C268" s="366"/>
      <c r="D268" s="366">
        <v>31</v>
      </c>
      <c r="E268" s="366">
        <v>31</v>
      </c>
      <c r="F268" s="366">
        <v>1</v>
      </c>
      <c r="G268" s="366" t="s">
        <v>5907</v>
      </c>
      <c r="H268" s="366" t="s">
        <v>73</v>
      </c>
      <c r="I268" s="366" t="s">
        <v>5925</v>
      </c>
      <c r="J268" s="366"/>
      <c r="K268" s="366">
        <v>0</v>
      </c>
      <c r="L268" s="366" t="s">
        <v>5886</v>
      </c>
      <c r="M268" s="366">
        <v>0</v>
      </c>
      <c r="N268" s="366"/>
    </row>
    <row r="269" spans="1:14">
      <c r="A269" s="366"/>
      <c r="B269" s="366"/>
      <c r="C269" s="366"/>
      <c r="D269" s="366">
        <v>21</v>
      </c>
      <c r="E269" s="366">
        <v>30</v>
      </c>
      <c r="F269" s="366">
        <v>10</v>
      </c>
      <c r="G269" s="366" t="s">
        <v>5924</v>
      </c>
      <c r="H269" s="366" t="s">
        <v>73</v>
      </c>
      <c r="I269" s="366" t="s">
        <v>20</v>
      </c>
      <c r="J269" s="366"/>
      <c r="K269" s="366">
        <v>0</v>
      </c>
      <c r="L269" s="366" t="s">
        <v>5886</v>
      </c>
      <c r="M269" s="366">
        <v>0</v>
      </c>
      <c r="N269" s="366"/>
    </row>
    <row r="270" spans="1:14">
      <c r="A270" s="366"/>
      <c r="B270" s="366"/>
      <c r="C270" s="366"/>
      <c r="D270" s="366">
        <v>20</v>
      </c>
      <c r="E270" s="366">
        <v>20</v>
      </c>
      <c r="F270" s="366">
        <v>1</v>
      </c>
      <c r="G270" s="366" t="s">
        <v>5907</v>
      </c>
      <c r="H270" s="366" t="s">
        <v>68</v>
      </c>
      <c r="I270" s="366" t="s">
        <v>5923</v>
      </c>
      <c r="J270" s="366"/>
      <c r="K270" s="366">
        <v>0</v>
      </c>
      <c r="L270" s="366" t="s">
        <v>5886</v>
      </c>
      <c r="M270" s="366">
        <v>0</v>
      </c>
      <c r="N270" s="366"/>
    </row>
    <row r="271" spans="1:14">
      <c r="A271" s="366"/>
      <c r="B271" s="366"/>
      <c r="C271" s="366"/>
      <c r="D271" s="366">
        <v>19</v>
      </c>
      <c r="E271" s="366">
        <v>19</v>
      </c>
      <c r="F271" s="366">
        <v>1</v>
      </c>
      <c r="G271" s="366" t="s">
        <v>5907</v>
      </c>
      <c r="H271" s="366" t="s">
        <v>68</v>
      </c>
      <c r="I271" s="366" t="s">
        <v>5922</v>
      </c>
      <c r="J271" s="366"/>
      <c r="K271" s="366">
        <v>0</v>
      </c>
      <c r="L271" s="366" t="s">
        <v>5886</v>
      </c>
      <c r="M271" s="366">
        <v>0</v>
      </c>
      <c r="N271" s="366"/>
    </row>
    <row r="272" spans="1:14">
      <c r="A272" s="366"/>
      <c r="B272" s="366"/>
      <c r="C272" s="366"/>
      <c r="D272" s="366">
        <v>18</v>
      </c>
      <c r="E272" s="366">
        <v>18</v>
      </c>
      <c r="F272" s="366">
        <v>1</v>
      </c>
      <c r="G272" s="366" t="s">
        <v>5907</v>
      </c>
      <c r="H272" s="366" t="s">
        <v>68</v>
      </c>
      <c r="I272" s="366" t="s">
        <v>5921</v>
      </c>
      <c r="J272" s="366"/>
      <c r="K272" s="366">
        <v>0</v>
      </c>
      <c r="L272" s="366" t="s">
        <v>5886</v>
      </c>
      <c r="M272" s="366">
        <v>0</v>
      </c>
      <c r="N272" s="366"/>
    </row>
    <row r="273" spans="1:14">
      <c r="A273" s="366"/>
      <c r="B273" s="366"/>
      <c r="C273" s="366"/>
      <c r="D273" s="366">
        <v>17</v>
      </c>
      <c r="E273" s="366">
        <v>17</v>
      </c>
      <c r="F273" s="366">
        <v>1</v>
      </c>
      <c r="G273" s="366" t="s">
        <v>5907</v>
      </c>
      <c r="H273" s="366" t="s">
        <v>68</v>
      </c>
      <c r="I273" s="366" t="s">
        <v>5920</v>
      </c>
      <c r="J273" s="366"/>
      <c r="K273" s="366">
        <v>0</v>
      </c>
      <c r="L273" s="366" t="s">
        <v>5886</v>
      </c>
      <c r="M273" s="366">
        <v>0</v>
      </c>
      <c r="N273" s="366"/>
    </row>
    <row r="274" spans="1:14">
      <c r="A274" s="366"/>
      <c r="B274" s="366"/>
      <c r="C274" s="366"/>
      <c r="D274" s="366">
        <v>16</v>
      </c>
      <c r="E274" s="366">
        <v>16</v>
      </c>
      <c r="F274" s="366">
        <v>1</v>
      </c>
      <c r="G274" s="366" t="s">
        <v>13565</v>
      </c>
      <c r="H274" s="366" t="s">
        <v>68</v>
      </c>
      <c r="I274" s="366" t="s">
        <v>5919</v>
      </c>
      <c r="J274" s="366"/>
      <c r="K274" s="366">
        <v>1</v>
      </c>
      <c r="L274" s="366" t="s">
        <v>13566</v>
      </c>
      <c r="M274" s="366">
        <v>32712</v>
      </c>
      <c r="N274" s="366"/>
    </row>
    <row r="275" spans="1:14">
      <c r="A275" s="366"/>
      <c r="B275" s="366"/>
      <c r="C275" s="366"/>
      <c r="D275" s="366">
        <v>15</v>
      </c>
      <c r="E275" s="366">
        <v>15</v>
      </c>
      <c r="F275" s="366">
        <v>1</v>
      </c>
      <c r="G275" s="366" t="s">
        <v>13565</v>
      </c>
      <c r="H275" s="366" t="s">
        <v>68</v>
      </c>
      <c r="I275" s="366" t="s">
        <v>5918</v>
      </c>
      <c r="J275" s="366"/>
      <c r="K275" s="366">
        <v>1</v>
      </c>
      <c r="L275" s="366" t="s">
        <v>13566</v>
      </c>
      <c r="M275" s="366">
        <v>16328</v>
      </c>
      <c r="N275" s="366"/>
    </row>
    <row r="276" spans="1:14">
      <c r="A276" s="366"/>
      <c r="B276" s="366"/>
      <c r="C276" s="366"/>
      <c r="D276" s="366">
        <v>14</v>
      </c>
      <c r="E276" s="366">
        <v>14</v>
      </c>
      <c r="F276" s="366">
        <v>1</v>
      </c>
      <c r="G276" s="366" t="s">
        <v>13565</v>
      </c>
      <c r="H276" s="366" t="s">
        <v>68</v>
      </c>
      <c r="I276" s="366" t="s">
        <v>5917</v>
      </c>
      <c r="J276" s="366"/>
      <c r="K276" s="366">
        <v>1</v>
      </c>
      <c r="L276" s="366" t="s">
        <v>13566</v>
      </c>
      <c r="M276" s="366">
        <v>8136</v>
      </c>
      <c r="N276" s="366"/>
    </row>
    <row r="277" spans="1:14">
      <c r="A277" s="366"/>
      <c r="B277" s="366"/>
      <c r="C277" s="366"/>
      <c r="D277" s="366">
        <v>13</v>
      </c>
      <c r="E277" s="366">
        <v>13</v>
      </c>
      <c r="F277" s="366">
        <v>1</v>
      </c>
      <c r="G277" s="366" t="s">
        <v>13565</v>
      </c>
      <c r="H277" s="366" t="s">
        <v>68</v>
      </c>
      <c r="I277" s="366" t="s">
        <v>5916</v>
      </c>
      <c r="J277" s="366"/>
      <c r="K277" s="366">
        <v>1</v>
      </c>
      <c r="L277" s="366" t="s">
        <v>13566</v>
      </c>
      <c r="M277" s="366">
        <v>4040</v>
      </c>
      <c r="N277" s="366"/>
    </row>
    <row r="278" spans="1:14">
      <c r="A278" s="366"/>
      <c r="B278" s="366"/>
      <c r="C278" s="366"/>
      <c r="D278" s="366">
        <v>12</v>
      </c>
      <c r="E278" s="366">
        <v>12</v>
      </c>
      <c r="F278" s="366">
        <v>1</v>
      </c>
      <c r="G278" s="366" t="s">
        <v>13565</v>
      </c>
      <c r="H278" s="366" t="s">
        <v>68</v>
      </c>
      <c r="I278" s="366" t="s">
        <v>5915</v>
      </c>
      <c r="J278" s="366"/>
      <c r="K278" s="366">
        <v>1</v>
      </c>
      <c r="L278" s="366" t="s">
        <v>13566</v>
      </c>
      <c r="M278" s="366">
        <v>1992</v>
      </c>
      <c r="N278" s="366"/>
    </row>
    <row r="279" spans="1:14">
      <c r="A279" s="366"/>
      <c r="B279" s="366"/>
      <c r="C279" s="366"/>
      <c r="D279" s="366">
        <v>11</v>
      </c>
      <c r="E279" s="366">
        <v>11</v>
      </c>
      <c r="F279" s="366">
        <v>1</v>
      </c>
      <c r="G279" s="366" t="s">
        <v>13565</v>
      </c>
      <c r="H279" s="366" t="s">
        <v>68</v>
      </c>
      <c r="I279" s="366" t="s">
        <v>5914</v>
      </c>
      <c r="J279" s="366"/>
      <c r="K279" s="366">
        <v>1</v>
      </c>
      <c r="L279" s="366" t="s">
        <v>13566</v>
      </c>
      <c r="M279" s="366">
        <v>968</v>
      </c>
      <c r="N279" s="366"/>
    </row>
    <row r="280" spans="1:14">
      <c r="A280" s="366"/>
      <c r="B280" s="366"/>
      <c r="C280" s="366"/>
      <c r="D280" s="366">
        <v>10</v>
      </c>
      <c r="E280" s="366">
        <v>10</v>
      </c>
      <c r="F280" s="366">
        <v>1</v>
      </c>
      <c r="G280" s="366" t="s">
        <v>13565</v>
      </c>
      <c r="H280" s="366" t="s">
        <v>68</v>
      </c>
      <c r="I280" s="366" t="s">
        <v>5913</v>
      </c>
      <c r="J280" s="366"/>
      <c r="K280" s="366">
        <v>1</v>
      </c>
      <c r="L280" s="366" t="s">
        <v>13566</v>
      </c>
      <c r="M280" s="366">
        <v>456</v>
      </c>
      <c r="N280" s="366"/>
    </row>
    <row r="281" spans="1:14">
      <c r="A281" s="366"/>
      <c r="B281" s="366"/>
      <c r="C281" s="366"/>
      <c r="D281" s="366">
        <v>9</v>
      </c>
      <c r="E281" s="366">
        <v>9</v>
      </c>
      <c r="F281" s="366">
        <v>1</v>
      </c>
      <c r="G281" s="366" t="s">
        <v>13565</v>
      </c>
      <c r="H281" s="366" t="s">
        <v>68</v>
      </c>
      <c r="I281" s="366" t="s">
        <v>5912</v>
      </c>
      <c r="J281" s="366"/>
      <c r="K281" s="366">
        <v>1</v>
      </c>
      <c r="L281" s="366" t="s">
        <v>13566</v>
      </c>
      <c r="M281" s="366">
        <v>200</v>
      </c>
      <c r="N281" s="366"/>
    </row>
    <row r="282" spans="1:14">
      <c r="A282" s="366"/>
      <c r="B282" s="366"/>
      <c r="C282" s="366"/>
      <c r="D282" s="366">
        <v>8</v>
      </c>
      <c r="E282" s="366">
        <v>8</v>
      </c>
      <c r="F282" s="366">
        <v>1</v>
      </c>
      <c r="G282" s="366" t="s">
        <v>13565</v>
      </c>
      <c r="H282" s="366" t="s">
        <v>68</v>
      </c>
      <c r="I282" s="366" t="s">
        <v>5911</v>
      </c>
      <c r="J282" s="366"/>
      <c r="K282" s="366">
        <v>1</v>
      </c>
      <c r="L282" s="366" t="s">
        <v>13566</v>
      </c>
      <c r="M282" s="366">
        <v>72</v>
      </c>
      <c r="N282" s="366"/>
    </row>
    <row r="283" spans="1:14">
      <c r="A283" s="366"/>
      <c r="B283" s="366"/>
      <c r="C283" s="366"/>
      <c r="D283" s="366">
        <v>5</v>
      </c>
      <c r="E283" s="366">
        <v>7</v>
      </c>
      <c r="F283" s="366">
        <v>3</v>
      </c>
      <c r="G283" s="366" t="s">
        <v>5910</v>
      </c>
      <c r="H283" s="366" t="s">
        <v>73</v>
      </c>
      <c r="I283" s="366" t="s">
        <v>20</v>
      </c>
      <c r="J283" s="366"/>
      <c r="K283" s="366">
        <v>0</v>
      </c>
      <c r="L283" s="366" t="s">
        <v>5886</v>
      </c>
      <c r="M283" s="366">
        <v>0</v>
      </c>
      <c r="N283" s="366"/>
    </row>
    <row r="284" spans="1:14">
      <c r="A284" s="366"/>
      <c r="B284" s="366"/>
      <c r="C284" s="366"/>
      <c r="D284" s="366">
        <v>4</v>
      </c>
      <c r="E284" s="366">
        <v>4</v>
      </c>
      <c r="F284" s="366">
        <v>1</v>
      </c>
      <c r="G284" s="366" t="s">
        <v>5907</v>
      </c>
      <c r="H284" s="366" t="s">
        <v>68</v>
      </c>
      <c r="I284" s="366" t="s">
        <v>5909</v>
      </c>
      <c r="J284" s="366"/>
      <c r="K284" s="366">
        <v>0</v>
      </c>
      <c r="L284" s="366" t="s">
        <v>5886</v>
      </c>
      <c r="M284" s="366">
        <v>0</v>
      </c>
      <c r="N284" s="366"/>
    </row>
    <row r="285" spans="1:14">
      <c r="A285" s="366"/>
      <c r="B285" s="366"/>
      <c r="C285" s="366"/>
      <c r="D285" s="366">
        <v>3</v>
      </c>
      <c r="E285" s="366">
        <v>3</v>
      </c>
      <c r="F285" s="366">
        <v>1</v>
      </c>
      <c r="G285" s="366" t="s">
        <v>13565</v>
      </c>
      <c r="H285" s="366" t="s">
        <v>68</v>
      </c>
      <c r="I285" s="366" t="s">
        <v>13567</v>
      </c>
      <c r="J285" s="366"/>
      <c r="K285" s="366">
        <v>1</v>
      </c>
      <c r="L285" s="366" t="s">
        <v>13566</v>
      </c>
      <c r="M285" s="366">
        <v>8</v>
      </c>
      <c r="N285" s="366"/>
    </row>
    <row r="286" spans="1:14">
      <c r="A286" s="366"/>
      <c r="B286" s="366"/>
      <c r="C286" s="366"/>
      <c r="D286" s="366">
        <v>2</v>
      </c>
      <c r="E286" s="366">
        <v>2</v>
      </c>
      <c r="F286" s="366">
        <v>1</v>
      </c>
      <c r="G286" s="366" t="s">
        <v>13568</v>
      </c>
      <c r="H286" s="366" t="s">
        <v>73</v>
      </c>
      <c r="I286" s="366" t="s">
        <v>20</v>
      </c>
      <c r="J286" s="366"/>
      <c r="K286" s="366">
        <v>0</v>
      </c>
      <c r="L286" s="366" t="s">
        <v>5886</v>
      </c>
      <c r="M286" s="366">
        <v>0</v>
      </c>
      <c r="N286" s="366"/>
    </row>
    <row r="287" spans="1:14">
      <c r="A287" s="366"/>
      <c r="B287" s="366"/>
      <c r="C287" s="366"/>
      <c r="D287" s="366">
        <v>1</v>
      </c>
      <c r="E287" s="366">
        <v>1</v>
      </c>
      <c r="F287" s="366">
        <v>1</v>
      </c>
      <c r="G287" s="366" t="s">
        <v>5907</v>
      </c>
      <c r="H287" s="366" t="s">
        <v>68</v>
      </c>
      <c r="I287" s="366" t="s">
        <v>5908</v>
      </c>
      <c r="J287" s="366"/>
      <c r="K287" s="366">
        <v>0</v>
      </c>
      <c r="L287" s="366" t="s">
        <v>5886</v>
      </c>
      <c r="M287" s="366">
        <v>0</v>
      </c>
      <c r="N287" s="366"/>
    </row>
    <row r="288" spans="1:14">
      <c r="A288" s="366"/>
      <c r="B288" s="366"/>
      <c r="C288" s="366"/>
      <c r="D288" s="366">
        <v>0</v>
      </c>
      <c r="E288" s="366">
        <v>0</v>
      </c>
      <c r="F288" s="366">
        <v>1</v>
      </c>
      <c r="G288" s="366" t="s">
        <v>5907</v>
      </c>
      <c r="H288" s="366" t="s">
        <v>68</v>
      </c>
      <c r="I288" s="366" t="s">
        <v>5906</v>
      </c>
      <c r="J288" s="366"/>
      <c r="K288" s="366">
        <v>0</v>
      </c>
      <c r="L288" s="366" t="s">
        <v>5886</v>
      </c>
      <c r="M288" s="366">
        <v>0</v>
      </c>
      <c r="N288" s="366"/>
    </row>
  </sheetData>
  <phoneticPr fontId="5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118"/>
  <sheetViews>
    <sheetView topLeftCell="B1" workbookViewId="0"/>
  </sheetViews>
  <sheetFormatPr defaultRowHeight="12.75"/>
  <cols>
    <col min="1" max="7" width="15.75" style="224" customWidth="1"/>
    <col min="8" max="8" width="31.5" style="224" customWidth="1"/>
    <col min="9" max="9" width="47.25" style="224" customWidth="1"/>
    <col min="10" max="13" width="15.75" style="224" customWidth="1"/>
    <col min="14" max="16384" width="9" style="224"/>
  </cols>
  <sheetData>
    <row r="1" spans="1:13" ht="25.5">
      <c r="A1" s="227" t="s">
        <v>706</v>
      </c>
      <c r="B1" s="227" t="s">
        <v>53</v>
      </c>
      <c r="C1" s="227" t="s">
        <v>54</v>
      </c>
      <c r="D1" s="227" t="s">
        <v>55</v>
      </c>
      <c r="E1" s="227" t="s">
        <v>56</v>
      </c>
      <c r="F1" s="227" t="s">
        <v>57</v>
      </c>
      <c r="G1" s="227" t="s">
        <v>58</v>
      </c>
      <c r="H1" s="227" t="s">
        <v>59</v>
      </c>
      <c r="I1" s="227" t="s">
        <v>60</v>
      </c>
      <c r="J1" s="227" t="s">
        <v>788</v>
      </c>
      <c r="K1" s="227" t="s">
        <v>789</v>
      </c>
      <c r="L1" s="227" t="s">
        <v>790</v>
      </c>
      <c r="M1" s="227" t="s">
        <v>707</v>
      </c>
    </row>
    <row r="2" spans="1:13">
      <c r="A2" s="226"/>
      <c r="B2" s="226" t="s">
        <v>66</v>
      </c>
      <c r="C2" s="226"/>
      <c r="D2" s="226"/>
      <c r="E2" s="226">
        <v>32</v>
      </c>
      <c r="F2" s="226" t="s">
        <v>4333</v>
      </c>
      <c r="G2" s="226"/>
      <c r="H2" s="226" t="s">
        <v>6147</v>
      </c>
      <c r="I2" s="226"/>
      <c r="J2" s="226"/>
      <c r="K2" s="226" t="s">
        <v>5886</v>
      </c>
      <c r="L2" s="226">
        <v>0</v>
      </c>
      <c r="M2" s="226"/>
    </row>
    <row r="3" spans="1:13">
      <c r="A3" s="225"/>
      <c r="B3" s="225"/>
      <c r="C3" s="225">
        <v>0</v>
      </c>
      <c r="D3" s="225">
        <v>31</v>
      </c>
      <c r="E3" s="225">
        <v>32</v>
      </c>
      <c r="F3" s="225" t="s">
        <v>4333</v>
      </c>
      <c r="G3" s="225" t="s">
        <v>68</v>
      </c>
      <c r="H3" s="225" t="s">
        <v>7442</v>
      </c>
      <c r="I3" s="225"/>
      <c r="J3" s="225">
        <v>0</v>
      </c>
      <c r="K3" s="225" t="s">
        <v>5886</v>
      </c>
      <c r="L3" s="225">
        <v>0</v>
      </c>
      <c r="M3" s="225"/>
    </row>
    <row r="4" spans="1:13">
      <c r="A4" s="226"/>
      <c r="B4" s="226" t="s">
        <v>91</v>
      </c>
      <c r="C4" s="226"/>
      <c r="D4" s="226"/>
      <c r="E4" s="226">
        <v>32</v>
      </c>
      <c r="F4" s="226" t="s">
        <v>4333</v>
      </c>
      <c r="G4" s="226"/>
      <c r="H4" s="226" t="s">
        <v>6146</v>
      </c>
      <c r="I4" s="226"/>
      <c r="J4" s="226"/>
      <c r="K4" s="226" t="s">
        <v>5886</v>
      </c>
      <c r="L4" s="226">
        <v>0</v>
      </c>
      <c r="M4" s="226"/>
    </row>
    <row r="5" spans="1:13">
      <c r="A5" s="225"/>
      <c r="B5" s="225"/>
      <c r="C5" s="225">
        <v>31</v>
      </c>
      <c r="D5" s="225">
        <v>31</v>
      </c>
      <c r="E5" s="225">
        <v>1</v>
      </c>
      <c r="F5" s="225" t="s">
        <v>5907</v>
      </c>
      <c r="G5" s="225" t="s">
        <v>73</v>
      </c>
      <c r="H5" s="225" t="s">
        <v>7441</v>
      </c>
      <c r="I5" s="225"/>
      <c r="J5" s="225">
        <v>0</v>
      </c>
      <c r="K5" s="225" t="s">
        <v>5886</v>
      </c>
      <c r="L5" s="225">
        <v>0</v>
      </c>
      <c r="M5" s="225"/>
    </row>
    <row r="6" spans="1:13">
      <c r="A6" s="225"/>
      <c r="B6" s="225"/>
      <c r="C6" s="225">
        <v>30</v>
      </c>
      <c r="D6" s="225">
        <v>30</v>
      </c>
      <c r="E6" s="225">
        <v>1</v>
      </c>
      <c r="F6" s="225" t="s">
        <v>5907</v>
      </c>
      <c r="G6" s="225" t="s">
        <v>73</v>
      </c>
      <c r="H6" s="225" t="s">
        <v>7440</v>
      </c>
      <c r="I6" s="225"/>
      <c r="J6" s="225">
        <v>0</v>
      </c>
      <c r="K6" s="225" t="s">
        <v>5886</v>
      </c>
      <c r="L6" s="225">
        <v>0</v>
      </c>
      <c r="M6" s="225"/>
    </row>
    <row r="7" spans="1:13">
      <c r="A7" s="225"/>
      <c r="B7" s="225"/>
      <c r="C7" s="225">
        <v>29</v>
      </c>
      <c r="D7" s="225">
        <v>29</v>
      </c>
      <c r="E7" s="225">
        <v>1</v>
      </c>
      <c r="F7" s="225" t="s">
        <v>5907</v>
      </c>
      <c r="G7" s="225" t="s">
        <v>73</v>
      </c>
      <c r="H7" s="225" t="s">
        <v>7439</v>
      </c>
      <c r="I7" s="225"/>
      <c r="J7" s="225">
        <v>0</v>
      </c>
      <c r="K7" s="225" t="s">
        <v>5886</v>
      </c>
      <c r="L7" s="225">
        <v>0</v>
      </c>
      <c r="M7" s="225"/>
    </row>
    <row r="8" spans="1:13">
      <c r="A8" s="225"/>
      <c r="B8" s="225"/>
      <c r="C8" s="225">
        <v>28</v>
      </c>
      <c r="D8" s="225">
        <v>28</v>
      </c>
      <c r="E8" s="225">
        <v>1</v>
      </c>
      <c r="F8" s="225" t="s">
        <v>5907</v>
      </c>
      <c r="G8" s="225" t="s">
        <v>73</v>
      </c>
      <c r="H8" s="225" t="s">
        <v>7438</v>
      </c>
      <c r="I8" s="225"/>
      <c r="J8" s="225">
        <v>0</v>
      </c>
      <c r="K8" s="225" t="s">
        <v>5886</v>
      </c>
      <c r="L8" s="225">
        <v>0</v>
      </c>
      <c r="M8" s="225"/>
    </row>
    <row r="9" spans="1:13">
      <c r="A9" s="225"/>
      <c r="B9" s="225"/>
      <c r="C9" s="225">
        <v>27</v>
      </c>
      <c r="D9" s="225">
        <v>27</v>
      </c>
      <c r="E9" s="225">
        <v>1</v>
      </c>
      <c r="F9" s="225" t="s">
        <v>5907</v>
      </c>
      <c r="G9" s="225" t="s">
        <v>73</v>
      </c>
      <c r="H9" s="225" t="s">
        <v>7437</v>
      </c>
      <c r="I9" s="225"/>
      <c r="J9" s="225">
        <v>0</v>
      </c>
      <c r="K9" s="225" t="s">
        <v>5886</v>
      </c>
      <c r="L9" s="225">
        <v>0</v>
      </c>
      <c r="M9" s="225"/>
    </row>
    <row r="10" spans="1:13">
      <c r="A10" s="225"/>
      <c r="B10" s="225"/>
      <c r="C10" s="225">
        <v>26</v>
      </c>
      <c r="D10" s="225">
        <v>26</v>
      </c>
      <c r="E10" s="225">
        <v>1</v>
      </c>
      <c r="F10" s="225" t="s">
        <v>5907</v>
      </c>
      <c r="G10" s="225" t="s">
        <v>73</v>
      </c>
      <c r="H10" s="225" t="s">
        <v>7436</v>
      </c>
      <c r="I10" s="225"/>
      <c r="J10" s="225">
        <v>0</v>
      </c>
      <c r="K10" s="225" t="s">
        <v>5886</v>
      </c>
      <c r="L10" s="225">
        <v>0</v>
      </c>
      <c r="M10" s="225"/>
    </row>
    <row r="11" spans="1:13">
      <c r="A11" s="225"/>
      <c r="B11" s="225"/>
      <c r="C11" s="225">
        <v>25</v>
      </c>
      <c r="D11" s="225">
        <v>25</v>
      </c>
      <c r="E11" s="225">
        <v>1</v>
      </c>
      <c r="F11" s="225" t="s">
        <v>5907</v>
      </c>
      <c r="G11" s="225" t="s">
        <v>73</v>
      </c>
      <c r="H11" s="225" t="s">
        <v>7435</v>
      </c>
      <c r="I11" s="225"/>
      <c r="J11" s="225">
        <v>0</v>
      </c>
      <c r="K11" s="225" t="s">
        <v>5886</v>
      </c>
      <c r="L11" s="225">
        <v>0</v>
      </c>
      <c r="M11" s="225"/>
    </row>
    <row r="12" spans="1:13">
      <c r="A12" s="225"/>
      <c r="B12" s="225"/>
      <c r="C12" s="225">
        <v>24</v>
      </c>
      <c r="D12" s="225">
        <v>24</v>
      </c>
      <c r="E12" s="225">
        <v>1</v>
      </c>
      <c r="F12" s="225" t="s">
        <v>5907</v>
      </c>
      <c r="G12" s="225" t="s">
        <v>73</v>
      </c>
      <c r="H12" s="225" t="s">
        <v>7434</v>
      </c>
      <c r="I12" s="225"/>
      <c r="J12" s="225">
        <v>0</v>
      </c>
      <c r="K12" s="225" t="s">
        <v>5886</v>
      </c>
      <c r="L12" s="225">
        <v>0</v>
      </c>
      <c r="M12" s="225"/>
    </row>
    <row r="13" spans="1:13">
      <c r="A13" s="225"/>
      <c r="B13" s="225"/>
      <c r="C13" s="225">
        <v>23</v>
      </c>
      <c r="D13" s="225">
        <v>23</v>
      </c>
      <c r="E13" s="225">
        <v>1</v>
      </c>
      <c r="F13" s="225" t="s">
        <v>5907</v>
      </c>
      <c r="G13" s="225" t="s">
        <v>73</v>
      </c>
      <c r="H13" s="225" t="s">
        <v>7433</v>
      </c>
      <c r="I13" s="225"/>
      <c r="J13" s="225">
        <v>0</v>
      </c>
      <c r="K13" s="225" t="s">
        <v>5886</v>
      </c>
      <c r="L13" s="225">
        <v>0</v>
      </c>
      <c r="M13" s="225"/>
    </row>
    <row r="14" spans="1:13">
      <c r="A14" s="225"/>
      <c r="B14" s="225"/>
      <c r="C14" s="225">
        <v>20</v>
      </c>
      <c r="D14" s="225">
        <v>22</v>
      </c>
      <c r="E14" s="225">
        <v>3</v>
      </c>
      <c r="F14" s="225" t="s">
        <v>5910</v>
      </c>
      <c r="G14" s="225" t="s">
        <v>73</v>
      </c>
      <c r="H14" s="225" t="s">
        <v>7432</v>
      </c>
      <c r="I14" s="225"/>
      <c r="J14" s="225">
        <v>0</v>
      </c>
      <c r="K14" s="225" t="s">
        <v>5886</v>
      </c>
      <c r="L14" s="225">
        <v>0</v>
      </c>
      <c r="M14" s="225"/>
    </row>
    <row r="15" spans="1:13">
      <c r="A15" s="225"/>
      <c r="B15" s="225"/>
      <c r="C15" s="225">
        <v>19</v>
      </c>
      <c r="D15" s="225">
        <v>19</v>
      </c>
      <c r="E15" s="225">
        <v>1</v>
      </c>
      <c r="F15" s="225" t="s">
        <v>5907</v>
      </c>
      <c r="G15" s="225" t="s">
        <v>73</v>
      </c>
      <c r="H15" s="225" t="s">
        <v>7431</v>
      </c>
      <c r="I15" s="225"/>
      <c r="J15" s="225">
        <v>0</v>
      </c>
      <c r="K15" s="225" t="s">
        <v>5886</v>
      </c>
      <c r="L15" s="225">
        <v>0</v>
      </c>
      <c r="M15" s="225"/>
    </row>
    <row r="16" spans="1:13">
      <c r="A16" s="225"/>
      <c r="B16" s="225"/>
      <c r="C16" s="225">
        <v>18</v>
      </c>
      <c r="D16" s="225">
        <v>18</v>
      </c>
      <c r="E16" s="225">
        <v>1</v>
      </c>
      <c r="F16" s="225" t="s">
        <v>5907</v>
      </c>
      <c r="G16" s="225" t="s">
        <v>73</v>
      </c>
      <c r="H16" s="225" t="s">
        <v>7430</v>
      </c>
      <c r="I16" s="225"/>
      <c r="J16" s="225">
        <v>0</v>
      </c>
      <c r="K16" s="225" t="s">
        <v>5886</v>
      </c>
      <c r="L16" s="225">
        <v>0</v>
      </c>
      <c r="M16" s="225"/>
    </row>
    <row r="17" spans="1:13">
      <c r="A17" s="225"/>
      <c r="B17" s="225"/>
      <c r="C17" s="225">
        <v>17</v>
      </c>
      <c r="D17" s="225">
        <v>17</v>
      </c>
      <c r="E17" s="225">
        <v>1</v>
      </c>
      <c r="F17" s="225" t="s">
        <v>5907</v>
      </c>
      <c r="G17" s="225" t="s">
        <v>73</v>
      </c>
      <c r="H17" s="225" t="s">
        <v>7429</v>
      </c>
      <c r="I17" s="225"/>
      <c r="J17" s="225">
        <v>0</v>
      </c>
      <c r="K17" s="225" t="s">
        <v>5886</v>
      </c>
      <c r="L17" s="225">
        <v>0</v>
      </c>
      <c r="M17" s="225"/>
    </row>
    <row r="18" spans="1:13">
      <c r="A18" s="225"/>
      <c r="B18" s="225"/>
      <c r="C18" s="225">
        <v>16</v>
      </c>
      <c r="D18" s="225">
        <v>16</v>
      </c>
      <c r="E18" s="225">
        <v>1</v>
      </c>
      <c r="F18" s="225" t="s">
        <v>5907</v>
      </c>
      <c r="G18" s="225" t="s">
        <v>73</v>
      </c>
      <c r="H18" s="225" t="s">
        <v>7428</v>
      </c>
      <c r="I18" s="225"/>
      <c r="J18" s="225">
        <v>0</v>
      </c>
      <c r="K18" s="225" t="s">
        <v>5886</v>
      </c>
      <c r="L18" s="225">
        <v>0</v>
      </c>
      <c r="M18" s="225"/>
    </row>
    <row r="19" spans="1:13">
      <c r="A19" s="225"/>
      <c r="B19" s="225"/>
      <c r="C19" s="225">
        <v>0</v>
      </c>
      <c r="D19" s="225">
        <v>15</v>
      </c>
      <c r="E19" s="225">
        <v>16</v>
      </c>
      <c r="F19" s="225" t="s">
        <v>6008</v>
      </c>
      <c r="G19" s="225" t="s">
        <v>73</v>
      </c>
      <c r="H19" s="225" t="s">
        <v>7427</v>
      </c>
      <c r="I19" s="225"/>
      <c r="J19" s="225">
        <v>0</v>
      </c>
      <c r="K19" s="225" t="s">
        <v>5886</v>
      </c>
      <c r="L19" s="225">
        <v>0</v>
      </c>
      <c r="M19" s="225"/>
    </row>
    <row r="20" spans="1:13">
      <c r="A20" s="226"/>
      <c r="B20" s="226" t="s">
        <v>95</v>
      </c>
      <c r="C20" s="226"/>
      <c r="D20" s="226"/>
      <c r="E20" s="226">
        <v>32</v>
      </c>
      <c r="F20" s="226" t="s">
        <v>4333</v>
      </c>
      <c r="G20" s="226"/>
      <c r="H20" s="226" t="s">
        <v>6145</v>
      </c>
      <c r="I20" s="226"/>
      <c r="J20" s="226"/>
      <c r="K20" s="226" t="s">
        <v>5886</v>
      </c>
      <c r="L20" s="226">
        <v>0</v>
      </c>
      <c r="M20" s="226"/>
    </row>
    <row r="21" spans="1:13">
      <c r="A21" s="225"/>
      <c r="B21" s="225"/>
      <c r="C21" s="225">
        <v>25</v>
      </c>
      <c r="D21" s="225">
        <v>31</v>
      </c>
      <c r="E21" s="225">
        <v>7</v>
      </c>
      <c r="F21" s="225" t="s">
        <v>5992</v>
      </c>
      <c r="G21" s="225" t="s">
        <v>73</v>
      </c>
      <c r="H21" s="225" t="s">
        <v>20</v>
      </c>
      <c r="I21" s="225"/>
      <c r="J21" s="225">
        <v>0</v>
      </c>
      <c r="K21" s="225" t="s">
        <v>5886</v>
      </c>
      <c r="L21" s="225">
        <v>0</v>
      </c>
      <c r="M21" s="225"/>
    </row>
    <row r="22" spans="1:13">
      <c r="A22" s="225"/>
      <c r="B22" s="225"/>
      <c r="C22" s="225">
        <v>24</v>
      </c>
      <c r="D22" s="225">
        <v>24</v>
      </c>
      <c r="E22" s="225">
        <v>1</v>
      </c>
      <c r="F22" s="225" t="s">
        <v>5907</v>
      </c>
      <c r="G22" s="225" t="s">
        <v>73</v>
      </c>
      <c r="H22" s="225" t="s">
        <v>7426</v>
      </c>
      <c r="I22" s="225"/>
      <c r="J22" s="225">
        <v>0</v>
      </c>
      <c r="K22" s="225" t="s">
        <v>5886</v>
      </c>
      <c r="L22" s="225">
        <v>0</v>
      </c>
      <c r="M22" s="225"/>
    </row>
    <row r="23" spans="1:13">
      <c r="A23" s="225"/>
      <c r="B23" s="225"/>
      <c r="C23" s="225">
        <v>23</v>
      </c>
      <c r="D23" s="225">
        <v>23</v>
      </c>
      <c r="E23" s="225">
        <v>1</v>
      </c>
      <c r="F23" s="225" t="s">
        <v>5907</v>
      </c>
      <c r="G23" s="225" t="s">
        <v>73</v>
      </c>
      <c r="H23" s="225" t="s">
        <v>7425</v>
      </c>
      <c r="I23" s="225"/>
      <c r="J23" s="225">
        <v>0</v>
      </c>
      <c r="K23" s="225" t="s">
        <v>5886</v>
      </c>
      <c r="L23" s="225">
        <v>0</v>
      </c>
      <c r="M23" s="225"/>
    </row>
    <row r="24" spans="1:13">
      <c r="A24" s="225"/>
      <c r="B24" s="225"/>
      <c r="C24" s="225">
        <v>22</v>
      </c>
      <c r="D24" s="225">
        <v>22</v>
      </c>
      <c r="E24" s="225">
        <v>1</v>
      </c>
      <c r="F24" s="225" t="s">
        <v>5907</v>
      </c>
      <c r="G24" s="225" t="s">
        <v>73</v>
      </c>
      <c r="H24" s="225" t="s">
        <v>7424</v>
      </c>
      <c r="I24" s="225"/>
      <c r="J24" s="225">
        <v>0</v>
      </c>
      <c r="K24" s="225" t="s">
        <v>5886</v>
      </c>
      <c r="L24" s="225">
        <v>0</v>
      </c>
      <c r="M24" s="225"/>
    </row>
    <row r="25" spans="1:13">
      <c r="A25" s="225"/>
      <c r="B25" s="225"/>
      <c r="C25" s="225">
        <v>21</v>
      </c>
      <c r="D25" s="225">
        <v>21</v>
      </c>
      <c r="E25" s="225">
        <v>1</v>
      </c>
      <c r="F25" s="225" t="s">
        <v>5907</v>
      </c>
      <c r="G25" s="225" t="s">
        <v>73</v>
      </c>
      <c r="H25" s="225" t="s">
        <v>7423</v>
      </c>
      <c r="I25" s="225"/>
      <c r="J25" s="225">
        <v>0</v>
      </c>
      <c r="K25" s="225" t="s">
        <v>5886</v>
      </c>
      <c r="L25" s="225">
        <v>0</v>
      </c>
      <c r="M25" s="225"/>
    </row>
    <row r="26" spans="1:13">
      <c r="A26" s="225"/>
      <c r="B26" s="225"/>
      <c r="C26" s="225">
        <v>20</v>
      </c>
      <c r="D26" s="225">
        <v>20</v>
      </c>
      <c r="E26" s="225">
        <v>1</v>
      </c>
      <c r="F26" s="225" t="s">
        <v>5907</v>
      </c>
      <c r="G26" s="225" t="s">
        <v>73</v>
      </c>
      <c r="H26" s="225" t="s">
        <v>7422</v>
      </c>
      <c r="I26" s="225"/>
      <c r="J26" s="225">
        <v>0</v>
      </c>
      <c r="K26" s="225" t="s">
        <v>5886</v>
      </c>
      <c r="L26" s="225">
        <v>0</v>
      </c>
      <c r="M26" s="225"/>
    </row>
    <row r="27" spans="1:13">
      <c r="A27" s="225"/>
      <c r="B27" s="225"/>
      <c r="C27" s="225">
        <v>17</v>
      </c>
      <c r="D27" s="225">
        <v>19</v>
      </c>
      <c r="E27" s="225">
        <v>3</v>
      </c>
      <c r="F27" s="225" t="s">
        <v>5910</v>
      </c>
      <c r="G27" s="225" t="s">
        <v>73</v>
      </c>
      <c r="H27" s="225" t="s">
        <v>20</v>
      </c>
      <c r="I27" s="225"/>
      <c r="J27" s="225">
        <v>0</v>
      </c>
      <c r="K27" s="225" t="s">
        <v>5886</v>
      </c>
      <c r="L27" s="225">
        <v>0</v>
      </c>
      <c r="M27" s="225"/>
    </row>
    <row r="28" spans="1:13">
      <c r="A28" s="225"/>
      <c r="B28" s="225"/>
      <c r="C28" s="225">
        <v>16</v>
      </c>
      <c r="D28" s="225">
        <v>16</v>
      </c>
      <c r="E28" s="225">
        <v>1</v>
      </c>
      <c r="F28" s="225" t="s">
        <v>5907</v>
      </c>
      <c r="G28" s="225" t="s">
        <v>73</v>
      </c>
      <c r="H28" s="225" t="s">
        <v>492</v>
      </c>
      <c r="I28" s="225"/>
      <c r="J28" s="225">
        <v>0</v>
      </c>
      <c r="K28" s="225" t="s">
        <v>5886</v>
      </c>
      <c r="L28" s="225">
        <v>0</v>
      </c>
      <c r="M28" s="225"/>
    </row>
    <row r="29" spans="1:13">
      <c r="A29" s="225"/>
      <c r="B29" s="225"/>
      <c r="C29" s="225">
        <v>0</v>
      </c>
      <c r="D29" s="225">
        <v>15</v>
      </c>
      <c r="E29" s="225">
        <v>16</v>
      </c>
      <c r="F29" s="225" t="s">
        <v>6008</v>
      </c>
      <c r="G29" s="225" t="s">
        <v>73</v>
      </c>
      <c r="H29" s="225" t="s">
        <v>7421</v>
      </c>
      <c r="I29" s="225"/>
      <c r="J29" s="225">
        <v>0</v>
      </c>
      <c r="K29" s="225" t="s">
        <v>5886</v>
      </c>
      <c r="L29" s="225">
        <v>0</v>
      </c>
      <c r="M29" s="225"/>
    </row>
    <row r="30" spans="1:13">
      <c r="A30" s="226"/>
      <c r="B30" s="226" t="s">
        <v>97</v>
      </c>
      <c r="C30" s="226"/>
      <c r="D30" s="226"/>
      <c r="E30" s="226">
        <v>32</v>
      </c>
      <c r="F30" s="226" t="s">
        <v>4333</v>
      </c>
      <c r="G30" s="226"/>
      <c r="H30" s="226" t="s">
        <v>6144</v>
      </c>
      <c r="I30" s="226"/>
      <c r="J30" s="226"/>
      <c r="K30" s="226" t="s">
        <v>5886</v>
      </c>
      <c r="L30" s="226">
        <v>0</v>
      </c>
      <c r="M30" s="226"/>
    </row>
    <row r="31" spans="1:13">
      <c r="A31" s="225"/>
      <c r="B31" s="225"/>
      <c r="C31" s="225">
        <v>25</v>
      </c>
      <c r="D31" s="225">
        <v>31</v>
      </c>
      <c r="E31" s="225">
        <v>7</v>
      </c>
      <c r="F31" s="225" t="s">
        <v>5992</v>
      </c>
      <c r="G31" s="225" t="s">
        <v>73</v>
      </c>
      <c r="H31" s="225" t="s">
        <v>20</v>
      </c>
      <c r="I31" s="225"/>
      <c r="J31" s="225">
        <v>0</v>
      </c>
      <c r="K31" s="225" t="s">
        <v>5886</v>
      </c>
      <c r="L31" s="225">
        <v>0</v>
      </c>
      <c r="M31" s="225"/>
    </row>
    <row r="32" spans="1:13">
      <c r="A32" s="225"/>
      <c r="B32" s="225"/>
      <c r="C32" s="225">
        <v>24</v>
      </c>
      <c r="D32" s="225">
        <v>24</v>
      </c>
      <c r="E32" s="225">
        <v>1</v>
      </c>
      <c r="F32" s="225" t="s">
        <v>5907</v>
      </c>
      <c r="G32" s="225" t="s">
        <v>718</v>
      </c>
      <c r="H32" s="225" t="s">
        <v>7426</v>
      </c>
      <c r="I32" s="225"/>
      <c r="J32" s="225">
        <v>0</v>
      </c>
      <c r="K32" s="225" t="s">
        <v>5886</v>
      </c>
      <c r="L32" s="225">
        <v>0</v>
      </c>
      <c r="M32" s="225"/>
    </row>
    <row r="33" spans="1:13">
      <c r="A33" s="225"/>
      <c r="B33" s="225"/>
      <c r="C33" s="225">
        <v>23</v>
      </c>
      <c r="D33" s="225">
        <v>23</v>
      </c>
      <c r="E33" s="225">
        <v>1</v>
      </c>
      <c r="F33" s="225" t="s">
        <v>5907</v>
      </c>
      <c r="G33" s="225" t="s">
        <v>718</v>
      </c>
      <c r="H33" s="225" t="s">
        <v>7425</v>
      </c>
      <c r="I33" s="225"/>
      <c r="J33" s="225">
        <v>0</v>
      </c>
      <c r="K33" s="225" t="s">
        <v>5886</v>
      </c>
      <c r="L33" s="225">
        <v>0</v>
      </c>
      <c r="M33" s="225"/>
    </row>
    <row r="34" spans="1:13">
      <c r="A34" s="225"/>
      <c r="B34" s="225"/>
      <c r="C34" s="225">
        <v>22</v>
      </c>
      <c r="D34" s="225">
        <v>22</v>
      </c>
      <c r="E34" s="225">
        <v>1</v>
      </c>
      <c r="F34" s="225" t="s">
        <v>5907</v>
      </c>
      <c r="G34" s="225" t="s">
        <v>718</v>
      </c>
      <c r="H34" s="225" t="s">
        <v>7424</v>
      </c>
      <c r="I34" s="225"/>
      <c r="J34" s="225">
        <v>0</v>
      </c>
      <c r="K34" s="225" t="s">
        <v>5886</v>
      </c>
      <c r="L34" s="225">
        <v>0</v>
      </c>
      <c r="M34" s="225"/>
    </row>
    <row r="35" spans="1:13">
      <c r="A35" s="225"/>
      <c r="B35" s="225"/>
      <c r="C35" s="225">
        <v>21</v>
      </c>
      <c r="D35" s="225">
        <v>21</v>
      </c>
      <c r="E35" s="225">
        <v>1</v>
      </c>
      <c r="F35" s="225" t="s">
        <v>5907</v>
      </c>
      <c r="G35" s="225" t="s">
        <v>718</v>
      </c>
      <c r="H35" s="225" t="s">
        <v>7423</v>
      </c>
      <c r="I35" s="225"/>
      <c r="J35" s="225">
        <v>0</v>
      </c>
      <c r="K35" s="225" t="s">
        <v>5886</v>
      </c>
      <c r="L35" s="225">
        <v>0</v>
      </c>
      <c r="M35" s="225"/>
    </row>
    <row r="36" spans="1:13">
      <c r="A36" s="225"/>
      <c r="B36" s="225"/>
      <c r="C36" s="225">
        <v>20</v>
      </c>
      <c r="D36" s="225">
        <v>20</v>
      </c>
      <c r="E36" s="225">
        <v>1</v>
      </c>
      <c r="F36" s="225" t="s">
        <v>5907</v>
      </c>
      <c r="G36" s="225" t="s">
        <v>718</v>
      </c>
      <c r="H36" s="225" t="s">
        <v>7422</v>
      </c>
      <c r="I36" s="225"/>
      <c r="J36" s="225">
        <v>0</v>
      </c>
      <c r="K36" s="225" t="s">
        <v>5886</v>
      </c>
      <c r="L36" s="225">
        <v>0</v>
      </c>
      <c r="M36" s="225"/>
    </row>
    <row r="37" spans="1:13">
      <c r="A37" s="225"/>
      <c r="B37" s="225"/>
      <c r="C37" s="225">
        <v>17</v>
      </c>
      <c r="D37" s="225">
        <v>19</v>
      </c>
      <c r="E37" s="225">
        <v>3</v>
      </c>
      <c r="F37" s="225" t="s">
        <v>5910</v>
      </c>
      <c r="G37" s="225" t="s">
        <v>73</v>
      </c>
      <c r="H37" s="225" t="s">
        <v>20</v>
      </c>
      <c r="I37" s="225"/>
      <c r="J37" s="225">
        <v>0</v>
      </c>
      <c r="K37" s="225" t="s">
        <v>5886</v>
      </c>
      <c r="L37" s="225">
        <v>0</v>
      </c>
      <c r="M37" s="225"/>
    </row>
    <row r="38" spans="1:13">
      <c r="A38" s="225"/>
      <c r="B38" s="225"/>
      <c r="C38" s="225">
        <v>16</v>
      </c>
      <c r="D38" s="225">
        <v>16</v>
      </c>
      <c r="E38" s="225">
        <v>1</v>
      </c>
      <c r="F38" s="225" t="s">
        <v>5907</v>
      </c>
      <c r="G38" s="225" t="s">
        <v>718</v>
      </c>
      <c r="H38" s="225" t="s">
        <v>492</v>
      </c>
      <c r="I38" s="225"/>
      <c r="J38" s="225">
        <v>0</v>
      </c>
      <c r="K38" s="225" t="s">
        <v>5886</v>
      </c>
      <c r="L38" s="225">
        <v>0</v>
      </c>
      <c r="M38" s="225"/>
    </row>
    <row r="39" spans="1:13">
      <c r="A39" s="225"/>
      <c r="B39" s="225"/>
      <c r="C39" s="225">
        <v>0</v>
      </c>
      <c r="D39" s="225">
        <v>15</v>
      </c>
      <c r="E39" s="225">
        <v>16</v>
      </c>
      <c r="F39" s="225" t="s">
        <v>6008</v>
      </c>
      <c r="G39" s="225" t="s">
        <v>718</v>
      </c>
      <c r="H39" s="225" t="s">
        <v>7421</v>
      </c>
      <c r="I39" s="225"/>
      <c r="J39" s="225">
        <v>0</v>
      </c>
      <c r="K39" s="225" t="s">
        <v>5886</v>
      </c>
      <c r="L39" s="225">
        <v>0</v>
      </c>
      <c r="M39" s="225"/>
    </row>
    <row r="40" spans="1:13">
      <c r="A40" s="226"/>
      <c r="B40" s="226" t="s">
        <v>99</v>
      </c>
      <c r="C40" s="226"/>
      <c r="D40" s="226"/>
      <c r="E40" s="226">
        <v>32</v>
      </c>
      <c r="F40" s="226" t="s">
        <v>4333</v>
      </c>
      <c r="G40" s="226"/>
      <c r="H40" s="226" t="s">
        <v>6143</v>
      </c>
      <c r="I40" s="226"/>
      <c r="J40" s="226"/>
      <c r="K40" s="226" t="s">
        <v>5886</v>
      </c>
      <c r="L40" s="226">
        <v>0</v>
      </c>
      <c r="M40" s="226"/>
    </row>
    <row r="41" spans="1:13">
      <c r="A41" s="225"/>
      <c r="B41" s="225"/>
      <c r="C41" s="225">
        <v>25</v>
      </c>
      <c r="D41" s="225">
        <v>31</v>
      </c>
      <c r="E41" s="225">
        <v>7</v>
      </c>
      <c r="F41" s="225" t="s">
        <v>5992</v>
      </c>
      <c r="G41" s="225" t="s">
        <v>73</v>
      </c>
      <c r="H41" s="225" t="s">
        <v>20</v>
      </c>
      <c r="I41" s="225"/>
      <c r="J41" s="225">
        <v>0</v>
      </c>
      <c r="K41" s="225" t="s">
        <v>5886</v>
      </c>
      <c r="L41" s="225">
        <v>0</v>
      </c>
      <c r="M41" s="225"/>
    </row>
    <row r="42" spans="1:13">
      <c r="A42" s="225"/>
      <c r="B42" s="225"/>
      <c r="C42" s="225">
        <v>24</v>
      </c>
      <c r="D42" s="225">
        <v>24</v>
      </c>
      <c r="E42" s="225">
        <v>1</v>
      </c>
      <c r="F42" s="225" t="s">
        <v>5907</v>
      </c>
      <c r="G42" s="225" t="s">
        <v>713</v>
      </c>
      <c r="H42" s="225" t="s">
        <v>7426</v>
      </c>
      <c r="I42" s="225"/>
      <c r="J42" s="225">
        <v>0</v>
      </c>
      <c r="K42" s="225" t="s">
        <v>5886</v>
      </c>
      <c r="L42" s="225">
        <v>0</v>
      </c>
      <c r="M42" s="225"/>
    </row>
    <row r="43" spans="1:13">
      <c r="A43" s="225"/>
      <c r="B43" s="225"/>
      <c r="C43" s="225">
        <v>23</v>
      </c>
      <c r="D43" s="225">
        <v>23</v>
      </c>
      <c r="E43" s="225">
        <v>1</v>
      </c>
      <c r="F43" s="225" t="s">
        <v>5907</v>
      </c>
      <c r="G43" s="225" t="s">
        <v>713</v>
      </c>
      <c r="H43" s="225" t="s">
        <v>7425</v>
      </c>
      <c r="I43" s="225"/>
      <c r="J43" s="225">
        <v>0</v>
      </c>
      <c r="K43" s="225" t="s">
        <v>5886</v>
      </c>
      <c r="L43" s="225">
        <v>0</v>
      </c>
      <c r="M43" s="225"/>
    </row>
    <row r="44" spans="1:13">
      <c r="A44" s="225"/>
      <c r="B44" s="225"/>
      <c r="C44" s="225">
        <v>22</v>
      </c>
      <c r="D44" s="225">
        <v>22</v>
      </c>
      <c r="E44" s="225">
        <v>1</v>
      </c>
      <c r="F44" s="225" t="s">
        <v>5907</v>
      </c>
      <c r="G44" s="225" t="s">
        <v>713</v>
      </c>
      <c r="H44" s="225" t="s">
        <v>7424</v>
      </c>
      <c r="I44" s="225"/>
      <c r="J44" s="225">
        <v>0</v>
      </c>
      <c r="K44" s="225" t="s">
        <v>5886</v>
      </c>
      <c r="L44" s="225">
        <v>0</v>
      </c>
      <c r="M44" s="225"/>
    </row>
    <row r="45" spans="1:13">
      <c r="A45" s="225"/>
      <c r="B45" s="225"/>
      <c r="C45" s="225">
        <v>21</v>
      </c>
      <c r="D45" s="225">
        <v>21</v>
      </c>
      <c r="E45" s="225">
        <v>1</v>
      </c>
      <c r="F45" s="225" t="s">
        <v>5907</v>
      </c>
      <c r="G45" s="225" t="s">
        <v>713</v>
      </c>
      <c r="H45" s="225" t="s">
        <v>7423</v>
      </c>
      <c r="I45" s="225"/>
      <c r="J45" s="225">
        <v>0</v>
      </c>
      <c r="K45" s="225" t="s">
        <v>5886</v>
      </c>
      <c r="L45" s="225">
        <v>0</v>
      </c>
      <c r="M45" s="225"/>
    </row>
    <row r="46" spans="1:13">
      <c r="A46" s="225"/>
      <c r="B46" s="225"/>
      <c r="C46" s="225">
        <v>20</v>
      </c>
      <c r="D46" s="225">
        <v>20</v>
      </c>
      <c r="E46" s="225">
        <v>1</v>
      </c>
      <c r="F46" s="225" t="s">
        <v>5907</v>
      </c>
      <c r="G46" s="225" t="s">
        <v>713</v>
      </c>
      <c r="H46" s="225" t="s">
        <v>7422</v>
      </c>
      <c r="I46" s="225"/>
      <c r="J46" s="225">
        <v>0</v>
      </c>
      <c r="K46" s="225" t="s">
        <v>5886</v>
      </c>
      <c r="L46" s="225">
        <v>0</v>
      </c>
      <c r="M46" s="225"/>
    </row>
    <row r="47" spans="1:13">
      <c r="A47" s="225"/>
      <c r="B47" s="225"/>
      <c r="C47" s="225">
        <v>17</v>
      </c>
      <c r="D47" s="225">
        <v>19</v>
      </c>
      <c r="E47" s="225">
        <v>3</v>
      </c>
      <c r="F47" s="225" t="s">
        <v>5910</v>
      </c>
      <c r="G47" s="225" t="s">
        <v>73</v>
      </c>
      <c r="H47" s="225" t="s">
        <v>20</v>
      </c>
      <c r="I47" s="225"/>
      <c r="J47" s="225">
        <v>0</v>
      </c>
      <c r="K47" s="225" t="s">
        <v>5886</v>
      </c>
      <c r="L47" s="225">
        <v>0</v>
      </c>
      <c r="M47" s="225"/>
    </row>
    <row r="48" spans="1:13">
      <c r="A48" s="225"/>
      <c r="B48" s="225"/>
      <c r="C48" s="225">
        <v>16</v>
      </c>
      <c r="D48" s="225">
        <v>16</v>
      </c>
      <c r="E48" s="225">
        <v>1</v>
      </c>
      <c r="F48" s="225" t="s">
        <v>5907</v>
      </c>
      <c r="G48" s="225" t="s">
        <v>713</v>
      </c>
      <c r="H48" s="225" t="s">
        <v>492</v>
      </c>
      <c r="I48" s="225"/>
      <c r="J48" s="225">
        <v>0</v>
      </c>
      <c r="K48" s="225" t="s">
        <v>5886</v>
      </c>
      <c r="L48" s="225">
        <v>0</v>
      </c>
      <c r="M48" s="225"/>
    </row>
    <row r="49" spans="1:13">
      <c r="A49" s="225"/>
      <c r="B49" s="225"/>
      <c r="C49" s="225">
        <v>0</v>
      </c>
      <c r="D49" s="225">
        <v>15</v>
      </c>
      <c r="E49" s="225">
        <v>16</v>
      </c>
      <c r="F49" s="225" t="s">
        <v>6008</v>
      </c>
      <c r="G49" s="225" t="s">
        <v>713</v>
      </c>
      <c r="H49" s="225" t="s">
        <v>7421</v>
      </c>
      <c r="I49" s="225"/>
      <c r="J49" s="225">
        <v>0</v>
      </c>
      <c r="K49" s="225" t="s">
        <v>5886</v>
      </c>
      <c r="L49" s="225">
        <v>0</v>
      </c>
      <c r="M49" s="225"/>
    </row>
    <row r="50" spans="1:13">
      <c r="A50" s="226"/>
      <c r="B50" s="226" t="s">
        <v>101</v>
      </c>
      <c r="C50" s="226"/>
      <c r="D50" s="226"/>
      <c r="E50" s="226">
        <v>32</v>
      </c>
      <c r="F50" s="226" t="s">
        <v>4333</v>
      </c>
      <c r="G50" s="226"/>
      <c r="H50" s="226" t="s">
        <v>6142</v>
      </c>
      <c r="I50" s="226"/>
      <c r="J50" s="226"/>
      <c r="K50" s="226" t="s">
        <v>5886</v>
      </c>
      <c r="L50" s="226">
        <v>0</v>
      </c>
      <c r="M50" s="226"/>
    </row>
    <row r="51" spans="1:13">
      <c r="A51" s="225"/>
      <c r="B51" s="225"/>
      <c r="C51" s="225">
        <v>25</v>
      </c>
      <c r="D51" s="225">
        <v>31</v>
      </c>
      <c r="E51" s="225">
        <v>7</v>
      </c>
      <c r="F51" s="225" t="s">
        <v>5992</v>
      </c>
      <c r="G51" s="225" t="s">
        <v>73</v>
      </c>
      <c r="H51" s="225" t="s">
        <v>20</v>
      </c>
      <c r="I51" s="225"/>
      <c r="J51" s="225">
        <v>0</v>
      </c>
      <c r="K51" s="225" t="s">
        <v>5886</v>
      </c>
      <c r="L51" s="225">
        <v>0</v>
      </c>
      <c r="M51" s="225"/>
    </row>
    <row r="52" spans="1:13">
      <c r="A52" s="225"/>
      <c r="B52" s="225"/>
      <c r="C52" s="225">
        <v>24</v>
      </c>
      <c r="D52" s="225">
        <v>24</v>
      </c>
      <c r="E52" s="225">
        <v>1</v>
      </c>
      <c r="F52" s="225" t="s">
        <v>5907</v>
      </c>
      <c r="G52" s="225" t="s">
        <v>713</v>
      </c>
      <c r="H52" s="225" t="s">
        <v>7426</v>
      </c>
      <c r="I52" s="225"/>
      <c r="J52" s="225">
        <v>0</v>
      </c>
      <c r="K52" s="225" t="s">
        <v>5886</v>
      </c>
      <c r="L52" s="225">
        <v>0</v>
      </c>
      <c r="M52" s="225"/>
    </row>
    <row r="53" spans="1:13">
      <c r="A53" s="225"/>
      <c r="B53" s="225"/>
      <c r="C53" s="225">
        <v>23</v>
      </c>
      <c r="D53" s="225">
        <v>23</v>
      </c>
      <c r="E53" s="225">
        <v>1</v>
      </c>
      <c r="F53" s="225" t="s">
        <v>5907</v>
      </c>
      <c r="G53" s="225" t="s">
        <v>713</v>
      </c>
      <c r="H53" s="225" t="s">
        <v>7425</v>
      </c>
      <c r="I53" s="225"/>
      <c r="J53" s="225">
        <v>0</v>
      </c>
      <c r="K53" s="225" t="s">
        <v>5886</v>
      </c>
      <c r="L53" s="225">
        <v>0</v>
      </c>
      <c r="M53" s="225"/>
    </row>
    <row r="54" spans="1:13">
      <c r="A54" s="225"/>
      <c r="B54" s="225"/>
      <c r="C54" s="225">
        <v>22</v>
      </c>
      <c r="D54" s="225">
        <v>22</v>
      </c>
      <c r="E54" s="225">
        <v>1</v>
      </c>
      <c r="F54" s="225" t="s">
        <v>5907</v>
      </c>
      <c r="G54" s="225" t="s">
        <v>713</v>
      </c>
      <c r="H54" s="225" t="s">
        <v>7424</v>
      </c>
      <c r="I54" s="225"/>
      <c r="J54" s="225">
        <v>0</v>
      </c>
      <c r="K54" s="225" t="s">
        <v>5886</v>
      </c>
      <c r="L54" s="225">
        <v>0</v>
      </c>
      <c r="M54" s="225"/>
    </row>
    <row r="55" spans="1:13">
      <c r="A55" s="225"/>
      <c r="B55" s="225"/>
      <c r="C55" s="225">
        <v>21</v>
      </c>
      <c r="D55" s="225">
        <v>21</v>
      </c>
      <c r="E55" s="225">
        <v>1</v>
      </c>
      <c r="F55" s="225" t="s">
        <v>5907</v>
      </c>
      <c r="G55" s="225" t="s">
        <v>713</v>
      </c>
      <c r="H55" s="225" t="s">
        <v>7423</v>
      </c>
      <c r="I55" s="225"/>
      <c r="J55" s="225">
        <v>0</v>
      </c>
      <c r="K55" s="225" t="s">
        <v>5886</v>
      </c>
      <c r="L55" s="225">
        <v>0</v>
      </c>
      <c r="M55" s="225"/>
    </row>
    <row r="56" spans="1:13">
      <c r="A56" s="225"/>
      <c r="B56" s="225"/>
      <c r="C56" s="225">
        <v>20</v>
      </c>
      <c r="D56" s="225">
        <v>20</v>
      </c>
      <c r="E56" s="225">
        <v>1</v>
      </c>
      <c r="F56" s="225" t="s">
        <v>5907</v>
      </c>
      <c r="G56" s="225" t="s">
        <v>713</v>
      </c>
      <c r="H56" s="225" t="s">
        <v>7422</v>
      </c>
      <c r="I56" s="225"/>
      <c r="J56" s="225">
        <v>0</v>
      </c>
      <c r="K56" s="225" t="s">
        <v>5886</v>
      </c>
      <c r="L56" s="225">
        <v>0</v>
      </c>
      <c r="M56" s="225"/>
    </row>
    <row r="57" spans="1:13">
      <c r="A57" s="225"/>
      <c r="B57" s="225"/>
      <c r="C57" s="225">
        <v>17</v>
      </c>
      <c r="D57" s="225">
        <v>19</v>
      </c>
      <c r="E57" s="225">
        <v>3</v>
      </c>
      <c r="F57" s="225" t="s">
        <v>5910</v>
      </c>
      <c r="G57" s="225" t="s">
        <v>73</v>
      </c>
      <c r="H57" s="225" t="s">
        <v>20</v>
      </c>
      <c r="I57" s="225"/>
      <c r="J57" s="225">
        <v>0</v>
      </c>
      <c r="K57" s="225" t="s">
        <v>5886</v>
      </c>
      <c r="L57" s="225">
        <v>0</v>
      </c>
      <c r="M57" s="225"/>
    </row>
    <row r="58" spans="1:13">
      <c r="A58" s="225"/>
      <c r="B58" s="225"/>
      <c r="C58" s="225">
        <v>16</v>
      </c>
      <c r="D58" s="225">
        <v>16</v>
      </c>
      <c r="E58" s="225">
        <v>1</v>
      </c>
      <c r="F58" s="225" t="s">
        <v>5907</v>
      </c>
      <c r="G58" s="225" t="s">
        <v>713</v>
      </c>
      <c r="H58" s="225" t="s">
        <v>492</v>
      </c>
      <c r="I58" s="225"/>
      <c r="J58" s="225">
        <v>0</v>
      </c>
      <c r="K58" s="225" t="s">
        <v>5886</v>
      </c>
      <c r="L58" s="225">
        <v>0</v>
      </c>
      <c r="M58" s="225"/>
    </row>
    <row r="59" spans="1:13">
      <c r="A59" s="225"/>
      <c r="B59" s="225"/>
      <c r="C59" s="225">
        <v>0</v>
      </c>
      <c r="D59" s="225">
        <v>15</v>
      </c>
      <c r="E59" s="225">
        <v>16</v>
      </c>
      <c r="F59" s="225" t="s">
        <v>6008</v>
      </c>
      <c r="G59" s="225" t="s">
        <v>713</v>
      </c>
      <c r="H59" s="225" t="s">
        <v>7421</v>
      </c>
      <c r="I59" s="225"/>
      <c r="J59" s="225">
        <v>0</v>
      </c>
      <c r="K59" s="225" t="s">
        <v>5886</v>
      </c>
      <c r="L59" s="225">
        <v>0</v>
      </c>
      <c r="M59" s="225"/>
    </row>
    <row r="60" spans="1:13">
      <c r="A60" s="226"/>
      <c r="B60" s="226" t="s">
        <v>104</v>
      </c>
      <c r="C60" s="226"/>
      <c r="D60" s="226"/>
      <c r="E60" s="226">
        <v>32</v>
      </c>
      <c r="F60" s="226" t="s">
        <v>4333</v>
      </c>
      <c r="G60" s="226"/>
      <c r="H60" s="226" t="s">
        <v>6141</v>
      </c>
      <c r="I60" s="226"/>
      <c r="J60" s="226"/>
      <c r="K60" s="226" t="s">
        <v>5886</v>
      </c>
      <c r="L60" s="226">
        <v>0</v>
      </c>
      <c r="M60" s="226"/>
    </row>
    <row r="61" spans="1:13">
      <c r="A61" s="225"/>
      <c r="B61" s="225"/>
      <c r="C61" s="225">
        <v>25</v>
      </c>
      <c r="D61" s="225">
        <v>31</v>
      </c>
      <c r="E61" s="225">
        <v>7</v>
      </c>
      <c r="F61" s="225" t="s">
        <v>5992</v>
      </c>
      <c r="G61" s="225" t="s">
        <v>73</v>
      </c>
      <c r="H61" s="225" t="s">
        <v>20</v>
      </c>
      <c r="I61" s="225"/>
      <c r="J61" s="225">
        <v>0</v>
      </c>
      <c r="K61" s="225" t="s">
        <v>5886</v>
      </c>
      <c r="L61" s="225">
        <v>0</v>
      </c>
      <c r="M61" s="225"/>
    </row>
    <row r="62" spans="1:13">
      <c r="A62" s="225"/>
      <c r="B62" s="225"/>
      <c r="C62" s="225">
        <v>24</v>
      </c>
      <c r="D62" s="225">
        <v>24</v>
      </c>
      <c r="E62" s="225">
        <v>1</v>
      </c>
      <c r="F62" s="225" t="s">
        <v>5907</v>
      </c>
      <c r="G62" s="225" t="s">
        <v>73</v>
      </c>
      <c r="H62" s="225" t="s">
        <v>7426</v>
      </c>
      <c r="I62" s="225"/>
      <c r="J62" s="225">
        <v>0</v>
      </c>
      <c r="K62" s="225" t="s">
        <v>5886</v>
      </c>
      <c r="L62" s="225">
        <v>0</v>
      </c>
      <c r="M62" s="225"/>
    </row>
    <row r="63" spans="1:13">
      <c r="A63" s="225"/>
      <c r="B63" s="225"/>
      <c r="C63" s="225">
        <v>23</v>
      </c>
      <c r="D63" s="225">
        <v>23</v>
      </c>
      <c r="E63" s="225">
        <v>1</v>
      </c>
      <c r="F63" s="225" t="s">
        <v>5907</v>
      </c>
      <c r="G63" s="225" t="s">
        <v>73</v>
      </c>
      <c r="H63" s="225" t="s">
        <v>7425</v>
      </c>
      <c r="I63" s="225"/>
      <c r="J63" s="225">
        <v>0</v>
      </c>
      <c r="K63" s="225" t="s">
        <v>5886</v>
      </c>
      <c r="L63" s="225">
        <v>0</v>
      </c>
      <c r="M63" s="225"/>
    </row>
    <row r="64" spans="1:13">
      <c r="A64" s="225"/>
      <c r="B64" s="225"/>
      <c r="C64" s="225">
        <v>22</v>
      </c>
      <c r="D64" s="225">
        <v>22</v>
      </c>
      <c r="E64" s="225">
        <v>1</v>
      </c>
      <c r="F64" s="225" t="s">
        <v>5907</v>
      </c>
      <c r="G64" s="225" t="s">
        <v>73</v>
      </c>
      <c r="H64" s="225" t="s">
        <v>7424</v>
      </c>
      <c r="I64" s="225"/>
      <c r="J64" s="225">
        <v>0</v>
      </c>
      <c r="K64" s="225" t="s">
        <v>5886</v>
      </c>
      <c r="L64" s="225">
        <v>0</v>
      </c>
      <c r="M64" s="225"/>
    </row>
    <row r="65" spans="1:13">
      <c r="A65" s="225"/>
      <c r="B65" s="225"/>
      <c r="C65" s="225">
        <v>21</v>
      </c>
      <c r="D65" s="225">
        <v>21</v>
      </c>
      <c r="E65" s="225">
        <v>1</v>
      </c>
      <c r="F65" s="225" t="s">
        <v>5907</v>
      </c>
      <c r="G65" s="225" t="s">
        <v>73</v>
      </c>
      <c r="H65" s="225" t="s">
        <v>7423</v>
      </c>
      <c r="I65" s="225"/>
      <c r="J65" s="225">
        <v>0</v>
      </c>
      <c r="K65" s="225" t="s">
        <v>5886</v>
      </c>
      <c r="L65" s="225">
        <v>0</v>
      </c>
      <c r="M65" s="225"/>
    </row>
    <row r="66" spans="1:13">
      <c r="A66" s="225"/>
      <c r="B66" s="225"/>
      <c r="C66" s="225">
        <v>20</v>
      </c>
      <c r="D66" s="225">
        <v>20</v>
      </c>
      <c r="E66" s="225">
        <v>1</v>
      </c>
      <c r="F66" s="225" t="s">
        <v>5907</v>
      </c>
      <c r="G66" s="225" t="s">
        <v>73</v>
      </c>
      <c r="H66" s="225" t="s">
        <v>7422</v>
      </c>
      <c r="I66" s="225"/>
      <c r="J66" s="225">
        <v>0</v>
      </c>
      <c r="K66" s="225" t="s">
        <v>5886</v>
      </c>
      <c r="L66" s="225">
        <v>0</v>
      </c>
      <c r="M66" s="225"/>
    </row>
    <row r="67" spans="1:13">
      <c r="A67" s="225"/>
      <c r="B67" s="225"/>
      <c r="C67" s="225">
        <v>17</v>
      </c>
      <c r="D67" s="225">
        <v>19</v>
      </c>
      <c r="E67" s="225">
        <v>3</v>
      </c>
      <c r="F67" s="225" t="s">
        <v>5910</v>
      </c>
      <c r="G67" s="225" t="s">
        <v>73</v>
      </c>
      <c r="H67" s="225" t="s">
        <v>20</v>
      </c>
      <c r="I67" s="225"/>
      <c r="J67" s="225">
        <v>0</v>
      </c>
      <c r="K67" s="225" t="s">
        <v>5886</v>
      </c>
      <c r="L67" s="225">
        <v>0</v>
      </c>
      <c r="M67" s="225"/>
    </row>
    <row r="68" spans="1:13">
      <c r="A68" s="225"/>
      <c r="B68" s="225"/>
      <c r="C68" s="225">
        <v>16</v>
      </c>
      <c r="D68" s="225">
        <v>16</v>
      </c>
      <c r="E68" s="225">
        <v>1</v>
      </c>
      <c r="F68" s="225" t="s">
        <v>5907</v>
      </c>
      <c r="G68" s="225" t="s">
        <v>73</v>
      </c>
      <c r="H68" s="225" t="s">
        <v>492</v>
      </c>
      <c r="I68" s="225"/>
      <c r="J68" s="225">
        <v>0</v>
      </c>
      <c r="K68" s="225" t="s">
        <v>5886</v>
      </c>
      <c r="L68" s="225">
        <v>0</v>
      </c>
      <c r="M68" s="225"/>
    </row>
    <row r="69" spans="1:13">
      <c r="A69" s="225"/>
      <c r="B69" s="225"/>
      <c r="C69" s="225">
        <v>0</v>
      </c>
      <c r="D69" s="225">
        <v>15</v>
      </c>
      <c r="E69" s="225">
        <v>16</v>
      </c>
      <c r="F69" s="225" t="s">
        <v>6008</v>
      </c>
      <c r="G69" s="225" t="s">
        <v>73</v>
      </c>
      <c r="H69" s="225" t="s">
        <v>7421</v>
      </c>
      <c r="I69" s="225"/>
      <c r="J69" s="225">
        <v>0</v>
      </c>
      <c r="K69" s="225" t="s">
        <v>5886</v>
      </c>
      <c r="L69" s="225">
        <v>0</v>
      </c>
      <c r="M69" s="225"/>
    </row>
    <row r="70" spans="1:13">
      <c r="A70" s="226"/>
      <c r="B70" s="226" t="s">
        <v>147</v>
      </c>
      <c r="C70" s="226"/>
      <c r="D70" s="226"/>
      <c r="E70" s="226">
        <v>32</v>
      </c>
      <c r="F70" s="226" t="s">
        <v>6140</v>
      </c>
      <c r="G70" s="226"/>
      <c r="H70" s="226" t="s">
        <v>6116</v>
      </c>
      <c r="I70" s="226"/>
      <c r="J70" s="226"/>
      <c r="K70" s="226" t="s">
        <v>6071</v>
      </c>
      <c r="L70" s="226">
        <v>2</v>
      </c>
      <c r="M70" s="226"/>
    </row>
    <row r="71" spans="1:13">
      <c r="A71" s="225"/>
      <c r="B71" s="225"/>
      <c r="C71" s="225">
        <v>0</v>
      </c>
      <c r="D71" s="225">
        <v>31</v>
      </c>
      <c r="E71" s="225">
        <v>32</v>
      </c>
      <c r="F71" s="225" t="s">
        <v>6140</v>
      </c>
      <c r="G71" s="225" t="s">
        <v>73</v>
      </c>
      <c r="H71" s="225" t="s">
        <v>7420</v>
      </c>
      <c r="I71" s="225"/>
      <c r="J71" s="225">
        <v>2</v>
      </c>
      <c r="K71" s="225" t="s">
        <v>6071</v>
      </c>
      <c r="L71" s="225">
        <v>2</v>
      </c>
      <c r="M71" s="225"/>
    </row>
    <row r="72" spans="1:13">
      <c r="A72" s="226"/>
      <c r="B72" s="226" t="s">
        <v>175</v>
      </c>
      <c r="C72" s="226"/>
      <c r="D72" s="226"/>
      <c r="E72" s="226">
        <v>32</v>
      </c>
      <c r="F72" s="226" t="s">
        <v>6139</v>
      </c>
      <c r="G72" s="226"/>
      <c r="H72" s="226" t="s">
        <v>6138</v>
      </c>
      <c r="I72" s="226"/>
      <c r="J72" s="226"/>
      <c r="K72" s="226" t="s">
        <v>6136</v>
      </c>
      <c r="L72" s="226">
        <v>12</v>
      </c>
      <c r="M72" s="226"/>
    </row>
    <row r="73" spans="1:13">
      <c r="A73" s="225"/>
      <c r="B73" s="225"/>
      <c r="C73" s="225">
        <v>4</v>
      </c>
      <c r="D73" s="225">
        <v>31</v>
      </c>
      <c r="E73" s="225">
        <v>28</v>
      </c>
      <c r="F73" s="225" t="s">
        <v>5985</v>
      </c>
      <c r="G73" s="225" t="s">
        <v>73</v>
      </c>
      <c r="H73" s="225" t="s">
        <v>20</v>
      </c>
      <c r="I73" s="225"/>
      <c r="J73" s="225">
        <v>0</v>
      </c>
      <c r="K73" s="225" t="s">
        <v>5886</v>
      </c>
      <c r="L73" s="225">
        <v>0</v>
      </c>
      <c r="M73" s="225"/>
    </row>
    <row r="74" spans="1:13">
      <c r="A74" s="225"/>
      <c r="B74" s="225"/>
      <c r="C74" s="225">
        <v>0</v>
      </c>
      <c r="D74" s="225">
        <v>3</v>
      </c>
      <c r="E74" s="225">
        <v>4</v>
      </c>
      <c r="F74" s="225" t="s">
        <v>6137</v>
      </c>
      <c r="G74" s="225" t="s">
        <v>68</v>
      </c>
      <c r="H74" s="225" t="s">
        <v>7419</v>
      </c>
      <c r="I74" s="225"/>
      <c r="J74" s="225">
        <v>12</v>
      </c>
      <c r="K74" s="225" t="s">
        <v>6136</v>
      </c>
      <c r="L74" s="225">
        <v>12</v>
      </c>
      <c r="M74" s="225"/>
    </row>
    <row r="75" spans="1:13">
      <c r="A75" s="226"/>
      <c r="B75" s="226" t="s">
        <v>201</v>
      </c>
      <c r="C75" s="226"/>
      <c r="D75" s="226"/>
      <c r="E75" s="226">
        <v>32</v>
      </c>
      <c r="F75" s="226" t="s">
        <v>4333</v>
      </c>
      <c r="G75" s="226"/>
      <c r="H75" s="226" t="s">
        <v>6135</v>
      </c>
      <c r="I75" s="226"/>
      <c r="J75" s="226"/>
      <c r="K75" s="226" t="s">
        <v>5886</v>
      </c>
      <c r="L75" s="226">
        <v>0</v>
      </c>
      <c r="M75" s="226"/>
    </row>
    <row r="76" spans="1:13">
      <c r="A76" s="225"/>
      <c r="B76" s="225"/>
      <c r="C76" s="225">
        <v>5</v>
      </c>
      <c r="D76" s="225">
        <v>31</v>
      </c>
      <c r="E76" s="225">
        <v>27</v>
      </c>
      <c r="F76" s="225" t="s">
        <v>5995</v>
      </c>
      <c r="G76" s="225" t="s">
        <v>73</v>
      </c>
      <c r="H76" s="225" t="s">
        <v>20</v>
      </c>
      <c r="I76" s="225"/>
      <c r="J76" s="225">
        <v>0</v>
      </c>
      <c r="K76" s="225" t="s">
        <v>5886</v>
      </c>
      <c r="L76" s="225">
        <v>0</v>
      </c>
      <c r="M76" s="225"/>
    </row>
    <row r="77" spans="1:13">
      <c r="A77" s="225"/>
      <c r="B77" s="225"/>
      <c r="C77" s="225">
        <v>4</v>
      </c>
      <c r="D77" s="225">
        <v>4</v>
      </c>
      <c r="E77" s="225">
        <v>1</v>
      </c>
      <c r="F77" s="225" t="s">
        <v>5907</v>
      </c>
      <c r="G77" s="225" t="s">
        <v>718</v>
      </c>
      <c r="H77" s="225" t="s">
        <v>7418</v>
      </c>
      <c r="I77" s="225"/>
      <c r="J77" s="225">
        <v>0</v>
      </c>
      <c r="K77" s="225" t="s">
        <v>5886</v>
      </c>
      <c r="L77" s="225">
        <v>0</v>
      </c>
      <c r="M77" s="225"/>
    </row>
    <row r="78" spans="1:13">
      <c r="A78" s="225"/>
      <c r="B78" s="225"/>
      <c r="C78" s="225">
        <v>3</v>
      </c>
      <c r="D78" s="225">
        <v>3</v>
      </c>
      <c r="E78" s="225">
        <v>1</v>
      </c>
      <c r="F78" s="225" t="s">
        <v>5907</v>
      </c>
      <c r="G78" s="225" t="s">
        <v>718</v>
      </c>
      <c r="H78" s="225" t="s">
        <v>7417</v>
      </c>
      <c r="I78" s="225"/>
      <c r="J78" s="225">
        <v>0</v>
      </c>
      <c r="K78" s="225" t="s">
        <v>5886</v>
      </c>
      <c r="L78" s="225">
        <v>0</v>
      </c>
      <c r="M78" s="225"/>
    </row>
    <row r="79" spans="1:13">
      <c r="A79" s="225"/>
      <c r="B79" s="225"/>
      <c r="C79" s="225">
        <v>2</v>
      </c>
      <c r="D79" s="225">
        <v>2</v>
      </c>
      <c r="E79" s="225">
        <v>1</v>
      </c>
      <c r="F79" s="225" t="s">
        <v>5907</v>
      </c>
      <c r="G79" s="225" t="s">
        <v>718</v>
      </c>
      <c r="H79" s="225" t="s">
        <v>7416</v>
      </c>
      <c r="I79" s="225"/>
      <c r="J79" s="225">
        <v>0</v>
      </c>
      <c r="K79" s="225" t="s">
        <v>5886</v>
      </c>
      <c r="L79" s="225">
        <v>0</v>
      </c>
      <c r="M79" s="225"/>
    </row>
    <row r="80" spans="1:13">
      <c r="A80" s="225"/>
      <c r="B80" s="225"/>
      <c r="C80" s="225">
        <v>1</v>
      </c>
      <c r="D80" s="225">
        <v>1</v>
      </c>
      <c r="E80" s="225">
        <v>1</v>
      </c>
      <c r="F80" s="225" t="s">
        <v>5907</v>
      </c>
      <c r="G80" s="225" t="s">
        <v>718</v>
      </c>
      <c r="H80" s="225" t="s">
        <v>7415</v>
      </c>
      <c r="I80" s="225"/>
      <c r="J80" s="225">
        <v>0</v>
      </c>
      <c r="K80" s="225" t="s">
        <v>5886</v>
      </c>
      <c r="L80" s="225">
        <v>0</v>
      </c>
      <c r="M80" s="225"/>
    </row>
    <row r="81" spans="1:13">
      <c r="A81" s="225"/>
      <c r="B81" s="225"/>
      <c r="C81" s="225">
        <v>0</v>
      </c>
      <c r="D81" s="225">
        <v>0</v>
      </c>
      <c r="E81" s="225">
        <v>1</v>
      </c>
      <c r="F81" s="225" t="s">
        <v>5907</v>
      </c>
      <c r="G81" s="225" t="s">
        <v>718</v>
      </c>
      <c r="H81" s="225" t="s">
        <v>7414</v>
      </c>
      <c r="I81" s="225"/>
      <c r="J81" s="225">
        <v>0</v>
      </c>
      <c r="K81" s="225" t="s">
        <v>5886</v>
      </c>
      <c r="L81" s="225">
        <v>0</v>
      </c>
      <c r="M81" s="225"/>
    </row>
    <row r="82" spans="1:13">
      <c r="A82" s="226"/>
      <c r="B82" s="226" t="s">
        <v>227</v>
      </c>
      <c r="C82" s="226"/>
      <c r="D82" s="226"/>
      <c r="E82" s="226">
        <v>32</v>
      </c>
      <c r="F82" s="226" t="s">
        <v>4333</v>
      </c>
      <c r="G82" s="226"/>
      <c r="H82" s="226" t="s">
        <v>6134</v>
      </c>
      <c r="I82" s="226"/>
      <c r="J82" s="226"/>
      <c r="K82" s="226" t="s">
        <v>5886</v>
      </c>
      <c r="L82" s="226">
        <v>0</v>
      </c>
      <c r="M82" s="226"/>
    </row>
    <row r="83" spans="1:13">
      <c r="A83" s="225"/>
      <c r="B83" s="225"/>
      <c r="C83" s="225">
        <v>5</v>
      </c>
      <c r="D83" s="225">
        <v>31</v>
      </c>
      <c r="E83" s="225">
        <v>27</v>
      </c>
      <c r="F83" s="225" t="s">
        <v>5995</v>
      </c>
      <c r="G83" s="225" t="s">
        <v>73</v>
      </c>
      <c r="H83" s="225" t="s">
        <v>20</v>
      </c>
      <c r="I83" s="225"/>
      <c r="J83" s="225">
        <v>0</v>
      </c>
      <c r="K83" s="225" t="s">
        <v>5886</v>
      </c>
      <c r="L83" s="225">
        <v>0</v>
      </c>
      <c r="M83" s="225"/>
    </row>
    <row r="84" spans="1:13">
      <c r="A84" s="225"/>
      <c r="B84" s="225"/>
      <c r="C84" s="225">
        <v>4</v>
      </c>
      <c r="D84" s="225">
        <v>4</v>
      </c>
      <c r="E84" s="225">
        <v>1</v>
      </c>
      <c r="F84" s="225" t="s">
        <v>5907</v>
      </c>
      <c r="G84" s="225" t="s">
        <v>713</v>
      </c>
      <c r="H84" s="225" t="s">
        <v>7418</v>
      </c>
      <c r="I84" s="225"/>
      <c r="J84" s="225">
        <v>0</v>
      </c>
      <c r="K84" s="225" t="s">
        <v>5886</v>
      </c>
      <c r="L84" s="225">
        <v>0</v>
      </c>
      <c r="M84" s="225"/>
    </row>
    <row r="85" spans="1:13">
      <c r="A85" s="225"/>
      <c r="B85" s="225"/>
      <c r="C85" s="225">
        <v>3</v>
      </c>
      <c r="D85" s="225">
        <v>3</v>
      </c>
      <c r="E85" s="225">
        <v>1</v>
      </c>
      <c r="F85" s="225" t="s">
        <v>5907</v>
      </c>
      <c r="G85" s="225" t="s">
        <v>713</v>
      </c>
      <c r="H85" s="225" t="s">
        <v>7417</v>
      </c>
      <c r="I85" s="225"/>
      <c r="J85" s="225">
        <v>0</v>
      </c>
      <c r="K85" s="225" t="s">
        <v>5886</v>
      </c>
      <c r="L85" s="225">
        <v>0</v>
      </c>
      <c r="M85" s="225"/>
    </row>
    <row r="86" spans="1:13">
      <c r="A86" s="225"/>
      <c r="B86" s="225"/>
      <c r="C86" s="225">
        <v>2</v>
      </c>
      <c r="D86" s="225">
        <v>2</v>
      </c>
      <c r="E86" s="225">
        <v>1</v>
      </c>
      <c r="F86" s="225" t="s">
        <v>5907</v>
      </c>
      <c r="G86" s="225" t="s">
        <v>713</v>
      </c>
      <c r="H86" s="225" t="s">
        <v>7416</v>
      </c>
      <c r="I86" s="225"/>
      <c r="J86" s="225">
        <v>0</v>
      </c>
      <c r="K86" s="225" t="s">
        <v>5886</v>
      </c>
      <c r="L86" s="225">
        <v>0</v>
      </c>
      <c r="M86" s="225"/>
    </row>
    <row r="87" spans="1:13">
      <c r="A87" s="225"/>
      <c r="B87" s="225"/>
      <c r="C87" s="225">
        <v>1</v>
      </c>
      <c r="D87" s="225">
        <v>1</v>
      </c>
      <c r="E87" s="225">
        <v>1</v>
      </c>
      <c r="F87" s="225" t="s">
        <v>5907</v>
      </c>
      <c r="G87" s="225" t="s">
        <v>713</v>
      </c>
      <c r="H87" s="225" t="s">
        <v>7415</v>
      </c>
      <c r="I87" s="225"/>
      <c r="J87" s="225">
        <v>0</v>
      </c>
      <c r="K87" s="225" t="s">
        <v>5886</v>
      </c>
      <c r="L87" s="225">
        <v>0</v>
      </c>
      <c r="M87" s="225"/>
    </row>
    <row r="88" spans="1:13">
      <c r="A88" s="225"/>
      <c r="B88" s="225"/>
      <c r="C88" s="225">
        <v>0</v>
      </c>
      <c r="D88" s="225">
        <v>0</v>
      </c>
      <c r="E88" s="225">
        <v>1</v>
      </c>
      <c r="F88" s="225" t="s">
        <v>5907</v>
      </c>
      <c r="G88" s="225" t="s">
        <v>713</v>
      </c>
      <c r="H88" s="225" t="s">
        <v>7414</v>
      </c>
      <c r="I88" s="225"/>
      <c r="J88" s="225">
        <v>0</v>
      </c>
      <c r="K88" s="225" t="s">
        <v>5886</v>
      </c>
      <c r="L88" s="225">
        <v>0</v>
      </c>
      <c r="M88" s="225"/>
    </row>
    <row r="89" spans="1:13">
      <c r="A89" s="226"/>
      <c r="B89" s="226" t="s">
        <v>242</v>
      </c>
      <c r="C89" s="226"/>
      <c r="D89" s="226"/>
      <c r="E89" s="226">
        <v>32</v>
      </c>
      <c r="F89" s="226" t="s">
        <v>4333</v>
      </c>
      <c r="G89" s="226"/>
      <c r="H89" s="226" t="s">
        <v>6133</v>
      </c>
      <c r="I89" s="226"/>
      <c r="J89" s="226"/>
      <c r="K89" s="226" t="s">
        <v>5886</v>
      </c>
      <c r="L89" s="226">
        <v>0</v>
      </c>
      <c r="M89" s="226"/>
    </row>
    <row r="90" spans="1:13">
      <c r="A90" s="225"/>
      <c r="B90" s="225"/>
      <c r="C90" s="225">
        <v>0</v>
      </c>
      <c r="D90" s="225">
        <v>31</v>
      </c>
      <c r="E90" s="225">
        <v>32</v>
      </c>
      <c r="F90" s="225" t="s">
        <v>4333</v>
      </c>
      <c r="G90" s="225" t="s">
        <v>68</v>
      </c>
      <c r="H90" s="225" t="s">
        <v>7413</v>
      </c>
      <c r="I90" s="225"/>
      <c r="J90" s="225">
        <v>0</v>
      </c>
      <c r="K90" s="225" t="s">
        <v>5886</v>
      </c>
      <c r="L90" s="225">
        <v>0</v>
      </c>
      <c r="M90" s="225"/>
    </row>
    <row r="91" spans="1:13">
      <c r="A91" s="226"/>
      <c r="B91" s="226" t="s">
        <v>260</v>
      </c>
      <c r="C91" s="226"/>
      <c r="D91" s="226"/>
      <c r="E91" s="226">
        <v>32</v>
      </c>
      <c r="F91" s="226" t="s">
        <v>6042</v>
      </c>
      <c r="G91" s="226"/>
      <c r="H91" s="226" t="s">
        <v>6131</v>
      </c>
      <c r="I91" s="226"/>
      <c r="J91" s="226"/>
      <c r="K91" s="226" t="s">
        <v>6039</v>
      </c>
      <c r="L91" s="226">
        <v>8</v>
      </c>
      <c r="M91" s="226"/>
    </row>
    <row r="92" spans="1:13">
      <c r="A92" s="225"/>
      <c r="B92" s="225"/>
      <c r="C92" s="225">
        <v>4</v>
      </c>
      <c r="D92" s="225">
        <v>31</v>
      </c>
      <c r="E92" s="225">
        <v>28</v>
      </c>
      <c r="F92" s="225" t="s">
        <v>5985</v>
      </c>
      <c r="G92" s="225" t="s">
        <v>73</v>
      </c>
      <c r="H92" s="225" t="s">
        <v>20</v>
      </c>
      <c r="I92" s="225"/>
      <c r="J92" s="225">
        <v>0</v>
      </c>
      <c r="K92" s="225" t="s">
        <v>5886</v>
      </c>
      <c r="L92" s="225">
        <v>0</v>
      </c>
      <c r="M92" s="225"/>
    </row>
    <row r="93" spans="1:13">
      <c r="A93" s="225"/>
      <c r="B93" s="225"/>
      <c r="C93" s="225">
        <v>0</v>
      </c>
      <c r="D93" s="225">
        <v>3</v>
      </c>
      <c r="E93" s="225">
        <v>4</v>
      </c>
      <c r="F93" s="225" t="s">
        <v>6132</v>
      </c>
      <c r="G93" s="225" t="s">
        <v>68</v>
      </c>
      <c r="H93" s="225" t="s">
        <v>7412</v>
      </c>
      <c r="I93" s="225"/>
      <c r="J93" s="225">
        <v>8</v>
      </c>
      <c r="K93" s="225" t="s">
        <v>6039</v>
      </c>
      <c r="L93" s="225">
        <v>8</v>
      </c>
      <c r="M93" s="225"/>
    </row>
    <row r="94" spans="1:13">
      <c r="A94" s="226"/>
      <c r="B94" s="226" t="s">
        <v>1459</v>
      </c>
      <c r="C94" s="226"/>
      <c r="D94" s="226"/>
      <c r="E94" s="226">
        <v>32</v>
      </c>
      <c r="F94" s="226" t="s">
        <v>4333</v>
      </c>
      <c r="G94" s="226"/>
      <c r="H94" s="226" t="s">
        <v>6130</v>
      </c>
      <c r="I94" s="226"/>
      <c r="J94" s="226"/>
      <c r="K94" s="226" t="s">
        <v>5886</v>
      </c>
      <c r="L94" s="226">
        <v>0</v>
      </c>
      <c r="M94" s="226"/>
    </row>
    <row r="95" spans="1:13">
      <c r="A95" s="225"/>
      <c r="B95" s="225"/>
      <c r="C95" s="225">
        <v>16</v>
      </c>
      <c r="D95" s="225">
        <v>31</v>
      </c>
      <c r="E95" s="225">
        <v>16</v>
      </c>
      <c r="F95" s="225" t="s">
        <v>6008</v>
      </c>
      <c r="G95" s="225" t="s">
        <v>73</v>
      </c>
      <c r="H95" s="225" t="s">
        <v>20</v>
      </c>
      <c r="I95" s="225"/>
      <c r="J95" s="225">
        <v>0</v>
      </c>
      <c r="K95" s="225" t="s">
        <v>5886</v>
      </c>
      <c r="L95" s="225">
        <v>0</v>
      </c>
      <c r="M95" s="225"/>
    </row>
    <row r="96" spans="1:13">
      <c r="A96" s="225"/>
      <c r="B96" s="225"/>
      <c r="C96" s="225">
        <v>0</v>
      </c>
      <c r="D96" s="225">
        <v>15</v>
      </c>
      <c r="E96" s="225">
        <v>16</v>
      </c>
      <c r="F96" s="225" t="s">
        <v>6008</v>
      </c>
      <c r="G96" s="225" t="s">
        <v>73</v>
      </c>
      <c r="H96" s="225" t="s">
        <v>7411</v>
      </c>
      <c r="I96" s="225"/>
      <c r="J96" s="225">
        <v>0</v>
      </c>
      <c r="K96" s="225" t="s">
        <v>5886</v>
      </c>
      <c r="L96" s="225">
        <v>0</v>
      </c>
      <c r="M96" s="225"/>
    </row>
    <row r="97" spans="1:13">
      <c r="A97" s="226"/>
      <c r="B97" s="226" t="s">
        <v>1548</v>
      </c>
      <c r="C97" s="226"/>
      <c r="D97" s="226"/>
      <c r="E97" s="226">
        <v>32</v>
      </c>
      <c r="F97" s="226" t="s">
        <v>6129</v>
      </c>
      <c r="G97" s="226"/>
      <c r="H97" s="226" t="s">
        <v>6128</v>
      </c>
      <c r="I97" s="226"/>
      <c r="J97" s="226"/>
      <c r="K97" s="226" t="s">
        <v>6126</v>
      </c>
      <c r="L97" s="226">
        <v>14</v>
      </c>
      <c r="M97" s="226"/>
    </row>
    <row r="98" spans="1:13">
      <c r="A98" s="225"/>
      <c r="B98" s="225"/>
      <c r="C98" s="225">
        <v>20</v>
      </c>
      <c r="D98" s="225">
        <v>31</v>
      </c>
      <c r="E98" s="225">
        <v>12</v>
      </c>
      <c r="F98" s="225" t="s">
        <v>6001</v>
      </c>
      <c r="G98" s="225" t="s">
        <v>73</v>
      </c>
      <c r="H98" s="225" t="s">
        <v>20</v>
      </c>
      <c r="I98" s="225"/>
      <c r="J98" s="225">
        <v>0</v>
      </c>
      <c r="K98" s="225" t="s">
        <v>5886</v>
      </c>
      <c r="L98" s="225">
        <v>0</v>
      </c>
      <c r="M98" s="225"/>
    </row>
    <row r="99" spans="1:13">
      <c r="A99" s="225"/>
      <c r="B99" s="225"/>
      <c r="C99" s="225">
        <v>16</v>
      </c>
      <c r="D99" s="225">
        <v>19</v>
      </c>
      <c r="E99" s="225">
        <v>4</v>
      </c>
      <c r="F99" s="225" t="s">
        <v>5994</v>
      </c>
      <c r="G99" s="225" t="s">
        <v>68</v>
      </c>
      <c r="H99" s="225" t="s">
        <v>7410</v>
      </c>
      <c r="I99" s="225"/>
      <c r="J99" s="225">
        <v>0</v>
      </c>
      <c r="K99" s="225" t="s">
        <v>5886</v>
      </c>
      <c r="L99" s="225">
        <v>0</v>
      </c>
      <c r="M99" s="225"/>
    </row>
    <row r="100" spans="1:13">
      <c r="A100" s="225"/>
      <c r="B100" s="225"/>
      <c r="C100" s="225">
        <v>15</v>
      </c>
      <c r="D100" s="225">
        <v>15</v>
      </c>
      <c r="E100" s="225">
        <v>1</v>
      </c>
      <c r="F100" s="225" t="s">
        <v>5907</v>
      </c>
      <c r="G100" s="225" t="s">
        <v>68</v>
      </c>
      <c r="H100" s="225" t="s">
        <v>7409</v>
      </c>
      <c r="I100" s="225"/>
      <c r="J100" s="225">
        <v>0</v>
      </c>
      <c r="K100" s="225" t="s">
        <v>5886</v>
      </c>
      <c r="L100" s="225">
        <v>0</v>
      </c>
      <c r="M100" s="225"/>
    </row>
    <row r="101" spans="1:13">
      <c r="A101" s="225"/>
      <c r="B101" s="225"/>
      <c r="C101" s="225">
        <v>11</v>
      </c>
      <c r="D101" s="225">
        <v>14</v>
      </c>
      <c r="E101" s="225">
        <v>4</v>
      </c>
      <c r="F101" s="225" t="s">
        <v>5994</v>
      </c>
      <c r="G101" s="225" t="s">
        <v>73</v>
      </c>
      <c r="H101" s="225" t="s">
        <v>20</v>
      </c>
      <c r="I101" s="225"/>
      <c r="J101" s="225">
        <v>0</v>
      </c>
      <c r="K101" s="225" t="s">
        <v>5886</v>
      </c>
      <c r="L101" s="225">
        <v>0</v>
      </c>
      <c r="M101" s="225"/>
    </row>
    <row r="102" spans="1:13">
      <c r="A102" s="225"/>
      <c r="B102" s="225"/>
      <c r="C102" s="225">
        <v>0</v>
      </c>
      <c r="D102" s="225">
        <v>10</v>
      </c>
      <c r="E102" s="225">
        <v>11</v>
      </c>
      <c r="F102" s="225" t="s">
        <v>6127</v>
      </c>
      <c r="G102" s="225" t="s">
        <v>68</v>
      </c>
      <c r="H102" s="225" t="s">
        <v>7408</v>
      </c>
      <c r="I102" s="225"/>
      <c r="J102" s="225">
        <v>14</v>
      </c>
      <c r="K102" s="225" t="s">
        <v>6126</v>
      </c>
      <c r="L102" s="225">
        <v>14</v>
      </c>
      <c r="M102" s="225"/>
    </row>
    <row r="103" spans="1:13">
      <c r="A103" s="226"/>
      <c r="B103" s="226" t="s">
        <v>322</v>
      </c>
      <c r="C103" s="226"/>
      <c r="D103" s="226"/>
      <c r="E103" s="226">
        <v>32</v>
      </c>
      <c r="F103" s="226" t="s">
        <v>4333</v>
      </c>
      <c r="G103" s="226"/>
      <c r="H103" s="226" t="s">
        <v>6125</v>
      </c>
      <c r="I103" s="226"/>
      <c r="J103" s="226"/>
      <c r="K103" s="226" t="s">
        <v>5886</v>
      </c>
      <c r="L103" s="226">
        <v>0</v>
      </c>
      <c r="M103" s="226"/>
    </row>
    <row r="104" spans="1:13">
      <c r="A104" s="225"/>
      <c r="B104" s="225"/>
      <c r="C104" s="225">
        <v>0</v>
      </c>
      <c r="D104" s="225">
        <v>31</v>
      </c>
      <c r="E104" s="225">
        <v>32</v>
      </c>
      <c r="F104" s="225" t="s">
        <v>4333</v>
      </c>
      <c r="G104" s="225" t="s">
        <v>68</v>
      </c>
      <c r="H104" s="225" t="s">
        <v>7407</v>
      </c>
      <c r="I104" s="225"/>
      <c r="J104" s="225">
        <v>0</v>
      </c>
      <c r="K104" s="225" t="s">
        <v>5886</v>
      </c>
      <c r="L104" s="225">
        <v>0</v>
      </c>
      <c r="M104" s="225"/>
    </row>
    <row r="105" spans="1:13">
      <c r="A105" s="226"/>
      <c r="B105" s="226" t="s">
        <v>328</v>
      </c>
      <c r="C105" s="226"/>
      <c r="D105" s="226"/>
      <c r="E105" s="226">
        <v>32</v>
      </c>
      <c r="F105" s="226" t="s">
        <v>4333</v>
      </c>
      <c r="G105" s="226"/>
      <c r="H105" s="226" t="s">
        <v>6124</v>
      </c>
      <c r="I105" s="226"/>
      <c r="J105" s="226"/>
      <c r="K105" s="226" t="s">
        <v>5886</v>
      </c>
      <c r="L105" s="226">
        <v>0</v>
      </c>
      <c r="M105" s="226"/>
    </row>
    <row r="106" spans="1:13">
      <c r="A106" s="225"/>
      <c r="B106" s="225"/>
      <c r="C106" s="225">
        <v>0</v>
      </c>
      <c r="D106" s="225">
        <v>31</v>
      </c>
      <c r="E106" s="225">
        <v>32</v>
      </c>
      <c r="F106" s="225" t="s">
        <v>4333</v>
      </c>
      <c r="G106" s="225" t="s">
        <v>68</v>
      </c>
      <c r="H106" s="225" t="s">
        <v>7406</v>
      </c>
      <c r="I106" s="225"/>
      <c r="J106" s="225">
        <v>0</v>
      </c>
      <c r="K106" s="225" t="s">
        <v>5886</v>
      </c>
      <c r="L106" s="225">
        <v>0</v>
      </c>
      <c r="M106" s="225"/>
    </row>
    <row r="107" spans="1:13">
      <c r="A107" s="226"/>
      <c r="B107" s="226" t="s">
        <v>345</v>
      </c>
      <c r="C107" s="226"/>
      <c r="D107" s="226"/>
      <c r="E107" s="226">
        <v>32</v>
      </c>
      <c r="F107" s="226" t="s">
        <v>4333</v>
      </c>
      <c r="G107" s="226"/>
      <c r="H107" s="226" t="s">
        <v>6123</v>
      </c>
      <c r="I107" s="226"/>
      <c r="J107" s="226"/>
      <c r="K107" s="226" t="s">
        <v>5886</v>
      </c>
      <c r="L107" s="226">
        <v>0</v>
      </c>
      <c r="M107" s="226"/>
    </row>
    <row r="108" spans="1:13">
      <c r="A108" s="225"/>
      <c r="B108" s="225"/>
      <c r="C108" s="225">
        <v>0</v>
      </c>
      <c r="D108" s="225">
        <v>31</v>
      </c>
      <c r="E108" s="225">
        <v>32</v>
      </c>
      <c r="F108" s="225" t="s">
        <v>4333</v>
      </c>
      <c r="G108" s="225" t="s">
        <v>68</v>
      </c>
      <c r="H108" s="225" t="s">
        <v>7405</v>
      </c>
      <c r="I108" s="225"/>
      <c r="J108" s="225">
        <v>0</v>
      </c>
      <c r="K108" s="225" t="s">
        <v>5886</v>
      </c>
      <c r="L108" s="225">
        <v>0</v>
      </c>
      <c r="M108" s="225"/>
    </row>
    <row r="109" spans="1:13">
      <c r="A109" s="226"/>
      <c r="B109" s="226" t="s">
        <v>348</v>
      </c>
      <c r="C109" s="226"/>
      <c r="D109" s="226"/>
      <c r="E109" s="226">
        <v>32</v>
      </c>
      <c r="F109" s="226" t="s">
        <v>4333</v>
      </c>
      <c r="G109" s="226"/>
      <c r="H109" s="226" t="s">
        <v>6122</v>
      </c>
      <c r="I109" s="226"/>
      <c r="J109" s="226"/>
      <c r="K109" s="226" t="s">
        <v>5886</v>
      </c>
      <c r="L109" s="226">
        <v>0</v>
      </c>
      <c r="M109" s="226"/>
    </row>
    <row r="110" spans="1:13">
      <c r="A110" s="225"/>
      <c r="B110" s="225"/>
      <c r="C110" s="225">
        <v>0</v>
      </c>
      <c r="D110" s="225">
        <v>31</v>
      </c>
      <c r="E110" s="225">
        <v>32</v>
      </c>
      <c r="F110" s="225" t="s">
        <v>4333</v>
      </c>
      <c r="G110" s="225" t="s">
        <v>68</v>
      </c>
      <c r="H110" s="225" t="s">
        <v>7404</v>
      </c>
      <c r="I110" s="225"/>
      <c r="J110" s="225">
        <v>0</v>
      </c>
      <c r="K110" s="225" t="s">
        <v>5886</v>
      </c>
      <c r="L110" s="225">
        <v>0</v>
      </c>
      <c r="M110" s="225"/>
    </row>
    <row r="111" spans="1:13">
      <c r="A111" s="226"/>
      <c r="B111" s="226" t="s">
        <v>362</v>
      </c>
      <c r="C111" s="226"/>
      <c r="D111" s="226"/>
      <c r="E111" s="226">
        <v>32</v>
      </c>
      <c r="F111" s="226" t="s">
        <v>4333</v>
      </c>
      <c r="G111" s="226"/>
      <c r="H111" s="226" t="s">
        <v>6121</v>
      </c>
      <c r="I111" s="226"/>
      <c r="J111" s="226"/>
      <c r="K111" s="226" t="s">
        <v>5886</v>
      </c>
      <c r="L111" s="226">
        <v>0</v>
      </c>
      <c r="M111" s="226"/>
    </row>
    <row r="112" spans="1:13">
      <c r="A112" s="225"/>
      <c r="B112" s="225"/>
      <c r="C112" s="225">
        <v>0</v>
      </c>
      <c r="D112" s="225">
        <v>31</v>
      </c>
      <c r="E112" s="225">
        <v>32</v>
      </c>
      <c r="F112" s="225" t="s">
        <v>4333</v>
      </c>
      <c r="G112" s="225" t="s">
        <v>68</v>
      </c>
      <c r="H112" s="225" t="s">
        <v>7403</v>
      </c>
      <c r="I112" s="225"/>
      <c r="J112" s="225">
        <v>0</v>
      </c>
      <c r="K112" s="225" t="s">
        <v>5886</v>
      </c>
      <c r="L112" s="225">
        <v>0</v>
      </c>
      <c r="M112" s="225"/>
    </row>
    <row r="113" spans="1:13">
      <c r="A113" s="226"/>
      <c r="B113" s="226" t="s">
        <v>370</v>
      </c>
      <c r="C113" s="226"/>
      <c r="D113" s="226"/>
      <c r="E113" s="226">
        <v>32</v>
      </c>
      <c r="F113" s="226" t="s">
        <v>4333</v>
      </c>
      <c r="G113" s="226"/>
      <c r="H113" s="226" t="s">
        <v>6120</v>
      </c>
      <c r="I113" s="226"/>
      <c r="J113" s="226"/>
      <c r="K113" s="226" t="s">
        <v>5886</v>
      </c>
      <c r="L113" s="226">
        <v>0</v>
      </c>
      <c r="M113" s="226"/>
    </row>
    <row r="114" spans="1:13">
      <c r="A114" s="225"/>
      <c r="B114" s="225"/>
      <c r="C114" s="225">
        <v>0</v>
      </c>
      <c r="D114" s="225">
        <v>31</v>
      </c>
      <c r="E114" s="225">
        <v>32</v>
      </c>
      <c r="F114" s="225" t="s">
        <v>4333</v>
      </c>
      <c r="G114" s="225" t="s">
        <v>68</v>
      </c>
      <c r="H114" s="225" t="s">
        <v>7402</v>
      </c>
      <c r="I114" s="225"/>
      <c r="J114" s="225">
        <v>0</v>
      </c>
      <c r="K114" s="225" t="s">
        <v>5886</v>
      </c>
      <c r="L114" s="225">
        <v>0</v>
      </c>
      <c r="M114" s="225"/>
    </row>
    <row r="115" spans="1:13">
      <c r="A115" s="226"/>
      <c r="B115" s="226" t="s">
        <v>2053</v>
      </c>
      <c r="C115" s="226"/>
      <c r="D115" s="226"/>
      <c r="E115" s="226">
        <v>32</v>
      </c>
      <c r="F115" s="226" t="s">
        <v>4333</v>
      </c>
      <c r="G115" s="226"/>
      <c r="H115" s="226" t="s">
        <v>6119</v>
      </c>
      <c r="I115" s="226"/>
      <c r="J115" s="226"/>
      <c r="K115" s="226" t="s">
        <v>5886</v>
      </c>
      <c r="L115" s="226">
        <v>0</v>
      </c>
      <c r="M115" s="226"/>
    </row>
    <row r="116" spans="1:13">
      <c r="A116" s="225"/>
      <c r="B116" s="225"/>
      <c r="C116" s="225">
        <v>0</v>
      </c>
      <c r="D116" s="225">
        <v>31</v>
      </c>
      <c r="E116" s="225">
        <v>32</v>
      </c>
      <c r="F116" s="225" t="s">
        <v>4333</v>
      </c>
      <c r="G116" s="225" t="s">
        <v>68</v>
      </c>
      <c r="H116" s="225" t="s">
        <v>7401</v>
      </c>
      <c r="I116" s="225"/>
      <c r="J116" s="225">
        <v>0</v>
      </c>
      <c r="K116" s="225" t="s">
        <v>5886</v>
      </c>
      <c r="L116" s="225">
        <v>0</v>
      </c>
      <c r="M116" s="225"/>
    </row>
    <row r="117" spans="1:13">
      <c r="A117" s="226"/>
      <c r="B117" s="226" t="s">
        <v>2045</v>
      </c>
      <c r="C117" s="226"/>
      <c r="D117" s="226"/>
      <c r="E117" s="226">
        <v>32</v>
      </c>
      <c r="F117" s="226" t="s">
        <v>4333</v>
      </c>
      <c r="G117" s="226"/>
      <c r="H117" s="226" t="s">
        <v>6118</v>
      </c>
      <c r="I117" s="226"/>
      <c r="J117" s="226"/>
      <c r="K117" s="226" t="s">
        <v>5886</v>
      </c>
      <c r="L117" s="226">
        <v>0</v>
      </c>
      <c r="M117" s="226"/>
    </row>
    <row r="118" spans="1:13">
      <c r="A118" s="225"/>
      <c r="B118" s="225"/>
      <c r="C118" s="225">
        <v>0</v>
      </c>
      <c r="D118" s="225">
        <v>31</v>
      </c>
      <c r="E118" s="225">
        <v>32</v>
      </c>
      <c r="F118" s="225" t="s">
        <v>4333</v>
      </c>
      <c r="G118" s="225" t="s">
        <v>68</v>
      </c>
      <c r="H118" s="225" t="s">
        <v>7400</v>
      </c>
      <c r="I118" s="225"/>
      <c r="J118" s="225">
        <v>0</v>
      </c>
      <c r="K118" s="225" t="s">
        <v>5886</v>
      </c>
      <c r="L118" s="225">
        <v>0</v>
      </c>
      <c r="M118" s="225"/>
    </row>
  </sheetData>
  <phoneticPr fontId="5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62"/>
  <sheetViews>
    <sheetView workbookViewId="0"/>
  </sheetViews>
  <sheetFormatPr defaultRowHeight="12.75"/>
  <cols>
    <col min="1" max="7" width="15.75" style="224" customWidth="1"/>
    <col min="8" max="8" width="31.5" style="224" customWidth="1"/>
    <col min="9" max="9" width="47.25" style="224" customWidth="1"/>
    <col min="10" max="13" width="15.75" style="224" customWidth="1"/>
    <col min="14" max="16384" width="9" style="224"/>
  </cols>
  <sheetData>
    <row r="1" spans="1:13" ht="25.5">
      <c r="A1" s="227" t="s">
        <v>706</v>
      </c>
      <c r="B1" s="227" t="s">
        <v>53</v>
      </c>
      <c r="C1" s="227" t="s">
        <v>54</v>
      </c>
      <c r="D1" s="227" t="s">
        <v>55</v>
      </c>
      <c r="E1" s="227" t="s">
        <v>56</v>
      </c>
      <c r="F1" s="227" t="s">
        <v>57</v>
      </c>
      <c r="G1" s="227" t="s">
        <v>58</v>
      </c>
      <c r="H1" s="227" t="s">
        <v>59</v>
      </c>
      <c r="I1" s="227" t="s">
        <v>60</v>
      </c>
      <c r="J1" s="227" t="s">
        <v>788</v>
      </c>
      <c r="K1" s="227" t="s">
        <v>789</v>
      </c>
      <c r="L1" s="227" t="s">
        <v>790</v>
      </c>
      <c r="M1" s="227" t="s">
        <v>707</v>
      </c>
    </row>
    <row r="2" spans="1:13">
      <c r="A2" s="226"/>
      <c r="B2" s="226" t="s">
        <v>66</v>
      </c>
      <c r="C2" s="226"/>
      <c r="D2" s="226"/>
      <c r="E2" s="226">
        <v>32</v>
      </c>
      <c r="F2" s="226" t="s">
        <v>6203</v>
      </c>
      <c r="G2" s="226"/>
      <c r="H2" s="226" t="s">
        <v>6204</v>
      </c>
      <c r="I2" s="226"/>
      <c r="J2" s="226"/>
      <c r="K2" s="226" t="s">
        <v>6201</v>
      </c>
      <c r="L2" s="226">
        <v>1701733730</v>
      </c>
      <c r="M2" s="226"/>
    </row>
    <row r="3" spans="1:13">
      <c r="A3" s="225"/>
      <c r="B3" s="225"/>
      <c r="C3" s="225">
        <v>0</v>
      </c>
      <c r="D3" s="225">
        <v>31</v>
      </c>
      <c r="E3" s="225">
        <v>32</v>
      </c>
      <c r="F3" s="225" t="s">
        <v>6203</v>
      </c>
      <c r="G3" s="225" t="s">
        <v>73</v>
      </c>
      <c r="H3" s="225" t="s">
        <v>6202</v>
      </c>
      <c r="I3" s="225"/>
      <c r="J3" s="225">
        <v>1701733730</v>
      </c>
      <c r="K3" s="225" t="s">
        <v>6201</v>
      </c>
      <c r="L3" s="225">
        <v>1701733730</v>
      </c>
      <c r="M3" s="225"/>
    </row>
    <row r="4" spans="1:13">
      <c r="A4" s="226"/>
      <c r="B4" s="226" t="s">
        <v>70</v>
      </c>
      <c r="C4" s="226"/>
      <c r="D4" s="226"/>
      <c r="E4" s="226">
        <v>32</v>
      </c>
      <c r="F4" s="226" t="s">
        <v>4333</v>
      </c>
      <c r="G4" s="226"/>
      <c r="H4" s="226" t="s">
        <v>6200</v>
      </c>
      <c r="I4" s="226"/>
      <c r="J4" s="226"/>
      <c r="K4" s="226" t="s">
        <v>5886</v>
      </c>
      <c r="L4" s="226">
        <v>0</v>
      </c>
      <c r="M4" s="226"/>
    </row>
    <row r="5" spans="1:13">
      <c r="A5" s="225"/>
      <c r="B5" s="225"/>
      <c r="C5" s="225">
        <v>24</v>
      </c>
      <c r="D5" s="225">
        <v>31</v>
      </c>
      <c r="E5" s="225">
        <v>8</v>
      </c>
      <c r="F5" s="225" t="s">
        <v>5976</v>
      </c>
      <c r="G5" s="225" t="s">
        <v>73</v>
      </c>
      <c r="H5" s="225" t="s">
        <v>20</v>
      </c>
      <c r="I5" s="225"/>
      <c r="J5" s="225">
        <v>0</v>
      </c>
      <c r="K5" s="225" t="s">
        <v>5886</v>
      </c>
      <c r="L5" s="225">
        <v>0</v>
      </c>
      <c r="M5" s="225"/>
    </row>
    <row r="6" spans="1:13">
      <c r="A6" s="225"/>
      <c r="B6" s="225"/>
      <c r="C6" s="225">
        <v>16</v>
      </c>
      <c r="D6" s="225">
        <v>23</v>
      </c>
      <c r="E6" s="225">
        <v>8</v>
      </c>
      <c r="F6" s="225" t="s">
        <v>5976</v>
      </c>
      <c r="G6" s="225" t="s">
        <v>73</v>
      </c>
      <c r="H6" s="225" t="s">
        <v>6199</v>
      </c>
      <c r="I6" s="225"/>
      <c r="J6" s="225">
        <v>0</v>
      </c>
      <c r="K6" s="225" t="s">
        <v>5886</v>
      </c>
      <c r="L6" s="225">
        <v>0</v>
      </c>
      <c r="M6" s="225"/>
    </row>
    <row r="7" spans="1:13">
      <c r="A7" s="225"/>
      <c r="B7" s="225"/>
      <c r="C7" s="225">
        <v>0</v>
      </c>
      <c r="D7" s="225">
        <v>15</v>
      </c>
      <c r="E7" s="225">
        <v>16</v>
      </c>
      <c r="F7" s="225" t="s">
        <v>6008</v>
      </c>
      <c r="G7" s="225" t="s">
        <v>73</v>
      </c>
      <c r="H7" s="225" t="s">
        <v>6198</v>
      </c>
      <c r="I7" s="225"/>
      <c r="J7" s="225">
        <v>0</v>
      </c>
      <c r="K7" s="225" t="s">
        <v>5886</v>
      </c>
      <c r="L7" s="225">
        <v>0</v>
      </c>
      <c r="M7" s="225"/>
    </row>
    <row r="8" spans="1:13">
      <c r="A8" s="226"/>
      <c r="B8" s="226" t="s">
        <v>76</v>
      </c>
      <c r="C8" s="226"/>
      <c r="D8" s="226"/>
      <c r="E8" s="226">
        <v>32</v>
      </c>
      <c r="F8" s="226" t="s">
        <v>6197</v>
      </c>
      <c r="G8" s="226"/>
      <c r="H8" s="226" t="s">
        <v>3663</v>
      </c>
      <c r="I8" s="226"/>
      <c r="J8" s="226"/>
      <c r="K8" s="226" t="s">
        <v>6194</v>
      </c>
      <c r="L8" s="226">
        <v>327680</v>
      </c>
      <c r="M8" s="226"/>
    </row>
    <row r="9" spans="1:13">
      <c r="A9" s="225"/>
      <c r="B9" s="225"/>
      <c r="C9" s="225">
        <v>24</v>
      </c>
      <c r="D9" s="225">
        <v>31</v>
      </c>
      <c r="E9" s="225">
        <v>8</v>
      </c>
      <c r="F9" s="225" t="s">
        <v>5976</v>
      </c>
      <c r="G9" s="225" t="s">
        <v>73</v>
      </c>
      <c r="H9" s="225" t="s">
        <v>7443</v>
      </c>
      <c r="I9" s="225"/>
      <c r="J9" s="225">
        <v>0</v>
      </c>
      <c r="K9" s="225" t="s">
        <v>5886</v>
      </c>
      <c r="L9" s="225">
        <v>0</v>
      </c>
      <c r="M9" s="225"/>
    </row>
    <row r="10" spans="1:13">
      <c r="A10" s="225"/>
      <c r="B10" s="225"/>
      <c r="C10" s="225">
        <v>0</v>
      </c>
      <c r="D10" s="225">
        <v>23</v>
      </c>
      <c r="E10" s="225">
        <v>24</v>
      </c>
      <c r="F10" s="225" t="s">
        <v>6196</v>
      </c>
      <c r="G10" s="225" t="s">
        <v>73</v>
      </c>
      <c r="H10" s="225" t="s">
        <v>6195</v>
      </c>
      <c r="I10" s="225"/>
      <c r="J10" s="225">
        <v>327680</v>
      </c>
      <c r="K10" s="225" t="s">
        <v>6194</v>
      </c>
      <c r="L10" s="225">
        <v>327680</v>
      </c>
      <c r="M10" s="225"/>
    </row>
    <row r="11" spans="1:13">
      <c r="A11" s="226"/>
      <c r="B11" s="226" t="s">
        <v>79</v>
      </c>
      <c r="C11" s="226"/>
      <c r="D11" s="226"/>
      <c r="E11" s="226">
        <v>32</v>
      </c>
      <c r="F11" s="226" t="s">
        <v>6193</v>
      </c>
      <c r="G11" s="226"/>
      <c r="H11" s="226" t="s">
        <v>6192</v>
      </c>
      <c r="I11" s="226"/>
      <c r="J11" s="226"/>
      <c r="K11" s="226" t="s">
        <v>6191</v>
      </c>
      <c r="L11" s="226">
        <v>240</v>
      </c>
      <c r="M11" s="226"/>
    </row>
    <row r="12" spans="1:13">
      <c r="A12" s="225"/>
      <c r="B12" s="225"/>
      <c r="C12" s="225">
        <v>15</v>
      </c>
      <c r="D12" s="225">
        <v>31</v>
      </c>
      <c r="E12" s="225">
        <v>17</v>
      </c>
      <c r="F12" s="225" t="s">
        <v>6190</v>
      </c>
      <c r="G12" s="225" t="s">
        <v>73</v>
      </c>
      <c r="H12" s="225" t="s">
        <v>20</v>
      </c>
      <c r="I12" s="225"/>
      <c r="J12" s="225">
        <v>0</v>
      </c>
      <c r="K12" s="225" t="s">
        <v>5886</v>
      </c>
      <c r="L12" s="225">
        <v>0</v>
      </c>
      <c r="M12" s="225"/>
    </row>
    <row r="13" spans="1:13">
      <c r="A13" s="225"/>
      <c r="B13" s="225"/>
      <c r="C13" s="225">
        <v>14</v>
      </c>
      <c r="D13" s="225">
        <v>14</v>
      </c>
      <c r="E13" s="225">
        <v>1</v>
      </c>
      <c r="F13" s="225" t="s">
        <v>5907</v>
      </c>
      <c r="G13" s="225" t="s">
        <v>68</v>
      </c>
      <c r="H13" s="225" t="s">
        <v>6189</v>
      </c>
      <c r="I13" s="225"/>
      <c r="J13" s="225">
        <v>0</v>
      </c>
      <c r="K13" s="225" t="s">
        <v>5886</v>
      </c>
      <c r="L13" s="225">
        <v>0</v>
      </c>
      <c r="M13" s="225"/>
    </row>
    <row r="14" spans="1:13">
      <c r="A14" s="225"/>
      <c r="B14" s="225"/>
      <c r="C14" s="225">
        <v>13</v>
      </c>
      <c r="D14" s="225">
        <v>13</v>
      </c>
      <c r="E14" s="225">
        <v>1</v>
      </c>
      <c r="F14" s="225" t="s">
        <v>5907</v>
      </c>
      <c r="G14" s="225" t="s">
        <v>68</v>
      </c>
      <c r="H14" s="225" t="s">
        <v>6188</v>
      </c>
      <c r="I14" s="225"/>
      <c r="J14" s="225">
        <v>0</v>
      </c>
      <c r="K14" s="225" t="s">
        <v>5886</v>
      </c>
      <c r="L14" s="225">
        <v>0</v>
      </c>
      <c r="M14" s="225"/>
    </row>
    <row r="15" spans="1:13">
      <c r="A15" s="225"/>
      <c r="B15" s="225"/>
      <c r="C15" s="225">
        <v>12</v>
      </c>
      <c r="D15" s="225">
        <v>12</v>
      </c>
      <c r="E15" s="225">
        <v>1</v>
      </c>
      <c r="F15" s="225" t="s">
        <v>5907</v>
      </c>
      <c r="G15" s="225" t="s">
        <v>68</v>
      </c>
      <c r="H15" s="225" t="s">
        <v>6187</v>
      </c>
      <c r="I15" s="225"/>
      <c r="J15" s="225">
        <v>0</v>
      </c>
      <c r="K15" s="225" t="s">
        <v>5886</v>
      </c>
      <c r="L15" s="225">
        <v>0</v>
      </c>
      <c r="M15" s="225"/>
    </row>
    <row r="16" spans="1:13">
      <c r="A16" s="225"/>
      <c r="B16" s="225"/>
      <c r="C16" s="225">
        <v>8</v>
      </c>
      <c r="D16" s="225">
        <v>11</v>
      </c>
      <c r="E16" s="225">
        <v>4</v>
      </c>
      <c r="F16" s="225" t="s">
        <v>5994</v>
      </c>
      <c r="G16" s="225" t="s">
        <v>73</v>
      </c>
      <c r="H16" s="225" t="s">
        <v>20</v>
      </c>
      <c r="I16" s="225"/>
      <c r="J16" s="225">
        <v>0</v>
      </c>
      <c r="K16" s="225" t="s">
        <v>5886</v>
      </c>
      <c r="L16" s="225">
        <v>0</v>
      </c>
      <c r="M16" s="225"/>
    </row>
    <row r="17" spans="1:13">
      <c r="A17" s="225"/>
      <c r="B17" s="225"/>
      <c r="C17" s="225">
        <v>4</v>
      </c>
      <c r="D17" s="225">
        <v>7</v>
      </c>
      <c r="E17" s="225">
        <v>4</v>
      </c>
      <c r="F17" s="225" t="s">
        <v>6186</v>
      </c>
      <c r="G17" s="225" t="s">
        <v>68</v>
      </c>
      <c r="H17" s="225" t="s">
        <v>6185</v>
      </c>
      <c r="I17" s="225"/>
      <c r="J17" s="225">
        <v>15</v>
      </c>
      <c r="K17" s="225" t="s">
        <v>6184</v>
      </c>
      <c r="L17" s="225">
        <v>240</v>
      </c>
      <c r="M17" s="225"/>
    </row>
    <row r="18" spans="1:13">
      <c r="A18" s="225"/>
      <c r="B18" s="225"/>
      <c r="C18" s="225">
        <v>3</v>
      </c>
      <c r="D18" s="225">
        <v>3</v>
      </c>
      <c r="E18" s="225">
        <v>1</v>
      </c>
      <c r="F18" s="225" t="s">
        <v>5907</v>
      </c>
      <c r="G18" s="225" t="s">
        <v>68</v>
      </c>
      <c r="H18" s="225" t="s">
        <v>6183</v>
      </c>
      <c r="I18" s="225"/>
      <c r="J18" s="225">
        <v>0</v>
      </c>
      <c r="K18" s="225" t="s">
        <v>5886</v>
      </c>
      <c r="L18" s="225">
        <v>0</v>
      </c>
      <c r="M18" s="225"/>
    </row>
    <row r="19" spans="1:13">
      <c r="A19" s="225"/>
      <c r="B19" s="225"/>
      <c r="C19" s="225">
        <v>2</v>
      </c>
      <c r="D19" s="225">
        <v>2</v>
      </c>
      <c r="E19" s="225">
        <v>1</v>
      </c>
      <c r="F19" s="225" t="s">
        <v>5907</v>
      </c>
      <c r="G19" s="225" t="s">
        <v>68</v>
      </c>
      <c r="H19" s="225" t="s">
        <v>6182</v>
      </c>
      <c r="I19" s="225"/>
      <c r="J19" s="225">
        <v>0</v>
      </c>
      <c r="K19" s="225" t="s">
        <v>5886</v>
      </c>
      <c r="L19" s="225">
        <v>0</v>
      </c>
      <c r="M19" s="225"/>
    </row>
    <row r="20" spans="1:13">
      <c r="A20" s="225"/>
      <c r="B20" s="225"/>
      <c r="C20" s="225">
        <v>1</v>
      </c>
      <c r="D20" s="225">
        <v>1</v>
      </c>
      <c r="E20" s="225">
        <v>1</v>
      </c>
      <c r="F20" s="225" t="s">
        <v>5907</v>
      </c>
      <c r="G20" s="225" t="s">
        <v>68</v>
      </c>
      <c r="H20" s="225" t="s">
        <v>5251</v>
      </c>
      <c r="I20" s="225"/>
      <c r="J20" s="225">
        <v>0</v>
      </c>
      <c r="K20" s="225" t="s">
        <v>5886</v>
      </c>
      <c r="L20" s="225">
        <v>0</v>
      </c>
      <c r="M20" s="225"/>
    </row>
    <row r="21" spans="1:13">
      <c r="A21" s="225"/>
      <c r="B21" s="225"/>
      <c r="C21" s="225">
        <v>0</v>
      </c>
      <c r="D21" s="225">
        <v>0</v>
      </c>
      <c r="E21" s="225">
        <v>1</v>
      </c>
      <c r="F21" s="225" t="s">
        <v>5907</v>
      </c>
      <c r="G21" s="225" t="s">
        <v>68</v>
      </c>
      <c r="H21" s="225" t="s">
        <v>5255</v>
      </c>
      <c r="I21" s="225"/>
      <c r="J21" s="225">
        <v>0</v>
      </c>
      <c r="K21" s="225" t="s">
        <v>5886</v>
      </c>
      <c r="L21" s="225">
        <v>0</v>
      </c>
      <c r="M21" s="225"/>
    </row>
    <row r="22" spans="1:13">
      <c r="A22" s="226"/>
      <c r="B22" s="226" t="s">
        <v>91</v>
      </c>
      <c r="C22" s="226"/>
      <c r="D22" s="226"/>
      <c r="E22" s="226">
        <v>32</v>
      </c>
      <c r="F22" s="226" t="s">
        <v>4333</v>
      </c>
      <c r="G22" s="226"/>
      <c r="H22" s="226" t="s">
        <v>5149</v>
      </c>
      <c r="I22" s="226"/>
      <c r="J22" s="226"/>
      <c r="K22" s="226" t="s">
        <v>5886</v>
      </c>
      <c r="L22" s="226">
        <v>0</v>
      </c>
      <c r="M22" s="226"/>
    </row>
    <row r="23" spans="1:13">
      <c r="A23" s="225"/>
      <c r="B23" s="225"/>
      <c r="C23" s="225">
        <v>24</v>
      </c>
      <c r="D23" s="225">
        <v>31</v>
      </c>
      <c r="E23" s="225">
        <v>8</v>
      </c>
      <c r="F23" s="225" t="s">
        <v>5976</v>
      </c>
      <c r="G23" s="225" t="s">
        <v>73</v>
      </c>
      <c r="H23" s="225" t="s">
        <v>20</v>
      </c>
      <c r="I23" s="225"/>
      <c r="J23" s="225">
        <v>0</v>
      </c>
      <c r="K23" s="225" t="s">
        <v>5886</v>
      </c>
      <c r="L23" s="225">
        <v>0</v>
      </c>
      <c r="M23" s="225"/>
    </row>
    <row r="24" spans="1:13">
      <c r="A24" s="225"/>
      <c r="B24" s="225"/>
      <c r="C24" s="225">
        <v>8</v>
      </c>
      <c r="D24" s="225">
        <v>23</v>
      </c>
      <c r="E24" s="225">
        <v>16</v>
      </c>
      <c r="F24" s="225" t="s">
        <v>6008</v>
      </c>
      <c r="G24" s="225" t="s">
        <v>73</v>
      </c>
      <c r="H24" s="225" t="s">
        <v>6181</v>
      </c>
      <c r="I24" s="225"/>
      <c r="J24" s="225">
        <v>0</v>
      </c>
      <c r="K24" s="225" t="s">
        <v>5886</v>
      </c>
      <c r="L24" s="225">
        <v>0</v>
      </c>
      <c r="M24" s="225"/>
    </row>
    <row r="25" spans="1:13">
      <c r="A25" s="225"/>
      <c r="B25" s="225"/>
      <c r="C25" s="225">
        <v>4</v>
      </c>
      <c r="D25" s="225">
        <v>7</v>
      </c>
      <c r="E25" s="225">
        <v>4</v>
      </c>
      <c r="F25" s="225" t="s">
        <v>5994</v>
      </c>
      <c r="G25" s="225" t="s">
        <v>73</v>
      </c>
      <c r="H25" s="225" t="s">
        <v>6180</v>
      </c>
      <c r="I25" s="225"/>
      <c r="J25" s="225">
        <v>0</v>
      </c>
      <c r="K25" s="225" t="s">
        <v>5886</v>
      </c>
      <c r="L25" s="225">
        <v>0</v>
      </c>
      <c r="M25" s="225"/>
    </row>
    <row r="26" spans="1:13">
      <c r="A26" s="225"/>
      <c r="B26" s="225"/>
      <c r="C26" s="225">
        <v>3</v>
      </c>
      <c r="D26" s="225">
        <v>3</v>
      </c>
      <c r="E26" s="225">
        <v>1</v>
      </c>
      <c r="F26" s="225" t="s">
        <v>5907</v>
      </c>
      <c r="G26" s="225" t="s">
        <v>73</v>
      </c>
      <c r="H26" s="225" t="s">
        <v>6179</v>
      </c>
      <c r="I26" s="225"/>
      <c r="J26" s="225">
        <v>0</v>
      </c>
      <c r="K26" s="225" t="s">
        <v>5886</v>
      </c>
      <c r="L26" s="225">
        <v>0</v>
      </c>
      <c r="M26" s="225"/>
    </row>
    <row r="27" spans="1:13">
      <c r="A27" s="225"/>
      <c r="B27" s="225"/>
      <c r="C27" s="225">
        <v>2</v>
      </c>
      <c r="D27" s="225">
        <v>2</v>
      </c>
      <c r="E27" s="225">
        <v>1</v>
      </c>
      <c r="F27" s="225" t="s">
        <v>5907</v>
      </c>
      <c r="G27" s="225" t="s">
        <v>73</v>
      </c>
      <c r="H27" s="225" t="s">
        <v>6178</v>
      </c>
      <c r="I27" s="225"/>
      <c r="J27" s="225">
        <v>0</v>
      </c>
      <c r="K27" s="225" t="s">
        <v>5886</v>
      </c>
      <c r="L27" s="225">
        <v>0</v>
      </c>
      <c r="M27" s="225"/>
    </row>
    <row r="28" spans="1:13">
      <c r="A28" s="225"/>
      <c r="B28" s="225"/>
      <c r="C28" s="225">
        <v>1</v>
      </c>
      <c r="D28" s="225">
        <v>1</v>
      </c>
      <c r="E28" s="225">
        <v>1</v>
      </c>
      <c r="F28" s="225" t="s">
        <v>5907</v>
      </c>
      <c r="G28" s="225" t="s">
        <v>73</v>
      </c>
      <c r="H28" s="225" t="s">
        <v>6177</v>
      </c>
      <c r="I28" s="225"/>
      <c r="J28" s="225">
        <v>0</v>
      </c>
      <c r="K28" s="225" t="s">
        <v>5886</v>
      </c>
      <c r="L28" s="225">
        <v>0</v>
      </c>
      <c r="M28" s="225"/>
    </row>
    <row r="29" spans="1:13">
      <c r="A29" s="225"/>
      <c r="B29" s="225"/>
      <c r="C29" s="225">
        <v>0</v>
      </c>
      <c r="D29" s="225">
        <v>0</v>
      </c>
      <c r="E29" s="225">
        <v>1</v>
      </c>
      <c r="F29" s="225" t="s">
        <v>5907</v>
      </c>
      <c r="G29" s="225" t="s">
        <v>73</v>
      </c>
      <c r="H29" s="225" t="s">
        <v>6176</v>
      </c>
      <c r="I29" s="225"/>
      <c r="J29" s="225">
        <v>0</v>
      </c>
      <c r="K29" s="225" t="s">
        <v>5886</v>
      </c>
      <c r="L29" s="225">
        <v>0</v>
      </c>
      <c r="M29" s="225"/>
    </row>
    <row r="30" spans="1:13">
      <c r="A30" s="226"/>
      <c r="B30" s="226" t="s">
        <v>95</v>
      </c>
      <c r="C30" s="226"/>
      <c r="D30" s="226"/>
      <c r="E30" s="226">
        <v>32</v>
      </c>
      <c r="F30" s="226" t="s">
        <v>4333</v>
      </c>
      <c r="G30" s="226"/>
      <c r="H30" s="226" t="s">
        <v>6175</v>
      </c>
      <c r="I30" s="226"/>
      <c r="J30" s="226"/>
      <c r="K30" s="226" t="s">
        <v>5886</v>
      </c>
      <c r="L30" s="226">
        <v>0</v>
      </c>
      <c r="M30" s="226"/>
    </row>
    <row r="31" spans="1:13">
      <c r="A31" s="225"/>
      <c r="B31" s="225"/>
      <c r="C31" s="225">
        <v>0</v>
      </c>
      <c r="D31" s="225">
        <v>31</v>
      </c>
      <c r="E31" s="225">
        <v>32</v>
      </c>
      <c r="F31" s="225" t="s">
        <v>4333</v>
      </c>
      <c r="G31" s="225" t="s">
        <v>68</v>
      </c>
      <c r="H31" s="225" t="s">
        <v>6174</v>
      </c>
      <c r="I31" s="225"/>
      <c r="J31" s="225">
        <v>0</v>
      </c>
      <c r="K31" s="225" t="s">
        <v>5886</v>
      </c>
      <c r="L31" s="225">
        <v>0</v>
      </c>
      <c r="M31" s="225"/>
    </row>
    <row r="32" spans="1:13">
      <c r="A32" s="226"/>
      <c r="B32" s="226" t="s">
        <v>97</v>
      </c>
      <c r="C32" s="226"/>
      <c r="D32" s="226"/>
      <c r="E32" s="226">
        <v>32</v>
      </c>
      <c r="F32" s="226" t="s">
        <v>4333</v>
      </c>
      <c r="G32" s="226"/>
      <c r="H32" s="226" t="s">
        <v>6173</v>
      </c>
      <c r="I32" s="226"/>
      <c r="J32" s="226"/>
      <c r="K32" s="226" t="s">
        <v>5886</v>
      </c>
      <c r="L32" s="226">
        <v>0</v>
      </c>
      <c r="M32" s="226"/>
    </row>
    <row r="33" spans="1:13">
      <c r="A33" s="225"/>
      <c r="B33" s="225"/>
      <c r="C33" s="225">
        <v>0</v>
      </c>
      <c r="D33" s="225">
        <v>31</v>
      </c>
      <c r="E33" s="225">
        <v>32</v>
      </c>
      <c r="F33" s="225" t="s">
        <v>4333</v>
      </c>
      <c r="G33" s="225" t="s">
        <v>68</v>
      </c>
      <c r="H33" s="225" t="s">
        <v>6172</v>
      </c>
      <c r="I33" s="225"/>
      <c r="J33" s="225">
        <v>0</v>
      </c>
      <c r="K33" s="225" t="s">
        <v>5886</v>
      </c>
      <c r="L33" s="225">
        <v>0</v>
      </c>
      <c r="M33" s="225"/>
    </row>
    <row r="34" spans="1:13">
      <c r="A34" s="226"/>
      <c r="B34" s="226" t="s">
        <v>99</v>
      </c>
      <c r="C34" s="226"/>
      <c r="D34" s="226"/>
      <c r="E34" s="226">
        <v>32</v>
      </c>
      <c r="F34" s="226" t="s">
        <v>4333</v>
      </c>
      <c r="G34" s="226"/>
      <c r="H34" s="226" t="s">
        <v>6171</v>
      </c>
      <c r="I34" s="226"/>
      <c r="J34" s="226"/>
      <c r="K34" s="226" t="s">
        <v>5886</v>
      </c>
      <c r="L34" s="226">
        <v>0</v>
      </c>
      <c r="M34" s="226"/>
    </row>
    <row r="35" spans="1:13">
      <c r="A35" s="225"/>
      <c r="B35" s="225"/>
      <c r="C35" s="225">
        <v>0</v>
      </c>
      <c r="D35" s="225">
        <v>31</v>
      </c>
      <c r="E35" s="225">
        <v>32</v>
      </c>
      <c r="F35" s="225" t="s">
        <v>4333</v>
      </c>
      <c r="G35" s="225" t="s">
        <v>68</v>
      </c>
      <c r="H35" s="225" t="s">
        <v>6170</v>
      </c>
      <c r="I35" s="225"/>
      <c r="J35" s="225">
        <v>0</v>
      </c>
      <c r="K35" s="225" t="s">
        <v>5886</v>
      </c>
      <c r="L35" s="225">
        <v>0</v>
      </c>
      <c r="M35" s="225"/>
    </row>
    <row r="36" spans="1:13">
      <c r="A36" s="226"/>
      <c r="B36" s="226" t="s">
        <v>101</v>
      </c>
      <c r="C36" s="226"/>
      <c r="D36" s="226"/>
      <c r="E36" s="226">
        <v>32</v>
      </c>
      <c r="F36" s="226" t="s">
        <v>4333</v>
      </c>
      <c r="G36" s="226"/>
      <c r="H36" s="226" t="s">
        <v>6169</v>
      </c>
      <c r="I36" s="226"/>
      <c r="J36" s="226"/>
      <c r="K36" s="226" t="s">
        <v>5886</v>
      </c>
      <c r="L36" s="226">
        <v>0</v>
      </c>
      <c r="M36" s="226"/>
    </row>
    <row r="37" spans="1:13">
      <c r="A37" s="225"/>
      <c r="B37" s="225"/>
      <c r="C37" s="225">
        <v>0</v>
      </c>
      <c r="D37" s="225">
        <v>31</v>
      </c>
      <c r="E37" s="225">
        <v>32</v>
      </c>
      <c r="F37" s="225" t="s">
        <v>4333</v>
      </c>
      <c r="G37" s="225" t="s">
        <v>68</v>
      </c>
      <c r="H37" s="225" t="s">
        <v>6168</v>
      </c>
      <c r="I37" s="225"/>
      <c r="J37" s="225">
        <v>0</v>
      </c>
      <c r="K37" s="225" t="s">
        <v>5886</v>
      </c>
      <c r="L37" s="225">
        <v>0</v>
      </c>
      <c r="M37" s="225"/>
    </row>
    <row r="38" spans="1:13">
      <c r="A38" s="226"/>
      <c r="B38" s="226" t="s">
        <v>104</v>
      </c>
      <c r="C38" s="226"/>
      <c r="D38" s="226"/>
      <c r="E38" s="226">
        <v>32</v>
      </c>
      <c r="F38" s="226" t="s">
        <v>4333</v>
      </c>
      <c r="G38" s="226"/>
      <c r="H38" s="226" t="s">
        <v>6167</v>
      </c>
      <c r="I38" s="226"/>
      <c r="J38" s="226"/>
      <c r="K38" s="226" t="s">
        <v>5886</v>
      </c>
      <c r="L38" s="226">
        <v>0</v>
      </c>
      <c r="M38" s="226"/>
    </row>
    <row r="39" spans="1:13">
      <c r="A39" s="225"/>
      <c r="B39" s="225"/>
      <c r="C39" s="225">
        <v>0</v>
      </c>
      <c r="D39" s="225">
        <v>31</v>
      </c>
      <c r="E39" s="225">
        <v>32</v>
      </c>
      <c r="F39" s="225" t="s">
        <v>4333</v>
      </c>
      <c r="G39" s="225" t="s">
        <v>68</v>
      </c>
      <c r="H39" s="225" t="s">
        <v>6166</v>
      </c>
      <c r="I39" s="225"/>
      <c r="J39" s="225">
        <v>0</v>
      </c>
      <c r="K39" s="225" t="s">
        <v>5886</v>
      </c>
      <c r="L39" s="225">
        <v>0</v>
      </c>
      <c r="M39" s="225"/>
    </row>
    <row r="40" spans="1:13">
      <c r="A40" s="226"/>
      <c r="B40" s="226" t="s">
        <v>119</v>
      </c>
      <c r="C40" s="226"/>
      <c r="D40" s="226"/>
      <c r="E40" s="226">
        <v>32</v>
      </c>
      <c r="F40" s="226" t="s">
        <v>4333</v>
      </c>
      <c r="G40" s="226"/>
      <c r="H40" s="226" t="s">
        <v>6165</v>
      </c>
      <c r="I40" s="226"/>
      <c r="J40" s="226"/>
      <c r="K40" s="226" t="s">
        <v>5886</v>
      </c>
      <c r="L40" s="226">
        <v>0</v>
      </c>
      <c r="M40" s="226"/>
    </row>
    <row r="41" spans="1:13">
      <c r="A41" s="225"/>
      <c r="B41" s="225"/>
      <c r="C41" s="225">
        <v>0</v>
      </c>
      <c r="D41" s="225">
        <v>31</v>
      </c>
      <c r="E41" s="225">
        <v>32</v>
      </c>
      <c r="F41" s="225" t="s">
        <v>4333</v>
      </c>
      <c r="G41" s="225" t="s">
        <v>68</v>
      </c>
      <c r="H41" s="225" t="s">
        <v>6164</v>
      </c>
      <c r="I41" s="225"/>
      <c r="J41" s="225">
        <v>0</v>
      </c>
      <c r="K41" s="225" t="s">
        <v>5886</v>
      </c>
      <c r="L41" s="225">
        <v>0</v>
      </c>
      <c r="M41" s="225"/>
    </row>
    <row r="42" spans="1:13">
      <c r="A42" s="226"/>
      <c r="B42" s="226" t="s">
        <v>135</v>
      </c>
      <c r="C42" s="226"/>
      <c r="D42" s="226"/>
      <c r="E42" s="226">
        <v>32</v>
      </c>
      <c r="F42" s="226" t="s">
        <v>4333</v>
      </c>
      <c r="G42" s="226"/>
      <c r="H42" s="226" t="s">
        <v>6163</v>
      </c>
      <c r="I42" s="226"/>
      <c r="J42" s="226"/>
      <c r="K42" s="226" t="s">
        <v>5886</v>
      </c>
      <c r="L42" s="226">
        <v>0</v>
      </c>
      <c r="M42" s="226"/>
    </row>
    <row r="43" spans="1:13">
      <c r="A43" s="225"/>
      <c r="B43" s="225"/>
      <c r="C43" s="225">
        <v>0</v>
      </c>
      <c r="D43" s="225">
        <v>31</v>
      </c>
      <c r="E43" s="225">
        <v>32</v>
      </c>
      <c r="F43" s="225" t="s">
        <v>4333</v>
      </c>
      <c r="G43" s="225" t="s">
        <v>68</v>
      </c>
      <c r="H43" s="225" t="s">
        <v>6162</v>
      </c>
      <c r="I43" s="225"/>
      <c r="J43" s="225">
        <v>0</v>
      </c>
      <c r="K43" s="225" t="s">
        <v>5886</v>
      </c>
      <c r="L43" s="225">
        <v>0</v>
      </c>
      <c r="M43" s="225"/>
    </row>
    <row r="44" spans="1:13">
      <c r="A44" s="226"/>
      <c r="B44" s="226" t="s">
        <v>147</v>
      </c>
      <c r="C44" s="226"/>
      <c r="D44" s="226"/>
      <c r="E44" s="226">
        <v>32</v>
      </c>
      <c r="F44" s="226" t="s">
        <v>4333</v>
      </c>
      <c r="G44" s="226"/>
      <c r="H44" s="226" t="s">
        <v>6161</v>
      </c>
      <c r="I44" s="226"/>
      <c r="J44" s="226"/>
      <c r="K44" s="226" t="s">
        <v>5886</v>
      </c>
      <c r="L44" s="226">
        <v>0</v>
      </c>
      <c r="M44" s="226"/>
    </row>
    <row r="45" spans="1:13">
      <c r="A45" s="225"/>
      <c r="B45" s="225"/>
      <c r="C45" s="225">
        <v>0</v>
      </c>
      <c r="D45" s="225">
        <v>31</v>
      </c>
      <c r="E45" s="225">
        <v>32</v>
      </c>
      <c r="F45" s="225" t="s">
        <v>4333</v>
      </c>
      <c r="G45" s="225" t="s">
        <v>68</v>
      </c>
      <c r="H45" s="225" t="s">
        <v>6160</v>
      </c>
      <c r="I45" s="225"/>
      <c r="J45" s="225">
        <v>0</v>
      </c>
      <c r="K45" s="225" t="s">
        <v>5886</v>
      </c>
      <c r="L45" s="225">
        <v>0</v>
      </c>
      <c r="M45" s="225"/>
    </row>
    <row r="46" spans="1:13">
      <c r="A46" s="226"/>
      <c r="B46" s="226" t="s">
        <v>175</v>
      </c>
      <c r="C46" s="226"/>
      <c r="D46" s="226"/>
      <c r="E46" s="226">
        <v>32</v>
      </c>
      <c r="F46" s="226" t="s">
        <v>4333</v>
      </c>
      <c r="G46" s="226"/>
      <c r="H46" s="226" t="s">
        <v>6159</v>
      </c>
      <c r="I46" s="226"/>
      <c r="J46" s="226"/>
      <c r="K46" s="226" t="s">
        <v>5886</v>
      </c>
      <c r="L46" s="226">
        <v>0</v>
      </c>
      <c r="M46" s="226"/>
    </row>
    <row r="47" spans="1:13">
      <c r="A47" s="225"/>
      <c r="B47" s="225"/>
      <c r="C47" s="225">
        <v>0</v>
      </c>
      <c r="D47" s="225">
        <v>31</v>
      </c>
      <c r="E47" s="225">
        <v>32</v>
      </c>
      <c r="F47" s="225" t="s">
        <v>4333</v>
      </c>
      <c r="G47" s="225" t="s">
        <v>68</v>
      </c>
      <c r="H47" s="225" t="s">
        <v>6158</v>
      </c>
      <c r="I47" s="225"/>
      <c r="J47" s="225">
        <v>0</v>
      </c>
      <c r="K47" s="225" t="s">
        <v>5886</v>
      </c>
      <c r="L47" s="225">
        <v>0</v>
      </c>
      <c r="M47" s="225"/>
    </row>
    <row r="48" spans="1:13">
      <c r="A48" s="226"/>
      <c r="B48" s="226" t="s">
        <v>201</v>
      </c>
      <c r="C48" s="226"/>
      <c r="D48" s="226"/>
      <c r="E48" s="226">
        <v>32</v>
      </c>
      <c r="F48" s="226" t="s">
        <v>4333</v>
      </c>
      <c r="G48" s="226"/>
      <c r="H48" s="226" t="s">
        <v>6157</v>
      </c>
      <c r="I48" s="226"/>
      <c r="J48" s="226"/>
      <c r="K48" s="226" t="s">
        <v>5886</v>
      </c>
      <c r="L48" s="226">
        <v>0</v>
      </c>
      <c r="M48" s="226"/>
    </row>
    <row r="49" spans="1:13">
      <c r="A49" s="225"/>
      <c r="B49" s="225"/>
      <c r="C49" s="225">
        <v>16</v>
      </c>
      <c r="D49" s="225">
        <v>31</v>
      </c>
      <c r="E49" s="225">
        <v>16</v>
      </c>
      <c r="F49" s="225" t="s">
        <v>6008</v>
      </c>
      <c r="G49" s="225" t="s">
        <v>73</v>
      </c>
      <c r="H49" s="225" t="s">
        <v>20</v>
      </c>
      <c r="I49" s="225"/>
      <c r="J49" s="225">
        <v>0</v>
      </c>
      <c r="K49" s="225" t="s">
        <v>5886</v>
      </c>
      <c r="L49" s="225">
        <v>0</v>
      </c>
      <c r="M49" s="225"/>
    </row>
    <row r="50" spans="1:13">
      <c r="A50" s="225"/>
      <c r="B50" s="225"/>
      <c r="C50" s="225">
        <v>0</v>
      </c>
      <c r="D50" s="225">
        <v>15</v>
      </c>
      <c r="E50" s="225">
        <v>16</v>
      </c>
      <c r="F50" s="225" t="s">
        <v>6008</v>
      </c>
      <c r="G50" s="225" t="s">
        <v>68</v>
      </c>
      <c r="H50" s="225" t="s">
        <v>6156</v>
      </c>
      <c r="I50" s="225"/>
      <c r="J50" s="225">
        <v>0</v>
      </c>
      <c r="K50" s="225" t="s">
        <v>5886</v>
      </c>
      <c r="L50" s="225">
        <v>0</v>
      </c>
      <c r="M50" s="225"/>
    </row>
    <row r="51" spans="1:13">
      <c r="A51" s="226"/>
      <c r="B51" s="226" t="s">
        <v>227</v>
      </c>
      <c r="C51" s="226"/>
      <c r="D51" s="226"/>
      <c r="E51" s="226">
        <v>32</v>
      </c>
      <c r="F51" s="226" t="s">
        <v>4333</v>
      </c>
      <c r="G51" s="226"/>
      <c r="H51" s="226" t="s">
        <v>6155</v>
      </c>
      <c r="I51" s="226"/>
      <c r="J51" s="226"/>
      <c r="K51" s="226" t="s">
        <v>5886</v>
      </c>
      <c r="L51" s="226">
        <v>0</v>
      </c>
      <c r="M51" s="226"/>
    </row>
    <row r="52" spans="1:13">
      <c r="A52" s="225"/>
      <c r="B52" s="225"/>
      <c r="C52" s="225">
        <v>16</v>
      </c>
      <c r="D52" s="225">
        <v>31</v>
      </c>
      <c r="E52" s="225">
        <v>16</v>
      </c>
      <c r="F52" s="225" t="s">
        <v>6008</v>
      </c>
      <c r="G52" s="225" t="s">
        <v>73</v>
      </c>
      <c r="H52" s="225" t="s">
        <v>20</v>
      </c>
      <c r="I52" s="225"/>
      <c r="J52" s="225">
        <v>0</v>
      </c>
      <c r="K52" s="225" t="s">
        <v>5886</v>
      </c>
      <c r="L52" s="225">
        <v>0</v>
      </c>
      <c r="M52" s="225"/>
    </row>
    <row r="53" spans="1:13">
      <c r="A53" s="225"/>
      <c r="B53" s="225"/>
      <c r="C53" s="225">
        <v>0</v>
      </c>
      <c r="D53" s="225">
        <v>15</v>
      </c>
      <c r="E53" s="225">
        <v>16</v>
      </c>
      <c r="F53" s="225" t="s">
        <v>6008</v>
      </c>
      <c r="G53" s="225" t="s">
        <v>73</v>
      </c>
      <c r="H53" s="225" t="s">
        <v>6154</v>
      </c>
      <c r="I53" s="225"/>
      <c r="J53" s="225">
        <v>0</v>
      </c>
      <c r="K53" s="225" t="s">
        <v>5886</v>
      </c>
      <c r="L53" s="225">
        <v>0</v>
      </c>
      <c r="M53" s="225"/>
    </row>
    <row r="54" spans="1:13">
      <c r="A54" s="226"/>
      <c r="B54" s="226" t="s">
        <v>242</v>
      </c>
      <c r="C54" s="226"/>
      <c r="D54" s="226"/>
      <c r="E54" s="226">
        <v>32</v>
      </c>
      <c r="F54" s="226" t="s">
        <v>4333</v>
      </c>
      <c r="G54" s="226"/>
      <c r="H54" s="226" t="s">
        <v>6153</v>
      </c>
      <c r="I54" s="226"/>
      <c r="J54" s="226"/>
      <c r="K54" s="226" t="s">
        <v>5886</v>
      </c>
      <c r="L54" s="226">
        <v>0</v>
      </c>
      <c r="M54" s="226"/>
    </row>
    <row r="55" spans="1:13">
      <c r="A55" s="225"/>
      <c r="B55" s="225"/>
      <c r="C55" s="225">
        <v>16</v>
      </c>
      <c r="D55" s="225">
        <v>31</v>
      </c>
      <c r="E55" s="225">
        <v>16</v>
      </c>
      <c r="F55" s="225" t="s">
        <v>6008</v>
      </c>
      <c r="G55" s="225" t="s">
        <v>73</v>
      </c>
      <c r="H55" s="225" t="s">
        <v>20</v>
      </c>
      <c r="I55" s="225"/>
      <c r="J55" s="225">
        <v>0</v>
      </c>
      <c r="K55" s="225" t="s">
        <v>5886</v>
      </c>
      <c r="L55" s="225">
        <v>0</v>
      </c>
      <c r="M55" s="225"/>
    </row>
    <row r="56" spans="1:13">
      <c r="A56" s="225"/>
      <c r="B56" s="225"/>
      <c r="C56" s="225">
        <v>0</v>
      </c>
      <c r="D56" s="225">
        <v>15</v>
      </c>
      <c r="E56" s="225">
        <v>16</v>
      </c>
      <c r="F56" s="225" t="s">
        <v>6008</v>
      </c>
      <c r="G56" s="225" t="s">
        <v>68</v>
      </c>
      <c r="H56" s="225" t="s">
        <v>6152</v>
      </c>
      <c r="I56" s="225"/>
      <c r="J56" s="225">
        <v>0</v>
      </c>
      <c r="K56" s="225" t="s">
        <v>5886</v>
      </c>
      <c r="L56" s="225">
        <v>0</v>
      </c>
      <c r="M56" s="225"/>
    </row>
    <row r="57" spans="1:13">
      <c r="A57" s="226"/>
      <c r="B57" s="226" t="s">
        <v>260</v>
      </c>
      <c r="C57" s="226"/>
      <c r="D57" s="226"/>
      <c r="E57" s="226">
        <v>32</v>
      </c>
      <c r="F57" s="226" t="s">
        <v>4333</v>
      </c>
      <c r="G57" s="226"/>
      <c r="H57" s="226" t="s">
        <v>6151</v>
      </c>
      <c r="I57" s="226"/>
      <c r="J57" s="226"/>
      <c r="K57" s="226" t="s">
        <v>5886</v>
      </c>
      <c r="L57" s="226">
        <v>0</v>
      </c>
      <c r="M57" s="226"/>
    </row>
    <row r="58" spans="1:13">
      <c r="A58" s="225"/>
      <c r="B58" s="225"/>
      <c r="C58" s="225">
        <v>16</v>
      </c>
      <c r="D58" s="225">
        <v>31</v>
      </c>
      <c r="E58" s="225">
        <v>16</v>
      </c>
      <c r="F58" s="225" t="s">
        <v>6008</v>
      </c>
      <c r="G58" s="225" t="s">
        <v>73</v>
      </c>
      <c r="H58" s="225" t="s">
        <v>20</v>
      </c>
      <c r="I58" s="225"/>
      <c r="J58" s="225">
        <v>0</v>
      </c>
      <c r="K58" s="225" t="s">
        <v>5886</v>
      </c>
      <c r="L58" s="225">
        <v>0</v>
      </c>
      <c r="M58" s="225"/>
    </row>
    <row r="59" spans="1:13">
      <c r="A59" s="225"/>
      <c r="B59" s="225"/>
      <c r="C59" s="225">
        <v>0</v>
      </c>
      <c r="D59" s="225">
        <v>15</v>
      </c>
      <c r="E59" s="225">
        <v>16</v>
      </c>
      <c r="F59" s="225" t="s">
        <v>6008</v>
      </c>
      <c r="G59" s="225" t="s">
        <v>68</v>
      </c>
      <c r="H59" s="225" t="s">
        <v>6150</v>
      </c>
      <c r="I59" s="225"/>
      <c r="J59" s="225">
        <v>0</v>
      </c>
      <c r="K59" s="225" t="s">
        <v>5886</v>
      </c>
      <c r="L59" s="225">
        <v>0</v>
      </c>
      <c r="M59" s="225"/>
    </row>
    <row r="60" spans="1:13">
      <c r="A60" s="226"/>
      <c r="B60" s="226" t="s">
        <v>272</v>
      </c>
      <c r="C60" s="226"/>
      <c r="D60" s="226"/>
      <c r="E60" s="226">
        <v>32</v>
      </c>
      <c r="F60" s="226" t="s">
        <v>4333</v>
      </c>
      <c r="G60" s="226"/>
      <c r="H60" s="226" t="s">
        <v>6149</v>
      </c>
      <c r="I60" s="226"/>
      <c r="J60" s="226"/>
      <c r="K60" s="226" t="s">
        <v>5886</v>
      </c>
      <c r="L60" s="226">
        <v>0</v>
      </c>
      <c r="M60" s="226"/>
    </row>
    <row r="61" spans="1:13">
      <c r="A61" s="225"/>
      <c r="B61" s="225"/>
      <c r="C61" s="225">
        <v>16</v>
      </c>
      <c r="D61" s="225">
        <v>31</v>
      </c>
      <c r="E61" s="225">
        <v>16</v>
      </c>
      <c r="F61" s="225" t="s">
        <v>6008</v>
      </c>
      <c r="G61" s="225" t="s">
        <v>73</v>
      </c>
      <c r="H61" s="225" t="s">
        <v>20</v>
      </c>
      <c r="I61" s="225"/>
      <c r="J61" s="225">
        <v>0</v>
      </c>
      <c r="K61" s="225" t="s">
        <v>5886</v>
      </c>
      <c r="L61" s="225">
        <v>0</v>
      </c>
      <c r="M61" s="225"/>
    </row>
    <row r="62" spans="1:13">
      <c r="A62" s="225"/>
      <c r="B62" s="225"/>
      <c r="C62" s="225">
        <v>0</v>
      </c>
      <c r="D62" s="225">
        <v>15</v>
      </c>
      <c r="E62" s="225">
        <v>16</v>
      </c>
      <c r="F62" s="225" t="s">
        <v>6008</v>
      </c>
      <c r="G62" s="225" t="s">
        <v>68</v>
      </c>
      <c r="H62" s="225" t="s">
        <v>6148</v>
      </c>
      <c r="I62" s="225"/>
      <c r="J62" s="225">
        <v>0</v>
      </c>
      <c r="K62" s="225" t="s">
        <v>5886</v>
      </c>
      <c r="L62" s="225">
        <v>0</v>
      </c>
      <c r="M62" s="225"/>
    </row>
  </sheetData>
  <phoneticPr fontId="5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151"/>
  <sheetViews>
    <sheetView topLeftCell="A97" workbookViewId="0"/>
  </sheetViews>
  <sheetFormatPr defaultRowHeight="12.75"/>
  <cols>
    <col min="1" max="7" width="15.75" style="224" customWidth="1"/>
    <col min="8" max="8" width="31.5" style="224" customWidth="1"/>
    <col min="9" max="9" width="47.25" style="224" customWidth="1"/>
    <col min="10" max="13" width="15.75" style="224" customWidth="1"/>
    <col min="14" max="16384" width="9" style="224"/>
  </cols>
  <sheetData>
    <row r="1" spans="1:13" ht="25.5">
      <c r="A1" s="227" t="s">
        <v>706</v>
      </c>
      <c r="B1" s="227" t="s">
        <v>53</v>
      </c>
      <c r="C1" s="227" t="s">
        <v>54</v>
      </c>
      <c r="D1" s="227" t="s">
        <v>55</v>
      </c>
      <c r="E1" s="227" t="s">
        <v>56</v>
      </c>
      <c r="F1" s="227" t="s">
        <v>57</v>
      </c>
      <c r="G1" s="227" t="s">
        <v>58</v>
      </c>
      <c r="H1" s="227" t="s">
        <v>59</v>
      </c>
      <c r="I1" s="227" t="s">
        <v>60</v>
      </c>
      <c r="J1" s="227" t="s">
        <v>788</v>
      </c>
      <c r="K1" s="227" t="s">
        <v>789</v>
      </c>
      <c r="L1" s="227" t="s">
        <v>790</v>
      </c>
      <c r="M1" s="227" t="s">
        <v>707</v>
      </c>
    </row>
    <row r="2" spans="1:13">
      <c r="A2" s="226"/>
      <c r="B2" s="226" t="s">
        <v>66</v>
      </c>
      <c r="C2" s="226"/>
      <c r="D2" s="226"/>
      <c r="E2" s="226">
        <v>32</v>
      </c>
      <c r="F2" s="226" t="s">
        <v>4333</v>
      </c>
      <c r="G2" s="226"/>
      <c r="H2" s="226" t="s">
        <v>5894</v>
      </c>
      <c r="I2" s="226"/>
      <c r="J2" s="226"/>
      <c r="K2" s="226" t="s">
        <v>5886</v>
      </c>
      <c r="L2" s="226">
        <v>0</v>
      </c>
      <c r="M2" s="226"/>
    </row>
    <row r="3" spans="1:13">
      <c r="A3" s="225"/>
      <c r="B3" s="225"/>
      <c r="C3" s="225">
        <v>0</v>
      </c>
      <c r="D3" s="225">
        <v>31</v>
      </c>
      <c r="E3" s="225">
        <v>32</v>
      </c>
      <c r="F3" s="225" t="s">
        <v>4333</v>
      </c>
      <c r="G3" s="225" t="s">
        <v>73</v>
      </c>
      <c r="H3" s="225" t="s">
        <v>5972</v>
      </c>
      <c r="I3" s="225"/>
      <c r="J3" s="225">
        <v>0</v>
      </c>
      <c r="K3" s="225" t="s">
        <v>5886</v>
      </c>
      <c r="L3" s="225">
        <v>0</v>
      </c>
      <c r="M3" s="225"/>
    </row>
    <row r="4" spans="1:13">
      <c r="A4" s="226"/>
      <c r="B4" s="226" t="s">
        <v>70</v>
      </c>
      <c r="C4" s="226"/>
      <c r="D4" s="226"/>
      <c r="E4" s="226">
        <v>32</v>
      </c>
      <c r="F4" s="226" t="s">
        <v>4333</v>
      </c>
      <c r="G4" s="226"/>
      <c r="H4" s="226" t="s">
        <v>5971</v>
      </c>
      <c r="I4" s="226"/>
      <c r="J4" s="226"/>
      <c r="K4" s="226" t="s">
        <v>5886</v>
      </c>
      <c r="L4" s="226">
        <v>0</v>
      </c>
      <c r="M4" s="226"/>
    </row>
    <row r="5" spans="1:13">
      <c r="A5" s="225"/>
      <c r="B5" s="225"/>
      <c r="C5" s="225">
        <v>0</v>
      </c>
      <c r="D5" s="225">
        <v>31</v>
      </c>
      <c r="E5" s="225">
        <v>32</v>
      </c>
      <c r="F5" s="225" t="s">
        <v>4333</v>
      </c>
      <c r="G5" s="225" t="s">
        <v>73</v>
      </c>
      <c r="H5" s="225" t="s">
        <v>5970</v>
      </c>
      <c r="I5" s="225"/>
      <c r="J5" s="225">
        <v>0</v>
      </c>
      <c r="K5" s="225" t="s">
        <v>5886</v>
      </c>
      <c r="L5" s="225">
        <v>0</v>
      </c>
      <c r="M5" s="225"/>
    </row>
    <row r="6" spans="1:13">
      <c r="A6" s="226"/>
      <c r="B6" s="226" t="s">
        <v>91</v>
      </c>
      <c r="C6" s="226"/>
      <c r="D6" s="226"/>
      <c r="E6" s="226">
        <v>32</v>
      </c>
      <c r="F6" s="226" t="s">
        <v>4333</v>
      </c>
      <c r="G6" s="226"/>
      <c r="H6" s="226" t="s">
        <v>6281</v>
      </c>
      <c r="I6" s="226"/>
      <c r="J6" s="226"/>
      <c r="K6" s="226" t="s">
        <v>5886</v>
      </c>
      <c r="L6" s="226">
        <v>0</v>
      </c>
      <c r="M6" s="226"/>
    </row>
    <row r="7" spans="1:13">
      <c r="A7" s="225"/>
      <c r="B7" s="225"/>
      <c r="C7" s="225">
        <v>16</v>
      </c>
      <c r="D7" s="225">
        <v>31</v>
      </c>
      <c r="E7" s="225">
        <v>16</v>
      </c>
      <c r="F7" s="225" t="s">
        <v>6008</v>
      </c>
      <c r="G7" s="225" t="s">
        <v>73</v>
      </c>
      <c r="H7" s="225" t="s">
        <v>20</v>
      </c>
      <c r="I7" s="225"/>
      <c r="J7" s="225">
        <v>0</v>
      </c>
      <c r="K7" s="225" t="s">
        <v>5886</v>
      </c>
      <c r="L7" s="225">
        <v>0</v>
      </c>
      <c r="M7" s="225"/>
    </row>
    <row r="8" spans="1:13">
      <c r="A8" s="225"/>
      <c r="B8" s="225"/>
      <c r="C8" s="225">
        <v>8</v>
      </c>
      <c r="D8" s="225">
        <v>15</v>
      </c>
      <c r="E8" s="225">
        <v>8</v>
      </c>
      <c r="F8" s="225" t="s">
        <v>5976</v>
      </c>
      <c r="G8" s="225" t="s">
        <v>68</v>
      </c>
      <c r="H8" s="225" t="s">
        <v>7516</v>
      </c>
      <c r="I8" s="225"/>
      <c r="J8" s="225">
        <v>0</v>
      </c>
      <c r="K8" s="225" t="s">
        <v>5886</v>
      </c>
      <c r="L8" s="225">
        <v>0</v>
      </c>
      <c r="M8" s="225"/>
    </row>
    <row r="9" spans="1:13">
      <c r="A9" s="225"/>
      <c r="B9" s="225"/>
      <c r="C9" s="225">
        <v>0</v>
      </c>
      <c r="D9" s="225">
        <v>7</v>
      </c>
      <c r="E9" s="225">
        <v>8</v>
      </c>
      <c r="F9" s="225" t="s">
        <v>5976</v>
      </c>
      <c r="G9" s="225" t="s">
        <v>68</v>
      </c>
      <c r="H9" s="225" t="s">
        <v>7515</v>
      </c>
      <c r="I9" s="225"/>
      <c r="J9" s="225">
        <v>0</v>
      </c>
      <c r="K9" s="225" t="s">
        <v>5886</v>
      </c>
      <c r="L9" s="225">
        <v>0</v>
      </c>
      <c r="M9" s="225"/>
    </row>
    <row r="10" spans="1:13">
      <c r="A10" s="226"/>
      <c r="B10" s="226" t="s">
        <v>95</v>
      </c>
      <c r="C10" s="226"/>
      <c r="D10" s="226"/>
      <c r="E10" s="226">
        <v>32</v>
      </c>
      <c r="F10" s="226" t="s">
        <v>4333</v>
      </c>
      <c r="G10" s="226"/>
      <c r="H10" s="226" t="s">
        <v>6280</v>
      </c>
      <c r="I10" s="226"/>
      <c r="J10" s="226"/>
      <c r="K10" s="226" t="s">
        <v>5886</v>
      </c>
      <c r="L10" s="226">
        <v>0</v>
      </c>
      <c r="M10" s="226"/>
    </row>
    <row r="11" spans="1:13">
      <c r="A11" s="225"/>
      <c r="B11" s="225"/>
      <c r="C11" s="225">
        <v>16</v>
      </c>
      <c r="D11" s="225">
        <v>31</v>
      </c>
      <c r="E11" s="225">
        <v>16</v>
      </c>
      <c r="F11" s="225" t="s">
        <v>6008</v>
      </c>
      <c r="G11" s="225" t="s">
        <v>73</v>
      </c>
      <c r="H11" s="225" t="s">
        <v>20</v>
      </c>
      <c r="I11" s="225"/>
      <c r="J11" s="225">
        <v>0</v>
      </c>
      <c r="K11" s="225" t="s">
        <v>5886</v>
      </c>
      <c r="L11" s="225">
        <v>0</v>
      </c>
      <c r="M11" s="225"/>
    </row>
    <row r="12" spans="1:13">
      <c r="A12" s="225"/>
      <c r="B12" s="225"/>
      <c r="C12" s="225">
        <v>0</v>
      </c>
      <c r="D12" s="225">
        <v>15</v>
      </c>
      <c r="E12" s="225">
        <v>16</v>
      </c>
      <c r="F12" s="225" t="s">
        <v>6008</v>
      </c>
      <c r="G12" s="225" t="s">
        <v>68</v>
      </c>
      <c r="H12" s="225" t="s">
        <v>7514</v>
      </c>
      <c r="I12" s="225"/>
      <c r="J12" s="225">
        <v>0</v>
      </c>
      <c r="K12" s="225" t="s">
        <v>5886</v>
      </c>
      <c r="L12" s="225">
        <v>0</v>
      </c>
      <c r="M12" s="225"/>
    </row>
    <row r="13" spans="1:13">
      <c r="A13" s="226"/>
      <c r="B13" s="226" t="s">
        <v>101</v>
      </c>
      <c r="C13" s="226"/>
      <c r="D13" s="226"/>
      <c r="E13" s="226">
        <v>32</v>
      </c>
      <c r="F13" s="226" t="s">
        <v>4333</v>
      </c>
      <c r="G13" s="226"/>
      <c r="H13" s="226" t="s">
        <v>6279</v>
      </c>
      <c r="I13" s="226"/>
      <c r="J13" s="226"/>
      <c r="K13" s="226" t="s">
        <v>5886</v>
      </c>
      <c r="L13" s="226">
        <v>0</v>
      </c>
      <c r="M13" s="226"/>
    </row>
    <row r="14" spans="1:13">
      <c r="A14" s="225"/>
      <c r="B14" s="225"/>
      <c r="C14" s="225">
        <v>31</v>
      </c>
      <c r="D14" s="225">
        <v>31</v>
      </c>
      <c r="E14" s="225">
        <v>1</v>
      </c>
      <c r="F14" s="225" t="s">
        <v>5907</v>
      </c>
      <c r="G14" s="225" t="s">
        <v>73</v>
      </c>
      <c r="H14" s="225" t="s">
        <v>7513</v>
      </c>
      <c r="I14" s="225"/>
      <c r="J14" s="225">
        <v>0</v>
      </c>
      <c r="K14" s="225" t="s">
        <v>5886</v>
      </c>
      <c r="L14" s="225">
        <v>0</v>
      </c>
      <c r="M14" s="225"/>
    </row>
    <row r="15" spans="1:13">
      <c r="A15" s="225"/>
      <c r="B15" s="225"/>
      <c r="C15" s="225">
        <v>22</v>
      </c>
      <c r="D15" s="225">
        <v>30</v>
      </c>
      <c r="E15" s="225">
        <v>9</v>
      </c>
      <c r="F15" s="225" t="s">
        <v>5982</v>
      </c>
      <c r="G15" s="225" t="s">
        <v>73</v>
      </c>
      <c r="H15" s="225" t="s">
        <v>20</v>
      </c>
      <c r="I15" s="225"/>
      <c r="J15" s="225">
        <v>0</v>
      </c>
      <c r="K15" s="225" t="s">
        <v>5886</v>
      </c>
      <c r="L15" s="225">
        <v>0</v>
      </c>
      <c r="M15" s="225"/>
    </row>
    <row r="16" spans="1:13">
      <c r="A16" s="225"/>
      <c r="B16" s="225"/>
      <c r="C16" s="225">
        <v>20</v>
      </c>
      <c r="D16" s="225">
        <v>21</v>
      </c>
      <c r="E16" s="225">
        <v>2</v>
      </c>
      <c r="F16" s="225" t="s">
        <v>5898</v>
      </c>
      <c r="G16" s="225" t="s">
        <v>68</v>
      </c>
      <c r="H16" s="225" t="s">
        <v>7512</v>
      </c>
      <c r="I16" s="225"/>
      <c r="J16" s="225">
        <v>0</v>
      </c>
      <c r="K16" s="225" t="s">
        <v>5886</v>
      </c>
      <c r="L16" s="225">
        <v>0</v>
      </c>
      <c r="M16" s="225"/>
    </row>
    <row r="17" spans="1:13">
      <c r="A17" s="225"/>
      <c r="B17" s="225"/>
      <c r="C17" s="225">
        <v>18</v>
      </c>
      <c r="D17" s="225">
        <v>19</v>
      </c>
      <c r="E17" s="225">
        <v>2</v>
      </c>
      <c r="F17" s="225" t="s">
        <v>5898</v>
      </c>
      <c r="G17" s="225" t="s">
        <v>73</v>
      </c>
      <c r="H17" s="225" t="s">
        <v>20</v>
      </c>
      <c r="I17" s="225"/>
      <c r="J17" s="225">
        <v>0</v>
      </c>
      <c r="K17" s="225" t="s">
        <v>5886</v>
      </c>
      <c r="L17" s="225">
        <v>0</v>
      </c>
      <c r="M17" s="225"/>
    </row>
    <row r="18" spans="1:13">
      <c r="A18" s="225"/>
      <c r="B18" s="225"/>
      <c r="C18" s="225">
        <v>16</v>
      </c>
      <c r="D18" s="225">
        <v>17</v>
      </c>
      <c r="E18" s="225">
        <v>2</v>
      </c>
      <c r="F18" s="225" t="s">
        <v>5898</v>
      </c>
      <c r="G18" s="225" t="s">
        <v>68</v>
      </c>
      <c r="H18" s="225" t="s">
        <v>7511</v>
      </c>
      <c r="I18" s="225"/>
      <c r="J18" s="225">
        <v>0</v>
      </c>
      <c r="K18" s="225" t="s">
        <v>5886</v>
      </c>
      <c r="L18" s="225">
        <v>0</v>
      </c>
      <c r="M18" s="225"/>
    </row>
    <row r="19" spans="1:13">
      <c r="A19" s="225"/>
      <c r="B19" s="225"/>
      <c r="C19" s="225">
        <v>0</v>
      </c>
      <c r="D19" s="225">
        <v>15</v>
      </c>
      <c r="E19" s="225">
        <v>16</v>
      </c>
      <c r="F19" s="225" t="s">
        <v>6008</v>
      </c>
      <c r="G19" s="225" t="s">
        <v>68</v>
      </c>
      <c r="H19" s="225" t="s">
        <v>7510</v>
      </c>
      <c r="I19" s="225"/>
      <c r="J19" s="225">
        <v>0</v>
      </c>
      <c r="K19" s="225" t="s">
        <v>5886</v>
      </c>
      <c r="L19" s="225">
        <v>0</v>
      </c>
      <c r="M19" s="225"/>
    </row>
    <row r="20" spans="1:13">
      <c r="A20" s="226"/>
      <c r="B20" s="226" t="s">
        <v>104</v>
      </c>
      <c r="C20" s="226"/>
      <c r="D20" s="226"/>
      <c r="E20" s="226">
        <v>32</v>
      </c>
      <c r="F20" s="226" t="s">
        <v>4333</v>
      </c>
      <c r="G20" s="226"/>
      <c r="H20" s="226" t="s">
        <v>6278</v>
      </c>
      <c r="I20" s="226"/>
      <c r="J20" s="226"/>
      <c r="K20" s="226" t="s">
        <v>5886</v>
      </c>
      <c r="L20" s="226">
        <v>0</v>
      </c>
      <c r="M20" s="226"/>
    </row>
    <row r="21" spans="1:13">
      <c r="A21" s="225"/>
      <c r="B21" s="225"/>
      <c r="C21" s="225">
        <v>4</v>
      </c>
      <c r="D21" s="225">
        <v>31</v>
      </c>
      <c r="E21" s="225">
        <v>28</v>
      </c>
      <c r="F21" s="225" t="s">
        <v>5985</v>
      </c>
      <c r="G21" s="225" t="s">
        <v>73</v>
      </c>
      <c r="H21" s="225" t="s">
        <v>20</v>
      </c>
      <c r="I21" s="225"/>
      <c r="J21" s="225">
        <v>0</v>
      </c>
      <c r="K21" s="225" t="s">
        <v>5886</v>
      </c>
      <c r="L21" s="225">
        <v>0</v>
      </c>
      <c r="M21" s="225"/>
    </row>
    <row r="22" spans="1:13">
      <c r="A22" s="225"/>
      <c r="B22" s="225"/>
      <c r="C22" s="225">
        <v>0</v>
      </c>
      <c r="D22" s="225">
        <v>3</v>
      </c>
      <c r="E22" s="225">
        <v>4</v>
      </c>
      <c r="F22" s="225" t="s">
        <v>5994</v>
      </c>
      <c r="G22" s="225" t="s">
        <v>68</v>
      </c>
      <c r="H22" s="225" t="s">
        <v>7509</v>
      </c>
      <c r="I22" s="225"/>
      <c r="J22" s="225">
        <v>0</v>
      </c>
      <c r="K22" s="225" t="s">
        <v>5886</v>
      </c>
      <c r="L22" s="225">
        <v>0</v>
      </c>
      <c r="M22" s="225"/>
    </row>
    <row r="23" spans="1:13">
      <c r="A23" s="226"/>
      <c r="B23" s="226" t="s">
        <v>322</v>
      </c>
      <c r="C23" s="226"/>
      <c r="D23" s="226"/>
      <c r="E23" s="226">
        <v>32</v>
      </c>
      <c r="F23" s="226" t="s">
        <v>4333</v>
      </c>
      <c r="G23" s="226"/>
      <c r="H23" s="226" t="s">
        <v>6277</v>
      </c>
      <c r="I23" s="226"/>
      <c r="J23" s="226"/>
      <c r="K23" s="226" t="s">
        <v>5886</v>
      </c>
      <c r="L23" s="226">
        <v>0</v>
      </c>
      <c r="M23" s="226"/>
    </row>
    <row r="24" spans="1:13">
      <c r="A24" s="225"/>
      <c r="B24" s="225"/>
      <c r="C24" s="225">
        <v>31</v>
      </c>
      <c r="D24" s="225">
        <v>31</v>
      </c>
      <c r="E24" s="225">
        <v>1</v>
      </c>
      <c r="F24" s="225" t="s">
        <v>5907</v>
      </c>
      <c r="G24" s="225" t="s">
        <v>73</v>
      </c>
      <c r="H24" s="225" t="s">
        <v>7508</v>
      </c>
      <c r="I24" s="225"/>
      <c r="J24" s="225">
        <v>0</v>
      </c>
      <c r="K24" s="225" t="s">
        <v>5886</v>
      </c>
      <c r="L24" s="225">
        <v>0</v>
      </c>
      <c r="M24" s="225"/>
    </row>
    <row r="25" spans="1:13">
      <c r="A25" s="225"/>
      <c r="B25" s="225"/>
      <c r="C25" s="225">
        <v>13</v>
      </c>
      <c r="D25" s="225">
        <v>30</v>
      </c>
      <c r="E25" s="225">
        <v>18</v>
      </c>
      <c r="F25" s="225" t="s">
        <v>5932</v>
      </c>
      <c r="G25" s="225" t="s">
        <v>73</v>
      </c>
      <c r="H25" s="225" t="s">
        <v>20</v>
      </c>
      <c r="I25" s="225"/>
      <c r="J25" s="225">
        <v>0</v>
      </c>
      <c r="K25" s="225" t="s">
        <v>5886</v>
      </c>
      <c r="L25" s="225">
        <v>0</v>
      </c>
      <c r="M25" s="225"/>
    </row>
    <row r="26" spans="1:13">
      <c r="A26" s="225"/>
      <c r="B26" s="225"/>
      <c r="C26" s="225">
        <v>8</v>
      </c>
      <c r="D26" s="225">
        <v>12</v>
      </c>
      <c r="E26" s="225">
        <v>5</v>
      </c>
      <c r="F26" s="225" t="s">
        <v>6111</v>
      </c>
      <c r="G26" s="225" t="s">
        <v>68</v>
      </c>
      <c r="H26" s="225" t="s">
        <v>7507</v>
      </c>
      <c r="I26" s="225"/>
      <c r="J26" s="225">
        <v>0</v>
      </c>
      <c r="K26" s="225" t="s">
        <v>5886</v>
      </c>
      <c r="L26" s="225">
        <v>0</v>
      </c>
      <c r="M26" s="225"/>
    </row>
    <row r="27" spans="1:13">
      <c r="A27" s="225"/>
      <c r="B27" s="225"/>
      <c r="C27" s="225">
        <v>2</v>
      </c>
      <c r="D27" s="225">
        <v>7</v>
      </c>
      <c r="E27" s="225">
        <v>6</v>
      </c>
      <c r="F27" s="225" t="s">
        <v>5929</v>
      </c>
      <c r="G27" s="225" t="s">
        <v>73</v>
      </c>
      <c r="H27" s="225" t="s">
        <v>20</v>
      </c>
      <c r="I27" s="225"/>
      <c r="J27" s="225">
        <v>0</v>
      </c>
      <c r="K27" s="225" t="s">
        <v>5886</v>
      </c>
      <c r="L27" s="225">
        <v>0</v>
      </c>
      <c r="M27" s="225"/>
    </row>
    <row r="28" spans="1:13">
      <c r="A28" s="225"/>
      <c r="B28" s="225"/>
      <c r="C28" s="225">
        <v>1</v>
      </c>
      <c r="D28" s="225">
        <v>1</v>
      </c>
      <c r="E28" s="225">
        <v>1</v>
      </c>
      <c r="F28" s="225" t="s">
        <v>5907</v>
      </c>
      <c r="G28" s="225" t="s">
        <v>68</v>
      </c>
      <c r="H28" s="225" t="s">
        <v>7506</v>
      </c>
      <c r="I28" s="225"/>
      <c r="J28" s="225">
        <v>0</v>
      </c>
      <c r="K28" s="225" t="s">
        <v>5886</v>
      </c>
      <c r="L28" s="225">
        <v>0</v>
      </c>
      <c r="M28" s="225"/>
    </row>
    <row r="29" spans="1:13">
      <c r="A29" s="225"/>
      <c r="B29" s="225"/>
      <c r="C29" s="225">
        <v>0</v>
      </c>
      <c r="D29" s="225">
        <v>0</v>
      </c>
      <c r="E29" s="225">
        <v>1</v>
      </c>
      <c r="F29" s="225" t="s">
        <v>5907</v>
      </c>
      <c r="G29" s="225" t="s">
        <v>68</v>
      </c>
      <c r="H29" s="225" t="s">
        <v>7505</v>
      </c>
      <c r="I29" s="225"/>
      <c r="J29" s="225">
        <v>0</v>
      </c>
      <c r="K29" s="225" t="s">
        <v>5886</v>
      </c>
      <c r="L29" s="225">
        <v>0</v>
      </c>
      <c r="M29" s="225"/>
    </row>
    <row r="30" spans="1:13">
      <c r="A30" s="226"/>
      <c r="B30" s="226" t="s">
        <v>328</v>
      </c>
      <c r="C30" s="226"/>
      <c r="D30" s="226"/>
      <c r="E30" s="226">
        <v>32</v>
      </c>
      <c r="F30" s="226" t="s">
        <v>4333</v>
      </c>
      <c r="G30" s="226"/>
      <c r="H30" s="226" t="s">
        <v>6276</v>
      </c>
      <c r="I30" s="226"/>
      <c r="J30" s="226"/>
      <c r="K30" s="226" t="s">
        <v>5886</v>
      </c>
      <c r="L30" s="226">
        <v>0</v>
      </c>
      <c r="M30" s="226"/>
    </row>
    <row r="31" spans="1:13">
      <c r="A31" s="225"/>
      <c r="B31" s="225"/>
      <c r="C31" s="225">
        <v>31</v>
      </c>
      <c r="D31" s="225">
        <v>31</v>
      </c>
      <c r="E31" s="225">
        <v>1</v>
      </c>
      <c r="F31" s="225" t="s">
        <v>5907</v>
      </c>
      <c r="G31" s="225" t="s">
        <v>68</v>
      </c>
      <c r="H31" s="225" t="s">
        <v>7504</v>
      </c>
      <c r="I31" s="225"/>
      <c r="J31" s="225">
        <v>0</v>
      </c>
      <c r="K31" s="225" t="s">
        <v>5886</v>
      </c>
      <c r="L31" s="225">
        <v>0</v>
      </c>
      <c r="M31" s="225"/>
    </row>
    <row r="32" spans="1:13">
      <c r="A32" s="225"/>
      <c r="B32" s="225"/>
      <c r="C32" s="225">
        <v>20</v>
      </c>
      <c r="D32" s="225">
        <v>30</v>
      </c>
      <c r="E32" s="225">
        <v>11</v>
      </c>
      <c r="F32" s="225" t="s">
        <v>6216</v>
      </c>
      <c r="G32" s="225" t="s">
        <v>73</v>
      </c>
      <c r="H32" s="225" t="s">
        <v>20</v>
      </c>
      <c r="I32" s="225"/>
      <c r="J32" s="225">
        <v>0</v>
      </c>
      <c r="K32" s="225" t="s">
        <v>5886</v>
      </c>
      <c r="L32" s="225">
        <v>0</v>
      </c>
      <c r="M32" s="225"/>
    </row>
    <row r="33" spans="1:13">
      <c r="A33" s="225"/>
      <c r="B33" s="225"/>
      <c r="C33" s="225">
        <v>16</v>
      </c>
      <c r="D33" s="225">
        <v>19</v>
      </c>
      <c r="E33" s="225">
        <v>4</v>
      </c>
      <c r="F33" s="225" t="s">
        <v>5994</v>
      </c>
      <c r="G33" s="225" t="s">
        <v>68</v>
      </c>
      <c r="H33" s="225" t="s">
        <v>7503</v>
      </c>
      <c r="I33" s="225"/>
      <c r="J33" s="225">
        <v>0</v>
      </c>
      <c r="K33" s="225" t="s">
        <v>5886</v>
      </c>
      <c r="L33" s="225">
        <v>0</v>
      </c>
      <c r="M33" s="225"/>
    </row>
    <row r="34" spans="1:13">
      <c r="A34" s="225"/>
      <c r="B34" s="225"/>
      <c r="C34" s="225">
        <v>0</v>
      </c>
      <c r="D34" s="225">
        <v>15</v>
      </c>
      <c r="E34" s="225">
        <v>16</v>
      </c>
      <c r="F34" s="225" t="s">
        <v>6008</v>
      </c>
      <c r="G34" s="225" t="s">
        <v>68</v>
      </c>
      <c r="H34" s="225" t="s">
        <v>7502</v>
      </c>
      <c r="I34" s="225"/>
      <c r="J34" s="225">
        <v>0</v>
      </c>
      <c r="K34" s="225" t="s">
        <v>5886</v>
      </c>
      <c r="L34" s="225">
        <v>0</v>
      </c>
      <c r="M34" s="225"/>
    </row>
    <row r="35" spans="1:13">
      <c r="A35" s="226"/>
      <c r="B35" s="226" t="s">
        <v>336</v>
      </c>
      <c r="C35" s="226"/>
      <c r="D35" s="226"/>
      <c r="E35" s="226">
        <v>32</v>
      </c>
      <c r="F35" s="226" t="s">
        <v>4333</v>
      </c>
      <c r="G35" s="226"/>
      <c r="H35" s="226" t="s">
        <v>6275</v>
      </c>
      <c r="I35" s="226"/>
      <c r="J35" s="226"/>
      <c r="K35" s="226" t="s">
        <v>5886</v>
      </c>
      <c r="L35" s="226">
        <v>0</v>
      </c>
      <c r="M35" s="226"/>
    </row>
    <row r="36" spans="1:13">
      <c r="A36" s="225"/>
      <c r="B36" s="225"/>
      <c r="C36" s="225">
        <v>16</v>
      </c>
      <c r="D36" s="225">
        <v>31</v>
      </c>
      <c r="E36" s="225">
        <v>16</v>
      </c>
      <c r="F36" s="225" t="s">
        <v>6008</v>
      </c>
      <c r="G36" s="225" t="s">
        <v>73</v>
      </c>
      <c r="H36" s="225" t="s">
        <v>7501</v>
      </c>
      <c r="I36" s="225"/>
      <c r="J36" s="225">
        <v>0</v>
      </c>
      <c r="K36" s="225" t="s">
        <v>5886</v>
      </c>
      <c r="L36" s="225">
        <v>0</v>
      </c>
      <c r="M36" s="225"/>
    </row>
    <row r="37" spans="1:13">
      <c r="A37" s="225"/>
      <c r="B37" s="225"/>
      <c r="C37" s="225">
        <v>0</v>
      </c>
      <c r="D37" s="225">
        <v>15</v>
      </c>
      <c r="E37" s="225">
        <v>16</v>
      </c>
      <c r="F37" s="225" t="s">
        <v>6008</v>
      </c>
      <c r="G37" s="225" t="s">
        <v>68</v>
      </c>
      <c r="H37" s="225" t="s">
        <v>7500</v>
      </c>
      <c r="I37" s="225"/>
      <c r="J37" s="225">
        <v>0</v>
      </c>
      <c r="K37" s="225" t="s">
        <v>5886</v>
      </c>
      <c r="L37" s="225">
        <v>0</v>
      </c>
      <c r="M37" s="225"/>
    </row>
    <row r="38" spans="1:13">
      <c r="A38" s="226"/>
      <c r="B38" s="226" t="s">
        <v>2850</v>
      </c>
      <c r="C38" s="226"/>
      <c r="D38" s="226"/>
      <c r="E38" s="226">
        <v>32</v>
      </c>
      <c r="F38" s="226" t="s">
        <v>4333</v>
      </c>
      <c r="G38" s="226"/>
      <c r="H38" s="226" t="s">
        <v>6274</v>
      </c>
      <c r="I38" s="226"/>
      <c r="J38" s="226"/>
      <c r="K38" s="226" t="s">
        <v>5886</v>
      </c>
      <c r="L38" s="226">
        <v>0</v>
      </c>
      <c r="M38" s="226"/>
    </row>
    <row r="39" spans="1:13">
      <c r="A39" s="225"/>
      <c r="B39" s="225"/>
      <c r="C39" s="225">
        <v>31</v>
      </c>
      <c r="D39" s="225">
        <v>31</v>
      </c>
      <c r="E39" s="225">
        <v>1</v>
      </c>
      <c r="F39" s="225" t="s">
        <v>5907</v>
      </c>
      <c r="G39" s="225" t="s">
        <v>73</v>
      </c>
      <c r="H39" s="225" t="s">
        <v>7499</v>
      </c>
      <c r="I39" s="225"/>
      <c r="J39" s="225">
        <v>0</v>
      </c>
      <c r="K39" s="225" t="s">
        <v>5886</v>
      </c>
      <c r="L39" s="225">
        <v>0</v>
      </c>
      <c r="M39" s="225"/>
    </row>
    <row r="40" spans="1:13">
      <c r="A40" s="225"/>
      <c r="B40" s="225"/>
      <c r="C40" s="225">
        <v>13</v>
      </c>
      <c r="D40" s="225">
        <v>30</v>
      </c>
      <c r="E40" s="225">
        <v>18</v>
      </c>
      <c r="F40" s="225" t="s">
        <v>5932</v>
      </c>
      <c r="G40" s="225" t="s">
        <v>73</v>
      </c>
      <c r="H40" s="225" t="s">
        <v>20</v>
      </c>
      <c r="I40" s="225"/>
      <c r="J40" s="225">
        <v>0</v>
      </c>
      <c r="K40" s="225" t="s">
        <v>5886</v>
      </c>
      <c r="L40" s="225">
        <v>0</v>
      </c>
      <c r="M40" s="225"/>
    </row>
    <row r="41" spans="1:13">
      <c r="A41" s="225"/>
      <c r="B41" s="225"/>
      <c r="C41" s="225">
        <v>8</v>
      </c>
      <c r="D41" s="225">
        <v>12</v>
      </c>
      <c r="E41" s="225">
        <v>5</v>
      </c>
      <c r="F41" s="225" t="s">
        <v>6111</v>
      </c>
      <c r="G41" s="225" t="s">
        <v>68</v>
      </c>
      <c r="H41" s="225" t="s">
        <v>7498</v>
      </c>
      <c r="I41" s="225"/>
      <c r="J41" s="225">
        <v>0</v>
      </c>
      <c r="K41" s="225" t="s">
        <v>5886</v>
      </c>
      <c r="L41" s="225">
        <v>0</v>
      </c>
      <c r="M41" s="225"/>
    </row>
    <row r="42" spans="1:13">
      <c r="A42" s="225"/>
      <c r="B42" s="225"/>
      <c r="C42" s="225">
        <v>3</v>
      </c>
      <c r="D42" s="225">
        <v>7</v>
      </c>
      <c r="E42" s="225">
        <v>5</v>
      </c>
      <c r="F42" s="225" t="s">
        <v>6111</v>
      </c>
      <c r="G42" s="225" t="s">
        <v>73</v>
      </c>
      <c r="H42" s="225" t="s">
        <v>20</v>
      </c>
      <c r="I42" s="225"/>
      <c r="J42" s="225">
        <v>0</v>
      </c>
      <c r="K42" s="225" t="s">
        <v>5886</v>
      </c>
      <c r="L42" s="225">
        <v>0</v>
      </c>
      <c r="M42" s="225"/>
    </row>
    <row r="43" spans="1:13">
      <c r="A43" s="225"/>
      <c r="B43" s="225"/>
      <c r="C43" s="225">
        <v>2</v>
      </c>
      <c r="D43" s="225">
        <v>2</v>
      </c>
      <c r="E43" s="225">
        <v>1</v>
      </c>
      <c r="F43" s="225" t="s">
        <v>5907</v>
      </c>
      <c r="G43" s="225" t="s">
        <v>68</v>
      </c>
      <c r="H43" s="225" t="s">
        <v>7497</v>
      </c>
      <c r="I43" s="225"/>
      <c r="J43" s="225">
        <v>0</v>
      </c>
      <c r="K43" s="225" t="s">
        <v>5886</v>
      </c>
      <c r="L43" s="225">
        <v>0</v>
      </c>
      <c r="M43" s="225"/>
    </row>
    <row r="44" spans="1:13">
      <c r="A44" s="225"/>
      <c r="B44" s="225"/>
      <c r="C44" s="225">
        <v>1</v>
      </c>
      <c r="D44" s="225">
        <v>1</v>
      </c>
      <c r="E44" s="225">
        <v>1</v>
      </c>
      <c r="F44" s="225" t="s">
        <v>5907</v>
      </c>
      <c r="G44" s="225" t="s">
        <v>68</v>
      </c>
      <c r="H44" s="225" t="s">
        <v>7496</v>
      </c>
      <c r="I44" s="225"/>
      <c r="J44" s="225">
        <v>0</v>
      </c>
      <c r="K44" s="225" t="s">
        <v>5886</v>
      </c>
      <c r="L44" s="225">
        <v>0</v>
      </c>
      <c r="M44" s="225"/>
    </row>
    <row r="45" spans="1:13">
      <c r="A45" s="225"/>
      <c r="B45" s="225"/>
      <c r="C45" s="225">
        <v>0</v>
      </c>
      <c r="D45" s="225">
        <v>0</v>
      </c>
      <c r="E45" s="225">
        <v>1</v>
      </c>
      <c r="F45" s="225" t="s">
        <v>5907</v>
      </c>
      <c r="G45" s="225" t="s">
        <v>68</v>
      </c>
      <c r="H45" s="225" t="s">
        <v>7495</v>
      </c>
      <c r="I45" s="225"/>
      <c r="J45" s="225">
        <v>0</v>
      </c>
      <c r="K45" s="225" t="s">
        <v>5886</v>
      </c>
      <c r="L45" s="225">
        <v>0</v>
      </c>
      <c r="M45" s="225"/>
    </row>
    <row r="46" spans="1:13">
      <c r="A46" s="226"/>
      <c r="B46" s="226" t="s">
        <v>2842</v>
      </c>
      <c r="C46" s="226"/>
      <c r="D46" s="226"/>
      <c r="E46" s="226">
        <v>32</v>
      </c>
      <c r="F46" s="226" t="s">
        <v>4333</v>
      </c>
      <c r="G46" s="226"/>
      <c r="H46" s="226" t="s">
        <v>6273</v>
      </c>
      <c r="I46" s="226"/>
      <c r="J46" s="226"/>
      <c r="K46" s="226" t="s">
        <v>5886</v>
      </c>
      <c r="L46" s="226">
        <v>0</v>
      </c>
      <c r="M46" s="226"/>
    </row>
    <row r="47" spans="1:13">
      <c r="A47" s="225"/>
      <c r="B47" s="225"/>
      <c r="C47" s="225">
        <v>31</v>
      </c>
      <c r="D47" s="225">
        <v>31</v>
      </c>
      <c r="E47" s="225">
        <v>1</v>
      </c>
      <c r="F47" s="225" t="s">
        <v>5907</v>
      </c>
      <c r="G47" s="225" t="s">
        <v>68</v>
      </c>
      <c r="H47" s="225" t="s">
        <v>7494</v>
      </c>
      <c r="I47" s="225"/>
      <c r="J47" s="225">
        <v>0</v>
      </c>
      <c r="K47" s="225" t="s">
        <v>5886</v>
      </c>
      <c r="L47" s="225">
        <v>0</v>
      </c>
      <c r="M47" s="225"/>
    </row>
    <row r="48" spans="1:13">
      <c r="A48" s="225"/>
      <c r="B48" s="225"/>
      <c r="C48" s="225">
        <v>20</v>
      </c>
      <c r="D48" s="225">
        <v>30</v>
      </c>
      <c r="E48" s="225">
        <v>11</v>
      </c>
      <c r="F48" s="225" t="s">
        <v>6216</v>
      </c>
      <c r="G48" s="225" t="s">
        <v>73</v>
      </c>
      <c r="H48" s="225" t="s">
        <v>20</v>
      </c>
      <c r="I48" s="225"/>
      <c r="J48" s="225">
        <v>0</v>
      </c>
      <c r="K48" s="225" t="s">
        <v>5886</v>
      </c>
      <c r="L48" s="225">
        <v>0</v>
      </c>
      <c r="M48" s="225"/>
    </row>
    <row r="49" spans="1:13">
      <c r="A49" s="225"/>
      <c r="B49" s="225"/>
      <c r="C49" s="225">
        <v>16</v>
      </c>
      <c r="D49" s="225">
        <v>19</v>
      </c>
      <c r="E49" s="225">
        <v>4</v>
      </c>
      <c r="F49" s="225" t="s">
        <v>5994</v>
      </c>
      <c r="G49" s="225" t="s">
        <v>68</v>
      </c>
      <c r="H49" s="225" t="s">
        <v>7493</v>
      </c>
      <c r="I49" s="225"/>
      <c r="J49" s="225">
        <v>0</v>
      </c>
      <c r="K49" s="225" t="s">
        <v>5886</v>
      </c>
      <c r="L49" s="225">
        <v>0</v>
      </c>
      <c r="M49" s="225"/>
    </row>
    <row r="50" spans="1:13">
      <c r="A50" s="225"/>
      <c r="B50" s="225"/>
      <c r="C50" s="225">
        <v>0</v>
      </c>
      <c r="D50" s="225">
        <v>15</v>
      </c>
      <c r="E50" s="225">
        <v>16</v>
      </c>
      <c r="F50" s="225" t="s">
        <v>6008</v>
      </c>
      <c r="G50" s="225" t="s">
        <v>68</v>
      </c>
      <c r="H50" s="225" t="s">
        <v>7492</v>
      </c>
      <c r="I50" s="225"/>
      <c r="J50" s="225">
        <v>0</v>
      </c>
      <c r="K50" s="225" t="s">
        <v>5886</v>
      </c>
      <c r="L50" s="225">
        <v>0</v>
      </c>
      <c r="M50" s="225"/>
    </row>
    <row r="51" spans="1:13">
      <c r="A51" s="226"/>
      <c r="B51" s="226" t="s">
        <v>6272</v>
      </c>
      <c r="C51" s="226"/>
      <c r="D51" s="226"/>
      <c r="E51" s="226">
        <v>32</v>
      </c>
      <c r="F51" s="226" t="s">
        <v>4333</v>
      </c>
      <c r="G51" s="226"/>
      <c r="H51" s="226" t="s">
        <v>6271</v>
      </c>
      <c r="I51" s="226"/>
      <c r="J51" s="226"/>
      <c r="K51" s="226" t="s">
        <v>5886</v>
      </c>
      <c r="L51" s="226">
        <v>0</v>
      </c>
      <c r="M51" s="226"/>
    </row>
    <row r="52" spans="1:13">
      <c r="A52" s="225"/>
      <c r="B52" s="225"/>
      <c r="C52" s="225">
        <v>16</v>
      </c>
      <c r="D52" s="225">
        <v>31</v>
      </c>
      <c r="E52" s="225">
        <v>16</v>
      </c>
      <c r="F52" s="225" t="s">
        <v>6008</v>
      </c>
      <c r="G52" s="225" t="s">
        <v>73</v>
      </c>
      <c r="H52" s="225" t="s">
        <v>7491</v>
      </c>
      <c r="I52" s="225"/>
      <c r="J52" s="225">
        <v>0</v>
      </c>
      <c r="K52" s="225" t="s">
        <v>5886</v>
      </c>
      <c r="L52" s="225">
        <v>0</v>
      </c>
      <c r="M52" s="225"/>
    </row>
    <row r="53" spans="1:13">
      <c r="A53" s="225"/>
      <c r="B53" s="225"/>
      <c r="C53" s="225">
        <v>0</v>
      </c>
      <c r="D53" s="225">
        <v>15</v>
      </c>
      <c r="E53" s="225">
        <v>16</v>
      </c>
      <c r="F53" s="225" t="s">
        <v>6008</v>
      </c>
      <c r="G53" s="225" t="s">
        <v>68</v>
      </c>
      <c r="H53" s="225" t="s">
        <v>7490</v>
      </c>
      <c r="I53" s="225"/>
      <c r="J53" s="225">
        <v>0</v>
      </c>
      <c r="K53" s="225" t="s">
        <v>5886</v>
      </c>
      <c r="L53" s="225">
        <v>0</v>
      </c>
      <c r="M53" s="225"/>
    </row>
    <row r="54" spans="1:13">
      <c r="A54" s="226"/>
      <c r="B54" s="226" t="s">
        <v>6270</v>
      </c>
      <c r="C54" s="226"/>
      <c r="D54" s="226"/>
      <c r="E54" s="226">
        <v>32</v>
      </c>
      <c r="F54" s="226" t="s">
        <v>4333</v>
      </c>
      <c r="G54" s="226"/>
      <c r="H54" s="226" t="s">
        <v>6269</v>
      </c>
      <c r="I54" s="226"/>
      <c r="J54" s="226"/>
      <c r="K54" s="226" t="s">
        <v>5886</v>
      </c>
      <c r="L54" s="226">
        <v>0</v>
      </c>
      <c r="M54" s="226"/>
    </row>
    <row r="55" spans="1:13">
      <c r="A55" s="225"/>
      <c r="B55" s="225"/>
      <c r="C55" s="225">
        <v>16</v>
      </c>
      <c r="D55" s="225">
        <v>31</v>
      </c>
      <c r="E55" s="225">
        <v>16</v>
      </c>
      <c r="F55" s="225" t="s">
        <v>6008</v>
      </c>
      <c r="G55" s="225" t="s">
        <v>68</v>
      </c>
      <c r="H55" s="225" t="s">
        <v>7489</v>
      </c>
      <c r="I55" s="225"/>
      <c r="J55" s="225">
        <v>0</v>
      </c>
      <c r="K55" s="225" t="s">
        <v>5886</v>
      </c>
      <c r="L55" s="225">
        <v>0</v>
      </c>
      <c r="M55" s="225"/>
    </row>
    <row r="56" spans="1:13">
      <c r="A56" s="225"/>
      <c r="B56" s="225"/>
      <c r="C56" s="225">
        <v>0</v>
      </c>
      <c r="D56" s="225">
        <v>15</v>
      </c>
      <c r="E56" s="225">
        <v>16</v>
      </c>
      <c r="F56" s="225" t="s">
        <v>6008</v>
      </c>
      <c r="G56" s="225" t="s">
        <v>68</v>
      </c>
      <c r="H56" s="225" t="s">
        <v>7488</v>
      </c>
      <c r="I56" s="225"/>
      <c r="J56" s="225">
        <v>0</v>
      </c>
      <c r="K56" s="225" t="s">
        <v>5886</v>
      </c>
      <c r="L56" s="225">
        <v>0</v>
      </c>
      <c r="M56" s="225"/>
    </row>
    <row r="57" spans="1:13">
      <c r="A57" s="226"/>
      <c r="B57" s="226" t="s">
        <v>277</v>
      </c>
      <c r="C57" s="226"/>
      <c r="D57" s="226"/>
      <c r="E57" s="226">
        <v>32</v>
      </c>
      <c r="F57" s="226" t="s">
        <v>4333</v>
      </c>
      <c r="G57" s="226"/>
      <c r="H57" s="226" t="s">
        <v>6268</v>
      </c>
      <c r="I57" s="226"/>
      <c r="J57" s="226"/>
      <c r="K57" s="226" t="s">
        <v>5886</v>
      </c>
      <c r="L57" s="226">
        <v>0</v>
      </c>
      <c r="M57" s="226"/>
    </row>
    <row r="58" spans="1:13">
      <c r="A58" s="225"/>
      <c r="B58" s="225"/>
      <c r="C58" s="225">
        <v>0</v>
      </c>
      <c r="D58" s="225">
        <v>31</v>
      </c>
      <c r="E58" s="225">
        <v>32</v>
      </c>
      <c r="F58" s="225" t="s">
        <v>4333</v>
      </c>
      <c r="G58" s="225" t="s">
        <v>73</v>
      </c>
      <c r="H58" s="225" t="s">
        <v>7487</v>
      </c>
      <c r="I58" s="225"/>
      <c r="J58" s="225">
        <v>0</v>
      </c>
      <c r="K58" s="225" t="s">
        <v>5886</v>
      </c>
      <c r="L58" s="225">
        <v>0</v>
      </c>
      <c r="M58" s="225"/>
    </row>
    <row r="59" spans="1:13">
      <c r="A59" s="226"/>
      <c r="B59" s="226" t="s">
        <v>279</v>
      </c>
      <c r="C59" s="226"/>
      <c r="D59" s="226"/>
      <c r="E59" s="226">
        <v>32</v>
      </c>
      <c r="F59" s="226" t="s">
        <v>4333</v>
      </c>
      <c r="G59" s="226"/>
      <c r="H59" s="226" t="s">
        <v>6267</v>
      </c>
      <c r="I59" s="226"/>
      <c r="J59" s="226"/>
      <c r="K59" s="226" t="s">
        <v>5886</v>
      </c>
      <c r="L59" s="226">
        <v>0</v>
      </c>
      <c r="M59" s="226"/>
    </row>
    <row r="60" spans="1:13">
      <c r="A60" s="225"/>
      <c r="B60" s="225"/>
      <c r="C60" s="225">
        <v>0</v>
      </c>
      <c r="D60" s="225">
        <v>31</v>
      </c>
      <c r="E60" s="225">
        <v>32</v>
      </c>
      <c r="F60" s="225" t="s">
        <v>4333</v>
      </c>
      <c r="G60" s="225" t="s">
        <v>73</v>
      </c>
      <c r="H60" s="225" t="s">
        <v>7486</v>
      </c>
      <c r="I60" s="225"/>
      <c r="J60" s="225">
        <v>0</v>
      </c>
      <c r="K60" s="225" t="s">
        <v>5886</v>
      </c>
      <c r="L60" s="225">
        <v>0</v>
      </c>
      <c r="M60" s="225"/>
    </row>
    <row r="61" spans="1:13">
      <c r="A61" s="226"/>
      <c r="B61" s="226" t="s">
        <v>299</v>
      </c>
      <c r="C61" s="226"/>
      <c r="D61" s="226"/>
      <c r="E61" s="226">
        <v>32</v>
      </c>
      <c r="F61" s="226" t="s">
        <v>4333</v>
      </c>
      <c r="G61" s="226"/>
      <c r="H61" s="226" t="s">
        <v>6266</v>
      </c>
      <c r="I61" s="226"/>
      <c r="J61" s="226"/>
      <c r="K61" s="226" t="s">
        <v>5886</v>
      </c>
      <c r="L61" s="226">
        <v>0</v>
      </c>
      <c r="M61" s="226"/>
    </row>
    <row r="62" spans="1:13">
      <c r="A62" s="225"/>
      <c r="B62" s="225"/>
      <c r="C62" s="225">
        <v>0</v>
      </c>
      <c r="D62" s="225">
        <v>31</v>
      </c>
      <c r="E62" s="225">
        <v>32</v>
      </c>
      <c r="F62" s="225" t="s">
        <v>4333</v>
      </c>
      <c r="G62" s="225" t="s">
        <v>73</v>
      </c>
      <c r="H62" s="225" t="s">
        <v>7485</v>
      </c>
      <c r="I62" s="225"/>
      <c r="J62" s="225">
        <v>0</v>
      </c>
      <c r="K62" s="225" t="s">
        <v>5886</v>
      </c>
      <c r="L62" s="225">
        <v>0</v>
      </c>
      <c r="M62" s="225"/>
    </row>
    <row r="63" spans="1:13">
      <c r="A63" s="226"/>
      <c r="B63" s="226" t="s">
        <v>303</v>
      </c>
      <c r="C63" s="226"/>
      <c r="D63" s="226"/>
      <c r="E63" s="226">
        <v>32</v>
      </c>
      <c r="F63" s="226" t="s">
        <v>4333</v>
      </c>
      <c r="G63" s="226"/>
      <c r="H63" s="226" t="s">
        <v>6265</v>
      </c>
      <c r="I63" s="226"/>
      <c r="J63" s="226"/>
      <c r="K63" s="226" t="s">
        <v>5886</v>
      </c>
      <c r="L63" s="226">
        <v>0</v>
      </c>
      <c r="M63" s="226"/>
    </row>
    <row r="64" spans="1:13">
      <c r="A64" s="225"/>
      <c r="B64" s="225"/>
      <c r="C64" s="225">
        <v>0</v>
      </c>
      <c r="D64" s="225">
        <v>31</v>
      </c>
      <c r="E64" s="225">
        <v>32</v>
      </c>
      <c r="F64" s="225" t="s">
        <v>4333</v>
      </c>
      <c r="G64" s="225" t="s">
        <v>73</v>
      </c>
      <c r="H64" s="225" t="s">
        <v>7484</v>
      </c>
      <c r="I64" s="225"/>
      <c r="J64" s="225">
        <v>0</v>
      </c>
      <c r="K64" s="225" t="s">
        <v>5886</v>
      </c>
      <c r="L64" s="225">
        <v>0</v>
      </c>
      <c r="M64" s="225"/>
    </row>
    <row r="65" spans="1:13">
      <c r="A65" s="226"/>
      <c r="B65" s="226" t="s">
        <v>306</v>
      </c>
      <c r="C65" s="226"/>
      <c r="D65" s="226"/>
      <c r="E65" s="226">
        <v>32</v>
      </c>
      <c r="F65" s="226" t="s">
        <v>4333</v>
      </c>
      <c r="G65" s="226"/>
      <c r="H65" s="226" t="s">
        <v>6264</v>
      </c>
      <c r="I65" s="226"/>
      <c r="J65" s="226"/>
      <c r="K65" s="226" t="s">
        <v>5886</v>
      </c>
      <c r="L65" s="226">
        <v>0</v>
      </c>
      <c r="M65" s="226"/>
    </row>
    <row r="66" spans="1:13">
      <c r="A66" s="225"/>
      <c r="B66" s="225"/>
      <c r="C66" s="225">
        <v>0</v>
      </c>
      <c r="D66" s="225">
        <v>31</v>
      </c>
      <c r="E66" s="225">
        <v>32</v>
      </c>
      <c r="F66" s="225" t="s">
        <v>4333</v>
      </c>
      <c r="G66" s="225" t="s">
        <v>73</v>
      </c>
      <c r="H66" s="225" t="s">
        <v>7483</v>
      </c>
      <c r="I66" s="225"/>
      <c r="J66" s="225">
        <v>0</v>
      </c>
      <c r="K66" s="225" t="s">
        <v>5886</v>
      </c>
      <c r="L66" s="225">
        <v>0</v>
      </c>
      <c r="M66" s="225"/>
    </row>
    <row r="67" spans="1:13">
      <c r="A67" s="226"/>
      <c r="B67" s="226" t="s">
        <v>6251</v>
      </c>
      <c r="C67" s="226"/>
      <c r="D67" s="226"/>
      <c r="E67" s="226">
        <v>32</v>
      </c>
      <c r="F67" s="226" t="s">
        <v>4333</v>
      </c>
      <c r="G67" s="226"/>
      <c r="H67" s="226" t="s">
        <v>6250</v>
      </c>
      <c r="I67" s="226"/>
      <c r="J67" s="226"/>
      <c r="K67" s="226" t="s">
        <v>5886</v>
      </c>
      <c r="L67" s="226">
        <v>0</v>
      </c>
      <c r="M67" s="226"/>
    </row>
    <row r="68" spans="1:13">
      <c r="A68" s="225"/>
      <c r="B68" s="225"/>
      <c r="C68" s="225">
        <v>1</v>
      </c>
      <c r="D68" s="225">
        <v>31</v>
      </c>
      <c r="E68" s="225">
        <v>31</v>
      </c>
      <c r="F68" s="225" t="s">
        <v>4368</v>
      </c>
      <c r="G68" s="225" t="s">
        <v>73</v>
      </c>
      <c r="H68" s="225" t="s">
        <v>20</v>
      </c>
      <c r="I68" s="225"/>
      <c r="J68" s="225">
        <v>0</v>
      </c>
      <c r="K68" s="225" t="s">
        <v>5886</v>
      </c>
      <c r="L68" s="225">
        <v>0</v>
      </c>
      <c r="M68" s="225"/>
    </row>
    <row r="69" spans="1:13">
      <c r="A69" s="225"/>
      <c r="B69" s="225"/>
      <c r="C69" s="225">
        <v>0</v>
      </c>
      <c r="D69" s="225">
        <v>0</v>
      </c>
      <c r="E69" s="225">
        <v>1</v>
      </c>
      <c r="F69" s="225" t="s">
        <v>5907</v>
      </c>
      <c r="G69" s="225" t="s">
        <v>68</v>
      </c>
      <c r="H69" s="225" t="s">
        <v>7482</v>
      </c>
      <c r="I69" s="225"/>
      <c r="J69" s="225">
        <v>0</v>
      </c>
      <c r="K69" s="225" t="s">
        <v>5886</v>
      </c>
      <c r="L69" s="225">
        <v>0</v>
      </c>
      <c r="M69" s="225"/>
    </row>
    <row r="70" spans="1:13">
      <c r="A70" s="226"/>
      <c r="B70" s="226" t="s">
        <v>6249</v>
      </c>
      <c r="C70" s="226"/>
      <c r="D70" s="226"/>
      <c r="E70" s="226">
        <v>32</v>
      </c>
      <c r="F70" s="226" t="s">
        <v>4333</v>
      </c>
      <c r="G70" s="226"/>
      <c r="H70" s="226" t="s">
        <v>6248</v>
      </c>
      <c r="I70" s="226"/>
      <c r="J70" s="226"/>
      <c r="K70" s="226" t="s">
        <v>5886</v>
      </c>
      <c r="L70" s="226">
        <v>0</v>
      </c>
      <c r="M70" s="226"/>
    </row>
    <row r="71" spans="1:13">
      <c r="A71" s="225"/>
      <c r="B71" s="225"/>
      <c r="C71" s="225">
        <v>1</v>
      </c>
      <c r="D71" s="225">
        <v>31</v>
      </c>
      <c r="E71" s="225">
        <v>31</v>
      </c>
      <c r="F71" s="225" t="s">
        <v>4368</v>
      </c>
      <c r="G71" s="225" t="s">
        <v>73</v>
      </c>
      <c r="H71" s="225" t="s">
        <v>20</v>
      </c>
      <c r="I71" s="225"/>
      <c r="J71" s="225">
        <v>0</v>
      </c>
      <c r="K71" s="225" t="s">
        <v>5886</v>
      </c>
      <c r="L71" s="225">
        <v>0</v>
      </c>
      <c r="M71" s="225"/>
    </row>
    <row r="72" spans="1:13">
      <c r="A72" s="225"/>
      <c r="B72" s="225"/>
      <c r="C72" s="225">
        <v>0</v>
      </c>
      <c r="D72" s="225">
        <v>0</v>
      </c>
      <c r="E72" s="225">
        <v>1</v>
      </c>
      <c r="F72" s="225" t="s">
        <v>5907</v>
      </c>
      <c r="G72" s="225" t="s">
        <v>68</v>
      </c>
      <c r="H72" s="225" t="s">
        <v>7481</v>
      </c>
      <c r="I72" s="225"/>
      <c r="J72" s="225">
        <v>0</v>
      </c>
      <c r="K72" s="225" t="s">
        <v>5886</v>
      </c>
      <c r="L72" s="225">
        <v>0</v>
      </c>
      <c r="M72" s="225"/>
    </row>
    <row r="73" spans="1:13">
      <c r="A73" s="226"/>
      <c r="B73" s="226" t="s">
        <v>6247</v>
      </c>
      <c r="C73" s="226"/>
      <c r="D73" s="226"/>
      <c r="E73" s="226">
        <v>32</v>
      </c>
      <c r="F73" s="226" t="s">
        <v>4333</v>
      </c>
      <c r="G73" s="226"/>
      <c r="H73" s="226" t="s">
        <v>6246</v>
      </c>
      <c r="I73" s="226"/>
      <c r="J73" s="226"/>
      <c r="K73" s="226" t="s">
        <v>5886</v>
      </c>
      <c r="L73" s="226">
        <v>0</v>
      </c>
      <c r="M73" s="226"/>
    </row>
    <row r="74" spans="1:13">
      <c r="A74" s="225"/>
      <c r="B74" s="225"/>
      <c r="C74" s="225">
        <v>1</v>
      </c>
      <c r="D74" s="225">
        <v>31</v>
      </c>
      <c r="E74" s="225">
        <v>31</v>
      </c>
      <c r="F74" s="225" t="s">
        <v>4368</v>
      </c>
      <c r="G74" s="225" t="s">
        <v>73</v>
      </c>
      <c r="H74" s="225" t="s">
        <v>20</v>
      </c>
      <c r="I74" s="225"/>
      <c r="J74" s="225">
        <v>0</v>
      </c>
      <c r="K74" s="225" t="s">
        <v>5886</v>
      </c>
      <c r="L74" s="225">
        <v>0</v>
      </c>
      <c r="M74" s="225"/>
    </row>
    <row r="75" spans="1:13">
      <c r="A75" s="225"/>
      <c r="B75" s="225"/>
      <c r="C75" s="225">
        <v>0</v>
      </c>
      <c r="D75" s="225">
        <v>0</v>
      </c>
      <c r="E75" s="225">
        <v>1</v>
      </c>
      <c r="F75" s="225" t="s">
        <v>5907</v>
      </c>
      <c r="G75" s="225" t="s">
        <v>68</v>
      </c>
      <c r="H75" s="225" t="s">
        <v>7480</v>
      </c>
      <c r="I75" s="225"/>
      <c r="J75" s="225">
        <v>0</v>
      </c>
      <c r="K75" s="225" t="s">
        <v>5886</v>
      </c>
      <c r="L75" s="225">
        <v>0</v>
      </c>
      <c r="M75" s="225"/>
    </row>
    <row r="76" spans="1:13">
      <c r="A76" s="226"/>
      <c r="B76" s="226" t="s">
        <v>6245</v>
      </c>
      <c r="C76" s="226"/>
      <c r="D76" s="226"/>
      <c r="E76" s="226">
        <v>32</v>
      </c>
      <c r="F76" s="226" t="s">
        <v>4333</v>
      </c>
      <c r="G76" s="226"/>
      <c r="H76" s="226" t="s">
        <v>6244</v>
      </c>
      <c r="I76" s="226"/>
      <c r="J76" s="226"/>
      <c r="K76" s="226" t="s">
        <v>5886</v>
      </c>
      <c r="L76" s="226">
        <v>0</v>
      </c>
      <c r="M76" s="226"/>
    </row>
    <row r="77" spans="1:13">
      <c r="A77" s="225"/>
      <c r="B77" s="225"/>
      <c r="C77" s="225">
        <v>1</v>
      </c>
      <c r="D77" s="225">
        <v>31</v>
      </c>
      <c r="E77" s="225">
        <v>31</v>
      </c>
      <c r="F77" s="225" t="s">
        <v>4368</v>
      </c>
      <c r="G77" s="225" t="s">
        <v>73</v>
      </c>
      <c r="H77" s="225" t="s">
        <v>20</v>
      </c>
      <c r="I77" s="225"/>
      <c r="J77" s="225">
        <v>0</v>
      </c>
      <c r="K77" s="225" t="s">
        <v>5886</v>
      </c>
      <c r="L77" s="225">
        <v>0</v>
      </c>
      <c r="M77" s="225"/>
    </row>
    <row r="78" spans="1:13">
      <c r="A78" s="225"/>
      <c r="B78" s="225"/>
      <c r="C78" s="225">
        <v>0</v>
      </c>
      <c r="D78" s="225">
        <v>0</v>
      </c>
      <c r="E78" s="225">
        <v>1</v>
      </c>
      <c r="F78" s="225" t="s">
        <v>5907</v>
      </c>
      <c r="G78" s="225" t="s">
        <v>73</v>
      </c>
      <c r="H78" s="225" t="s">
        <v>7479</v>
      </c>
      <c r="I78" s="225"/>
      <c r="J78" s="225">
        <v>0</v>
      </c>
      <c r="K78" s="225" t="s">
        <v>5886</v>
      </c>
      <c r="L78" s="225">
        <v>0</v>
      </c>
      <c r="M78" s="225"/>
    </row>
    <row r="79" spans="1:13">
      <c r="A79" s="226"/>
      <c r="B79" s="226" t="s">
        <v>6243</v>
      </c>
      <c r="C79" s="226"/>
      <c r="D79" s="226"/>
      <c r="E79" s="226">
        <v>32</v>
      </c>
      <c r="F79" s="226" t="s">
        <v>4333</v>
      </c>
      <c r="G79" s="226"/>
      <c r="H79" s="226" t="s">
        <v>6242</v>
      </c>
      <c r="I79" s="226"/>
      <c r="J79" s="226"/>
      <c r="K79" s="226" t="s">
        <v>5886</v>
      </c>
      <c r="L79" s="226">
        <v>0</v>
      </c>
      <c r="M79" s="226"/>
    </row>
    <row r="80" spans="1:13">
      <c r="A80" s="225"/>
      <c r="B80" s="225"/>
      <c r="C80" s="225">
        <v>31</v>
      </c>
      <c r="D80" s="225">
        <v>31</v>
      </c>
      <c r="E80" s="225">
        <v>1</v>
      </c>
      <c r="F80" s="225" t="s">
        <v>5907</v>
      </c>
      <c r="G80" s="225" t="s">
        <v>68</v>
      </c>
      <c r="H80" s="225" t="s">
        <v>7478</v>
      </c>
      <c r="I80" s="225"/>
      <c r="J80" s="225">
        <v>0</v>
      </c>
      <c r="K80" s="225" t="s">
        <v>5886</v>
      </c>
      <c r="L80" s="225">
        <v>0</v>
      </c>
      <c r="M80" s="225"/>
    </row>
    <row r="81" spans="1:13">
      <c r="A81" s="225"/>
      <c r="B81" s="225"/>
      <c r="C81" s="225">
        <v>7</v>
      </c>
      <c r="D81" s="225">
        <v>30</v>
      </c>
      <c r="E81" s="225">
        <v>24</v>
      </c>
      <c r="F81" s="225" t="s">
        <v>5977</v>
      </c>
      <c r="G81" s="225" t="s">
        <v>73</v>
      </c>
      <c r="H81" s="225" t="s">
        <v>20</v>
      </c>
      <c r="I81" s="225"/>
      <c r="J81" s="225">
        <v>0</v>
      </c>
      <c r="K81" s="225" t="s">
        <v>5886</v>
      </c>
      <c r="L81" s="225">
        <v>0</v>
      </c>
      <c r="M81" s="225"/>
    </row>
    <row r="82" spans="1:13">
      <c r="A82" s="225"/>
      <c r="B82" s="225"/>
      <c r="C82" s="225">
        <v>6</v>
      </c>
      <c r="D82" s="225">
        <v>6</v>
      </c>
      <c r="E82" s="225">
        <v>1</v>
      </c>
      <c r="F82" s="225" t="s">
        <v>5907</v>
      </c>
      <c r="G82" s="225" t="s">
        <v>68</v>
      </c>
      <c r="H82" s="225" t="s">
        <v>7477</v>
      </c>
      <c r="I82" s="225"/>
      <c r="J82" s="225">
        <v>0</v>
      </c>
      <c r="K82" s="225" t="s">
        <v>5886</v>
      </c>
      <c r="L82" s="225">
        <v>0</v>
      </c>
      <c r="M82" s="225"/>
    </row>
    <row r="83" spans="1:13">
      <c r="A83" s="225"/>
      <c r="B83" s="225"/>
      <c r="C83" s="225">
        <v>5</v>
      </c>
      <c r="D83" s="225">
        <v>5</v>
      </c>
      <c r="E83" s="225">
        <v>1</v>
      </c>
      <c r="F83" s="225" t="s">
        <v>5907</v>
      </c>
      <c r="G83" s="225" t="s">
        <v>68</v>
      </c>
      <c r="H83" s="225" t="s">
        <v>7476</v>
      </c>
      <c r="I83" s="225"/>
      <c r="J83" s="225">
        <v>0</v>
      </c>
      <c r="K83" s="225" t="s">
        <v>5886</v>
      </c>
      <c r="L83" s="225">
        <v>0</v>
      </c>
      <c r="M83" s="225"/>
    </row>
    <row r="84" spans="1:13">
      <c r="A84" s="225"/>
      <c r="B84" s="225"/>
      <c r="C84" s="225">
        <v>4</v>
      </c>
      <c r="D84" s="225">
        <v>4</v>
      </c>
      <c r="E84" s="225">
        <v>1</v>
      </c>
      <c r="F84" s="225" t="s">
        <v>5907</v>
      </c>
      <c r="G84" s="225" t="s">
        <v>73</v>
      </c>
      <c r="H84" s="225" t="s">
        <v>20</v>
      </c>
      <c r="I84" s="225"/>
      <c r="J84" s="225">
        <v>0</v>
      </c>
      <c r="K84" s="225" t="s">
        <v>5886</v>
      </c>
      <c r="L84" s="225">
        <v>0</v>
      </c>
      <c r="M84" s="225"/>
    </row>
    <row r="85" spans="1:13">
      <c r="A85" s="225"/>
      <c r="B85" s="225"/>
      <c r="C85" s="225">
        <v>3</v>
      </c>
      <c r="D85" s="225">
        <v>3</v>
      </c>
      <c r="E85" s="225">
        <v>1</v>
      </c>
      <c r="F85" s="225" t="s">
        <v>5907</v>
      </c>
      <c r="G85" s="225" t="s">
        <v>73</v>
      </c>
      <c r="H85" s="225" t="s">
        <v>7475</v>
      </c>
      <c r="I85" s="225"/>
      <c r="J85" s="225">
        <v>0</v>
      </c>
      <c r="K85" s="225" t="s">
        <v>5886</v>
      </c>
      <c r="L85" s="225">
        <v>0</v>
      </c>
      <c r="M85" s="225"/>
    </row>
    <row r="86" spans="1:13">
      <c r="A86" s="225"/>
      <c r="B86" s="225"/>
      <c r="C86" s="225">
        <v>2</v>
      </c>
      <c r="D86" s="225">
        <v>2</v>
      </c>
      <c r="E86" s="225">
        <v>1</v>
      </c>
      <c r="F86" s="225" t="s">
        <v>5907</v>
      </c>
      <c r="G86" s="225" t="s">
        <v>73</v>
      </c>
      <c r="H86" s="225" t="s">
        <v>7474</v>
      </c>
      <c r="I86" s="225"/>
      <c r="J86" s="225">
        <v>0</v>
      </c>
      <c r="K86" s="225" t="s">
        <v>5886</v>
      </c>
      <c r="L86" s="225">
        <v>0</v>
      </c>
      <c r="M86" s="225"/>
    </row>
    <row r="87" spans="1:13">
      <c r="A87" s="225"/>
      <c r="B87" s="225"/>
      <c r="C87" s="225">
        <v>1</v>
      </c>
      <c r="D87" s="225">
        <v>1</v>
      </c>
      <c r="E87" s="225">
        <v>1</v>
      </c>
      <c r="F87" s="225" t="s">
        <v>5907</v>
      </c>
      <c r="G87" s="225" t="s">
        <v>73</v>
      </c>
      <c r="H87" s="225" t="s">
        <v>7473</v>
      </c>
      <c r="I87" s="225"/>
      <c r="J87" s="225">
        <v>0</v>
      </c>
      <c r="K87" s="225" t="s">
        <v>5886</v>
      </c>
      <c r="L87" s="225">
        <v>0</v>
      </c>
      <c r="M87" s="225"/>
    </row>
    <row r="88" spans="1:13">
      <c r="A88" s="225"/>
      <c r="B88" s="225"/>
      <c r="C88" s="225">
        <v>0</v>
      </c>
      <c r="D88" s="225">
        <v>0</v>
      </c>
      <c r="E88" s="225">
        <v>1</v>
      </c>
      <c r="F88" s="225" t="s">
        <v>5907</v>
      </c>
      <c r="G88" s="225" t="s">
        <v>73</v>
      </c>
      <c r="H88" s="225" t="s">
        <v>7472</v>
      </c>
      <c r="I88" s="225"/>
      <c r="J88" s="225">
        <v>0</v>
      </c>
      <c r="K88" s="225" t="s">
        <v>5886</v>
      </c>
      <c r="L88" s="225">
        <v>0</v>
      </c>
      <c r="M88" s="225"/>
    </row>
    <row r="89" spans="1:13">
      <c r="A89" s="226"/>
      <c r="B89" s="226" t="s">
        <v>6241</v>
      </c>
      <c r="C89" s="226"/>
      <c r="D89" s="226"/>
      <c r="E89" s="226">
        <v>32</v>
      </c>
      <c r="F89" s="226" t="s">
        <v>4333</v>
      </c>
      <c r="G89" s="226"/>
      <c r="H89" s="226" t="s">
        <v>6240</v>
      </c>
      <c r="I89" s="226"/>
      <c r="J89" s="226"/>
      <c r="K89" s="226" t="s">
        <v>5886</v>
      </c>
      <c r="L89" s="226">
        <v>0</v>
      </c>
      <c r="M89" s="226"/>
    </row>
    <row r="90" spans="1:13">
      <c r="A90" s="225"/>
      <c r="B90" s="225"/>
      <c r="C90" s="225">
        <v>31</v>
      </c>
      <c r="D90" s="225">
        <v>31</v>
      </c>
      <c r="E90" s="225">
        <v>1</v>
      </c>
      <c r="F90" s="225" t="s">
        <v>5907</v>
      </c>
      <c r="G90" s="225" t="s">
        <v>73</v>
      </c>
      <c r="H90" s="225" t="s">
        <v>7471</v>
      </c>
      <c r="I90" s="225"/>
      <c r="J90" s="225">
        <v>0</v>
      </c>
      <c r="K90" s="225" t="s">
        <v>5886</v>
      </c>
      <c r="L90" s="225">
        <v>0</v>
      </c>
      <c r="M90" s="225"/>
    </row>
    <row r="91" spans="1:13">
      <c r="A91" s="225"/>
      <c r="B91" s="225"/>
      <c r="C91" s="225">
        <v>1</v>
      </c>
      <c r="D91" s="225">
        <v>30</v>
      </c>
      <c r="E91" s="225">
        <v>30</v>
      </c>
      <c r="F91" s="225" t="s">
        <v>5953</v>
      </c>
      <c r="G91" s="225" t="s">
        <v>73</v>
      </c>
      <c r="H91" s="225" t="s">
        <v>20</v>
      </c>
      <c r="I91" s="225"/>
      <c r="J91" s="225">
        <v>0</v>
      </c>
      <c r="K91" s="225" t="s">
        <v>5886</v>
      </c>
      <c r="L91" s="225">
        <v>0</v>
      </c>
      <c r="M91" s="225"/>
    </row>
    <row r="92" spans="1:13">
      <c r="A92" s="225"/>
      <c r="B92" s="225"/>
      <c r="C92" s="225">
        <v>0</v>
      </c>
      <c r="D92" s="225">
        <v>0</v>
      </c>
      <c r="E92" s="225">
        <v>1</v>
      </c>
      <c r="F92" s="225" t="s">
        <v>5907</v>
      </c>
      <c r="G92" s="225" t="s">
        <v>68</v>
      </c>
      <c r="H92" s="225" t="s">
        <v>7470</v>
      </c>
      <c r="I92" s="225"/>
      <c r="J92" s="225">
        <v>0</v>
      </c>
      <c r="K92" s="225" t="s">
        <v>5886</v>
      </c>
      <c r="L92" s="225">
        <v>0</v>
      </c>
      <c r="M92" s="225"/>
    </row>
    <row r="93" spans="1:13">
      <c r="A93" s="226"/>
      <c r="B93" s="226" t="s">
        <v>6239</v>
      </c>
      <c r="C93" s="226"/>
      <c r="D93" s="226"/>
      <c r="E93" s="226">
        <v>32</v>
      </c>
      <c r="F93" s="226" t="s">
        <v>4333</v>
      </c>
      <c r="G93" s="226"/>
      <c r="H93" s="226" t="s">
        <v>6238</v>
      </c>
      <c r="I93" s="226"/>
      <c r="J93" s="226"/>
      <c r="K93" s="226" t="s">
        <v>5886</v>
      </c>
      <c r="L93" s="226">
        <v>0</v>
      </c>
      <c r="M93" s="226"/>
    </row>
    <row r="94" spans="1:13">
      <c r="A94" s="225"/>
      <c r="B94" s="225"/>
      <c r="C94" s="225">
        <v>8</v>
      </c>
      <c r="D94" s="225">
        <v>31</v>
      </c>
      <c r="E94" s="225">
        <v>24</v>
      </c>
      <c r="F94" s="225" t="s">
        <v>5977</v>
      </c>
      <c r="G94" s="225" t="s">
        <v>73</v>
      </c>
      <c r="H94" s="225" t="s">
        <v>20</v>
      </c>
      <c r="I94" s="225"/>
      <c r="J94" s="225">
        <v>0</v>
      </c>
      <c r="K94" s="225" t="s">
        <v>5886</v>
      </c>
      <c r="L94" s="225">
        <v>0</v>
      </c>
      <c r="M94" s="225"/>
    </row>
    <row r="95" spans="1:13">
      <c r="A95" s="225"/>
      <c r="B95" s="225"/>
      <c r="C95" s="225">
        <v>0</v>
      </c>
      <c r="D95" s="225">
        <v>7</v>
      </c>
      <c r="E95" s="225">
        <v>8</v>
      </c>
      <c r="F95" s="225" t="s">
        <v>5976</v>
      </c>
      <c r="G95" s="225" t="s">
        <v>68</v>
      </c>
      <c r="H95" s="225" t="s">
        <v>7469</v>
      </c>
      <c r="I95" s="225"/>
      <c r="J95" s="225">
        <v>0</v>
      </c>
      <c r="K95" s="225" t="s">
        <v>5886</v>
      </c>
      <c r="L95" s="225">
        <v>0</v>
      </c>
      <c r="M95" s="225"/>
    </row>
    <row r="96" spans="1:13">
      <c r="A96" s="226"/>
      <c r="B96" s="226" t="s">
        <v>6237</v>
      </c>
      <c r="C96" s="226"/>
      <c r="D96" s="226"/>
      <c r="E96" s="226">
        <v>32</v>
      </c>
      <c r="F96" s="226" t="s">
        <v>4333</v>
      </c>
      <c r="G96" s="226"/>
      <c r="H96" s="226" t="s">
        <v>6236</v>
      </c>
      <c r="I96" s="226"/>
      <c r="J96" s="226"/>
      <c r="K96" s="226" t="s">
        <v>5886</v>
      </c>
      <c r="L96" s="226">
        <v>0</v>
      </c>
      <c r="M96" s="226"/>
    </row>
    <row r="97" spans="1:13">
      <c r="A97" s="225"/>
      <c r="B97" s="225"/>
      <c r="C97" s="225">
        <v>8</v>
      </c>
      <c r="D97" s="225">
        <v>31</v>
      </c>
      <c r="E97" s="225">
        <v>24</v>
      </c>
      <c r="F97" s="225" t="s">
        <v>5977</v>
      </c>
      <c r="G97" s="225" t="s">
        <v>73</v>
      </c>
      <c r="H97" s="225" t="s">
        <v>20</v>
      </c>
      <c r="I97" s="225"/>
      <c r="J97" s="225">
        <v>0</v>
      </c>
      <c r="K97" s="225" t="s">
        <v>5886</v>
      </c>
      <c r="L97" s="225">
        <v>0</v>
      </c>
      <c r="M97" s="225"/>
    </row>
    <row r="98" spans="1:13">
      <c r="A98" s="225"/>
      <c r="B98" s="225"/>
      <c r="C98" s="225">
        <v>0</v>
      </c>
      <c r="D98" s="225">
        <v>7</v>
      </c>
      <c r="E98" s="225">
        <v>8</v>
      </c>
      <c r="F98" s="225" t="s">
        <v>5976</v>
      </c>
      <c r="G98" s="225" t="s">
        <v>68</v>
      </c>
      <c r="H98" s="225" t="s">
        <v>7468</v>
      </c>
      <c r="I98" s="225"/>
      <c r="J98" s="225">
        <v>0</v>
      </c>
      <c r="K98" s="225" t="s">
        <v>5886</v>
      </c>
      <c r="L98" s="225">
        <v>0</v>
      </c>
      <c r="M98" s="225"/>
    </row>
    <row r="99" spans="1:13">
      <c r="A99" s="226"/>
      <c r="B99" s="226" t="s">
        <v>6235</v>
      </c>
      <c r="C99" s="226"/>
      <c r="D99" s="226"/>
      <c r="E99" s="226">
        <v>32</v>
      </c>
      <c r="F99" s="226" t="s">
        <v>4333</v>
      </c>
      <c r="G99" s="226"/>
      <c r="H99" s="226" t="s">
        <v>6234</v>
      </c>
      <c r="I99" s="226"/>
      <c r="J99" s="226"/>
      <c r="K99" s="226" t="s">
        <v>5886</v>
      </c>
      <c r="L99" s="226">
        <v>0</v>
      </c>
      <c r="M99" s="226"/>
    </row>
    <row r="100" spans="1:13">
      <c r="A100" s="225"/>
      <c r="B100" s="225"/>
      <c r="C100" s="225">
        <v>8</v>
      </c>
      <c r="D100" s="225">
        <v>31</v>
      </c>
      <c r="E100" s="225">
        <v>24</v>
      </c>
      <c r="F100" s="225" t="s">
        <v>5977</v>
      </c>
      <c r="G100" s="225" t="s">
        <v>73</v>
      </c>
      <c r="H100" s="225" t="s">
        <v>20</v>
      </c>
      <c r="I100" s="225"/>
      <c r="J100" s="225">
        <v>0</v>
      </c>
      <c r="K100" s="225" t="s">
        <v>5886</v>
      </c>
      <c r="L100" s="225">
        <v>0</v>
      </c>
      <c r="M100" s="225"/>
    </row>
    <row r="101" spans="1:13">
      <c r="A101" s="225"/>
      <c r="B101" s="225"/>
      <c r="C101" s="225">
        <v>0</v>
      </c>
      <c r="D101" s="225">
        <v>7</v>
      </c>
      <c r="E101" s="225">
        <v>8</v>
      </c>
      <c r="F101" s="225" t="s">
        <v>5976</v>
      </c>
      <c r="G101" s="225" t="s">
        <v>68</v>
      </c>
      <c r="H101" s="225" t="s">
        <v>7467</v>
      </c>
      <c r="I101" s="225"/>
      <c r="J101" s="225">
        <v>0</v>
      </c>
      <c r="K101" s="225" t="s">
        <v>5886</v>
      </c>
      <c r="L101" s="225">
        <v>0</v>
      </c>
      <c r="M101" s="225"/>
    </row>
    <row r="102" spans="1:13">
      <c r="A102" s="226"/>
      <c r="B102" s="226" t="s">
        <v>6233</v>
      </c>
      <c r="C102" s="226"/>
      <c r="D102" s="226"/>
      <c r="E102" s="226">
        <v>32</v>
      </c>
      <c r="F102" s="226" t="s">
        <v>4333</v>
      </c>
      <c r="G102" s="226"/>
      <c r="H102" s="226" t="s">
        <v>6232</v>
      </c>
      <c r="I102" s="226"/>
      <c r="J102" s="226"/>
      <c r="K102" s="226" t="s">
        <v>5886</v>
      </c>
      <c r="L102" s="226">
        <v>0</v>
      </c>
      <c r="M102" s="226"/>
    </row>
    <row r="103" spans="1:13">
      <c r="A103" s="225"/>
      <c r="B103" s="225"/>
      <c r="C103" s="225">
        <v>8</v>
      </c>
      <c r="D103" s="225">
        <v>31</v>
      </c>
      <c r="E103" s="225">
        <v>24</v>
      </c>
      <c r="F103" s="225" t="s">
        <v>5977</v>
      </c>
      <c r="G103" s="225" t="s">
        <v>73</v>
      </c>
      <c r="H103" s="225" t="s">
        <v>20</v>
      </c>
      <c r="I103" s="225"/>
      <c r="J103" s="225">
        <v>0</v>
      </c>
      <c r="K103" s="225" t="s">
        <v>5886</v>
      </c>
      <c r="L103" s="225">
        <v>0</v>
      </c>
      <c r="M103" s="225"/>
    </row>
    <row r="104" spans="1:13">
      <c r="A104" s="225"/>
      <c r="B104" s="225"/>
      <c r="C104" s="225">
        <v>0</v>
      </c>
      <c r="D104" s="225">
        <v>7</v>
      </c>
      <c r="E104" s="225">
        <v>8</v>
      </c>
      <c r="F104" s="225" t="s">
        <v>5976</v>
      </c>
      <c r="G104" s="225" t="s">
        <v>68</v>
      </c>
      <c r="H104" s="225" t="s">
        <v>7466</v>
      </c>
      <c r="I104" s="225"/>
      <c r="J104" s="225">
        <v>0</v>
      </c>
      <c r="K104" s="225" t="s">
        <v>5886</v>
      </c>
      <c r="L104" s="225">
        <v>0</v>
      </c>
      <c r="M104" s="225"/>
    </row>
    <row r="105" spans="1:13">
      <c r="A105" s="226"/>
      <c r="B105" s="226" t="s">
        <v>6231</v>
      </c>
      <c r="C105" s="226"/>
      <c r="D105" s="226"/>
      <c r="E105" s="226">
        <v>32</v>
      </c>
      <c r="F105" s="226" t="s">
        <v>6224</v>
      </c>
      <c r="G105" s="226"/>
      <c r="H105" s="226" t="s">
        <v>6230</v>
      </c>
      <c r="I105" s="226"/>
      <c r="J105" s="226"/>
      <c r="K105" s="226" t="s">
        <v>6222</v>
      </c>
      <c r="L105" s="226">
        <v>16777216</v>
      </c>
      <c r="M105" s="226"/>
    </row>
    <row r="106" spans="1:13">
      <c r="A106" s="225"/>
      <c r="B106" s="225"/>
      <c r="C106" s="225">
        <v>26</v>
      </c>
      <c r="D106" s="225">
        <v>31</v>
      </c>
      <c r="E106" s="225">
        <v>6</v>
      </c>
      <c r="F106" s="225" t="s">
        <v>5929</v>
      </c>
      <c r="G106" s="225" t="s">
        <v>73</v>
      </c>
      <c r="H106" s="225" t="s">
        <v>20</v>
      </c>
      <c r="I106" s="225"/>
      <c r="J106" s="225">
        <v>0</v>
      </c>
      <c r="K106" s="225" t="s">
        <v>5886</v>
      </c>
      <c r="L106" s="225">
        <v>0</v>
      </c>
      <c r="M106" s="225"/>
    </row>
    <row r="107" spans="1:13">
      <c r="A107" s="225"/>
      <c r="B107" s="225"/>
      <c r="C107" s="225">
        <v>16</v>
      </c>
      <c r="D107" s="225">
        <v>25</v>
      </c>
      <c r="E107" s="225">
        <v>10</v>
      </c>
      <c r="F107" s="225" t="s">
        <v>6221</v>
      </c>
      <c r="G107" s="225" t="s">
        <v>68</v>
      </c>
      <c r="H107" s="225" t="s">
        <v>7465</v>
      </c>
      <c r="I107" s="225"/>
      <c r="J107" s="225">
        <v>256</v>
      </c>
      <c r="K107" s="225" t="s">
        <v>6220</v>
      </c>
      <c r="L107" s="225">
        <v>16777216</v>
      </c>
      <c r="M107" s="225"/>
    </row>
    <row r="108" spans="1:13">
      <c r="A108" s="225"/>
      <c r="B108" s="225"/>
      <c r="C108" s="225">
        <v>10</v>
      </c>
      <c r="D108" s="225">
        <v>15</v>
      </c>
      <c r="E108" s="225">
        <v>6</v>
      </c>
      <c r="F108" s="225" t="s">
        <v>5929</v>
      </c>
      <c r="G108" s="225" t="s">
        <v>73</v>
      </c>
      <c r="H108" s="225" t="s">
        <v>20</v>
      </c>
      <c r="I108" s="225"/>
      <c r="J108" s="225">
        <v>0</v>
      </c>
      <c r="K108" s="225" t="s">
        <v>5886</v>
      </c>
      <c r="L108" s="225">
        <v>0</v>
      </c>
      <c r="M108" s="225"/>
    </row>
    <row r="109" spans="1:13">
      <c r="A109" s="225"/>
      <c r="B109" s="225"/>
      <c r="C109" s="225">
        <v>0</v>
      </c>
      <c r="D109" s="225">
        <v>9</v>
      </c>
      <c r="E109" s="225">
        <v>10</v>
      </c>
      <c r="F109" s="225" t="s">
        <v>5924</v>
      </c>
      <c r="G109" s="225" t="s">
        <v>68</v>
      </c>
      <c r="H109" s="225" t="s">
        <v>7464</v>
      </c>
      <c r="I109" s="225"/>
      <c r="J109" s="225">
        <v>0</v>
      </c>
      <c r="K109" s="225" t="s">
        <v>5886</v>
      </c>
      <c r="L109" s="225">
        <v>0</v>
      </c>
      <c r="M109" s="225"/>
    </row>
    <row r="110" spans="1:13">
      <c r="A110" s="226"/>
      <c r="B110" s="226" t="s">
        <v>6229</v>
      </c>
      <c r="C110" s="226"/>
      <c r="D110" s="226"/>
      <c r="E110" s="226">
        <v>32</v>
      </c>
      <c r="F110" s="226" t="s">
        <v>6224</v>
      </c>
      <c r="G110" s="226"/>
      <c r="H110" s="226" t="s">
        <v>6228</v>
      </c>
      <c r="I110" s="226"/>
      <c r="J110" s="226"/>
      <c r="K110" s="226" t="s">
        <v>6222</v>
      </c>
      <c r="L110" s="226">
        <v>16777216</v>
      </c>
      <c r="M110" s="226"/>
    </row>
    <row r="111" spans="1:13">
      <c r="A111" s="225"/>
      <c r="B111" s="225"/>
      <c r="C111" s="225">
        <v>26</v>
      </c>
      <c r="D111" s="225">
        <v>31</v>
      </c>
      <c r="E111" s="225">
        <v>6</v>
      </c>
      <c r="F111" s="225" t="s">
        <v>5929</v>
      </c>
      <c r="G111" s="225" t="s">
        <v>73</v>
      </c>
      <c r="H111" s="225" t="s">
        <v>20</v>
      </c>
      <c r="I111" s="225"/>
      <c r="J111" s="225">
        <v>0</v>
      </c>
      <c r="K111" s="225" t="s">
        <v>5886</v>
      </c>
      <c r="L111" s="225">
        <v>0</v>
      </c>
      <c r="M111" s="225"/>
    </row>
    <row r="112" spans="1:13">
      <c r="A112" s="225"/>
      <c r="B112" s="225"/>
      <c r="C112" s="225">
        <v>16</v>
      </c>
      <c r="D112" s="225">
        <v>25</v>
      </c>
      <c r="E112" s="225">
        <v>10</v>
      </c>
      <c r="F112" s="225" t="s">
        <v>6221</v>
      </c>
      <c r="G112" s="225" t="s">
        <v>68</v>
      </c>
      <c r="H112" s="225" t="s">
        <v>7463</v>
      </c>
      <c r="I112" s="225"/>
      <c r="J112" s="225">
        <v>256</v>
      </c>
      <c r="K112" s="225" t="s">
        <v>6220</v>
      </c>
      <c r="L112" s="225">
        <v>16777216</v>
      </c>
      <c r="M112" s="225"/>
    </row>
    <row r="113" spans="1:13">
      <c r="A113" s="225"/>
      <c r="B113" s="225"/>
      <c r="C113" s="225">
        <v>10</v>
      </c>
      <c r="D113" s="225">
        <v>15</v>
      </c>
      <c r="E113" s="225">
        <v>6</v>
      </c>
      <c r="F113" s="225" t="s">
        <v>5929</v>
      </c>
      <c r="G113" s="225" t="s">
        <v>73</v>
      </c>
      <c r="H113" s="225" t="s">
        <v>20</v>
      </c>
      <c r="I113" s="225"/>
      <c r="J113" s="225">
        <v>0</v>
      </c>
      <c r="K113" s="225" t="s">
        <v>5886</v>
      </c>
      <c r="L113" s="225">
        <v>0</v>
      </c>
      <c r="M113" s="225"/>
    </row>
    <row r="114" spans="1:13">
      <c r="A114" s="225"/>
      <c r="B114" s="225"/>
      <c r="C114" s="225">
        <v>0</v>
      </c>
      <c r="D114" s="225">
        <v>9</v>
      </c>
      <c r="E114" s="225">
        <v>10</v>
      </c>
      <c r="F114" s="225" t="s">
        <v>5924</v>
      </c>
      <c r="G114" s="225" t="s">
        <v>68</v>
      </c>
      <c r="H114" s="225" t="s">
        <v>7462</v>
      </c>
      <c r="I114" s="225"/>
      <c r="J114" s="225">
        <v>0</v>
      </c>
      <c r="K114" s="225" t="s">
        <v>5886</v>
      </c>
      <c r="L114" s="225">
        <v>0</v>
      </c>
      <c r="M114" s="225"/>
    </row>
    <row r="115" spans="1:13">
      <c r="A115" s="226"/>
      <c r="B115" s="226" t="s">
        <v>6227</v>
      </c>
      <c r="C115" s="226"/>
      <c r="D115" s="226"/>
      <c r="E115" s="226">
        <v>32</v>
      </c>
      <c r="F115" s="226" t="s">
        <v>6224</v>
      </c>
      <c r="G115" s="226"/>
      <c r="H115" s="226" t="s">
        <v>6226</v>
      </c>
      <c r="I115" s="226"/>
      <c r="J115" s="226"/>
      <c r="K115" s="226" t="s">
        <v>6222</v>
      </c>
      <c r="L115" s="226">
        <v>16777216</v>
      </c>
      <c r="M115" s="226"/>
    </row>
    <row r="116" spans="1:13">
      <c r="A116" s="225"/>
      <c r="B116" s="225"/>
      <c r="C116" s="225">
        <v>26</v>
      </c>
      <c r="D116" s="225">
        <v>31</v>
      </c>
      <c r="E116" s="225">
        <v>6</v>
      </c>
      <c r="F116" s="225" t="s">
        <v>5929</v>
      </c>
      <c r="G116" s="225" t="s">
        <v>73</v>
      </c>
      <c r="H116" s="225" t="s">
        <v>20</v>
      </c>
      <c r="I116" s="225"/>
      <c r="J116" s="225">
        <v>0</v>
      </c>
      <c r="K116" s="225" t="s">
        <v>5886</v>
      </c>
      <c r="L116" s="225">
        <v>0</v>
      </c>
      <c r="M116" s="225"/>
    </row>
    <row r="117" spans="1:13">
      <c r="A117" s="225"/>
      <c r="B117" s="225"/>
      <c r="C117" s="225">
        <v>16</v>
      </c>
      <c r="D117" s="225">
        <v>25</v>
      </c>
      <c r="E117" s="225">
        <v>10</v>
      </c>
      <c r="F117" s="225" t="s">
        <v>6221</v>
      </c>
      <c r="G117" s="225" t="s">
        <v>68</v>
      </c>
      <c r="H117" s="225" t="s">
        <v>7461</v>
      </c>
      <c r="I117" s="225"/>
      <c r="J117" s="225">
        <v>256</v>
      </c>
      <c r="K117" s="225" t="s">
        <v>6220</v>
      </c>
      <c r="L117" s="225">
        <v>16777216</v>
      </c>
      <c r="M117" s="225"/>
    </row>
    <row r="118" spans="1:13">
      <c r="A118" s="225"/>
      <c r="B118" s="225"/>
      <c r="C118" s="225">
        <v>10</v>
      </c>
      <c r="D118" s="225">
        <v>15</v>
      </c>
      <c r="E118" s="225">
        <v>6</v>
      </c>
      <c r="F118" s="225" t="s">
        <v>5929</v>
      </c>
      <c r="G118" s="225" t="s">
        <v>73</v>
      </c>
      <c r="H118" s="225" t="s">
        <v>20</v>
      </c>
      <c r="I118" s="225"/>
      <c r="J118" s="225">
        <v>0</v>
      </c>
      <c r="K118" s="225" t="s">
        <v>5886</v>
      </c>
      <c r="L118" s="225">
        <v>0</v>
      </c>
      <c r="M118" s="225"/>
    </row>
    <row r="119" spans="1:13">
      <c r="A119" s="225"/>
      <c r="B119" s="225"/>
      <c r="C119" s="225">
        <v>0</v>
      </c>
      <c r="D119" s="225">
        <v>9</v>
      </c>
      <c r="E119" s="225">
        <v>10</v>
      </c>
      <c r="F119" s="225" t="s">
        <v>5924</v>
      </c>
      <c r="G119" s="225" t="s">
        <v>68</v>
      </c>
      <c r="H119" s="225" t="s">
        <v>7460</v>
      </c>
      <c r="I119" s="225"/>
      <c r="J119" s="225">
        <v>0</v>
      </c>
      <c r="K119" s="225" t="s">
        <v>5886</v>
      </c>
      <c r="L119" s="225">
        <v>0</v>
      </c>
      <c r="M119" s="225"/>
    </row>
    <row r="120" spans="1:13">
      <c r="A120" s="226"/>
      <c r="B120" s="226" t="s">
        <v>6225</v>
      </c>
      <c r="C120" s="226"/>
      <c r="D120" s="226"/>
      <c r="E120" s="226">
        <v>32</v>
      </c>
      <c r="F120" s="226" t="s">
        <v>6224</v>
      </c>
      <c r="G120" s="226"/>
      <c r="H120" s="226" t="s">
        <v>6223</v>
      </c>
      <c r="I120" s="226"/>
      <c r="J120" s="226"/>
      <c r="K120" s="226" t="s">
        <v>6222</v>
      </c>
      <c r="L120" s="226">
        <v>16777216</v>
      </c>
      <c r="M120" s="226"/>
    </row>
    <row r="121" spans="1:13">
      <c r="A121" s="225"/>
      <c r="B121" s="225"/>
      <c r="C121" s="225">
        <v>26</v>
      </c>
      <c r="D121" s="225">
        <v>31</v>
      </c>
      <c r="E121" s="225">
        <v>6</v>
      </c>
      <c r="F121" s="225" t="s">
        <v>5929</v>
      </c>
      <c r="G121" s="225" t="s">
        <v>73</v>
      </c>
      <c r="H121" s="225" t="s">
        <v>20</v>
      </c>
      <c r="I121" s="225"/>
      <c r="J121" s="225">
        <v>0</v>
      </c>
      <c r="K121" s="225" t="s">
        <v>5886</v>
      </c>
      <c r="L121" s="225">
        <v>0</v>
      </c>
      <c r="M121" s="225"/>
    </row>
    <row r="122" spans="1:13">
      <c r="A122" s="225"/>
      <c r="B122" s="225"/>
      <c r="C122" s="225">
        <v>16</v>
      </c>
      <c r="D122" s="225">
        <v>25</v>
      </c>
      <c r="E122" s="225">
        <v>10</v>
      </c>
      <c r="F122" s="225" t="s">
        <v>6221</v>
      </c>
      <c r="G122" s="225" t="s">
        <v>68</v>
      </c>
      <c r="H122" s="225" t="s">
        <v>7459</v>
      </c>
      <c r="I122" s="225"/>
      <c r="J122" s="225">
        <v>256</v>
      </c>
      <c r="K122" s="225" t="s">
        <v>6220</v>
      </c>
      <c r="L122" s="225">
        <v>16777216</v>
      </c>
      <c r="M122" s="225"/>
    </row>
    <row r="123" spans="1:13">
      <c r="A123" s="225"/>
      <c r="B123" s="225"/>
      <c r="C123" s="225">
        <v>10</v>
      </c>
      <c r="D123" s="225">
        <v>15</v>
      </c>
      <c r="E123" s="225">
        <v>6</v>
      </c>
      <c r="F123" s="225" t="s">
        <v>5929</v>
      </c>
      <c r="G123" s="225" t="s">
        <v>73</v>
      </c>
      <c r="H123" s="225" t="s">
        <v>20</v>
      </c>
      <c r="I123" s="225"/>
      <c r="J123" s="225">
        <v>0</v>
      </c>
      <c r="K123" s="225" t="s">
        <v>5886</v>
      </c>
      <c r="L123" s="225">
        <v>0</v>
      </c>
      <c r="M123" s="225"/>
    </row>
    <row r="124" spans="1:13">
      <c r="A124" s="225"/>
      <c r="B124" s="225"/>
      <c r="C124" s="225">
        <v>0</v>
      </c>
      <c r="D124" s="225">
        <v>9</v>
      </c>
      <c r="E124" s="225">
        <v>10</v>
      </c>
      <c r="F124" s="225" t="s">
        <v>5924</v>
      </c>
      <c r="G124" s="225" t="s">
        <v>68</v>
      </c>
      <c r="H124" s="225" t="s">
        <v>7458</v>
      </c>
      <c r="I124" s="225"/>
      <c r="J124" s="225">
        <v>0</v>
      </c>
      <c r="K124" s="225" t="s">
        <v>5886</v>
      </c>
      <c r="L124" s="225">
        <v>0</v>
      </c>
      <c r="M124" s="225"/>
    </row>
    <row r="125" spans="1:13">
      <c r="A125" s="226"/>
      <c r="B125" s="226" t="s">
        <v>6219</v>
      </c>
      <c r="C125" s="226"/>
      <c r="D125" s="226"/>
      <c r="E125" s="226">
        <v>32</v>
      </c>
      <c r="F125" s="226" t="s">
        <v>4333</v>
      </c>
      <c r="G125" s="226"/>
      <c r="H125" s="226" t="s">
        <v>6218</v>
      </c>
      <c r="I125" s="226"/>
      <c r="J125" s="226"/>
      <c r="K125" s="226" t="s">
        <v>5886</v>
      </c>
      <c r="L125" s="226">
        <v>0</v>
      </c>
      <c r="M125" s="226"/>
    </row>
    <row r="126" spans="1:13">
      <c r="A126" s="225"/>
      <c r="B126" s="225"/>
      <c r="C126" s="225">
        <v>31</v>
      </c>
      <c r="D126" s="225">
        <v>31</v>
      </c>
      <c r="E126" s="225">
        <v>1</v>
      </c>
      <c r="F126" s="225" t="s">
        <v>5907</v>
      </c>
      <c r="G126" s="225" t="s">
        <v>73</v>
      </c>
      <c r="H126" s="225" t="s">
        <v>7457</v>
      </c>
      <c r="I126" s="225"/>
      <c r="J126" s="225">
        <v>0</v>
      </c>
      <c r="K126" s="225" t="s">
        <v>5886</v>
      </c>
      <c r="L126" s="225">
        <v>0</v>
      </c>
      <c r="M126" s="225"/>
    </row>
    <row r="127" spans="1:13">
      <c r="A127" s="225"/>
      <c r="B127" s="225"/>
      <c r="C127" s="225">
        <v>12</v>
      </c>
      <c r="D127" s="225">
        <v>30</v>
      </c>
      <c r="E127" s="225">
        <v>19</v>
      </c>
      <c r="F127" s="225" t="s">
        <v>6112</v>
      </c>
      <c r="G127" s="225" t="s">
        <v>73</v>
      </c>
      <c r="H127" s="225" t="s">
        <v>20</v>
      </c>
      <c r="I127" s="225"/>
      <c r="J127" s="225">
        <v>0</v>
      </c>
      <c r="K127" s="225" t="s">
        <v>5886</v>
      </c>
      <c r="L127" s="225">
        <v>0</v>
      </c>
      <c r="M127" s="225"/>
    </row>
    <row r="128" spans="1:13">
      <c r="A128" s="225"/>
      <c r="B128" s="225"/>
      <c r="C128" s="225">
        <v>8</v>
      </c>
      <c r="D128" s="225">
        <v>11</v>
      </c>
      <c r="E128" s="225">
        <v>4</v>
      </c>
      <c r="F128" s="225" t="s">
        <v>5994</v>
      </c>
      <c r="G128" s="225" t="s">
        <v>68</v>
      </c>
      <c r="H128" s="225" t="s">
        <v>7456</v>
      </c>
      <c r="I128" s="225"/>
      <c r="J128" s="225">
        <v>0</v>
      </c>
      <c r="K128" s="225" t="s">
        <v>5886</v>
      </c>
      <c r="L128" s="225">
        <v>0</v>
      </c>
      <c r="M128" s="225"/>
    </row>
    <row r="129" spans="1:13">
      <c r="A129" s="225"/>
      <c r="B129" s="225"/>
      <c r="C129" s="225">
        <v>1</v>
      </c>
      <c r="D129" s="225">
        <v>7</v>
      </c>
      <c r="E129" s="225">
        <v>7</v>
      </c>
      <c r="F129" s="225" t="s">
        <v>5992</v>
      </c>
      <c r="G129" s="225" t="s">
        <v>73</v>
      </c>
      <c r="H129" s="225" t="s">
        <v>20</v>
      </c>
      <c r="I129" s="225"/>
      <c r="J129" s="225">
        <v>0</v>
      </c>
      <c r="K129" s="225" t="s">
        <v>5886</v>
      </c>
      <c r="L129" s="225">
        <v>0</v>
      </c>
      <c r="M129" s="225"/>
    </row>
    <row r="130" spans="1:13">
      <c r="A130" s="225"/>
      <c r="B130" s="225"/>
      <c r="C130" s="225">
        <v>0</v>
      </c>
      <c r="D130" s="225">
        <v>0</v>
      </c>
      <c r="E130" s="225">
        <v>1</v>
      </c>
      <c r="F130" s="225" t="s">
        <v>5907</v>
      </c>
      <c r="G130" s="225" t="s">
        <v>68</v>
      </c>
      <c r="H130" s="225" t="s">
        <v>7455</v>
      </c>
      <c r="I130" s="225"/>
      <c r="J130" s="225">
        <v>0</v>
      </c>
      <c r="K130" s="225" t="s">
        <v>5886</v>
      </c>
      <c r="L130" s="225">
        <v>0</v>
      </c>
      <c r="M130" s="225"/>
    </row>
    <row r="131" spans="1:13">
      <c r="A131" s="226"/>
      <c r="B131" s="226" t="s">
        <v>6217</v>
      </c>
      <c r="C131" s="226"/>
      <c r="D131" s="226"/>
      <c r="E131" s="226">
        <v>32</v>
      </c>
      <c r="F131" s="226" t="s">
        <v>4333</v>
      </c>
      <c r="G131" s="226"/>
      <c r="H131" s="226" t="s">
        <v>6215</v>
      </c>
      <c r="I131" s="226"/>
      <c r="J131" s="226"/>
      <c r="K131" s="226" t="s">
        <v>5886</v>
      </c>
      <c r="L131" s="226">
        <v>0</v>
      </c>
      <c r="M131" s="226"/>
    </row>
    <row r="132" spans="1:13">
      <c r="A132" s="225"/>
      <c r="B132" s="225"/>
      <c r="C132" s="225">
        <v>31</v>
      </c>
      <c r="D132" s="225">
        <v>31</v>
      </c>
      <c r="E132" s="225">
        <v>1</v>
      </c>
      <c r="F132" s="225" t="s">
        <v>5907</v>
      </c>
      <c r="G132" s="225" t="s">
        <v>68</v>
      </c>
      <c r="H132" s="225" t="s">
        <v>7454</v>
      </c>
      <c r="I132" s="225"/>
      <c r="J132" s="225">
        <v>0</v>
      </c>
      <c r="K132" s="225" t="s">
        <v>5886</v>
      </c>
      <c r="L132" s="225">
        <v>0</v>
      </c>
      <c r="M132" s="225"/>
    </row>
    <row r="133" spans="1:13">
      <c r="A133" s="225"/>
      <c r="B133" s="225"/>
      <c r="C133" s="225">
        <v>20</v>
      </c>
      <c r="D133" s="225">
        <v>30</v>
      </c>
      <c r="E133" s="225">
        <v>11</v>
      </c>
      <c r="F133" s="225" t="s">
        <v>6216</v>
      </c>
      <c r="G133" s="225" t="s">
        <v>73</v>
      </c>
      <c r="H133" s="225" t="s">
        <v>20</v>
      </c>
      <c r="I133" s="225"/>
      <c r="J133" s="225">
        <v>0</v>
      </c>
      <c r="K133" s="225" t="s">
        <v>5886</v>
      </c>
      <c r="L133" s="225">
        <v>0</v>
      </c>
      <c r="M133" s="225"/>
    </row>
    <row r="134" spans="1:13">
      <c r="A134" s="225"/>
      <c r="B134" s="225"/>
      <c r="C134" s="225">
        <v>16</v>
      </c>
      <c r="D134" s="225">
        <v>19</v>
      </c>
      <c r="E134" s="225">
        <v>4</v>
      </c>
      <c r="F134" s="225" t="s">
        <v>5994</v>
      </c>
      <c r="G134" s="225" t="s">
        <v>68</v>
      </c>
      <c r="H134" s="225" t="s">
        <v>7453</v>
      </c>
      <c r="I134" s="225"/>
      <c r="J134" s="225">
        <v>0</v>
      </c>
      <c r="K134" s="225" t="s">
        <v>5886</v>
      </c>
      <c r="L134" s="225">
        <v>0</v>
      </c>
      <c r="M134" s="225"/>
    </row>
    <row r="135" spans="1:13">
      <c r="A135" s="225"/>
      <c r="B135" s="225"/>
      <c r="C135" s="225">
        <v>0</v>
      </c>
      <c r="D135" s="225">
        <v>15</v>
      </c>
      <c r="E135" s="225">
        <v>16</v>
      </c>
      <c r="F135" s="225" t="s">
        <v>6008</v>
      </c>
      <c r="G135" s="225" t="s">
        <v>68</v>
      </c>
      <c r="H135" s="225" t="s">
        <v>7452</v>
      </c>
      <c r="I135" s="225"/>
      <c r="J135" s="225">
        <v>0</v>
      </c>
      <c r="K135" s="225" t="s">
        <v>5886</v>
      </c>
      <c r="L135" s="225">
        <v>0</v>
      </c>
      <c r="M135" s="225"/>
    </row>
    <row r="136" spans="1:13">
      <c r="A136" s="226"/>
      <c r="B136" s="226" t="s">
        <v>6214</v>
      </c>
      <c r="C136" s="226"/>
      <c r="D136" s="226"/>
      <c r="E136" s="226">
        <v>32</v>
      </c>
      <c r="F136" s="226" t="s">
        <v>4333</v>
      </c>
      <c r="G136" s="226"/>
      <c r="H136" s="226" t="s">
        <v>6213</v>
      </c>
      <c r="I136" s="226"/>
      <c r="J136" s="226"/>
      <c r="K136" s="226" t="s">
        <v>5886</v>
      </c>
      <c r="L136" s="226">
        <v>0</v>
      </c>
      <c r="M136" s="226"/>
    </row>
    <row r="137" spans="1:13">
      <c r="A137" s="225"/>
      <c r="B137" s="225"/>
      <c r="C137" s="225">
        <v>16</v>
      </c>
      <c r="D137" s="225">
        <v>31</v>
      </c>
      <c r="E137" s="225">
        <v>16</v>
      </c>
      <c r="F137" s="225" t="s">
        <v>6008</v>
      </c>
      <c r="G137" s="225" t="s">
        <v>73</v>
      </c>
      <c r="H137" s="225" t="s">
        <v>7451</v>
      </c>
      <c r="I137" s="225"/>
      <c r="J137" s="225">
        <v>0</v>
      </c>
      <c r="K137" s="225" t="s">
        <v>5886</v>
      </c>
      <c r="L137" s="225">
        <v>0</v>
      </c>
      <c r="M137" s="225"/>
    </row>
    <row r="138" spans="1:13">
      <c r="A138" s="225"/>
      <c r="B138" s="225"/>
      <c r="C138" s="225">
        <v>0</v>
      </c>
      <c r="D138" s="225">
        <v>15</v>
      </c>
      <c r="E138" s="225">
        <v>16</v>
      </c>
      <c r="F138" s="225" t="s">
        <v>6008</v>
      </c>
      <c r="G138" s="225" t="s">
        <v>68</v>
      </c>
      <c r="H138" s="225" t="s">
        <v>7450</v>
      </c>
      <c r="I138" s="225"/>
      <c r="J138" s="225">
        <v>0</v>
      </c>
      <c r="K138" s="225" t="s">
        <v>5886</v>
      </c>
      <c r="L138" s="225">
        <v>0</v>
      </c>
      <c r="M138" s="225"/>
    </row>
    <row r="139" spans="1:13">
      <c r="A139" s="226"/>
      <c r="B139" s="226" t="s">
        <v>6212</v>
      </c>
      <c r="C139" s="226"/>
      <c r="D139" s="226"/>
      <c r="E139" s="226">
        <v>32</v>
      </c>
      <c r="F139" s="226" t="s">
        <v>4333</v>
      </c>
      <c r="G139" s="226"/>
      <c r="H139" s="226" t="s">
        <v>6211</v>
      </c>
      <c r="I139" s="226"/>
      <c r="J139" s="226"/>
      <c r="K139" s="226" t="s">
        <v>5886</v>
      </c>
      <c r="L139" s="226">
        <v>0</v>
      </c>
      <c r="M139" s="226"/>
    </row>
    <row r="140" spans="1:13">
      <c r="A140" s="225"/>
      <c r="B140" s="225"/>
      <c r="C140" s="225">
        <v>16</v>
      </c>
      <c r="D140" s="225">
        <v>31</v>
      </c>
      <c r="E140" s="225">
        <v>16</v>
      </c>
      <c r="F140" s="225" t="s">
        <v>6008</v>
      </c>
      <c r="G140" s="225" t="s">
        <v>68</v>
      </c>
      <c r="H140" s="225" t="s">
        <v>7449</v>
      </c>
      <c r="I140" s="225"/>
      <c r="J140" s="225">
        <v>0</v>
      </c>
      <c r="K140" s="225" t="s">
        <v>5886</v>
      </c>
      <c r="L140" s="225">
        <v>0</v>
      </c>
      <c r="M140" s="225"/>
    </row>
    <row r="141" spans="1:13">
      <c r="A141" s="225"/>
      <c r="B141" s="225"/>
      <c r="C141" s="225">
        <v>0</v>
      </c>
      <c r="D141" s="225">
        <v>15</v>
      </c>
      <c r="E141" s="225">
        <v>16</v>
      </c>
      <c r="F141" s="225" t="s">
        <v>6008</v>
      </c>
      <c r="G141" s="225" t="s">
        <v>68</v>
      </c>
      <c r="H141" s="225" t="s">
        <v>7448</v>
      </c>
      <c r="I141" s="225"/>
      <c r="J141" s="225">
        <v>0</v>
      </c>
      <c r="K141" s="225" t="s">
        <v>5886</v>
      </c>
      <c r="L141" s="225">
        <v>0</v>
      </c>
      <c r="M141" s="225"/>
    </row>
    <row r="142" spans="1:13">
      <c r="A142" s="226"/>
      <c r="B142" s="226" t="s">
        <v>6210</v>
      </c>
      <c r="C142" s="226"/>
      <c r="D142" s="226"/>
      <c r="E142" s="226">
        <v>32</v>
      </c>
      <c r="F142" s="226" t="s">
        <v>4333</v>
      </c>
      <c r="G142" s="226"/>
      <c r="H142" s="226" t="s">
        <v>6209</v>
      </c>
      <c r="I142" s="226"/>
      <c r="J142" s="226"/>
      <c r="K142" s="226" t="s">
        <v>5886</v>
      </c>
      <c r="L142" s="226">
        <v>0</v>
      </c>
      <c r="M142" s="226"/>
    </row>
    <row r="143" spans="1:13">
      <c r="A143" s="225"/>
      <c r="B143" s="225"/>
      <c r="C143" s="225">
        <v>8</v>
      </c>
      <c r="D143" s="225">
        <v>31</v>
      </c>
      <c r="E143" s="225">
        <v>24</v>
      </c>
      <c r="F143" s="225" t="s">
        <v>5977</v>
      </c>
      <c r="G143" s="225" t="s">
        <v>73</v>
      </c>
      <c r="H143" s="225" t="s">
        <v>20</v>
      </c>
      <c r="I143" s="225"/>
      <c r="J143" s="225">
        <v>0</v>
      </c>
      <c r="K143" s="225" t="s">
        <v>5886</v>
      </c>
      <c r="L143" s="225">
        <v>0</v>
      </c>
      <c r="M143" s="225"/>
    </row>
    <row r="144" spans="1:13">
      <c r="A144" s="225"/>
      <c r="B144" s="225"/>
      <c r="C144" s="225">
        <v>0</v>
      </c>
      <c r="D144" s="225">
        <v>7</v>
      </c>
      <c r="E144" s="225">
        <v>8</v>
      </c>
      <c r="F144" s="225" t="s">
        <v>5976</v>
      </c>
      <c r="G144" s="225" t="s">
        <v>68</v>
      </c>
      <c r="H144" s="225" t="s">
        <v>7447</v>
      </c>
      <c r="I144" s="225"/>
      <c r="J144" s="225">
        <v>0</v>
      </c>
      <c r="K144" s="225" t="s">
        <v>5886</v>
      </c>
      <c r="L144" s="225">
        <v>0</v>
      </c>
      <c r="M144" s="225"/>
    </row>
    <row r="145" spans="1:13">
      <c r="A145" s="226"/>
      <c r="B145" s="226" t="s">
        <v>6208</v>
      </c>
      <c r="C145" s="226"/>
      <c r="D145" s="226"/>
      <c r="E145" s="226">
        <v>32</v>
      </c>
      <c r="F145" s="226" t="s">
        <v>4333</v>
      </c>
      <c r="G145" s="226"/>
      <c r="H145" s="226" t="s">
        <v>6207</v>
      </c>
      <c r="I145" s="226"/>
      <c r="J145" s="226"/>
      <c r="K145" s="226" t="s">
        <v>5886</v>
      </c>
      <c r="L145" s="226">
        <v>0</v>
      </c>
      <c r="M145" s="226"/>
    </row>
    <row r="146" spans="1:13">
      <c r="A146" s="225"/>
      <c r="B146" s="225"/>
      <c r="C146" s="225">
        <v>8</v>
      </c>
      <c r="D146" s="225">
        <v>31</v>
      </c>
      <c r="E146" s="225">
        <v>24</v>
      </c>
      <c r="F146" s="225" t="s">
        <v>5977</v>
      </c>
      <c r="G146" s="225" t="s">
        <v>73</v>
      </c>
      <c r="H146" s="225" t="s">
        <v>20</v>
      </c>
      <c r="I146" s="225"/>
      <c r="J146" s="225">
        <v>0</v>
      </c>
      <c r="K146" s="225" t="s">
        <v>5886</v>
      </c>
      <c r="L146" s="225">
        <v>0</v>
      </c>
      <c r="M146" s="225"/>
    </row>
    <row r="147" spans="1:13">
      <c r="A147" s="225"/>
      <c r="B147" s="225"/>
      <c r="C147" s="225">
        <v>0</v>
      </c>
      <c r="D147" s="225">
        <v>7</v>
      </c>
      <c r="E147" s="225">
        <v>8</v>
      </c>
      <c r="F147" s="225" t="s">
        <v>5976</v>
      </c>
      <c r="G147" s="225" t="s">
        <v>73</v>
      </c>
      <c r="H147" s="225" t="s">
        <v>7446</v>
      </c>
      <c r="I147" s="225"/>
      <c r="J147" s="225">
        <v>0</v>
      </c>
      <c r="K147" s="225" t="s">
        <v>5886</v>
      </c>
      <c r="L147" s="225">
        <v>0</v>
      </c>
      <c r="M147" s="225"/>
    </row>
    <row r="148" spans="1:13">
      <c r="A148" s="226"/>
      <c r="B148" s="226" t="s">
        <v>312</v>
      </c>
      <c r="C148" s="226"/>
      <c r="D148" s="226"/>
      <c r="E148" s="226">
        <v>32</v>
      </c>
      <c r="F148" s="226" t="s">
        <v>4333</v>
      </c>
      <c r="G148" s="226"/>
      <c r="H148" s="226" t="s">
        <v>6206</v>
      </c>
      <c r="I148" s="226"/>
      <c r="J148" s="226"/>
      <c r="K148" s="226" t="s">
        <v>5886</v>
      </c>
      <c r="L148" s="226">
        <v>0</v>
      </c>
      <c r="M148" s="226"/>
    </row>
    <row r="149" spans="1:13">
      <c r="A149" s="225"/>
      <c r="B149" s="225"/>
      <c r="C149" s="225">
        <v>0</v>
      </c>
      <c r="D149" s="225">
        <v>31</v>
      </c>
      <c r="E149" s="225">
        <v>32</v>
      </c>
      <c r="F149" s="225" t="s">
        <v>4333</v>
      </c>
      <c r="G149" s="225" t="s">
        <v>73</v>
      </c>
      <c r="H149" s="225" t="s">
        <v>7445</v>
      </c>
      <c r="I149" s="225"/>
      <c r="J149" s="225">
        <v>0</v>
      </c>
      <c r="K149" s="225" t="s">
        <v>5886</v>
      </c>
      <c r="L149" s="225">
        <v>0</v>
      </c>
      <c r="M149" s="225"/>
    </row>
    <row r="150" spans="1:13">
      <c r="A150" s="226"/>
      <c r="B150" s="226" t="s">
        <v>314</v>
      </c>
      <c r="C150" s="226"/>
      <c r="D150" s="226"/>
      <c r="E150" s="226">
        <v>32</v>
      </c>
      <c r="F150" s="226" t="s">
        <v>4333</v>
      </c>
      <c r="G150" s="226"/>
      <c r="H150" s="226" t="s">
        <v>6205</v>
      </c>
      <c r="I150" s="226"/>
      <c r="J150" s="226"/>
      <c r="K150" s="226" t="s">
        <v>5886</v>
      </c>
      <c r="L150" s="226">
        <v>0</v>
      </c>
      <c r="M150" s="226"/>
    </row>
    <row r="151" spans="1:13">
      <c r="A151" s="225"/>
      <c r="B151" s="225"/>
      <c r="C151" s="225">
        <v>0</v>
      </c>
      <c r="D151" s="225">
        <v>31</v>
      </c>
      <c r="E151" s="225">
        <v>32</v>
      </c>
      <c r="F151" s="225" t="s">
        <v>4333</v>
      </c>
      <c r="G151" s="225" t="s">
        <v>73</v>
      </c>
      <c r="H151" s="225" t="s">
        <v>7444</v>
      </c>
      <c r="I151" s="225"/>
      <c r="J151" s="225">
        <v>0</v>
      </c>
      <c r="K151" s="225" t="s">
        <v>5886</v>
      </c>
      <c r="L151" s="225">
        <v>0</v>
      </c>
      <c r="M151" s="225"/>
    </row>
  </sheetData>
  <phoneticPr fontId="5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117"/>
  <sheetViews>
    <sheetView workbookViewId="0">
      <selection sqref="A1:XFD1048576"/>
    </sheetView>
  </sheetViews>
  <sheetFormatPr defaultRowHeight="12.75"/>
  <cols>
    <col min="1" max="7" width="15.75" style="224" customWidth="1"/>
    <col min="8" max="8" width="31.5" style="224" customWidth="1"/>
    <col min="9" max="9" width="47.25" style="224" customWidth="1"/>
    <col min="10" max="13" width="15.75" style="224" customWidth="1"/>
    <col min="14" max="16384" width="9" style="224"/>
  </cols>
  <sheetData>
    <row r="1" spans="1:13" ht="25.5">
      <c r="A1" s="364" t="s">
        <v>706</v>
      </c>
      <c r="B1" s="364" t="s">
        <v>53</v>
      </c>
      <c r="C1" s="364" t="s">
        <v>54</v>
      </c>
      <c r="D1" s="364" t="s">
        <v>55</v>
      </c>
      <c r="E1" s="364" t="s">
        <v>56</v>
      </c>
      <c r="F1" s="364" t="s">
        <v>57</v>
      </c>
      <c r="G1" s="364" t="s">
        <v>58</v>
      </c>
      <c r="H1" s="364" t="s">
        <v>59</v>
      </c>
      <c r="I1" s="364" t="s">
        <v>60</v>
      </c>
      <c r="J1" s="364" t="s">
        <v>788</v>
      </c>
      <c r="K1" s="364" t="s">
        <v>789</v>
      </c>
      <c r="L1" s="364" t="s">
        <v>790</v>
      </c>
      <c r="M1" s="364" t="s">
        <v>707</v>
      </c>
    </row>
    <row r="2" spans="1:13">
      <c r="A2" s="365"/>
      <c r="B2" s="365" t="s">
        <v>76</v>
      </c>
      <c r="C2" s="365"/>
      <c r="D2" s="365"/>
      <c r="E2" s="365">
        <v>32</v>
      </c>
      <c r="F2" s="365" t="s">
        <v>4333</v>
      </c>
      <c r="G2" s="365"/>
      <c r="H2" s="365" t="s">
        <v>6310</v>
      </c>
      <c r="I2" s="365"/>
      <c r="J2" s="365"/>
      <c r="K2" s="365" t="s">
        <v>5886</v>
      </c>
      <c r="L2" s="365">
        <v>0</v>
      </c>
      <c r="M2" s="365"/>
    </row>
    <row r="3" spans="1:13">
      <c r="A3" s="366"/>
      <c r="B3" s="366"/>
      <c r="C3" s="366">
        <v>26</v>
      </c>
      <c r="D3" s="366">
        <v>31</v>
      </c>
      <c r="E3" s="366">
        <v>6</v>
      </c>
      <c r="F3" s="366" t="s">
        <v>5929</v>
      </c>
      <c r="G3" s="366" t="s">
        <v>73</v>
      </c>
      <c r="H3" s="366" t="s">
        <v>20</v>
      </c>
      <c r="I3" s="366"/>
      <c r="J3" s="366">
        <v>0</v>
      </c>
      <c r="K3" s="366" t="s">
        <v>5886</v>
      </c>
      <c r="L3" s="366">
        <v>0</v>
      </c>
      <c r="M3" s="366"/>
    </row>
    <row r="4" spans="1:13">
      <c r="A4" s="366"/>
      <c r="B4" s="366"/>
      <c r="C4" s="366">
        <v>24</v>
      </c>
      <c r="D4" s="366">
        <v>25</v>
      </c>
      <c r="E4" s="366">
        <v>2</v>
      </c>
      <c r="F4" s="366" t="s">
        <v>5898</v>
      </c>
      <c r="G4" s="366" t="s">
        <v>68</v>
      </c>
      <c r="H4" s="366" t="s">
        <v>7574</v>
      </c>
      <c r="I4" s="366"/>
      <c r="J4" s="366">
        <v>0</v>
      </c>
      <c r="K4" s="366" t="s">
        <v>5886</v>
      </c>
      <c r="L4" s="366">
        <v>0</v>
      </c>
      <c r="M4" s="366"/>
    </row>
    <row r="5" spans="1:13">
      <c r="A5" s="366"/>
      <c r="B5" s="366"/>
      <c r="C5" s="366">
        <v>22</v>
      </c>
      <c r="D5" s="366">
        <v>23</v>
      </c>
      <c r="E5" s="366">
        <v>2</v>
      </c>
      <c r="F5" s="366" t="s">
        <v>5898</v>
      </c>
      <c r="G5" s="366" t="s">
        <v>68</v>
      </c>
      <c r="H5" s="366" t="s">
        <v>7573</v>
      </c>
      <c r="I5" s="366"/>
      <c r="J5" s="366">
        <v>0</v>
      </c>
      <c r="K5" s="366" t="s">
        <v>5886</v>
      </c>
      <c r="L5" s="366">
        <v>0</v>
      </c>
      <c r="M5" s="366"/>
    </row>
    <row r="6" spans="1:13">
      <c r="A6" s="366"/>
      <c r="B6" s="366"/>
      <c r="C6" s="366">
        <v>20</v>
      </c>
      <c r="D6" s="366">
        <v>21</v>
      </c>
      <c r="E6" s="366">
        <v>2</v>
      </c>
      <c r="F6" s="366" t="s">
        <v>5898</v>
      </c>
      <c r="G6" s="366" t="s">
        <v>68</v>
      </c>
      <c r="H6" s="366" t="s">
        <v>7572</v>
      </c>
      <c r="I6" s="366"/>
      <c r="J6" s="366">
        <v>0</v>
      </c>
      <c r="K6" s="366" t="s">
        <v>5886</v>
      </c>
      <c r="L6" s="366">
        <v>0</v>
      </c>
      <c r="M6" s="366"/>
    </row>
    <row r="7" spans="1:13">
      <c r="A7" s="366"/>
      <c r="B7" s="366"/>
      <c r="C7" s="366">
        <v>18</v>
      </c>
      <c r="D7" s="366">
        <v>19</v>
      </c>
      <c r="E7" s="366">
        <v>2</v>
      </c>
      <c r="F7" s="366" t="s">
        <v>5898</v>
      </c>
      <c r="G7" s="366" t="s">
        <v>68</v>
      </c>
      <c r="H7" s="366" t="s">
        <v>7571</v>
      </c>
      <c r="I7" s="366"/>
      <c r="J7" s="366">
        <v>0</v>
      </c>
      <c r="K7" s="366" t="s">
        <v>5886</v>
      </c>
      <c r="L7" s="366">
        <v>0</v>
      </c>
      <c r="M7" s="366"/>
    </row>
    <row r="8" spans="1:13">
      <c r="A8" s="366"/>
      <c r="B8" s="366"/>
      <c r="C8" s="366">
        <v>16</v>
      </c>
      <c r="D8" s="366">
        <v>17</v>
      </c>
      <c r="E8" s="366">
        <v>2</v>
      </c>
      <c r="F8" s="366" t="s">
        <v>5898</v>
      </c>
      <c r="G8" s="366" t="s">
        <v>68</v>
      </c>
      <c r="H8" s="366" t="s">
        <v>7570</v>
      </c>
      <c r="I8" s="366"/>
      <c r="J8" s="366">
        <v>0</v>
      </c>
      <c r="K8" s="366" t="s">
        <v>5886</v>
      </c>
      <c r="L8" s="366">
        <v>0</v>
      </c>
      <c r="M8" s="366"/>
    </row>
    <row r="9" spans="1:13">
      <c r="A9" s="366"/>
      <c r="B9" s="366"/>
      <c r="C9" s="366">
        <v>14</v>
      </c>
      <c r="D9" s="366">
        <v>15</v>
      </c>
      <c r="E9" s="366">
        <v>2</v>
      </c>
      <c r="F9" s="366" t="s">
        <v>5898</v>
      </c>
      <c r="G9" s="366" t="s">
        <v>73</v>
      </c>
      <c r="H9" s="366" t="s">
        <v>20</v>
      </c>
      <c r="I9" s="366"/>
      <c r="J9" s="366">
        <v>0</v>
      </c>
      <c r="K9" s="366" t="s">
        <v>5886</v>
      </c>
      <c r="L9" s="366">
        <v>0</v>
      </c>
      <c r="M9" s="366"/>
    </row>
    <row r="10" spans="1:13">
      <c r="A10" s="366"/>
      <c r="B10" s="366"/>
      <c r="C10" s="366">
        <v>12</v>
      </c>
      <c r="D10" s="366">
        <v>13</v>
      </c>
      <c r="E10" s="366">
        <v>2</v>
      </c>
      <c r="F10" s="366" t="s">
        <v>5898</v>
      </c>
      <c r="G10" s="366" t="s">
        <v>68</v>
      </c>
      <c r="H10" s="366" t="s">
        <v>7569</v>
      </c>
      <c r="I10" s="366"/>
      <c r="J10" s="366">
        <v>0</v>
      </c>
      <c r="K10" s="366" t="s">
        <v>5886</v>
      </c>
      <c r="L10" s="366">
        <v>0</v>
      </c>
      <c r="M10" s="366"/>
    </row>
    <row r="11" spans="1:13">
      <c r="A11" s="366"/>
      <c r="B11" s="366"/>
      <c r="C11" s="366">
        <v>8</v>
      </c>
      <c r="D11" s="366">
        <v>11</v>
      </c>
      <c r="E11" s="366">
        <v>4</v>
      </c>
      <c r="F11" s="366" t="s">
        <v>5994</v>
      </c>
      <c r="G11" s="366" t="s">
        <v>68</v>
      </c>
      <c r="H11" s="366" t="s">
        <v>7568</v>
      </c>
      <c r="I11" s="366"/>
      <c r="J11" s="366">
        <v>0</v>
      </c>
      <c r="K11" s="366" t="s">
        <v>5886</v>
      </c>
      <c r="L11" s="366">
        <v>0</v>
      </c>
      <c r="M11" s="366"/>
    </row>
    <row r="12" spans="1:13">
      <c r="A12" s="366"/>
      <c r="B12" s="366"/>
      <c r="C12" s="366">
        <v>6</v>
      </c>
      <c r="D12" s="366">
        <v>7</v>
      </c>
      <c r="E12" s="366">
        <v>2</v>
      </c>
      <c r="F12" s="366" t="s">
        <v>5898</v>
      </c>
      <c r="G12" s="366" t="s">
        <v>68</v>
      </c>
      <c r="H12" s="366" t="s">
        <v>7567</v>
      </c>
      <c r="I12" s="366"/>
      <c r="J12" s="366">
        <v>0</v>
      </c>
      <c r="K12" s="366" t="s">
        <v>5886</v>
      </c>
      <c r="L12" s="366">
        <v>0</v>
      </c>
      <c r="M12" s="366"/>
    </row>
    <row r="13" spans="1:13">
      <c r="A13" s="366"/>
      <c r="B13" s="366"/>
      <c r="C13" s="366">
        <v>4</v>
      </c>
      <c r="D13" s="366">
        <v>5</v>
      </c>
      <c r="E13" s="366">
        <v>2</v>
      </c>
      <c r="F13" s="366" t="s">
        <v>5898</v>
      </c>
      <c r="G13" s="366" t="s">
        <v>68</v>
      </c>
      <c r="H13" s="366" t="s">
        <v>7566</v>
      </c>
      <c r="I13" s="366"/>
      <c r="J13" s="366">
        <v>0</v>
      </c>
      <c r="K13" s="366" t="s">
        <v>5886</v>
      </c>
      <c r="L13" s="366">
        <v>0</v>
      </c>
      <c r="M13" s="366"/>
    </row>
    <row r="14" spans="1:13">
      <c r="A14" s="366"/>
      <c r="B14" s="366"/>
      <c r="C14" s="366">
        <v>1</v>
      </c>
      <c r="D14" s="366">
        <v>3</v>
      </c>
      <c r="E14" s="366">
        <v>3</v>
      </c>
      <c r="F14" s="366" t="s">
        <v>5910</v>
      </c>
      <c r="G14" s="366" t="s">
        <v>73</v>
      </c>
      <c r="H14" s="366" t="s">
        <v>20</v>
      </c>
      <c r="I14" s="366"/>
      <c r="J14" s="366">
        <v>0</v>
      </c>
      <c r="K14" s="366" t="s">
        <v>5886</v>
      </c>
      <c r="L14" s="366">
        <v>0</v>
      </c>
      <c r="M14" s="366"/>
    </row>
    <row r="15" spans="1:13">
      <c r="A15" s="366"/>
      <c r="B15" s="366"/>
      <c r="C15" s="366">
        <v>0</v>
      </c>
      <c r="D15" s="366">
        <v>0</v>
      </c>
      <c r="E15" s="366">
        <v>1</v>
      </c>
      <c r="F15" s="366" t="s">
        <v>5907</v>
      </c>
      <c r="G15" s="366" t="s">
        <v>68</v>
      </c>
      <c r="H15" s="366" t="s">
        <v>7565</v>
      </c>
      <c r="I15" s="366"/>
      <c r="J15" s="366">
        <v>0</v>
      </c>
      <c r="K15" s="366" t="s">
        <v>5886</v>
      </c>
      <c r="L15" s="366">
        <v>0</v>
      </c>
      <c r="M15" s="366"/>
    </row>
    <row r="16" spans="1:13">
      <c r="A16" s="365"/>
      <c r="B16" s="365" t="s">
        <v>79</v>
      </c>
      <c r="C16" s="365"/>
      <c r="D16" s="365"/>
      <c r="E16" s="365">
        <v>32</v>
      </c>
      <c r="F16" s="365" t="s">
        <v>4333</v>
      </c>
      <c r="G16" s="365"/>
      <c r="H16" s="365" t="s">
        <v>6309</v>
      </c>
      <c r="I16" s="365"/>
      <c r="J16" s="365"/>
      <c r="K16" s="365" t="s">
        <v>5886</v>
      </c>
      <c r="L16" s="365">
        <v>0</v>
      </c>
      <c r="M16" s="365"/>
    </row>
    <row r="17" spans="1:13">
      <c r="A17" s="366"/>
      <c r="B17" s="366"/>
      <c r="C17" s="366">
        <v>11</v>
      </c>
      <c r="D17" s="366">
        <v>31</v>
      </c>
      <c r="E17" s="366">
        <v>21</v>
      </c>
      <c r="F17" s="366" t="s">
        <v>6021</v>
      </c>
      <c r="G17" s="366" t="s">
        <v>73</v>
      </c>
      <c r="H17" s="366" t="s">
        <v>20</v>
      </c>
      <c r="I17" s="366"/>
      <c r="J17" s="366">
        <v>0</v>
      </c>
      <c r="K17" s="366" t="s">
        <v>5886</v>
      </c>
      <c r="L17" s="366">
        <v>0</v>
      </c>
      <c r="M17" s="366"/>
    </row>
    <row r="18" spans="1:13">
      <c r="A18" s="366"/>
      <c r="B18" s="366"/>
      <c r="C18" s="366">
        <v>4</v>
      </c>
      <c r="D18" s="366">
        <v>10</v>
      </c>
      <c r="E18" s="366">
        <v>7</v>
      </c>
      <c r="F18" s="366" t="s">
        <v>5992</v>
      </c>
      <c r="G18" s="366" t="s">
        <v>73</v>
      </c>
      <c r="H18" s="366" t="s">
        <v>7564</v>
      </c>
      <c r="I18" s="366"/>
      <c r="J18" s="366">
        <v>0</v>
      </c>
      <c r="K18" s="366" t="s">
        <v>5886</v>
      </c>
      <c r="L18" s="366">
        <v>0</v>
      </c>
      <c r="M18" s="366"/>
    </row>
    <row r="19" spans="1:13">
      <c r="A19" s="366"/>
      <c r="B19" s="366"/>
      <c r="C19" s="366">
        <v>0</v>
      </c>
      <c r="D19" s="366">
        <v>3</v>
      </c>
      <c r="E19" s="366">
        <v>4</v>
      </c>
      <c r="F19" s="366" t="s">
        <v>5994</v>
      </c>
      <c r="G19" s="366" t="s">
        <v>73</v>
      </c>
      <c r="H19" s="366" t="s">
        <v>20</v>
      </c>
      <c r="I19" s="366"/>
      <c r="J19" s="366">
        <v>0</v>
      </c>
      <c r="K19" s="366" t="s">
        <v>5886</v>
      </c>
      <c r="L19" s="366">
        <v>0</v>
      </c>
      <c r="M19" s="366"/>
    </row>
    <row r="20" spans="1:13">
      <c r="A20" s="365"/>
      <c r="B20" s="365" t="s">
        <v>91</v>
      </c>
      <c r="C20" s="365"/>
      <c r="D20" s="365"/>
      <c r="E20" s="365">
        <v>32</v>
      </c>
      <c r="F20" s="365" t="s">
        <v>4333</v>
      </c>
      <c r="G20" s="365"/>
      <c r="H20" s="365" t="s">
        <v>6308</v>
      </c>
      <c r="I20" s="365"/>
      <c r="J20" s="365"/>
      <c r="K20" s="365" t="s">
        <v>5886</v>
      </c>
      <c r="L20" s="365">
        <v>0</v>
      </c>
      <c r="M20" s="365"/>
    </row>
    <row r="21" spans="1:13">
      <c r="A21" s="366"/>
      <c r="B21" s="366"/>
      <c r="C21" s="366">
        <v>31</v>
      </c>
      <c r="D21" s="366">
        <v>31</v>
      </c>
      <c r="E21" s="366">
        <v>1</v>
      </c>
      <c r="F21" s="366" t="s">
        <v>5907</v>
      </c>
      <c r="G21" s="366" t="s">
        <v>68</v>
      </c>
      <c r="H21" s="366" t="s">
        <v>7563</v>
      </c>
      <c r="I21" s="366"/>
      <c r="J21" s="366">
        <v>0</v>
      </c>
      <c r="K21" s="366" t="s">
        <v>5886</v>
      </c>
      <c r="L21" s="366">
        <v>0</v>
      </c>
      <c r="M21" s="366"/>
    </row>
    <row r="22" spans="1:13">
      <c r="A22" s="366"/>
      <c r="B22" s="366"/>
      <c r="C22" s="366">
        <v>30</v>
      </c>
      <c r="D22" s="366">
        <v>30</v>
      </c>
      <c r="E22" s="366">
        <v>1</v>
      </c>
      <c r="F22" s="366" t="s">
        <v>5907</v>
      </c>
      <c r="G22" s="366" t="s">
        <v>73</v>
      </c>
      <c r="H22" s="366" t="s">
        <v>20</v>
      </c>
      <c r="I22" s="366"/>
      <c r="J22" s="366">
        <v>0</v>
      </c>
      <c r="K22" s="366" t="s">
        <v>5886</v>
      </c>
      <c r="L22" s="366">
        <v>0</v>
      </c>
      <c r="M22" s="366"/>
    </row>
    <row r="23" spans="1:13">
      <c r="A23" s="366"/>
      <c r="B23" s="366"/>
      <c r="C23" s="366">
        <v>29</v>
      </c>
      <c r="D23" s="366">
        <v>29</v>
      </c>
      <c r="E23" s="366">
        <v>1</v>
      </c>
      <c r="F23" s="366" t="s">
        <v>5907</v>
      </c>
      <c r="G23" s="366" t="s">
        <v>68</v>
      </c>
      <c r="H23" s="366" t="s">
        <v>7562</v>
      </c>
      <c r="I23" s="366"/>
      <c r="J23" s="366">
        <v>0</v>
      </c>
      <c r="K23" s="366" t="s">
        <v>5886</v>
      </c>
      <c r="L23" s="366">
        <v>0</v>
      </c>
      <c r="M23" s="366"/>
    </row>
    <row r="24" spans="1:13">
      <c r="A24" s="366"/>
      <c r="B24" s="366"/>
      <c r="C24" s="366">
        <v>28</v>
      </c>
      <c r="D24" s="366">
        <v>28</v>
      </c>
      <c r="E24" s="366">
        <v>1</v>
      </c>
      <c r="F24" s="366" t="s">
        <v>5907</v>
      </c>
      <c r="G24" s="366" t="s">
        <v>68</v>
      </c>
      <c r="H24" s="366" t="s">
        <v>7561</v>
      </c>
      <c r="I24" s="366"/>
      <c r="J24" s="366">
        <v>0</v>
      </c>
      <c r="K24" s="366" t="s">
        <v>5886</v>
      </c>
      <c r="L24" s="366">
        <v>0</v>
      </c>
      <c r="M24" s="366"/>
    </row>
    <row r="25" spans="1:13">
      <c r="A25" s="366"/>
      <c r="B25" s="366"/>
      <c r="C25" s="366">
        <v>27</v>
      </c>
      <c r="D25" s="366">
        <v>27</v>
      </c>
      <c r="E25" s="366">
        <v>1</v>
      </c>
      <c r="F25" s="366" t="s">
        <v>5907</v>
      </c>
      <c r="G25" s="366" t="s">
        <v>68</v>
      </c>
      <c r="H25" s="366" t="s">
        <v>7560</v>
      </c>
      <c r="I25" s="366"/>
      <c r="J25" s="366">
        <v>0</v>
      </c>
      <c r="K25" s="366" t="s">
        <v>5886</v>
      </c>
      <c r="L25" s="366">
        <v>0</v>
      </c>
      <c r="M25" s="366"/>
    </row>
    <row r="26" spans="1:13">
      <c r="A26" s="366"/>
      <c r="B26" s="366"/>
      <c r="C26" s="366">
        <v>25</v>
      </c>
      <c r="D26" s="366">
        <v>26</v>
      </c>
      <c r="E26" s="366">
        <v>2</v>
      </c>
      <c r="F26" s="366" t="s">
        <v>5898</v>
      </c>
      <c r="G26" s="366" t="s">
        <v>73</v>
      </c>
      <c r="H26" s="366" t="s">
        <v>20</v>
      </c>
      <c r="I26" s="366"/>
      <c r="J26" s="366">
        <v>0</v>
      </c>
      <c r="K26" s="366" t="s">
        <v>5886</v>
      </c>
      <c r="L26" s="366">
        <v>0</v>
      </c>
      <c r="M26" s="366"/>
    </row>
    <row r="27" spans="1:13">
      <c r="A27" s="366"/>
      <c r="B27" s="366"/>
      <c r="C27" s="366">
        <v>24</v>
      </c>
      <c r="D27" s="366">
        <v>24</v>
      </c>
      <c r="E27" s="366">
        <v>1</v>
      </c>
      <c r="F27" s="366" t="s">
        <v>5907</v>
      </c>
      <c r="G27" s="366" t="s">
        <v>68</v>
      </c>
      <c r="H27" s="366" t="s">
        <v>7559</v>
      </c>
      <c r="I27" s="366"/>
      <c r="J27" s="366">
        <v>0</v>
      </c>
      <c r="K27" s="366" t="s">
        <v>5886</v>
      </c>
      <c r="L27" s="366">
        <v>0</v>
      </c>
      <c r="M27" s="366"/>
    </row>
    <row r="28" spans="1:13">
      <c r="A28" s="366"/>
      <c r="B28" s="366"/>
      <c r="C28" s="366">
        <v>23</v>
      </c>
      <c r="D28" s="366">
        <v>23</v>
      </c>
      <c r="E28" s="366">
        <v>1</v>
      </c>
      <c r="F28" s="366" t="s">
        <v>5907</v>
      </c>
      <c r="G28" s="366" t="s">
        <v>68</v>
      </c>
      <c r="H28" s="366" t="s">
        <v>7558</v>
      </c>
      <c r="I28" s="366"/>
      <c r="J28" s="366">
        <v>0</v>
      </c>
      <c r="K28" s="366" t="s">
        <v>5886</v>
      </c>
      <c r="L28" s="366">
        <v>0</v>
      </c>
      <c r="M28" s="366"/>
    </row>
    <row r="29" spans="1:13">
      <c r="A29" s="366"/>
      <c r="B29" s="366"/>
      <c r="C29" s="366">
        <v>22</v>
      </c>
      <c r="D29" s="366">
        <v>22</v>
      </c>
      <c r="E29" s="366">
        <v>1</v>
      </c>
      <c r="F29" s="366" t="s">
        <v>5907</v>
      </c>
      <c r="G29" s="366" t="s">
        <v>68</v>
      </c>
      <c r="H29" s="366" t="s">
        <v>7557</v>
      </c>
      <c r="I29" s="366"/>
      <c r="J29" s="366">
        <v>0</v>
      </c>
      <c r="K29" s="366" t="s">
        <v>5886</v>
      </c>
      <c r="L29" s="366">
        <v>0</v>
      </c>
      <c r="M29" s="366"/>
    </row>
    <row r="30" spans="1:13">
      <c r="A30" s="366"/>
      <c r="B30" s="366"/>
      <c r="C30" s="366">
        <v>21</v>
      </c>
      <c r="D30" s="366">
        <v>21</v>
      </c>
      <c r="E30" s="366">
        <v>1</v>
      </c>
      <c r="F30" s="366" t="s">
        <v>5907</v>
      </c>
      <c r="G30" s="366" t="s">
        <v>73</v>
      </c>
      <c r="H30" s="366" t="s">
        <v>20</v>
      </c>
      <c r="I30" s="366"/>
      <c r="J30" s="366">
        <v>0</v>
      </c>
      <c r="K30" s="366" t="s">
        <v>5886</v>
      </c>
      <c r="L30" s="366">
        <v>0</v>
      </c>
      <c r="M30" s="366"/>
    </row>
    <row r="31" spans="1:13">
      <c r="A31" s="366"/>
      <c r="B31" s="366"/>
      <c r="C31" s="366">
        <v>20</v>
      </c>
      <c r="D31" s="366">
        <v>20</v>
      </c>
      <c r="E31" s="366">
        <v>1</v>
      </c>
      <c r="F31" s="366" t="s">
        <v>5907</v>
      </c>
      <c r="G31" s="366" t="s">
        <v>68</v>
      </c>
      <c r="H31" s="366" t="s">
        <v>7556</v>
      </c>
      <c r="I31" s="366"/>
      <c r="J31" s="366">
        <v>0</v>
      </c>
      <c r="K31" s="366" t="s">
        <v>5886</v>
      </c>
      <c r="L31" s="366">
        <v>0</v>
      </c>
      <c r="M31" s="366"/>
    </row>
    <row r="32" spans="1:13">
      <c r="A32" s="366"/>
      <c r="B32" s="366"/>
      <c r="C32" s="366">
        <v>19</v>
      </c>
      <c r="D32" s="366">
        <v>19</v>
      </c>
      <c r="E32" s="366">
        <v>1</v>
      </c>
      <c r="F32" s="366" t="s">
        <v>5907</v>
      </c>
      <c r="G32" s="366" t="s">
        <v>73</v>
      </c>
      <c r="H32" s="366" t="s">
        <v>20</v>
      </c>
      <c r="I32" s="366"/>
      <c r="J32" s="366">
        <v>0</v>
      </c>
      <c r="K32" s="366" t="s">
        <v>5886</v>
      </c>
      <c r="L32" s="366">
        <v>0</v>
      </c>
      <c r="M32" s="366"/>
    </row>
    <row r="33" spans="1:13">
      <c r="A33" s="366"/>
      <c r="B33" s="366"/>
      <c r="C33" s="366">
        <v>18</v>
      </c>
      <c r="D33" s="366">
        <v>18</v>
      </c>
      <c r="E33" s="366">
        <v>1</v>
      </c>
      <c r="F33" s="366" t="s">
        <v>5907</v>
      </c>
      <c r="G33" s="366" t="s">
        <v>68</v>
      </c>
      <c r="H33" s="366" t="s">
        <v>7555</v>
      </c>
      <c r="I33" s="366"/>
      <c r="J33" s="366">
        <v>0</v>
      </c>
      <c r="K33" s="366" t="s">
        <v>5886</v>
      </c>
      <c r="L33" s="366">
        <v>0</v>
      </c>
      <c r="M33" s="366"/>
    </row>
    <row r="34" spans="1:13">
      <c r="A34" s="366"/>
      <c r="B34" s="366"/>
      <c r="C34" s="366">
        <v>17</v>
      </c>
      <c r="D34" s="366">
        <v>17</v>
      </c>
      <c r="E34" s="366">
        <v>1</v>
      </c>
      <c r="F34" s="366" t="s">
        <v>5907</v>
      </c>
      <c r="G34" s="366" t="s">
        <v>68</v>
      </c>
      <c r="H34" s="366" t="s">
        <v>7554</v>
      </c>
      <c r="I34" s="366"/>
      <c r="J34" s="366">
        <v>0</v>
      </c>
      <c r="K34" s="366" t="s">
        <v>5886</v>
      </c>
      <c r="L34" s="366">
        <v>0</v>
      </c>
      <c r="M34" s="366"/>
    </row>
    <row r="35" spans="1:13">
      <c r="A35" s="366"/>
      <c r="B35" s="366"/>
      <c r="C35" s="366">
        <v>16</v>
      </c>
      <c r="D35" s="366">
        <v>16</v>
      </c>
      <c r="E35" s="366">
        <v>1</v>
      </c>
      <c r="F35" s="366" t="s">
        <v>5907</v>
      </c>
      <c r="G35" s="366" t="s">
        <v>68</v>
      </c>
      <c r="H35" s="366" t="s">
        <v>7553</v>
      </c>
      <c r="I35" s="366"/>
      <c r="J35" s="366">
        <v>0</v>
      </c>
      <c r="K35" s="366" t="s">
        <v>5886</v>
      </c>
      <c r="L35" s="366">
        <v>0</v>
      </c>
      <c r="M35" s="366"/>
    </row>
    <row r="36" spans="1:13">
      <c r="A36" s="366"/>
      <c r="B36" s="366"/>
      <c r="C36" s="366">
        <v>10</v>
      </c>
      <c r="D36" s="366">
        <v>15</v>
      </c>
      <c r="E36" s="366">
        <v>6</v>
      </c>
      <c r="F36" s="366" t="s">
        <v>5929</v>
      </c>
      <c r="G36" s="366" t="s">
        <v>73</v>
      </c>
      <c r="H36" s="366" t="s">
        <v>20</v>
      </c>
      <c r="I36" s="366"/>
      <c r="J36" s="366">
        <v>0</v>
      </c>
      <c r="K36" s="366" t="s">
        <v>5886</v>
      </c>
      <c r="L36" s="366">
        <v>0</v>
      </c>
      <c r="M36" s="366"/>
    </row>
    <row r="37" spans="1:13">
      <c r="A37" s="366"/>
      <c r="B37" s="366"/>
      <c r="C37" s="366">
        <v>9</v>
      </c>
      <c r="D37" s="366">
        <v>9</v>
      </c>
      <c r="E37" s="366">
        <v>1</v>
      </c>
      <c r="F37" s="366" t="s">
        <v>5907</v>
      </c>
      <c r="G37" s="366" t="s">
        <v>68</v>
      </c>
      <c r="H37" s="366" t="s">
        <v>7552</v>
      </c>
      <c r="I37" s="366"/>
      <c r="J37" s="366">
        <v>0</v>
      </c>
      <c r="K37" s="366" t="s">
        <v>5886</v>
      </c>
      <c r="L37" s="366">
        <v>0</v>
      </c>
      <c r="M37" s="366"/>
    </row>
    <row r="38" spans="1:13">
      <c r="A38" s="366"/>
      <c r="B38" s="366"/>
      <c r="C38" s="366">
        <v>7</v>
      </c>
      <c r="D38" s="366">
        <v>8</v>
      </c>
      <c r="E38" s="366">
        <v>2</v>
      </c>
      <c r="F38" s="366" t="s">
        <v>5898</v>
      </c>
      <c r="G38" s="366" t="s">
        <v>73</v>
      </c>
      <c r="H38" s="366" t="s">
        <v>20</v>
      </c>
      <c r="I38" s="366"/>
      <c r="J38" s="366">
        <v>0</v>
      </c>
      <c r="K38" s="366" t="s">
        <v>5886</v>
      </c>
      <c r="L38" s="366">
        <v>0</v>
      </c>
      <c r="M38" s="366"/>
    </row>
    <row r="39" spans="1:13">
      <c r="A39" s="366"/>
      <c r="B39" s="366"/>
      <c r="C39" s="366">
        <v>6</v>
      </c>
      <c r="D39" s="366">
        <v>6</v>
      </c>
      <c r="E39" s="366">
        <v>1</v>
      </c>
      <c r="F39" s="366" t="s">
        <v>5907</v>
      </c>
      <c r="G39" s="366" t="s">
        <v>68</v>
      </c>
      <c r="H39" s="366" t="s">
        <v>7551</v>
      </c>
      <c r="I39" s="366"/>
      <c r="J39" s="366">
        <v>0</v>
      </c>
      <c r="K39" s="366" t="s">
        <v>5886</v>
      </c>
      <c r="L39" s="366">
        <v>0</v>
      </c>
      <c r="M39" s="366"/>
    </row>
    <row r="40" spans="1:13">
      <c r="A40" s="366"/>
      <c r="B40" s="366"/>
      <c r="C40" s="366">
        <v>2</v>
      </c>
      <c r="D40" s="366">
        <v>5</v>
      </c>
      <c r="E40" s="366">
        <v>4</v>
      </c>
      <c r="F40" s="366" t="s">
        <v>5994</v>
      </c>
      <c r="G40" s="366" t="s">
        <v>73</v>
      </c>
      <c r="H40" s="366" t="s">
        <v>20</v>
      </c>
      <c r="I40" s="366"/>
      <c r="J40" s="366">
        <v>0</v>
      </c>
      <c r="K40" s="366" t="s">
        <v>5886</v>
      </c>
      <c r="L40" s="366">
        <v>0</v>
      </c>
      <c r="M40" s="366"/>
    </row>
    <row r="41" spans="1:13">
      <c r="A41" s="366"/>
      <c r="B41" s="366"/>
      <c r="C41" s="366">
        <v>1</v>
      </c>
      <c r="D41" s="366">
        <v>1</v>
      </c>
      <c r="E41" s="366">
        <v>1</v>
      </c>
      <c r="F41" s="366" t="s">
        <v>5907</v>
      </c>
      <c r="G41" s="366" t="s">
        <v>68</v>
      </c>
      <c r="H41" s="366" t="s">
        <v>7550</v>
      </c>
      <c r="I41" s="366"/>
      <c r="J41" s="366">
        <v>0</v>
      </c>
      <c r="K41" s="366" t="s">
        <v>5886</v>
      </c>
      <c r="L41" s="366">
        <v>0</v>
      </c>
      <c r="M41" s="366"/>
    </row>
    <row r="42" spans="1:13">
      <c r="A42" s="366"/>
      <c r="B42" s="366"/>
      <c r="C42" s="366">
        <v>0</v>
      </c>
      <c r="D42" s="366">
        <v>0</v>
      </c>
      <c r="E42" s="366">
        <v>1</v>
      </c>
      <c r="F42" s="366" t="s">
        <v>5907</v>
      </c>
      <c r="G42" s="366" t="s">
        <v>73</v>
      </c>
      <c r="H42" s="366" t="s">
        <v>20</v>
      </c>
      <c r="I42" s="366"/>
      <c r="J42" s="366">
        <v>0</v>
      </c>
      <c r="K42" s="366" t="s">
        <v>5886</v>
      </c>
      <c r="L42" s="366">
        <v>0</v>
      </c>
      <c r="M42" s="366"/>
    </row>
    <row r="43" spans="1:13">
      <c r="A43" s="365"/>
      <c r="B43" s="365" t="s">
        <v>95</v>
      </c>
      <c r="C43" s="365"/>
      <c r="D43" s="365"/>
      <c r="E43" s="365">
        <v>32</v>
      </c>
      <c r="F43" s="365" t="s">
        <v>4333</v>
      </c>
      <c r="G43" s="365"/>
      <c r="H43" s="365" t="s">
        <v>6307</v>
      </c>
      <c r="I43" s="365"/>
      <c r="J43" s="365"/>
      <c r="K43" s="365" t="s">
        <v>5886</v>
      </c>
      <c r="L43" s="365">
        <v>0</v>
      </c>
      <c r="M43" s="365"/>
    </row>
    <row r="44" spans="1:13">
      <c r="A44" s="366"/>
      <c r="B44" s="366"/>
      <c r="C44" s="366">
        <v>9</v>
      </c>
      <c r="D44" s="366">
        <v>31</v>
      </c>
      <c r="E44" s="366">
        <v>23</v>
      </c>
      <c r="F44" s="366" t="s">
        <v>6305</v>
      </c>
      <c r="G44" s="366" t="s">
        <v>73</v>
      </c>
      <c r="H44" s="366" t="s">
        <v>20</v>
      </c>
      <c r="I44" s="366"/>
      <c r="J44" s="366">
        <v>0</v>
      </c>
      <c r="K44" s="366" t="s">
        <v>5886</v>
      </c>
      <c r="L44" s="366">
        <v>0</v>
      </c>
      <c r="M44" s="366"/>
    </row>
    <row r="45" spans="1:13">
      <c r="A45" s="366"/>
      <c r="B45" s="366"/>
      <c r="C45" s="366">
        <v>8</v>
      </c>
      <c r="D45" s="366">
        <v>8</v>
      </c>
      <c r="E45" s="366">
        <v>1</v>
      </c>
      <c r="F45" s="366" t="s">
        <v>5907</v>
      </c>
      <c r="G45" s="366" t="s">
        <v>68</v>
      </c>
      <c r="H45" s="366" t="s">
        <v>7549</v>
      </c>
      <c r="I45" s="366"/>
      <c r="J45" s="366">
        <v>0</v>
      </c>
      <c r="K45" s="366" t="s">
        <v>5886</v>
      </c>
      <c r="L45" s="366">
        <v>0</v>
      </c>
      <c r="M45" s="366"/>
    </row>
    <row r="46" spans="1:13">
      <c r="A46" s="366"/>
      <c r="B46" s="366"/>
      <c r="C46" s="366">
        <v>6</v>
      </c>
      <c r="D46" s="366">
        <v>7</v>
      </c>
      <c r="E46" s="366">
        <v>2</v>
      </c>
      <c r="F46" s="366" t="s">
        <v>5898</v>
      </c>
      <c r="G46" s="366" t="s">
        <v>73</v>
      </c>
      <c r="H46" s="366" t="s">
        <v>20</v>
      </c>
      <c r="I46" s="366"/>
      <c r="J46" s="366">
        <v>0</v>
      </c>
      <c r="K46" s="366" t="s">
        <v>5886</v>
      </c>
      <c r="L46" s="366">
        <v>0</v>
      </c>
      <c r="M46" s="366"/>
    </row>
    <row r="47" spans="1:13">
      <c r="A47" s="366"/>
      <c r="B47" s="366"/>
      <c r="C47" s="366">
        <v>5</v>
      </c>
      <c r="D47" s="366">
        <v>5</v>
      </c>
      <c r="E47" s="366">
        <v>1</v>
      </c>
      <c r="F47" s="366" t="s">
        <v>5907</v>
      </c>
      <c r="G47" s="366" t="s">
        <v>68</v>
      </c>
      <c r="H47" s="366" t="s">
        <v>7548</v>
      </c>
      <c r="I47" s="366"/>
      <c r="J47" s="366">
        <v>0</v>
      </c>
      <c r="K47" s="366" t="s">
        <v>5886</v>
      </c>
      <c r="L47" s="366">
        <v>0</v>
      </c>
      <c r="M47" s="366"/>
    </row>
    <row r="48" spans="1:13">
      <c r="A48" s="366"/>
      <c r="B48" s="366"/>
      <c r="C48" s="366">
        <v>4</v>
      </c>
      <c r="D48" s="366">
        <v>4</v>
      </c>
      <c r="E48" s="366">
        <v>1</v>
      </c>
      <c r="F48" s="366" t="s">
        <v>5907</v>
      </c>
      <c r="G48" s="366" t="s">
        <v>68</v>
      </c>
      <c r="H48" s="366" t="s">
        <v>7547</v>
      </c>
      <c r="I48" s="366"/>
      <c r="J48" s="366">
        <v>0</v>
      </c>
      <c r="K48" s="366" t="s">
        <v>5886</v>
      </c>
      <c r="L48" s="366">
        <v>0</v>
      </c>
      <c r="M48" s="366"/>
    </row>
    <row r="49" spans="1:13">
      <c r="A49" s="366"/>
      <c r="B49" s="366"/>
      <c r="C49" s="366">
        <v>3</v>
      </c>
      <c r="D49" s="366">
        <v>3</v>
      </c>
      <c r="E49" s="366">
        <v>1</v>
      </c>
      <c r="F49" s="366" t="s">
        <v>5907</v>
      </c>
      <c r="G49" s="366" t="s">
        <v>68</v>
      </c>
      <c r="H49" s="366" t="s">
        <v>7546</v>
      </c>
      <c r="I49" s="366"/>
      <c r="J49" s="366">
        <v>0</v>
      </c>
      <c r="K49" s="366" t="s">
        <v>5886</v>
      </c>
      <c r="L49" s="366">
        <v>0</v>
      </c>
      <c r="M49" s="366"/>
    </row>
    <row r="50" spans="1:13">
      <c r="A50" s="366"/>
      <c r="B50" s="366"/>
      <c r="C50" s="366">
        <v>2</v>
      </c>
      <c r="D50" s="366">
        <v>2</v>
      </c>
      <c r="E50" s="366">
        <v>1</v>
      </c>
      <c r="F50" s="366" t="s">
        <v>5907</v>
      </c>
      <c r="G50" s="366" t="s">
        <v>68</v>
      </c>
      <c r="H50" s="366" t="s">
        <v>7545</v>
      </c>
      <c r="I50" s="366"/>
      <c r="J50" s="366">
        <v>0</v>
      </c>
      <c r="K50" s="366" t="s">
        <v>5886</v>
      </c>
      <c r="L50" s="366">
        <v>0</v>
      </c>
      <c r="M50" s="366"/>
    </row>
    <row r="51" spans="1:13">
      <c r="A51" s="366"/>
      <c r="B51" s="366"/>
      <c r="C51" s="366">
        <v>1</v>
      </c>
      <c r="D51" s="366">
        <v>1</v>
      </c>
      <c r="E51" s="366">
        <v>1</v>
      </c>
      <c r="F51" s="366" t="s">
        <v>5907</v>
      </c>
      <c r="G51" s="366" t="s">
        <v>68</v>
      </c>
      <c r="H51" s="366" t="s">
        <v>7544</v>
      </c>
      <c r="I51" s="366"/>
      <c r="J51" s="366">
        <v>0</v>
      </c>
      <c r="K51" s="366" t="s">
        <v>5886</v>
      </c>
      <c r="L51" s="366">
        <v>0</v>
      </c>
      <c r="M51" s="366"/>
    </row>
    <row r="52" spans="1:13">
      <c r="A52" s="366"/>
      <c r="B52" s="366"/>
      <c r="C52" s="366">
        <v>0</v>
      </c>
      <c r="D52" s="366">
        <v>0</v>
      </c>
      <c r="E52" s="366">
        <v>1</v>
      </c>
      <c r="F52" s="366" t="s">
        <v>5907</v>
      </c>
      <c r="G52" s="366" t="s">
        <v>68</v>
      </c>
      <c r="H52" s="366" t="s">
        <v>7543</v>
      </c>
      <c r="I52" s="366"/>
      <c r="J52" s="366">
        <v>0</v>
      </c>
      <c r="K52" s="366" t="s">
        <v>5886</v>
      </c>
      <c r="L52" s="366">
        <v>0</v>
      </c>
      <c r="M52" s="366"/>
    </row>
    <row r="53" spans="1:13">
      <c r="A53" s="365"/>
      <c r="B53" s="365" t="s">
        <v>97</v>
      </c>
      <c r="C53" s="365"/>
      <c r="D53" s="365"/>
      <c r="E53" s="365">
        <v>32</v>
      </c>
      <c r="F53" s="365" t="s">
        <v>4333</v>
      </c>
      <c r="G53" s="365"/>
      <c r="H53" s="365" t="s">
        <v>6306</v>
      </c>
      <c r="I53" s="365"/>
      <c r="J53" s="365"/>
      <c r="K53" s="365" t="s">
        <v>5886</v>
      </c>
      <c r="L53" s="365">
        <v>0</v>
      </c>
      <c r="M53" s="365"/>
    </row>
    <row r="54" spans="1:13">
      <c r="A54" s="366"/>
      <c r="B54" s="366"/>
      <c r="C54" s="366">
        <v>13</v>
      </c>
      <c r="D54" s="366">
        <v>31</v>
      </c>
      <c r="E54" s="366">
        <v>19</v>
      </c>
      <c r="F54" s="366" t="s">
        <v>6305</v>
      </c>
      <c r="G54" s="366" t="s">
        <v>73</v>
      </c>
      <c r="H54" s="366" t="s">
        <v>20</v>
      </c>
      <c r="I54" s="366"/>
      <c r="J54" s="366">
        <v>0</v>
      </c>
      <c r="K54" s="366" t="s">
        <v>5886</v>
      </c>
      <c r="L54" s="366">
        <v>0</v>
      </c>
      <c r="M54" s="366"/>
    </row>
    <row r="55" spans="1:13">
      <c r="A55" s="366"/>
      <c r="B55" s="366"/>
      <c r="C55" s="366">
        <v>12</v>
      </c>
      <c r="D55" s="366">
        <v>12</v>
      </c>
      <c r="E55" s="366">
        <v>1</v>
      </c>
      <c r="F55" s="366" t="s">
        <v>6305</v>
      </c>
      <c r="G55" s="366" t="s">
        <v>68</v>
      </c>
      <c r="H55" s="366" t="s">
        <v>13569</v>
      </c>
      <c r="I55" s="370" t="s">
        <v>13570</v>
      </c>
      <c r="J55" s="366">
        <v>0</v>
      </c>
      <c r="K55" s="366" t="s">
        <v>5886</v>
      </c>
      <c r="L55" s="366">
        <v>0</v>
      </c>
      <c r="M55" s="366"/>
    </row>
    <row r="56" spans="1:13">
      <c r="A56" s="366"/>
      <c r="B56" s="366"/>
      <c r="C56" s="366">
        <v>9</v>
      </c>
      <c r="D56" s="366">
        <v>11</v>
      </c>
      <c r="E56" s="366">
        <v>3</v>
      </c>
      <c r="F56" s="366" t="s">
        <v>6305</v>
      </c>
      <c r="G56" s="366" t="s">
        <v>73</v>
      </c>
      <c r="H56" s="366" t="s">
        <v>20</v>
      </c>
      <c r="I56" s="366"/>
      <c r="J56" s="366">
        <v>0</v>
      </c>
      <c r="K56" s="366" t="s">
        <v>5886</v>
      </c>
      <c r="L56" s="366">
        <v>0</v>
      </c>
      <c r="M56" s="366"/>
    </row>
    <row r="57" spans="1:13">
      <c r="A57" s="366"/>
      <c r="B57" s="366"/>
      <c r="C57" s="366">
        <v>8</v>
      </c>
      <c r="D57" s="366">
        <v>8</v>
      </c>
      <c r="E57" s="366">
        <v>1</v>
      </c>
      <c r="F57" s="366" t="s">
        <v>5907</v>
      </c>
      <c r="G57" s="366" t="s">
        <v>68</v>
      </c>
      <c r="H57" s="366" t="s">
        <v>7542</v>
      </c>
      <c r="I57" s="366"/>
      <c r="J57" s="366">
        <v>0</v>
      </c>
      <c r="K57" s="366" t="s">
        <v>5886</v>
      </c>
      <c r="L57" s="366">
        <v>0</v>
      </c>
      <c r="M57" s="366"/>
    </row>
    <row r="58" spans="1:13">
      <c r="A58" s="366"/>
      <c r="B58" s="366"/>
      <c r="C58" s="366">
        <v>5</v>
      </c>
      <c r="D58" s="366">
        <v>7</v>
      </c>
      <c r="E58" s="366">
        <v>3</v>
      </c>
      <c r="F58" s="366" t="s">
        <v>5910</v>
      </c>
      <c r="G58" s="366" t="s">
        <v>73</v>
      </c>
      <c r="H58" s="366" t="s">
        <v>20</v>
      </c>
      <c r="I58" s="366"/>
      <c r="J58" s="366">
        <v>0</v>
      </c>
      <c r="K58" s="366" t="s">
        <v>5886</v>
      </c>
      <c r="L58" s="366">
        <v>0</v>
      </c>
      <c r="M58" s="366"/>
    </row>
    <row r="59" spans="1:13">
      <c r="A59" s="366"/>
      <c r="B59" s="366"/>
      <c r="C59" s="366">
        <v>4</v>
      </c>
      <c r="D59" s="366">
        <v>4</v>
      </c>
      <c r="E59" s="366">
        <v>1</v>
      </c>
      <c r="F59" s="366" t="s">
        <v>5907</v>
      </c>
      <c r="G59" s="366" t="s">
        <v>68</v>
      </c>
      <c r="H59" s="366" t="s">
        <v>7541</v>
      </c>
      <c r="I59" s="366"/>
      <c r="J59" s="366">
        <v>0</v>
      </c>
      <c r="K59" s="366" t="s">
        <v>5886</v>
      </c>
      <c r="L59" s="366">
        <v>0</v>
      </c>
      <c r="M59" s="366"/>
    </row>
    <row r="60" spans="1:13">
      <c r="A60" s="366"/>
      <c r="B60" s="366"/>
      <c r="C60" s="366">
        <v>1</v>
      </c>
      <c r="D60" s="366">
        <v>3</v>
      </c>
      <c r="E60" s="366">
        <v>3</v>
      </c>
      <c r="F60" s="366" t="s">
        <v>5910</v>
      </c>
      <c r="G60" s="366" t="s">
        <v>73</v>
      </c>
      <c r="H60" s="366" t="s">
        <v>20</v>
      </c>
      <c r="I60" s="366"/>
      <c r="J60" s="366">
        <v>0</v>
      </c>
      <c r="K60" s="366" t="s">
        <v>5886</v>
      </c>
      <c r="L60" s="366">
        <v>0</v>
      </c>
      <c r="M60" s="366"/>
    </row>
    <row r="61" spans="1:13">
      <c r="A61" s="366"/>
      <c r="B61" s="366"/>
      <c r="C61" s="366">
        <v>0</v>
      </c>
      <c r="D61" s="366">
        <v>0</v>
      </c>
      <c r="E61" s="366">
        <v>1</v>
      </c>
      <c r="F61" s="366" t="s">
        <v>5907</v>
      </c>
      <c r="G61" s="366" t="s">
        <v>68</v>
      </c>
      <c r="H61" s="366" t="s">
        <v>7540</v>
      </c>
      <c r="I61" s="366"/>
      <c r="J61" s="366">
        <v>0</v>
      </c>
      <c r="K61" s="366" t="s">
        <v>5886</v>
      </c>
      <c r="L61" s="366">
        <v>0</v>
      </c>
      <c r="M61" s="366"/>
    </row>
    <row r="62" spans="1:13">
      <c r="A62" s="365"/>
      <c r="B62" s="365" t="s">
        <v>316</v>
      </c>
      <c r="C62" s="365"/>
      <c r="D62" s="365"/>
      <c r="E62" s="365">
        <v>32</v>
      </c>
      <c r="F62" s="365" t="s">
        <v>4333</v>
      </c>
      <c r="G62" s="365"/>
      <c r="H62" s="365" t="s">
        <v>6304</v>
      </c>
      <c r="I62" s="365"/>
      <c r="J62" s="365"/>
      <c r="K62" s="365" t="s">
        <v>5886</v>
      </c>
      <c r="L62" s="365">
        <v>0</v>
      </c>
      <c r="M62" s="365"/>
    </row>
    <row r="63" spans="1:13">
      <c r="A63" s="366"/>
      <c r="B63" s="366"/>
      <c r="C63" s="366">
        <v>8</v>
      </c>
      <c r="D63" s="366">
        <v>31</v>
      </c>
      <c r="E63" s="366">
        <v>24</v>
      </c>
      <c r="F63" s="366" t="s">
        <v>5977</v>
      </c>
      <c r="G63" s="366" t="s">
        <v>73</v>
      </c>
      <c r="H63" s="366" t="s">
        <v>20</v>
      </c>
      <c r="I63" s="366"/>
      <c r="J63" s="366">
        <v>0</v>
      </c>
      <c r="K63" s="366" t="s">
        <v>5886</v>
      </c>
      <c r="L63" s="366">
        <v>0</v>
      </c>
      <c r="M63" s="366"/>
    </row>
    <row r="64" spans="1:13">
      <c r="A64" s="366"/>
      <c r="B64" s="366"/>
      <c r="C64" s="366">
        <v>0</v>
      </c>
      <c r="D64" s="366">
        <v>7</v>
      </c>
      <c r="E64" s="366">
        <v>8</v>
      </c>
      <c r="F64" s="366" t="s">
        <v>5976</v>
      </c>
      <c r="G64" s="366" t="s">
        <v>68</v>
      </c>
      <c r="H64" s="366" t="s">
        <v>7539</v>
      </c>
      <c r="I64" s="366"/>
      <c r="J64" s="366">
        <v>0</v>
      </c>
      <c r="K64" s="366" t="s">
        <v>5886</v>
      </c>
      <c r="L64" s="366">
        <v>0</v>
      </c>
      <c r="M64" s="366"/>
    </row>
    <row r="65" spans="1:13">
      <c r="A65" s="365"/>
      <c r="B65" s="365" t="s">
        <v>6263</v>
      </c>
      <c r="C65" s="365"/>
      <c r="D65" s="365"/>
      <c r="E65" s="365">
        <v>32</v>
      </c>
      <c r="F65" s="365" t="s">
        <v>4333</v>
      </c>
      <c r="G65" s="365"/>
      <c r="H65" s="365" t="s">
        <v>6303</v>
      </c>
      <c r="I65" s="365"/>
      <c r="J65" s="365"/>
      <c r="K65" s="365" t="s">
        <v>5886</v>
      </c>
      <c r="L65" s="365">
        <v>0</v>
      </c>
      <c r="M65" s="365"/>
    </row>
    <row r="66" spans="1:13">
      <c r="A66" s="366"/>
      <c r="B66" s="366"/>
      <c r="C66" s="366">
        <v>31</v>
      </c>
      <c r="D66" s="366">
        <v>31</v>
      </c>
      <c r="E66" s="366">
        <v>1</v>
      </c>
      <c r="F66" s="366" t="s">
        <v>5907</v>
      </c>
      <c r="G66" s="366" t="s">
        <v>73</v>
      </c>
      <c r="H66" s="366" t="s">
        <v>7538</v>
      </c>
      <c r="I66" s="366"/>
      <c r="J66" s="366">
        <v>0</v>
      </c>
      <c r="K66" s="366" t="s">
        <v>5886</v>
      </c>
      <c r="L66" s="366">
        <v>0</v>
      </c>
      <c r="M66" s="366"/>
    </row>
    <row r="67" spans="1:13">
      <c r="A67" s="366"/>
      <c r="B67" s="366"/>
      <c r="C67" s="366">
        <v>30</v>
      </c>
      <c r="D67" s="366">
        <v>30</v>
      </c>
      <c r="E67" s="366">
        <v>1</v>
      </c>
      <c r="F67" s="366" t="s">
        <v>5907</v>
      </c>
      <c r="G67" s="366" t="s">
        <v>73</v>
      </c>
      <c r="H67" s="366" t="s">
        <v>7537</v>
      </c>
      <c r="I67" s="366"/>
      <c r="J67" s="366">
        <v>0</v>
      </c>
      <c r="K67" s="366" t="s">
        <v>5886</v>
      </c>
      <c r="L67" s="366">
        <v>0</v>
      </c>
      <c r="M67" s="366"/>
    </row>
    <row r="68" spans="1:13">
      <c r="A68" s="366"/>
      <c r="B68" s="366"/>
      <c r="C68" s="366">
        <v>2</v>
      </c>
      <c r="D68" s="366">
        <v>29</v>
      </c>
      <c r="E68" s="366">
        <v>28</v>
      </c>
      <c r="F68" s="366" t="s">
        <v>5985</v>
      </c>
      <c r="G68" s="366" t="s">
        <v>73</v>
      </c>
      <c r="H68" s="366" t="s">
        <v>20</v>
      </c>
      <c r="I68" s="366"/>
      <c r="J68" s="366">
        <v>0</v>
      </c>
      <c r="K68" s="366" t="s">
        <v>5886</v>
      </c>
      <c r="L68" s="366">
        <v>0</v>
      </c>
      <c r="M68" s="366"/>
    </row>
    <row r="69" spans="1:13">
      <c r="A69" s="366"/>
      <c r="B69" s="366"/>
      <c r="C69" s="366">
        <v>1</v>
      </c>
      <c r="D69" s="366">
        <v>1</v>
      </c>
      <c r="E69" s="366">
        <v>1</v>
      </c>
      <c r="F69" s="366" t="s">
        <v>5907</v>
      </c>
      <c r="G69" s="366" t="s">
        <v>68</v>
      </c>
      <c r="H69" s="366" t="s">
        <v>7536</v>
      </c>
      <c r="I69" s="366"/>
      <c r="J69" s="366">
        <v>0</v>
      </c>
      <c r="K69" s="366" t="s">
        <v>5886</v>
      </c>
      <c r="L69" s="366">
        <v>0</v>
      </c>
      <c r="M69" s="366"/>
    </row>
    <row r="70" spans="1:13">
      <c r="A70" s="366"/>
      <c r="B70" s="366"/>
      <c r="C70" s="366">
        <v>0</v>
      </c>
      <c r="D70" s="366">
        <v>0</v>
      </c>
      <c r="E70" s="366">
        <v>1</v>
      </c>
      <c r="F70" s="366" t="s">
        <v>5907</v>
      </c>
      <c r="G70" s="366" t="s">
        <v>68</v>
      </c>
      <c r="H70" s="366" t="s">
        <v>7535</v>
      </c>
      <c r="I70" s="366"/>
      <c r="J70" s="366">
        <v>0</v>
      </c>
      <c r="K70" s="366" t="s">
        <v>5886</v>
      </c>
      <c r="L70" s="366">
        <v>0</v>
      </c>
      <c r="M70" s="366"/>
    </row>
    <row r="71" spans="1:13">
      <c r="A71" s="365"/>
      <c r="B71" s="365" t="s">
        <v>6262</v>
      </c>
      <c r="C71" s="365"/>
      <c r="D71" s="365"/>
      <c r="E71" s="365">
        <v>32</v>
      </c>
      <c r="F71" s="365" t="s">
        <v>4333</v>
      </c>
      <c r="G71" s="365"/>
      <c r="H71" s="365" t="s">
        <v>6302</v>
      </c>
      <c r="I71" s="365"/>
      <c r="J71" s="365"/>
      <c r="K71" s="365" t="s">
        <v>5886</v>
      </c>
      <c r="L71" s="365">
        <v>0</v>
      </c>
      <c r="M71" s="365"/>
    </row>
    <row r="72" spans="1:13">
      <c r="A72" s="366"/>
      <c r="B72" s="366"/>
      <c r="C72" s="366">
        <v>31</v>
      </c>
      <c r="D72" s="366">
        <v>31</v>
      </c>
      <c r="E72" s="366">
        <v>1</v>
      </c>
      <c r="F72" s="366" t="s">
        <v>5907</v>
      </c>
      <c r="G72" s="366" t="s">
        <v>68</v>
      </c>
      <c r="H72" s="366" t="s">
        <v>7534</v>
      </c>
      <c r="I72" s="366"/>
      <c r="J72" s="366">
        <v>0</v>
      </c>
      <c r="K72" s="366" t="s">
        <v>5886</v>
      </c>
      <c r="L72" s="366">
        <v>0</v>
      </c>
      <c r="M72" s="366"/>
    </row>
    <row r="73" spans="1:13">
      <c r="A73" s="366"/>
      <c r="B73" s="366"/>
      <c r="C73" s="366">
        <v>20</v>
      </c>
      <c r="D73" s="366">
        <v>30</v>
      </c>
      <c r="E73" s="366">
        <v>11</v>
      </c>
      <c r="F73" s="366" t="s">
        <v>6216</v>
      </c>
      <c r="G73" s="366" t="s">
        <v>73</v>
      </c>
      <c r="H73" s="366" t="s">
        <v>20</v>
      </c>
      <c r="I73" s="366"/>
      <c r="J73" s="366">
        <v>0</v>
      </c>
      <c r="K73" s="366" t="s">
        <v>5886</v>
      </c>
      <c r="L73" s="366">
        <v>0</v>
      </c>
      <c r="M73" s="366"/>
    </row>
    <row r="74" spans="1:13">
      <c r="A74" s="366"/>
      <c r="B74" s="366"/>
      <c r="C74" s="366">
        <v>16</v>
      </c>
      <c r="D74" s="366">
        <v>19</v>
      </c>
      <c r="E74" s="366">
        <v>4</v>
      </c>
      <c r="F74" s="366" t="s">
        <v>5994</v>
      </c>
      <c r="G74" s="366" t="s">
        <v>68</v>
      </c>
      <c r="H74" s="366" t="s">
        <v>7533</v>
      </c>
      <c r="I74" s="366"/>
      <c r="J74" s="366">
        <v>0</v>
      </c>
      <c r="K74" s="366" t="s">
        <v>5886</v>
      </c>
      <c r="L74" s="366">
        <v>0</v>
      </c>
      <c r="M74" s="366"/>
    </row>
    <row r="75" spans="1:13">
      <c r="A75" s="366"/>
      <c r="B75" s="366"/>
      <c r="C75" s="366">
        <v>0</v>
      </c>
      <c r="D75" s="366">
        <v>15</v>
      </c>
      <c r="E75" s="366">
        <v>16</v>
      </c>
      <c r="F75" s="366" t="s">
        <v>6008</v>
      </c>
      <c r="G75" s="366" t="s">
        <v>68</v>
      </c>
      <c r="H75" s="366" t="s">
        <v>7532</v>
      </c>
      <c r="I75" s="366"/>
      <c r="J75" s="366">
        <v>0</v>
      </c>
      <c r="K75" s="366" t="s">
        <v>5886</v>
      </c>
      <c r="L75" s="366">
        <v>0</v>
      </c>
      <c r="M75" s="366"/>
    </row>
    <row r="76" spans="1:13">
      <c r="A76" s="365"/>
      <c r="B76" s="365" t="s">
        <v>6261</v>
      </c>
      <c r="C76" s="365"/>
      <c r="D76" s="365"/>
      <c r="E76" s="365">
        <v>32</v>
      </c>
      <c r="F76" s="365" t="s">
        <v>4333</v>
      </c>
      <c r="G76" s="365"/>
      <c r="H76" s="365" t="s">
        <v>6301</v>
      </c>
      <c r="I76" s="365"/>
      <c r="J76" s="365"/>
      <c r="K76" s="365" t="s">
        <v>5886</v>
      </c>
      <c r="L76" s="365">
        <v>0</v>
      </c>
      <c r="M76" s="365"/>
    </row>
    <row r="77" spans="1:13">
      <c r="A77" s="366"/>
      <c r="B77" s="366"/>
      <c r="C77" s="366">
        <v>16</v>
      </c>
      <c r="D77" s="366">
        <v>31</v>
      </c>
      <c r="E77" s="366">
        <v>16</v>
      </c>
      <c r="F77" s="366" t="s">
        <v>6008</v>
      </c>
      <c r="G77" s="366" t="s">
        <v>73</v>
      </c>
      <c r="H77" s="366" t="s">
        <v>7531</v>
      </c>
      <c r="I77" s="366"/>
      <c r="J77" s="366">
        <v>0</v>
      </c>
      <c r="K77" s="366" t="s">
        <v>5886</v>
      </c>
      <c r="L77" s="366">
        <v>0</v>
      </c>
      <c r="M77" s="366"/>
    </row>
    <row r="78" spans="1:13">
      <c r="A78" s="366"/>
      <c r="B78" s="366"/>
      <c r="C78" s="366">
        <v>0</v>
      </c>
      <c r="D78" s="366">
        <v>15</v>
      </c>
      <c r="E78" s="366">
        <v>16</v>
      </c>
      <c r="F78" s="366" t="s">
        <v>6008</v>
      </c>
      <c r="G78" s="366" t="s">
        <v>68</v>
      </c>
      <c r="H78" s="366" t="s">
        <v>7530</v>
      </c>
      <c r="I78" s="366"/>
      <c r="J78" s="366">
        <v>0</v>
      </c>
      <c r="K78" s="366" t="s">
        <v>5886</v>
      </c>
      <c r="L78" s="366">
        <v>0</v>
      </c>
      <c r="M78" s="366"/>
    </row>
    <row r="79" spans="1:13">
      <c r="A79" s="365"/>
      <c r="B79" s="365" t="s">
        <v>6259</v>
      </c>
      <c r="C79" s="365"/>
      <c r="D79" s="365"/>
      <c r="E79" s="365">
        <v>32</v>
      </c>
      <c r="F79" s="365" t="s">
        <v>4333</v>
      </c>
      <c r="G79" s="365"/>
      <c r="H79" s="365" t="s">
        <v>6300</v>
      </c>
      <c r="I79" s="365"/>
      <c r="J79" s="365"/>
      <c r="K79" s="365" t="s">
        <v>5886</v>
      </c>
      <c r="L79" s="365">
        <v>0</v>
      </c>
      <c r="M79" s="365"/>
    </row>
    <row r="80" spans="1:13">
      <c r="A80" s="366"/>
      <c r="B80" s="366"/>
      <c r="C80" s="366">
        <v>20</v>
      </c>
      <c r="D80" s="366">
        <v>31</v>
      </c>
      <c r="E80" s="366">
        <v>12</v>
      </c>
      <c r="F80" s="366" t="s">
        <v>6001</v>
      </c>
      <c r="G80" s="366" t="s">
        <v>73</v>
      </c>
      <c r="H80" s="366" t="s">
        <v>20</v>
      </c>
      <c r="I80" s="366"/>
      <c r="J80" s="366">
        <v>0</v>
      </c>
      <c r="K80" s="366" t="s">
        <v>5886</v>
      </c>
      <c r="L80" s="366">
        <v>0</v>
      </c>
      <c r="M80" s="366"/>
    </row>
    <row r="81" spans="1:13">
      <c r="A81" s="366"/>
      <c r="B81" s="366"/>
      <c r="C81" s="366">
        <v>0</v>
      </c>
      <c r="D81" s="366">
        <v>19</v>
      </c>
      <c r="E81" s="366">
        <v>20</v>
      </c>
      <c r="F81" s="366" t="s">
        <v>6016</v>
      </c>
      <c r="G81" s="366" t="s">
        <v>73</v>
      </c>
      <c r="H81" s="366" t="s">
        <v>7529</v>
      </c>
      <c r="I81" s="366"/>
      <c r="J81" s="366">
        <v>0</v>
      </c>
      <c r="K81" s="366" t="s">
        <v>5886</v>
      </c>
      <c r="L81" s="366">
        <v>0</v>
      </c>
      <c r="M81" s="366"/>
    </row>
    <row r="82" spans="1:13">
      <c r="A82" s="365"/>
      <c r="B82" s="365" t="s">
        <v>6258</v>
      </c>
      <c r="C82" s="365"/>
      <c r="D82" s="365"/>
      <c r="E82" s="365">
        <v>32</v>
      </c>
      <c r="F82" s="365" t="s">
        <v>4333</v>
      </c>
      <c r="G82" s="365"/>
      <c r="H82" s="365" t="s">
        <v>6299</v>
      </c>
      <c r="I82" s="365"/>
      <c r="J82" s="365"/>
      <c r="K82" s="365" t="s">
        <v>5886</v>
      </c>
      <c r="L82" s="365">
        <v>0</v>
      </c>
      <c r="M82" s="365"/>
    </row>
    <row r="83" spans="1:13">
      <c r="A83" s="366"/>
      <c r="B83" s="366"/>
      <c r="C83" s="366">
        <v>20</v>
      </c>
      <c r="D83" s="366">
        <v>31</v>
      </c>
      <c r="E83" s="366">
        <v>12</v>
      </c>
      <c r="F83" s="366" t="s">
        <v>6001</v>
      </c>
      <c r="G83" s="366" t="s">
        <v>73</v>
      </c>
      <c r="H83" s="366" t="s">
        <v>20</v>
      </c>
      <c r="I83" s="366"/>
      <c r="J83" s="366">
        <v>0</v>
      </c>
      <c r="K83" s="366" t="s">
        <v>5886</v>
      </c>
      <c r="L83" s="366">
        <v>0</v>
      </c>
      <c r="M83" s="366"/>
    </row>
    <row r="84" spans="1:13">
      <c r="A84" s="366"/>
      <c r="B84" s="366"/>
      <c r="C84" s="366">
        <v>0</v>
      </c>
      <c r="D84" s="366">
        <v>19</v>
      </c>
      <c r="E84" s="366">
        <v>20</v>
      </c>
      <c r="F84" s="366" t="s">
        <v>6016</v>
      </c>
      <c r="G84" s="366" t="s">
        <v>73</v>
      </c>
      <c r="H84" s="366" t="s">
        <v>7528</v>
      </c>
      <c r="I84" s="366"/>
      <c r="J84" s="366">
        <v>0</v>
      </c>
      <c r="K84" s="366" t="s">
        <v>5886</v>
      </c>
      <c r="L84" s="366">
        <v>0</v>
      </c>
      <c r="M84" s="366"/>
    </row>
    <row r="85" spans="1:13">
      <c r="A85" s="365"/>
      <c r="B85" s="365" t="s">
        <v>6256</v>
      </c>
      <c r="C85" s="365"/>
      <c r="D85" s="365"/>
      <c r="E85" s="365">
        <v>32</v>
      </c>
      <c r="F85" s="365" t="s">
        <v>4333</v>
      </c>
      <c r="G85" s="365"/>
      <c r="H85" s="365" t="s">
        <v>6298</v>
      </c>
      <c r="I85" s="365"/>
      <c r="J85" s="365"/>
      <c r="K85" s="365" t="s">
        <v>5886</v>
      </c>
      <c r="L85" s="365">
        <v>0</v>
      </c>
      <c r="M85" s="365"/>
    </row>
    <row r="86" spans="1:13">
      <c r="A86" s="366"/>
      <c r="B86" s="366"/>
      <c r="C86" s="366">
        <v>20</v>
      </c>
      <c r="D86" s="366">
        <v>31</v>
      </c>
      <c r="E86" s="366">
        <v>12</v>
      </c>
      <c r="F86" s="366" t="s">
        <v>6001</v>
      </c>
      <c r="G86" s="366" t="s">
        <v>73</v>
      </c>
      <c r="H86" s="366" t="s">
        <v>20</v>
      </c>
      <c r="I86" s="366"/>
      <c r="J86" s="366">
        <v>0</v>
      </c>
      <c r="K86" s="366" t="s">
        <v>5886</v>
      </c>
      <c r="L86" s="366">
        <v>0</v>
      </c>
      <c r="M86" s="366"/>
    </row>
    <row r="87" spans="1:13">
      <c r="A87" s="366"/>
      <c r="B87" s="366"/>
      <c r="C87" s="366">
        <v>0</v>
      </c>
      <c r="D87" s="366">
        <v>19</v>
      </c>
      <c r="E87" s="366">
        <v>20</v>
      </c>
      <c r="F87" s="366" t="s">
        <v>6016</v>
      </c>
      <c r="G87" s="366" t="s">
        <v>73</v>
      </c>
      <c r="H87" s="366" t="s">
        <v>7527</v>
      </c>
      <c r="I87" s="366"/>
      <c r="J87" s="366">
        <v>0</v>
      </c>
      <c r="K87" s="366" t="s">
        <v>5886</v>
      </c>
      <c r="L87" s="366">
        <v>0</v>
      </c>
      <c r="M87" s="366"/>
    </row>
    <row r="88" spans="1:13">
      <c r="A88" s="365"/>
      <c r="B88" s="365" t="s">
        <v>6255</v>
      </c>
      <c r="C88" s="365"/>
      <c r="D88" s="365"/>
      <c r="E88" s="365">
        <v>32</v>
      </c>
      <c r="F88" s="365" t="s">
        <v>4333</v>
      </c>
      <c r="G88" s="365"/>
      <c r="H88" s="365" t="s">
        <v>6297</v>
      </c>
      <c r="I88" s="365"/>
      <c r="J88" s="365"/>
      <c r="K88" s="365" t="s">
        <v>5886</v>
      </c>
      <c r="L88" s="365">
        <v>0</v>
      </c>
      <c r="M88" s="365"/>
    </row>
    <row r="89" spans="1:13">
      <c r="A89" s="366"/>
      <c r="B89" s="366"/>
      <c r="C89" s="366">
        <v>20</v>
      </c>
      <c r="D89" s="366">
        <v>31</v>
      </c>
      <c r="E89" s="366">
        <v>12</v>
      </c>
      <c r="F89" s="366" t="s">
        <v>6001</v>
      </c>
      <c r="G89" s="366" t="s">
        <v>73</v>
      </c>
      <c r="H89" s="366" t="s">
        <v>20</v>
      </c>
      <c r="I89" s="366"/>
      <c r="J89" s="366">
        <v>0</v>
      </c>
      <c r="K89" s="366" t="s">
        <v>5886</v>
      </c>
      <c r="L89" s="366">
        <v>0</v>
      </c>
      <c r="M89" s="366"/>
    </row>
    <row r="90" spans="1:13">
      <c r="A90" s="366"/>
      <c r="B90" s="366"/>
      <c r="C90" s="366">
        <v>0</v>
      </c>
      <c r="D90" s="366">
        <v>19</v>
      </c>
      <c r="E90" s="366">
        <v>20</v>
      </c>
      <c r="F90" s="366" t="s">
        <v>6016</v>
      </c>
      <c r="G90" s="366" t="s">
        <v>73</v>
      </c>
      <c r="H90" s="366" t="s">
        <v>7526</v>
      </c>
      <c r="I90" s="366"/>
      <c r="J90" s="366">
        <v>0</v>
      </c>
      <c r="K90" s="366" t="s">
        <v>5886</v>
      </c>
      <c r="L90" s="366">
        <v>0</v>
      </c>
      <c r="M90" s="366"/>
    </row>
    <row r="91" spans="1:13">
      <c r="A91" s="365"/>
      <c r="B91" s="365" t="s">
        <v>6254</v>
      </c>
      <c r="C91" s="365"/>
      <c r="D91" s="365"/>
      <c r="E91" s="365">
        <v>32</v>
      </c>
      <c r="F91" s="365" t="s">
        <v>4333</v>
      </c>
      <c r="G91" s="365"/>
      <c r="H91" s="365" t="s">
        <v>6296</v>
      </c>
      <c r="I91" s="365"/>
      <c r="J91" s="365"/>
      <c r="K91" s="365" t="s">
        <v>5886</v>
      </c>
      <c r="L91" s="365">
        <v>0</v>
      </c>
      <c r="M91" s="365"/>
    </row>
    <row r="92" spans="1:13">
      <c r="A92" s="366"/>
      <c r="B92" s="366"/>
      <c r="C92" s="366">
        <v>20</v>
      </c>
      <c r="D92" s="366">
        <v>31</v>
      </c>
      <c r="E92" s="366">
        <v>12</v>
      </c>
      <c r="F92" s="366" t="s">
        <v>6001</v>
      </c>
      <c r="G92" s="366" t="s">
        <v>73</v>
      </c>
      <c r="H92" s="366" t="s">
        <v>20</v>
      </c>
      <c r="I92" s="366"/>
      <c r="J92" s="366">
        <v>0</v>
      </c>
      <c r="K92" s="366" t="s">
        <v>5886</v>
      </c>
      <c r="L92" s="366">
        <v>0</v>
      </c>
      <c r="M92" s="366"/>
    </row>
    <row r="93" spans="1:13">
      <c r="A93" s="366"/>
      <c r="B93" s="366"/>
      <c r="C93" s="366">
        <v>0</v>
      </c>
      <c r="D93" s="366">
        <v>19</v>
      </c>
      <c r="E93" s="366">
        <v>20</v>
      </c>
      <c r="F93" s="366" t="s">
        <v>6016</v>
      </c>
      <c r="G93" s="366" t="s">
        <v>73</v>
      </c>
      <c r="H93" s="366" t="s">
        <v>7525</v>
      </c>
      <c r="I93" s="366"/>
      <c r="J93" s="366">
        <v>0</v>
      </c>
      <c r="K93" s="366" t="s">
        <v>5886</v>
      </c>
      <c r="L93" s="366">
        <v>0</v>
      </c>
      <c r="M93" s="366"/>
    </row>
    <row r="94" spans="1:13">
      <c r="A94" s="365"/>
      <c r="B94" s="365" t="s">
        <v>6253</v>
      </c>
      <c r="C94" s="365"/>
      <c r="D94" s="365"/>
      <c r="E94" s="365">
        <v>32</v>
      </c>
      <c r="F94" s="365" t="s">
        <v>4333</v>
      </c>
      <c r="G94" s="365"/>
      <c r="H94" s="365" t="s">
        <v>6295</v>
      </c>
      <c r="I94" s="365"/>
      <c r="J94" s="365"/>
      <c r="K94" s="365" t="s">
        <v>5886</v>
      </c>
      <c r="L94" s="365">
        <v>0</v>
      </c>
      <c r="M94" s="365"/>
    </row>
    <row r="95" spans="1:13">
      <c r="A95" s="366"/>
      <c r="B95" s="366"/>
      <c r="C95" s="366">
        <v>20</v>
      </c>
      <c r="D95" s="366">
        <v>31</v>
      </c>
      <c r="E95" s="366">
        <v>12</v>
      </c>
      <c r="F95" s="366" t="s">
        <v>6001</v>
      </c>
      <c r="G95" s="366" t="s">
        <v>73</v>
      </c>
      <c r="H95" s="366" t="s">
        <v>20</v>
      </c>
      <c r="I95" s="366"/>
      <c r="J95" s="366">
        <v>0</v>
      </c>
      <c r="K95" s="366" t="s">
        <v>5886</v>
      </c>
      <c r="L95" s="366">
        <v>0</v>
      </c>
      <c r="M95" s="366"/>
    </row>
    <row r="96" spans="1:13">
      <c r="A96" s="366"/>
      <c r="B96" s="366"/>
      <c r="C96" s="366">
        <v>0</v>
      </c>
      <c r="D96" s="366">
        <v>19</v>
      </c>
      <c r="E96" s="366">
        <v>20</v>
      </c>
      <c r="F96" s="366" t="s">
        <v>6016</v>
      </c>
      <c r="G96" s="366" t="s">
        <v>73</v>
      </c>
      <c r="H96" s="366" t="s">
        <v>7524</v>
      </c>
      <c r="I96" s="366"/>
      <c r="J96" s="366">
        <v>0</v>
      </c>
      <c r="K96" s="366" t="s">
        <v>5886</v>
      </c>
      <c r="L96" s="366">
        <v>0</v>
      </c>
      <c r="M96" s="366"/>
    </row>
    <row r="97" spans="1:13">
      <c r="A97" s="365"/>
      <c r="B97" s="365" t="s">
        <v>6252</v>
      </c>
      <c r="C97" s="365"/>
      <c r="D97" s="365"/>
      <c r="E97" s="365">
        <v>32</v>
      </c>
      <c r="F97" s="365" t="s">
        <v>4333</v>
      </c>
      <c r="G97" s="365"/>
      <c r="H97" s="365" t="s">
        <v>6294</v>
      </c>
      <c r="I97" s="365"/>
      <c r="J97" s="365"/>
      <c r="K97" s="365" t="s">
        <v>5886</v>
      </c>
      <c r="L97" s="365">
        <v>0</v>
      </c>
      <c r="M97" s="365"/>
    </row>
    <row r="98" spans="1:13">
      <c r="A98" s="366"/>
      <c r="B98" s="366"/>
      <c r="C98" s="366">
        <v>20</v>
      </c>
      <c r="D98" s="366">
        <v>31</v>
      </c>
      <c r="E98" s="366">
        <v>12</v>
      </c>
      <c r="F98" s="366" t="s">
        <v>6001</v>
      </c>
      <c r="G98" s="366" t="s">
        <v>73</v>
      </c>
      <c r="H98" s="366" t="s">
        <v>20</v>
      </c>
      <c r="I98" s="366"/>
      <c r="J98" s="366">
        <v>0</v>
      </c>
      <c r="K98" s="366" t="s">
        <v>5886</v>
      </c>
      <c r="L98" s="366">
        <v>0</v>
      </c>
      <c r="M98" s="366"/>
    </row>
    <row r="99" spans="1:13">
      <c r="A99" s="366"/>
      <c r="B99" s="366"/>
      <c r="C99" s="366">
        <v>0</v>
      </c>
      <c r="D99" s="366">
        <v>19</v>
      </c>
      <c r="E99" s="366">
        <v>20</v>
      </c>
      <c r="F99" s="366" t="s">
        <v>6016</v>
      </c>
      <c r="G99" s="366" t="s">
        <v>73</v>
      </c>
      <c r="H99" s="366" t="s">
        <v>7523</v>
      </c>
      <c r="I99" s="366"/>
      <c r="J99" s="366">
        <v>0</v>
      </c>
      <c r="K99" s="366" t="s">
        <v>5886</v>
      </c>
      <c r="L99" s="366">
        <v>0</v>
      </c>
      <c r="M99" s="366"/>
    </row>
    <row r="100" spans="1:13">
      <c r="A100" s="365"/>
      <c r="B100" s="365" t="s">
        <v>6293</v>
      </c>
      <c r="C100" s="365"/>
      <c r="D100" s="365"/>
      <c r="E100" s="365">
        <v>32</v>
      </c>
      <c r="F100" s="365" t="s">
        <v>4333</v>
      </c>
      <c r="G100" s="365"/>
      <c r="H100" s="365" t="s">
        <v>6292</v>
      </c>
      <c r="I100" s="365"/>
      <c r="J100" s="365"/>
      <c r="K100" s="365" t="s">
        <v>5886</v>
      </c>
      <c r="L100" s="365">
        <v>0</v>
      </c>
      <c r="M100" s="365"/>
    </row>
    <row r="101" spans="1:13">
      <c r="A101" s="366"/>
      <c r="B101" s="366"/>
      <c r="C101" s="366">
        <v>20</v>
      </c>
      <c r="D101" s="366">
        <v>31</v>
      </c>
      <c r="E101" s="366">
        <v>12</v>
      </c>
      <c r="F101" s="366" t="s">
        <v>6001</v>
      </c>
      <c r="G101" s="366" t="s">
        <v>73</v>
      </c>
      <c r="H101" s="366" t="s">
        <v>20</v>
      </c>
      <c r="I101" s="366"/>
      <c r="J101" s="366">
        <v>0</v>
      </c>
      <c r="K101" s="366" t="s">
        <v>5886</v>
      </c>
      <c r="L101" s="366">
        <v>0</v>
      </c>
      <c r="M101" s="366"/>
    </row>
    <row r="102" spans="1:13">
      <c r="A102" s="366"/>
      <c r="B102" s="366"/>
      <c r="C102" s="366">
        <v>0</v>
      </c>
      <c r="D102" s="366">
        <v>19</v>
      </c>
      <c r="E102" s="366">
        <v>20</v>
      </c>
      <c r="F102" s="366" t="s">
        <v>6016</v>
      </c>
      <c r="G102" s="366" t="s">
        <v>73</v>
      </c>
      <c r="H102" s="366" t="s">
        <v>7522</v>
      </c>
      <c r="I102" s="366"/>
      <c r="J102" s="366">
        <v>0</v>
      </c>
      <c r="K102" s="366" t="s">
        <v>5886</v>
      </c>
      <c r="L102" s="366">
        <v>0</v>
      </c>
      <c r="M102" s="366"/>
    </row>
    <row r="103" spans="1:13">
      <c r="A103" s="365"/>
      <c r="B103" s="365" t="s">
        <v>6291</v>
      </c>
      <c r="C103" s="365"/>
      <c r="D103" s="365"/>
      <c r="E103" s="365">
        <v>32</v>
      </c>
      <c r="F103" s="365" t="s">
        <v>4333</v>
      </c>
      <c r="G103" s="365"/>
      <c r="H103" s="365" t="s">
        <v>6290</v>
      </c>
      <c r="I103" s="365"/>
      <c r="J103" s="365"/>
      <c r="K103" s="365" t="s">
        <v>5886</v>
      </c>
      <c r="L103" s="365">
        <v>0</v>
      </c>
      <c r="M103" s="365"/>
    </row>
    <row r="104" spans="1:13">
      <c r="A104" s="366"/>
      <c r="B104" s="366"/>
      <c r="C104" s="366">
        <v>20</v>
      </c>
      <c r="D104" s="366">
        <v>31</v>
      </c>
      <c r="E104" s="366">
        <v>12</v>
      </c>
      <c r="F104" s="366" t="s">
        <v>6001</v>
      </c>
      <c r="G104" s="366" t="s">
        <v>73</v>
      </c>
      <c r="H104" s="366" t="s">
        <v>20</v>
      </c>
      <c r="I104" s="366"/>
      <c r="J104" s="366">
        <v>0</v>
      </c>
      <c r="K104" s="366" t="s">
        <v>5886</v>
      </c>
      <c r="L104" s="366">
        <v>0</v>
      </c>
      <c r="M104" s="366"/>
    </row>
    <row r="105" spans="1:13">
      <c r="A105" s="366"/>
      <c r="B105" s="366"/>
      <c r="C105" s="366">
        <v>0</v>
      </c>
      <c r="D105" s="366">
        <v>19</v>
      </c>
      <c r="E105" s="366">
        <v>20</v>
      </c>
      <c r="F105" s="366" t="s">
        <v>6016</v>
      </c>
      <c r="G105" s="366" t="s">
        <v>73</v>
      </c>
      <c r="H105" s="366" t="s">
        <v>7521</v>
      </c>
      <c r="I105" s="366"/>
      <c r="J105" s="366">
        <v>0</v>
      </c>
      <c r="K105" s="366" t="s">
        <v>5886</v>
      </c>
      <c r="L105" s="366">
        <v>0</v>
      </c>
      <c r="M105" s="366"/>
    </row>
    <row r="106" spans="1:13">
      <c r="A106" s="365"/>
      <c r="B106" s="365" t="s">
        <v>6289</v>
      </c>
      <c r="C106" s="365"/>
      <c r="D106" s="365"/>
      <c r="E106" s="365">
        <v>32</v>
      </c>
      <c r="F106" s="365" t="s">
        <v>4333</v>
      </c>
      <c r="G106" s="365"/>
      <c r="H106" s="365" t="s">
        <v>6288</v>
      </c>
      <c r="I106" s="365"/>
      <c r="J106" s="365"/>
      <c r="K106" s="365" t="s">
        <v>5886</v>
      </c>
      <c r="L106" s="365">
        <v>0</v>
      </c>
      <c r="M106" s="365"/>
    </row>
    <row r="107" spans="1:13">
      <c r="A107" s="366"/>
      <c r="B107" s="366"/>
      <c r="C107" s="366">
        <v>20</v>
      </c>
      <c r="D107" s="366">
        <v>31</v>
      </c>
      <c r="E107" s="366">
        <v>12</v>
      </c>
      <c r="F107" s="366" t="s">
        <v>6001</v>
      </c>
      <c r="G107" s="366" t="s">
        <v>73</v>
      </c>
      <c r="H107" s="366" t="s">
        <v>20</v>
      </c>
      <c r="I107" s="366"/>
      <c r="J107" s="366">
        <v>0</v>
      </c>
      <c r="K107" s="366" t="s">
        <v>5886</v>
      </c>
      <c r="L107" s="366">
        <v>0</v>
      </c>
      <c r="M107" s="366"/>
    </row>
    <row r="108" spans="1:13">
      <c r="A108" s="366"/>
      <c r="B108" s="366"/>
      <c r="C108" s="366">
        <v>0</v>
      </c>
      <c r="D108" s="366">
        <v>19</v>
      </c>
      <c r="E108" s="366">
        <v>20</v>
      </c>
      <c r="F108" s="366" t="s">
        <v>6016</v>
      </c>
      <c r="G108" s="366" t="s">
        <v>73</v>
      </c>
      <c r="H108" s="366" t="s">
        <v>7520</v>
      </c>
      <c r="I108" s="366"/>
      <c r="J108" s="366">
        <v>0</v>
      </c>
      <c r="K108" s="366" t="s">
        <v>5886</v>
      </c>
      <c r="L108" s="366">
        <v>0</v>
      </c>
      <c r="M108" s="366"/>
    </row>
    <row r="109" spans="1:13">
      <c r="A109" s="365"/>
      <c r="B109" s="365" t="s">
        <v>6287</v>
      </c>
      <c r="C109" s="365"/>
      <c r="D109" s="365"/>
      <c r="E109" s="365">
        <v>32</v>
      </c>
      <c r="F109" s="365" t="s">
        <v>4333</v>
      </c>
      <c r="G109" s="365"/>
      <c r="H109" s="365" t="s">
        <v>6286</v>
      </c>
      <c r="I109" s="365"/>
      <c r="J109" s="365"/>
      <c r="K109" s="365" t="s">
        <v>5886</v>
      </c>
      <c r="L109" s="365">
        <v>0</v>
      </c>
      <c r="M109" s="365"/>
    </row>
    <row r="110" spans="1:13">
      <c r="A110" s="366"/>
      <c r="B110" s="366"/>
      <c r="C110" s="366">
        <v>20</v>
      </c>
      <c r="D110" s="366">
        <v>31</v>
      </c>
      <c r="E110" s="366">
        <v>12</v>
      </c>
      <c r="F110" s="366" t="s">
        <v>6001</v>
      </c>
      <c r="G110" s="366" t="s">
        <v>73</v>
      </c>
      <c r="H110" s="366" t="s">
        <v>20</v>
      </c>
      <c r="I110" s="366"/>
      <c r="J110" s="366">
        <v>0</v>
      </c>
      <c r="K110" s="366" t="s">
        <v>5886</v>
      </c>
      <c r="L110" s="366">
        <v>0</v>
      </c>
      <c r="M110" s="366"/>
    </row>
    <row r="111" spans="1:13">
      <c r="A111" s="366"/>
      <c r="B111" s="366"/>
      <c r="C111" s="366">
        <v>0</v>
      </c>
      <c r="D111" s="366">
        <v>19</v>
      </c>
      <c r="E111" s="366">
        <v>20</v>
      </c>
      <c r="F111" s="366" t="s">
        <v>6016</v>
      </c>
      <c r="G111" s="366" t="s">
        <v>73</v>
      </c>
      <c r="H111" s="366" t="s">
        <v>7519</v>
      </c>
      <c r="I111" s="366"/>
      <c r="J111" s="366">
        <v>0</v>
      </c>
      <c r="K111" s="366" t="s">
        <v>5886</v>
      </c>
      <c r="L111" s="366">
        <v>0</v>
      </c>
      <c r="M111" s="366"/>
    </row>
    <row r="112" spans="1:13">
      <c r="A112" s="365"/>
      <c r="B112" s="365" t="s">
        <v>6285</v>
      </c>
      <c r="C112" s="365"/>
      <c r="D112" s="365"/>
      <c r="E112" s="365">
        <v>32</v>
      </c>
      <c r="F112" s="365" t="s">
        <v>4333</v>
      </c>
      <c r="G112" s="365"/>
      <c r="H112" s="365" t="s">
        <v>6284</v>
      </c>
      <c r="I112" s="365"/>
      <c r="J112" s="365"/>
      <c r="K112" s="365" t="s">
        <v>5886</v>
      </c>
      <c r="L112" s="365">
        <v>0</v>
      </c>
      <c r="M112" s="365"/>
    </row>
    <row r="113" spans="1:13">
      <c r="A113" s="366"/>
      <c r="B113" s="366"/>
      <c r="C113" s="366">
        <v>20</v>
      </c>
      <c r="D113" s="366">
        <v>31</v>
      </c>
      <c r="E113" s="366">
        <v>12</v>
      </c>
      <c r="F113" s="366" t="s">
        <v>6001</v>
      </c>
      <c r="G113" s="366" t="s">
        <v>73</v>
      </c>
      <c r="H113" s="366" t="s">
        <v>20</v>
      </c>
      <c r="I113" s="366"/>
      <c r="J113" s="366">
        <v>0</v>
      </c>
      <c r="K113" s="366" t="s">
        <v>5886</v>
      </c>
      <c r="L113" s="366">
        <v>0</v>
      </c>
      <c r="M113" s="366"/>
    </row>
    <row r="114" spans="1:13">
      <c r="A114" s="366"/>
      <c r="B114" s="366"/>
      <c r="C114" s="366">
        <v>0</v>
      </c>
      <c r="D114" s="366">
        <v>19</v>
      </c>
      <c r="E114" s="366">
        <v>20</v>
      </c>
      <c r="F114" s="366" t="s">
        <v>6016</v>
      </c>
      <c r="G114" s="366" t="s">
        <v>73</v>
      </c>
      <c r="H114" s="366" t="s">
        <v>7518</v>
      </c>
      <c r="I114" s="366"/>
      <c r="J114" s="366">
        <v>0</v>
      </c>
      <c r="K114" s="366" t="s">
        <v>5886</v>
      </c>
      <c r="L114" s="366">
        <v>0</v>
      </c>
      <c r="M114" s="366"/>
    </row>
    <row r="115" spans="1:13">
      <c r="A115" s="365"/>
      <c r="B115" s="365" t="s">
        <v>6283</v>
      </c>
      <c r="C115" s="365"/>
      <c r="D115" s="365"/>
      <c r="E115" s="365">
        <v>32</v>
      </c>
      <c r="F115" s="365" t="s">
        <v>4333</v>
      </c>
      <c r="G115" s="365"/>
      <c r="H115" s="365" t="s">
        <v>6282</v>
      </c>
      <c r="I115" s="365"/>
      <c r="J115" s="365"/>
      <c r="K115" s="365" t="s">
        <v>5886</v>
      </c>
      <c r="L115" s="365">
        <v>0</v>
      </c>
      <c r="M115" s="365"/>
    </row>
    <row r="116" spans="1:13">
      <c r="A116" s="366"/>
      <c r="B116" s="366"/>
      <c r="C116" s="366">
        <v>20</v>
      </c>
      <c r="D116" s="366">
        <v>31</v>
      </c>
      <c r="E116" s="366">
        <v>12</v>
      </c>
      <c r="F116" s="366" t="s">
        <v>6001</v>
      </c>
      <c r="G116" s="366" t="s">
        <v>73</v>
      </c>
      <c r="H116" s="366" t="s">
        <v>20</v>
      </c>
      <c r="I116" s="366"/>
      <c r="J116" s="366">
        <v>0</v>
      </c>
      <c r="K116" s="366" t="s">
        <v>5886</v>
      </c>
      <c r="L116" s="366">
        <v>0</v>
      </c>
      <c r="M116" s="366"/>
    </row>
    <row r="117" spans="1:13">
      <c r="A117" s="366"/>
      <c r="B117" s="366"/>
      <c r="C117" s="366">
        <v>0</v>
      </c>
      <c r="D117" s="366">
        <v>19</v>
      </c>
      <c r="E117" s="366">
        <v>20</v>
      </c>
      <c r="F117" s="366" t="s">
        <v>6016</v>
      </c>
      <c r="G117" s="366" t="s">
        <v>73</v>
      </c>
      <c r="H117" s="366" t="s">
        <v>7517</v>
      </c>
      <c r="I117" s="366"/>
      <c r="J117" s="366">
        <v>0</v>
      </c>
      <c r="K117" s="366" t="s">
        <v>5886</v>
      </c>
      <c r="L117" s="366">
        <v>0</v>
      </c>
      <c r="M117" s="366"/>
    </row>
  </sheetData>
  <phoneticPr fontId="5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525"/>
  <sheetViews>
    <sheetView workbookViewId="0"/>
  </sheetViews>
  <sheetFormatPr defaultRowHeight="12.75"/>
  <cols>
    <col min="1" max="7" width="15.75" style="224" customWidth="1"/>
    <col min="8" max="8" width="31.5" style="224" customWidth="1"/>
    <col min="9" max="9" width="47.25" style="224" customWidth="1"/>
    <col min="10" max="13" width="15.75" style="224" customWidth="1"/>
    <col min="14" max="16384" width="9" style="224"/>
  </cols>
  <sheetData>
    <row r="1" spans="1:13" ht="25.5">
      <c r="A1" s="227" t="s">
        <v>706</v>
      </c>
      <c r="B1" s="227" t="s">
        <v>53</v>
      </c>
      <c r="C1" s="227" t="s">
        <v>54</v>
      </c>
      <c r="D1" s="227" t="s">
        <v>55</v>
      </c>
      <c r="E1" s="227" t="s">
        <v>56</v>
      </c>
      <c r="F1" s="227" t="s">
        <v>57</v>
      </c>
      <c r="G1" s="227" t="s">
        <v>58</v>
      </c>
      <c r="H1" s="227" t="s">
        <v>59</v>
      </c>
      <c r="I1" s="227" t="s">
        <v>60</v>
      </c>
      <c r="J1" s="227" t="s">
        <v>788</v>
      </c>
      <c r="K1" s="227" t="s">
        <v>789</v>
      </c>
      <c r="L1" s="227" t="s">
        <v>790</v>
      </c>
      <c r="M1" s="227" t="s">
        <v>707</v>
      </c>
    </row>
    <row r="2" spans="1:13">
      <c r="A2" s="226"/>
      <c r="B2" s="226" t="s">
        <v>66</v>
      </c>
      <c r="C2" s="226"/>
      <c r="D2" s="226"/>
      <c r="E2" s="226">
        <v>32</v>
      </c>
      <c r="F2" s="226" t="s">
        <v>4333</v>
      </c>
      <c r="G2" s="226"/>
      <c r="H2" s="226" t="s">
        <v>6515</v>
      </c>
      <c r="I2" s="226"/>
      <c r="J2" s="226"/>
      <c r="K2" s="226" t="s">
        <v>5886</v>
      </c>
      <c r="L2" s="226">
        <v>0</v>
      </c>
      <c r="M2" s="226"/>
    </row>
    <row r="3" spans="1:13">
      <c r="A3" s="225"/>
      <c r="B3" s="225"/>
      <c r="C3" s="225">
        <v>0</v>
      </c>
      <c r="D3" s="225">
        <v>31</v>
      </c>
      <c r="E3" s="225">
        <v>32</v>
      </c>
      <c r="F3" s="225" t="s">
        <v>4333</v>
      </c>
      <c r="G3" s="225" t="s">
        <v>73</v>
      </c>
      <c r="H3" s="225" t="s">
        <v>6514</v>
      </c>
      <c r="I3" s="225"/>
      <c r="J3" s="225">
        <v>0</v>
      </c>
      <c r="K3" s="225" t="s">
        <v>5886</v>
      </c>
      <c r="L3" s="225">
        <v>0</v>
      </c>
      <c r="M3" s="225"/>
    </row>
    <row r="4" spans="1:13">
      <c r="A4" s="226"/>
      <c r="B4" s="226" t="s">
        <v>70</v>
      </c>
      <c r="C4" s="226"/>
      <c r="D4" s="226"/>
      <c r="E4" s="226">
        <v>32</v>
      </c>
      <c r="F4" s="226" t="s">
        <v>6513</v>
      </c>
      <c r="G4" s="226"/>
      <c r="H4" s="226" t="s">
        <v>6512</v>
      </c>
      <c r="I4" s="226"/>
      <c r="J4" s="226"/>
      <c r="K4" s="226" t="s">
        <v>6511</v>
      </c>
      <c r="L4" s="226">
        <v>39939</v>
      </c>
      <c r="M4" s="226"/>
    </row>
    <row r="5" spans="1:13">
      <c r="A5" s="225"/>
      <c r="B5" s="225"/>
      <c r="C5" s="225">
        <v>20</v>
      </c>
      <c r="D5" s="225">
        <v>31</v>
      </c>
      <c r="E5" s="225">
        <v>12</v>
      </c>
      <c r="F5" s="225" t="s">
        <v>6001</v>
      </c>
      <c r="G5" s="225" t="s">
        <v>73</v>
      </c>
      <c r="H5" s="225" t="s">
        <v>20</v>
      </c>
      <c r="I5" s="225"/>
      <c r="J5" s="225">
        <v>0</v>
      </c>
      <c r="K5" s="225" t="s">
        <v>5886</v>
      </c>
      <c r="L5" s="225">
        <v>0</v>
      </c>
      <c r="M5" s="225"/>
    </row>
    <row r="6" spans="1:13">
      <c r="A6" s="225"/>
      <c r="B6" s="225"/>
      <c r="C6" s="225">
        <v>19</v>
      </c>
      <c r="D6" s="225">
        <v>19</v>
      </c>
      <c r="E6" s="225">
        <v>1</v>
      </c>
      <c r="F6" s="225" t="s">
        <v>5907</v>
      </c>
      <c r="G6" s="225" t="s">
        <v>73</v>
      </c>
      <c r="H6" s="225" t="s">
        <v>7886</v>
      </c>
      <c r="I6" s="225"/>
      <c r="J6" s="225">
        <v>0</v>
      </c>
      <c r="K6" s="225" t="s">
        <v>5886</v>
      </c>
      <c r="L6" s="225">
        <v>0</v>
      </c>
      <c r="M6" s="225"/>
    </row>
    <row r="7" spans="1:13">
      <c r="A7" s="225"/>
      <c r="B7" s="225"/>
      <c r="C7" s="225">
        <v>18</v>
      </c>
      <c r="D7" s="225">
        <v>18</v>
      </c>
      <c r="E7" s="225">
        <v>1</v>
      </c>
      <c r="F7" s="225" t="s">
        <v>5907</v>
      </c>
      <c r="G7" s="225" t="s">
        <v>73</v>
      </c>
      <c r="H7" s="225" t="s">
        <v>6510</v>
      </c>
      <c r="I7" s="225"/>
      <c r="J7" s="225">
        <v>0</v>
      </c>
      <c r="K7" s="225" t="s">
        <v>5886</v>
      </c>
      <c r="L7" s="225">
        <v>0</v>
      </c>
      <c r="M7" s="225"/>
    </row>
    <row r="8" spans="1:13">
      <c r="A8" s="225"/>
      <c r="B8" s="225"/>
      <c r="C8" s="225">
        <v>17</v>
      </c>
      <c r="D8" s="225">
        <v>17</v>
      </c>
      <c r="E8" s="225">
        <v>1</v>
      </c>
      <c r="F8" s="225" t="s">
        <v>5907</v>
      </c>
      <c r="G8" s="225" t="s">
        <v>73</v>
      </c>
      <c r="H8" s="225" t="s">
        <v>6509</v>
      </c>
      <c r="I8" s="225"/>
      <c r="J8" s="225">
        <v>0</v>
      </c>
      <c r="K8" s="225" t="s">
        <v>5886</v>
      </c>
      <c r="L8" s="225">
        <v>0</v>
      </c>
      <c r="M8" s="225"/>
    </row>
    <row r="9" spans="1:13">
      <c r="A9" s="225"/>
      <c r="B9" s="225"/>
      <c r="C9" s="225">
        <v>16</v>
      </c>
      <c r="D9" s="225">
        <v>16</v>
      </c>
      <c r="E9" s="225">
        <v>1</v>
      </c>
      <c r="F9" s="225" t="s">
        <v>5907</v>
      </c>
      <c r="G9" s="225" t="s">
        <v>73</v>
      </c>
      <c r="H9" s="225" t="s">
        <v>20</v>
      </c>
      <c r="I9" s="225"/>
      <c r="J9" s="225">
        <v>0</v>
      </c>
      <c r="K9" s="225" t="s">
        <v>5886</v>
      </c>
      <c r="L9" s="225">
        <v>0</v>
      </c>
      <c r="M9" s="225"/>
    </row>
    <row r="10" spans="1:13">
      <c r="A10" s="225"/>
      <c r="B10" s="225"/>
      <c r="C10" s="225">
        <v>15</v>
      </c>
      <c r="D10" s="225">
        <v>15</v>
      </c>
      <c r="E10" s="225">
        <v>1</v>
      </c>
      <c r="F10" s="225" t="s">
        <v>6081</v>
      </c>
      <c r="G10" s="225" t="s">
        <v>73</v>
      </c>
      <c r="H10" s="225" t="s">
        <v>6508</v>
      </c>
      <c r="I10" s="225"/>
      <c r="J10" s="225">
        <v>1</v>
      </c>
      <c r="K10" s="225" t="s">
        <v>5933</v>
      </c>
      <c r="L10" s="225">
        <v>32768</v>
      </c>
      <c r="M10" s="225"/>
    </row>
    <row r="11" spans="1:13">
      <c r="A11" s="225"/>
      <c r="B11" s="225"/>
      <c r="C11" s="225">
        <v>14</v>
      </c>
      <c r="D11" s="225">
        <v>14</v>
      </c>
      <c r="E11" s="225">
        <v>1</v>
      </c>
      <c r="F11" s="225" t="s">
        <v>5907</v>
      </c>
      <c r="G11" s="225" t="s">
        <v>73</v>
      </c>
      <c r="H11" s="225" t="s">
        <v>6507</v>
      </c>
      <c r="I11" s="225"/>
      <c r="J11" s="225">
        <v>0</v>
      </c>
      <c r="K11" s="225" t="s">
        <v>5886</v>
      </c>
      <c r="L11" s="225">
        <v>0</v>
      </c>
      <c r="M11" s="225"/>
    </row>
    <row r="12" spans="1:13">
      <c r="A12" s="225"/>
      <c r="B12" s="225"/>
      <c r="C12" s="225">
        <v>13</v>
      </c>
      <c r="D12" s="225">
        <v>13</v>
      </c>
      <c r="E12" s="225">
        <v>1</v>
      </c>
      <c r="F12" s="225" t="s">
        <v>5907</v>
      </c>
      <c r="G12" s="225" t="s">
        <v>73</v>
      </c>
      <c r="H12" s="225" t="s">
        <v>6506</v>
      </c>
      <c r="I12" s="225"/>
      <c r="J12" s="225">
        <v>0</v>
      </c>
      <c r="K12" s="225" t="s">
        <v>5886</v>
      </c>
      <c r="L12" s="225">
        <v>0</v>
      </c>
      <c r="M12" s="225"/>
    </row>
    <row r="13" spans="1:13">
      <c r="A13" s="225"/>
      <c r="B13" s="225"/>
      <c r="C13" s="225">
        <v>12</v>
      </c>
      <c r="D13" s="225">
        <v>12</v>
      </c>
      <c r="E13" s="225">
        <v>1</v>
      </c>
      <c r="F13" s="225" t="s">
        <v>6081</v>
      </c>
      <c r="G13" s="225" t="s">
        <v>73</v>
      </c>
      <c r="H13" s="225" t="s">
        <v>6505</v>
      </c>
      <c r="I13" s="225"/>
      <c r="J13" s="225">
        <v>1</v>
      </c>
      <c r="K13" s="225" t="s">
        <v>5933</v>
      </c>
      <c r="L13" s="225">
        <v>4096</v>
      </c>
      <c r="M13" s="225"/>
    </row>
    <row r="14" spans="1:13">
      <c r="A14" s="225"/>
      <c r="B14" s="225"/>
      <c r="C14" s="225">
        <v>11</v>
      </c>
      <c r="D14" s="225">
        <v>11</v>
      </c>
      <c r="E14" s="225">
        <v>1</v>
      </c>
      <c r="F14" s="225" t="s">
        <v>6081</v>
      </c>
      <c r="G14" s="225" t="s">
        <v>73</v>
      </c>
      <c r="H14" s="225" t="s">
        <v>6504</v>
      </c>
      <c r="I14" s="225"/>
      <c r="J14" s="225">
        <v>1</v>
      </c>
      <c r="K14" s="225" t="s">
        <v>5933</v>
      </c>
      <c r="L14" s="225">
        <v>2048</v>
      </c>
      <c r="M14" s="225"/>
    </row>
    <row r="15" spans="1:13">
      <c r="A15" s="225"/>
      <c r="B15" s="225"/>
      <c r="C15" s="225">
        <v>10</v>
      </c>
      <c r="D15" s="225">
        <v>10</v>
      </c>
      <c r="E15" s="225">
        <v>1</v>
      </c>
      <c r="F15" s="225" t="s">
        <v>6081</v>
      </c>
      <c r="G15" s="225" t="s">
        <v>73</v>
      </c>
      <c r="H15" s="225" t="s">
        <v>6503</v>
      </c>
      <c r="I15" s="225"/>
      <c r="J15" s="225">
        <v>1</v>
      </c>
      <c r="K15" s="225" t="s">
        <v>5933</v>
      </c>
      <c r="L15" s="225">
        <v>1024</v>
      </c>
      <c r="M15" s="225"/>
    </row>
    <row r="16" spans="1:13">
      <c r="A16" s="225"/>
      <c r="B16" s="225"/>
      <c r="C16" s="225">
        <v>9</v>
      </c>
      <c r="D16" s="225">
        <v>9</v>
      </c>
      <c r="E16" s="225">
        <v>1</v>
      </c>
      <c r="F16" s="225" t="s">
        <v>5907</v>
      </c>
      <c r="G16" s="225" t="s">
        <v>73</v>
      </c>
      <c r="H16" s="225" t="s">
        <v>6502</v>
      </c>
      <c r="I16" s="225"/>
      <c r="J16" s="225">
        <v>0</v>
      </c>
      <c r="K16" s="225" t="s">
        <v>5886</v>
      </c>
      <c r="L16" s="225">
        <v>0</v>
      </c>
      <c r="M16" s="225"/>
    </row>
    <row r="17" spans="1:13">
      <c r="A17" s="225"/>
      <c r="B17" s="225"/>
      <c r="C17" s="225">
        <v>8</v>
      </c>
      <c r="D17" s="225">
        <v>8</v>
      </c>
      <c r="E17" s="225">
        <v>1</v>
      </c>
      <c r="F17" s="225" t="s">
        <v>5907</v>
      </c>
      <c r="G17" s="225" t="s">
        <v>73</v>
      </c>
      <c r="H17" s="225" t="s">
        <v>6501</v>
      </c>
      <c r="I17" s="225"/>
      <c r="J17" s="225">
        <v>0</v>
      </c>
      <c r="K17" s="225" t="s">
        <v>5886</v>
      </c>
      <c r="L17" s="225">
        <v>0</v>
      </c>
      <c r="M17" s="225"/>
    </row>
    <row r="18" spans="1:13">
      <c r="A18" s="225"/>
      <c r="B18" s="225"/>
      <c r="C18" s="225">
        <v>7</v>
      </c>
      <c r="D18" s="225">
        <v>7</v>
      </c>
      <c r="E18" s="225">
        <v>1</v>
      </c>
      <c r="F18" s="225" t="s">
        <v>5907</v>
      </c>
      <c r="G18" s="225" t="s">
        <v>73</v>
      </c>
      <c r="H18" s="225" t="s">
        <v>6500</v>
      </c>
      <c r="I18" s="225"/>
      <c r="J18" s="225">
        <v>0</v>
      </c>
      <c r="K18" s="225" t="s">
        <v>5886</v>
      </c>
      <c r="L18" s="225">
        <v>0</v>
      </c>
      <c r="M18" s="225"/>
    </row>
    <row r="19" spans="1:13">
      <c r="A19" s="225"/>
      <c r="B19" s="225"/>
      <c r="C19" s="225">
        <v>6</v>
      </c>
      <c r="D19" s="225">
        <v>6</v>
      </c>
      <c r="E19" s="225">
        <v>1</v>
      </c>
      <c r="F19" s="225" t="s">
        <v>5907</v>
      </c>
      <c r="G19" s="225" t="s">
        <v>73</v>
      </c>
      <c r="H19" s="225" t="s">
        <v>6499</v>
      </c>
      <c r="I19" s="225"/>
      <c r="J19" s="225">
        <v>0</v>
      </c>
      <c r="K19" s="225" t="s">
        <v>5886</v>
      </c>
      <c r="L19" s="225">
        <v>0</v>
      </c>
      <c r="M19" s="225"/>
    </row>
    <row r="20" spans="1:13">
      <c r="A20" s="225"/>
      <c r="B20" s="225"/>
      <c r="C20" s="225">
        <v>5</v>
      </c>
      <c r="D20" s="225">
        <v>5</v>
      </c>
      <c r="E20" s="225">
        <v>1</v>
      </c>
      <c r="F20" s="225" t="s">
        <v>5907</v>
      </c>
      <c r="G20" s="225" t="s">
        <v>73</v>
      </c>
      <c r="H20" s="225" t="s">
        <v>6498</v>
      </c>
      <c r="I20" s="225"/>
      <c r="J20" s="225">
        <v>0</v>
      </c>
      <c r="K20" s="225" t="s">
        <v>5886</v>
      </c>
      <c r="L20" s="225">
        <v>0</v>
      </c>
      <c r="M20" s="225"/>
    </row>
    <row r="21" spans="1:13">
      <c r="A21" s="225"/>
      <c r="B21" s="225"/>
      <c r="C21" s="225">
        <v>4</v>
      </c>
      <c r="D21" s="225">
        <v>4</v>
      </c>
      <c r="E21" s="225">
        <v>1</v>
      </c>
      <c r="F21" s="225" t="s">
        <v>5907</v>
      </c>
      <c r="G21" s="225" t="s">
        <v>73</v>
      </c>
      <c r="H21" s="225" t="s">
        <v>6497</v>
      </c>
      <c r="I21" s="225"/>
      <c r="J21" s="225">
        <v>0</v>
      </c>
      <c r="K21" s="225" t="s">
        <v>5886</v>
      </c>
      <c r="L21" s="225">
        <v>0</v>
      </c>
      <c r="M21" s="225"/>
    </row>
    <row r="22" spans="1:13">
      <c r="A22" s="225"/>
      <c r="B22" s="225"/>
      <c r="C22" s="225">
        <v>3</v>
      </c>
      <c r="D22" s="225">
        <v>3</v>
      </c>
      <c r="E22" s="225">
        <v>1</v>
      </c>
      <c r="F22" s="225" t="s">
        <v>5907</v>
      </c>
      <c r="G22" s="225" t="s">
        <v>73</v>
      </c>
      <c r="H22" s="225" t="s">
        <v>6496</v>
      </c>
      <c r="I22" s="225"/>
      <c r="J22" s="225">
        <v>0</v>
      </c>
      <c r="K22" s="225" t="s">
        <v>5886</v>
      </c>
      <c r="L22" s="225">
        <v>0</v>
      </c>
      <c r="M22" s="225"/>
    </row>
    <row r="23" spans="1:13">
      <c r="A23" s="225"/>
      <c r="B23" s="225"/>
      <c r="C23" s="225">
        <v>2</v>
      </c>
      <c r="D23" s="225">
        <v>2</v>
      </c>
      <c r="E23" s="225">
        <v>1</v>
      </c>
      <c r="F23" s="225" t="s">
        <v>5907</v>
      </c>
      <c r="G23" s="225" t="s">
        <v>73</v>
      </c>
      <c r="H23" s="225" t="s">
        <v>20</v>
      </c>
      <c r="I23" s="225"/>
      <c r="J23" s="225">
        <v>0</v>
      </c>
      <c r="K23" s="225" t="s">
        <v>5886</v>
      </c>
      <c r="L23" s="225">
        <v>0</v>
      </c>
      <c r="M23" s="225"/>
    </row>
    <row r="24" spans="1:13">
      <c r="A24" s="225"/>
      <c r="B24" s="225"/>
      <c r="C24" s="225">
        <v>1</v>
      </c>
      <c r="D24" s="225">
        <v>1</v>
      </c>
      <c r="E24" s="225">
        <v>1</v>
      </c>
      <c r="F24" s="225" t="s">
        <v>6081</v>
      </c>
      <c r="G24" s="225" t="s">
        <v>73</v>
      </c>
      <c r="H24" s="225" t="s">
        <v>6495</v>
      </c>
      <c r="I24" s="225"/>
      <c r="J24" s="225">
        <v>1</v>
      </c>
      <c r="K24" s="225" t="s">
        <v>5933</v>
      </c>
      <c r="L24" s="225">
        <v>2</v>
      </c>
      <c r="M24" s="225"/>
    </row>
    <row r="25" spans="1:13">
      <c r="A25" s="225"/>
      <c r="B25" s="225"/>
      <c r="C25" s="225">
        <v>0</v>
      </c>
      <c r="D25" s="225">
        <v>0</v>
      </c>
      <c r="E25" s="225">
        <v>1</v>
      </c>
      <c r="F25" s="225" t="s">
        <v>6081</v>
      </c>
      <c r="G25" s="225" t="s">
        <v>73</v>
      </c>
      <c r="H25" s="225" t="s">
        <v>6494</v>
      </c>
      <c r="I25" s="225"/>
      <c r="J25" s="225">
        <v>1</v>
      </c>
      <c r="K25" s="225" t="s">
        <v>5933</v>
      </c>
      <c r="L25" s="225">
        <v>1</v>
      </c>
      <c r="M25" s="225"/>
    </row>
    <row r="26" spans="1:13">
      <c r="A26" s="226"/>
      <c r="B26" s="226" t="s">
        <v>76</v>
      </c>
      <c r="C26" s="226"/>
      <c r="D26" s="226"/>
      <c r="E26" s="226">
        <v>32</v>
      </c>
      <c r="F26" s="226" t="s">
        <v>4333</v>
      </c>
      <c r="G26" s="226"/>
      <c r="H26" s="226" t="s">
        <v>6493</v>
      </c>
      <c r="I26" s="226"/>
      <c r="J26" s="226"/>
      <c r="K26" s="226" t="s">
        <v>5886</v>
      </c>
      <c r="L26" s="226">
        <v>0</v>
      </c>
      <c r="M26" s="226"/>
    </row>
    <row r="27" spans="1:13">
      <c r="A27" s="225"/>
      <c r="B27" s="225"/>
      <c r="C27" s="225">
        <v>17</v>
      </c>
      <c r="D27" s="225">
        <v>31</v>
      </c>
      <c r="E27" s="225">
        <v>15</v>
      </c>
      <c r="F27" s="225" t="s">
        <v>6002</v>
      </c>
      <c r="G27" s="225" t="s">
        <v>73</v>
      </c>
      <c r="H27" s="225" t="s">
        <v>20</v>
      </c>
      <c r="I27" s="225"/>
      <c r="J27" s="225">
        <v>0</v>
      </c>
      <c r="K27" s="225" t="s">
        <v>5886</v>
      </c>
      <c r="L27" s="225">
        <v>0</v>
      </c>
      <c r="M27" s="225"/>
    </row>
    <row r="28" spans="1:13">
      <c r="A28" s="225"/>
      <c r="B28" s="225"/>
      <c r="C28" s="225">
        <v>14</v>
      </c>
      <c r="D28" s="225">
        <v>16</v>
      </c>
      <c r="E28" s="225">
        <v>3</v>
      </c>
      <c r="F28" s="225" t="s">
        <v>5910</v>
      </c>
      <c r="G28" s="225" t="s">
        <v>73</v>
      </c>
      <c r="H28" s="225" t="s">
        <v>7885</v>
      </c>
      <c r="I28" s="225"/>
      <c r="J28" s="225">
        <v>0</v>
      </c>
      <c r="K28" s="225" t="s">
        <v>5886</v>
      </c>
      <c r="L28" s="225">
        <v>0</v>
      </c>
      <c r="M28" s="225"/>
    </row>
    <row r="29" spans="1:13">
      <c r="A29" s="225"/>
      <c r="B29" s="225"/>
      <c r="C29" s="225">
        <v>8</v>
      </c>
      <c r="D29" s="225">
        <v>13</v>
      </c>
      <c r="E29" s="225">
        <v>6</v>
      </c>
      <c r="F29" s="225" t="s">
        <v>5929</v>
      </c>
      <c r="G29" s="225" t="s">
        <v>73</v>
      </c>
      <c r="H29" s="225" t="s">
        <v>7884</v>
      </c>
      <c r="I29" s="225"/>
      <c r="J29" s="225">
        <v>0</v>
      </c>
      <c r="K29" s="225" t="s">
        <v>5886</v>
      </c>
      <c r="L29" s="225">
        <v>0</v>
      </c>
      <c r="M29" s="225"/>
    </row>
    <row r="30" spans="1:13">
      <c r="A30" s="225"/>
      <c r="B30" s="225"/>
      <c r="C30" s="225">
        <v>7</v>
      </c>
      <c r="D30" s="225">
        <v>7</v>
      </c>
      <c r="E30" s="225">
        <v>1</v>
      </c>
      <c r="F30" s="225" t="s">
        <v>5907</v>
      </c>
      <c r="G30" s="225" t="s">
        <v>73</v>
      </c>
      <c r="H30" s="225" t="s">
        <v>7883</v>
      </c>
      <c r="I30" s="225"/>
      <c r="J30" s="225">
        <v>0</v>
      </c>
      <c r="K30" s="225" t="s">
        <v>5886</v>
      </c>
      <c r="L30" s="225">
        <v>0</v>
      </c>
      <c r="M30" s="225"/>
    </row>
    <row r="31" spans="1:13">
      <c r="A31" s="225"/>
      <c r="B31" s="225"/>
      <c r="C31" s="225">
        <v>0</v>
      </c>
      <c r="D31" s="225">
        <v>6</v>
      </c>
      <c r="E31" s="225">
        <v>7</v>
      </c>
      <c r="F31" s="225" t="s">
        <v>5992</v>
      </c>
      <c r="G31" s="225" t="s">
        <v>73</v>
      </c>
      <c r="H31" s="225" t="s">
        <v>7882</v>
      </c>
      <c r="I31" s="225"/>
      <c r="J31" s="225">
        <v>0</v>
      </c>
      <c r="K31" s="225" t="s">
        <v>5886</v>
      </c>
      <c r="L31" s="225">
        <v>0</v>
      </c>
      <c r="M31" s="225"/>
    </row>
    <row r="32" spans="1:13">
      <c r="A32" s="226"/>
      <c r="B32" s="226" t="s">
        <v>79</v>
      </c>
      <c r="C32" s="226"/>
      <c r="D32" s="226"/>
      <c r="E32" s="226">
        <v>32</v>
      </c>
      <c r="F32" s="226" t="s">
        <v>4333</v>
      </c>
      <c r="G32" s="226"/>
      <c r="H32" s="226" t="s">
        <v>6492</v>
      </c>
      <c r="I32" s="226"/>
      <c r="J32" s="226"/>
      <c r="K32" s="226" t="s">
        <v>5886</v>
      </c>
      <c r="L32" s="226">
        <v>0</v>
      </c>
      <c r="M32" s="226"/>
    </row>
    <row r="33" spans="1:13">
      <c r="A33" s="225"/>
      <c r="B33" s="225"/>
      <c r="C33" s="225">
        <v>16</v>
      </c>
      <c r="D33" s="225">
        <v>31</v>
      </c>
      <c r="E33" s="225">
        <v>16</v>
      </c>
      <c r="F33" s="225" t="s">
        <v>6008</v>
      </c>
      <c r="G33" s="225" t="s">
        <v>73</v>
      </c>
      <c r="H33" s="225" t="s">
        <v>20</v>
      </c>
      <c r="I33" s="225"/>
      <c r="J33" s="225">
        <v>0</v>
      </c>
      <c r="K33" s="225" t="s">
        <v>5886</v>
      </c>
      <c r="L33" s="225">
        <v>0</v>
      </c>
      <c r="M33" s="225"/>
    </row>
    <row r="34" spans="1:13">
      <c r="A34" s="225"/>
      <c r="B34" s="225"/>
      <c r="C34" s="225">
        <v>0</v>
      </c>
      <c r="D34" s="225">
        <v>15</v>
      </c>
      <c r="E34" s="225">
        <v>16</v>
      </c>
      <c r="F34" s="225" t="s">
        <v>6008</v>
      </c>
      <c r="G34" s="225" t="s">
        <v>73</v>
      </c>
      <c r="H34" s="225" t="s">
        <v>7881</v>
      </c>
      <c r="I34" s="225"/>
      <c r="J34" s="225">
        <v>0</v>
      </c>
      <c r="K34" s="225" t="s">
        <v>5886</v>
      </c>
      <c r="L34" s="225">
        <v>0</v>
      </c>
      <c r="M34" s="225"/>
    </row>
    <row r="35" spans="1:13">
      <c r="A35" s="226"/>
      <c r="B35" s="226" t="s">
        <v>91</v>
      </c>
      <c r="C35" s="226"/>
      <c r="D35" s="226"/>
      <c r="E35" s="226">
        <v>32</v>
      </c>
      <c r="F35" s="226" t="s">
        <v>4333</v>
      </c>
      <c r="G35" s="226"/>
      <c r="H35" s="226" t="s">
        <v>6491</v>
      </c>
      <c r="I35" s="226"/>
      <c r="J35" s="226"/>
      <c r="K35" s="226" t="s">
        <v>5886</v>
      </c>
      <c r="L35" s="226">
        <v>0</v>
      </c>
      <c r="M35" s="226"/>
    </row>
    <row r="36" spans="1:13">
      <c r="A36" s="225"/>
      <c r="B36" s="225"/>
      <c r="C36" s="225">
        <v>0</v>
      </c>
      <c r="D36" s="225">
        <v>31</v>
      </c>
      <c r="E36" s="225">
        <v>32</v>
      </c>
      <c r="F36" s="225" t="s">
        <v>4333</v>
      </c>
      <c r="G36" s="225" t="s">
        <v>68</v>
      </c>
      <c r="H36" s="225" t="s">
        <v>7880</v>
      </c>
      <c r="I36" s="225"/>
      <c r="J36" s="225">
        <v>0</v>
      </c>
      <c r="K36" s="225" t="s">
        <v>5886</v>
      </c>
      <c r="L36" s="225">
        <v>0</v>
      </c>
      <c r="M36" s="225"/>
    </row>
    <row r="37" spans="1:13">
      <c r="A37" s="226"/>
      <c r="B37" s="226" t="s">
        <v>95</v>
      </c>
      <c r="C37" s="226"/>
      <c r="D37" s="226"/>
      <c r="E37" s="226">
        <v>32</v>
      </c>
      <c r="F37" s="226" t="s">
        <v>4333</v>
      </c>
      <c r="G37" s="226"/>
      <c r="H37" s="226" t="s">
        <v>6490</v>
      </c>
      <c r="I37" s="226"/>
      <c r="J37" s="226"/>
      <c r="K37" s="226" t="s">
        <v>5886</v>
      </c>
      <c r="L37" s="226">
        <v>0</v>
      </c>
      <c r="M37" s="226"/>
    </row>
    <row r="38" spans="1:13">
      <c r="A38" s="225"/>
      <c r="B38" s="225"/>
      <c r="C38" s="225">
        <v>16</v>
      </c>
      <c r="D38" s="225">
        <v>31</v>
      </c>
      <c r="E38" s="225">
        <v>16</v>
      </c>
      <c r="F38" s="225" t="s">
        <v>6008</v>
      </c>
      <c r="G38" s="225" t="s">
        <v>73</v>
      </c>
      <c r="H38" s="225" t="s">
        <v>20</v>
      </c>
      <c r="I38" s="225"/>
      <c r="J38" s="225">
        <v>0</v>
      </c>
      <c r="K38" s="225" t="s">
        <v>5886</v>
      </c>
      <c r="L38" s="225">
        <v>0</v>
      </c>
      <c r="M38" s="225"/>
    </row>
    <row r="39" spans="1:13">
      <c r="A39" s="225"/>
      <c r="B39" s="225"/>
      <c r="C39" s="225">
        <v>0</v>
      </c>
      <c r="D39" s="225">
        <v>15</v>
      </c>
      <c r="E39" s="225">
        <v>16</v>
      </c>
      <c r="F39" s="225" t="s">
        <v>6008</v>
      </c>
      <c r="G39" s="225" t="s">
        <v>68</v>
      </c>
      <c r="H39" s="225" t="s">
        <v>7879</v>
      </c>
      <c r="I39" s="225"/>
      <c r="J39" s="225">
        <v>0</v>
      </c>
      <c r="K39" s="225" t="s">
        <v>5886</v>
      </c>
      <c r="L39" s="225">
        <v>0</v>
      </c>
      <c r="M39" s="225"/>
    </row>
    <row r="40" spans="1:13">
      <c r="A40" s="226"/>
      <c r="B40" s="226" t="s">
        <v>97</v>
      </c>
      <c r="C40" s="226"/>
      <c r="D40" s="226"/>
      <c r="E40" s="226">
        <v>32</v>
      </c>
      <c r="F40" s="226" t="s">
        <v>4333</v>
      </c>
      <c r="G40" s="226"/>
      <c r="H40" s="226" t="s">
        <v>6489</v>
      </c>
      <c r="I40" s="226"/>
      <c r="J40" s="226"/>
      <c r="K40" s="226" t="s">
        <v>5886</v>
      </c>
      <c r="L40" s="226">
        <v>0</v>
      </c>
      <c r="M40" s="226"/>
    </row>
    <row r="41" spans="1:13">
      <c r="A41" s="225"/>
      <c r="B41" s="225"/>
      <c r="C41" s="225">
        <v>0</v>
      </c>
      <c r="D41" s="225">
        <v>31</v>
      </c>
      <c r="E41" s="225">
        <v>32</v>
      </c>
      <c r="F41" s="225" t="s">
        <v>4333</v>
      </c>
      <c r="G41" s="225" t="s">
        <v>68</v>
      </c>
      <c r="H41" s="225" t="s">
        <v>7878</v>
      </c>
      <c r="I41" s="225"/>
      <c r="J41" s="225">
        <v>0</v>
      </c>
      <c r="K41" s="225" t="s">
        <v>5886</v>
      </c>
      <c r="L41" s="225">
        <v>0</v>
      </c>
      <c r="M41" s="225"/>
    </row>
    <row r="42" spans="1:13">
      <c r="A42" s="226"/>
      <c r="B42" s="226" t="s">
        <v>99</v>
      </c>
      <c r="C42" s="226"/>
      <c r="D42" s="226"/>
      <c r="E42" s="226">
        <v>32</v>
      </c>
      <c r="F42" s="226" t="s">
        <v>4333</v>
      </c>
      <c r="G42" s="226"/>
      <c r="H42" s="226" t="s">
        <v>6488</v>
      </c>
      <c r="I42" s="226"/>
      <c r="J42" s="226"/>
      <c r="K42" s="226" t="s">
        <v>5886</v>
      </c>
      <c r="L42" s="226">
        <v>0</v>
      </c>
      <c r="M42" s="226"/>
    </row>
    <row r="43" spans="1:13">
      <c r="A43" s="225"/>
      <c r="B43" s="225"/>
      <c r="C43" s="225">
        <v>16</v>
      </c>
      <c r="D43" s="225">
        <v>31</v>
      </c>
      <c r="E43" s="225">
        <v>16</v>
      </c>
      <c r="F43" s="225" t="s">
        <v>6008</v>
      </c>
      <c r="G43" s="225" t="s">
        <v>73</v>
      </c>
      <c r="H43" s="225" t="s">
        <v>20</v>
      </c>
      <c r="I43" s="225"/>
      <c r="J43" s="225">
        <v>0</v>
      </c>
      <c r="K43" s="225" t="s">
        <v>5886</v>
      </c>
      <c r="L43" s="225">
        <v>0</v>
      </c>
      <c r="M43" s="225"/>
    </row>
    <row r="44" spans="1:13">
      <c r="A44" s="225"/>
      <c r="B44" s="225"/>
      <c r="C44" s="225">
        <v>0</v>
      </c>
      <c r="D44" s="225">
        <v>15</v>
      </c>
      <c r="E44" s="225">
        <v>16</v>
      </c>
      <c r="F44" s="225" t="s">
        <v>6008</v>
      </c>
      <c r="G44" s="225" t="s">
        <v>68</v>
      </c>
      <c r="H44" s="225" t="s">
        <v>7877</v>
      </c>
      <c r="I44" s="225"/>
      <c r="J44" s="225">
        <v>0</v>
      </c>
      <c r="K44" s="225" t="s">
        <v>5886</v>
      </c>
      <c r="L44" s="225">
        <v>0</v>
      </c>
      <c r="M44" s="225"/>
    </row>
    <row r="45" spans="1:13">
      <c r="A45" s="226"/>
      <c r="B45" s="226" t="s">
        <v>101</v>
      </c>
      <c r="C45" s="226"/>
      <c r="D45" s="226"/>
      <c r="E45" s="226">
        <v>32</v>
      </c>
      <c r="F45" s="226" t="s">
        <v>4333</v>
      </c>
      <c r="G45" s="226"/>
      <c r="H45" s="226" t="s">
        <v>6487</v>
      </c>
      <c r="I45" s="226"/>
      <c r="J45" s="226"/>
      <c r="K45" s="226" t="s">
        <v>5886</v>
      </c>
      <c r="L45" s="226">
        <v>0</v>
      </c>
      <c r="M45" s="226"/>
    </row>
    <row r="46" spans="1:13">
      <c r="A46" s="225"/>
      <c r="B46" s="225"/>
      <c r="C46" s="225">
        <v>0</v>
      </c>
      <c r="D46" s="225">
        <v>31</v>
      </c>
      <c r="E46" s="225">
        <v>32</v>
      </c>
      <c r="F46" s="225" t="s">
        <v>4333</v>
      </c>
      <c r="G46" s="225" t="s">
        <v>68</v>
      </c>
      <c r="H46" s="225" t="s">
        <v>7876</v>
      </c>
      <c r="I46" s="225"/>
      <c r="J46" s="225">
        <v>0</v>
      </c>
      <c r="K46" s="225" t="s">
        <v>5886</v>
      </c>
      <c r="L46" s="225">
        <v>0</v>
      </c>
      <c r="M46" s="225"/>
    </row>
    <row r="47" spans="1:13">
      <c r="A47" s="226"/>
      <c r="B47" s="226" t="s">
        <v>104</v>
      </c>
      <c r="C47" s="226"/>
      <c r="D47" s="226"/>
      <c r="E47" s="226">
        <v>32</v>
      </c>
      <c r="F47" s="226" t="s">
        <v>4333</v>
      </c>
      <c r="G47" s="226"/>
      <c r="H47" s="226" t="s">
        <v>6486</v>
      </c>
      <c r="I47" s="226"/>
      <c r="J47" s="226"/>
      <c r="K47" s="226" t="s">
        <v>5886</v>
      </c>
      <c r="L47" s="226">
        <v>0</v>
      </c>
      <c r="M47" s="226"/>
    </row>
    <row r="48" spans="1:13">
      <c r="A48" s="225"/>
      <c r="B48" s="225"/>
      <c r="C48" s="225">
        <v>16</v>
      </c>
      <c r="D48" s="225">
        <v>31</v>
      </c>
      <c r="E48" s="225">
        <v>16</v>
      </c>
      <c r="F48" s="225" t="s">
        <v>6008</v>
      </c>
      <c r="G48" s="225" t="s">
        <v>73</v>
      </c>
      <c r="H48" s="225" t="s">
        <v>20</v>
      </c>
      <c r="I48" s="225"/>
      <c r="J48" s="225">
        <v>0</v>
      </c>
      <c r="K48" s="225" t="s">
        <v>5886</v>
      </c>
      <c r="L48" s="225">
        <v>0</v>
      </c>
      <c r="M48" s="225"/>
    </row>
    <row r="49" spans="1:13">
      <c r="A49" s="225"/>
      <c r="B49" s="225"/>
      <c r="C49" s="225">
        <v>0</v>
      </c>
      <c r="D49" s="225">
        <v>15</v>
      </c>
      <c r="E49" s="225">
        <v>16</v>
      </c>
      <c r="F49" s="225" t="s">
        <v>6008</v>
      </c>
      <c r="G49" s="225" t="s">
        <v>68</v>
      </c>
      <c r="H49" s="225" t="s">
        <v>7875</v>
      </c>
      <c r="I49" s="225"/>
      <c r="J49" s="225">
        <v>0</v>
      </c>
      <c r="K49" s="225" t="s">
        <v>5886</v>
      </c>
      <c r="L49" s="225">
        <v>0</v>
      </c>
      <c r="M49" s="225"/>
    </row>
    <row r="50" spans="1:13">
      <c r="A50" s="226"/>
      <c r="B50" s="226" t="s">
        <v>119</v>
      </c>
      <c r="C50" s="226"/>
      <c r="D50" s="226"/>
      <c r="E50" s="226">
        <v>32</v>
      </c>
      <c r="F50" s="226" t="s">
        <v>4333</v>
      </c>
      <c r="G50" s="226"/>
      <c r="H50" s="226" t="s">
        <v>6485</v>
      </c>
      <c r="I50" s="226"/>
      <c r="J50" s="226"/>
      <c r="K50" s="226" t="s">
        <v>5886</v>
      </c>
      <c r="L50" s="226">
        <v>0</v>
      </c>
      <c r="M50" s="226"/>
    </row>
    <row r="51" spans="1:13">
      <c r="A51" s="225"/>
      <c r="B51" s="225"/>
      <c r="C51" s="225">
        <v>0</v>
      </c>
      <c r="D51" s="225">
        <v>31</v>
      </c>
      <c r="E51" s="225">
        <v>32</v>
      </c>
      <c r="F51" s="225" t="s">
        <v>4333</v>
      </c>
      <c r="G51" s="225" t="s">
        <v>68</v>
      </c>
      <c r="H51" s="225" t="s">
        <v>7874</v>
      </c>
      <c r="I51" s="225"/>
      <c r="J51" s="225">
        <v>0</v>
      </c>
      <c r="K51" s="225" t="s">
        <v>5886</v>
      </c>
      <c r="L51" s="225">
        <v>0</v>
      </c>
      <c r="M51" s="225"/>
    </row>
    <row r="52" spans="1:13">
      <c r="A52" s="226"/>
      <c r="B52" s="226" t="s">
        <v>135</v>
      </c>
      <c r="C52" s="226"/>
      <c r="D52" s="226"/>
      <c r="E52" s="226">
        <v>32</v>
      </c>
      <c r="F52" s="226" t="s">
        <v>4333</v>
      </c>
      <c r="G52" s="226"/>
      <c r="H52" s="226" t="s">
        <v>6484</v>
      </c>
      <c r="I52" s="226"/>
      <c r="J52" s="226"/>
      <c r="K52" s="226" t="s">
        <v>5886</v>
      </c>
      <c r="L52" s="226">
        <v>0</v>
      </c>
      <c r="M52" s="226"/>
    </row>
    <row r="53" spans="1:13">
      <c r="A53" s="225"/>
      <c r="B53" s="225"/>
      <c r="C53" s="225">
        <v>16</v>
      </c>
      <c r="D53" s="225">
        <v>31</v>
      </c>
      <c r="E53" s="225">
        <v>16</v>
      </c>
      <c r="F53" s="225" t="s">
        <v>6008</v>
      </c>
      <c r="G53" s="225" t="s">
        <v>73</v>
      </c>
      <c r="H53" s="225" t="s">
        <v>20</v>
      </c>
      <c r="I53" s="225"/>
      <c r="J53" s="225">
        <v>0</v>
      </c>
      <c r="K53" s="225" t="s">
        <v>5886</v>
      </c>
      <c r="L53" s="225">
        <v>0</v>
      </c>
      <c r="M53" s="225"/>
    </row>
    <row r="54" spans="1:13">
      <c r="A54" s="225"/>
      <c r="B54" s="225"/>
      <c r="C54" s="225">
        <v>0</v>
      </c>
      <c r="D54" s="225">
        <v>15</v>
      </c>
      <c r="E54" s="225">
        <v>16</v>
      </c>
      <c r="F54" s="225" t="s">
        <v>6008</v>
      </c>
      <c r="G54" s="225" t="s">
        <v>68</v>
      </c>
      <c r="H54" s="225" t="s">
        <v>7873</v>
      </c>
      <c r="I54" s="225"/>
      <c r="J54" s="225">
        <v>0</v>
      </c>
      <c r="K54" s="225" t="s">
        <v>5886</v>
      </c>
      <c r="L54" s="225">
        <v>0</v>
      </c>
      <c r="M54" s="225"/>
    </row>
    <row r="55" spans="1:13">
      <c r="A55" s="226"/>
      <c r="B55" s="226" t="s">
        <v>175</v>
      </c>
      <c r="C55" s="226"/>
      <c r="D55" s="226"/>
      <c r="E55" s="226">
        <v>32</v>
      </c>
      <c r="F55" s="226" t="s">
        <v>4333</v>
      </c>
      <c r="G55" s="226"/>
      <c r="H55" s="226" t="s">
        <v>6483</v>
      </c>
      <c r="I55" s="226"/>
      <c r="J55" s="226"/>
      <c r="K55" s="226" t="s">
        <v>5886</v>
      </c>
      <c r="L55" s="226">
        <v>0</v>
      </c>
      <c r="M55" s="226"/>
    </row>
    <row r="56" spans="1:13">
      <c r="A56" s="225"/>
      <c r="B56" s="225"/>
      <c r="C56" s="225">
        <v>10</v>
      </c>
      <c r="D56" s="225">
        <v>31</v>
      </c>
      <c r="E56" s="225">
        <v>22</v>
      </c>
      <c r="F56" s="225" t="s">
        <v>5930</v>
      </c>
      <c r="G56" s="225" t="s">
        <v>73</v>
      </c>
      <c r="H56" s="225" t="s">
        <v>20</v>
      </c>
      <c r="I56" s="225"/>
      <c r="J56" s="225">
        <v>0</v>
      </c>
      <c r="K56" s="225" t="s">
        <v>5886</v>
      </c>
      <c r="L56" s="225">
        <v>0</v>
      </c>
      <c r="M56" s="225"/>
    </row>
    <row r="57" spans="1:13">
      <c r="A57" s="225"/>
      <c r="B57" s="225"/>
      <c r="C57" s="225">
        <v>9</v>
      </c>
      <c r="D57" s="225">
        <v>9</v>
      </c>
      <c r="E57" s="225">
        <v>1</v>
      </c>
      <c r="F57" s="225" t="s">
        <v>5907</v>
      </c>
      <c r="G57" s="225" t="s">
        <v>68</v>
      </c>
      <c r="H57" s="225" t="s">
        <v>7872</v>
      </c>
      <c r="I57" s="225"/>
      <c r="J57" s="225">
        <v>0</v>
      </c>
      <c r="K57" s="225" t="s">
        <v>5886</v>
      </c>
      <c r="L57" s="225">
        <v>0</v>
      </c>
      <c r="M57" s="225"/>
    </row>
    <row r="58" spans="1:13">
      <c r="A58" s="225"/>
      <c r="B58" s="225"/>
      <c r="C58" s="225">
        <v>8</v>
      </c>
      <c r="D58" s="225">
        <v>8</v>
      </c>
      <c r="E58" s="225">
        <v>1</v>
      </c>
      <c r="F58" s="225" t="s">
        <v>5907</v>
      </c>
      <c r="G58" s="225" t="s">
        <v>68</v>
      </c>
      <c r="H58" s="225" t="s">
        <v>7871</v>
      </c>
      <c r="I58" s="225"/>
      <c r="J58" s="225">
        <v>0</v>
      </c>
      <c r="K58" s="225" t="s">
        <v>5886</v>
      </c>
      <c r="L58" s="225">
        <v>0</v>
      </c>
      <c r="M58" s="225"/>
    </row>
    <row r="59" spans="1:13">
      <c r="A59" s="225"/>
      <c r="B59" s="225"/>
      <c r="C59" s="225">
        <v>6</v>
      </c>
      <c r="D59" s="225">
        <v>7</v>
      </c>
      <c r="E59" s="225">
        <v>2</v>
      </c>
      <c r="F59" s="225" t="s">
        <v>5898</v>
      </c>
      <c r="G59" s="225" t="s">
        <v>73</v>
      </c>
      <c r="H59" s="225" t="s">
        <v>20</v>
      </c>
      <c r="I59" s="225"/>
      <c r="J59" s="225">
        <v>0</v>
      </c>
      <c r="K59" s="225" t="s">
        <v>5886</v>
      </c>
      <c r="L59" s="225">
        <v>0</v>
      </c>
      <c r="M59" s="225"/>
    </row>
    <row r="60" spans="1:13">
      <c r="A60" s="225"/>
      <c r="B60" s="225"/>
      <c r="C60" s="225">
        <v>0</v>
      </c>
      <c r="D60" s="225">
        <v>5</v>
      </c>
      <c r="E60" s="225">
        <v>6</v>
      </c>
      <c r="F60" s="225" t="s">
        <v>5929</v>
      </c>
      <c r="G60" s="225" t="s">
        <v>68</v>
      </c>
      <c r="H60" s="225" t="s">
        <v>7870</v>
      </c>
      <c r="I60" s="225"/>
      <c r="J60" s="225">
        <v>0</v>
      </c>
      <c r="K60" s="225" t="s">
        <v>5886</v>
      </c>
      <c r="L60" s="225">
        <v>0</v>
      </c>
      <c r="M60" s="225"/>
    </row>
    <row r="61" spans="1:13">
      <c r="A61" s="226"/>
      <c r="B61" s="226" t="s">
        <v>201</v>
      </c>
      <c r="C61" s="226"/>
      <c r="D61" s="226"/>
      <c r="E61" s="226">
        <v>32</v>
      </c>
      <c r="F61" s="226" t="s">
        <v>4333</v>
      </c>
      <c r="G61" s="226"/>
      <c r="H61" s="226" t="s">
        <v>6482</v>
      </c>
      <c r="I61" s="226"/>
      <c r="J61" s="226"/>
      <c r="K61" s="226" t="s">
        <v>5886</v>
      </c>
      <c r="L61" s="226">
        <v>0</v>
      </c>
      <c r="M61" s="226"/>
    </row>
    <row r="62" spans="1:13">
      <c r="A62" s="225"/>
      <c r="B62" s="225"/>
      <c r="C62" s="225">
        <v>8</v>
      </c>
      <c r="D62" s="225">
        <v>31</v>
      </c>
      <c r="E62" s="225">
        <v>24</v>
      </c>
      <c r="F62" s="225" t="s">
        <v>5977</v>
      </c>
      <c r="G62" s="225" t="s">
        <v>73</v>
      </c>
      <c r="H62" s="225" t="s">
        <v>20</v>
      </c>
      <c r="I62" s="225"/>
      <c r="J62" s="225">
        <v>0</v>
      </c>
      <c r="K62" s="225" t="s">
        <v>5886</v>
      </c>
      <c r="L62" s="225">
        <v>0</v>
      </c>
      <c r="M62" s="225"/>
    </row>
    <row r="63" spans="1:13">
      <c r="A63" s="225"/>
      <c r="B63" s="225"/>
      <c r="C63" s="225">
        <v>4</v>
      </c>
      <c r="D63" s="225">
        <v>7</v>
      </c>
      <c r="E63" s="225">
        <v>4</v>
      </c>
      <c r="F63" s="225" t="s">
        <v>5994</v>
      </c>
      <c r="G63" s="225" t="s">
        <v>68</v>
      </c>
      <c r="H63" s="225" t="s">
        <v>7869</v>
      </c>
      <c r="I63" s="225"/>
      <c r="J63" s="225">
        <v>0</v>
      </c>
      <c r="K63" s="225" t="s">
        <v>5886</v>
      </c>
      <c r="L63" s="225">
        <v>0</v>
      </c>
      <c r="M63" s="225"/>
    </row>
    <row r="64" spans="1:13">
      <c r="A64" s="225"/>
      <c r="B64" s="225"/>
      <c r="C64" s="225">
        <v>0</v>
      </c>
      <c r="D64" s="225">
        <v>3</v>
      </c>
      <c r="E64" s="225">
        <v>4</v>
      </c>
      <c r="F64" s="225" t="s">
        <v>5994</v>
      </c>
      <c r="G64" s="225" t="s">
        <v>73</v>
      </c>
      <c r="H64" s="225" t="s">
        <v>7868</v>
      </c>
      <c r="I64" s="225"/>
      <c r="J64" s="225">
        <v>0</v>
      </c>
      <c r="K64" s="225" t="s">
        <v>5886</v>
      </c>
      <c r="L64" s="225">
        <v>0</v>
      </c>
      <c r="M64" s="225"/>
    </row>
    <row r="65" spans="1:13">
      <c r="A65" s="226"/>
      <c r="B65" s="226" t="s">
        <v>227</v>
      </c>
      <c r="C65" s="226"/>
      <c r="D65" s="226"/>
      <c r="E65" s="226">
        <v>32</v>
      </c>
      <c r="F65" s="226" t="s">
        <v>4333</v>
      </c>
      <c r="G65" s="226"/>
      <c r="H65" s="226" t="s">
        <v>6481</v>
      </c>
      <c r="I65" s="226"/>
      <c r="J65" s="226"/>
      <c r="K65" s="226" t="s">
        <v>5886</v>
      </c>
      <c r="L65" s="226">
        <v>0</v>
      </c>
      <c r="M65" s="226"/>
    </row>
    <row r="66" spans="1:13">
      <c r="A66" s="225"/>
      <c r="B66" s="225"/>
      <c r="C66" s="225">
        <v>23</v>
      </c>
      <c r="D66" s="225">
        <v>31</v>
      </c>
      <c r="E66" s="225">
        <v>9</v>
      </c>
      <c r="F66" s="225" t="s">
        <v>5982</v>
      </c>
      <c r="G66" s="225" t="s">
        <v>73</v>
      </c>
      <c r="H66" s="225" t="s">
        <v>20</v>
      </c>
      <c r="I66" s="225"/>
      <c r="J66" s="225">
        <v>0</v>
      </c>
      <c r="K66" s="225" t="s">
        <v>5886</v>
      </c>
      <c r="L66" s="225">
        <v>0</v>
      </c>
      <c r="M66" s="225"/>
    </row>
    <row r="67" spans="1:13">
      <c r="A67" s="225"/>
      <c r="B67" s="225"/>
      <c r="C67" s="225">
        <v>20</v>
      </c>
      <c r="D67" s="225">
        <v>22</v>
      </c>
      <c r="E67" s="225">
        <v>3</v>
      </c>
      <c r="F67" s="225" t="s">
        <v>5910</v>
      </c>
      <c r="G67" s="225" t="s">
        <v>68</v>
      </c>
      <c r="H67" s="225" t="s">
        <v>7867</v>
      </c>
      <c r="I67" s="225"/>
      <c r="J67" s="225">
        <v>0</v>
      </c>
      <c r="K67" s="225" t="s">
        <v>5886</v>
      </c>
      <c r="L67" s="225">
        <v>0</v>
      </c>
      <c r="M67" s="225"/>
    </row>
    <row r="68" spans="1:13">
      <c r="A68" s="225"/>
      <c r="B68" s="225"/>
      <c r="C68" s="225">
        <v>16</v>
      </c>
      <c r="D68" s="225">
        <v>19</v>
      </c>
      <c r="E68" s="225">
        <v>4</v>
      </c>
      <c r="F68" s="225" t="s">
        <v>5994</v>
      </c>
      <c r="G68" s="225" t="s">
        <v>73</v>
      </c>
      <c r="H68" s="225" t="s">
        <v>20</v>
      </c>
      <c r="I68" s="225"/>
      <c r="J68" s="225">
        <v>0</v>
      </c>
      <c r="K68" s="225" t="s">
        <v>5886</v>
      </c>
      <c r="L68" s="225">
        <v>0</v>
      </c>
      <c r="M68" s="225"/>
    </row>
    <row r="69" spans="1:13">
      <c r="A69" s="225"/>
      <c r="B69" s="225"/>
      <c r="C69" s="225">
        <v>0</v>
      </c>
      <c r="D69" s="225">
        <v>15</v>
      </c>
      <c r="E69" s="225">
        <v>16</v>
      </c>
      <c r="F69" s="225" t="s">
        <v>6008</v>
      </c>
      <c r="G69" s="225" t="s">
        <v>68</v>
      </c>
      <c r="H69" s="225" t="s">
        <v>7866</v>
      </c>
      <c r="I69" s="225"/>
      <c r="J69" s="225">
        <v>0</v>
      </c>
      <c r="K69" s="225" t="s">
        <v>5886</v>
      </c>
      <c r="L69" s="225">
        <v>0</v>
      </c>
      <c r="M69" s="225"/>
    </row>
    <row r="70" spans="1:13">
      <c r="A70" s="226"/>
      <c r="B70" s="226" t="s">
        <v>260</v>
      </c>
      <c r="C70" s="226"/>
      <c r="D70" s="226"/>
      <c r="E70" s="226">
        <v>32</v>
      </c>
      <c r="F70" s="226" t="s">
        <v>4333</v>
      </c>
      <c r="G70" s="226"/>
      <c r="H70" s="226" t="s">
        <v>6480</v>
      </c>
      <c r="I70" s="226"/>
      <c r="J70" s="226"/>
      <c r="K70" s="226" t="s">
        <v>5886</v>
      </c>
      <c r="L70" s="226">
        <v>0</v>
      </c>
      <c r="M70" s="226"/>
    </row>
    <row r="71" spans="1:13">
      <c r="A71" s="225"/>
      <c r="B71" s="225"/>
      <c r="C71" s="225">
        <v>17</v>
      </c>
      <c r="D71" s="225">
        <v>31</v>
      </c>
      <c r="E71" s="225">
        <v>15</v>
      </c>
      <c r="F71" s="225" t="s">
        <v>6002</v>
      </c>
      <c r="G71" s="225" t="s">
        <v>73</v>
      </c>
      <c r="H71" s="225" t="s">
        <v>20</v>
      </c>
      <c r="I71" s="225"/>
      <c r="J71" s="225">
        <v>0</v>
      </c>
      <c r="K71" s="225" t="s">
        <v>5886</v>
      </c>
      <c r="L71" s="225">
        <v>0</v>
      </c>
      <c r="M71" s="225"/>
    </row>
    <row r="72" spans="1:13">
      <c r="A72" s="225"/>
      <c r="B72" s="225"/>
      <c r="C72" s="225">
        <v>16</v>
      </c>
      <c r="D72" s="225">
        <v>16</v>
      </c>
      <c r="E72" s="225">
        <v>1</v>
      </c>
      <c r="F72" s="225" t="s">
        <v>5907</v>
      </c>
      <c r="G72" s="225" t="s">
        <v>68</v>
      </c>
      <c r="H72" s="225" t="s">
        <v>7865</v>
      </c>
      <c r="I72" s="225"/>
      <c r="J72" s="225">
        <v>0</v>
      </c>
      <c r="K72" s="225" t="s">
        <v>5886</v>
      </c>
      <c r="L72" s="225">
        <v>0</v>
      </c>
      <c r="M72" s="225"/>
    </row>
    <row r="73" spans="1:13">
      <c r="A73" s="225"/>
      <c r="B73" s="225"/>
      <c r="C73" s="225">
        <v>0</v>
      </c>
      <c r="D73" s="225">
        <v>15</v>
      </c>
      <c r="E73" s="225">
        <v>16</v>
      </c>
      <c r="F73" s="225" t="s">
        <v>6008</v>
      </c>
      <c r="G73" s="225" t="s">
        <v>68</v>
      </c>
      <c r="H73" s="225" t="s">
        <v>7864</v>
      </c>
      <c r="I73" s="225"/>
      <c r="J73" s="225">
        <v>0</v>
      </c>
      <c r="K73" s="225" t="s">
        <v>5886</v>
      </c>
      <c r="L73" s="225">
        <v>0</v>
      </c>
      <c r="M73" s="225"/>
    </row>
    <row r="74" spans="1:13">
      <c r="A74" s="226"/>
      <c r="B74" s="226" t="s">
        <v>277</v>
      </c>
      <c r="C74" s="226"/>
      <c r="D74" s="226"/>
      <c r="E74" s="226">
        <v>32</v>
      </c>
      <c r="F74" s="226" t="s">
        <v>6479</v>
      </c>
      <c r="G74" s="226"/>
      <c r="H74" s="226" t="s">
        <v>6478</v>
      </c>
      <c r="I74" s="226"/>
      <c r="J74" s="226"/>
      <c r="K74" s="226" t="s">
        <v>6477</v>
      </c>
      <c r="L74" s="226">
        <v>51329</v>
      </c>
      <c r="M74" s="226"/>
    </row>
    <row r="75" spans="1:13">
      <c r="A75" s="225"/>
      <c r="B75" s="225"/>
      <c r="C75" s="225">
        <v>27</v>
      </c>
      <c r="D75" s="225">
        <v>31</v>
      </c>
      <c r="E75" s="225">
        <v>5</v>
      </c>
      <c r="F75" s="225" t="s">
        <v>6111</v>
      </c>
      <c r="G75" s="225" t="s">
        <v>73</v>
      </c>
      <c r="H75" s="225" t="s">
        <v>20</v>
      </c>
      <c r="I75" s="225"/>
      <c r="J75" s="225">
        <v>0</v>
      </c>
      <c r="K75" s="225" t="s">
        <v>5886</v>
      </c>
      <c r="L75" s="225">
        <v>0</v>
      </c>
      <c r="M75" s="225"/>
    </row>
    <row r="76" spans="1:13">
      <c r="A76" s="225"/>
      <c r="B76" s="225"/>
      <c r="C76" s="225">
        <v>26</v>
      </c>
      <c r="D76" s="225">
        <v>26</v>
      </c>
      <c r="E76" s="225">
        <v>1</v>
      </c>
      <c r="F76" s="225" t="s">
        <v>5907</v>
      </c>
      <c r="G76" s="225" t="s">
        <v>68</v>
      </c>
      <c r="H76" s="225" t="s">
        <v>7863</v>
      </c>
      <c r="I76" s="225"/>
      <c r="J76" s="225">
        <v>0</v>
      </c>
      <c r="K76" s="225" t="s">
        <v>5886</v>
      </c>
      <c r="L76" s="225">
        <v>0</v>
      </c>
      <c r="M76" s="225"/>
    </row>
    <row r="77" spans="1:13">
      <c r="A77" s="225"/>
      <c r="B77" s="225"/>
      <c r="C77" s="225">
        <v>25</v>
      </c>
      <c r="D77" s="225">
        <v>25</v>
      </c>
      <c r="E77" s="225">
        <v>1</v>
      </c>
      <c r="F77" s="225" t="s">
        <v>5907</v>
      </c>
      <c r="G77" s="225" t="s">
        <v>68</v>
      </c>
      <c r="H77" s="225" t="s">
        <v>7862</v>
      </c>
      <c r="I77" s="225"/>
      <c r="J77" s="225">
        <v>0</v>
      </c>
      <c r="K77" s="225" t="s">
        <v>5886</v>
      </c>
      <c r="L77" s="225">
        <v>0</v>
      </c>
      <c r="M77" s="225"/>
    </row>
    <row r="78" spans="1:13">
      <c r="A78" s="225"/>
      <c r="B78" s="225"/>
      <c r="C78" s="225">
        <v>24</v>
      </c>
      <c r="D78" s="225">
        <v>24</v>
      </c>
      <c r="E78" s="225">
        <v>1</v>
      </c>
      <c r="F78" s="225" t="s">
        <v>5907</v>
      </c>
      <c r="G78" s="225" t="s">
        <v>68</v>
      </c>
      <c r="H78" s="225" t="s">
        <v>7861</v>
      </c>
      <c r="I78" s="225"/>
      <c r="J78" s="225">
        <v>0</v>
      </c>
      <c r="K78" s="225" t="s">
        <v>5886</v>
      </c>
      <c r="L78" s="225">
        <v>0</v>
      </c>
      <c r="M78" s="225"/>
    </row>
    <row r="79" spans="1:13">
      <c r="A79" s="225"/>
      <c r="B79" s="225"/>
      <c r="C79" s="225">
        <v>20</v>
      </c>
      <c r="D79" s="225">
        <v>23</v>
      </c>
      <c r="E79" s="225">
        <v>4</v>
      </c>
      <c r="F79" s="225" t="s">
        <v>5994</v>
      </c>
      <c r="G79" s="225" t="s">
        <v>73</v>
      </c>
      <c r="H79" s="225" t="s">
        <v>20</v>
      </c>
      <c r="I79" s="225"/>
      <c r="J79" s="225">
        <v>0</v>
      </c>
      <c r="K79" s="225" t="s">
        <v>5886</v>
      </c>
      <c r="L79" s="225">
        <v>0</v>
      </c>
      <c r="M79" s="225"/>
    </row>
    <row r="80" spans="1:13">
      <c r="A80" s="225"/>
      <c r="B80" s="225"/>
      <c r="C80" s="225">
        <v>19</v>
      </c>
      <c r="D80" s="225">
        <v>19</v>
      </c>
      <c r="E80" s="225">
        <v>1</v>
      </c>
      <c r="F80" s="225" t="s">
        <v>5907</v>
      </c>
      <c r="G80" s="225" t="s">
        <v>68</v>
      </c>
      <c r="H80" s="225" t="s">
        <v>7860</v>
      </c>
      <c r="I80" s="225"/>
      <c r="J80" s="225">
        <v>0</v>
      </c>
      <c r="K80" s="225" t="s">
        <v>5886</v>
      </c>
      <c r="L80" s="225">
        <v>0</v>
      </c>
      <c r="M80" s="225"/>
    </row>
    <row r="81" spans="1:13">
      <c r="A81" s="225"/>
      <c r="B81" s="225"/>
      <c r="C81" s="225">
        <v>18</v>
      </c>
      <c r="D81" s="225">
        <v>18</v>
      </c>
      <c r="E81" s="225">
        <v>1</v>
      </c>
      <c r="F81" s="225" t="s">
        <v>5907</v>
      </c>
      <c r="G81" s="225" t="s">
        <v>68</v>
      </c>
      <c r="H81" s="225" t="s">
        <v>7859</v>
      </c>
      <c r="I81" s="225"/>
      <c r="J81" s="225">
        <v>0</v>
      </c>
      <c r="K81" s="225" t="s">
        <v>5886</v>
      </c>
      <c r="L81" s="225">
        <v>0</v>
      </c>
      <c r="M81" s="225"/>
    </row>
    <row r="82" spans="1:13">
      <c r="A82" s="225"/>
      <c r="B82" s="225"/>
      <c r="C82" s="225">
        <v>17</v>
      </c>
      <c r="D82" s="225">
        <v>17</v>
      </c>
      <c r="E82" s="225">
        <v>1</v>
      </c>
      <c r="F82" s="225" t="s">
        <v>5907</v>
      </c>
      <c r="G82" s="225" t="s">
        <v>73</v>
      </c>
      <c r="H82" s="225" t="s">
        <v>20</v>
      </c>
      <c r="I82" s="225"/>
      <c r="J82" s="225">
        <v>0</v>
      </c>
      <c r="K82" s="225" t="s">
        <v>5886</v>
      </c>
      <c r="L82" s="225">
        <v>0</v>
      </c>
      <c r="M82" s="225"/>
    </row>
    <row r="83" spans="1:13">
      <c r="A83" s="225"/>
      <c r="B83" s="225"/>
      <c r="C83" s="225">
        <v>14</v>
      </c>
      <c r="D83" s="225">
        <v>16</v>
      </c>
      <c r="E83" s="225">
        <v>3</v>
      </c>
      <c r="F83" s="225" t="s">
        <v>6476</v>
      </c>
      <c r="G83" s="225" t="s">
        <v>68</v>
      </c>
      <c r="H83" s="225" t="s">
        <v>7858</v>
      </c>
      <c r="I83" s="225"/>
      <c r="J83" s="225">
        <v>3</v>
      </c>
      <c r="K83" s="225" t="s">
        <v>6022</v>
      </c>
      <c r="L83" s="225">
        <v>49152</v>
      </c>
      <c r="M83" s="225"/>
    </row>
    <row r="84" spans="1:13">
      <c r="A84" s="225"/>
      <c r="B84" s="225"/>
      <c r="C84" s="225">
        <v>13</v>
      </c>
      <c r="D84" s="225">
        <v>13</v>
      </c>
      <c r="E84" s="225">
        <v>1</v>
      </c>
      <c r="F84" s="225" t="s">
        <v>5907</v>
      </c>
      <c r="G84" s="225" t="s">
        <v>68</v>
      </c>
      <c r="H84" s="225" t="s">
        <v>7857</v>
      </c>
      <c r="I84" s="225"/>
      <c r="J84" s="225">
        <v>0</v>
      </c>
      <c r="K84" s="225" t="s">
        <v>5886</v>
      </c>
      <c r="L84" s="225">
        <v>0</v>
      </c>
      <c r="M84" s="225"/>
    </row>
    <row r="85" spans="1:13">
      <c r="A85" s="225"/>
      <c r="B85" s="225"/>
      <c r="C85" s="225">
        <v>12</v>
      </c>
      <c r="D85" s="225">
        <v>12</v>
      </c>
      <c r="E85" s="225">
        <v>1</v>
      </c>
      <c r="F85" s="225" t="s">
        <v>5907</v>
      </c>
      <c r="G85" s="225" t="s">
        <v>68</v>
      </c>
      <c r="H85" s="225" t="s">
        <v>7856</v>
      </c>
      <c r="I85" s="225"/>
      <c r="J85" s="225">
        <v>0</v>
      </c>
      <c r="K85" s="225" t="s">
        <v>5886</v>
      </c>
      <c r="L85" s="225">
        <v>0</v>
      </c>
      <c r="M85" s="225"/>
    </row>
    <row r="86" spans="1:13">
      <c r="A86" s="225"/>
      <c r="B86" s="225"/>
      <c r="C86" s="225">
        <v>11</v>
      </c>
      <c r="D86" s="225">
        <v>11</v>
      </c>
      <c r="E86" s="225">
        <v>1</v>
      </c>
      <c r="F86" s="225" t="s">
        <v>6081</v>
      </c>
      <c r="G86" s="225" t="s">
        <v>68</v>
      </c>
      <c r="H86" s="225" t="s">
        <v>7855</v>
      </c>
      <c r="I86" s="225"/>
      <c r="J86" s="225">
        <v>1</v>
      </c>
      <c r="K86" s="225" t="s">
        <v>5933</v>
      </c>
      <c r="L86" s="225">
        <v>2048</v>
      </c>
      <c r="M86" s="225"/>
    </row>
    <row r="87" spans="1:13">
      <c r="A87" s="225"/>
      <c r="B87" s="225"/>
      <c r="C87" s="225">
        <v>10</v>
      </c>
      <c r="D87" s="225">
        <v>10</v>
      </c>
      <c r="E87" s="225">
        <v>1</v>
      </c>
      <c r="F87" s="225" t="s">
        <v>5907</v>
      </c>
      <c r="G87" s="225" t="s">
        <v>68</v>
      </c>
      <c r="H87" s="225" t="s">
        <v>7854</v>
      </c>
      <c r="I87" s="225"/>
      <c r="J87" s="225">
        <v>0</v>
      </c>
      <c r="K87" s="225" t="s">
        <v>5886</v>
      </c>
      <c r="L87" s="225">
        <v>0</v>
      </c>
      <c r="M87" s="225"/>
    </row>
    <row r="88" spans="1:13">
      <c r="A88" s="225"/>
      <c r="B88" s="225"/>
      <c r="C88" s="225">
        <v>9</v>
      </c>
      <c r="D88" s="225">
        <v>9</v>
      </c>
      <c r="E88" s="225">
        <v>1</v>
      </c>
      <c r="F88" s="225" t="s">
        <v>5907</v>
      </c>
      <c r="G88" s="225" t="s">
        <v>68</v>
      </c>
      <c r="H88" s="225" t="s">
        <v>7853</v>
      </c>
      <c r="I88" s="225"/>
      <c r="J88" s="225">
        <v>0</v>
      </c>
      <c r="K88" s="225" t="s">
        <v>5886</v>
      </c>
      <c r="L88" s="225">
        <v>0</v>
      </c>
      <c r="M88" s="225"/>
    </row>
    <row r="89" spans="1:13">
      <c r="A89" s="225"/>
      <c r="B89" s="225"/>
      <c r="C89" s="225">
        <v>8</v>
      </c>
      <c r="D89" s="225">
        <v>8</v>
      </c>
      <c r="E89" s="225">
        <v>1</v>
      </c>
      <c r="F89" s="225" t="s">
        <v>5907</v>
      </c>
      <c r="G89" s="225" t="s">
        <v>68</v>
      </c>
      <c r="H89" s="225" t="s">
        <v>7852</v>
      </c>
      <c r="I89" s="225"/>
      <c r="J89" s="225">
        <v>0</v>
      </c>
      <c r="K89" s="225" t="s">
        <v>5886</v>
      </c>
      <c r="L89" s="225">
        <v>0</v>
      </c>
      <c r="M89" s="225"/>
    </row>
    <row r="90" spans="1:13">
      <c r="A90" s="225"/>
      <c r="B90" s="225"/>
      <c r="C90" s="225">
        <v>7</v>
      </c>
      <c r="D90" s="225">
        <v>7</v>
      </c>
      <c r="E90" s="225">
        <v>1</v>
      </c>
      <c r="F90" s="225" t="s">
        <v>6081</v>
      </c>
      <c r="G90" s="225" t="s">
        <v>68</v>
      </c>
      <c r="H90" s="225" t="s">
        <v>7851</v>
      </c>
      <c r="I90" s="225"/>
      <c r="J90" s="225">
        <v>1</v>
      </c>
      <c r="K90" s="225" t="s">
        <v>5933</v>
      </c>
      <c r="L90" s="225">
        <v>128</v>
      </c>
      <c r="M90" s="225"/>
    </row>
    <row r="91" spans="1:13">
      <c r="A91" s="225"/>
      <c r="B91" s="225"/>
      <c r="C91" s="225">
        <v>6</v>
      </c>
      <c r="D91" s="225">
        <v>6</v>
      </c>
      <c r="E91" s="225">
        <v>1</v>
      </c>
      <c r="F91" s="225" t="s">
        <v>5907</v>
      </c>
      <c r="G91" s="225" t="s">
        <v>68</v>
      </c>
      <c r="H91" s="225" t="s">
        <v>7850</v>
      </c>
      <c r="I91" s="225"/>
      <c r="J91" s="225">
        <v>0</v>
      </c>
      <c r="K91" s="225" t="s">
        <v>5886</v>
      </c>
      <c r="L91" s="225">
        <v>0</v>
      </c>
      <c r="M91" s="225"/>
    </row>
    <row r="92" spans="1:13">
      <c r="A92" s="225"/>
      <c r="B92" s="225"/>
      <c r="C92" s="225">
        <v>5</v>
      </c>
      <c r="D92" s="225">
        <v>5</v>
      </c>
      <c r="E92" s="225">
        <v>1</v>
      </c>
      <c r="F92" s="225" t="s">
        <v>5907</v>
      </c>
      <c r="G92" s="225" t="s">
        <v>68</v>
      </c>
      <c r="H92" s="225" t="s">
        <v>7849</v>
      </c>
      <c r="I92" s="225"/>
      <c r="J92" s="225">
        <v>0</v>
      </c>
      <c r="K92" s="225" t="s">
        <v>5886</v>
      </c>
      <c r="L92" s="225">
        <v>0</v>
      </c>
      <c r="M92" s="225"/>
    </row>
    <row r="93" spans="1:13">
      <c r="A93" s="225"/>
      <c r="B93" s="225"/>
      <c r="C93" s="225">
        <v>3</v>
      </c>
      <c r="D93" s="225">
        <v>4</v>
      </c>
      <c r="E93" s="225">
        <v>2</v>
      </c>
      <c r="F93" s="225" t="s">
        <v>5898</v>
      </c>
      <c r="G93" s="225" t="s">
        <v>73</v>
      </c>
      <c r="H93" s="225" t="s">
        <v>20</v>
      </c>
      <c r="I93" s="225"/>
      <c r="J93" s="225">
        <v>0</v>
      </c>
      <c r="K93" s="225" t="s">
        <v>5886</v>
      </c>
      <c r="L93" s="225">
        <v>0</v>
      </c>
      <c r="M93" s="225"/>
    </row>
    <row r="94" spans="1:13">
      <c r="A94" s="225"/>
      <c r="B94" s="225"/>
      <c r="C94" s="225">
        <v>2</v>
      </c>
      <c r="D94" s="225">
        <v>2</v>
      </c>
      <c r="E94" s="225">
        <v>1</v>
      </c>
      <c r="F94" s="225" t="s">
        <v>5907</v>
      </c>
      <c r="G94" s="225" t="s">
        <v>68</v>
      </c>
      <c r="H94" s="225" t="s">
        <v>7848</v>
      </c>
      <c r="I94" s="225"/>
      <c r="J94" s="225">
        <v>0</v>
      </c>
      <c r="K94" s="225" t="s">
        <v>5886</v>
      </c>
      <c r="L94" s="225">
        <v>0</v>
      </c>
      <c r="M94" s="225"/>
    </row>
    <row r="95" spans="1:13">
      <c r="A95" s="225"/>
      <c r="B95" s="225"/>
      <c r="C95" s="225">
        <v>1</v>
      </c>
      <c r="D95" s="225">
        <v>1</v>
      </c>
      <c r="E95" s="225">
        <v>1</v>
      </c>
      <c r="F95" s="225" t="s">
        <v>5907</v>
      </c>
      <c r="G95" s="225" t="s">
        <v>68</v>
      </c>
      <c r="H95" s="225" t="s">
        <v>6475</v>
      </c>
      <c r="I95" s="225"/>
      <c r="J95" s="225">
        <v>0</v>
      </c>
      <c r="K95" s="225" t="s">
        <v>5886</v>
      </c>
      <c r="L95" s="225">
        <v>0</v>
      </c>
      <c r="M95" s="225"/>
    </row>
    <row r="96" spans="1:13">
      <c r="A96" s="225"/>
      <c r="B96" s="225"/>
      <c r="C96" s="225">
        <v>0</v>
      </c>
      <c r="D96" s="225">
        <v>0</v>
      </c>
      <c r="E96" s="225">
        <v>1</v>
      </c>
      <c r="F96" s="225" t="s">
        <v>6081</v>
      </c>
      <c r="G96" s="225" t="s">
        <v>68</v>
      </c>
      <c r="H96" s="225" t="s">
        <v>7847</v>
      </c>
      <c r="I96" s="225"/>
      <c r="J96" s="225">
        <v>1</v>
      </c>
      <c r="K96" s="225" t="s">
        <v>5933</v>
      </c>
      <c r="L96" s="225">
        <v>1</v>
      </c>
      <c r="M96" s="225"/>
    </row>
    <row r="97" spans="1:13">
      <c r="A97" s="226"/>
      <c r="B97" s="226" t="s">
        <v>299</v>
      </c>
      <c r="C97" s="226"/>
      <c r="D97" s="226"/>
      <c r="E97" s="226">
        <v>32</v>
      </c>
      <c r="F97" s="226" t="s">
        <v>4333</v>
      </c>
      <c r="G97" s="226"/>
      <c r="H97" s="226" t="s">
        <v>6474</v>
      </c>
      <c r="I97" s="226"/>
      <c r="J97" s="226"/>
      <c r="K97" s="226" t="s">
        <v>5886</v>
      </c>
      <c r="L97" s="226">
        <v>0</v>
      </c>
      <c r="M97" s="226"/>
    </row>
    <row r="98" spans="1:13">
      <c r="A98" s="225"/>
      <c r="B98" s="225"/>
      <c r="C98" s="225">
        <v>17</v>
      </c>
      <c r="D98" s="225">
        <v>31</v>
      </c>
      <c r="E98" s="225">
        <v>15</v>
      </c>
      <c r="F98" s="225" t="s">
        <v>6002</v>
      </c>
      <c r="G98" s="225" t="s">
        <v>73</v>
      </c>
      <c r="H98" s="225" t="s">
        <v>20</v>
      </c>
      <c r="I98" s="225"/>
      <c r="J98" s="225">
        <v>0</v>
      </c>
      <c r="K98" s="225" t="s">
        <v>5886</v>
      </c>
      <c r="L98" s="225">
        <v>0</v>
      </c>
      <c r="M98" s="225"/>
    </row>
    <row r="99" spans="1:13">
      <c r="A99" s="225"/>
      <c r="B99" s="225"/>
      <c r="C99" s="225">
        <v>16</v>
      </c>
      <c r="D99" s="225">
        <v>16</v>
      </c>
      <c r="E99" s="225">
        <v>1</v>
      </c>
      <c r="F99" s="225" t="s">
        <v>5907</v>
      </c>
      <c r="G99" s="225" t="s">
        <v>68</v>
      </c>
      <c r="H99" s="225" t="s">
        <v>7846</v>
      </c>
      <c r="I99" s="225"/>
      <c r="J99" s="225">
        <v>0</v>
      </c>
      <c r="K99" s="225" t="s">
        <v>5886</v>
      </c>
      <c r="L99" s="225">
        <v>0</v>
      </c>
      <c r="M99" s="225"/>
    </row>
    <row r="100" spans="1:13">
      <c r="A100" s="225"/>
      <c r="B100" s="225"/>
      <c r="C100" s="225">
        <v>8</v>
      </c>
      <c r="D100" s="225">
        <v>15</v>
      </c>
      <c r="E100" s="225">
        <v>8</v>
      </c>
      <c r="F100" s="225" t="s">
        <v>5976</v>
      </c>
      <c r="G100" s="225" t="s">
        <v>73</v>
      </c>
      <c r="H100" s="225" t="s">
        <v>20</v>
      </c>
      <c r="I100" s="225"/>
      <c r="J100" s="225">
        <v>0</v>
      </c>
      <c r="K100" s="225" t="s">
        <v>5886</v>
      </c>
      <c r="L100" s="225">
        <v>0</v>
      </c>
      <c r="M100" s="225"/>
    </row>
    <row r="101" spans="1:13">
      <c r="A101" s="225"/>
      <c r="B101" s="225"/>
      <c r="C101" s="225">
        <v>7</v>
      </c>
      <c r="D101" s="225">
        <v>7</v>
      </c>
      <c r="E101" s="225">
        <v>1</v>
      </c>
      <c r="F101" s="225" t="s">
        <v>5907</v>
      </c>
      <c r="G101" s="225" t="s">
        <v>68</v>
      </c>
      <c r="H101" s="225" t="s">
        <v>7845</v>
      </c>
      <c r="I101" s="225"/>
      <c r="J101" s="225">
        <v>0</v>
      </c>
      <c r="K101" s="225" t="s">
        <v>5886</v>
      </c>
      <c r="L101" s="225">
        <v>0</v>
      </c>
      <c r="M101" s="225"/>
    </row>
    <row r="102" spans="1:13">
      <c r="A102" s="225"/>
      <c r="B102" s="225"/>
      <c r="C102" s="225">
        <v>6</v>
      </c>
      <c r="D102" s="225">
        <v>6</v>
      </c>
      <c r="E102" s="225">
        <v>1</v>
      </c>
      <c r="F102" s="225" t="s">
        <v>5907</v>
      </c>
      <c r="G102" s="225" t="s">
        <v>73</v>
      </c>
      <c r="H102" s="225" t="s">
        <v>20</v>
      </c>
      <c r="I102" s="225"/>
      <c r="J102" s="225">
        <v>0</v>
      </c>
      <c r="K102" s="225" t="s">
        <v>5886</v>
      </c>
      <c r="L102" s="225">
        <v>0</v>
      </c>
      <c r="M102" s="225"/>
    </row>
    <row r="103" spans="1:13">
      <c r="A103" s="225"/>
      <c r="B103" s="225"/>
      <c r="C103" s="225">
        <v>5</v>
      </c>
      <c r="D103" s="225">
        <v>5</v>
      </c>
      <c r="E103" s="225">
        <v>1</v>
      </c>
      <c r="F103" s="225" t="s">
        <v>5907</v>
      </c>
      <c r="G103" s="225" t="s">
        <v>68</v>
      </c>
      <c r="H103" s="225" t="s">
        <v>7844</v>
      </c>
      <c r="I103" s="225"/>
      <c r="J103" s="225">
        <v>0</v>
      </c>
      <c r="K103" s="225" t="s">
        <v>5886</v>
      </c>
      <c r="L103" s="225">
        <v>0</v>
      </c>
      <c r="M103" s="225"/>
    </row>
    <row r="104" spans="1:13">
      <c r="A104" s="225"/>
      <c r="B104" s="225"/>
      <c r="C104" s="225">
        <v>4</v>
      </c>
      <c r="D104" s="225">
        <v>4</v>
      </c>
      <c r="E104" s="225">
        <v>1</v>
      </c>
      <c r="F104" s="225" t="s">
        <v>5907</v>
      </c>
      <c r="G104" s="225" t="s">
        <v>68</v>
      </c>
      <c r="H104" s="225" t="s">
        <v>7843</v>
      </c>
      <c r="I104" s="225"/>
      <c r="J104" s="225">
        <v>0</v>
      </c>
      <c r="K104" s="225" t="s">
        <v>5886</v>
      </c>
      <c r="L104" s="225">
        <v>0</v>
      </c>
      <c r="M104" s="225"/>
    </row>
    <row r="105" spans="1:13">
      <c r="A105" s="225"/>
      <c r="B105" s="225"/>
      <c r="C105" s="225">
        <v>3</v>
      </c>
      <c r="D105" s="225">
        <v>3</v>
      </c>
      <c r="E105" s="225">
        <v>1</v>
      </c>
      <c r="F105" s="225" t="s">
        <v>5907</v>
      </c>
      <c r="G105" s="225" t="s">
        <v>68</v>
      </c>
      <c r="H105" s="225" t="s">
        <v>7842</v>
      </c>
      <c r="I105" s="225"/>
      <c r="J105" s="225">
        <v>0</v>
      </c>
      <c r="K105" s="225" t="s">
        <v>5886</v>
      </c>
      <c r="L105" s="225">
        <v>0</v>
      </c>
      <c r="M105" s="225"/>
    </row>
    <row r="106" spans="1:13">
      <c r="A106" s="225"/>
      <c r="B106" s="225"/>
      <c r="C106" s="225">
        <v>2</v>
      </c>
      <c r="D106" s="225">
        <v>2</v>
      </c>
      <c r="E106" s="225">
        <v>1</v>
      </c>
      <c r="F106" s="225" t="s">
        <v>5907</v>
      </c>
      <c r="G106" s="225" t="s">
        <v>68</v>
      </c>
      <c r="H106" s="225" t="s">
        <v>7841</v>
      </c>
      <c r="I106" s="225"/>
      <c r="J106" s="225">
        <v>0</v>
      </c>
      <c r="K106" s="225" t="s">
        <v>5886</v>
      </c>
      <c r="L106" s="225">
        <v>0</v>
      </c>
      <c r="M106" s="225"/>
    </row>
    <row r="107" spans="1:13">
      <c r="A107" s="225"/>
      <c r="B107" s="225"/>
      <c r="C107" s="225">
        <v>1</v>
      </c>
      <c r="D107" s="225">
        <v>1</v>
      </c>
      <c r="E107" s="225">
        <v>1</v>
      </c>
      <c r="F107" s="225" t="s">
        <v>5907</v>
      </c>
      <c r="G107" s="225" t="s">
        <v>68</v>
      </c>
      <c r="H107" s="225" t="s">
        <v>7840</v>
      </c>
      <c r="I107" s="225"/>
      <c r="J107" s="225">
        <v>0</v>
      </c>
      <c r="K107" s="225" t="s">
        <v>5886</v>
      </c>
      <c r="L107" s="225">
        <v>0</v>
      </c>
      <c r="M107" s="225"/>
    </row>
    <row r="108" spans="1:13">
      <c r="A108" s="225"/>
      <c r="B108" s="225"/>
      <c r="C108" s="225">
        <v>0</v>
      </c>
      <c r="D108" s="225">
        <v>0</v>
      </c>
      <c r="E108" s="225">
        <v>1</v>
      </c>
      <c r="F108" s="225" t="s">
        <v>5907</v>
      </c>
      <c r="G108" s="225" t="s">
        <v>73</v>
      </c>
      <c r="H108" s="225" t="s">
        <v>7839</v>
      </c>
      <c r="I108" s="225"/>
      <c r="J108" s="225">
        <v>0</v>
      </c>
      <c r="K108" s="225" t="s">
        <v>5886</v>
      </c>
      <c r="L108" s="225">
        <v>0</v>
      </c>
      <c r="M108" s="225"/>
    </row>
    <row r="109" spans="1:13">
      <c r="A109" s="226"/>
      <c r="B109" s="226" t="s">
        <v>303</v>
      </c>
      <c r="C109" s="226"/>
      <c r="D109" s="226"/>
      <c r="E109" s="226">
        <v>32</v>
      </c>
      <c r="F109" s="226" t="s">
        <v>4333</v>
      </c>
      <c r="G109" s="226"/>
      <c r="H109" s="226" t="s">
        <v>6473</v>
      </c>
      <c r="I109" s="226"/>
      <c r="J109" s="226"/>
      <c r="K109" s="226" t="s">
        <v>5886</v>
      </c>
      <c r="L109" s="226">
        <v>0</v>
      </c>
      <c r="M109" s="226"/>
    </row>
    <row r="110" spans="1:13">
      <c r="A110" s="225"/>
      <c r="B110" s="225"/>
      <c r="C110" s="225">
        <v>4</v>
      </c>
      <c r="D110" s="225">
        <v>31</v>
      </c>
      <c r="E110" s="225">
        <v>28</v>
      </c>
      <c r="F110" s="225" t="s">
        <v>5985</v>
      </c>
      <c r="G110" s="225" t="s">
        <v>73</v>
      </c>
      <c r="H110" s="225" t="s">
        <v>20</v>
      </c>
      <c r="I110" s="225"/>
      <c r="J110" s="225">
        <v>0</v>
      </c>
      <c r="K110" s="225" t="s">
        <v>5886</v>
      </c>
      <c r="L110" s="225">
        <v>0</v>
      </c>
      <c r="M110" s="225"/>
    </row>
    <row r="111" spans="1:13">
      <c r="A111" s="225"/>
      <c r="B111" s="225"/>
      <c r="C111" s="225">
        <v>3</v>
      </c>
      <c r="D111" s="225">
        <v>3</v>
      </c>
      <c r="E111" s="225">
        <v>1</v>
      </c>
      <c r="F111" s="225" t="s">
        <v>5907</v>
      </c>
      <c r="G111" s="225" t="s">
        <v>718</v>
      </c>
      <c r="H111" s="225" t="s">
        <v>7838</v>
      </c>
      <c r="I111" s="225"/>
      <c r="J111" s="225">
        <v>0</v>
      </c>
      <c r="K111" s="225" t="s">
        <v>5886</v>
      </c>
      <c r="L111" s="225">
        <v>0</v>
      </c>
      <c r="M111" s="225"/>
    </row>
    <row r="112" spans="1:13">
      <c r="A112" s="225"/>
      <c r="B112" s="225"/>
      <c r="C112" s="225">
        <v>2</v>
      </c>
      <c r="D112" s="225">
        <v>2</v>
      </c>
      <c r="E112" s="225">
        <v>1</v>
      </c>
      <c r="F112" s="225" t="s">
        <v>5907</v>
      </c>
      <c r="G112" s="225" t="s">
        <v>718</v>
      </c>
      <c r="H112" s="225" t="s">
        <v>7837</v>
      </c>
      <c r="I112" s="225"/>
      <c r="J112" s="225">
        <v>0</v>
      </c>
      <c r="K112" s="225" t="s">
        <v>5886</v>
      </c>
      <c r="L112" s="225">
        <v>0</v>
      </c>
      <c r="M112" s="225"/>
    </row>
    <row r="113" spans="1:13">
      <c r="A113" s="225"/>
      <c r="B113" s="225"/>
      <c r="C113" s="225">
        <v>1</v>
      </c>
      <c r="D113" s="225">
        <v>1</v>
      </c>
      <c r="E113" s="225">
        <v>1</v>
      </c>
      <c r="F113" s="225" t="s">
        <v>5907</v>
      </c>
      <c r="G113" s="225" t="s">
        <v>718</v>
      </c>
      <c r="H113" s="225" t="s">
        <v>7836</v>
      </c>
      <c r="I113" s="225"/>
      <c r="J113" s="225">
        <v>0</v>
      </c>
      <c r="K113" s="225" t="s">
        <v>5886</v>
      </c>
      <c r="L113" s="225">
        <v>0</v>
      </c>
      <c r="M113" s="225"/>
    </row>
    <row r="114" spans="1:13">
      <c r="A114" s="225"/>
      <c r="B114" s="225"/>
      <c r="C114" s="225">
        <v>0</v>
      </c>
      <c r="D114" s="225">
        <v>0</v>
      </c>
      <c r="E114" s="225">
        <v>1</v>
      </c>
      <c r="F114" s="225" t="s">
        <v>5907</v>
      </c>
      <c r="G114" s="225" t="s">
        <v>718</v>
      </c>
      <c r="H114" s="225" t="s">
        <v>7835</v>
      </c>
      <c r="I114" s="225"/>
      <c r="J114" s="225">
        <v>0</v>
      </c>
      <c r="K114" s="225" t="s">
        <v>5886</v>
      </c>
      <c r="L114" s="225">
        <v>0</v>
      </c>
      <c r="M114" s="225"/>
    </row>
    <row r="115" spans="1:13">
      <c r="A115" s="226"/>
      <c r="B115" s="226" t="s">
        <v>306</v>
      </c>
      <c r="C115" s="226"/>
      <c r="D115" s="226"/>
      <c r="E115" s="226">
        <v>32</v>
      </c>
      <c r="F115" s="226" t="s">
        <v>4333</v>
      </c>
      <c r="G115" s="226"/>
      <c r="H115" s="226" t="s">
        <v>6472</v>
      </c>
      <c r="I115" s="226"/>
      <c r="J115" s="226"/>
      <c r="K115" s="226" t="s">
        <v>5886</v>
      </c>
      <c r="L115" s="226">
        <v>0</v>
      </c>
      <c r="M115" s="226"/>
    </row>
    <row r="116" spans="1:13">
      <c r="A116" s="225"/>
      <c r="B116" s="225"/>
      <c r="C116" s="225">
        <v>4</v>
      </c>
      <c r="D116" s="225">
        <v>31</v>
      </c>
      <c r="E116" s="225">
        <v>28</v>
      </c>
      <c r="F116" s="225" t="s">
        <v>5985</v>
      </c>
      <c r="G116" s="225" t="s">
        <v>73</v>
      </c>
      <c r="H116" s="225" t="s">
        <v>20</v>
      </c>
      <c r="I116" s="225"/>
      <c r="J116" s="225">
        <v>0</v>
      </c>
      <c r="K116" s="225" t="s">
        <v>5886</v>
      </c>
      <c r="L116" s="225">
        <v>0</v>
      </c>
      <c r="M116" s="225"/>
    </row>
    <row r="117" spans="1:13">
      <c r="A117" s="225"/>
      <c r="B117" s="225"/>
      <c r="C117" s="225">
        <v>3</v>
      </c>
      <c r="D117" s="225">
        <v>3</v>
      </c>
      <c r="E117" s="225">
        <v>1</v>
      </c>
      <c r="F117" s="225" t="s">
        <v>5907</v>
      </c>
      <c r="G117" s="225" t="s">
        <v>713</v>
      </c>
      <c r="H117" s="225" t="s">
        <v>7834</v>
      </c>
      <c r="I117" s="225"/>
      <c r="J117" s="225">
        <v>0</v>
      </c>
      <c r="K117" s="225" t="s">
        <v>5886</v>
      </c>
      <c r="L117" s="225">
        <v>0</v>
      </c>
      <c r="M117" s="225"/>
    </row>
    <row r="118" spans="1:13">
      <c r="A118" s="225"/>
      <c r="B118" s="225"/>
      <c r="C118" s="225">
        <v>2</v>
      </c>
      <c r="D118" s="225">
        <v>2</v>
      </c>
      <c r="E118" s="225">
        <v>1</v>
      </c>
      <c r="F118" s="225" t="s">
        <v>5907</v>
      </c>
      <c r="G118" s="225" t="s">
        <v>713</v>
      </c>
      <c r="H118" s="225" t="s">
        <v>7833</v>
      </c>
      <c r="I118" s="225"/>
      <c r="J118" s="225">
        <v>0</v>
      </c>
      <c r="K118" s="225" t="s">
        <v>5886</v>
      </c>
      <c r="L118" s="225">
        <v>0</v>
      </c>
      <c r="M118" s="225"/>
    </row>
    <row r="119" spans="1:13">
      <c r="A119" s="225"/>
      <c r="B119" s="225"/>
      <c r="C119" s="225">
        <v>1</v>
      </c>
      <c r="D119" s="225">
        <v>1</v>
      </c>
      <c r="E119" s="225">
        <v>1</v>
      </c>
      <c r="F119" s="225" t="s">
        <v>5907</v>
      </c>
      <c r="G119" s="225" t="s">
        <v>713</v>
      </c>
      <c r="H119" s="225" t="s">
        <v>7832</v>
      </c>
      <c r="I119" s="225"/>
      <c r="J119" s="225">
        <v>0</v>
      </c>
      <c r="K119" s="225" t="s">
        <v>5886</v>
      </c>
      <c r="L119" s="225">
        <v>0</v>
      </c>
      <c r="M119" s="225"/>
    </row>
    <row r="120" spans="1:13">
      <c r="A120" s="225"/>
      <c r="B120" s="225"/>
      <c r="C120" s="225">
        <v>0</v>
      </c>
      <c r="D120" s="225">
        <v>0</v>
      </c>
      <c r="E120" s="225">
        <v>1</v>
      </c>
      <c r="F120" s="225" t="s">
        <v>5907</v>
      </c>
      <c r="G120" s="225" t="s">
        <v>713</v>
      </c>
      <c r="H120" s="225" t="s">
        <v>7831</v>
      </c>
      <c r="I120" s="225"/>
      <c r="J120" s="225">
        <v>0</v>
      </c>
      <c r="K120" s="225" t="s">
        <v>5886</v>
      </c>
      <c r="L120" s="225">
        <v>0</v>
      </c>
      <c r="M120" s="225"/>
    </row>
    <row r="121" spans="1:13">
      <c r="A121" s="226"/>
      <c r="B121" s="226" t="s">
        <v>309</v>
      </c>
      <c r="C121" s="226"/>
      <c r="D121" s="226"/>
      <c r="E121" s="226">
        <v>32</v>
      </c>
      <c r="F121" s="226" t="s">
        <v>6471</v>
      </c>
      <c r="G121" s="226"/>
      <c r="H121" s="226" t="s">
        <v>6470</v>
      </c>
      <c r="I121" s="226"/>
      <c r="J121" s="226"/>
      <c r="K121" s="226" t="s">
        <v>6469</v>
      </c>
      <c r="L121" s="226">
        <v>352814984</v>
      </c>
      <c r="M121" s="226"/>
    </row>
    <row r="122" spans="1:13">
      <c r="A122" s="225"/>
      <c r="B122" s="225"/>
      <c r="C122" s="225">
        <v>31</v>
      </c>
      <c r="D122" s="225">
        <v>31</v>
      </c>
      <c r="E122" s="225">
        <v>1</v>
      </c>
      <c r="F122" s="225" t="s">
        <v>5907</v>
      </c>
      <c r="G122" s="225" t="s">
        <v>73</v>
      </c>
      <c r="H122" s="225" t="s">
        <v>7830</v>
      </c>
      <c r="I122" s="225"/>
      <c r="J122" s="225">
        <v>0</v>
      </c>
      <c r="K122" s="225" t="s">
        <v>5886</v>
      </c>
      <c r="L122" s="225">
        <v>0</v>
      </c>
      <c r="M122" s="225"/>
    </row>
    <row r="123" spans="1:13">
      <c r="A123" s="225"/>
      <c r="B123" s="225"/>
      <c r="C123" s="225">
        <v>30</v>
      </c>
      <c r="D123" s="225">
        <v>30</v>
      </c>
      <c r="E123" s="225">
        <v>1</v>
      </c>
      <c r="F123" s="225" t="s">
        <v>5907</v>
      </c>
      <c r="G123" s="225" t="s">
        <v>68</v>
      </c>
      <c r="H123" s="225" t="s">
        <v>7829</v>
      </c>
      <c r="I123" s="225"/>
      <c r="J123" s="225">
        <v>0</v>
      </c>
      <c r="K123" s="225" t="s">
        <v>5886</v>
      </c>
      <c r="L123" s="225">
        <v>0</v>
      </c>
      <c r="M123" s="225"/>
    </row>
    <row r="124" spans="1:13">
      <c r="A124" s="225"/>
      <c r="B124" s="225"/>
      <c r="C124" s="225">
        <v>29</v>
      </c>
      <c r="D124" s="225">
        <v>29</v>
      </c>
      <c r="E124" s="225">
        <v>1</v>
      </c>
      <c r="F124" s="225" t="s">
        <v>5907</v>
      </c>
      <c r="G124" s="225" t="s">
        <v>68</v>
      </c>
      <c r="H124" s="225" t="s">
        <v>7828</v>
      </c>
      <c r="I124" s="225"/>
      <c r="J124" s="225">
        <v>0</v>
      </c>
      <c r="K124" s="225" t="s">
        <v>5886</v>
      </c>
      <c r="L124" s="225">
        <v>0</v>
      </c>
      <c r="M124" s="225"/>
    </row>
    <row r="125" spans="1:13">
      <c r="A125" s="225"/>
      <c r="B125" s="225"/>
      <c r="C125" s="225">
        <v>28</v>
      </c>
      <c r="D125" s="225">
        <v>28</v>
      </c>
      <c r="E125" s="225">
        <v>1</v>
      </c>
      <c r="F125" s="225" t="s">
        <v>6081</v>
      </c>
      <c r="G125" s="225" t="s">
        <v>68</v>
      </c>
      <c r="H125" s="225" t="s">
        <v>7827</v>
      </c>
      <c r="I125" s="225"/>
      <c r="J125" s="225">
        <v>1</v>
      </c>
      <c r="K125" s="225" t="s">
        <v>5933</v>
      </c>
      <c r="L125" s="225">
        <v>268435456</v>
      </c>
      <c r="M125" s="225"/>
    </row>
    <row r="126" spans="1:13">
      <c r="A126" s="225"/>
      <c r="B126" s="225"/>
      <c r="C126" s="225">
        <v>27</v>
      </c>
      <c r="D126" s="225">
        <v>27</v>
      </c>
      <c r="E126" s="225">
        <v>1</v>
      </c>
      <c r="F126" s="225" t="s">
        <v>5907</v>
      </c>
      <c r="G126" s="225" t="s">
        <v>68</v>
      </c>
      <c r="H126" s="225" t="s">
        <v>7826</v>
      </c>
      <c r="I126" s="225"/>
      <c r="J126" s="225">
        <v>0</v>
      </c>
      <c r="K126" s="225" t="s">
        <v>5886</v>
      </c>
      <c r="L126" s="225">
        <v>0</v>
      </c>
      <c r="M126" s="225"/>
    </row>
    <row r="127" spans="1:13">
      <c r="A127" s="225"/>
      <c r="B127" s="225"/>
      <c r="C127" s="225">
        <v>26</v>
      </c>
      <c r="D127" s="225">
        <v>26</v>
      </c>
      <c r="E127" s="225">
        <v>1</v>
      </c>
      <c r="F127" s="225" t="s">
        <v>6081</v>
      </c>
      <c r="G127" s="225" t="s">
        <v>68</v>
      </c>
      <c r="H127" s="225" t="s">
        <v>7825</v>
      </c>
      <c r="I127" s="225"/>
      <c r="J127" s="225">
        <v>1</v>
      </c>
      <c r="K127" s="225" t="s">
        <v>5933</v>
      </c>
      <c r="L127" s="225">
        <v>67108864</v>
      </c>
      <c r="M127" s="225"/>
    </row>
    <row r="128" spans="1:13">
      <c r="A128" s="225"/>
      <c r="B128" s="225"/>
      <c r="C128" s="225">
        <v>25</v>
      </c>
      <c r="D128" s="225">
        <v>25</v>
      </c>
      <c r="E128" s="225">
        <v>1</v>
      </c>
      <c r="F128" s="225" t="s">
        <v>5907</v>
      </c>
      <c r="G128" s="225" t="s">
        <v>68</v>
      </c>
      <c r="H128" s="225" t="s">
        <v>7824</v>
      </c>
      <c r="I128" s="225"/>
      <c r="J128" s="225">
        <v>0</v>
      </c>
      <c r="K128" s="225" t="s">
        <v>5886</v>
      </c>
      <c r="L128" s="225">
        <v>0</v>
      </c>
      <c r="M128" s="225"/>
    </row>
    <row r="129" spans="1:13">
      <c r="A129" s="225"/>
      <c r="B129" s="225"/>
      <c r="C129" s="225">
        <v>24</v>
      </c>
      <c r="D129" s="225">
        <v>24</v>
      </c>
      <c r="E129" s="225">
        <v>1</v>
      </c>
      <c r="F129" s="225" t="s">
        <v>6081</v>
      </c>
      <c r="G129" s="225" t="s">
        <v>68</v>
      </c>
      <c r="H129" s="225" t="s">
        <v>7823</v>
      </c>
      <c r="I129" s="225"/>
      <c r="J129" s="225">
        <v>1</v>
      </c>
      <c r="K129" s="225" t="s">
        <v>5933</v>
      </c>
      <c r="L129" s="225">
        <v>16777216</v>
      </c>
      <c r="M129" s="225"/>
    </row>
    <row r="130" spans="1:13">
      <c r="A130" s="225"/>
      <c r="B130" s="225"/>
      <c r="C130" s="225">
        <v>23</v>
      </c>
      <c r="D130" s="225">
        <v>23</v>
      </c>
      <c r="E130" s="225">
        <v>1</v>
      </c>
      <c r="F130" s="225" t="s">
        <v>5907</v>
      </c>
      <c r="G130" s="225" t="s">
        <v>68</v>
      </c>
      <c r="H130" s="225" t="s">
        <v>7822</v>
      </c>
      <c r="I130" s="225"/>
      <c r="J130" s="225">
        <v>0</v>
      </c>
      <c r="K130" s="225" t="s">
        <v>5886</v>
      </c>
      <c r="L130" s="225">
        <v>0</v>
      </c>
      <c r="M130" s="225"/>
    </row>
    <row r="131" spans="1:13">
      <c r="A131" s="225"/>
      <c r="B131" s="225"/>
      <c r="C131" s="225">
        <v>22</v>
      </c>
      <c r="D131" s="225">
        <v>22</v>
      </c>
      <c r="E131" s="225">
        <v>1</v>
      </c>
      <c r="F131" s="225" t="s">
        <v>5907</v>
      </c>
      <c r="G131" s="225" t="s">
        <v>68</v>
      </c>
      <c r="H131" s="225" t="s">
        <v>7821</v>
      </c>
      <c r="I131" s="225"/>
      <c r="J131" s="225">
        <v>0</v>
      </c>
      <c r="K131" s="225" t="s">
        <v>5886</v>
      </c>
      <c r="L131" s="225">
        <v>0</v>
      </c>
      <c r="M131" s="225"/>
    </row>
    <row r="132" spans="1:13">
      <c r="A132" s="225"/>
      <c r="B132" s="225"/>
      <c r="C132" s="225">
        <v>21</v>
      </c>
      <c r="D132" s="225">
        <v>21</v>
      </c>
      <c r="E132" s="225">
        <v>1</v>
      </c>
      <c r="F132" s="225" t="s">
        <v>5907</v>
      </c>
      <c r="G132" s="225" t="s">
        <v>68</v>
      </c>
      <c r="H132" s="225" t="s">
        <v>7820</v>
      </c>
      <c r="I132" s="225"/>
      <c r="J132" s="225">
        <v>0</v>
      </c>
      <c r="K132" s="225" t="s">
        <v>5886</v>
      </c>
      <c r="L132" s="225">
        <v>0</v>
      </c>
      <c r="M132" s="225"/>
    </row>
    <row r="133" spans="1:13">
      <c r="A133" s="225"/>
      <c r="B133" s="225"/>
      <c r="C133" s="225">
        <v>20</v>
      </c>
      <c r="D133" s="225">
        <v>20</v>
      </c>
      <c r="E133" s="225">
        <v>1</v>
      </c>
      <c r="F133" s="225" t="s">
        <v>5907</v>
      </c>
      <c r="G133" s="225" t="s">
        <v>68</v>
      </c>
      <c r="H133" s="225" t="s">
        <v>7819</v>
      </c>
      <c r="I133" s="225"/>
      <c r="J133" s="225">
        <v>0</v>
      </c>
      <c r="K133" s="225" t="s">
        <v>5886</v>
      </c>
      <c r="L133" s="225">
        <v>0</v>
      </c>
      <c r="M133" s="225"/>
    </row>
    <row r="134" spans="1:13">
      <c r="A134" s="225"/>
      <c r="B134" s="225"/>
      <c r="C134" s="225">
        <v>19</v>
      </c>
      <c r="D134" s="225">
        <v>19</v>
      </c>
      <c r="E134" s="225">
        <v>1</v>
      </c>
      <c r="F134" s="225" t="s">
        <v>5907</v>
      </c>
      <c r="G134" s="225" t="s">
        <v>68</v>
      </c>
      <c r="H134" s="225" t="s">
        <v>7818</v>
      </c>
      <c r="I134" s="225"/>
      <c r="J134" s="225">
        <v>0</v>
      </c>
      <c r="K134" s="225" t="s">
        <v>5886</v>
      </c>
      <c r="L134" s="225">
        <v>0</v>
      </c>
      <c r="M134" s="225"/>
    </row>
    <row r="135" spans="1:13">
      <c r="A135" s="225"/>
      <c r="B135" s="225"/>
      <c r="C135" s="225">
        <v>18</v>
      </c>
      <c r="D135" s="225">
        <v>18</v>
      </c>
      <c r="E135" s="225">
        <v>1</v>
      </c>
      <c r="F135" s="225" t="s">
        <v>6081</v>
      </c>
      <c r="G135" s="225" t="s">
        <v>68</v>
      </c>
      <c r="H135" s="225" t="s">
        <v>7817</v>
      </c>
      <c r="I135" s="225"/>
      <c r="J135" s="225">
        <v>1</v>
      </c>
      <c r="K135" s="225" t="s">
        <v>5933</v>
      </c>
      <c r="L135" s="225">
        <v>262144</v>
      </c>
      <c r="M135" s="225"/>
    </row>
    <row r="136" spans="1:13">
      <c r="A136" s="225"/>
      <c r="B136" s="225"/>
      <c r="C136" s="225">
        <v>17</v>
      </c>
      <c r="D136" s="225">
        <v>17</v>
      </c>
      <c r="E136" s="225">
        <v>1</v>
      </c>
      <c r="F136" s="225" t="s">
        <v>6081</v>
      </c>
      <c r="G136" s="225" t="s">
        <v>68</v>
      </c>
      <c r="H136" s="225" t="s">
        <v>7816</v>
      </c>
      <c r="I136" s="225"/>
      <c r="J136" s="225">
        <v>1</v>
      </c>
      <c r="K136" s="225" t="s">
        <v>5933</v>
      </c>
      <c r="L136" s="225">
        <v>131072</v>
      </c>
      <c r="M136" s="225"/>
    </row>
    <row r="137" spans="1:13">
      <c r="A137" s="225"/>
      <c r="B137" s="225"/>
      <c r="C137" s="225">
        <v>16</v>
      </c>
      <c r="D137" s="225">
        <v>16</v>
      </c>
      <c r="E137" s="225">
        <v>1</v>
      </c>
      <c r="F137" s="225" t="s">
        <v>6081</v>
      </c>
      <c r="G137" s="225" t="s">
        <v>68</v>
      </c>
      <c r="H137" s="225" t="s">
        <v>7815</v>
      </c>
      <c r="I137" s="225"/>
      <c r="J137" s="225">
        <v>1</v>
      </c>
      <c r="K137" s="225" t="s">
        <v>5933</v>
      </c>
      <c r="L137" s="225">
        <v>65536</v>
      </c>
      <c r="M137" s="225"/>
    </row>
    <row r="138" spans="1:13">
      <c r="A138" s="225"/>
      <c r="B138" s="225"/>
      <c r="C138" s="225">
        <v>15</v>
      </c>
      <c r="D138" s="225">
        <v>15</v>
      </c>
      <c r="E138" s="225">
        <v>1</v>
      </c>
      <c r="F138" s="225" t="s">
        <v>6081</v>
      </c>
      <c r="G138" s="225" t="s">
        <v>68</v>
      </c>
      <c r="H138" s="225" t="s">
        <v>7814</v>
      </c>
      <c r="I138" s="225"/>
      <c r="J138" s="225">
        <v>1</v>
      </c>
      <c r="K138" s="225" t="s">
        <v>5933</v>
      </c>
      <c r="L138" s="225">
        <v>32768</v>
      </c>
      <c r="M138" s="225"/>
    </row>
    <row r="139" spans="1:13">
      <c r="A139" s="225"/>
      <c r="B139" s="225"/>
      <c r="C139" s="225">
        <v>14</v>
      </c>
      <c r="D139" s="225">
        <v>14</v>
      </c>
      <c r="E139" s="225">
        <v>1</v>
      </c>
      <c r="F139" s="225" t="s">
        <v>5907</v>
      </c>
      <c r="G139" s="225" t="s">
        <v>68</v>
      </c>
      <c r="H139" s="225" t="s">
        <v>7813</v>
      </c>
      <c r="I139" s="225"/>
      <c r="J139" s="225">
        <v>0</v>
      </c>
      <c r="K139" s="225" t="s">
        <v>5886</v>
      </c>
      <c r="L139" s="225">
        <v>0</v>
      </c>
      <c r="M139" s="225"/>
    </row>
    <row r="140" spans="1:13">
      <c r="A140" s="225"/>
      <c r="B140" s="225"/>
      <c r="C140" s="225">
        <v>13</v>
      </c>
      <c r="D140" s="225">
        <v>13</v>
      </c>
      <c r="E140" s="225">
        <v>1</v>
      </c>
      <c r="F140" s="225" t="s">
        <v>5907</v>
      </c>
      <c r="G140" s="225" t="s">
        <v>68</v>
      </c>
      <c r="H140" s="225" t="s">
        <v>7812</v>
      </c>
      <c r="I140" s="225"/>
      <c r="J140" s="225">
        <v>0</v>
      </c>
      <c r="K140" s="225" t="s">
        <v>5886</v>
      </c>
      <c r="L140" s="225">
        <v>0</v>
      </c>
      <c r="M140" s="225"/>
    </row>
    <row r="141" spans="1:13">
      <c r="A141" s="225"/>
      <c r="B141" s="225"/>
      <c r="C141" s="225">
        <v>12</v>
      </c>
      <c r="D141" s="225">
        <v>12</v>
      </c>
      <c r="E141" s="225">
        <v>1</v>
      </c>
      <c r="F141" s="225" t="s">
        <v>5907</v>
      </c>
      <c r="G141" s="225" t="s">
        <v>68</v>
      </c>
      <c r="H141" s="225" t="s">
        <v>7811</v>
      </c>
      <c r="I141" s="225"/>
      <c r="J141" s="225">
        <v>0</v>
      </c>
      <c r="K141" s="225" t="s">
        <v>5886</v>
      </c>
      <c r="L141" s="225">
        <v>0</v>
      </c>
      <c r="M141" s="225"/>
    </row>
    <row r="142" spans="1:13">
      <c r="A142" s="225"/>
      <c r="B142" s="225"/>
      <c r="C142" s="225">
        <v>11</v>
      </c>
      <c r="D142" s="225">
        <v>11</v>
      </c>
      <c r="E142" s="225">
        <v>1</v>
      </c>
      <c r="F142" s="225" t="s">
        <v>5907</v>
      </c>
      <c r="G142" s="225" t="s">
        <v>68</v>
      </c>
      <c r="H142" s="225" t="s">
        <v>7810</v>
      </c>
      <c r="I142" s="225"/>
      <c r="J142" s="225">
        <v>0</v>
      </c>
      <c r="K142" s="225" t="s">
        <v>5886</v>
      </c>
      <c r="L142" s="225">
        <v>0</v>
      </c>
      <c r="M142" s="225"/>
    </row>
    <row r="143" spans="1:13">
      <c r="A143" s="225"/>
      <c r="B143" s="225"/>
      <c r="C143" s="225">
        <v>10</v>
      </c>
      <c r="D143" s="225">
        <v>10</v>
      </c>
      <c r="E143" s="225">
        <v>1</v>
      </c>
      <c r="F143" s="225" t="s">
        <v>6081</v>
      </c>
      <c r="G143" s="225" t="s">
        <v>68</v>
      </c>
      <c r="H143" s="225" t="s">
        <v>7809</v>
      </c>
      <c r="I143" s="225"/>
      <c r="J143" s="225">
        <v>1</v>
      </c>
      <c r="K143" s="225" t="s">
        <v>5933</v>
      </c>
      <c r="L143" s="225">
        <v>1024</v>
      </c>
      <c r="M143" s="225"/>
    </row>
    <row r="144" spans="1:13">
      <c r="A144" s="225"/>
      <c r="B144" s="225"/>
      <c r="C144" s="225">
        <v>9</v>
      </c>
      <c r="D144" s="225">
        <v>9</v>
      </c>
      <c r="E144" s="225">
        <v>1</v>
      </c>
      <c r="F144" s="225" t="s">
        <v>6081</v>
      </c>
      <c r="G144" s="225" t="s">
        <v>68</v>
      </c>
      <c r="H144" s="225" t="s">
        <v>7808</v>
      </c>
      <c r="I144" s="225"/>
      <c r="J144" s="225">
        <v>1</v>
      </c>
      <c r="K144" s="225" t="s">
        <v>5933</v>
      </c>
      <c r="L144" s="225">
        <v>512</v>
      </c>
      <c r="M144" s="225"/>
    </row>
    <row r="145" spans="1:13">
      <c r="A145" s="225"/>
      <c r="B145" s="225"/>
      <c r="C145" s="225">
        <v>8</v>
      </c>
      <c r="D145" s="225">
        <v>8</v>
      </c>
      <c r="E145" s="225">
        <v>1</v>
      </c>
      <c r="F145" s="225" t="s">
        <v>6081</v>
      </c>
      <c r="G145" s="225" t="s">
        <v>68</v>
      </c>
      <c r="H145" s="225" t="s">
        <v>7807</v>
      </c>
      <c r="I145" s="225"/>
      <c r="J145" s="225">
        <v>1</v>
      </c>
      <c r="K145" s="225" t="s">
        <v>5933</v>
      </c>
      <c r="L145" s="225">
        <v>256</v>
      </c>
      <c r="M145" s="225"/>
    </row>
    <row r="146" spans="1:13">
      <c r="A146" s="225"/>
      <c r="B146" s="225"/>
      <c r="C146" s="225">
        <v>7</v>
      </c>
      <c r="D146" s="225">
        <v>7</v>
      </c>
      <c r="E146" s="225">
        <v>1</v>
      </c>
      <c r="F146" s="225" t="s">
        <v>6081</v>
      </c>
      <c r="G146" s="225" t="s">
        <v>68</v>
      </c>
      <c r="H146" s="225" t="s">
        <v>7806</v>
      </c>
      <c r="I146" s="225"/>
      <c r="J146" s="225">
        <v>1</v>
      </c>
      <c r="K146" s="225" t="s">
        <v>5933</v>
      </c>
      <c r="L146" s="225">
        <v>128</v>
      </c>
      <c r="M146" s="225"/>
    </row>
    <row r="147" spans="1:13">
      <c r="A147" s="225"/>
      <c r="B147" s="225"/>
      <c r="C147" s="225">
        <v>6</v>
      </c>
      <c r="D147" s="225">
        <v>6</v>
      </c>
      <c r="E147" s="225">
        <v>1</v>
      </c>
      <c r="F147" s="225" t="s">
        <v>5907</v>
      </c>
      <c r="G147" s="225" t="s">
        <v>68</v>
      </c>
      <c r="H147" s="225" t="s">
        <v>7805</v>
      </c>
      <c r="I147" s="225"/>
      <c r="J147" s="225">
        <v>0</v>
      </c>
      <c r="K147" s="225" t="s">
        <v>5886</v>
      </c>
      <c r="L147" s="225">
        <v>0</v>
      </c>
      <c r="M147" s="225"/>
    </row>
    <row r="148" spans="1:13">
      <c r="A148" s="225"/>
      <c r="B148" s="225"/>
      <c r="C148" s="225">
        <v>5</v>
      </c>
      <c r="D148" s="225">
        <v>5</v>
      </c>
      <c r="E148" s="225">
        <v>1</v>
      </c>
      <c r="F148" s="225" t="s">
        <v>5907</v>
      </c>
      <c r="G148" s="225" t="s">
        <v>68</v>
      </c>
      <c r="H148" s="225" t="s">
        <v>7804</v>
      </c>
      <c r="I148" s="225"/>
      <c r="J148" s="225">
        <v>0</v>
      </c>
      <c r="K148" s="225" t="s">
        <v>5886</v>
      </c>
      <c r="L148" s="225">
        <v>0</v>
      </c>
      <c r="M148" s="225"/>
    </row>
    <row r="149" spans="1:13">
      <c r="A149" s="225"/>
      <c r="B149" s="225"/>
      <c r="C149" s="225">
        <v>4</v>
      </c>
      <c r="D149" s="225">
        <v>4</v>
      </c>
      <c r="E149" s="225">
        <v>1</v>
      </c>
      <c r="F149" s="225" t="s">
        <v>5907</v>
      </c>
      <c r="G149" s="225" t="s">
        <v>68</v>
      </c>
      <c r="H149" s="225" t="s">
        <v>7803</v>
      </c>
      <c r="I149" s="225"/>
      <c r="J149" s="225">
        <v>0</v>
      </c>
      <c r="K149" s="225" t="s">
        <v>5886</v>
      </c>
      <c r="L149" s="225">
        <v>0</v>
      </c>
      <c r="M149" s="225"/>
    </row>
    <row r="150" spans="1:13">
      <c r="A150" s="225"/>
      <c r="B150" s="225"/>
      <c r="C150" s="225">
        <v>3</v>
      </c>
      <c r="D150" s="225">
        <v>3</v>
      </c>
      <c r="E150" s="225">
        <v>1</v>
      </c>
      <c r="F150" s="225" t="s">
        <v>6081</v>
      </c>
      <c r="G150" s="225" t="s">
        <v>68</v>
      </c>
      <c r="H150" s="225" t="s">
        <v>7802</v>
      </c>
      <c r="I150" s="225"/>
      <c r="J150" s="225">
        <v>1</v>
      </c>
      <c r="K150" s="225" t="s">
        <v>5933</v>
      </c>
      <c r="L150" s="225">
        <v>8</v>
      </c>
      <c r="M150" s="225"/>
    </row>
    <row r="151" spans="1:13">
      <c r="A151" s="225"/>
      <c r="B151" s="225"/>
      <c r="C151" s="225">
        <v>2</v>
      </c>
      <c r="D151" s="225">
        <v>2</v>
      </c>
      <c r="E151" s="225">
        <v>1</v>
      </c>
      <c r="F151" s="225" t="s">
        <v>5907</v>
      </c>
      <c r="G151" s="225" t="s">
        <v>68</v>
      </c>
      <c r="H151" s="225" t="s">
        <v>7801</v>
      </c>
      <c r="I151" s="225"/>
      <c r="J151" s="225">
        <v>0</v>
      </c>
      <c r="K151" s="225" t="s">
        <v>5886</v>
      </c>
      <c r="L151" s="225">
        <v>0</v>
      </c>
      <c r="M151" s="225"/>
    </row>
    <row r="152" spans="1:13">
      <c r="A152" s="225"/>
      <c r="B152" s="225"/>
      <c r="C152" s="225">
        <v>1</v>
      </c>
      <c r="D152" s="225">
        <v>1</v>
      </c>
      <c r="E152" s="225">
        <v>1</v>
      </c>
      <c r="F152" s="225" t="s">
        <v>5907</v>
      </c>
      <c r="G152" s="225" t="s">
        <v>68</v>
      </c>
      <c r="H152" s="225" t="s">
        <v>7800</v>
      </c>
      <c r="I152" s="225"/>
      <c r="J152" s="225">
        <v>0</v>
      </c>
      <c r="K152" s="225" t="s">
        <v>5886</v>
      </c>
      <c r="L152" s="225">
        <v>0</v>
      </c>
      <c r="M152" s="225"/>
    </row>
    <row r="153" spans="1:13">
      <c r="A153" s="225"/>
      <c r="B153" s="225"/>
      <c r="C153" s="225">
        <v>0</v>
      </c>
      <c r="D153" s="225">
        <v>0</v>
      </c>
      <c r="E153" s="225">
        <v>1</v>
      </c>
      <c r="F153" s="225" t="s">
        <v>5907</v>
      </c>
      <c r="G153" s="225" t="s">
        <v>68</v>
      </c>
      <c r="H153" s="225" t="s">
        <v>7799</v>
      </c>
      <c r="I153" s="225"/>
      <c r="J153" s="225">
        <v>0</v>
      </c>
      <c r="K153" s="225" t="s">
        <v>5886</v>
      </c>
      <c r="L153" s="225">
        <v>0</v>
      </c>
      <c r="M153" s="225"/>
    </row>
    <row r="154" spans="1:13">
      <c r="A154" s="226"/>
      <c r="B154" s="226" t="s">
        <v>312</v>
      </c>
      <c r="C154" s="226"/>
      <c r="D154" s="226"/>
      <c r="E154" s="226">
        <v>32</v>
      </c>
      <c r="F154" s="226" t="s">
        <v>4333</v>
      </c>
      <c r="G154" s="226"/>
      <c r="H154" s="226" t="s">
        <v>6468</v>
      </c>
      <c r="I154" s="226"/>
      <c r="J154" s="226"/>
      <c r="K154" s="226" t="s">
        <v>5886</v>
      </c>
      <c r="L154" s="226">
        <v>0</v>
      </c>
      <c r="M154" s="226"/>
    </row>
    <row r="155" spans="1:13">
      <c r="A155" s="225"/>
      <c r="B155" s="225"/>
      <c r="C155" s="225">
        <v>24</v>
      </c>
      <c r="D155" s="225">
        <v>31</v>
      </c>
      <c r="E155" s="225">
        <v>8</v>
      </c>
      <c r="F155" s="225" t="s">
        <v>5976</v>
      </c>
      <c r="G155" s="225" t="s">
        <v>68</v>
      </c>
      <c r="H155" s="225" t="s">
        <v>7798</v>
      </c>
      <c r="I155" s="225"/>
      <c r="J155" s="225">
        <v>0</v>
      </c>
      <c r="K155" s="225" t="s">
        <v>5886</v>
      </c>
      <c r="L155" s="225">
        <v>0</v>
      </c>
      <c r="M155" s="225"/>
    </row>
    <row r="156" spans="1:13">
      <c r="A156" s="225"/>
      <c r="B156" s="225"/>
      <c r="C156" s="225">
        <v>23</v>
      </c>
      <c r="D156" s="225">
        <v>23</v>
      </c>
      <c r="E156" s="225">
        <v>1</v>
      </c>
      <c r="F156" s="225" t="s">
        <v>5907</v>
      </c>
      <c r="G156" s="225" t="s">
        <v>68</v>
      </c>
      <c r="H156" s="225" t="s">
        <v>7797</v>
      </c>
      <c r="I156" s="225"/>
      <c r="J156" s="225">
        <v>0</v>
      </c>
      <c r="K156" s="225" t="s">
        <v>5886</v>
      </c>
      <c r="L156" s="225">
        <v>0</v>
      </c>
      <c r="M156" s="225"/>
    </row>
    <row r="157" spans="1:13">
      <c r="A157" s="225"/>
      <c r="B157" s="225"/>
      <c r="C157" s="225">
        <v>16</v>
      </c>
      <c r="D157" s="225">
        <v>22</v>
      </c>
      <c r="E157" s="225">
        <v>7</v>
      </c>
      <c r="F157" s="225" t="s">
        <v>5992</v>
      </c>
      <c r="G157" s="225" t="s">
        <v>68</v>
      </c>
      <c r="H157" s="225" t="s">
        <v>7796</v>
      </c>
      <c r="I157" s="225"/>
      <c r="J157" s="225">
        <v>0</v>
      </c>
      <c r="K157" s="225" t="s">
        <v>5886</v>
      </c>
      <c r="L157" s="225">
        <v>0</v>
      </c>
      <c r="M157" s="225"/>
    </row>
    <row r="158" spans="1:13">
      <c r="A158" s="225"/>
      <c r="B158" s="225"/>
      <c r="C158" s="225">
        <v>0</v>
      </c>
      <c r="D158" s="225">
        <v>15</v>
      </c>
      <c r="E158" s="225">
        <v>16</v>
      </c>
      <c r="F158" s="225" t="s">
        <v>6008</v>
      </c>
      <c r="G158" s="225" t="s">
        <v>68</v>
      </c>
      <c r="H158" s="225" t="s">
        <v>7795</v>
      </c>
      <c r="I158" s="225"/>
      <c r="J158" s="225">
        <v>0</v>
      </c>
      <c r="K158" s="225" t="s">
        <v>5886</v>
      </c>
      <c r="L158" s="225">
        <v>0</v>
      </c>
      <c r="M158" s="225"/>
    </row>
    <row r="159" spans="1:13">
      <c r="A159" s="226"/>
      <c r="B159" s="226" t="s">
        <v>314</v>
      </c>
      <c r="C159" s="226"/>
      <c r="D159" s="226"/>
      <c r="E159" s="226">
        <v>32</v>
      </c>
      <c r="F159" s="226" t="s">
        <v>4333</v>
      </c>
      <c r="G159" s="226"/>
      <c r="H159" s="226" t="s">
        <v>6467</v>
      </c>
      <c r="I159" s="226"/>
      <c r="J159" s="226"/>
      <c r="K159" s="226" t="s">
        <v>5886</v>
      </c>
      <c r="L159" s="226">
        <v>0</v>
      </c>
      <c r="M159" s="226"/>
    </row>
    <row r="160" spans="1:13">
      <c r="A160" s="225"/>
      <c r="B160" s="225"/>
      <c r="C160" s="225">
        <v>16</v>
      </c>
      <c r="D160" s="225">
        <v>31</v>
      </c>
      <c r="E160" s="225">
        <v>16</v>
      </c>
      <c r="F160" s="225" t="s">
        <v>6008</v>
      </c>
      <c r="G160" s="225" t="s">
        <v>68</v>
      </c>
      <c r="H160" s="225" t="s">
        <v>6466</v>
      </c>
      <c r="I160" s="225"/>
      <c r="J160" s="225">
        <v>0</v>
      </c>
      <c r="K160" s="225" t="s">
        <v>5886</v>
      </c>
      <c r="L160" s="225">
        <v>0</v>
      </c>
      <c r="M160" s="225"/>
    </row>
    <row r="161" spans="1:13">
      <c r="A161" s="225"/>
      <c r="B161" s="225"/>
      <c r="C161" s="225">
        <v>8</v>
      </c>
      <c r="D161" s="225">
        <v>15</v>
      </c>
      <c r="E161" s="225">
        <v>8</v>
      </c>
      <c r="F161" s="225" t="s">
        <v>5976</v>
      </c>
      <c r="G161" s="225" t="s">
        <v>68</v>
      </c>
      <c r="H161" s="225" t="s">
        <v>7794</v>
      </c>
      <c r="I161" s="225"/>
      <c r="J161" s="225">
        <v>0</v>
      </c>
      <c r="K161" s="225" t="s">
        <v>5886</v>
      </c>
      <c r="L161" s="225">
        <v>0</v>
      </c>
      <c r="M161" s="225"/>
    </row>
    <row r="162" spans="1:13">
      <c r="A162" s="225"/>
      <c r="B162" s="225"/>
      <c r="C162" s="225">
        <v>0</v>
      </c>
      <c r="D162" s="225">
        <v>7</v>
      </c>
      <c r="E162" s="225">
        <v>8</v>
      </c>
      <c r="F162" s="225" t="s">
        <v>5976</v>
      </c>
      <c r="G162" s="225" t="s">
        <v>68</v>
      </c>
      <c r="H162" s="225" t="s">
        <v>7793</v>
      </c>
      <c r="I162" s="225"/>
      <c r="J162" s="225">
        <v>0</v>
      </c>
      <c r="K162" s="225" t="s">
        <v>5886</v>
      </c>
      <c r="L162" s="225">
        <v>0</v>
      </c>
      <c r="M162" s="225"/>
    </row>
    <row r="163" spans="1:13">
      <c r="A163" s="226"/>
      <c r="B163" s="226" t="s">
        <v>2194</v>
      </c>
      <c r="C163" s="226"/>
      <c r="D163" s="226"/>
      <c r="E163" s="226">
        <v>32</v>
      </c>
      <c r="F163" s="226" t="s">
        <v>4333</v>
      </c>
      <c r="G163" s="226"/>
      <c r="H163" s="226" t="s">
        <v>6465</v>
      </c>
      <c r="I163" s="226"/>
      <c r="J163" s="226"/>
      <c r="K163" s="226" t="s">
        <v>5886</v>
      </c>
      <c r="L163" s="226">
        <v>0</v>
      </c>
      <c r="M163" s="226"/>
    </row>
    <row r="164" spans="1:13">
      <c r="A164" s="225"/>
      <c r="B164" s="225"/>
      <c r="C164" s="225">
        <v>31</v>
      </c>
      <c r="D164" s="225">
        <v>31</v>
      </c>
      <c r="E164" s="225">
        <v>1</v>
      </c>
      <c r="F164" s="225" t="s">
        <v>5907</v>
      </c>
      <c r="G164" s="225" t="s">
        <v>68</v>
      </c>
      <c r="H164" s="225" t="s">
        <v>7792</v>
      </c>
      <c r="I164" s="225"/>
      <c r="J164" s="225">
        <v>0</v>
      </c>
      <c r="K164" s="225" t="s">
        <v>5886</v>
      </c>
      <c r="L164" s="225">
        <v>0</v>
      </c>
      <c r="M164" s="225"/>
    </row>
    <row r="165" spans="1:13">
      <c r="A165" s="225"/>
      <c r="B165" s="225"/>
      <c r="C165" s="225">
        <v>8</v>
      </c>
      <c r="D165" s="225">
        <v>30</v>
      </c>
      <c r="E165" s="225">
        <v>23</v>
      </c>
      <c r="F165" s="225" t="s">
        <v>6305</v>
      </c>
      <c r="G165" s="225" t="s">
        <v>73</v>
      </c>
      <c r="H165" s="225" t="s">
        <v>20</v>
      </c>
      <c r="I165" s="225"/>
      <c r="J165" s="225">
        <v>0</v>
      </c>
      <c r="K165" s="225" t="s">
        <v>5886</v>
      </c>
      <c r="L165" s="225">
        <v>0</v>
      </c>
      <c r="M165" s="225"/>
    </row>
    <row r="166" spans="1:13">
      <c r="A166" s="225"/>
      <c r="B166" s="225"/>
      <c r="C166" s="225">
        <v>0</v>
      </c>
      <c r="D166" s="225">
        <v>7</v>
      </c>
      <c r="E166" s="225">
        <v>8</v>
      </c>
      <c r="F166" s="225" t="s">
        <v>5976</v>
      </c>
      <c r="G166" s="225" t="s">
        <v>68</v>
      </c>
      <c r="H166" s="225" t="s">
        <v>7791</v>
      </c>
      <c r="I166" s="225"/>
      <c r="J166" s="225">
        <v>0</v>
      </c>
      <c r="K166" s="225" t="s">
        <v>5886</v>
      </c>
      <c r="L166" s="225">
        <v>0</v>
      </c>
      <c r="M166" s="225"/>
    </row>
    <row r="167" spans="1:13">
      <c r="A167" s="226"/>
      <c r="B167" s="226" t="s">
        <v>2178</v>
      </c>
      <c r="C167" s="226"/>
      <c r="D167" s="226"/>
      <c r="E167" s="226">
        <v>32</v>
      </c>
      <c r="F167" s="226" t="s">
        <v>6464</v>
      </c>
      <c r="G167" s="226"/>
      <c r="H167" s="226" t="s">
        <v>6463</v>
      </c>
      <c r="I167" s="226"/>
      <c r="J167" s="226"/>
      <c r="K167" s="226" t="s">
        <v>6462</v>
      </c>
      <c r="L167" s="226">
        <v>1031</v>
      </c>
      <c r="M167" s="226"/>
    </row>
    <row r="168" spans="1:13">
      <c r="A168" s="225"/>
      <c r="B168" s="225"/>
      <c r="C168" s="225">
        <v>16</v>
      </c>
      <c r="D168" s="225">
        <v>31</v>
      </c>
      <c r="E168" s="225">
        <v>16</v>
      </c>
      <c r="F168" s="225" t="s">
        <v>6008</v>
      </c>
      <c r="G168" s="225" t="s">
        <v>73</v>
      </c>
      <c r="H168" s="225" t="s">
        <v>20</v>
      </c>
      <c r="I168" s="225"/>
      <c r="J168" s="225">
        <v>0</v>
      </c>
      <c r="K168" s="225" t="s">
        <v>5886</v>
      </c>
      <c r="L168" s="225">
        <v>0</v>
      </c>
      <c r="M168" s="225"/>
    </row>
    <row r="169" spans="1:13">
      <c r="A169" s="225"/>
      <c r="B169" s="225"/>
      <c r="C169" s="225">
        <v>8</v>
      </c>
      <c r="D169" s="225">
        <v>15</v>
      </c>
      <c r="E169" s="225">
        <v>8</v>
      </c>
      <c r="F169" s="225" t="s">
        <v>6461</v>
      </c>
      <c r="G169" s="225" t="s">
        <v>68</v>
      </c>
      <c r="H169" s="225" t="s">
        <v>7790</v>
      </c>
      <c r="I169" s="225"/>
      <c r="J169" s="225">
        <v>4</v>
      </c>
      <c r="K169" s="225" t="s">
        <v>6074</v>
      </c>
      <c r="L169" s="225">
        <v>1024</v>
      </c>
      <c r="M169" s="225"/>
    </row>
    <row r="170" spans="1:13">
      <c r="A170" s="225"/>
      <c r="B170" s="225"/>
      <c r="C170" s="225">
        <v>0</v>
      </c>
      <c r="D170" s="225">
        <v>7</v>
      </c>
      <c r="E170" s="225">
        <v>8</v>
      </c>
      <c r="F170" s="225" t="s">
        <v>6460</v>
      </c>
      <c r="G170" s="225" t="s">
        <v>68</v>
      </c>
      <c r="H170" s="225" t="s">
        <v>7789</v>
      </c>
      <c r="I170" s="225"/>
      <c r="J170" s="225">
        <v>7</v>
      </c>
      <c r="K170" s="225" t="s">
        <v>6089</v>
      </c>
      <c r="L170" s="225">
        <v>7</v>
      </c>
      <c r="M170" s="225"/>
    </row>
    <row r="171" spans="1:13">
      <c r="A171" s="226"/>
      <c r="B171" s="226" t="s">
        <v>2168</v>
      </c>
      <c r="C171" s="226"/>
      <c r="D171" s="226"/>
      <c r="E171" s="226">
        <v>32</v>
      </c>
      <c r="F171" s="226" t="s">
        <v>6459</v>
      </c>
      <c r="G171" s="226"/>
      <c r="H171" s="226" t="s">
        <v>6458</v>
      </c>
      <c r="I171" s="226"/>
      <c r="J171" s="226"/>
      <c r="K171" s="226" t="s">
        <v>6457</v>
      </c>
      <c r="L171" s="226">
        <v>67108864</v>
      </c>
      <c r="M171" s="226"/>
    </row>
    <row r="172" spans="1:13">
      <c r="A172" s="225"/>
      <c r="B172" s="225"/>
      <c r="C172" s="225">
        <v>29</v>
      </c>
      <c r="D172" s="225">
        <v>31</v>
      </c>
      <c r="E172" s="225">
        <v>3</v>
      </c>
      <c r="F172" s="225" t="s">
        <v>5910</v>
      </c>
      <c r="G172" s="225" t="s">
        <v>73</v>
      </c>
      <c r="H172" s="225" t="s">
        <v>20</v>
      </c>
      <c r="I172" s="225"/>
      <c r="J172" s="225">
        <v>0</v>
      </c>
      <c r="K172" s="225" t="s">
        <v>5886</v>
      </c>
      <c r="L172" s="225">
        <v>0</v>
      </c>
      <c r="M172" s="225"/>
    </row>
    <row r="173" spans="1:13">
      <c r="A173" s="225"/>
      <c r="B173" s="225"/>
      <c r="C173" s="225">
        <v>26</v>
      </c>
      <c r="D173" s="225">
        <v>28</v>
      </c>
      <c r="E173" s="225">
        <v>3</v>
      </c>
      <c r="F173" s="225" t="s">
        <v>6344</v>
      </c>
      <c r="G173" s="225" t="s">
        <v>68</v>
      </c>
      <c r="H173" s="225" t="s">
        <v>7788</v>
      </c>
      <c r="I173" s="225"/>
      <c r="J173" s="225">
        <v>1</v>
      </c>
      <c r="K173" s="225" t="s">
        <v>5933</v>
      </c>
      <c r="L173" s="225">
        <v>67108864</v>
      </c>
      <c r="M173" s="225"/>
    </row>
    <row r="174" spans="1:13">
      <c r="A174" s="225"/>
      <c r="B174" s="225"/>
      <c r="C174" s="225">
        <v>24</v>
      </c>
      <c r="D174" s="225">
        <v>25</v>
      </c>
      <c r="E174" s="225">
        <v>2</v>
      </c>
      <c r="F174" s="225" t="s">
        <v>5898</v>
      </c>
      <c r="G174" s="225" t="s">
        <v>73</v>
      </c>
      <c r="H174" s="225" t="s">
        <v>20</v>
      </c>
      <c r="I174" s="225"/>
      <c r="J174" s="225">
        <v>0</v>
      </c>
      <c r="K174" s="225" t="s">
        <v>5886</v>
      </c>
      <c r="L174" s="225">
        <v>0</v>
      </c>
      <c r="M174" s="225"/>
    </row>
    <row r="175" spans="1:13">
      <c r="A175" s="225"/>
      <c r="B175" s="225"/>
      <c r="C175" s="225">
        <v>16</v>
      </c>
      <c r="D175" s="225">
        <v>23</v>
      </c>
      <c r="E175" s="225">
        <v>8</v>
      </c>
      <c r="F175" s="225" t="s">
        <v>5976</v>
      </c>
      <c r="G175" s="225" t="s">
        <v>68</v>
      </c>
      <c r="H175" s="225" t="s">
        <v>7787</v>
      </c>
      <c r="I175" s="225"/>
      <c r="J175" s="225">
        <v>0</v>
      </c>
      <c r="K175" s="225" t="s">
        <v>5886</v>
      </c>
      <c r="L175" s="225">
        <v>0</v>
      </c>
      <c r="M175" s="225"/>
    </row>
    <row r="176" spans="1:13">
      <c r="A176" s="225"/>
      <c r="B176" s="225"/>
      <c r="C176" s="225">
        <v>0</v>
      </c>
      <c r="D176" s="225">
        <v>15</v>
      </c>
      <c r="E176" s="225">
        <v>16</v>
      </c>
      <c r="F176" s="225" t="s">
        <v>6008</v>
      </c>
      <c r="G176" s="225" t="s">
        <v>68</v>
      </c>
      <c r="H176" s="225" t="s">
        <v>7786</v>
      </c>
      <c r="I176" s="225"/>
      <c r="J176" s="225">
        <v>0</v>
      </c>
      <c r="K176" s="225" t="s">
        <v>5886</v>
      </c>
      <c r="L176" s="225">
        <v>0</v>
      </c>
      <c r="M176" s="225"/>
    </row>
    <row r="177" spans="1:13">
      <c r="A177" s="226"/>
      <c r="B177" s="226" t="s">
        <v>2160</v>
      </c>
      <c r="C177" s="226"/>
      <c r="D177" s="226"/>
      <c r="E177" s="226">
        <v>32</v>
      </c>
      <c r="F177" s="226" t="s">
        <v>6456</v>
      </c>
      <c r="G177" s="226"/>
      <c r="H177" s="226" t="s">
        <v>6455</v>
      </c>
      <c r="I177" s="226"/>
      <c r="J177" s="226"/>
      <c r="K177" s="226" t="s">
        <v>6454</v>
      </c>
      <c r="L177" s="226">
        <v>3855</v>
      </c>
      <c r="M177" s="226"/>
    </row>
    <row r="178" spans="1:13">
      <c r="A178" s="225"/>
      <c r="B178" s="225"/>
      <c r="C178" s="225">
        <v>24</v>
      </c>
      <c r="D178" s="225">
        <v>31</v>
      </c>
      <c r="E178" s="225">
        <v>8</v>
      </c>
      <c r="F178" s="225" t="s">
        <v>5976</v>
      </c>
      <c r="G178" s="225" t="s">
        <v>73</v>
      </c>
      <c r="H178" s="225" t="s">
        <v>20</v>
      </c>
      <c r="I178" s="225"/>
      <c r="J178" s="225">
        <v>0</v>
      </c>
      <c r="K178" s="225" t="s">
        <v>5886</v>
      </c>
      <c r="L178" s="225">
        <v>0</v>
      </c>
      <c r="M178" s="225"/>
    </row>
    <row r="179" spans="1:13">
      <c r="A179" s="225"/>
      <c r="B179" s="225"/>
      <c r="C179" s="225">
        <v>16</v>
      </c>
      <c r="D179" s="225">
        <v>23</v>
      </c>
      <c r="E179" s="225">
        <v>8</v>
      </c>
      <c r="F179" s="225" t="s">
        <v>5976</v>
      </c>
      <c r="G179" s="225" t="s">
        <v>68</v>
      </c>
      <c r="H179" s="225" t="s">
        <v>7785</v>
      </c>
      <c r="I179" s="225"/>
      <c r="J179" s="225">
        <v>0</v>
      </c>
      <c r="K179" s="225" t="s">
        <v>5886</v>
      </c>
      <c r="L179" s="225">
        <v>0</v>
      </c>
      <c r="M179" s="225"/>
    </row>
    <row r="180" spans="1:13">
      <c r="A180" s="225"/>
      <c r="B180" s="225"/>
      <c r="C180" s="225">
        <v>8</v>
      </c>
      <c r="D180" s="225">
        <v>15</v>
      </c>
      <c r="E180" s="225">
        <v>8</v>
      </c>
      <c r="F180" s="225" t="s">
        <v>6409</v>
      </c>
      <c r="G180" s="225" t="s">
        <v>68</v>
      </c>
      <c r="H180" s="225" t="s">
        <v>7784</v>
      </c>
      <c r="I180" s="225"/>
      <c r="J180" s="225">
        <v>15</v>
      </c>
      <c r="K180" s="225" t="s">
        <v>6184</v>
      </c>
      <c r="L180" s="225">
        <v>3840</v>
      </c>
      <c r="M180" s="225"/>
    </row>
    <row r="181" spans="1:13">
      <c r="A181" s="225"/>
      <c r="B181" s="225"/>
      <c r="C181" s="225">
        <v>0</v>
      </c>
      <c r="D181" s="225">
        <v>7</v>
      </c>
      <c r="E181" s="225">
        <v>8</v>
      </c>
      <c r="F181" s="225" t="s">
        <v>6409</v>
      </c>
      <c r="G181" s="225" t="s">
        <v>68</v>
      </c>
      <c r="H181" s="225" t="s">
        <v>7783</v>
      </c>
      <c r="I181" s="225"/>
      <c r="J181" s="225">
        <v>15</v>
      </c>
      <c r="K181" s="225" t="s">
        <v>6184</v>
      </c>
      <c r="L181" s="225">
        <v>15</v>
      </c>
      <c r="M181" s="225"/>
    </row>
    <row r="182" spans="1:13">
      <c r="A182" s="226"/>
      <c r="B182" s="226" t="s">
        <v>2142</v>
      </c>
      <c r="C182" s="226"/>
      <c r="D182" s="226"/>
      <c r="E182" s="226">
        <v>32</v>
      </c>
      <c r="F182" s="226" t="s">
        <v>4333</v>
      </c>
      <c r="G182" s="226"/>
      <c r="H182" s="226" t="s">
        <v>6453</v>
      </c>
      <c r="I182" s="226"/>
      <c r="J182" s="226"/>
      <c r="K182" s="226" t="s">
        <v>5886</v>
      </c>
      <c r="L182" s="226">
        <v>0</v>
      </c>
      <c r="M182" s="226"/>
    </row>
    <row r="183" spans="1:13">
      <c r="A183" s="225"/>
      <c r="B183" s="225"/>
      <c r="C183" s="225">
        <v>0</v>
      </c>
      <c r="D183" s="225">
        <v>31</v>
      </c>
      <c r="E183" s="225">
        <v>32</v>
      </c>
      <c r="F183" s="225" t="s">
        <v>4333</v>
      </c>
      <c r="G183" s="225" t="s">
        <v>68</v>
      </c>
      <c r="H183" s="225" t="s">
        <v>7782</v>
      </c>
      <c r="I183" s="225"/>
      <c r="J183" s="225">
        <v>0</v>
      </c>
      <c r="K183" s="225" t="s">
        <v>5886</v>
      </c>
      <c r="L183" s="225">
        <v>0</v>
      </c>
      <c r="M183" s="225"/>
    </row>
    <row r="184" spans="1:13">
      <c r="A184" s="226"/>
      <c r="B184" s="226" t="s">
        <v>1574</v>
      </c>
      <c r="C184" s="226"/>
      <c r="D184" s="226"/>
      <c r="E184" s="226">
        <v>32</v>
      </c>
      <c r="F184" s="226" t="s">
        <v>4333</v>
      </c>
      <c r="G184" s="226"/>
      <c r="H184" s="226" t="s">
        <v>6452</v>
      </c>
      <c r="I184" s="226"/>
      <c r="J184" s="226"/>
      <c r="K184" s="226" t="s">
        <v>5886</v>
      </c>
      <c r="L184" s="226">
        <v>0</v>
      </c>
      <c r="M184" s="226"/>
    </row>
    <row r="185" spans="1:13">
      <c r="A185" s="225"/>
      <c r="B185" s="225"/>
      <c r="C185" s="225">
        <v>0</v>
      </c>
      <c r="D185" s="225">
        <v>31</v>
      </c>
      <c r="E185" s="225">
        <v>32</v>
      </c>
      <c r="F185" s="225" t="s">
        <v>4333</v>
      </c>
      <c r="G185" s="225" t="s">
        <v>68</v>
      </c>
      <c r="H185" s="225" t="s">
        <v>7781</v>
      </c>
      <c r="I185" s="225"/>
      <c r="J185" s="225">
        <v>0</v>
      </c>
      <c r="K185" s="225" t="s">
        <v>5886</v>
      </c>
      <c r="L185" s="225">
        <v>0</v>
      </c>
      <c r="M185" s="225"/>
    </row>
    <row r="186" spans="1:13">
      <c r="A186" s="226"/>
      <c r="B186" s="226" t="s">
        <v>1568</v>
      </c>
      <c r="C186" s="226"/>
      <c r="D186" s="226"/>
      <c r="E186" s="226">
        <v>32</v>
      </c>
      <c r="F186" s="226" t="s">
        <v>4333</v>
      </c>
      <c r="G186" s="226"/>
      <c r="H186" s="226" t="s">
        <v>6451</v>
      </c>
      <c r="I186" s="226"/>
      <c r="J186" s="226"/>
      <c r="K186" s="226" t="s">
        <v>5886</v>
      </c>
      <c r="L186" s="226">
        <v>0</v>
      </c>
      <c r="M186" s="226"/>
    </row>
    <row r="187" spans="1:13">
      <c r="A187" s="225"/>
      <c r="B187" s="225"/>
      <c r="C187" s="225">
        <v>0</v>
      </c>
      <c r="D187" s="225">
        <v>31</v>
      </c>
      <c r="E187" s="225">
        <v>32</v>
      </c>
      <c r="F187" s="225" t="s">
        <v>4333</v>
      </c>
      <c r="G187" s="225" t="s">
        <v>68</v>
      </c>
      <c r="H187" s="225" t="s">
        <v>7780</v>
      </c>
      <c r="I187" s="225"/>
      <c r="J187" s="225">
        <v>0</v>
      </c>
      <c r="K187" s="225" t="s">
        <v>5886</v>
      </c>
      <c r="L187" s="225">
        <v>0</v>
      </c>
      <c r="M187" s="225"/>
    </row>
    <row r="188" spans="1:13">
      <c r="A188" s="226"/>
      <c r="B188" s="226" t="s">
        <v>1565</v>
      </c>
      <c r="C188" s="226"/>
      <c r="D188" s="226"/>
      <c r="E188" s="226">
        <v>32</v>
      </c>
      <c r="F188" s="226" t="s">
        <v>4333</v>
      </c>
      <c r="G188" s="226"/>
      <c r="H188" s="226" t="s">
        <v>6450</v>
      </c>
      <c r="I188" s="226"/>
      <c r="J188" s="226"/>
      <c r="K188" s="226" t="s">
        <v>5886</v>
      </c>
      <c r="L188" s="226">
        <v>0</v>
      </c>
      <c r="M188" s="226"/>
    </row>
    <row r="189" spans="1:13">
      <c r="A189" s="225"/>
      <c r="B189" s="225"/>
      <c r="C189" s="225">
        <v>0</v>
      </c>
      <c r="D189" s="225">
        <v>31</v>
      </c>
      <c r="E189" s="225">
        <v>32</v>
      </c>
      <c r="F189" s="225" t="s">
        <v>4333</v>
      </c>
      <c r="G189" s="225" t="s">
        <v>68</v>
      </c>
      <c r="H189" s="225" t="s">
        <v>7779</v>
      </c>
      <c r="I189" s="225"/>
      <c r="J189" s="225">
        <v>0</v>
      </c>
      <c r="K189" s="225" t="s">
        <v>5886</v>
      </c>
      <c r="L189" s="225">
        <v>0</v>
      </c>
      <c r="M189" s="225"/>
    </row>
    <row r="190" spans="1:13">
      <c r="A190" s="226"/>
      <c r="B190" s="226" t="s">
        <v>1562</v>
      </c>
      <c r="C190" s="226"/>
      <c r="D190" s="226"/>
      <c r="E190" s="226">
        <v>32</v>
      </c>
      <c r="F190" s="226" t="s">
        <v>4339</v>
      </c>
      <c r="G190" s="226"/>
      <c r="H190" s="226" t="s">
        <v>6449</v>
      </c>
      <c r="I190" s="226"/>
      <c r="J190" s="226"/>
      <c r="K190" s="226" t="s">
        <v>6448</v>
      </c>
      <c r="L190" s="226">
        <v>4294967295</v>
      </c>
      <c r="M190" s="226"/>
    </row>
    <row r="191" spans="1:13">
      <c r="A191" s="225"/>
      <c r="B191" s="225"/>
      <c r="C191" s="225">
        <v>0</v>
      </c>
      <c r="D191" s="225">
        <v>31</v>
      </c>
      <c r="E191" s="225">
        <v>32</v>
      </c>
      <c r="F191" s="225" t="s">
        <v>4339</v>
      </c>
      <c r="G191" s="225" t="s">
        <v>68</v>
      </c>
      <c r="H191" s="225" t="s">
        <v>7778</v>
      </c>
      <c r="I191" s="225"/>
      <c r="J191" s="225">
        <v>4294967295</v>
      </c>
      <c r="K191" s="225" t="s">
        <v>6448</v>
      </c>
      <c r="L191" s="225">
        <v>4294967295</v>
      </c>
      <c r="M191" s="225"/>
    </row>
    <row r="192" spans="1:13">
      <c r="A192" s="226"/>
      <c r="B192" s="226" t="s">
        <v>1559</v>
      </c>
      <c r="C192" s="226"/>
      <c r="D192" s="226"/>
      <c r="E192" s="226">
        <v>32</v>
      </c>
      <c r="F192" s="226" t="s">
        <v>6362</v>
      </c>
      <c r="G192" s="226"/>
      <c r="H192" s="226" t="s">
        <v>6447</v>
      </c>
      <c r="I192" s="226"/>
      <c r="J192" s="226"/>
      <c r="K192" s="226" t="s">
        <v>6359</v>
      </c>
      <c r="L192" s="226">
        <v>65535</v>
      </c>
      <c r="M192" s="226"/>
    </row>
    <row r="193" spans="1:13">
      <c r="A193" s="225"/>
      <c r="B193" s="225"/>
      <c r="C193" s="225">
        <v>16</v>
      </c>
      <c r="D193" s="225">
        <v>31</v>
      </c>
      <c r="E193" s="225">
        <v>16</v>
      </c>
      <c r="F193" s="225" t="s">
        <v>6008</v>
      </c>
      <c r="G193" s="225" t="s">
        <v>73</v>
      </c>
      <c r="H193" s="225" t="s">
        <v>20</v>
      </c>
      <c r="I193" s="225"/>
      <c r="J193" s="225">
        <v>0</v>
      </c>
      <c r="K193" s="225" t="s">
        <v>5886</v>
      </c>
      <c r="L193" s="225">
        <v>0</v>
      </c>
      <c r="M193" s="225"/>
    </row>
    <row r="194" spans="1:13">
      <c r="A194" s="225"/>
      <c r="B194" s="225"/>
      <c r="C194" s="225">
        <v>0</v>
      </c>
      <c r="D194" s="225">
        <v>15</v>
      </c>
      <c r="E194" s="225">
        <v>16</v>
      </c>
      <c r="F194" s="225" t="s">
        <v>6360</v>
      </c>
      <c r="G194" s="225" t="s">
        <v>68</v>
      </c>
      <c r="H194" s="225" t="s">
        <v>7777</v>
      </c>
      <c r="I194" s="225"/>
      <c r="J194" s="225">
        <v>65535</v>
      </c>
      <c r="K194" s="225" t="s">
        <v>6359</v>
      </c>
      <c r="L194" s="225">
        <v>65535</v>
      </c>
      <c r="M194" s="225"/>
    </row>
    <row r="195" spans="1:13">
      <c r="A195" s="226"/>
      <c r="B195" s="226" t="s">
        <v>1556</v>
      </c>
      <c r="C195" s="226"/>
      <c r="D195" s="226"/>
      <c r="E195" s="226">
        <v>32</v>
      </c>
      <c r="F195" s="226" t="s">
        <v>4333</v>
      </c>
      <c r="G195" s="226"/>
      <c r="H195" s="226" t="s">
        <v>6446</v>
      </c>
      <c r="I195" s="226"/>
      <c r="J195" s="226"/>
      <c r="K195" s="226" t="s">
        <v>5886</v>
      </c>
      <c r="L195" s="226">
        <v>0</v>
      </c>
      <c r="M195" s="226"/>
    </row>
    <row r="196" spans="1:13">
      <c r="A196" s="225"/>
      <c r="B196" s="225"/>
      <c r="C196" s="225">
        <v>31</v>
      </c>
      <c r="D196" s="225">
        <v>31</v>
      </c>
      <c r="E196" s="225">
        <v>1</v>
      </c>
      <c r="F196" s="225" t="s">
        <v>5907</v>
      </c>
      <c r="G196" s="225" t="s">
        <v>68</v>
      </c>
      <c r="H196" s="225" t="s">
        <v>7776</v>
      </c>
      <c r="I196" s="225"/>
      <c r="J196" s="225">
        <v>0</v>
      </c>
      <c r="K196" s="225" t="s">
        <v>5886</v>
      </c>
      <c r="L196" s="225">
        <v>0</v>
      </c>
      <c r="M196" s="225"/>
    </row>
    <row r="197" spans="1:13">
      <c r="A197" s="225"/>
      <c r="B197" s="225"/>
      <c r="C197" s="225">
        <v>30</v>
      </c>
      <c r="D197" s="225">
        <v>30</v>
      </c>
      <c r="E197" s="225">
        <v>1</v>
      </c>
      <c r="F197" s="225" t="s">
        <v>5907</v>
      </c>
      <c r="G197" s="225" t="s">
        <v>68</v>
      </c>
      <c r="H197" s="225" t="s">
        <v>7775</v>
      </c>
      <c r="I197" s="225"/>
      <c r="J197" s="225">
        <v>0</v>
      </c>
      <c r="K197" s="225" t="s">
        <v>5886</v>
      </c>
      <c r="L197" s="225">
        <v>0</v>
      </c>
      <c r="M197" s="225"/>
    </row>
    <row r="198" spans="1:13">
      <c r="A198" s="225"/>
      <c r="B198" s="225"/>
      <c r="C198" s="225">
        <v>29</v>
      </c>
      <c r="D198" s="225">
        <v>29</v>
      </c>
      <c r="E198" s="225">
        <v>1</v>
      </c>
      <c r="F198" s="225" t="s">
        <v>5907</v>
      </c>
      <c r="G198" s="225" t="s">
        <v>68</v>
      </c>
      <c r="H198" s="225" t="s">
        <v>7774</v>
      </c>
      <c r="I198" s="225"/>
      <c r="J198" s="225">
        <v>0</v>
      </c>
      <c r="K198" s="225" t="s">
        <v>5886</v>
      </c>
      <c r="L198" s="225">
        <v>0</v>
      </c>
      <c r="M198" s="225"/>
    </row>
    <row r="199" spans="1:13">
      <c r="A199" s="225"/>
      <c r="B199" s="225"/>
      <c r="C199" s="225">
        <v>28</v>
      </c>
      <c r="D199" s="225">
        <v>28</v>
      </c>
      <c r="E199" s="225">
        <v>1</v>
      </c>
      <c r="F199" s="225" t="s">
        <v>5907</v>
      </c>
      <c r="G199" s="225" t="s">
        <v>68</v>
      </c>
      <c r="H199" s="225" t="s">
        <v>7773</v>
      </c>
      <c r="I199" s="225"/>
      <c r="J199" s="225">
        <v>0</v>
      </c>
      <c r="K199" s="225" t="s">
        <v>5886</v>
      </c>
      <c r="L199" s="225">
        <v>0</v>
      </c>
      <c r="M199" s="225"/>
    </row>
    <row r="200" spans="1:13">
      <c r="A200" s="225"/>
      <c r="B200" s="225"/>
      <c r="C200" s="225">
        <v>26</v>
      </c>
      <c r="D200" s="225">
        <v>27</v>
      </c>
      <c r="E200" s="225">
        <v>2</v>
      </c>
      <c r="F200" s="225" t="s">
        <v>5898</v>
      </c>
      <c r="G200" s="225" t="s">
        <v>73</v>
      </c>
      <c r="H200" s="225" t="s">
        <v>20</v>
      </c>
      <c r="I200" s="225"/>
      <c r="J200" s="225">
        <v>0</v>
      </c>
      <c r="K200" s="225" t="s">
        <v>5886</v>
      </c>
      <c r="L200" s="225">
        <v>0</v>
      </c>
      <c r="M200" s="225"/>
    </row>
    <row r="201" spans="1:13">
      <c r="A201" s="225"/>
      <c r="B201" s="225"/>
      <c r="C201" s="225">
        <v>16</v>
      </c>
      <c r="D201" s="225">
        <v>25</v>
      </c>
      <c r="E201" s="225">
        <v>10</v>
      </c>
      <c r="F201" s="225" t="s">
        <v>5924</v>
      </c>
      <c r="G201" s="225" t="s">
        <v>68</v>
      </c>
      <c r="H201" s="225" t="s">
        <v>7772</v>
      </c>
      <c r="I201" s="225"/>
      <c r="J201" s="225">
        <v>0</v>
      </c>
      <c r="K201" s="225" t="s">
        <v>5886</v>
      </c>
      <c r="L201" s="225">
        <v>0</v>
      </c>
      <c r="M201" s="225"/>
    </row>
    <row r="202" spans="1:13">
      <c r="A202" s="225"/>
      <c r="B202" s="225"/>
      <c r="C202" s="225">
        <v>14</v>
      </c>
      <c r="D202" s="225">
        <v>15</v>
      </c>
      <c r="E202" s="225">
        <v>2</v>
      </c>
      <c r="F202" s="225" t="s">
        <v>5898</v>
      </c>
      <c r="G202" s="225" t="s">
        <v>73</v>
      </c>
      <c r="H202" s="225" t="s">
        <v>20</v>
      </c>
      <c r="I202" s="225"/>
      <c r="J202" s="225">
        <v>0</v>
      </c>
      <c r="K202" s="225" t="s">
        <v>5886</v>
      </c>
      <c r="L202" s="225">
        <v>0</v>
      </c>
      <c r="M202" s="225"/>
    </row>
    <row r="203" spans="1:13">
      <c r="A203" s="225"/>
      <c r="B203" s="225"/>
      <c r="C203" s="225">
        <v>12</v>
      </c>
      <c r="D203" s="225">
        <v>13</v>
      </c>
      <c r="E203" s="225">
        <v>2</v>
      </c>
      <c r="F203" s="225" t="s">
        <v>5898</v>
      </c>
      <c r="G203" s="225" t="s">
        <v>68</v>
      </c>
      <c r="H203" s="225" t="s">
        <v>7771</v>
      </c>
      <c r="I203" s="225"/>
      <c r="J203" s="225">
        <v>0</v>
      </c>
      <c r="K203" s="225" t="s">
        <v>5886</v>
      </c>
      <c r="L203" s="225">
        <v>0</v>
      </c>
      <c r="M203" s="225"/>
    </row>
    <row r="204" spans="1:13">
      <c r="A204" s="225"/>
      <c r="B204" s="225"/>
      <c r="C204" s="225">
        <v>11</v>
      </c>
      <c r="D204" s="225">
        <v>11</v>
      </c>
      <c r="E204" s="225">
        <v>1</v>
      </c>
      <c r="F204" s="225" t="s">
        <v>5907</v>
      </c>
      <c r="G204" s="225" t="s">
        <v>73</v>
      </c>
      <c r="H204" s="225" t="s">
        <v>20</v>
      </c>
      <c r="I204" s="225"/>
      <c r="J204" s="225">
        <v>0</v>
      </c>
      <c r="K204" s="225" t="s">
        <v>5886</v>
      </c>
      <c r="L204" s="225">
        <v>0</v>
      </c>
      <c r="M204" s="225"/>
    </row>
    <row r="205" spans="1:13">
      <c r="A205" s="225"/>
      <c r="B205" s="225"/>
      <c r="C205" s="225">
        <v>8</v>
      </c>
      <c r="D205" s="225">
        <v>10</v>
      </c>
      <c r="E205" s="225">
        <v>3</v>
      </c>
      <c r="F205" s="225" t="s">
        <v>5910</v>
      </c>
      <c r="G205" s="225" t="s">
        <v>68</v>
      </c>
      <c r="H205" s="225" t="s">
        <v>7770</v>
      </c>
      <c r="I205" s="225"/>
      <c r="J205" s="225">
        <v>0</v>
      </c>
      <c r="K205" s="225" t="s">
        <v>5886</v>
      </c>
      <c r="L205" s="225">
        <v>0</v>
      </c>
      <c r="M205" s="225"/>
    </row>
    <row r="206" spans="1:13">
      <c r="A206" s="225"/>
      <c r="B206" s="225"/>
      <c r="C206" s="225">
        <v>4</v>
      </c>
      <c r="D206" s="225">
        <v>7</v>
      </c>
      <c r="E206" s="225">
        <v>4</v>
      </c>
      <c r="F206" s="225" t="s">
        <v>5994</v>
      </c>
      <c r="G206" s="225" t="s">
        <v>68</v>
      </c>
      <c r="H206" s="225" t="s">
        <v>7769</v>
      </c>
      <c r="I206" s="225"/>
      <c r="J206" s="225">
        <v>0</v>
      </c>
      <c r="K206" s="225" t="s">
        <v>5886</v>
      </c>
      <c r="L206" s="225">
        <v>0</v>
      </c>
      <c r="M206" s="225"/>
    </row>
    <row r="207" spans="1:13">
      <c r="A207" s="225"/>
      <c r="B207" s="225"/>
      <c r="C207" s="225">
        <v>2</v>
      </c>
      <c r="D207" s="225">
        <v>3</v>
      </c>
      <c r="E207" s="225">
        <v>2</v>
      </c>
      <c r="F207" s="225" t="s">
        <v>5898</v>
      </c>
      <c r="G207" s="225" t="s">
        <v>68</v>
      </c>
      <c r="H207" s="225" t="s">
        <v>7768</v>
      </c>
      <c r="I207" s="225"/>
      <c r="J207" s="225">
        <v>0</v>
      </c>
      <c r="K207" s="225" t="s">
        <v>5886</v>
      </c>
      <c r="L207" s="225">
        <v>0</v>
      </c>
      <c r="M207" s="225"/>
    </row>
    <row r="208" spans="1:13">
      <c r="A208" s="225"/>
      <c r="B208" s="225"/>
      <c r="C208" s="225">
        <v>1</v>
      </c>
      <c r="D208" s="225">
        <v>1</v>
      </c>
      <c r="E208" s="225">
        <v>1</v>
      </c>
      <c r="F208" s="225" t="s">
        <v>5907</v>
      </c>
      <c r="G208" s="225" t="s">
        <v>68</v>
      </c>
      <c r="H208" s="225" t="s">
        <v>7767</v>
      </c>
      <c r="I208" s="225"/>
      <c r="J208" s="225">
        <v>0</v>
      </c>
      <c r="K208" s="225" t="s">
        <v>5886</v>
      </c>
      <c r="L208" s="225">
        <v>0</v>
      </c>
      <c r="M208" s="225"/>
    </row>
    <row r="209" spans="1:13">
      <c r="A209" s="225"/>
      <c r="B209" s="225"/>
      <c r="C209" s="225">
        <v>0</v>
      </c>
      <c r="D209" s="225">
        <v>0</v>
      </c>
      <c r="E209" s="225">
        <v>1</v>
      </c>
      <c r="F209" s="225" t="s">
        <v>5907</v>
      </c>
      <c r="G209" s="225" t="s">
        <v>73</v>
      </c>
      <c r="H209" s="225" t="s">
        <v>20</v>
      </c>
      <c r="I209" s="225"/>
      <c r="J209" s="225">
        <v>0</v>
      </c>
      <c r="K209" s="225" t="s">
        <v>5886</v>
      </c>
      <c r="L209" s="225">
        <v>0</v>
      </c>
      <c r="M209" s="225"/>
    </row>
    <row r="210" spans="1:13">
      <c r="A210" s="226"/>
      <c r="B210" s="226" t="s">
        <v>1553</v>
      </c>
      <c r="C210" s="226"/>
      <c r="D210" s="226"/>
      <c r="E210" s="226">
        <v>32</v>
      </c>
      <c r="F210" s="226" t="s">
        <v>4333</v>
      </c>
      <c r="G210" s="226"/>
      <c r="H210" s="226" t="s">
        <v>6445</v>
      </c>
      <c r="I210" s="226"/>
      <c r="J210" s="226"/>
      <c r="K210" s="226" t="s">
        <v>5886</v>
      </c>
      <c r="L210" s="226">
        <v>0</v>
      </c>
      <c r="M210" s="226"/>
    </row>
    <row r="211" spans="1:13">
      <c r="A211" s="225"/>
      <c r="B211" s="225"/>
      <c r="C211" s="225">
        <v>0</v>
      </c>
      <c r="D211" s="225">
        <v>31</v>
      </c>
      <c r="E211" s="225">
        <v>32</v>
      </c>
      <c r="F211" s="225" t="s">
        <v>4333</v>
      </c>
      <c r="G211" s="225" t="s">
        <v>68</v>
      </c>
      <c r="H211" s="225" t="s">
        <v>7766</v>
      </c>
      <c r="I211" s="225"/>
      <c r="J211" s="225">
        <v>0</v>
      </c>
      <c r="K211" s="225" t="s">
        <v>5886</v>
      </c>
      <c r="L211" s="225">
        <v>0</v>
      </c>
      <c r="M211" s="225"/>
    </row>
    <row r="212" spans="1:13">
      <c r="A212" s="226"/>
      <c r="B212" s="226" t="s">
        <v>1551</v>
      </c>
      <c r="C212" s="226"/>
      <c r="D212" s="226"/>
      <c r="E212" s="226">
        <v>32</v>
      </c>
      <c r="F212" s="226" t="s">
        <v>4333</v>
      </c>
      <c r="G212" s="226"/>
      <c r="H212" s="226" t="s">
        <v>6444</v>
      </c>
      <c r="I212" s="226"/>
      <c r="J212" s="226"/>
      <c r="K212" s="226" t="s">
        <v>5886</v>
      </c>
      <c r="L212" s="226">
        <v>0</v>
      </c>
      <c r="M212" s="226"/>
    </row>
    <row r="213" spans="1:13">
      <c r="A213" s="225"/>
      <c r="B213" s="225"/>
      <c r="C213" s="225">
        <v>0</v>
      </c>
      <c r="D213" s="225">
        <v>31</v>
      </c>
      <c r="E213" s="225">
        <v>32</v>
      </c>
      <c r="F213" s="225" t="s">
        <v>4333</v>
      </c>
      <c r="G213" s="225" t="s">
        <v>68</v>
      </c>
      <c r="H213" s="225" t="s">
        <v>7765</v>
      </c>
      <c r="I213" s="225"/>
      <c r="J213" s="225">
        <v>0</v>
      </c>
      <c r="K213" s="225" t="s">
        <v>5886</v>
      </c>
      <c r="L213" s="225">
        <v>0</v>
      </c>
      <c r="M213" s="225"/>
    </row>
    <row r="214" spans="1:13">
      <c r="A214" s="226"/>
      <c r="B214" s="226" t="s">
        <v>2122</v>
      </c>
      <c r="C214" s="226"/>
      <c r="D214" s="226"/>
      <c r="E214" s="226">
        <v>32</v>
      </c>
      <c r="F214" s="226" t="s">
        <v>4333</v>
      </c>
      <c r="G214" s="226"/>
      <c r="H214" s="226" t="s">
        <v>6443</v>
      </c>
      <c r="I214" s="226"/>
      <c r="J214" s="226"/>
      <c r="K214" s="226" t="s">
        <v>5886</v>
      </c>
      <c r="L214" s="226">
        <v>0</v>
      </c>
      <c r="M214" s="226"/>
    </row>
    <row r="215" spans="1:13">
      <c r="A215" s="225"/>
      <c r="B215" s="225"/>
      <c r="C215" s="225">
        <v>0</v>
      </c>
      <c r="D215" s="225">
        <v>31</v>
      </c>
      <c r="E215" s="225">
        <v>32</v>
      </c>
      <c r="F215" s="225" t="s">
        <v>4333</v>
      </c>
      <c r="G215" s="225" t="s">
        <v>68</v>
      </c>
      <c r="H215" s="225" t="s">
        <v>7764</v>
      </c>
      <c r="I215" s="225"/>
      <c r="J215" s="225">
        <v>0</v>
      </c>
      <c r="K215" s="225" t="s">
        <v>5886</v>
      </c>
      <c r="L215" s="225">
        <v>0</v>
      </c>
      <c r="M215" s="225"/>
    </row>
    <row r="216" spans="1:13">
      <c r="A216" s="226"/>
      <c r="B216" s="226" t="s">
        <v>2102</v>
      </c>
      <c r="C216" s="226"/>
      <c r="D216" s="226"/>
      <c r="E216" s="226">
        <v>32</v>
      </c>
      <c r="F216" s="226" t="s">
        <v>4333</v>
      </c>
      <c r="G216" s="226"/>
      <c r="H216" s="226" t="s">
        <v>6442</v>
      </c>
      <c r="I216" s="226"/>
      <c r="J216" s="226"/>
      <c r="K216" s="226" t="s">
        <v>5886</v>
      </c>
      <c r="L216" s="226">
        <v>0</v>
      </c>
      <c r="M216" s="226"/>
    </row>
    <row r="217" spans="1:13">
      <c r="A217" s="225"/>
      <c r="B217" s="225"/>
      <c r="C217" s="225">
        <v>0</v>
      </c>
      <c r="D217" s="225">
        <v>31</v>
      </c>
      <c r="E217" s="225">
        <v>32</v>
      </c>
      <c r="F217" s="225" t="s">
        <v>4333</v>
      </c>
      <c r="G217" s="225" t="s">
        <v>68</v>
      </c>
      <c r="H217" s="225" t="s">
        <v>7763</v>
      </c>
      <c r="I217" s="225"/>
      <c r="J217" s="225">
        <v>0</v>
      </c>
      <c r="K217" s="225" t="s">
        <v>5886</v>
      </c>
      <c r="L217" s="225">
        <v>0</v>
      </c>
      <c r="M217" s="225"/>
    </row>
    <row r="218" spans="1:13">
      <c r="A218" s="226"/>
      <c r="B218" s="226" t="s">
        <v>2098</v>
      </c>
      <c r="C218" s="226"/>
      <c r="D218" s="226"/>
      <c r="E218" s="226">
        <v>32</v>
      </c>
      <c r="F218" s="226" t="s">
        <v>4333</v>
      </c>
      <c r="G218" s="226"/>
      <c r="H218" s="226" t="s">
        <v>6441</v>
      </c>
      <c r="I218" s="226"/>
      <c r="J218" s="226"/>
      <c r="K218" s="226" t="s">
        <v>5886</v>
      </c>
      <c r="L218" s="226">
        <v>0</v>
      </c>
      <c r="M218" s="226"/>
    </row>
    <row r="219" spans="1:13">
      <c r="A219" s="225"/>
      <c r="B219" s="225"/>
      <c r="C219" s="225">
        <v>24</v>
      </c>
      <c r="D219" s="225">
        <v>31</v>
      </c>
      <c r="E219" s="225">
        <v>8</v>
      </c>
      <c r="F219" s="225" t="s">
        <v>5976</v>
      </c>
      <c r="G219" s="225" t="s">
        <v>73</v>
      </c>
      <c r="H219" s="225" t="s">
        <v>7762</v>
      </c>
      <c r="I219" s="225"/>
      <c r="J219" s="225">
        <v>0</v>
      </c>
      <c r="K219" s="225" t="s">
        <v>5886</v>
      </c>
      <c r="L219" s="225">
        <v>0</v>
      </c>
      <c r="M219" s="225"/>
    </row>
    <row r="220" spans="1:13">
      <c r="A220" s="225"/>
      <c r="B220" s="225"/>
      <c r="C220" s="225">
        <v>20</v>
      </c>
      <c r="D220" s="225">
        <v>23</v>
      </c>
      <c r="E220" s="225">
        <v>4</v>
      </c>
      <c r="F220" s="225" t="s">
        <v>5994</v>
      </c>
      <c r="G220" s="225" t="s">
        <v>73</v>
      </c>
      <c r="H220" s="225" t="s">
        <v>20</v>
      </c>
      <c r="I220" s="225"/>
      <c r="J220" s="225">
        <v>0</v>
      </c>
      <c r="K220" s="225" t="s">
        <v>5886</v>
      </c>
      <c r="L220" s="225">
        <v>0</v>
      </c>
      <c r="M220" s="225"/>
    </row>
    <row r="221" spans="1:13">
      <c r="A221" s="225"/>
      <c r="B221" s="225"/>
      <c r="C221" s="225">
        <v>16</v>
      </c>
      <c r="D221" s="225">
        <v>19</v>
      </c>
      <c r="E221" s="225">
        <v>4</v>
      </c>
      <c r="F221" s="225" t="s">
        <v>5994</v>
      </c>
      <c r="G221" s="225" t="s">
        <v>68</v>
      </c>
      <c r="H221" s="225" t="s">
        <v>7761</v>
      </c>
      <c r="I221" s="225"/>
      <c r="J221" s="225">
        <v>0</v>
      </c>
      <c r="K221" s="225" t="s">
        <v>5886</v>
      </c>
      <c r="L221" s="225">
        <v>0</v>
      </c>
      <c r="M221" s="225"/>
    </row>
    <row r="222" spans="1:13">
      <c r="A222" s="225"/>
      <c r="B222" s="225"/>
      <c r="C222" s="225">
        <v>8</v>
      </c>
      <c r="D222" s="225">
        <v>15</v>
      </c>
      <c r="E222" s="225">
        <v>8</v>
      </c>
      <c r="F222" s="225" t="s">
        <v>5976</v>
      </c>
      <c r="G222" s="225" t="s">
        <v>68</v>
      </c>
      <c r="H222" s="225" t="s">
        <v>7760</v>
      </c>
      <c r="I222" s="225"/>
      <c r="J222" s="225">
        <v>0</v>
      </c>
      <c r="K222" s="225" t="s">
        <v>5886</v>
      </c>
      <c r="L222" s="225">
        <v>0</v>
      </c>
      <c r="M222" s="225"/>
    </row>
    <row r="223" spans="1:13">
      <c r="A223" s="225"/>
      <c r="B223" s="225"/>
      <c r="C223" s="225">
        <v>0</v>
      </c>
      <c r="D223" s="225">
        <v>7</v>
      </c>
      <c r="E223" s="225">
        <v>8</v>
      </c>
      <c r="F223" s="225" t="s">
        <v>5976</v>
      </c>
      <c r="G223" s="225" t="s">
        <v>68</v>
      </c>
      <c r="H223" s="225" t="s">
        <v>7759</v>
      </c>
      <c r="I223" s="225"/>
      <c r="J223" s="225">
        <v>0</v>
      </c>
      <c r="K223" s="225" t="s">
        <v>5886</v>
      </c>
      <c r="L223" s="225">
        <v>0</v>
      </c>
      <c r="M223" s="225"/>
    </row>
    <row r="224" spans="1:13">
      <c r="A224" s="226"/>
      <c r="B224" s="226" t="s">
        <v>3241</v>
      </c>
      <c r="C224" s="226"/>
      <c r="D224" s="226"/>
      <c r="E224" s="226">
        <v>32</v>
      </c>
      <c r="F224" s="226" t="s">
        <v>6440</v>
      </c>
      <c r="G224" s="226"/>
      <c r="H224" s="226" t="s">
        <v>6439</v>
      </c>
      <c r="I224" s="226"/>
      <c r="J224" s="226"/>
      <c r="K224" s="226" t="s">
        <v>6437</v>
      </c>
      <c r="L224" s="226">
        <v>336</v>
      </c>
      <c r="M224" s="226"/>
    </row>
    <row r="225" spans="1:13">
      <c r="A225" s="225"/>
      <c r="B225" s="225"/>
      <c r="C225" s="225">
        <v>12</v>
      </c>
      <c r="D225" s="225">
        <v>31</v>
      </c>
      <c r="E225" s="225">
        <v>20</v>
      </c>
      <c r="F225" s="225" t="s">
        <v>6016</v>
      </c>
      <c r="G225" s="225" t="s">
        <v>73</v>
      </c>
      <c r="H225" s="225" t="s">
        <v>20</v>
      </c>
      <c r="I225" s="225"/>
      <c r="J225" s="225">
        <v>0</v>
      </c>
      <c r="K225" s="225" t="s">
        <v>5886</v>
      </c>
      <c r="L225" s="225">
        <v>0</v>
      </c>
      <c r="M225" s="225"/>
    </row>
    <row r="226" spans="1:13">
      <c r="A226" s="225"/>
      <c r="B226" s="225"/>
      <c r="C226" s="225">
        <v>0</v>
      </c>
      <c r="D226" s="225">
        <v>11</v>
      </c>
      <c r="E226" s="225">
        <v>12</v>
      </c>
      <c r="F226" s="225" t="s">
        <v>6438</v>
      </c>
      <c r="G226" s="225" t="s">
        <v>68</v>
      </c>
      <c r="H226" s="225" t="s">
        <v>7758</v>
      </c>
      <c r="I226" s="225"/>
      <c r="J226" s="225">
        <v>336</v>
      </c>
      <c r="K226" s="225" t="s">
        <v>6437</v>
      </c>
      <c r="L226" s="225">
        <v>336</v>
      </c>
      <c r="M226" s="225"/>
    </row>
    <row r="227" spans="1:13">
      <c r="A227" s="226"/>
      <c r="B227" s="226" t="s">
        <v>1548</v>
      </c>
      <c r="C227" s="226"/>
      <c r="D227" s="226"/>
      <c r="E227" s="226">
        <v>32</v>
      </c>
      <c r="F227" s="226" t="s">
        <v>4333</v>
      </c>
      <c r="G227" s="226"/>
      <c r="H227" s="226" t="s">
        <v>6436</v>
      </c>
      <c r="I227" s="226"/>
      <c r="J227" s="226"/>
      <c r="K227" s="226" t="s">
        <v>5886</v>
      </c>
      <c r="L227" s="226">
        <v>0</v>
      </c>
      <c r="M227" s="226"/>
    </row>
    <row r="228" spans="1:13">
      <c r="A228" s="225"/>
      <c r="B228" s="225"/>
      <c r="C228" s="225">
        <v>24</v>
      </c>
      <c r="D228" s="225">
        <v>31</v>
      </c>
      <c r="E228" s="225">
        <v>8</v>
      </c>
      <c r="F228" s="225" t="s">
        <v>5976</v>
      </c>
      <c r="G228" s="225" t="s">
        <v>68</v>
      </c>
      <c r="H228" s="225" t="s">
        <v>7757</v>
      </c>
      <c r="I228" s="225"/>
      <c r="J228" s="225">
        <v>0</v>
      </c>
      <c r="K228" s="225" t="s">
        <v>5886</v>
      </c>
      <c r="L228" s="225">
        <v>0</v>
      </c>
      <c r="M228" s="225"/>
    </row>
    <row r="229" spans="1:13">
      <c r="A229" s="225"/>
      <c r="B229" s="225"/>
      <c r="C229" s="225">
        <v>16</v>
      </c>
      <c r="D229" s="225">
        <v>23</v>
      </c>
      <c r="E229" s="225">
        <v>8</v>
      </c>
      <c r="F229" s="225" t="s">
        <v>5976</v>
      </c>
      <c r="G229" s="225" t="s">
        <v>68</v>
      </c>
      <c r="H229" s="225" t="s">
        <v>7756</v>
      </c>
      <c r="I229" s="225"/>
      <c r="J229" s="225">
        <v>0</v>
      </c>
      <c r="K229" s="225" t="s">
        <v>5886</v>
      </c>
      <c r="L229" s="225">
        <v>0</v>
      </c>
      <c r="M229" s="225"/>
    </row>
    <row r="230" spans="1:13">
      <c r="A230" s="225"/>
      <c r="B230" s="225"/>
      <c r="C230" s="225">
        <v>0</v>
      </c>
      <c r="D230" s="225">
        <v>15</v>
      </c>
      <c r="E230" s="225">
        <v>16</v>
      </c>
      <c r="F230" s="225" t="s">
        <v>6008</v>
      </c>
      <c r="G230" s="225" t="s">
        <v>68</v>
      </c>
      <c r="H230" s="225" t="s">
        <v>7755</v>
      </c>
      <c r="I230" s="225"/>
      <c r="J230" s="225">
        <v>0</v>
      </c>
      <c r="K230" s="225" t="s">
        <v>5886</v>
      </c>
      <c r="L230" s="225">
        <v>0</v>
      </c>
      <c r="M230" s="225"/>
    </row>
    <row r="231" spans="1:13">
      <c r="A231" s="226"/>
      <c r="B231" s="226" t="s">
        <v>1542</v>
      </c>
      <c r="C231" s="226"/>
      <c r="D231" s="226"/>
      <c r="E231" s="226">
        <v>32</v>
      </c>
      <c r="F231" s="226" t="s">
        <v>4333</v>
      </c>
      <c r="G231" s="226"/>
      <c r="H231" s="226" t="s">
        <v>6435</v>
      </c>
      <c r="I231" s="226"/>
      <c r="J231" s="226"/>
      <c r="K231" s="226" t="s">
        <v>5886</v>
      </c>
      <c r="L231" s="226">
        <v>0</v>
      </c>
      <c r="M231" s="226"/>
    </row>
    <row r="232" spans="1:13">
      <c r="A232" s="225"/>
      <c r="B232" s="225"/>
      <c r="C232" s="225">
        <v>28</v>
      </c>
      <c r="D232" s="225">
        <v>31</v>
      </c>
      <c r="E232" s="225">
        <v>4</v>
      </c>
      <c r="F232" s="225" t="s">
        <v>5994</v>
      </c>
      <c r="G232" s="225" t="s">
        <v>73</v>
      </c>
      <c r="H232" s="225" t="s">
        <v>20</v>
      </c>
      <c r="I232" s="225"/>
      <c r="J232" s="225">
        <v>0</v>
      </c>
      <c r="K232" s="225" t="s">
        <v>5886</v>
      </c>
      <c r="L232" s="225">
        <v>0</v>
      </c>
      <c r="M232" s="225"/>
    </row>
    <row r="233" spans="1:13">
      <c r="A233" s="225"/>
      <c r="B233" s="225"/>
      <c r="C233" s="225">
        <v>18</v>
      </c>
      <c r="D233" s="225">
        <v>27</v>
      </c>
      <c r="E233" s="225">
        <v>10</v>
      </c>
      <c r="F233" s="225" t="s">
        <v>5924</v>
      </c>
      <c r="G233" s="225" t="s">
        <v>68</v>
      </c>
      <c r="H233" s="225" t="s">
        <v>7754</v>
      </c>
      <c r="I233" s="225"/>
      <c r="J233" s="225">
        <v>0</v>
      </c>
      <c r="K233" s="225" t="s">
        <v>5886</v>
      </c>
      <c r="L233" s="225">
        <v>0</v>
      </c>
      <c r="M233" s="225"/>
    </row>
    <row r="234" spans="1:13">
      <c r="A234" s="225"/>
      <c r="B234" s="225"/>
      <c r="C234" s="225">
        <v>8</v>
      </c>
      <c r="D234" s="225">
        <v>17</v>
      </c>
      <c r="E234" s="225">
        <v>10</v>
      </c>
      <c r="F234" s="225" t="s">
        <v>5924</v>
      </c>
      <c r="G234" s="225" t="s">
        <v>68</v>
      </c>
      <c r="H234" s="225" t="s">
        <v>7753</v>
      </c>
      <c r="I234" s="225"/>
      <c r="J234" s="225">
        <v>0</v>
      </c>
      <c r="K234" s="225" t="s">
        <v>5886</v>
      </c>
      <c r="L234" s="225">
        <v>0</v>
      </c>
      <c r="M234" s="225"/>
    </row>
    <row r="235" spans="1:13">
      <c r="A235" s="225"/>
      <c r="B235" s="225"/>
      <c r="C235" s="225">
        <v>0</v>
      </c>
      <c r="D235" s="225">
        <v>7</v>
      </c>
      <c r="E235" s="225">
        <v>8</v>
      </c>
      <c r="F235" s="225" t="s">
        <v>5976</v>
      </c>
      <c r="G235" s="225" t="s">
        <v>68</v>
      </c>
      <c r="H235" s="225" t="s">
        <v>7752</v>
      </c>
      <c r="I235" s="225"/>
      <c r="J235" s="225">
        <v>0</v>
      </c>
      <c r="K235" s="225" t="s">
        <v>5886</v>
      </c>
      <c r="L235" s="225">
        <v>0</v>
      </c>
      <c r="M235" s="225"/>
    </row>
    <row r="236" spans="1:13">
      <c r="A236" s="226"/>
      <c r="B236" s="226" t="s">
        <v>1538</v>
      </c>
      <c r="C236" s="226"/>
      <c r="D236" s="226"/>
      <c r="E236" s="226">
        <v>32</v>
      </c>
      <c r="F236" s="226" t="s">
        <v>4333</v>
      </c>
      <c r="G236" s="226"/>
      <c r="H236" s="226" t="s">
        <v>6434</v>
      </c>
      <c r="I236" s="226"/>
      <c r="J236" s="226"/>
      <c r="K236" s="226" t="s">
        <v>5886</v>
      </c>
      <c r="L236" s="226">
        <v>0</v>
      </c>
      <c r="M236" s="226"/>
    </row>
    <row r="237" spans="1:13">
      <c r="A237" s="225"/>
      <c r="B237" s="225"/>
      <c r="C237" s="225">
        <v>24</v>
      </c>
      <c r="D237" s="225">
        <v>31</v>
      </c>
      <c r="E237" s="225">
        <v>8</v>
      </c>
      <c r="F237" s="225" t="s">
        <v>5976</v>
      </c>
      <c r="G237" s="225" t="s">
        <v>73</v>
      </c>
      <c r="H237" s="225" t="s">
        <v>20</v>
      </c>
      <c r="I237" s="225"/>
      <c r="J237" s="225">
        <v>0</v>
      </c>
      <c r="K237" s="225" t="s">
        <v>5886</v>
      </c>
      <c r="L237" s="225">
        <v>0</v>
      </c>
      <c r="M237" s="225"/>
    </row>
    <row r="238" spans="1:13">
      <c r="A238" s="225"/>
      <c r="B238" s="225"/>
      <c r="C238" s="225">
        <v>8</v>
      </c>
      <c r="D238" s="225">
        <v>23</v>
      </c>
      <c r="E238" s="225">
        <v>16</v>
      </c>
      <c r="F238" s="225" t="s">
        <v>6008</v>
      </c>
      <c r="G238" s="225" t="s">
        <v>68</v>
      </c>
      <c r="H238" s="225" t="s">
        <v>7751</v>
      </c>
      <c r="I238" s="225"/>
      <c r="J238" s="225">
        <v>0</v>
      </c>
      <c r="K238" s="225" t="s">
        <v>5886</v>
      </c>
      <c r="L238" s="225">
        <v>0</v>
      </c>
      <c r="M238" s="225"/>
    </row>
    <row r="239" spans="1:13">
      <c r="A239" s="225"/>
      <c r="B239" s="225"/>
      <c r="C239" s="225">
        <v>0</v>
      </c>
      <c r="D239" s="225">
        <v>7</v>
      </c>
      <c r="E239" s="225">
        <v>8</v>
      </c>
      <c r="F239" s="225" t="s">
        <v>5976</v>
      </c>
      <c r="G239" s="225" t="s">
        <v>68</v>
      </c>
      <c r="H239" s="225" t="s">
        <v>7750</v>
      </c>
      <c r="I239" s="225"/>
      <c r="J239" s="225">
        <v>0</v>
      </c>
      <c r="K239" s="225" t="s">
        <v>5886</v>
      </c>
      <c r="L239" s="225">
        <v>0</v>
      </c>
      <c r="M239" s="225"/>
    </row>
    <row r="240" spans="1:13">
      <c r="A240" s="226"/>
      <c r="B240" s="226" t="s">
        <v>1535</v>
      </c>
      <c r="C240" s="226"/>
      <c r="D240" s="226"/>
      <c r="E240" s="226">
        <v>32</v>
      </c>
      <c r="F240" s="226" t="s">
        <v>4333</v>
      </c>
      <c r="G240" s="226"/>
      <c r="H240" s="226" t="s">
        <v>6433</v>
      </c>
      <c r="I240" s="226"/>
      <c r="J240" s="226"/>
      <c r="K240" s="226" t="s">
        <v>5886</v>
      </c>
      <c r="L240" s="226">
        <v>0</v>
      </c>
      <c r="M240" s="226"/>
    </row>
    <row r="241" spans="1:13">
      <c r="A241" s="225"/>
      <c r="B241" s="225"/>
      <c r="C241" s="225">
        <v>30</v>
      </c>
      <c r="D241" s="225">
        <v>31</v>
      </c>
      <c r="E241" s="225">
        <v>2</v>
      </c>
      <c r="F241" s="225" t="s">
        <v>5898</v>
      </c>
      <c r="G241" s="225" t="s">
        <v>73</v>
      </c>
      <c r="H241" s="225" t="s">
        <v>20</v>
      </c>
      <c r="I241" s="225"/>
      <c r="J241" s="225">
        <v>0</v>
      </c>
      <c r="K241" s="225" t="s">
        <v>5886</v>
      </c>
      <c r="L241" s="225">
        <v>0</v>
      </c>
      <c r="M241" s="225"/>
    </row>
    <row r="242" spans="1:13">
      <c r="A242" s="225"/>
      <c r="B242" s="225"/>
      <c r="C242" s="225">
        <v>20</v>
      </c>
      <c r="D242" s="225">
        <v>29</v>
      </c>
      <c r="E242" s="225">
        <v>10</v>
      </c>
      <c r="F242" s="225" t="s">
        <v>5924</v>
      </c>
      <c r="G242" s="225" t="s">
        <v>68</v>
      </c>
      <c r="H242" s="225" t="s">
        <v>7749</v>
      </c>
      <c r="I242" s="225"/>
      <c r="J242" s="225">
        <v>0</v>
      </c>
      <c r="K242" s="225" t="s">
        <v>5886</v>
      </c>
      <c r="L242" s="225">
        <v>0</v>
      </c>
      <c r="M242" s="225"/>
    </row>
    <row r="243" spans="1:13">
      <c r="A243" s="225"/>
      <c r="B243" s="225"/>
      <c r="C243" s="225">
        <v>10</v>
      </c>
      <c r="D243" s="225">
        <v>19</v>
      </c>
      <c r="E243" s="225">
        <v>10</v>
      </c>
      <c r="F243" s="225" t="s">
        <v>5924</v>
      </c>
      <c r="G243" s="225" t="s">
        <v>73</v>
      </c>
      <c r="H243" s="225" t="s">
        <v>20</v>
      </c>
      <c r="I243" s="225"/>
      <c r="J243" s="225">
        <v>0</v>
      </c>
      <c r="K243" s="225" t="s">
        <v>5886</v>
      </c>
      <c r="L243" s="225">
        <v>0</v>
      </c>
      <c r="M243" s="225"/>
    </row>
    <row r="244" spans="1:13">
      <c r="A244" s="225"/>
      <c r="B244" s="225"/>
      <c r="C244" s="225">
        <v>0</v>
      </c>
      <c r="D244" s="225">
        <v>9</v>
      </c>
      <c r="E244" s="225">
        <v>10</v>
      </c>
      <c r="F244" s="225" t="s">
        <v>5924</v>
      </c>
      <c r="G244" s="225" t="s">
        <v>68</v>
      </c>
      <c r="H244" s="225" t="s">
        <v>7748</v>
      </c>
      <c r="I244" s="225"/>
      <c r="J244" s="225">
        <v>0</v>
      </c>
      <c r="K244" s="225" t="s">
        <v>5886</v>
      </c>
      <c r="L244" s="225">
        <v>0</v>
      </c>
      <c r="M244" s="225"/>
    </row>
    <row r="245" spans="1:13">
      <c r="A245" s="226"/>
      <c r="B245" s="226" t="s">
        <v>1532</v>
      </c>
      <c r="C245" s="226"/>
      <c r="D245" s="226"/>
      <c r="E245" s="226">
        <v>32</v>
      </c>
      <c r="F245" s="226" t="s">
        <v>4333</v>
      </c>
      <c r="G245" s="226"/>
      <c r="H245" s="226" t="s">
        <v>6432</v>
      </c>
      <c r="I245" s="226"/>
      <c r="J245" s="226"/>
      <c r="K245" s="226" t="s">
        <v>5886</v>
      </c>
      <c r="L245" s="226">
        <v>0</v>
      </c>
      <c r="M245" s="226"/>
    </row>
    <row r="246" spans="1:13">
      <c r="A246" s="225"/>
      <c r="B246" s="225"/>
      <c r="C246" s="225">
        <v>22</v>
      </c>
      <c r="D246" s="225">
        <v>31</v>
      </c>
      <c r="E246" s="225">
        <v>10</v>
      </c>
      <c r="F246" s="225" t="s">
        <v>5924</v>
      </c>
      <c r="G246" s="225" t="s">
        <v>68</v>
      </c>
      <c r="H246" s="225" t="s">
        <v>7747</v>
      </c>
      <c r="I246" s="225"/>
      <c r="J246" s="225">
        <v>0</v>
      </c>
      <c r="K246" s="225" t="s">
        <v>5886</v>
      </c>
      <c r="L246" s="225">
        <v>0</v>
      </c>
      <c r="M246" s="225"/>
    </row>
    <row r="247" spans="1:13">
      <c r="A247" s="225"/>
      <c r="B247" s="225"/>
      <c r="C247" s="225">
        <v>12</v>
      </c>
      <c r="D247" s="225">
        <v>21</v>
      </c>
      <c r="E247" s="225">
        <v>10</v>
      </c>
      <c r="F247" s="225" t="s">
        <v>5924</v>
      </c>
      <c r="G247" s="225" t="s">
        <v>68</v>
      </c>
      <c r="H247" s="225" t="s">
        <v>7746</v>
      </c>
      <c r="I247" s="225"/>
      <c r="J247" s="225">
        <v>0</v>
      </c>
      <c r="K247" s="225" t="s">
        <v>5886</v>
      </c>
      <c r="L247" s="225">
        <v>0</v>
      </c>
      <c r="M247" s="225"/>
    </row>
    <row r="248" spans="1:13">
      <c r="A248" s="225"/>
      <c r="B248" s="225"/>
      <c r="C248" s="225">
        <v>2</v>
      </c>
      <c r="D248" s="225">
        <v>11</v>
      </c>
      <c r="E248" s="225">
        <v>10</v>
      </c>
      <c r="F248" s="225" t="s">
        <v>5924</v>
      </c>
      <c r="G248" s="225" t="s">
        <v>73</v>
      </c>
      <c r="H248" s="225" t="s">
        <v>20</v>
      </c>
      <c r="I248" s="225"/>
      <c r="J248" s="225">
        <v>0</v>
      </c>
      <c r="K248" s="225" t="s">
        <v>5886</v>
      </c>
      <c r="L248" s="225">
        <v>0</v>
      </c>
      <c r="M248" s="225"/>
    </row>
    <row r="249" spans="1:13">
      <c r="A249" s="225"/>
      <c r="B249" s="225"/>
      <c r="C249" s="225">
        <v>0</v>
      </c>
      <c r="D249" s="225">
        <v>1</v>
      </c>
      <c r="E249" s="225">
        <v>2</v>
      </c>
      <c r="F249" s="225" t="s">
        <v>5898</v>
      </c>
      <c r="G249" s="225" t="s">
        <v>68</v>
      </c>
      <c r="H249" s="225" t="s">
        <v>7745</v>
      </c>
      <c r="I249" s="225"/>
      <c r="J249" s="225">
        <v>0</v>
      </c>
      <c r="K249" s="225" t="s">
        <v>5886</v>
      </c>
      <c r="L249" s="225">
        <v>0</v>
      </c>
      <c r="M249" s="225"/>
    </row>
    <row r="250" spans="1:13">
      <c r="A250" s="226"/>
      <c r="B250" s="226" t="s">
        <v>1529</v>
      </c>
      <c r="C250" s="226"/>
      <c r="D250" s="226"/>
      <c r="E250" s="226">
        <v>32</v>
      </c>
      <c r="F250" s="226" t="s">
        <v>4333</v>
      </c>
      <c r="G250" s="226"/>
      <c r="H250" s="226" t="s">
        <v>6431</v>
      </c>
      <c r="I250" s="226"/>
      <c r="J250" s="226"/>
      <c r="K250" s="226" t="s">
        <v>5886</v>
      </c>
      <c r="L250" s="226">
        <v>0</v>
      </c>
      <c r="M250" s="226"/>
    </row>
    <row r="251" spans="1:13">
      <c r="A251" s="225"/>
      <c r="B251" s="225"/>
      <c r="C251" s="225">
        <v>24</v>
      </c>
      <c r="D251" s="225">
        <v>31</v>
      </c>
      <c r="E251" s="225">
        <v>8</v>
      </c>
      <c r="F251" s="225" t="s">
        <v>5976</v>
      </c>
      <c r="G251" s="225" t="s">
        <v>73</v>
      </c>
      <c r="H251" s="225" t="s">
        <v>20</v>
      </c>
      <c r="I251" s="225"/>
      <c r="J251" s="225">
        <v>0</v>
      </c>
      <c r="K251" s="225" t="s">
        <v>5886</v>
      </c>
      <c r="L251" s="225">
        <v>0</v>
      </c>
      <c r="M251" s="225"/>
    </row>
    <row r="252" spans="1:13">
      <c r="A252" s="225"/>
      <c r="B252" s="225"/>
      <c r="C252" s="225">
        <v>8</v>
      </c>
      <c r="D252" s="225">
        <v>23</v>
      </c>
      <c r="E252" s="225">
        <v>16</v>
      </c>
      <c r="F252" s="225" t="s">
        <v>6008</v>
      </c>
      <c r="G252" s="225" t="s">
        <v>68</v>
      </c>
      <c r="H252" s="225" t="s">
        <v>7744</v>
      </c>
      <c r="I252" s="225"/>
      <c r="J252" s="225">
        <v>0</v>
      </c>
      <c r="K252" s="225" t="s">
        <v>5886</v>
      </c>
      <c r="L252" s="225">
        <v>0</v>
      </c>
      <c r="M252" s="225"/>
    </row>
    <row r="253" spans="1:13">
      <c r="A253" s="225"/>
      <c r="B253" s="225"/>
      <c r="C253" s="225">
        <v>0</v>
      </c>
      <c r="D253" s="225">
        <v>7</v>
      </c>
      <c r="E253" s="225">
        <v>8</v>
      </c>
      <c r="F253" s="225" t="s">
        <v>5976</v>
      </c>
      <c r="G253" s="225" t="s">
        <v>68</v>
      </c>
      <c r="H253" s="225" t="s">
        <v>7743</v>
      </c>
      <c r="I253" s="225"/>
      <c r="J253" s="225">
        <v>0</v>
      </c>
      <c r="K253" s="225" t="s">
        <v>5886</v>
      </c>
      <c r="L253" s="225">
        <v>0</v>
      </c>
      <c r="M253" s="225"/>
    </row>
    <row r="254" spans="1:13">
      <c r="A254" s="226"/>
      <c r="B254" s="226" t="s">
        <v>1526</v>
      </c>
      <c r="C254" s="226"/>
      <c r="D254" s="226"/>
      <c r="E254" s="226">
        <v>32</v>
      </c>
      <c r="F254" s="226" t="s">
        <v>4333</v>
      </c>
      <c r="G254" s="226"/>
      <c r="H254" s="226" t="s">
        <v>6430</v>
      </c>
      <c r="I254" s="226"/>
      <c r="J254" s="226"/>
      <c r="K254" s="226" t="s">
        <v>5886</v>
      </c>
      <c r="L254" s="226">
        <v>0</v>
      </c>
      <c r="M254" s="226"/>
    </row>
    <row r="255" spans="1:13">
      <c r="A255" s="225"/>
      <c r="B255" s="225"/>
      <c r="C255" s="225">
        <v>24</v>
      </c>
      <c r="D255" s="225">
        <v>31</v>
      </c>
      <c r="E255" s="225">
        <v>8</v>
      </c>
      <c r="F255" s="225" t="s">
        <v>5976</v>
      </c>
      <c r="G255" s="225" t="s">
        <v>73</v>
      </c>
      <c r="H255" s="225" t="s">
        <v>20</v>
      </c>
      <c r="I255" s="225"/>
      <c r="J255" s="225">
        <v>0</v>
      </c>
      <c r="K255" s="225" t="s">
        <v>5886</v>
      </c>
      <c r="L255" s="225">
        <v>0</v>
      </c>
      <c r="M255" s="225"/>
    </row>
    <row r="256" spans="1:13">
      <c r="A256" s="225"/>
      <c r="B256" s="225"/>
      <c r="C256" s="225">
        <v>8</v>
      </c>
      <c r="D256" s="225">
        <v>23</v>
      </c>
      <c r="E256" s="225">
        <v>16</v>
      </c>
      <c r="F256" s="225" t="s">
        <v>6008</v>
      </c>
      <c r="G256" s="225" t="s">
        <v>68</v>
      </c>
      <c r="H256" s="225" t="s">
        <v>7742</v>
      </c>
      <c r="I256" s="225"/>
      <c r="J256" s="225">
        <v>0</v>
      </c>
      <c r="K256" s="225" t="s">
        <v>5886</v>
      </c>
      <c r="L256" s="225">
        <v>0</v>
      </c>
      <c r="M256" s="225"/>
    </row>
    <row r="257" spans="1:13">
      <c r="A257" s="225"/>
      <c r="B257" s="225"/>
      <c r="C257" s="225">
        <v>0</v>
      </c>
      <c r="D257" s="225">
        <v>7</v>
      </c>
      <c r="E257" s="225">
        <v>8</v>
      </c>
      <c r="F257" s="225" t="s">
        <v>5976</v>
      </c>
      <c r="G257" s="225" t="s">
        <v>68</v>
      </c>
      <c r="H257" s="225" t="s">
        <v>7741</v>
      </c>
      <c r="I257" s="225"/>
      <c r="J257" s="225">
        <v>0</v>
      </c>
      <c r="K257" s="225" t="s">
        <v>5886</v>
      </c>
      <c r="L257" s="225">
        <v>0</v>
      </c>
      <c r="M257" s="225"/>
    </row>
    <row r="258" spans="1:13">
      <c r="A258" s="226"/>
      <c r="B258" s="226" t="s">
        <v>318</v>
      </c>
      <c r="C258" s="226"/>
      <c r="D258" s="226"/>
      <c r="E258" s="226">
        <v>32</v>
      </c>
      <c r="F258" s="226" t="s">
        <v>4333</v>
      </c>
      <c r="G258" s="226"/>
      <c r="H258" s="226" t="s">
        <v>6429</v>
      </c>
      <c r="I258" s="226"/>
      <c r="J258" s="226"/>
      <c r="K258" s="226" t="s">
        <v>5886</v>
      </c>
      <c r="L258" s="226">
        <v>0</v>
      </c>
      <c r="M258" s="226"/>
    </row>
    <row r="259" spans="1:13">
      <c r="A259" s="225"/>
      <c r="B259" s="225"/>
      <c r="C259" s="225">
        <v>16</v>
      </c>
      <c r="D259" s="225">
        <v>31</v>
      </c>
      <c r="E259" s="225">
        <v>16</v>
      </c>
      <c r="F259" s="225" t="s">
        <v>6008</v>
      </c>
      <c r="G259" s="225" t="s">
        <v>68</v>
      </c>
      <c r="H259" s="225" t="s">
        <v>7740</v>
      </c>
      <c r="I259" s="225"/>
      <c r="J259" s="225">
        <v>0</v>
      </c>
      <c r="K259" s="225" t="s">
        <v>5886</v>
      </c>
      <c r="L259" s="225">
        <v>0</v>
      </c>
      <c r="M259" s="225"/>
    </row>
    <row r="260" spans="1:13">
      <c r="A260" s="225"/>
      <c r="B260" s="225"/>
      <c r="C260" s="225">
        <v>12</v>
      </c>
      <c r="D260" s="225">
        <v>15</v>
      </c>
      <c r="E260" s="225">
        <v>4</v>
      </c>
      <c r="F260" s="225" t="s">
        <v>5994</v>
      </c>
      <c r="G260" s="225" t="s">
        <v>73</v>
      </c>
      <c r="H260" s="225" t="s">
        <v>20</v>
      </c>
      <c r="I260" s="225"/>
      <c r="J260" s="225">
        <v>0</v>
      </c>
      <c r="K260" s="225" t="s">
        <v>5886</v>
      </c>
      <c r="L260" s="225">
        <v>0</v>
      </c>
      <c r="M260" s="225"/>
    </row>
    <row r="261" spans="1:13">
      <c r="A261" s="225"/>
      <c r="B261" s="225"/>
      <c r="C261" s="225">
        <v>8</v>
      </c>
      <c r="D261" s="225">
        <v>11</v>
      </c>
      <c r="E261" s="225">
        <v>4</v>
      </c>
      <c r="F261" s="225" t="s">
        <v>5994</v>
      </c>
      <c r="G261" s="225" t="s">
        <v>68</v>
      </c>
      <c r="H261" s="225" t="s">
        <v>7739</v>
      </c>
      <c r="I261" s="225"/>
      <c r="J261" s="225">
        <v>0</v>
      </c>
      <c r="K261" s="225" t="s">
        <v>5886</v>
      </c>
      <c r="L261" s="225">
        <v>0</v>
      </c>
      <c r="M261" s="225"/>
    </row>
    <row r="262" spans="1:13">
      <c r="A262" s="225"/>
      <c r="B262" s="225"/>
      <c r="C262" s="225">
        <v>0</v>
      </c>
      <c r="D262" s="225">
        <v>7</v>
      </c>
      <c r="E262" s="225">
        <v>8</v>
      </c>
      <c r="F262" s="225" t="s">
        <v>5976</v>
      </c>
      <c r="G262" s="225" t="s">
        <v>73</v>
      </c>
      <c r="H262" s="225" t="s">
        <v>20</v>
      </c>
      <c r="I262" s="225"/>
      <c r="J262" s="225">
        <v>0</v>
      </c>
      <c r="K262" s="225" t="s">
        <v>5886</v>
      </c>
      <c r="L262" s="225">
        <v>0</v>
      </c>
      <c r="M262" s="225"/>
    </row>
    <row r="263" spans="1:13">
      <c r="A263" s="226"/>
      <c r="B263" s="226" t="s">
        <v>322</v>
      </c>
      <c r="C263" s="226"/>
      <c r="D263" s="226"/>
      <c r="E263" s="226">
        <v>32</v>
      </c>
      <c r="F263" s="226" t="s">
        <v>6428</v>
      </c>
      <c r="G263" s="226"/>
      <c r="H263" s="226" t="s">
        <v>6427</v>
      </c>
      <c r="I263" s="226"/>
      <c r="J263" s="226"/>
      <c r="K263" s="226" t="s">
        <v>6426</v>
      </c>
      <c r="L263" s="226">
        <v>560383521</v>
      </c>
      <c r="M263" s="226"/>
    </row>
    <row r="264" spans="1:13">
      <c r="A264" s="225"/>
      <c r="B264" s="225"/>
      <c r="C264" s="225">
        <v>24</v>
      </c>
      <c r="D264" s="225">
        <v>31</v>
      </c>
      <c r="E264" s="225">
        <v>8</v>
      </c>
      <c r="F264" s="225" t="s">
        <v>6421</v>
      </c>
      <c r="G264" s="225" t="s">
        <v>68</v>
      </c>
      <c r="H264" s="225" t="s">
        <v>7738</v>
      </c>
      <c r="I264" s="225"/>
      <c r="J264" s="225">
        <v>33</v>
      </c>
      <c r="K264" s="225" t="s">
        <v>5946</v>
      </c>
      <c r="L264" s="225">
        <v>553648128</v>
      </c>
      <c r="M264" s="225"/>
    </row>
    <row r="265" spans="1:13">
      <c r="A265" s="225"/>
      <c r="B265" s="225"/>
      <c r="C265" s="225">
        <v>16</v>
      </c>
      <c r="D265" s="225">
        <v>23</v>
      </c>
      <c r="E265" s="225">
        <v>8</v>
      </c>
      <c r="F265" s="225" t="s">
        <v>6425</v>
      </c>
      <c r="G265" s="225" t="s">
        <v>68</v>
      </c>
      <c r="H265" s="225" t="s">
        <v>7737</v>
      </c>
      <c r="I265" s="225"/>
      <c r="J265" s="225">
        <v>102</v>
      </c>
      <c r="K265" s="225" t="s">
        <v>6424</v>
      </c>
      <c r="L265" s="225">
        <v>6684672</v>
      </c>
      <c r="M265" s="225"/>
    </row>
    <row r="266" spans="1:13">
      <c r="A266" s="225"/>
      <c r="B266" s="225"/>
      <c r="C266" s="225">
        <v>8</v>
      </c>
      <c r="D266" s="225">
        <v>15</v>
      </c>
      <c r="E266" s="225">
        <v>8</v>
      </c>
      <c r="F266" s="225" t="s">
        <v>6423</v>
      </c>
      <c r="G266" s="225" t="s">
        <v>68</v>
      </c>
      <c r="H266" s="225" t="s">
        <v>7736</v>
      </c>
      <c r="I266" s="225"/>
      <c r="J266" s="225">
        <v>198</v>
      </c>
      <c r="K266" s="225" t="s">
        <v>6422</v>
      </c>
      <c r="L266" s="225">
        <v>50688</v>
      </c>
      <c r="M266" s="225"/>
    </row>
    <row r="267" spans="1:13">
      <c r="A267" s="225"/>
      <c r="B267" s="225"/>
      <c r="C267" s="225">
        <v>0</v>
      </c>
      <c r="D267" s="225">
        <v>7</v>
      </c>
      <c r="E267" s="225">
        <v>8</v>
      </c>
      <c r="F267" s="225" t="s">
        <v>6421</v>
      </c>
      <c r="G267" s="225" t="s">
        <v>68</v>
      </c>
      <c r="H267" s="225" t="s">
        <v>7735</v>
      </c>
      <c r="I267" s="225"/>
      <c r="J267" s="225">
        <v>33</v>
      </c>
      <c r="K267" s="225" t="s">
        <v>5946</v>
      </c>
      <c r="L267" s="225">
        <v>33</v>
      </c>
      <c r="M267" s="225"/>
    </row>
    <row r="268" spans="1:13">
      <c r="A268" s="226"/>
      <c r="B268" s="226" t="s">
        <v>328</v>
      </c>
      <c r="C268" s="226"/>
      <c r="D268" s="226"/>
      <c r="E268" s="226">
        <v>32</v>
      </c>
      <c r="F268" s="226" t="s">
        <v>4333</v>
      </c>
      <c r="G268" s="226"/>
      <c r="H268" s="226" t="s">
        <v>6420</v>
      </c>
      <c r="I268" s="226"/>
      <c r="J268" s="226"/>
      <c r="K268" s="226" t="s">
        <v>5886</v>
      </c>
      <c r="L268" s="226">
        <v>0</v>
      </c>
      <c r="M268" s="226"/>
    </row>
    <row r="269" spans="1:13">
      <c r="A269" s="225"/>
      <c r="B269" s="225"/>
      <c r="C269" s="225">
        <v>30</v>
      </c>
      <c r="D269" s="225">
        <v>31</v>
      </c>
      <c r="E269" s="225">
        <v>2</v>
      </c>
      <c r="F269" s="225" t="s">
        <v>5898</v>
      </c>
      <c r="G269" s="225" t="s">
        <v>73</v>
      </c>
      <c r="H269" s="225" t="s">
        <v>20</v>
      </c>
      <c r="I269" s="225"/>
      <c r="J269" s="225">
        <v>0</v>
      </c>
      <c r="K269" s="225" t="s">
        <v>5886</v>
      </c>
      <c r="L269" s="225">
        <v>0</v>
      </c>
      <c r="M269" s="225"/>
    </row>
    <row r="270" spans="1:13">
      <c r="A270" s="225"/>
      <c r="B270" s="225"/>
      <c r="C270" s="225">
        <v>20</v>
      </c>
      <c r="D270" s="225">
        <v>29</v>
      </c>
      <c r="E270" s="225">
        <v>10</v>
      </c>
      <c r="F270" s="225" t="s">
        <v>5924</v>
      </c>
      <c r="G270" s="225" t="s">
        <v>68</v>
      </c>
      <c r="H270" s="225" t="s">
        <v>7734</v>
      </c>
      <c r="I270" s="225"/>
      <c r="J270" s="225">
        <v>0</v>
      </c>
      <c r="K270" s="225" t="s">
        <v>5886</v>
      </c>
      <c r="L270" s="225">
        <v>0</v>
      </c>
      <c r="M270" s="225"/>
    </row>
    <row r="271" spans="1:13">
      <c r="A271" s="225"/>
      <c r="B271" s="225"/>
      <c r="C271" s="225">
        <v>10</v>
      </c>
      <c r="D271" s="225">
        <v>19</v>
      </c>
      <c r="E271" s="225">
        <v>10</v>
      </c>
      <c r="F271" s="225" t="s">
        <v>5924</v>
      </c>
      <c r="G271" s="225" t="s">
        <v>73</v>
      </c>
      <c r="H271" s="225" t="s">
        <v>20</v>
      </c>
      <c r="I271" s="225"/>
      <c r="J271" s="225">
        <v>0</v>
      </c>
      <c r="K271" s="225" t="s">
        <v>5886</v>
      </c>
      <c r="L271" s="225">
        <v>0</v>
      </c>
      <c r="M271" s="225"/>
    </row>
    <row r="272" spans="1:13">
      <c r="A272" s="225"/>
      <c r="B272" s="225"/>
      <c r="C272" s="225">
        <v>0</v>
      </c>
      <c r="D272" s="225">
        <v>9</v>
      </c>
      <c r="E272" s="225">
        <v>10</v>
      </c>
      <c r="F272" s="225" t="s">
        <v>5924</v>
      </c>
      <c r="G272" s="225" t="s">
        <v>68</v>
      </c>
      <c r="H272" s="225" t="s">
        <v>7733</v>
      </c>
      <c r="I272" s="225"/>
      <c r="J272" s="225">
        <v>0</v>
      </c>
      <c r="K272" s="225" t="s">
        <v>5886</v>
      </c>
      <c r="L272" s="225">
        <v>0</v>
      </c>
      <c r="M272" s="225"/>
    </row>
    <row r="273" spans="1:13">
      <c r="A273" s="226"/>
      <c r="B273" s="226" t="s">
        <v>339</v>
      </c>
      <c r="C273" s="226"/>
      <c r="D273" s="226"/>
      <c r="E273" s="226">
        <v>32</v>
      </c>
      <c r="F273" s="226" t="s">
        <v>6419</v>
      </c>
      <c r="G273" s="226"/>
      <c r="H273" s="226" t="s">
        <v>6418</v>
      </c>
      <c r="I273" s="226"/>
      <c r="J273" s="226"/>
      <c r="K273" s="226" t="s">
        <v>6417</v>
      </c>
      <c r="L273" s="226">
        <v>209445</v>
      </c>
      <c r="M273" s="226"/>
    </row>
    <row r="274" spans="1:13">
      <c r="A274" s="225"/>
      <c r="B274" s="225"/>
      <c r="C274" s="225">
        <v>20</v>
      </c>
      <c r="D274" s="225">
        <v>31</v>
      </c>
      <c r="E274" s="225">
        <v>12</v>
      </c>
      <c r="F274" s="225" t="s">
        <v>6001</v>
      </c>
      <c r="G274" s="225" t="s">
        <v>73</v>
      </c>
      <c r="H274" s="225" t="s">
        <v>20</v>
      </c>
      <c r="I274" s="225"/>
      <c r="J274" s="225">
        <v>0</v>
      </c>
      <c r="K274" s="225" t="s">
        <v>5886</v>
      </c>
      <c r="L274" s="225">
        <v>0</v>
      </c>
      <c r="M274" s="225"/>
    </row>
    <row r="275" spans="1:13">
      <c r="A275" s="225"/>
      <c r="B275" s="225"/>
      <c r="C275" s="225">
        <v>19</v>
      </c>
      <c r="D275" s="225">
        <v>19</v>
      </c>
      <c r="E275" s="225">
        <v>1</v>
      </c>
      <c r="F275" s="225" t="s">
        <v>5907</v>
      </c>
      <c r="G275" s="225" t="s">
        <v>68</v>
      </c>
      <c r="H275" s="225" t="s">
        <v>7732</v>
      </c>
      <c r="I275" s="225"/>
      <c r="J275" s="225">
        <v>0</v>
      </c>
      <c r="K275" s="225" t="s">
        <v>5886</v>
      </c>
      <c r="L275" s="225">
        <v>0</v>
      </c>
      <c r="M275" s="225"/>
    </row>
    <row r="276" spans="1:13">
      <c r="A276" s="225"/>
      <c r="B276" s="225"/>
      <c r="C276" s="225">
        <v>18</v>
      </c>
      <c r="D276" s="225">
        <v>18</v>
      </c>
      <c r="E276" s="225">
        <v>1</v>
      </c>
      <c r="F276" s="225" t="s">
        <v>5907</v>
      </c>
      <c r="G276" s="225" t="s">
        <v>68</v>
      </c>
      <c r="H276" s="225" t="s">
        <v>7731</v>
      </c>
      <c r="I276" s="225"/>
      <c r="J276" s="225">
        <v>0</v>
      </c>
      <c r="K276" s="225" t="s">
        <v>5886</v>
      </c>
      <c r="L276" s="225">
        <v>0</v>
      </c>
      <c r="M276" s="225"/>
    </row>
    <row r="277" spans="1:13">
      <c r="A277" s="225"/>
      <c r="B277" s="225"/>
      <c r="C277" s="225">
        <v>17</v>
      </c>
      <c r="D277" s="225">
        <v>17</v>
      </c>
      <c r="E277" s="225">
        <v>1</v>
      </c>
      <c r="F277" s="225" t="s">
        <v>6081</v>
      </c>
      <c r="G277" s="225" t="s">
        <v>68</v>
      </c>
      <c r="H277" s="225" t="s">
        <v>7730</v>
      </c>
      <c r="I277" s="225"/>
      <c r="J277" s="225">
        <v>1</v>
      </c>
      <c r="K277" s="225" t="s">
        <v>5933</v>
      </c>
      <c r="L277" s="225">
        <v>131072</v>
      </c>
      <c r="M277" s="225"/>
    </row>
    <row r="278" spans="1:13">
      <c r="A278" s="225"/>
      <c r="B278" s="225"/>
      <c r="C278" s="225">
        <v>16</v>
      </c>
      <c r="D278" s="225">
        <v>16</v>
      </c>
      <c r="E278" s="225">
        <v>1</v>
      </c>
      <c r="F278" s="225" t="s">
        <v>6081</v>
      </c>
      <c r="G278" s="225" t="s">
        <v>68</v>
      </c>
      <c r="H278" s="225" t="s">
        <v>7729</v>
      </c>
      <c r="I278" s="225"/>
      <c r="J278" s="225">
        <v>1</v>
      </c>
      <c r="K278" s="225" t="s">
        <v>5933</v>
      </c>
      <c r="L278" s="225">
        <v>65536</v>
      </c>
      <c r="M278" s="225"/>
    </row>
    <row r="279" spans="1:13">
      <c r="A279" s="225"/>
      <c r="B279" s="225"/>
      <c r="C279" s="225">
        <v>8</v>
      </c>
      <c r="D279" s="225">
        <v>15</v>
      </c>
      <c r="E279" s="225">
        <v>8</v>
      </c>
      <c r="F279" s="225" t="s">
        <v>6416</v>
      </c>
      <c r="G279" s="225" t="s">
        <v>68</v>
      </c>
      <c r="H279" s="225" t="s">
        <v>7728</v>
      </c>
      <c r="I279" s="225"/>
      <c r="J279" s="225">
        <v>50</v>
      </c>
      <c r="K279" s="225" t="s">
        <v>6415</v>
      </c>
      <c r="L279" s="225">
        <v>12800</v>
      </c>
      <c r="M279" s="225"/>
    </row>
    <row r="280" spans="1:13">
      <c r="A280" s="225"/>
      <c r="B280" s="225"/>
      <c r="C280" s="225">
        <v>6</v>
      </c>
      <c r="D280" s="225">
        <v>7</v>
      </c>
      <c r="E280" s="225">
        <v>2</v>
      </c>
      <c r="F280" s="225" t="s">
        <v>5898</v>
      </c>
      <c r="G280" s="225" t="s">
        <v>73</v>
      </c>
      <c r="H280" s="225" t="s">
        <v>20</v>
      </c>
      <c r="I280" s="225"/>
      <c r="J280" s="225">
        <v>0</v>
      </c>
      <c r="K280" s="225" t="s">
        <v>5886</v>
      </c>
      <c r="L280" s="225">
        <v>0</v>
      </c>
      <c r="M280" s="225"/>
    </row>
    <row r="281" spans="1:13">
      <c r="A281" s="225"/>
      <c r="B281" s="225"/>
      <c r="C281" s="225">
        <v>4</v>
      </c>
      <c r="D281" s="225">
        <v>5</v>
      </c>
      <c r="E281" s="225">
        <v>2</v>
      </c>
      <c r="F281" s="225" t="s">
        <v>6414</v>
      </c>
      <c r="G281" s="225" t="s">
        <v>68</v>
      </c>
      <c r="H281" s="225" t="s">
        <v>7727</v>
      </c>
      <c r="I281" s="225"/>
      <c r="J281" s="225">
        <v>2</v>
      </c>
      <c r="K281" s="225" t="s">
        <v>6071</v>
      </c>
      <c r="L281" s="225">
        <v>32</v>
      </c>
      <c r="M281" s="225"/>
    </row>
    <row r="282" spans="1:13">
      <c r="A282" s="225"/>
      <c r="B282" s="225"/>
      <c r="C282" s="225">
        <v>2</v>
      </c>
      <c r="D282" s="225">
        <v>3</v>
      </c>
      <c r="E282" s="225">
        <v>2</v>
      </c>
      <c r="F282" s="225" t="s">
        <v>5934</v>
      </c>
      <c r="G282" s="225" t="s">
        <v>68</v>
      </c>
      <c r="H282" s="225" t="s">
        <v>7726</v>
      </c>
      <c r="I282" s="225"/>
      <c r="J282" s="225">
        <v>1</v>
      </c>
      <c r="K282" s="225" t="s">
        <v>5933</v>
      </c>
      <c r="L282" s="225">
        <v>4</v>
      </c>
      <c r="M282" s="225"/>
    </row>
    <row r="283" spans="1:13">
      <c r="A283" s="225"/>
      <c r="B283" s="225"/>
      <c r="C283" s="225">
        <v>0</v>
      </c>
      <c r="D283" s="225">
        <v>1</v>
      </c>
      <c r="E283" s="225">
        <v>2</v>
      </c>
      <c r="F283" s="225" t="s">
        <v>5934</v>
      </c>
      <c r="G283" s="225" t="s">
        <v>68</v>
      </c>
      <c r="H283" s="225" t="s">
        <v>7725</v>
      </c>
      <c r="I283" s="225"/>
      <c r="J283" s="225">
        <v>1</v>
      </c>
      <c r="K283" s="225" t="s">
        <v>5933</v>
      </c>
      <c r="L283" s="225">
        <v>1</v>
      </c>
      <c r="M283" s="225"/>
    </row>
    <row r="284" spans="1:13">
      <c r="A284" s="226"/>
      <c r="B284" s="226" t="s">
        <v>345</v>
      </c>
      <c r="C284" s="226"/>
      <c r="D284" s="226"/>
      <c r="E284" s="226">
        <v>32</v>
      </c>
      <c r="F284" s="226" t="s">
        <v>6412</v>
      </c>
      <c r="G284" s="226"/>
      <c r="H284" s="226" t="s">
        <v>6413</v>
      </c>
      <c r="I284" s="226"/>
      <c r="J284" s="226"/>
      <c r="K284" s="226" t="s">
        <v>6410</v>
      </c>
      <c r="L284" s="226">
        <v>3996</v>
      </c>
      <c r="M284" s="226"/>
    </row>
    <row r="285" spans="1:13">
      <c r="A285" s="225"/>
      <c r="B285" s="225"/>
      <c r="C285" s="225">
        <v>16</v>
      </c>
      <c r="D285" s="225">
        <v>31</v>
      </c>
      <c r="E285" s="225">
        <v>16</v>
      </c>
      <c r="F285" s="225" t="s">
        <v>6008</v>
      </c>
      <c r="G285" s="225" t="s">
        <v>73</v>
      </c>
      <c r="H285" s="225" t="s">
        <v>20</v>
      </c>
      <c r="I285" s="225"/>
      <c r="J285" s="225">
        <v>0</v>
      </c>
      <c r="K285" s="225" t="s">
        <v>5886</v>
      </c>
      <c r="L285" s="225">
        <v>0</v>
      </c>
      <c r="M285" s="225"/>
    </row>
    <row r="286" spans="1:13">
      <c r="A286" s="225"/>
      <c r="B286" s="225"/>
      <c r="C286" s="225">
        <v>8</v>
      </c>
      <c r="D286" s="225">
        <v>15</v>
      </c>
      <c r="E286" s="225">
        <v>8</v>
      </c>
      <c r="F286" s="225" t="s">
        <v>6409</v>
      </c>
      <c r="G286" s="225" t="s">
        <v>68</v>
      </c>
      <c r="H286" s="225" t="s">
        <v>7724</v>
      </c>
      <c r="I286" s="225"/>
      <c r="J286" s="225">
        <v>15</v>
      </c>
      <c r="K286" s="225" t="s">
        <v>6184</v>
      </c>
      <c r="L286" s="225">
        <v>3840</v>
      </c>
      <c r="M286" s="225"/>
    </row>
    <row r="287" spans="1:13">
      <c r="A287" s="225"/>
      <c r="B287" s="225"/>
      <c r="C287" s="225">
        <v>0</v>
      </c>
      <c r="D287" s="225">
        <v>7</v>
      </c>
      <c r="E287" s="225">
        <v>8</v>
      </c>
      <c r="F287" s="225" t="s">
        <v>6408</v>
      </c>
      <c r="G287" s="225" t="s">
        <v>68</v>
      </c>
      <c r="H287" s="225" t="s">
        <v>7723</v>
      </c>
      <c r="I287" s="225"/>
      <c r="J287" s="225">
        <v>156</v>
      </c>
      <c r="K287" s="225" t="s">
        <v>6407</v>
      </c>
      <c r="L287" s="225">
        <v>156</v>
      </c>
      <c r="M287" s="225"/>
    </row>
    <row r="288" spans="1:13">
      <c r="A288" s="226"/>
      <c r="B288" s="226" t="s">
        <v>348</v>
      </c>
      <c r="C288" s="226"/>
      <c r="D288" s="226"/>
      <c r="E288" s="226">
        <v>32</v>
      </c>
      <c r="F288" s="226" t="s">
        <v>6412</v>
      </c>
      <c r="G288" s="226"/>
      <c r="H288" s="226" t="s">
        <v>6411</v>
      </c>
      <c r="I288" s="226"/>
      <c r="J288" s="226"/>
      <c r="K288" s="226" t="s">
        <v>6410</v>
      </c>
      <c r="L288" s="226">
        <v>3996</v>
      </c>
      <c r="M288" s="226"/>
    </row>
    <row r="289" spans="1:13">
      <c r="A289" s="225"/>
      <c r="B289" s="225"/>
      <c r="C289" s="225">
        <v>16</v>
      </c>
      <c r="D289" s="225">
        <v>31</v>
      </c>
      <c r="E289" s="225">
        <v>16</v>
      </c>
      <c r="F289" s="225" t="s">
        <v>6008</v>
      </c>
      <c r="G289" s="225" t="s">
        <v>73</v>
      </c>
      <c r="H289" s="225" t="s">
        <v>20</v>
      </c>
      <c r="I289" s="225"/>
      <c r="J289" s="225">
        <v>0</v>
      </c>
      <c r="K289" s="225" t="s">
        <v>5886</v>
      </c>
      <c r="L289" s="225">
        <v>0</v>
      </c>
      <c r="M289" s="225"/>
    </row>
    <row r="290" spans="1:13">
      <c r="A290" s="225"/>
      <c r="B290" s="225"/>
      <c r="C290" s="225">
        <v>8</v>
      </c>
      <c r="D290" s="225">
        <v>15</v>
      </c>
      <c r="E290" s="225">
        <v>8</v>
      </c>
      <c r="F290" s="225" t="s">
        <v>6409</v>
      </c>
      <c r="G290" s="225" t="s">
        <v>68</v>
      </c>
      <c r="H290" s="225" t="s">
        <v>7722</v>
      </c>
      <c r="I290" s="225"/>
      <c r="J290" s="225">
        <v>15</v>
      </c>
      <c r="K290" s="225" t="s">
        <v>6184</v>
      </c>
      <c r="L290" s="225">
        <v>3840</v>
      </c>
      <c r="M290" s="225"/>
    </row>
    <row r="291" spans="1:13">
      <c r="A291" s="225"/>
      <c r="B291" s="225"/>
      <c r="C291" s="225">
        <v>0</v>
      </c>
      <c r="D291" s="225">
        <v>7</v>
      </c>
      <c r="E291" s="225">
        <v>8</v>
      </c>
      <c r="F291" s="225" t="s">
        <v>6408</v>
      </c>
      <c r="G291" s="225" t="s">
        <v>68</v>
      </c>
      <c r="H291" s="225" t="s">
        <v>7721</v>
      </c>
      <c r="I291" s="225"/>
      <c r="J291" s="225">
        <v>156</v>
      </c>
      <c r="K291" s="225" t="s">
        <v>6407</v>
      </c>
      <c r="L291" s="225">
        <v>156</v>
      </c>
      <c r="M291" s="225"/>
    </row>
    <row r="292" spans="1:13">
      <c r="A292" s="226"/>
      <c r="B292" s="226" t="s">
        <v>351</v>
      </c>
      <c r="C292" s="226"/>
      <c r="D292" s="226"/>
      <c r="E292" s="226">
        <v>32</v>
      </c>
      <c r="F292" s="226" t="s">
        <v>6406</v>
      </c>
      <c r="G292" s="226"/>
      <c r="H292" s="226" t="s">
        <v>6405</v>
      </c>
      <c r="I292" s="226"/>
      <c r="J292" s="226"/>
      <c r="K292" s="226" t="s">
        <v>6404</v>
      </c>
      <c r="L292" s="226">
        <v>16384</v>
      </c>
      <c r="M292" s="226"/>
    </row>
    <row r="293" spans="1:13">
      <c r="A293" s="225"/>
      <c r="B293" s="225"/>
      <c r="C293" s="225">
        <v>16</v>
      </c>
      <c r="D293" s="225">
        <v>31</v>
      </c>
      <c r="E293" s="225">
        <v>16</v>
      </c>
      <c r="F293" s="225" t="s">
        <v>6008</v>
      </c>
      <c r="G293" s="225" t="s">
        <v>68</v>
      </c>
      <c r="H293" s="225" t="s">
        <v>7720</v>
      </c>
      <c r="I293" s="225"/>
      <c r="J293" s="225">
        <v>0</v>
      </c>
      <c r="K293" s="225" t="s">
        <v>5886</v>
      </c>
      <c r="L293" s="225">
        <v>0</v>
      </c>
      <c r="M293" s="225"/>
    </row>
    <row r="294" spans="1:13">
      <c r="A294" s="225"/>
      <c r="B294" s="225"/>
      <c r="C294" s="225">
        <v>15</v>
      </c>
      <c r="D294" s="225">
        <v>15</v>
      </c>
      <c r="E294" s="225">
        <v>1</v>
      </c>
      <c r="F294" s="225" t="s">
        <v>5907</v>
      </c>
      <c r="G294" s="225" t="s">
        <v>68</v>
      </c>
      <c r="H294" s="225" t="s">
        <v>7719</v>
      </c>
      <c r="I294" s="225"/>
      <c r="J294" s="225">
        <v>0</v>
      </c>
      <c r="K294" s="225" t="s">
        <v>5886</v>
      </c>
      <c r="L294" s="225">
        <v>0</v>
      </c>
      <c r="M294" s="225"/>
    </row>
    <row r="295" spans="1:13">
      <c r="A295" s="225"/>
      <c r="B295" s="225"/>
      <c r="C295" s="225">
        <v>14</v>
      </c>
      <c r="D295" s="225">
        <v>14</v>
      </c>
      <c r="E295" s="225">
        <v>1</v>
      </c>
      <c r="F295" s="225" t="s">
        <v>6081</v>
      </c>
      <c r="G295" s="225" t="s">
        <v>68</v>
      </c>
      <c r="H295" s="225" t="s">
        <v>7718</v>
      </c>
      <c r="I295" s="225"/>
      <c r="J295" s="225">
        <v>1</v>
      </c>
      <c r="K295" s="225" t="s">
        <v>5933</v>
      </c>
      <c r="L295" s="225">
        <v>16384</v>
      </c>
      <c r="M295" s="225"/>
    </row>
    <row r="296" spans="1:13">
      <c r="A296" s="225"/>
      <c r="B296" s="225"/>
      <c r="C296" s="225">
        <v>10</v>
      </c>
      <c r="D296" s="225">
        <v>13</v>
      </c>
      <c r="E296" s="225">
        <v>4</v>
      </c>
      <c r="F296" s="225" t="s">
        <v>5994</v>
      </c>
      <c r="G296" s="225" t="s">
        <v>73</v>
      </c>
      <c r="H296" s="225" t="s">
        <v>20</v>
      </c>
      <c r="I296" s="225"/>
      <c r="J296" s="225">
        <v>0</v>
      </c>
      <c r="K296" s="225" t="s">
        <v>5886</v>
      </c>
      <c r="L296" s="225">
        <v>0</v>
      </c>
      <c r="M296" s="225"/>
    </row>
    <row r="297" spans="1:13">
      <c r="A297" s="225"/>
      <c r="B297" s="225"/>
      <c r="C297" s="225">
        <v>0</v>
      </c>
      <c r="D297" s="225">
        <v>9</v>
      </c>
      <c r="E297" s="225">
        <v>10</v>
      </c>
      <c r="F297" s="225" t="s">
        <v>5924</v>
      </c>
      <c r="G297" s="225" t="s">
        <v>68</v>
      </c>
      <c r="H297" s="225" t="s">
        <v>7717</v>
      </c>
      <c r="I297" s="225"/>
      <c r="J297" s="225">
        <v>0</v>
      </c>
      <c r="K297" s="225" t="s">
        <v>5886</v>
      </c>
      <c r="L297" s="225">
        <v>0</v>
      </c>
      <c r="M297" s="225"/>
    </row>
    <row r="298" spans="1:13">
      <c r="A298" s="226"/>
      <c r="B298" s="226" t="s">
        <v>354</v>
      </c>
      <c r="C298" s="226"/>
      <c r="D298" s="226"/>
      <c r="E298" s="226">
        <v>32</v>
      </c>
      <c r="F298" s="226" t="s">
        <v>4333</v>
      </c>
      <c r="G298" s="226"/>
      <c r="H298" s="226" t="s">
        <v>6403</v>
      </c>
      <c r="I298" s="226"/>
      <c r="J298" s="226"/>
      <c r="K298" s="226" t="s">
        <v>5886</v>
      </c>
      <c r="L298" s="226">
        <v>0</v>
      </c>
      <c r="M298" s="226"/>
    </row>
    <row r="299" spans="1:13">
      <c r="A299" s="225"/>
      <c r="B299" s="225"/>
      <c r="C299" s="225">
        <v>0</v>
      </c>
      <c r="D299" s="225">
        <v>31</v>
      </c>
      <c r="E299" s="225">
        <v>32</v>
      </c>
      <c r="F299" s="225" t="s">
        <v>4333</v>
      </c>
      <c r="G299" s="225" t="s">
        <v>73</v>
      </c>
      <c r="H299" s="225" t="s">
        <v>7716</v>
      </c>
      <c r="I299" s="225"/>
      <c r="J299" s="225">
        <v>0</v>
      </c>
      <c r="K299" s="225" t="s">
        <v>5886</v>
      </c>
      <c r="L299" s="225">
        <v>0</v>
      </c>
      <c r="M299" s="225"/>
    </row>
    <row r="300" spans="1:13">
      <c r="A300" s="226"/>
      <c r="B300" s="226" t="s">
        <v>362</v>
      </c>
      <c r="C300" s="226"/>
      <c r="D300" s="226"/>
      <c r="E300" s="226">
        <v>32</v>
      </c>
      <c r="F300" s="226" t="s">
        <v>4333</v>
      </c>
      <c r="G300" s="226"/>
      <c r="H300" s="226" t="s">
        <v>6402</v>
      </c>
      <c r="I300" s="226"/>
      <c r="J300" s="226"/>
      <c r="K300" s="226" t="s">
        <v>5886</v>
      </c>
      <c r="L300" s="226">
        <v>0</v>
      </c>
      <c r="M300" s="226"/>
    </row>
    <row r="301" spans="1:13">
      <c r="A301" s="225"/>
      <c r="B301" s="225"/>
      <c r="C301" s="225">
        <v>0</v>
      </c>
      <c r="D301" s="225">
        <v>31</v>
      </c>
      <c r="E301" s="225">
        <v>32</v>
      </c>
      <c r="F301" s="225" t="s">
        <v>4333</v>
      </c>
      <c r="G301" s="225" t="s">
        <v>68</v>
      </c>
      <c r="H301" s="225" t="s">
        <v>7715</v>
      </c>
      <c r="I301" s="225"/>
      <c r="J301" s="225">
        <v>0</v>
      </c>
      <c r="K301" s="225" t="s">
        <v>5886</v>
      </c>
      <c r="L301" s="225">
        <v>0</v>
      </c>
      <c r="M301" s="225"/>
    </row>
    <row r="302" spans="1:13">
      <c r="A302" s="226"/>
      <c r="B302" s="226" t="s">
        <v>370</v>
      </c>
      <c r="C302" s="226"/>
      <c r="D302" s="226"/>
      <c r="E302" s="226">
        <v>32</v>
      </c>
      <c r="F302" s="226" t="s">
        <v>4333</v>
      </c>
      <c r="G302" s="226"/>
      <c r="H302" s="226" t="s">
        <v>6401</v>
      </c>
      <c r="I302" s="226"/>
      <c r="J302" s="226"/>
      <c r="K302" s="226" t="s">
        <v>5886</v>
      </c>
      <c r="L302" s="226">
        <v>0</v>
      </c>
      <c r="M302" s="226"/>
    </row>
    <row r="303" spans="1:13">
      <c r="A303" s="225"/>
      <c r="B303" s="225"/>
      <c r="C303" s="225">
        <v>31</v>
      </c>
      <c r="D303" s="225">
        <v>31</v>
      </c>
      <c r="E303" s="225">
        <v>1</v>
      </c>
      <c r="F303" s="225" t="s">
        <v>5907</v>
      </c>
      <c r="G303" s="225" t="s">
        <v>68</v>
      </c>
      <c r="H303" s="225" t="s">
        <v>7714</v>
      </c>
      <c r="I303" s="225"/>
      <c r="J303" s="225">
        <v>0</v>
      </c>
      <c r="K303" s="225" t="s">
        <v>5886</v>
      </c>
      <c r="L303" s="225">
        <v>0</v>
      </c>
      <c r="M303" s="225"/>
    </row>
    <row r="304" spans="1:13">
      <c r="A304" s="225"/>
      <c r="B304" s="225"/>
      <c r="C304" s="225">
        <v>16</v>
      </c>
      <c r="D304" s="225">
        <v>30</v>
      </c>
      <c r="E304" s="225">
        <v>15</v>
      </c>
      <c r="F304" s="225" t="s">
        <v>6002</v>
      </c>
      <c r="G304" s="225" t="s">
        <v>73</v>
      </c>
      <c r="H304" s="225" t="s">
        <v>20</v>
      </c>
      <c r="I304" s="225"/>
      <c r="J304" s="225">
        <v>0</v>
      </c>
      <c r="K304" s="225" t="s">
        <v>5886</v>
      </c>
      <c r="L304" s="225">
        <v>0</v>
      </c>
      <c r="M304" s="225"/>
    </row>
    <row r="305" spans="1:13">
      <c r="A305" s="225"/>
      <c r="B305" s="225"/>
      <c r="C305" s="225">
        <v>0</v>
      </c>
      <c r="D305" s="225">
        <v>15</v>
      </c>
      <c r="E305" s="225">
        <v>16</v>
      </c>
      <c r="F305" s="225" t="s">
        <v>6008</v>
      </c>
      <c r="G305" s="225" t="s">
        <v>68</v>
      </c>
      <c r="H305" s="225" t="s">
        <v>7713</v>
      </c>
      <c r="I305" s="225"/>
      <c r="J305" s="225">
        <v>0</v>
      </c>
      <c r="K305" s="225" t="s">
        <v>5886</v>
      </c>
      <c r="L305" s="225">
        <v>0</v>
      </c>
      <c r="M305" s="225"/>
    </row>
    <row r="306" spans="1:13">
      <c r="A306" s="226"/>
      <c r="B306" s="226" t="s">
        <v>378</v>
      </c>
      <c r="C306" s="226"/>
      <c r="D306" s="226"/>
      <c r="E306" s="226">
        <v>32</v>
      </c>
      <c r="F306" s="226" t="s">
        <v>4333</v>
      </c>
      <c r="G306" s="226"/>
      <c r="H306" s="226" t="s">
        <v>6400</v>
      </c>
      <c r="I306" s="226"/>
      <c r="J306" s="226"/>
      <c r="K306" s="226" t="s">
        <v>5886</v>
      </c>
      <c r="L306" s="226">
        <v>0</v>
      </c>
      <c r="M306" s="226"/>
    </row>
    <row r="307" spans="1:13">
      <c r="A307" s="225"/>
      <c r="B307" s="225"/>
      <c r="C307" s="225">
        <v>0</v>
      </c>
      <c r="D307" s="225">
        <v>31</v>
      </c>
      <c r="E307" s="225">
        <v>32</v>
      </c>
      <c r="F307" s="225" t="s">
        <v>4333</v>
      </c>
      <c r="G307" s="225" t="s">
        <v>68</v>
      </c>
      <c r="H307" s="225" t="s">
        <v>7712</v>
      </c>
      <c r="I307" s="225"/>
      <c r="J307" s="225">
        <v>0</v>
      </c>
      <c r="K307" s="225" t="s">
        <v>5886</v>
      </c>
      <c r="L307" s="225">
        <v>0</v>
      </c>
      <c r="M307" s="225"/>
    </row>
    <row r="308" spans="1:13">
      <c r="A308" s="226"/>
      <c r="B308" s="226" t="s">
        <v>2027</v>
      </c>
      <c r="C308" s="226"/>
      <c r="D308" s="226"/>
      <c r="E308" s="226">
        <v>32</v>
      </c>
      <c r="F308" s="226" t="s">
        <v>6362</v>
      </c>
      <c r="G308" s="226"/>
      <c r="H308" s="226" t="s">
        <v>6399</v>
      </c>
      <c r="I308" s="226"/>
      <c r="J308" s="226"/>
      <c r="K308" s="226" t="s">
        <v>6359</v>
      </c>
      <c r="L308" s="226">
        <v>65535</v>
      </c>
      <c r="M308" s="226"/>
    </row>
    <row r="309" spans="1:13">
      <c r="A309" s="225"/>
      <c r="B309" s="225"/>
      <c r="C309" s="225">
        <v>20</v>
      </c>
      <c r="D309" s="225">
        <v>31</v>
      </c>
      <c r="E309" s="225">
        <v>12</v>
      </c>
      <c r="F309" s="225" t="s">
        <v>6001</v>
      </c>
      <c r="G309" s="225" t="s">
        <v>73</v>
      </c>
      <c r="H309" s="225" t="s">
        <v>20</v>
      </c>
      <c r="I309" s="225"/>
      <c r="J309" s="225">
        <v>0</v>
      </c>
      <c r="K309" s="225" t="s">
        <v>5886</v>
      </c>
      <c r="L309" s="225">
        <v>0</v>
      </c>
      <c r="M309" s="225"/>
    </row>
    <row r="310" spans="1:13">
      <c r="A310" s="225"/>
      <c r="B310" s="225"/>
      <c r="C310" s="225">
        <v>0</v>
      </c>
      <c r="D310" s="225">
        <v>19</v>
      </c>
      <c r="E310" s="225">
        <v>20</v>
      </c>
      <c r="F310" s="225" t="s">
        <v>6398</v>
      </c>
      <c r="G310" s="225" t="s">
        <v>68</v>
      </c>
      <c r="H310" s="225" t="s">
        <v>7711</v>
      </c>
      <c r="I310" s="225"/>
      <c r="J310" s="225">
        <v>65535</v>
      </c>
      <c r="K310" s="225" t="s">
        <v>6359</v>
      </c>
      <c r="L310" s="225">
        <v>65535</v>
      </c>
      <c r="M310" s="225"/>
    </row>
    <row r="311" spans="1:13">
      <c r="A311" s="226"/>
      <c r="B311" s="226" t="s">
        <v>2850</v>
      </c>
      <c r="C311" s="226"/>
      <c r="D311" s="226"/>
      <c r="E311" s="226">
        <v>32</v>
      </c>
      <c r="F311" s="226" t="s">
        <v>6397</v>
      </c>
      <c r="G311" s="226"/>
      <c r="H311" s="226" t="s">
        <v>6396</v>
      </c>
      <c r="I311" s="226"/>
      <c r="J311" s="226"/>
      <c r="K311" s="226" t="s">
        <v>6395</v>
      </c>
      <c r="L311" s="226">
        <v>2631</v>
      </c>
      <c r="M311" s="226"/>
    </row>
    <row r="312" spans="1:13">
      <c r="A312" s="225"/>
      <c r="B312" s="225"/>
      <c r="C312" s="225">
        <v>28</v>
      </c>
      <c r="D312" s="225">
        <v>31</v>
      </c>
      <c r="E312" s="225">
        <v>4</v>
      </c>
      <c r="F312" s="225" t="s">
        <v>5994</v>
      </c>
      <c r="G312" s="225" t="s">
        <v>73</v>
      </c>
      <c r="H312" s="225" t="s">
        <v>20</v>
      </c>
      <c r="I312" s="225"/>
      <c r="J312" s="225">
        <v>0</v>
      </c>
      <c r="K312" s="225" t="s">
        <v>5886</v>
      </c>
      <c r="L312" s="225">
        <v>0</v>
      </c>
      <c r="M312" s="225"/>
    </row>
    <row r="313" spans="1:13">
      <c r="A313" s="225"/>
      <c r="B313" s="225"/>
      <c r="C313" s="225">
        <v>12</v>
      </c>
      <c r="D313" s="225">
        <v>27</v>
      </c>
      <c r="E313" s="225">
        <v>16</v>
      </c>
      <c r="F313" s="225" t="s">
        <v>6008</v>
      </c>
      <c r="G313" s="225" t="s">
        <v>68</v>
      </c>
      <c r="H313" s="225" t="s">
        <v>7710</v>
      </c>
      <c r="I313" s="225"/>
      <c r="J313" s="225">
        <v>0</v>
      </c>
      <c r="K313" s="225" t="s">
        <v>5886</v>
      </c>
      <c r="L313" s="225">
        <v>0</v>
      </c>
      <c r="M313" s="225"/>
    </row>
    <row r="314" spans="1:13">
      <c r="A314" s="225"/>
      <c r="B314" s="225"/>
      <c r="C314" s="225">
        <v>8</v>
      </c>
      <c r="D314" s="225">
        <v>11</v>
      </c>
      <c r="E314" s="225">
        <v>4</v>
      </c>
      <c r="F314" s="225" t="s">
        <v>6390</v>
      </c>
      <c r="G314" s="225" t="s">
        <v>68</v>
      </c>
      <c r="H314" s="225" t="s">
        <v>7709</v>
      </c>
      <c r="I314" s="225"/>
      <c r="J314" s="225">
        <v>10</v>
      </c>
      <c r="K314" s="225" t="s">
        <v>6364</v>
      </c>
      <c r="L314" s="225">
        <v>2560</v>
      </c>
      <c r="M314" s="225"/>
    </row>
    <row r="315" spans="1:13">
      <c r="A315" s="225"/>
      <c r="B315" s="225"/>
      <c r="C315" s="225">
        <v>4</v>
      </c>
      <c r="D315" s="225">
        <v>7</v>
      </c>
      <c r="E315" s="225">
        <v>4</v>
      </c>
      <c r="F315" s="225" t="s">
        <v>6075</v>
      </c>
      <c r="G315" s="225" t="s">
        <v>68</v>
      </c>
      <c r="H315" s="225" t="s">
        <v>7708</v>
      </c>
      <c r="I315" s="225"/>
      <c r="J315" s="225">
        <v>4</v>
      </c>
      <c r="K315" s="225" t="s">
        <v>6074</v>
      </c>
      <c r="L315" s="225">
        <v>64</v>
      </c>
      <c r="M315" s="225"/>
    </row>
    <row r="316" spans="1:13">
      <c r="A316" s="225"/>
      <c r="B316" s="225"/>
      <c r="C316" s="225">
        <v>0</v>
      </c>
      <c r="D316" s="225">
        <v>3</v>
      </c>
      <c r="E316" s="225">
        <v>4</v>
      </c>
      <c r="F316" s="225" t="s">
        <v>6333</v>
      </c>
      <c r="G316" s="225" t="s">
        <v>68</v>
      </c>
      <c r="H316" s="225" t="s">
        <v>6394</v>
      </c>
      <c r="I316" s="225"/>
      <c r="J316" s="225">
        <v>7</v>
      </c>
      <c r="K316" s="225" t="s">
        <v>6089</v>
      </c>
      <c r="L316" s="225">
        <v>7</v>
      </c>
      <c r="M316" s="225"/>
    </row>
    <row r="317" spans="1:13">
      <c r="A317" s="226"/>
      <c r="B317" s="226" t="s">
        <v>2842</v>
      </c>
      <c r="C317" s="226"/>
      <c r="D317" s="226"/>
      <c r="E317" s="226">
        <v>32</v>
      </c>
      <c r="F317" s="226" t="s">
        <v>6393</v>
      </c>
      <c r="G317" s="226"/>
      <c r="H317" s="226" t="s">
        <v>6392</v>
      </c>
      <c r="I317" s="226"/>
      <c r="J317" s="226"/>
      <c r="K317" s="226" t="s">
        <v>6391</v>
      </c>
      <c r="L317" s="226">
        <v>2627</v>
      </c>
      <c r="M317" s="226"/>
    </row>
    <row r="318" spans="1:13">
      <c r="A318" s="225"/>
      <c r="B318" s="225"/>
      <c r="C318" s="225">
        <v>28</v>
      </c>
      <c r="D318" s="225">
        <v>31</v>
      </c>
      <c r="E318" s="225">
        <v>4</v>
      </c>
      <c r="F318" s="225" t="s">
        <v>5994</v>
      </c>
      <c r="G318" s="225" t="s">
        <v>73</v>
      </c>
      <c r="H318" s="225" t="s">
        <v>20</v>
      </c>
      <c r="I318" s="225"/>
      <c r="J318" s="225">
        <v>0</v>
      </c>
      <c r="K318" s="225" t="s">
        <v>5886</v>
      </c>
      <c r="L318" s="225">
        <v>0</v>
      </c>
      <c r="M318" s="225"/>
    </row>
    <row r="319" spans="1:13">
      <c r="A319" s="225"/>
      <c r="B319" s="225"/>
      <c r="C319" s="225">
        <v>12</v>
      </c>
      <c r="D319" s="225">
        <v>27</v>
      </c>
      <c r="E319" s="225">
        <v>16</v>
      </c>
      <c r="F319" s="225" t="s">
        <v>6008</v>
      </c>
      <c r="G319" s="225" t="s">
        <v>68</v>
      </c>
      <c r="H319" s="225" t="s">
        <v>7707</v>
      </c>
      <c r="I319" s="225"/>
      <c r="J319" s="225">
        <v>0</v>
      </c>
      <c r="K319" s="225" t="s">
        <v>5886</v>
      </c>
      <c r="L319" s="225">
        <v>0</v>
      </c>
      <c r="M319" s="225"/>
    </row>
    <row r="320" spans="1:13">
      <c r="A320" s="225"/>
      <c r="B320" s="225"/>
      <c r="C320" s="225">
        <v>8</v>
      </c>
      <c r="D320" s="225">
        <v>11</v>
      </c>
      <c r="E320" s="225">
        <v>4</v>
      </c>
      <c r="F320" s="225" t="s">
        <v>6390</v>
      </c>
      <c r="G320" s="225" t="s">
        <v>68</v>
      </c>
      <c r="H320" s="225" t="s">
        <v>7706</v>
      </c>
      <c r="I320" s="225"/>
      <c r="J320" s="225">
        <v>10</v>
      </c>
      <c r="K320" s="225" t="s">
        <v>6364</v>
      </c>
      <c r="L320" s="225">
        <v>2560</v>
      </c>
      <c r="M320" s="225"/>
    </row>
    <row r="321" spans="1:13">
      <c r="A321" s="225"/>
      <c r="B321" s="225"/>
      <c r="C321" s="225">
        <v>4</v>
      </c>
      <c r="D321" s="225">
        <v>7</v>
      </c>
      <c r="E321" s="225">
        <v>4</v>
      </c>
      <c r="F321" s="225" t="s">
        <v>6075</v>
      </c>
      <c r="G321" s="225" t="s">
        <v>68</v>
      </c>
      <c r="H321" s="225" t="s">
        <v>7705</v>
      </c>
      <c r="I321" s="225"/>
      <c r="J321" s="225">
        <v>4</v>
      </c>
      <c r="K321" s="225" t="s">
        <v>6074</v>
      </c>
      <c r="L321" s="225">
        <v>64</v>
      </c>
      <c r="M321" s="225"/>
    </row>
    <row r="322" spans="1:13">
      <c r="A322" s="225"/>
      <c r="B322" s="225"/>
      <c r="C322" s="225">
        <v>0</v>
      </c>
      <c r="D322" s="225">
        <v>3</v>
      </c>
      <c r="E322" s="225">
        <v>4</v>
      </c>
      <c r="F322" s="225" t="s">
        <v>6073</v>
      </c>
      <c r="G322" s="225" t="s">
        <v>68</v>
      </c>
      <c r="H322" s="225" t="s">
        <v>6389</v>
      </c>
      <c r="I322" s="225"/>
      <c r="J322" s="225">
        <v>3</v>
      </c>
      <c r="K322" s="225" t="s">
        <v>6022</v>
      </c>
      <c r="L322" s="225">
        <v>3</v>
      </c>
      <c r="M322" s="225"/>
    </row>
    <row r="323" spans="1:13">
      <c r="A323" s="226"/>
      <c r="B323" s="226" t="s">
        <v>6272</v>
      </c>
      <c r="C323" s="226"/>
      <c r="D323" s="226"/>
      <c r="E323" s="226">
        <v>32</v>
      </c>
      <c r="F323" s="226" t="s">
        <v>6388</v>
      </c>
      <c r="G323" s="226"/>
      <c r="H323" s="226" t="s">
        <v>6387</v>
      </c>
      <c r="I323" s="226"/>
      <c r="J323" s="226"/>
      <c r="K323" s="226" t="s">
        <v>6386</v>
      </c>
      <c r="L323" s="226">
        <v>386098</v>
      </c>
      <c r="M323" s="226"/>
    </row>
    <row r="324" spans="1:13">
      <c r="A324" s="225"/>
      <c r="B324" s="225"/>
      <c r="C324" s="225">
        <v>28</v>
      </c>
      <c r="D324" s="225">
        <v>31</v>
      </c>
      <c r="E324" s="225">
        <v>4</v>
      </c>
      <c r="F324" s="225" t="s">
        <v>5994</v>
      </c>
      <c r="G324" s="225" t="s">
        <v>73</v>
      </c>
      <c r="H324" s="225" t="s">
        <v>20</v>
      </c>
      <c r="I324" s="225"/>
      <c r="J324" s="225">
        <v>0</v>
      </c>
      <c r="K324" s="225" t="s">
        <v>5886</v>
      </c>
      <c r="L324" s="225">
        <v>0</v>
      </c>
      <c r="M324" s="225"/>
    </row>
    <row r="325" spans="1:13">
      <c r="A325" s="225"/>
      <c r="B325" s="225"/>
      <c r="C325" s="225">
        <v>12</v>
      </c>
      <c r="D325" s="225">
        <v>27</v>
      </c>
      <c r="E325" s="225">
        <v>16</v>
      </c>
      <c r="F325" s="225" t="s">
        <v>6385</v>
      </c>
      <c r="G325" s="225" t="s">
        <v>68</v>
      </c>
      <c r="H325" s="225" t="s">
        <v>7704</v>
      </c>
      <c r="I325" s="225"/>
      <c r="J325" s="225">
        <v>94</v>
      </c>
      <c r="K325" s="225" t="s">
        <v>6384</v>
      </c>
      <c r="L325" s="225">
        <v>385024</v>
      </c>
      <c r="M325" s="225"/>
    </row>
    <row r="326" spans="1:13">
      <c r="A326" s="225"/>
      <c r="B326" s="225"/>
      <c r="C326" s="225">
        <v>8</v>
      </c>
      <c r="D326" s="225">
        <v>11</v>
      </c>
      <c r="E326" s="225">
        <v>4</v>
      </c>
      <c r="F326" s="225" t="s">
        <v>6075</v>
      </c>
      <c r="G326" s="225" t="s">
        <v>68</v>
      </c>
      <c r="H326" s="225" t="s">
        <v>7703</v>
      </c>
      <c r="I326" s="225"/>
      <c r="J326" s="225">
        <v>4</v>
      </c>
      <c r="K326" s="225" t="s">
        <v>6074</v>
      </c>
      <c r="L326" s="225">
        <v>1024</v>
      </c>
      <c r="M326" s="225"/>
    </row>
    <row r="327" spans="1:13">
      <c r="A327" s="225"/>
      <c r="B327" s="225"/>
      <c r="C327" s="225">
        <v>4</v>
      </c>
      <c r="D327" s="225">
        <v>7</v>
      </c>
      <c r="E327" s="225">
        <v>4</v>
      </c>
      <c r="F327" s="225" t="s">
        <v>6073</v>
      </c>
      <c r="G327" s="225" t="s">
        <v>68</v>
      </c>
      <c r="H327" s="225" t="s">
        <v>7702</v>
      </c>
      <c r="I327" s="225"/>
      <c r="J327" s="225">
        <v>3</v>
      </c>
      <c r="K327" s="225" t="s">
        <v>6022</v>
      </c>
      <c r="L327" s="225">
        <v>48</v>
      </c>
      <c r="M327" s="225"/>
    </row>
    <row r="328" spans="1:13">
      <c r="A328" s="225"/>
      <c r="B328" s="225"/>
      <c r="C328" s="225">
        <v>0</v>
      </c>
      <c r="D328" s="225">
        <v>3</v>
      </c>
      <c r="E328" s="225">
        <v>4</v>
      </c>
      <c r="F328" s="225" t="s">
        <v>6072</v>
      </c>
      <c r="G328" s="225" t="s">
        <v>68</v>
      </c>
      <c r="H328" s="225" t="s">
        <v>6383</v>
      </c>
      <c r="I328" s="225"/>
      <c r="J328" s="225">
        <v>2</v>
      </c>
      <c r="K328" s="225" t="s">
        <v>6071</v>
      </c>
      <c r="L328" s="225">
        <v>2</v>
      </c>
      <c r="M328" s="225"/>
    </row>
    <row r="329" spans="1:13">
      <c r="A329" s="226"/>
      <c r="B329" s="226" t="s">
        <v>6270</v>
      </c>
      <c r="C329" s="226"/>
      <c r="D329" s="226"/>
      <c r="E329" s="226">
        <v>32</v>
      </c>
      <c r="F329" s="226" t="s">
        <v>6382</v>
      </c>
      <c r="G329" s="226"/>
      <c r="H329" s="226" t="s">
        <v>6381</v>
      </c>
      <c r="I329" s="226"/>
      <c r="J329" s="226"/>
      <c r="K329" s="226" t="s">
        <v>6380</v>
      </c>
      <c r="L329" s="226">
        <v>193314</v>
      </c>
      <c r="M329" s="226"/>
    </row>
    <row r="330" spans="1:13">
      <c r="A330" s="225"/>
      <c r="B330" s="225"/>
      <c r="C330" s="225">
        <v>28</v>
      </c>
      <c r="D330" s="225">
        <v>31</v>
      </c>
      <c r="E330" s="225">
        <v>4</v>
      </c>
      <c r="F330" s="225" t="s">
        <v>5994</v>
      </c>
      <c r="G330" s="225" t="s">
        <v>73</v>
      </c>
      <c r="H330" s="225" t="s">
        <v>20</v>
      </c>
      <c r="I330" s="225"/>
      <c r="J330" s="225">
        <v>0</v>
      </c>
      <c r="K330" s="225" t="s">
        <v>5886</v>
      </c>
      <c r="L330" s="225">
        <v>0</v>
      </c>
      <c r="M330" s="225"/>
    </row>
    <row r="331" spans="1:13">
      <c r="A331" s="225"/>
      <c r="B331" s="225"/>
      <c r="C331" s="225">
        <v>12</v>
      </c>
      <c r="D331" s="225">
        <v>27</v>
      </c>
      <c r="E331" s="225">
        <v>16</v>
      </c>
      <c r="F331" s="225" t="s">
        <v>6379</v>
      </c>
      <c r="G331" s="225" t="s">
        <v>68</v>
      </c>
      <c r="H331" s="225" t="s">
        <v>7701</v>
      </c>
      <c r="I331" s="225"/>
      <c r="J331" s="225">
        <v>47</v>
      </c>
      <c r="K331" s="225" t="s">
        <v>6378</v>
      </c>
      <c r="L331" s="225">
        <v>192512</v>
      </c>
      <c r="M331" s="225"/>
    </row>
    <row r="332" spans="1:13">
      <c r="A332" s="225"/>
      <c r="B332" s="225"/>
      <c r="C332" s="225">
        <v>8</v>
      </c>
      <c r="D332" s="225">
        <v>11</v>
      </c>
      <c r="E332" s="225">
        <v>4</v>
      </c>
      <c r="F332" s="225" t="s">
        <v>6073</v>
      </c>
      <c r="G332" s="225" t="s">
        <v>68</v>
      </c>
      <c r="H332" s="225" t="s">
        <v>7700</v>
      </c>
      <c r="I332" s="225"/>
      <c r="J332" s="225">
        <v>3</v>
      </c>
      <c r="K332" s="225" t="s">
        <v>6022</v>
      </c>
      <c r="L332" s="225">
        <v>768</v>
      </c>
      <c r="M332" s="225"/>
    </row>
    <row r="333" spans="1:13">
      <c r="A333" s="225"/>
      <c r="B333" s="225"/>
      <c r="C333" s="225">
        <v>4</v>
      </c>
      <c r="D333" s="225">
        <v>7</v>
      </c>
      <c r="E333" s="225">
        <v>4</v>
      </c>
      <c r="F333" s="225" t="s">
        <v>6072</v>
      </c>
      <c r="G333" s="225" t="s">
        <v>68</v>
      </c>
      <c r="H333" s="225" t="s">
        <v>7699</v>
      </c>
      <c r="I333" s="225"/>
      <c r="J333" s="225">
        <v>2</v>
      </c>
      <c r="K333" s="225" t="s">
        <v>6071</v>
      </c>
      <c r="L333" s="225">
        <v>32</v>
      </c>
      <c r="M333" s="225"/>
    </row>
    <row r="334" spans="1:13">
      <c r="A334" s="225"/>
      <c r="B334" s="225"/>
      <c r="C334" s="225">
        <v>0</v>
      </c>
      <c r="D334" s="225">
        <v>3</v>
      </c>
      <c r="E334" s="225">
        <v>4</v>
      </c>
      <c r="F334" s="225" t="s">
        <v>6072</v>
      </c>
      <c r="G334" s="225" t="s">
        <v>68</v>
      </c>
      <c r="H334" s="225" t="s">
        <v>6377</v>
      </c>
      <c r="I334" s="225"/>
      <c r="J334" s="225">
        <v>2</v>
      </c>
      <c r="K334" s="225" t="s">
        <v>6071</v>
      </c>
      <c r="L334" s="225">
        <v>2</v>
      </c>
      <c r="M334" s="225"/>
    </row>
    <row r="335" spans="1:13">
      <c r="A335" s="226"/>
      <c r="B335" s="226" t="s">
        <v>2802</v>
      </c>
      <c r="C335" s="226"/>
      <c r="D335" s="226"/>
      <c r="E335" s="226">
        <v>32</v>
      </c>
      <c r="F335" s="226" t="s">
        <v>4333</v>
      </c>
      <c r="G335" s="226"/>
      <c r="H335" s="226" t="s">
        <v>6376</v>
      </c>
      <c r="I335" s="226"/>
      <c r="J335" s="226"/>
      <c r="K335" s="226" t="s">
        <v>5886</v>
      </c>
      <c r="L335" s="226">
        <v>0</v>
      </c>
      <c r="M335" s="226"/>
    </row>
    <row r="336" spans="1:13">
      <c r="A336" s="225"/>
      <c r="B336" s="225"/>
      <c r="C336" s="225">
        <v>0</v>
      </c>
      <c r="D336" s="225">
        <v>31</v>
      </c>
      <c r="E336" s="225">
        <v>32</v>
      </c>
      <c r="F336" s="225" t="s">
        <v>4333</v>
      </c>
      <c r="G336" s="225" t="s">
        <v>68</v>
      </c>
      <c r="H336" s="225" t="s">
        <v>7698</v>
      </c>
      <c r="I336" s="225"/>
      <c r="J336" s="225">
        <v>0</v>
      </c>
      <c r="K336" s="225" t="s">
        <v>5886</v>
      </c>
      <c r="L336" s="225">
        <v>0</v>
      </c>
      <c r="M336" s="225"/>
    </row>
    <row r="337" spans="1:13">
      <c r="A337" s="226"/>
      <c r="B337" s="226" t="s">
        <v>2795</v>
      </c>
      <c r="C337" s="226"/>
      <c r="D337" s="226"/>
      <c r="E337" s="226">
        <v>32</v>
      </c>
      <c r="F337" s="226" t="s">
        <v>4333</v>
      </c>
      <c r="G337" s="226"/>
      <c r="H337" s="226" t="s">
        <v>6375</v>
      </c>
      <c r="I337" s="226"/>
      <c r="J337" s="226"/>
      <c r="K337" s="226" t="s">
        <v>5886</v>
      </c>
      <c r="L337" s="226">
        <v>0</v>
      </c>
      <c r="M337" s="226"/>
    </row>
    <row r="338" spans="1:13">
      <c r="A338" s="225"/>
      <c r="B338" s="225"/>
      <c r="C338" s="225">
        <v>6</v>
      </c>
      <c r="D338" s="225">
        <v>31</v>
      </c>
      <c r="E338" s="225">
        <v>26</v>
      </c>
      <c r="F338" s="225" t="s">
        <v>6032</v>
      </c>
      <c r="G338" s="225" t="s">
        <v>73</v>
      </c>
      <c r="H338" s="225" t="s">
        <v>20</v>
      </c>
      <c r="I338" s="225"/>
      <c r="J338" s="225">
        <v>0</v>
      </c>
      <c r="K338" s="225" t="s">
        <v>5886</v>
      </c>
      <c r="L338" s="225">
        <v>0</v>
      </c>
      <c r="M338" s="225"/>
    </row>
    <row r="339" spans="1:13">
      <c r="A339" s="225"/>
      <c r="B339" s="225"/>
      <c r="C339" s="225">
        <v>5</v>
      </c>
      <c r="D339" s="225">
        <v>5</v>
      </c>
      <c r="E339" s="225">
        <v>1</v>
      </c>
      <c r="F339" s="225" t="s">
        <v>5907</v>
      </c>
      <c r="G339" s="225" t="s">
        <v>68</v>
      </c>
      <c r="H339" s="225" t="s">
        <v>7697</v>
      </c>
      <c r="I339" s="225"/>
      <c r="J339" s="225">
        <v>0</v>
      </c>
      <c r="K339" s="225" t="s">
        <v>5886</v>
      </c>
      <c r="L339" s="225">
        <v>0</v>
      </c>
      <c r="M339" s="225"/>
    </row>
    <row r="340" spans="1:13">
      <c r="A340" s="225"/>
      <c r="B340" s="225"/>
      <c r="C340" s="225">
        <v>4</v>
      </c>
      <c r="D340" s="225">
        <v>4</v>
      </c>
      <c r="E340" s="225">
        <v>1</v>
      </c>
      <c r="F340" s="225" t="s">
        <v>5907</v>
      </c>
      <c r="G340" s="225" t="s">
        <v>68</v>
      </c>
      <c r="H340" s="225" t="s">
        <v>7696</v>
      </c>
      <c r="I340" s="225"/>
      <c r="J340" s="225">
        <v>0</v>
      </c>
      <c r="K340" s="225" t="s">
        <v>5886</v>
      </c>
      <c r="L340" s="225">
        <v>0</v>
      </c>
      <c r="M340" s="225"/>
    </row>
    <row r="341" spans="1:13">
      <c r="A341" s="225"/>
      <c r="B341" s="225"/>
      <c r="C341" s="225">
        <v>2</v>
      </c>
      <c r="D341" s="225">
        <v>3</v>
      </c>
      <c r="E341" s="225">
        <v>2</v>
      </c>
      <c r="F341" s="225" t="s">
        <v>5898</v>
      </c>
      <c r="G341" s="225" t="s">
        <v>73</v>
      </c>
      <c r="H341" s="225" t="s">
        <v>20</v>
      </c>
      <c r="I341" s="225"/>
      <c r="J341" s="225">
        <v>0</v>
      </c>
      <c r="K341" s="225" t="s">
        <v>5886</v>
      </c>
      <c r="L341" s="225">
        <v>0</v>
      </c>
      <c r="M341" s="225"/>
    </row>
    <row r="342" spans="1:13">
      <c r="A342" s="225"/>
      <c r="B342" s="225"/>
      <c r="C342" s="225">
        <v>1</v>
      </c>
      <c r="D342" s="225">
        <v>1</v>
      </c>
      <c r="E342" s="225">
        <v>1</v>
      </c>
      <c r="F342" s="225" t="s">
        <v>5907</v>
      </c>
      <c r="G342" s="225" t="s">
        <v>68</v>
      </c>
      <c r="H342" s="225" t="s">
        <v>7695</v>
      </c>
      <c r="I342" s="225"/>
      <c r="J342" s="225">
        <v>0</v>
      </c>
      <c r="K342" s="225" t="s">
        <v>5886</v>
      </c>
      <c r="L342" s="225">
        <v>0</v>
      </c>
      <c r="M342" s="225"/>
    </row>
    <row r="343" spans="1:13">
      <c r="A343" s="225"/>
      <c r="B343" s="225"/>
      <c r="C343" s="225">
        <v>0</v>
      </c>
      <c r="D343" s="225">
        <v>0</v>
      </c>
      <c r="E343" s="225">
        <v>1</v>
      </c>
      <c r="F343" s="225" t="s">
        <v>5907</v>
      </c>
      <c r="G343" s="225" t="s">
        <v>68</v>
      </c>
      <c r="H343" s="225" t="s">
        <v>7694</v>
      </c>
      <c r="I343" s="225"/>
      <c r="J343" s="225">
        <v>0</v>
      </c>
      <c r="K343" s="225" t="s">
        <v>5886</v>
      </c>
      <c r="L343" s="225">
        <v>0</v>
      </c>
      <c r="M343" s="225"/>
    </row>
    <row r="344" spans="1:13">
      <c r="A344" s="226"/>
      <c r="B344" s="226" t="s">
        <v>2622</v>
      </c>
      <c r="C344" s="226"/>
      <c r="D344" s="226"/>
      <c r="E344" s="226">
        <v>32</v>
      </c>
      <c r="F344" s="226" t="s">
        <v>4333</v>
      </c>
      <c r="G344" s="226"/>
      <c r="H344" s="226" t="s">
        <v>6374</v>
      </c>
      <c r="I344" s="226"/>
      <c r="J344" s="226"/>
      <c r="K344" s="226" t="s">
        <v>5886</v>
      </c>
      <c r="L344" s="226">
        <v>0</v>
      </c>
      <c r="M344" s="226"/>
    </row>
    <row r="345" spans="1:13">
      <c r="A345" s="225"/>
      <c r="B345" s="225"/>
      <c r="C345" s="225">
        <v>16</v>
      </c>
      <c r="D345" s="225">
        <v>31</v>
      </c>
      <c r="E345" s="225">
        <v>16</v>
      </c>
      <c r="F345" s="225" t="s">
        <v>6008</v>
      </c>
      <c r="G345" s="225" t="s">
        <v>68</v>
      </c>
      <c r="H345" s="225" t="s">
        <v>7693</v>
      </c>
      <c r="I345" s="225"/>
      <c r="J345" s="225">
        <v>0</v>
      </c>
      <c r="K345" s="225" t="s">
        <v>5886</v>
      </c>
      <c r="L345" s="225">
        <v>0</v>
      </c>
      <c r="M345" s="225"/>
    </row>
    <row r="346" spans="1:13">
      <c r="A346" s="225"/>
      <c r="B346" s="225"/>
      <c r="C346" s="225">
        <v>8</v>
      </c>
      <c r="D346" s="225">
        <v>15</v>
      </c>
      <c r="E346" s="225">
        <v>8</v>
      </c>
      <c r="F346" s="225" t="s">
        <v>5976</v>
      </c>
      <c r="G346" s="225" t="s">
        <v>68</v>
      </c>
      <c r="H346" s="225" t="s">
        <v>7692</v>
      </c>
      <c r="I346" s="225"/>
      <c r="J346" s="225">
        <v>0</v>
      </c>
      <c r="K346" s="225" t="s">
        <v>5886</v>
      </c>
      <c r="L346" s="225">
        <v>0</v>
      </c>
      <c r="M346" s="225"/>
    </row>
    <row r="347" spans="1:13">
      <c r="A347" s="225"/>
      <c r="B347" s="225"/>
      <c r="C347" s="225">
        <v>0</v>
      </c>
      <c r="D347" s="225">
        <v>7</v>
      </c>
      <c r="E347" s="225">
        <v>8</v>
      </c>
      <c r="F347" s="225" t="s">
        <v>5976</v>
      </c>
      <c r="G347" s="225" t="s">
        <v>68</v>
      </c>
      <c r="H347" s="225" t="s">
        <v>7691</v>
      </c>
      <c r="I347" s="225"/>
      <c r="J347" s="225">
        <v>0</v>
      </c>
      <c r="K347" s="225" t="s">
        <v>5886</v>
      </c>
      <c r="L347" s="225">
        <v>0</v>
      </c>
      <c r="M347" s="225"/>
    </row>
    <row r="348" spans="1:13">
      <c r="A348" s="226"/>
      <c r="B348" s="226" t="s">
        <v>2604</v>
      </c>
      <c r="C348" s="226"/>
      <c r="D348" s="226"/>
      <c r="E348" s="226">
        <v>32</v>
      </c>
      <c r="F348" s="226" t="s">
        <v>4333</v>
      </c>
      <c r="G348" s="226"/>
      <c r="H348" s="226" t="s">
        <v>6373</v>
      </c>
      <c r="I348" s="226"/>
      <c r="J348" s="226"/>
      <c r="K348" s="226" t="s">
        <v>5886</v>
      </c>
      <c r="L348" s="226">
        <v>0</v>
      </c>
      <c r="M348" s="226"/>
    </row>
    <row r="349" spans="1:13">
      <c r="A349" s="225"/>
      <c r="B349" s="225"/>
      <c r="C349" s="225">
        <v>16</v>
      </c>
      <c r="D349" s="225">
        <v>31</v>
      </c>
      <c r="E349" s="225">
        <v>16</v>
      </c>
      <c r="F349" s="225" t="s">
        <v>6008</v>
      </c>
      <c r="G349" s="225" t="s">
        <v>73</v>
      </c>
      <c r="H349" s="225" t="s">
        <v>20</v>
      </c>
      <c r="I349" s="225"/>
      <c r="J349" s="225">
        <v>0</v>
      </c>
      <c r="K349" s="225" t="s">
        <v>5886</v>
      </c>
      <c r="L349" s="225">
        <v>0</v>
      </c>
      <c r="M349" s="225"/>
    </row>
    <row r="350" spans="1:13">
      <c r="A350" s="225"/>
      <c r="B350" s="225"/>
      <c r="C350" s="225">
        <v>0</v>
      </c>
      <c r="D350" s="225">
        <v>15</v>
      </c>
      <c r="E350" s="225">
        <v>16</v>
      </c>
      <c r="F350" s="225" t="s">
        <v>6008</v>
      </c>
      <c r="G350" s="225" t="s">
        <v>68</v>
      </c>
      <c r="H350" s="225" t="s">
        <v>7690</v>
      </c>
      <c r="I350" s="225"/>
      <c r="J350" s="225">
        <v>0</v>
      </c>
      <c r="K350" s="225" t="s">
        <v>5886</v>
      </c>
      <c r="L350" s="225">
        <v>0</v>
      </c>
      <c r="M350" s="225"/>
    </row>
    <row r="351" spans="1:13">
      <c r="A351" s="226"/>
      <c r="B351" s="226" t="s">
        <v>2570</v>
      </c>
      <c r="C351" s="226"/>
      <c r="D351" s="226"/>
      <c r="E351" s="226">
        <v>32</v>
      </c>
      <c r="F351" s="226" t="s">
        <v>4333</v>
      </c>
      <c r="G351" s="226"/>
      <c r="H351" s="226" t="s">
        <v>6372</v>
      </c>
      <c r="I351" s="226"/>
      <c r="J351" s="226"/>
      <c r="K351" s="226" t="s">
        <v>5886</v>
      </c>
      <c r="L351" s="226">
        <v>0</v>
      </c>
      <c r="M351" s="226"/>
    </row>
    <row r="352" spans="1:13">
      <c r="A352" s="225"/>
      <c r="B352" s="225"/>
      <c r="C352" s="225">
        <v>0</v>
      </c>
      <c r="D352" s="225">
        <v>31</v>
      </c>
      <c r="E352" s="225">
        <v>32</v>
      </c>
      <c r="F352" s="225" t="s">
        <v>4333</v>
      </c>
      <c r="G352" s="225" t="s">
        <v>68</v>
      </c>
      <c r="H352" s="225" t="s">
        <v>7689</v>
      </c>
      <c r="I352" s="225"/>
      <c r="J352" s="225">
        <v>0</v>
      </c>
      <c r="K352" s="225" t="s">
        <v>5886</v>
      </c>
      <c r="L352" s="225">
        <v>0</v>
      </c>
      <c r="M352" s="225"/>
    </row>
    <row r="353" spans="1:13">
      <c r="A353" s="226"/>
      <c r="B353" s="226" t="s">
        <v>2567</v>
      </c>
      <c r="C353" s="226"/>
      <c r="D353" s="226"/>
      <c r="E353" s="226">
        <v>32</v>
      </c>
      <c r="F353" s="226" t="s">
        <v>4333</v>
      </c>
      <c r="G353" s="226"/>
      <c r="H353" s="226" t="s">
        <v>6371</v>
      </c>
      <c r="I353" s="226"/>
      <c r="J353" s="226"/>
      <c r="K353" s="226" t="s">
        <v>5886</v>
      </c>
      <c r="L353" s="226">
        <v>0</v>
      </c>
      <c r="M353" s="226"/>
    </row>
    <row r="354" spans="1:13">
      <c r="A354" s="225"/>
      <c r="B354" s="225"/>
      <c r="C354" s="225">
        <v>0</v>
      </c>
      <c r="D354" s="225">
        <v>31</v>
      </c>
      <c r="E354" s="225">
        <v>32</v>
      </c>
      <c r="F354" s="225" t="s">
        <v>4333</v>
      </c>
      <c r="G354" s="225" t="s">
        <v>68</v>
      </c>
      <c r="H354" s="225" t="s">
        <v>7688</v>
      </c>
      <c r="I354" s="225"/>
      <c r="J354" s="225">
        <v>0</v>
      </c>
      <c r="K354" s="225" t="s">
        <v>5886</v>
      </c>
      <c r="L354" s="225">
        <v>0</v>
      </c>
      <c r="M354" s="225"/>
    </row>
    <row r="355" spans="1:13">
      <c r="A355" s="226"/>
      <c r="B355" s="226" t="s">
        <v>2561</v>
      </c>
      <c r="C355" s="226"/>
      <c r="D355" s="226"/>
      <c r="E355" s="226">
        <v>32</v>
      </c>
      <c r="F355" s="226" t="s">
        <v>4333</v>
      </c>
      <c r="G355" s="226"/>
      <c r="H355" s="226" t="s">
        <v>6370</v>
      </c>
      <c r="I355" s="226"/>
      <c r="J355" s="226"/>
      <c r="K355" s="226" t="s">
        <v>5886</v>
      </c>
      <c r="L355" s="226">
        <v>0</v>
      </c>
      <c r="M355" s="226"/>
    </row>
    <row r="356" spans="1:13">
      <c r="A356" s="225"/>
      <c r="B356" s="225"/>
      <c r="C356" s="225">
        <v>0</v>
      </c>
      <c r="D356" s="225">
        <v>31</v>
      </c>
      <c r="E356" s="225">
        <v>32</v>
      </c>
      <c r="F356" s="225" t="s">
        <v>4333</v>
      </c>
      <c r="G356" s="225" t="s">
        <v>68</v>
      </c>
      <c r="H356" s="225" t="s">
        <v>7687</v>
      </c>
      <c r="I356" s="225"/>
      <c r="J356" s="225">
        <v>0</v>
      </c>
      <c r="K356" s="225" t="s">
        <v>5886</v>
      </c>
      <c r="L356" s="225">
        <v>0</v>
      </c>
      <c r="M356" s="225"/>
    </row>
    <row r="357" spans="1:13">
      <c r="A357" s="226"/>
      <c r="B357" s="226" t="s">
        <v>6263</v>
      </c>
      <c r="C357" s="226"/>
      <c r="D357" s="226"/>
      <c r="E357" s="226">
        <v>32</v>
      </c>
      <c r="F357" s="226" t="s">
        <v>4333</v>
      </c>
      <c r="G357" s="226"/>
      <c r="H357" s="226" t="s">
        <v>6369</v>
      </c>
      <c r="I357" s="226"/>
      <c r="J357" s="226"/>
      <c r="K357" s="226" t="s">
        <v>5886</v>
      </c>
      <c r="L357" s="226">
        <v>0</v>
      </c>
      <c r="M357" s="226"/>
    </row>
    <row r="358" spans="1:13">
      <c r="A358" s="225"/>
      <c r="B358" s="225"/>
      <c r="C358" s="225">
        <v>25</v>
      </c>
      <c r="D358" s="225">
        <v>31</v>
      </c>
      <c r="E358" s="225">
        <v>7</v>
      </c>
      <c r="F358" s="225" t="s">
        <v>5992</v>
      </c>
      <c r="G358" s="225" t="s">
        <v>68</v>
      </c>
      <c r="H358" s="225" t="s">
        <v>7686</v>
      </c>
      <c r="I358" s="225"/>
      <c r="J358" s="225">
        <v>0</v>
      </c>
      <c r="K358" s="225" t="s">
        <v>5886</v>
      </c>
      <c r="L358" s="225">
        <v>0</v>
      </c>
      <c r="M358" s="225"/>
    </row>
    <row r="359" spans="1:13">
      <c r="A359" s="225"/>
      <c r="B359" s="225"/>
      <c r="C359" s="225">
        <v>24</v>
      </c>
      <c r="D359" s="225">
        <v>24</v>
      </c>
      <c r="E359" s="225">
        <v>1</v>
      </c>
      <c r="F359" s="225" t="s">
        <v>5907</v>
      </c>
      <c r="G359" s="225" t="s">
        <v>68</v>
      </c>
      <c r="H359" s="225" t="s">
        <v>7685</v>
      </c>
      <c r="I359" s="225"/>
      <c r="J359" s="225">
        <v>0</v>
      </c>
      <c r="K359" s="225" t="s">
        <v>5886</v>
      </c>
      <c r="L359" s="225">
        <v>0</v>
      </c>
      <c r="M359" s="225"/>
    </row>
    <row r="360" spans="1:13">
      <c r="A360" s="225"/>
      <c r="B360" s="225"/>
      <c r="C360" s="225">
        <v>16</v>
      </c>
      <c r="D360" s="225">
        <v>23</v>
      </c>
      <c r="E360" s="225">
        <v>8</v>
      </c>
      <c r="F360" s="225" t="s">
        <v>5976</v>
      </c>
      <c r="G360" s="225" t="s">
        <v>68</v>
      </c>
      <c r="H360" s="225" t="s">
        <v>7684</v>
      </c>
      <c r="I360" s="225"/>
      <c r="J360" s="225">
        <v>0</v>
      </c>
      <c r="K360" s="225" t="s">
        <v>5886</v>
      </c>
      <c r="L360" s="225">
        <v>0</v>
      </c>
      <c r="M360" s="225"/>
    </row>
    <row r="361" spans="1:13">
      <c r="A361" s="225"/>
      <c r="B361" s="225"/>
      <c r="C361" s="225">
        <v>0</v>
      </c>
      <c r="D361" s="225">
        <v>15</v>
      </c>
      <c r="E361" s="225">
        <v>16</v>
      </c>
      <c r="F361" s="225" t="s">
        <v>6008</v>
      </c>
      <c r="G361" s="225" t="s">
        <v>68</v>
      </c>
      <c r="H361" s="225" t="s">
        <v>7683</v>
      </c>
      <c r="I361" s="225"/>
      <c r="J361" s="225">
        <v>0</v>
      </c>
      <c r="K361" s="225" t="s">
        <v>5886</v>
      </c>
      <c r="L361" s="225">
        <v>0</v>
      </c>
      <c r="M361" s="225"/>
    </row>
    <row r="362" spans="1:13">
      <c r="A362" s="226"/>
      <c r="B362" s="226" t="s">
        <v>6259</v>
      </c>
      <c r="C362" s="226"/>
      <c r="D362" s="226"/>
      <c r="E362" s="226">
        <v>32</v>
      </c>
      <c r="F362" s="226" t="s">
        <v>6368</v>
      </c>
      <c r="G362" s="226"/>
      <c r="H362" s="226" t="s">
        <v>6367</v>
      </c>
      <c r="I362" s="226"/>
      <c r="J362" s="226"/>
      <c r="K362" s="226" t="s">
        <v>6366</v>
      </c>
      <c r="L362" s="226">
        <v>2584</v>
      </c>
      <c r="M362" s="226"/>
    </row>
    <row r="363" spans="1:13">
      <c r="A363" s="225"/>
      <c r="B363" s="225"/>
      <c r="C363" s="225">
        <v>23</v>
      </c>
      <c r="D363" s="225">
        <v>31</v>
      </c>
      <c r="E363" s="225">
        <v>9</v>
      </c>
      <c r="F363" s="225" t="s">
        <v>5982</v>
      </c>
      <c r="G363" s="225" t="s">
        <v>73</v>
      </c>
      <c r="H363" s="225" t="s">
        <v>20</v>
      </c>
      <c r="I363" s="225"/>
      <c r="J363" s="225">
        <v>0</v>
      </c>
      <c r="K363" s="225" t="s">
        <v>5886</v>
      </c>
      <c r="L363" s="225">
        <v>0</v>
      </c>
      <c r="M363" s="225"/>
    </row>
    <row r="364" spans="1:13">
      <c r="A364" s="225"/>
      <c r="B364" s="225"/>
      <c r="C364" s="225">
        <v>20</v>
      </c>
      <c r="D364" s="225">
        <v>22</v>
      </c>
      <c r="E364" s="225">
        <v>3</v>
      </c>
      <c r="F364" s="225" t="s">
        <v>5910</v>
      </c>
      <c r="G364" s="225" t="s">
        <v>68</v>
      </c>
      <c r="H364" s="225" t="s">
        <v>7682</v>
      </c>
      <c r="I364" s="225"/>
      <c r="J364" s="225">
        <v>0</v>
      </c>
      <c r="K364" s="225" t="s">
        <v>5886</v>
      </c>
      <c r="L364" s="225">
        <v>0</v>
      </c>
      <c r="M364" s="225"/>
    </row>
    <row r="365" spans="1:13">
      <c r="A365" s="225"/>
      <c r="B365" s="225"/>
      <c r="C365" s="225">
        <v>18</v>
      </c>
      <c r="D365" s="225">
        <v>19</v>
      </c>
      <c r="E365" s="225">
        <v>2</v>
      </c>
      <c r="F365" s="225" t="s">
        <v>5898</v>
      </c>
      <c r="G365" s="225" t="s">
        <v>73</v>
      </c>
      <c r="H365" s="225" t="s">
        <v>20</v>
      </c>
      <c r="I365" s="225"/>
      <c r="J365" s="225">
        <v>0</v>
      </c>
      <c r="K365" s="225" t="s">
        <v>5886</v>
      </c>
      <c r="L365" s="225">
        <v>0</v>
      </c>
      <c r="M365" s="225"/>
    </row>
    <row r="366" spans="1:13">
      <c r="A366" s="225"/>
      <c r="B366" s="225"/>
      <c r="C366" s="225">
        <v>16</v>
      </c>
      <c r="D366" s="225">
        <v>17</v>
      </c>
      <c r="E366" s="225">
        <v>2</v>
      </c>
      <c r="F366" s="225" t="s">
        <v>5898</v>
      </c>
      <c r="G366" s="225" t="s">
        <v>68</v>
      </c>
      <c r="H366" s="225" t="s">
        <v>7681</v>
      </c>
      <c r="I366" s="225"/>
      <c r="J366" s="225">
        <v>0</v>
      </c>
      <c r="K366" s="225" t="s">
        <v>5886</v>
      </c>
      <c r="L366" s="225">
        <v>0</v>
      </c>
      <c r="M366" s="225"/>
    </row>
    <row r="367" spans="1:13">
      <c r="A367" s="225"/>
      <c r="B367" s="225"/>
      <c r="C367" s="225">
        <v>8</v>
      </c>
      <c r="D367" s="225">
        <v>15</v>
      </c>
      <c r="E367" s="225">
        <v>8</v>
      </c>
      <c r="F367" s="225" t="s">
        <v>6365</v>
      </c>
      <c r="G367" s="225" t="s">
        <v>68</v>
      </c>
      <c r="H367" s="225" t="s">
        <v>7680</v>
      </c>
      <c r="I367" s="225"/>
      <c r="J367" s="225">
        <v>10</v>
      </c>
      <c r="K367" s="225" t="s">
        <v>6364</v>
      </c>
      <c r="L367" s="225">
        <v>2560</v>
      </c>
      <c r="M367" s="225"/>
    </row>
    <row r="368" spans="1:13">
      <c r="A368" s="225"/>
      <c r="B368" s="225"/>
      <c r="C368" s="225">
        <v>7</v>
      </c>
      <c r="D368" s="225">
        <v>7</v>
      </c>
      <c r="E368" s="225">
        <v>1</v>
      </c>
      <c r="F368" s="225" t="s">
        <v>5907</v>
      </c>
      <c r="G368" s="225" t="s">
        <v>68</v>
      </c>
      <c r="H368" s="225" t="s">
        <v>7679</v>
      </c>
      <c r="I368" s="225"/>
      <c r="J368" s="225">
        <v>0</v>
      </c>
      <c r="K368" s="225" t="s">
        <v>5886</v>
      </c>
      <c r="L368" s="225">
        <v>0</v>
      </c>
      <c r="M368" s="225"/>
    </row>
    <row r="369" spans="1:13">
      <c r="A369" s="225"/>
      <c r="B369" s="225"/>
      <c r="C369" s="225">
        <v>4</v>
      </c>
      <c r="D369" s="225">
        <v>6</v>
      </c>
      <c r="E369" s="225">
        <v>3</v>
      </c>
      <c r="F369" s="225" t="s">
        <v>6344</v>
      </c>
      <c r="G369" s="225" t="s">
        <v>68</v>
      </c>
      <c r="H369" s="225" t="s">
        <v>7678</v>
      </c>
      <c r="I369" s="225"/>
      <c r="J369" s="225">
        <v>1</v>
      </c>
      <c r="K369" s="225" t="s">
        <v>5933</v>
      </c>
      <c r="L369" s="225">
        <v>16</v>
      </c>
      <c r="M369" s="225"/>
    </row>
    <row r="370" spans="1:13">
      <c r="A370" s="225"/>
      <c r="B370" s="225"/>
      <c r="C370" s="225">
        <v>3</v>
      </c>
      <c r="D370" s="225">
        <v>3</v>
      </c>
      <c r="E370" s="225">
        <v>1</v>
      </c>
      <c r="F370" s="225" t="s">
        <v>6081</v>
      </c>
      <c r="G370" s="225" t="s">
        <v>68</v>
      </c>
      <c r="H370" s="225" t="s">
        <v>7677</v>
      </c>
      <c r="I370" s="225"/>
      <c r="J370" s="225">
        <v>1</v>
      </c>
      <c r="K370" s="225" t="s">
        <v>5933</v>
      </c>
      <c r="L370" s="225">
        <v>8</v>
      </c>
      <c r="M370" s="225"/>
    </row>
    <row r="371" spans="1:13">
      <c r="A371" s="225"/>
      <c r="B371" s="225"/>
      <c r="C371" s="225">
        <v>1</v>
      </c>
      <c r="D371" s="225">
        <v>2</v>
      </c>
      <c r="E371" s="225">
        <v>2</v>
      </c>
      <c r="F371" s="225" t="s">
        <v>5898</v>
      </c>
      <c r="G371" s="225" t="s">
        <v>68</v>
      </c>
      <c r="H371" s="225" t="s">
        <v>7676</v>
      </c>
      <c r="I371" s="225"/>
      <c r="J371" s="225">
        <v>0</v>
      </c>
      <c r="K371" s="225" t="s">
        <v>5886</v>
      </c>
      <c r="L371" s="225">
        <v>0</v>
      </c>
      <c r="M371" s="225"/>
    </row>
    <row r="372" spans="1:13">
      <c r="A372" s="225"/>
      <c r="B372" s="225"/>
      <c r="C372" s="225">
        <v>0</v>
      </c>
      <c r="D372" s="225">
        <v>0</v>
      </c>
      <c r="E372" s="225">
        <v>1</v>
      </c>
      <c r="F372" s="225" t="s">
        <v>5907</v>
      </c>
      <c r="G372" s="225" t="s">
        <v>68</v>
      </c>
      <c r="H372" s="225" t="s">
        <v>7675</v>
      </c>
      <c r="I372" s="225"/>
      <c r="J372" s="225">
        <v>0</v>
      </c>
      <c r="K372" s="225" t="s">
        <v>5886</v>
      </c>
      <c r="L372" s="225">
        <v>0</v>
      </c>
      <c r="M372" s="225"/>
    </row>
    <row r="373" spans="1:13">
      <c r="A373" s="226"/>
      <c r="B373" s="226" t="s">
        <v>6258</v>
      </c>
      <c r="C373" s="226"/>
      <c r="D373" s="226"/>
      <c r="E373" s="226">
        <v>32</v>
      </c>
      <c r="F373" s="226" t="s">
        <v>6362</v>
      </c>
      <c r="G373" s="226"/>
      <c r="H373" s="226" t="s">
        <v>6363</v>
      </c>
      <c r="I373" s="226"/>
      <c r="J373" s="226"/>
      <c r="K373" s="226" t="s">
        <v>6359</v>
      </c>
      <c r="L373" s="226">
        <v>65535</v>
      </c>
      <c r="M373" s="226"/>
    </row>
    <row r="374" spans="1:13">
      <c r="A374" s="225"/>
      <c r="B374" s="225"/>
      <c r="C374" s="225">
        <v>22</v>
      </c>
      <c r="D374" s="225">
        <v>31</v>
      </c>
      <c r="E374" s="225">
        <v>10</v>
      </c>
      <c r="F374" s="225" t="s">
        <v>5924</v>
      </c>
      <c r="G374" s="225" t="s">
        <v>73</v>
      </c>
      <c r="H374" s="225" t="s">
        <v>20</v>
      </c>
      <c r="I374" s="225"/>
      <c r="J374" s="225">
        <v>0</v>
      </c>
      <c r="K374" s="225" t="s">
        <v>5886</v>
      </c>
      <c r="L374" s="225">
        <v>0</v>
      </c>
      <c r="M374" s="225"/>
    </row>
    <row r="375" spans="1:13">
      <c r="A375" s="225"/>
      <c r="B375" s="225"/>
      <c r="C375" s="225">
        <v>16</v>
      </c>
      <c r="D375" s="225">
        <v>21</v>
      </c>
      <c r="E375" s="225">
        <v>6</v>
      </c>
      <c r="F375" s="225" t="s">
        <v>5929</v>
      </c>
      <c r="G375" s="225" t="s">
        <v>68</v>
      </c>
      <c r="H375" s="225" t="s">
        <v>7674</v>
      </c>
      <c r="I375" s="225"/>
      <c r="J375" s="225">
        <v>0</v>
      </c>
      <c r="K375" s="225" t="s">
        <v>5886</v>
      </c>
      <c r="L375" s="225">
        <v>0</v>
      </c>
      <c r="M375" s="225"/>
    </row>
    <row r="376" spans="1:13">
      <c r="A376" s="225"/>
      <c r="B376" s="225"/>
      <c r="C376" s="225">
        <v>0</v>
      </c>
      <c r="D376" s="225">
        <v>15</v>
      </c>
      <c r="E376" s="225">
        <v>16</v>
      </c>
      <c r="F376" s="225" t="s">
        <v>6360</v>
      </c>
      <c r="G376" s="225" t="s">
        <v>68</v>
      </c>
      <c r="H376" s="225" t="s">
        <v>7673</v>
      </c>
      <c r="I376" s="225"/>
      <c r="J376" s="225">
        <v>65535</v>
      </c>
      <c r="K376" s="225" t="s">
        <v>6359</v>
      </c>
      <c r="L376" s="225">
        <v>65535</v>
      </c>
      <c r="M376" s="225"/>
    </row>
    <row r="377" spans="1:13">
      <c r="A377" s="226"/>
      <c r="B377" s="226" t="s">
        <v>6256</v>
      </c>
      <c r="C377" s="226"/>
      <c r="D377" s="226"/>
      <c r="E377" s="226">
        <v>32</v>
      </c>
      <c r="F377" s="226" t="s">
        <v>6362</v>
      </c>
      <c r="G377" s="226"/>
      <c r="H377" s="226" t="s">
        <v>6361</v>
      </c>
      <c r="I377" s="226"/>
      <c r="J377" s="226"/>
      <c r="K377" s="226" t="s">
        <v>6359</v>
      </c>
      <c r="L377" s="226">
        <v>65535</v>
      </c>
      <c r="M377" s="226"/>
    </row>
    <row r="378" spans="1:13">
      <c r="A378" s="225"/>
      <c r="B378" s="225"/>
      <c r="C378" s="225">
        <v>16</v>
      </c>
      <c r="D378" s="225">
        <v>31</v>
      </c>
      <c r="E378" s="225">
        <v>16</v>
      </c>
      <c r="F378" s="225" t="s">
        <v>6008</v>
      </c>
      <c r="G378" s="225" t="s">
        <v>73</v>
      </c>
      <c r="H378" s="225" t="s">
        <v>20</v>
      </c>
      <c r="I378" s="225"/>
      <c r="J378" s="225">
        <v>0</v>
      </c>
      <c r="K378" s="225" t="s">
        <v>5886</v>
      </c>
      <c r="L378" s="225">
        <v>0</v>
      </c>
      <c r="M378" s="225"/>
    </row>
    <row r="379" spans="1:13">
      <c r="A379" s="225"/>
      <c r="B379" s="225"/>
      <c r="C379" s="225">
        <v>0</v>
      </c>
      <c r="D379" s="225">
        <v>15</v>
      </c>
      <c r="E379" s="225">
        <v>16</v>
      </c>
      <c r="F379" s="225" t="s">
        <v>6360</v>
      </c>
      <c r="G379" s="225" t="s">
        <v>68</v>
      </c>
      <c r="H379" s="225" t="s">
        <v>7672</v>
      </c>
      <c r="I379" s="225"/>
      <c r="J379" s="225">
        <v>65535</v>
      </c>
      <c r="K379" s="225" t="s">
        <v>6359</v>
      </c>
      <c r="L379" s="225">
        <v>65535</v>
      </c>
      <c r="M379" s="225"/>
    </row>
    <row r="380" spans="1:13">
      <c r="A380" s="226"/>
      <c r="B380" s="226" t="s">
        <v>6255</v>
      </c>
      <c r="C380" s="226"/>
      <c r="D380" s="226"/>
      <c r="E380" s="226">
        <v>32</v>
      </c>
      <c r="F380" s="226" t="s">
        <v>4333</v>
      </c>
      <c r="G380" s="226"/>
      <c r="H380" s="226" t="s">
        <v>6358</v>
      </c>
      <c r="I380" s="226"/>
      <c r="J380" s="226"/>
      <c r="K380" s="226" t="s">
        <v>5886</v>
      </c>
      <c r="L380" s="226">
        <v>0</v>
      </c>
      <c r="M380" s="226"/>
    </row>
    <row r="381" spans="1:13">
      <c r="A381" s="225"/>
      <c r="B381" s="225"/>
      <c r="C381" s="225">
        <v>1</v>
      </c>
      <c r="D381" s="225">
        <v>31</v>
      </c>
      <c r="E381" s="225">
        <v>31</v>
      </c>
      <c r="F381" s="225" t="s">
        <v>4368</v>
      </c>
      <c r="G381" s="225" t="s">
        <v>73</v>
      </c>
      <c r="H381" s="225" t="s">
        <v>20</v>
      </c>
      <c r="I381" s="225"/>
      <c r="J381" s="225">
        <v>0</v>
      </c>
      <c r="K381" s="225" t="s">
        <v>5886</v>
      </c>
      <c r="L381" s="225">
        <v>0</v>
      </c>
      <c r="M381" s="225"/>
    </row>
    <row r="382" spans="1:13">
      <c r="A382" s="225"/>
      <c r="B382" s="225"/>
      <c r="C382" s="225">
        <v>0</v>
      </c>
      <c r="D382" s="225">
        <v>0</v>
      </c>
      <c r="E382" s="225">
        <v>1</v>
      </c>
      <c r="F382" s="225" t="s">
        <v>5907</v>
      </c>
      <c r="G382" s="225" t="s">
        <v>68</v>
      </c>
      <c r="H382" s="225" t="s">
        <v>7671</v>
      </c>
      <c r="I382" s="225"/>
      <c r="J382" s="225">
        <v>0</v>
      </c>
      <c r="K382" s="225" t="s">
        <v>5886</v>
      </c>
      <c r="L382" s="225">
        <v>0</v>
      </c>
      <c r="M382" s="225"/>
    </row>
    <row r="383" spans="1:13">
      <c r="A383" s="226"/>
      <c r="B383" s="226" t="s">
        <v>6254</v>
      </c>
      <c r="C383" s="226"/>
      <c r="D383" s="226"/>
      <c r="E383" s="226">
        <v>32</v>
      </c>
      <c r="F383" s="226" t="s">
        <v>4333</v>
      </c>
      <c r="G383" s="226"/>
      <c r="H383" s="226" t="s">
        <v>6357</v>
      </c>
      <c r="I383" s="226"/>
      <c r="J383" s="226"/>
      <c r="K383" s="226" t="s">
        <v>5886</v>
      </c>
      <c r="L383" s="226">
        <v>0</v>
      </c>
      <c r="M383" s="226"/>
    </row>
    <row r="384" spans="1:13">
      <c r="A384" s="225"/>
      <c r="B384" s="225"/>
      <c r="C384" s="225">
        <v>22</v>
      </c>
      <c r="D384" s="225">
        <v>31</v>
      </c>
      <c r="E384" s="225">
        <v>10</v>
      </c>
      <c r="F384" s="225" t="s">
        <v>5924</v>
      </c>
      <c r="G384" s="225" t="s">
        <v>73</v>
      </c>
      <c r="H384" s="225" t="s">
        <v>20</v>
      </c>
      <c r="I384" s="225"/>
      <c r="J384" s="225">
        <v>0</v>
      </c>
      <c r="K384" s="225" t="s">
        <v>5886</v>
      </c>
      <c r="L384" s="225">
        <v>0</v>
      </c>
      <c r="M384" s="225"/>
    </row>
    <row r="385" spans="1:13">
      <c r="A385" s="225"/>
      <c r="B385" s="225"/>
      <c r="C385" s="225">
        <v>21</v>
      </c>
      <c r="D385" s="225">
        <v>21</v>
      </c>
      <c r="E385" s="225">
        <v>1</v>
      </c>
      <c r="F385" s="225" t="s">
        <v>5907</v>
      </c>
      <c r="G385" s="225" t="s">
        <v>68</v>
      </c>
      <c r="H385" s="225" t="s">
        <v>7670</v>
      </c>
      <c r="I385" s="225"/>
      <c r="J385" s="225">
        <v>0</v>
      </c>
      <c r="K385" s="225" t="s">
        <v>5886</v>
      </c>
      <c r="L385" s="225">
        <v>0</v>
      </c>
      <c r="M385" s="225"/>
    </row>
    <row r="386" spans="1:13">
      <c r="A386" s="225"/>
      <c r="B386" s="225"/>
      <c r="C386" s="225">
        <v>20</v>
      </c>
      <c r="D386" s="225">
        <v>20</v>
      </c>
      <c r="E386" s="225">
        <v>1</v>
      </c>
      <c r="F386" s="225" t="s">
        <v>5907</v>
      </c>
      <c r="G386" s="225" t="s">
        <v>68</v>
      </c>
      <c r="H386" s="225" t="s">
        <v>7669</v>
      </c>
      <c r="I386" s="225"/>
      <c r="J386" s="225">
        <v>0</v>
      </c>
      <c r="K386" s="225" t="s">
        <v>5886</v>
      </c>
      <c r="L386" s="225">
        <v>0</v>
      </c>
      <c r="M386" s="225"/>
    </row>
    <row r="387" spans="1:13">
      <c r="A387" s="225"/>
      <c r="B387" s="225"/>
      <c r="C387" s="225">
        <v>18</v>
      </c>
      <c r="D387" s="225">
        <v>19</v>
      </c>
      <c r="E387" s="225">
        <v>2</v>
      </c>
      <c r="F387" s="225" t="s">
        <v>5898</v>
      </c>
      <c r="G387" s="225" t="s">
        <v>73</v>
      </c>
      <c r="H387" s="225" t="s">
        <v>20</v>
      </c>
      <c r="I387" s="225"/>
      <c r="J387" s="225">
        <v>0</v>
      </c>
      <c r="K387" s="225" t="s">
        <v>5886</v>
      </c>
      <c r="L387" s="225">
        <v>0</v>
      </c>
      <c r="M387" s="225"/>
    </row>
    <row r="388" spans="1:13">
      <c r="A388" s="225"/>
      <c r="B388" s="225"/>
      <c r="C388" s="225">
        <v>17</v>
      </c>
      <c r="D388" s="225">
        <v>17</v>
      </c>
      <c r="E388" s="225">
        <v>1</v>
      </c>
      <c r="F388" s="225" t="s">
        <v>5907</v>
      </c>
      <c r="G388" s="225" t="s">
        <v>68</v>
      </c>
      <c r="H388" s="225" t="s">
        <v>7668</v>
      </c>
      <c r="I388" s="225"/>
      <c r="J388" s="225">
        <v>0</v>
      </c>
      <c r="K388" s="225" t="s">
        <v>5886</v>
      </c>
      <c r="L388" s="225">
        <v>0</v>
      </c>
      <c r="M388" s="225"/>
    </row>
    <row r="389" spans="1:13">
      <c r="A389" s="225"/>
      <c r="B389" s="225"/>
      <c r="C389" s="225">
        <v>16</v>
      </c>
      <c r="D389" s="225">
        <v>16</v>
      </c>
      <c r="E389" s="225">
        <v>1</v>
      </c>
      <c r="F389" s="225" t="s">
        <v>5907</v>
      </c>
      <c r="G389" s="225" t="s">
        <v>68</v>
      </c>
      <c r="H389" s="225" t="s">
        <v>7667</v>
      </c>
      <c r="I389" s="225"/>
      <c r="J389" s="225">
        <v>0</v>
      </c>
      <c r="K389" s="225" t="s">
        <v>5886</v>
      </c>
      <c r="L389" s="225">
        <v>0</v>
      </c>
      <c r="M389" s="225"/>
    </row>
    <row r="390" spans="1:13">
      <c r="A390" s="225"/>
      <c r="B390" s="225"/>
      <c r="C390" s="225">
        <v>11</v>
      </c>
      <c r="D390" s="225">
        <v>15</v>
      </c>
      <c r="E390" s="225">
        <v>5</v>
      </c>
      <c r="F390" s="225" t="s">
        <v>6111</v>
      </c>
      <c r="G390" s="225" t="s">
        <v>73</v>
      </c>
      <c r="H390" s="225" t="s">
        <v>20</v>
      </c>
      <c r="I390" s="225"/>
      <c r="J390" s="225">
        <v>0</v>
      </c>
      <c r="K390" s="225" t="s">
        <v>5886</v>
      </c>
      <c r="L390" s="225">
        <v>0</v>
      </c>
      <c r="M390" s="225"/>
    </row>
    <row r="391" spans="1:13">
      <c r="A391" s="225"/>
      <c r="B391" s="225"/>
      <c r="C391" s="225">
        <v>10</v>
      </c>
      <c r="D391" s="225">
        <v>10</v>
      </c>
      <c r="E391" s="225">
        <v>1</v>
      </c>
      <c r="F391" s="225" t="s">
        <v>5907</v>
      </c>
      <c r="G391" s="225" t="s">
        <v>68</v>
      </c>
      <c r="H391" s="225" t="s">
        <v>7666</v>
      </c>
      <c r="I391" s="225"/>
      <c r="J391" s="225">
        <v>0</v>
      </c>
      <c r="K391" s="225" t="s">
        <v>5886</v>
      </c>
      <c r="L391" s="225">
        <v>0</v>
      </c>
      <c r="M391" s="225"/>
    </row>
    <row r="392" spans="1:13">
      <c r="A392" s="225"/>
      <c r="B392" s="225"/>
      <c r="C392" s="225">
        <v>9</v>
      </c>
      <c r="D392" s="225">
        <v>9</v>
      </c>
      <c r="E392" s="225">
        <v>1</v>
      </c>
      <c r="F392" s="225" t="s">
        <v>5907</v>
      </c>
      <c r="G392" s="225" t="s">
        <v>68</v>
      </c>
      <c r="H392" s="225" t="s">
        <v>7665</v>
      </c>
      <c r="I392" s="225"/>
      <c r="J392" s="225">
        <v>0</v>
      </c>
      <c r="K392" s="225" t="s">
        <v>5886</v>
      </c>
      <c r="L392" s="225">
        <v>0</v>
      </c>
      <c r="M392" s="225"/>
    </row>
    <row r="393" spans="1:13">
      <c r="A393" s="225"/>
      <c r="B393" s="225"/>
      <c r="C393" s="225">
        <v>8</v>
      </c>
      <c r="D393" s="225">
        <v>8</v>
      </c>
      <c r="E393" s="225">
        <v>1</v>
      </c>
      <c r="F393" s="225" t="s">
        <v>5907</v>
      </c>
      <c r="G393" s="225" t="s">
        <v>68</v>
      </c>
      <c r="H393" s="225" t="s">
        <v>7664</v>
      </c>
      <c r="I393" s="225"/>
      <c r="J393" s="225">
        <v>0</v>
      </c>
      <c r="K393" s="225" t="s">
        <v>5886</v>
      </c>
      <c r="L393" s="225">
        <v>0</v>
      </c>
      <c r="M393" s="225"/>
    </row>
    <row r="394" spans="1:13">
      <c r="A394" s="225"/>
      <c r="B394" s="225"/>
      <c r="C394" s="225">
        <v>7</v>
      </c>
      <c r="D394" s="225">
        <v>7</v>
      </c>
      <c r="E394" s="225">
        <v>1</v>
      </c>
      <c r="F394" s="225" t="s">
        <v>5907</v>
      </c>
      <c r="G394" s="225" t="s">
        <v>68</v>
      </c>
      <c r="H394" s="225" t="s">
        <v>7663</v>
      </c>
      <c r="I394" s="225"/>
      <c r="J394" s="225">
        <v>0</v>
      </c>
      <c r="K394" s="225" t="s">
        <v>5886</v>
      </c>
      <c r="L394" s="225">
        <v>0</v>
      </c>
      <c r="M394" s="225"/>
    </row>
    <row r="395" spans="1:13">
      <c r="A395" s="225"/>
      <c r="B395" s="225"/>
      <c r="C395" s="225">
        <v>6</v>
      </c>
      <c r="D395" s="225">
        <v>6</v>
      </c>
      <c r="E395" s="225">
        <v>1</v>
      </c>
      <c r="F395" s="225" t="s">
        <v>5907</v>
      </c>
      <c r="G395" s="225" t="s">
        <v>68</v>
      </c>
      <c r="H395" s="225" t="s">
        <v>7662</v>
      </c>
      <c r="I395" s="225"/>
      <c r="J395" s="225">
        <v>0</v>
      </c>
      <c r="K395" s="225" t="s">
        <v>5886</v>
      </c>
      <c r="L395" s="225">
        <v>0</v>
      </c>
      <c r="M395" s="225"/>
    </row>
    <row r="396" spans="1:13">
      <c r="A396" s="225"/>
      <c r="B396" s="225"/>
      <c r="C396" s="225">
        <v>5</v>
      </c>
      <c r="D396" s="225">
        <v>5</v>
      </c>
      <c r="E396" s="225">
        <v>1</v>
      </c>
      <c r="F396" s="225" t="s">
        <v>5907</v>
      </c>
      <c r="G396" s="225" t="s">
        <v>68</v>
      </c>
      <c r="H396" s="225" t="s">
        <v>7661</v>
      </c>
      <c r="I396" s="225"/>
      <c r="J396" s="225">
        <v>0</v>
      </c>
      <c r="K396" s="225" t="s">
        <v>5886</v>
      </c>
      <c r="L396" s="225">
        <v>0</v>
      </c>
      <c r="M396" s="225"/>
    </row>
    <row r="397" spans="1:13">
      <c r="A397" s="225"/>
      <c r="B397" s="225"/>
      <c r="C397" s="225">
        <v>4</v>
      </c>
      <c r="D397" s="225">
        <v>4</v>
      </c>
      <c r="E397" s="225">
        <v>1</v>
      </c>
      <c r="F397" s="225" t="s">
        <v>5907</v>
      </c>
      <c r="G397" s="225" t="s">
        <v>68</v>
      </c>
      <c r="H397" s="225" t="s">
        <v>7660</v>
      </c>
      <c r="I397" s="225"/>
      <c r="J397" s="225">
        <v>0</v>
      </c>
      <c r="K397" s="225" t="s">
        <v>5886</v>
      </c>
      <c r="L397" s="225">
        <v>0</v>
      </c>
      <c r="M397" s="225"/>
    </row>
    <row r="398" spans="1:13">
      <c r="A398" s="225"/>
      <c r="B398" s="225"/>
      <c r="C398" s="225">
        <v>3</v>
      </c>
      <c r="D398" s="225">
        <v>3</v>
      </c>
      <c r="E398" s="225">
        <v>1</v>
      </c>
      <c r="F398" s="225" t="s">
        <v>5907</v>
      </c>
      <c r="G398" s="225" t="s">
        <v>73</v>
      </c>
      <c r="H398" s="225" t="s">
        <v>20</v>
      </c>
      <c r="I398" s="225"/>
      <c r="J398" s="225">
        <v>0</v>
      </c>
      <c r="K398" s="225" t="s">
        <v>5886</v>
      </c>
      <c r="L398" s="225">
        <v>0</v>
      </c>
      <c r="M398" s="225"/>
    </row>
    <row r="399" spans="1:13">
      <c r="A399" s="225"/>
      <c r="B399" s="225"/>
      <c r="C399" s="225">
        <v>0</v>
      </c>
      <c r="D399" s="225">
        <v>2</v>
      </c>
      <c r="E399" s="225">
        <v>3</v>
      </c>
      <c r="F399" s="225" t="s">
        <v>5910</v>
      </c>
      <c r="G399" s="225" t="s">
        <v>68</v>
      </c>
      <c r="H399" s="225" t="s">
        <v>7659</v>
      </c>
      <c r="I399" s="225"/>
      <c r="J399" s="225">
        <v>0</v>
      </c>
      <c r="K399" s="225" t="s">
        <v>5886</v>
      </c>
      <c r="L399" s="225">
        <v>0</v>
      </c>
      <c r="M399" s="225"/>
    </row>
    <row r="400" spans="1:13">
      <c r="A400" s="226"/>
      <c r="B400" s="226" t="s">
        <v>6253</v>
      </c>
      <c r="C400" s="226"/>
      <c r="D400" s="226"/>
      <c r="E400" s="226">
        <v>32</v>
      </c>
      <c r="F400" s="226" t="s">
        <v>4333</v>
      </c>
      <c r="G400" s="226"/>
      <c r="H400" s="226" t="s">
        <v>6356</v>
      </c>
      <c r="I400" s="226"/>
      <c r="J400" s="226"/>
      <c r="K400" s="226" t="s">
        <v>5886</v>
      </c>
      <c r="L400" s="226">
        <v>0</v>
      </c>
      <c r="M400" s="226"/>
    </row>
    <row r="401" spans="1:13">
      <c r="A401" s="225"/>
      <c r="B401" s="225"/>
      <c r="C401" s="225">
        <v>24</v>
      </c>
      <c r="D401" s="225">
        <v>31</v>
      </c>
      <c r="E401" s="225">
        <v>8</v>
      </c>
      <c r="F401" s="225" t="s">
        <v>5976</v>
      </c>
      <c r="G401" s="225" t="s">
        <v>68</v>
      </c>
      <c r="H401" s="225" t="s">
        <v>7658</v>
      </c>
      <c r="I401" s="225"/>
      <c r="J401" s="225">
        <v>0</v>
      </c>
      <c r="K401" s="225" t="s">
        <v>5886</v>
      </c>
      <c r="L401" s="225">
        <v>0</v>
      </c>
      <c r="M401" s="225"/>
    </row>
    <row r="402" spans="1:13">
      <c r="A402" s="225"/>
      <c r="B402" s="225"/>
      <c r="C402" s="225">
        <v>16</v>
      </c>
      <c r="D402" s="225">
        <v>23</v>
      </c>
      <c r="E402" s="225">
        <v>8</v>
      </c>
      <c r="F402" s="225" t="s">
        <v>5976</v>
      </c>
      <c r="G402" s="225" t="s">
        <v>68</v>
      </c>
      <c r="H402" s="225" t="s">
        <v>7657</v>
      </c>
      <c r="I402" s="225"/>
      <c r="J402" s="225">
        <v>0</v>
      </c>
      <c r="K402" s="225" t="s">
        <v>5886</v>
      </c>
      <c r="L402" s="225">
        <v>0</v>
      </c>
      <c r="M402" s="225"/>
    </row>
    <row r="403" spans="1:13">
      <c r="A403" s="225"/>
      <c r="B403" s="225"/>
      <c r="C403" s="225">
        <v>8</v>
      </c>
      <c r="D403" s="225">
        <v>15</v>
      </c>
      <c r="E403" s="225">
        <v>8</v>
      </c>
      <c r="F403" s="225" t="s">
        <v>5976</v>
      </c>
      <c r="G403" s="225" t="s">
        <v>68</v>
      </c>
      <c r="H403" s="225" t="s">
        <v>7656</v>
      </c>
      <c r="I403" s="225"/>
      <c r="J403" s="225">
        <v>0</v>
      </c>
      <c r="K403" s="225" t="s">
        <v>5886</v>
      </c>
      <c r="L403" s="225">
        <v>0</v>
      </c>
      <c r="M403" s="225"/>
    </row>
    <row r="404" spans="1:13">
      <c r="A404" s="225"/>
      <c r="B404" s="225"/>
      <c r="C404" s="225">
        <v>4</v>
      </c>
      <c r="D404" s="225">
        <v>7</v>
      </c>
      <c r="E404" s="225">
        <v>4</v>
      </c>
      <c r="F404" s="225" t="s">
        <v>5994</v>
      </c>
      <c r="G404" s="225" t="s">
        <v>73</v>
      </c>
      <c r="H404" s="225" t="s">
        <v>20</v>
      </c>
      <c r="I404" s="225"/>
      <c r="J404" s="225">
        <v>0</v>
      </c>
      <c r="K404" s="225" t="s">
        <v>5886</v>
      </c>
      <c r="L404" s="225">
        <v>0</v>
      </c>
      <c r="M404" s="225"/>
    </row>
    <row r="405" spans="1:13">
      <c r="A405" s="225"/>
      <c r="B405" s="225"/>
      <c r="C405" s="225">
        <v>3</v>
      </c>
      <c r="D405" s="225">
        <v>3</v>
      </c>
      <c r="E405" s="225">
        <v>1</v>
      </c>
      <c r="F405" s="225" t="s">
        <v>5907</v>
      </c>
      <c r="G405" s="225" t="s">
        <v>68</v>
      </c>
      <c r="H405" s="225" t="s">
        <v>7655</v>
      </c>
      <c r="I405" s="225"/>
      <c r="J405" s="225">
        <v>0</v>
      </c>
      <c r="K405" s="225" t="s">
        <v>5886</v>
      </c>
      <c r="L405" s="225">
        <v>0</v>
      </c>
      <c r="M405" s="225"/>
    </row>
    <row r="406" spans="1:13">
      <c r="A406" s="225"/>
      <c r="B406" s="225"/>
      <c r="C406" s="225">
        <v>2</v>
      </c>
      <c r="D406" s="225">
        <v>2</v>
      </c>
      <c r="E406" s="225">
        <v>1</v>
      </c>
      <c r="F406" s="225" t="s">
        <v>5907</v>
      </c>
      <c r="G406" s="225" t="s">
        <v>68</v>
      </c>
      <c r="H406" s="225" t="s">
        <v>7654</v>
      </c>
      <c r="I406" s="225"/>
      <c r="J406" s="225">
        <v>0</v>
      </c>
      <c r="K406" s="225" t="s">
        <v>5886</v>
      </c>
      <c r="L406" s="225">
        <v>0</v>
      </c>
      <c r="M406" s="225"/>
    </row>
    <row r="407" spans="1:13">
      <c r="A407" s="225"/>
      <c r="B407" s="225"/>
      <c r="C407" s="225">
        <v>1</v>
      </c>
      <c r="D407" s="225">
        <v>1</v>
      </c>
      <c r="E407" s="225">
        <v>1</v>
      </c>
      <c r="F407" s="225" t="s">
        <v>5907</v>
      </c>
      <c r="G407" s="225" t="s">
        <v>68</v>
      </c>
      <c r="H407" s="225" t="s">
        <v>7653</v>
      </c>
      <c r="I407" s="225"/>
      <c r="J407" s="225">
        <v>0</v>
      </c>
      <c r="K407" s="225" t="s">
        <v>5886</v>
      </c>
      <c r="L407" s="225">
        <v>0</v>
      </c>
      <c r="M407" s="225"/>
    </row>
    <row r="408" spans="1:13">
      <c r="A408" s="225"/>
      <c r="B408" s="225"/>
      <c r="C408" s="225">
        <v>0</v>
      </c>
      <c r="D408" s="225">
        <v>0</v>
      </c>
      <c r="E408" s="225">
        <v>1</v>
      </c>
      <c r="F408" s="225" t="s">
        <v>5907</v>
      </c>
      <c r="G408" s="225" t="s">
        <v>68</v>
      </c>
      <c r="H408" s="225" t="s">
        <v>7652</v>
      </c>
      <c r="I408" s="225"/>
      <c r="J408" s="225">
        <v>0</v>
      </c>
      <c r="K408" s="225" t="s">
        <v>5886</v>
      </c>
      <c r="L408" s="225">
        <v>0</v>
      </c>
      <c r="M408" s="225"/>
    </row>
    <row r="409" spans="1:13">
      <c r="A409" s="226"/>
      <c r="B409" s="226" t="s">
        <v>6252</v>
      </c>
      <c r="C409" s="226"/>
      <c r="D409" s="226"/>
      <c r="E409" s="226">
        <v>32</v>
      </c>
      <c r="F409" s="226" t="s">
        <v>4333</v>
      </c>
      <c r="G409" s="226"/>
      <c r="H409" s="226" t="s">
        <v>6355</v>
      </c>
      <c r="I409" s="226"/>
      <c r="J409" s="226"/>
      <c r="K409" s="226" t="s">
        <v>5886</v>
      </c>
      <c r="L409" s="226">
        <v>0</v>
      </c>
      <c r="M409" s="226"/>
    </row>
    <row r="410" spans="1:13">
      <c r="A410" s="225"/>
      <c r="B410" s="225"/>
      <c r="C410" s="225">
        <v>0</v>
      </c>
      <c r="D410" s="225">
        <v>31</v>
      </c>
      <c r="E410" s="225">
        <v>32</v>
      </c>
      <c r="F410" s="225" t="s">
        <v>4333</v>
      </c>
      <c r="G410" s="225" t="s">
        <v>68</v>
      </c>
      <c r="H410" s="225" t="s">
        <v>7651</v>
      </c>
      <c r="I410" s="225"/>
      <c r="J410" s="225">
        <v>0</v>
      </c>
      <c r="K410" s="225" t="s">
        <v>5886</v>
      </c>
      <c r="L410" s="225">
        <v>0</v>
      </c>
      <c r="M410" s="225"/>
    </row>
    <row r="411" spans="1:13">
      <c r="A411" s="226"/>
      <c r="B411" s="226" t="s">
        <v>6293</v>
      </c>
      <c r="C411" s="226"/>
      <c r="D411" s="226"/>
      <c r="E411" s="226">
        <v>32</v>
      </c>
      <c r="F411" s="226" t="s">
        <v>4333</v>
      </c>
      <c r="G411" s="226"/>
      <c r="H411" s="226" t="s">
        <v>6354</v>
      </c>
      <c r="I411" s="226"/>
      <c r="J411" s="226"/>
      <c r="K411" s="226" t="s">
        <v>5886</v>
      </c>
      <c r="L411" s="226">
        <v>0</v>
      </c>
      <c r="M411" s="226"/>
    </row>
    <row r="412" spans="1:13">
      <c r="A412" s="225"/>
      <c r="B412" s="225"/>
      <c r="C412" s="225">
        <v>0</v>
      </c>
      <c r="D412" s="225">
        <v>31</v>
      </c>
      <c r="E412" s="225">
        <v>32</v>
      </c>
      <c r="F412" s="225" t="s">
        <v>4333</v>
      </c>
      <c r="G412" s="225" t="s">
        <v>68</v>
      </c>
      <c r="H412" s="225" t="s">
        <v>7650</v>
      </c>
      <c r="I412" s="225"/>
      <c r="J412" s="225">
        <v>0</v>
      </c>
      <c r="K412" s="225" t="s">
        <v>5886</v>
      </c>
      <c r="L412" s="225">
        <v>0</v>
      </c>
      <c r="M412" s="225"/>
    </row>
    <row r="413" spans="1:13">
      <c r="A413" s="226"/>
      <c r="B413" s="226" t="s">
        <v>6291</v>
      </c>
      <c r="C413" s="226"/>
      <c r="D413" s="226"/>
      <c r="E413" s="226">
        <v>32</v>
      </c>
      <c r="F413" s="226" t="s">
        <v>4333</v>
      </c>
      <c r="G413" s="226"/>
      <c r="H413" s="226" t="s">
        <v>6353</v>
      </c>
      <c r="I413" s="226"/>
      <c r="J413" s="226"/>
      <c r="K413" s="226" t="s">
        <v>5886</v>
      </c>
      <c r="L413" s="226">
        <v>0</v>
      </c>
      <c r="M413" s="226"/>
    </row>
    <row r="414" spans="1:13">
      <c r="A414" s="225"/>
      <c r="B414" s="225"/>
      <c r="C414" s="225">
        <v>0</v>
      </c>
      <c r="D414" s="225">
        <v>31</v>
      </c>
      <c r="E414" s="225">
        <v>32</v>
      </c>
      <c r="F414" s="225" t="s">
        <v>4333</v>
      </c>
      <c r="G414" s="225" t="s">
        <v>68</v>
      </c>
      <c r="H414" s="225" t="s">
        <v>7649</v>
      </c>
      <c r="I414" s="225"/>
      <c r="J414" s="225">
        <v>0</v>
      </c>
      <c r="K414" s="225" t="s">
        <v>5886</v>
      </c>
      <c r="L414" s="225">
        <v>0</v>
      </c>
      <c r="M414" s="225"/>
    </row>
    <row r="415" spans="1:13">
      <c r="A415" s="226"/>
      <c r="B415" s="226" t="s">
        <v>6289</v>
      </c>
      <c r="C415" s="226"/>
      <c r="D415" s="226"/>
      <c r="E415" s="226">
        <v>32</v>
      </c>
      <c r="F415" s="226" t="s">
        <v>4333</v>
      </c>
      <c r="G415" s="226"/>
      <c r="H415" s="226" t="s">
        <v>6352</v>
      </c>
      <c r="I415" s="226"/>
      <c r="J415" s="226"/>
      <c r="K415" s="226" t="s">
        <v>5886</v>
      </c>
      <c r="L415" s="226">
        <v>0</v>
      </c>
      <c r="M415" s="226"/>
    </row>
    <row r="416" spans="1:13">
      <c r="A416" s="225"/>
      <c r="B416" s="225"/>
      <c r="C416" s="225">
        <v>0</v>
      </c>
      <c r="D416" s="225">
        <v>31</v>
      </c>
      <c r="E416" s="225">
        <v>32</v>
      </c>
      <c r="F416" s="225" t="s">
        <v>4333</v>
      </c>
      <c r="G416" s="225" t="s">
        <v>68</v>
      </c>
      <c r="H416" s="225" t="s">
        <v>7648</v>
      </c>
      <c r="I416" s="225"/>
      <c r="J416" s="225">
        <v>0</v>
      </c>
      <c r="K416" s="225" t="s">
        <v>5886</v>
      </c>
      <c r="L416" s="225">
        <v>0</v>
      </c>
      <c r="M416" s="225"/>
    </row>
    <row r="417" spans="1:13">
      <c r="A417" s="226"/>
      <c r="B417" s="226" t="s">
        <v>6351</v>
      </c>
      <c r="C417" s="226"/>
      <c r="D417" s="226"/>
      <c r="E417" s="226">
        <v>32</v>
      </c>
      <c r="F417" s="226" t="s">
        <v>6350</v>
      </c>
      <c r="G417" s="226"/>
      <c r="H417" s="226" t="s">
        <v>6349</v>
      </c>
      <c r="I417" s="226"/>
      <c r="J417" s="226"/>
      <c r="K417" s="226" t="s">
        <v>6348</v>
      </c>
      <c r="L417" s="226">
        <v>142868772</v>
      </c>
      <c r="M417" s="226"/>
    </row>
    <row r="418" spans="1:13">
      <c r="A418" s="225"/>
      <c r="B418" s="225"/>
      <c r="C418" s="225">
        <v>30</v>
      </c>
      <c r="D418" s="225">
        <v>31</v>
      </c>
      <c r="E418" s="225">
        <v>2</v>
      </c>
      <c r="F418" s="225" t="s">
        <v>5898</v>
      </c>
      <c r="G418" s="225" t="s">
        <v>68</v>
      </c>
      <c r="H418" s="225" t="s">
        <v>7647</v>
      </c>
      <c r="I418" s="225"/>
      <c r="J418" s="225">
        <v>0</v>
      </c>
      <c r="K418" s="225" t="s">
        <v>5886</v>
      </c>
      <c r="L418" s="225">
        <v>0</v>
      </c>
      <c r="M418" s="225"/>
    </row>
    <row r="419" spans="1:13">
      <c r="A419" s="225"/>
      <c r="B419" s="225"/>
      <c r="C419" s="225">
        <v>28</v>
      </c>
      <c r="D419" s="225">
        <v>29</v>
      </c>
      <c r="E419" s="225">
        <v>2</v>
      </c>
      <c r="F419" s="225" t="s">
        <v>5898</v>
      </c>
      <c r="G419" s="225" t="s">
        <v>68</v>
      </c>
      <c r="H419" s="225" t="s">
        <v>7646</v>
      </c>
      <c r="I419" s="225"/>
      <c r="J419" s="225">
        <v>0</v>
      </c>
      <c r="K419" s="225" t="s">
        <v>5886</v>
      </c>
      <c r="L419" s="225">
        <v>0</v>
      </c>
      <c r="M419" s="225"/>
    </row>
    <row r="420" spans="1:13">
      <c r="A420" s="225"/>
      <c r="B420" s="225"/>
      <c r="C420" s="225">
        <v>25</v>
      </c>
      <c r="D420" s="225">
        <v>27</v>
      </c>
      <c r="E420" s="225">
        <v>3</v>
      </c>
      <c r="F420" s="225" t="s">
        <v>6347</v>
      </c>
      <c r="G420" s="225" t="s">
        <v>68</v>
      </c>
      <c r="H420" s="225" t="s">
        <v>7645</v>
      </c>
      <c r="I420" s="225"/>
      <c r="J420" s="225">
        <v>4</v>
      </c>
      <c r="K420" s="225" t="s">
        <v>6074</v>
      </c>
      <c r="L420" s="225">
        <v>134217728</v>
      </c>
      <c r="M420" s="225"/>
    </row>
    <row r="421" spans="1:13">
      <c r="A421" s="225"/>
      <c r="B421" s="225"/>
      <c r="C421" s="225">
        <v>24</v>
      </c>
      <c r="D421" s="225">
        <v>24</v>
      </c>
      <c r="E421" s="225">
        <v>1</v>
      </c>
      <c r="F421" s="225" t="s">
        <v>5907</v>
      </c>
      <c r="G421" s="225" t="s">
        <v>68</v>
      </c>
      <c r="H421" s="225" t="s">
        <v>7644</v>
      </c>
      <c r="I421" s="225"/>
      <c r="J421" s="225">
        <v>0</v>
      </c>
      <c r="K421" s="225" t="s">
        <v>5886</v>
      </c>
      <c r="L421" s="225">
        <v>0</v>
      </c>
      <c r="M421" s="225"/>
    </row>
    <row r="422" spans="1:13">
      <c r="A422" s="225"/>
      <c r="B422" s="225"/>
      <c r="C422" s="225">
        <v>16</v>
      </c>
      <c r="D422" s="225">
        <v>23</v>
      </c>
      <c r="E422" s="225">
        <v>8</v>
      </c>
      <c r="F422" s="225" t="s">
        <v>6346</v>
      </c>
      <c r="G422" s="225" t="s">
        <v>68</v>
      </c>
      <c r="H422" s="225" t="s">
        <v>7643</v>
      </c>
      <c r="I422" s="225"/>
      <c r="J422" s="225">
        <v>132</v>
      </c>
      <c r="K422" s="225" t="s">
        <v>6345</v>
      </c>
      <c r="L422" s="225">
        <v>8650752</v>
      </c>
      <c r="M422" s="225"/>
    </row>
    <row r="423" spans="1:13">
      <c r="A423" s="225"/>
      <c r="B423" s="225"/>
      <c r="C423" s="225">
        <v>11</v>
      </c>
      <c r="D423" s="225">
        <v>15</v>
      </c>
      <c r="E423" s="225">
        <v>5</v>
      </c>
      <c r="F423" s="225" t="s">
        <v>6111</v>
      </c>
      <c r="G423" s="225" t="s">
        <v>73</v>
      </c>
      <c r="H423" s="225" t="s">
        <v>20</v>
      </c>
      <c r="I423" s="225"/>
      <c r="J423" s="225">
        <v>0</v>
      </c>
      <c r="K423" s="225" t="s">
        <v>5886</v>
      </c>
      <c r="L423" s="225">
        <v>0</v>
      </c>
      <c r="M423" s="225"/>
    </row>
    <row r="424" spans="1:13">
      <c r="A424" s="225"/>
      <c r="B424" s="225"/>
      <c r="C424" s="225">
        <v>8</v>
      </c>
      <c r="D424" s="225">
        <v>10</v>
      </c>
      <c r="E424" s="225">
        <v>3</v>
      </c>
      <c r="F424" s="225" t="s">
        <v>6344</v>
      </c>
      <c r="G424" s="225" t="s">
        <v>68</v>
      </c>
      <c r="H424" s="225" t="s">
        <v>7642</v>
      </c>
      <c r="I424" s="225"/>
      <c r="J424" s="225">
        <v>1</v>
      </c>
      <c r="K424" s="225" t="s">
        <v>5933</v>
      </c>
      <c r="L424" s="225">
        <v>256</v>
      </c>
      <c r="M424" s="225"/>
    </row>
    <row r="425" spans="1:13">
      <c r="A425" s="225"/>
      <c r="B425" s="225"/>
      <c r="C425" s="225">
        <v>5</v>
      </c>
      <c r="D425" s="225">
        <v>7</v>
      </c>
      <c r="E425" s="225">
        <v>3</v>
      </c>
      <c r="F425" s="225" t="s">
        <v>6344</v>
      </c>
      <c r="G425" s="225" t="s">
        <v>68</v>
      </c>
      <c r="H425" s="225" t="s">
        <v>7641</v>
      </c>
      <c r="I425" s="225"/>
      <c r="J425" s="225">
        <v>1</v>
      </c>
      <c r="K425" s="225" t="s">
        <v>5933</v>
      </c>
      <c r="L425" s="225">
        <v>32</v>
      </c>
      <c r="M425" s="225"/>
    </row>
    <row r="426" spans="1:13">
      <c r="A426" s="225"/>
      <c r="B426" s="225"/>
      <c r="C426" s="225">
        <v>3</v>
      </c>
      <c r="D426" s="225">
        <v>4</v>
      </c>
      <c r="E426" s="225">
        <v>2</v>
      </c>
      <c r="F426" s="225" t="s">
        <v>5898</v>
      </c>
      <c r="G426" s="225" t="s">
        <v>68</v>
      </c>
      <c r="H426" s="225" t="s">
        <v>7640</v>
      </c>
      <c r="I426" s="225"/>
      <c r="J426" s="225">
        <v>0</v>
      </c>
      <c r="K426" s="225" t="s">
        <v>5886</v>
      </c>
      <c r="L426" s="225">
        <v>0</v>
      </c>
      <c r="M426" s="225"/>
    </row>
    <row r="427" spans="1:13">
      <c r="A427" s="225"/>
      <c r="B427" s="225"/>
      <c r="C427" s="225">
        <v>2</v>
      </c>
      <c r="D427" s="225">
        <v>2</v>
      </c>
      <c r="E427" s="225">
        <v>1</v>
      </c>
      <c r="F427" s="225" t="s">
        <v>6081</v>
      </c>
      <c r="G427" s="225" t="s">
        <v>68</v>
      </c>
      <c r="H427" s="225" t="s">
        <v>7639</v>
      </c>
      <c r="I427" s="225"/>
      <c r="J427" s="225">
        <v>1</v>
      </c>
      <c r="K427" s="225" t="s">
        <v>5933</v>
      </c>
      <c r="L427" s="225">
        <v>4</v>
      </c>
      <c r="M427" s="225"/>
    </row>
    <row r="428" spans="1:13">
      <c r="A428" s="225"/>
      <c r="B428" s="225"/>
      <c r="C428" s="225">
        <v>1</v>
      </c>
      <c r="D428" s="225">
        <v>1</v>
      </c>
      <c r="E428" s="225">
        <v>1</v>
      </c>
      <c r="F428" s="225" t="s">
        <v>5907</v>
      </c>
      <c r="G428" s="225" t="s">
        <v>68</v>
      </c>
      <c r="H428" s="225" t="s">
        <v>7638</v>
      </c>
      <c r="I428" s="225"/>
      <c r="J428" s="225">
        <v>0</v>
      </c>
      <c r="K428" s="225" t="s">
        <v>5886</v>
      </c>
      <c r="L428" s="225">
        <v>0</v>
      </c>
      <c r="M428" s="225"/>
    </row>
    <row r="429" spans="1:13">
      <c r="A429" s="225"/>
      <c r="B429" s="225"/>
      <c r="C429" s="225">
        <v>0</v>
      </c>
      <c r="D429" s="225">
        <v>0</v>
      </c>
      <c r="E429" s="225">
        <v>1</v>
      </c>
      <c r="F429" s="225" t="s">
        <v>5907</v>
      </c>
      <c r="G429" s="225" t="s">
        <v>68</v>
      </c>
      <c r="H429" s="225" t="s">
        <v>7637</v>
      </c>
      <c r="I429" s="225"/>
      <c r="J429" s="225">
        <v>0</v>
      </c>
      <c r="K429" s="225" t="s">
        <v>5886</v>
      </c>
      <c r="L429" s="225">
        <v>0</v>
      </c>
      <c r="M429" s="225"/>
    </row>
    <row r="430" spans="1:13">
      <c r="A430" s="226"/>
      <c r="B430" s="226" t="s">
        <v>6343</v>
      </c>
      <c r="C430" s="226"/>
      <c r="D430" s="226"/>
      <c r="E430" s="226">
        <v>32</v>
      </c>
      <c r="F430" s="226" t="s">
        <v>4333</v>
      </c>
      <c r="G430" s="226"/>
      <c r="H430" s="226" t="s">
        <v>6342</v>
      </c>
      <c r="I430" s="226"/>
      <c r="J430" s="226"/>
      <c r="K430" s="226" t="s">
        <v>5886</v>
      </c>
      <c r="L430" s="226">
        <v>0</v>
      </c>
      <c r="M430" s="226"/>
    </row>
    <row r="431" spans="1:13">
      <c r="A431" s="225"/>
      <c r="B431" s="225"/>
      <c r="C431" s="225">
        <v>8</v>
      </c>
      <c r="D431" s="225">
        <v>31</v>
      </c>
      <c r="E431" s="225">
        <v>24</v>
      </c>
      <c r="F431" s="225" t="s">
        <v>5977</v>
      </c>
      <c r="G431" s="225" t="s">
        <v>73</v>
      </c>
      <c r="H431" s="225" t="s">
        <v>20</v>
      </c>
      <c r="I431" s="225"/>
      <c r="J431" s="225">
        <v>0</v>
      </c>
      <c r="K431" s="225" t="s">
        <v>5886</v>
      </c>
      <c r="L431" s="225">
        <v>0</v>
      </c>
      <c r="M431" s="225"/>
    </row>
    <row r="432" spans="1:13">
      <c r="A432" s="225"/>
      <c r="B432" s="225"/>
      <c r="C432" s="225">
        <v>0</v>
      </c>
      <c r="D432" s="225">
        <v>7</v>
      </c>
      <c r="E432" s="225">
        <v>8</v>
      </c>
      <c r="F432" s="225" t="s">
        <v>5976</v>
      </c>
      <c r="G432" s="225" t="s">
        <v>68</v>
      </c>
      <c r="H432" s="225" t="s">
        <v>7636</v>
      </c>
      <c r="I432" s="225"/>
      <c r="J432" s="225">
        <v>0</v>
      </c>
      <c r="K432" s="225" t="s">
        <v>5886</v>
      </c>
      <c r="L432" s="225">
        <v>0</v>
      </c>
      <c r="M432" s="225"/>
    </row>
    <row r="433" spans="1:13">
      <c r="A433" s="226"/>
      <c r="B433" s="226" t="s">
        <v>6241</v>
      </c>
      <c r="C433" s="226"/>
      <c r="D433" s="226"/>
      <c r="E433" s="226">
        <v>32</v>
      </c>
      <c r="F433" s="226" t="s">
        <v>6341</v>
      </c>
      <c r="G433" s="226"/>
      <c r="H433" s="226" t="s">
        <v>6340</v>
      </c>
      <c r="I433" s="226"/>
      <c r="J433" s="226"/>
      <c r="K433" s="226" t="s">
        <v>6339</v>
      </c>
      <c r="L433" s="226">
        <v>104</v>
      </c>
      <c r="M433" s="226"/>
    </row>
    <row r="434" spans="1:13">
      <c r="A434" s="225"/>
      <c r="B434" s="225"/>
      <c r="C434" s="225">
        <v>28</v>
      </c>
      <c r="D434" s="225">
        <v>31</v>
      </c>
      <c r="E434" s="225">
        <v>4</v>
      </c>
      <c r="F434" s="225" t="s">
        <v>5994</v>
      </c>
      <c r="G434" s="225" t="s">
        <v>68</v>
      </c>
      <c r="H434" s="225" t="s">
        <v>7635</v>
      </c>
      <c r="I434" s="225"/>
      <c r="J434" s="225">
        <v>0</v>
      </c>
      <c r="K434" s="225" t="s">
        <v>5886</v>
      </c>
      <c r="L434" s="225">
        <v>0</v>
      </c>
      <c r="M434" s="225"/>
    </row>
    <row r="435" spans="1:13">
      <c r="A435" s="225"/>
      <c r="B435" s="225"/>
      <c r="C435" s="225">
        <v>27</v>
      </c>
      <c r="D435" s="225">
        <v>27</v>
      </c>
      <c r="E435" s="225">
        <v>1</v>
      </c>
      <c r="F435" s="225" t="s">
        <v>5907</v>
      </c>
      <c r="G435" s="225" t="s">
        <v>68</v>
      </c>
      <c r="H435" s="225" t="s">
        <v>7634</v>
      </c>
      <c r="I435" s="225"/>
      <c r="J435" s="225">
        <v>0</v>
      </c>
      <c r="K435" s="225" t="s">
        <v>5886</v>
      </c>
      <c r="L435" s="225">
        <v>0</v>
      </c>
      <c r="M435" s="225"/>
    </row>
    <row r="436" spans="1:13">
      <c r="A436" s="225"/>
      <c r="B436" s="225"/>
      <c r="C436" s="225">
        <v>26</v>
      </c>
      <c r="D436" s="225">
        <v>26</v>
      </c>
      <c r="E436" s="225">
        <v>1</v>
      </c>
      <c r="F436" s="225" t="s">
        <v>5907</v>
      </c>
      <c r="G436" s="225" t="s">
        <v>68</v>
      </c>
      <c r="H436" s="225" t="s">
        <v>7633</v>
      </c>
      <c r="I436" s="225"/>
      <c r="J436" s="225">
        <v>0</v>
      </c>
      <c r="K436" s="225" t="s">
        <v>5886</v>
      </c>
      <c r="L436" s="225">
        <v>0</v>
      </c>
      <c r="M436" s="225"/>
    </row>
    <row r="437" spans="1:13">
      <c r="A437" s="225"/>
      <c r="B437" s="225"/>
      <c r="C437" s="225">
        <v>25</v>
      </c>
      <c r="D437" s="225">
        <v>25</v>
      </c>
      <c r="E437" s="225">
        <v>1</v>
      </c>
      <c r="F437" s="225" t="s">
        <v>5907</v>
      </c>
      <c r="G437" s="225" t="s">
        <v>68</v>
      </c>
      <c r="H437" s="225" t="s">
        <v>7632</v>
      </c>
      <c r="I437" s="225"/>
      <c r="J437" s="225">
        <v>0</v>
      </c>
      <c r="K437" s="225" t="s">
        <v>5886</v>
      </c>
      <c r="L437" s="225">
        <v>0</v>
      </c>
      <c r="M437" s="225"/>
    </row>
    <row r="438" spans="1:13">
      <c r="A438" s="225"/>
      <c r="B438" s="225"/>
      <c r="C438" s="225">
        <v>24</v>
      </c>
      <c r="D438" s="225">
        <v>24</v>
      </c>
      <c r="E438" s="225">
        <v>1</v>
      </c>
      <c r="F438" s="225" t="s">
        <v>5907</v>
      </c>
      <c r="G438" s="225" t="s">
        <v>68</v>
      </c>
      <c r="H438" s="225" t="s">
        <v>7631</v>
      </c>
      <c r="I438" s="225"/>
      <c r="J438" s="225">
        <v>0</v>
      </c>
      <c r="K438" s="225" t="s">
        <v>5886</v>
      </c>
      <c r="L438" s="225">
        <v>0</v>
      </c>
      <c r="M438" s="225"/>
    </row>
    <row r="439" spans="1:13">
      <c r="A439" s="225"/>
      <c r="B439" s="225"/>
      <c r="C439" s="225">
        <v>23</v>
      </c>
      <c r="D439" s="225">
        <v>23</v>
      </c>
      <c r="E439" s="225">
        <v>1</v>
      </c>
      <c r="F439" s="225" t="s">
        <v>5907</v>
      </c>
      <c r="G439" s="225" t="s">
        <v>73</v>
      </c>
      <c r="H439" s="225" t="s">
        <v>20</v>
      </c>
      <c r="I439" s="225"/>
      <c r="J439" s="225">
        <v>0</v>
      </c>
      <c r="K439" s="225" t="s">
        <v>5886</v>
      </c>
      <c r="L439" s="225">
        <v>0</v>
      </c>
      <c r="M439" s="225"/>
    </row>
    <row r="440" spans="1:13">
      <c r="A440" s="225"/>
      <c r="B440" s="225"/>
      <c r="C440" s="225">
        <v>16</v>
      </c>
      <c r="D440" s="225">
        <v>22</v>
      </c>
      <c r="E440" s="225">
        <v>7</v>
      </c>
      <c r="F440" s="225" t="s">
        <v>5992</v>
      </c>
      <c r="G440" s="225" t="s">
        <v>68</v>
      </c>
      <c r="H440" s="225" t="s">
        <v>7630</v>
      </c>
      <c r="I440" s="225"/>
      <c r="J440" s="225">
        <v>0</v>
      </c>
      <c r="K440" s="225" t="s">
        <v>5886</v>
      </c>
      <c r="L440" s="225">
        <v>0</v>
      </c>
      <c r="M440" s="225"/>
    </row>
    <row r="441" spans="1:13">
      <c r="A441" s="225"/>
      <c r="B441" s="225"/>
      <c r="C441" s="225">
        <v>13</v>
      </c>
      <c r="D441" s="225">
        <v>15</v>
      </c>
      <c r="E441" s="225">
        <v>3</v>
      </c>
      <c r="F441" s="225" t="s">
        <v>5910</v>
      </c>
      <c r="G441" s="225" t="s">
        <v>73</v>
      </c>
      <c r="H441" s="225" t="s">
        <v>20</v>
      </c>
      <c r="I441" s="225"/>
      <c r="J441" s="225">
        <v>0</v>
      </c>
      <c r="K441" s="225" t="s">
        <v>5886</v>
      </c>
      <c r="L441" s="225">
        <v>0</v>
      </c>
      <c r="M441" s="225"/>
    </row>
    <row r="442" spans="1:13">
      <c r="A442" s="225"/>
      <c r="B442" s="225"/>
      <c r="C442" s="225">
        <v>12</v>
      </c>
      <c r="D442" s="225">
        <v>12</v>
      </c>
      <c r="E442" s="225">
        <v>1</v>
      </c>
      <c r="F442" s="225" t="s">
        <v>5907</v>
      </c>
      <c r="G442" s="225" t="s">
        <v>68</v>
      </c>
      <c r="H442" s="225" t="s">
        <v>7629</v>
      </c>
      <c r="I442" s="225"/>
      <c r="J442" s="225">
        <v>0</v>
      </c>
      <c r="K442" s="225" t="s">
        <v>5886</v>
      </c>
      <c r="L442" s="225">
        <v>0</v>
      </c>
      <c r="M442" s="225"/>
    </row>
    <row r="443" spans="1:13">
      <c r="A443" s="225"/>
      <c r="B443" s="225"/>
      <c r="C443" s="225">
        <v>8</v>
      </c>
      <c r="D443" s="225">
        <v>11</v>
      </c>
      <c r="E443" s="225">
        <v>4</v>
      </c>
      <c r="F443" s="225" t="s">
        <v>5994</v>
      </c>
      <c r="G443" s="225" t="s">
        <v>73</v>
      </c>
      <c r="H443" s="225" t="s">
        <v>20</v>
      </c>
      <c r="I443" s="225"/>
      <c r="J443" s="225">
        <v>0</v>
      </c>
      <c r="K443" s="225" t="s">
        <v>5886</v>
      </c>
      <c r="L443" s="225">
        <v>0</v>
      </c>
      <c r="M443" s="225"/>
    </row>
    <row r="444" spans="1:13">
      <c r="A444" s="225"/>
      <c r="B444" s="225"/>
      <c r="C444" s="225">
        <v>6</v>
      </c>
      <c r="D444" s="225">
        <v>7</v>
      </c>
      <c r="E444" s="225">
        <v>2</v>
      </c>
      <c r="F444" s="225" t="s">
        <v>5934</v>
      </c>
      <c r="G444" s="225" t="s">
        <v>68</v>
      </c>
      <c r="H444" s="225" t="s">
        <v>7628</v>
      </c>
      <c r="I444" s="225"/>
      <c r="J444" s="225">
        <v>1</v>
      </c>
      <c r="K444" s="225" t="s">
        <v>5933</v>
      </c>
      <c r="L444" s="225">
        <v>64</v>
      </c>
      <c r="M444" s="225"/>
    </row>
    <row r="445" spans="1:13">
      <c r="A445" s="225"/>
      <c r="B445" s="225"/>
      <c r="C445" s="225">
        <v>5</v>
      </c>
      <c r="D445" s="225">
        <v>5</v>
      </c>
      <c r="E445" s="225">
        <v>1</v>
      </c>
      <c r="F445" s="225" t="s">
        <v>6081</v>
      </c>
      <c r="G445" s="225" t="s">
        <v>68</v>
      </c>
      <c r="H445" s="225" t="s">
        <v>7627</v>
      </c>
      <c r="I445" s="225"/>
      <c r="J445" s="225">
        <v>1</v>
      </c>
      <c r="K445" s="225" t="s">
        <v>5933</v>
      </c>
      <c r="L445" s="225">
        <v>32</v>
      </c>
      <c r="M445" s="225"/>
    </row>
    <row r="446" spans="1:13">
      <c r="A446" s="225"/>
      <c r="B446" s="225"/>
      <c r="C446" s="225">
        <v>4</v>
      </c>
      <c r="D446" s="225">
        <v>4</v>
      </c>
      <c r="E446" s="225">
        <v>1</v>
      </c>
      <c r="F446" s="225" t="s">
        <v>5907</v>
      </c>
      <c r="G446" s="225" t="s">
        <v>68</v>
      </c>
      <c r="H446" s="225" t="s">
        <v>7626</v>
      </c>
      <c r="I446" s="225"/>
      <c r="J446" s="225">
        <v>0</v>
      </c>
      <c r="K446" s="225" t="s">
        <v>5886</v>
      </c>
      <c r="L446" s="225">
        <v>0</v>
      </c>
      <c r="M446" s="225"/>
    </row>
    <row r="447" spans="1:13">
      <c r="A447" s="225"/>
      <c r="B447" s="225"/>
      <c r="C447" s="225">
        <v>3</v>
      </c>
      <c r="D447" s="225">
        <v>3</v>
      </c>
      <c r="E447" s="225">
        <v>1</v>
      </c>
      <c r="F447" s="225" t="s">
        <v>6081</v>
      </c>
      <c r="G447" s="225" t="s">
        <v>68</v>
      </c>
      <c r="H447" s="225" t="s">
        <v>7625</v>
      </c>
      <c r="I447" s="225"/>
      <c r="J447" s="225">
        <v>1</v>
      </c>
      <c r="K447" s="225" t="s">
        <v>5933</v>
      </c>
      <c r="L447" s="225">
        <v>8</v>
      </c>
      <c r="M447" s="225"/>
    </row>
    <row r="448" spans="1:13">
      <c r="A448" s="225"/>
      <c r="B448" s="225"/>
      <c r="C448" s="225">
        <v>2</v>
      </c>
      <c r="D448" s="225">
        <v>2</v>
      </c>
      <c r="E448" s="225">
        <v>1</v>
      </c>
      <c r="F448" s="225" t="s">
        <v>5907</v>
      </c>
      <c r="G448" s="225" t="s">
        <v>68</v>
      </c>
      <c r="H448" s="225" t="s">
        <v>7624</v>
      </c>
      <c r="I448" s="225"/>
      <c r="J448" s="225">
        <v>0</v>
      </c>
      <c r="K448" s="225" t="s">
        <v>5886</v>
      </c>
      <c r="L448" s="225">
        <v>0</v>
      </c>
      <c r="M448" s="225"/>
    </row>
    <row r="449" spans="1:13">
      <c r="A449" s="225"/>
      <c r="B449" s="225"/>
      <c r="C449" s="225">
        <v>1</v>
      </c>
      <c r="D449" s="225">
        <v>1</v>
      </c>
      <c r="E449" s="225">
        <v>1</v>
      </c>
      <c r="F449" s="225" t="s">
        <v>5907</v>
      </c>
      <c r="G449" s="225" t="s">
        <v>68</v>
      </c>
      <c r="H449" s="225" t="s">
        <v>7623</v>
      </c>
      <c r="I449" s="225"/>
      <c r="J449" s="225">
        <v>0</v>
      </c>
      <c r="K449" s="225" t="s">
        <v>5886</v>
      </c>
      <c r="L449" s="225">
        <v>0</v>
      </c>
      <c r="M449" s="225"/>
    </row>
    <row r="450" spans="1:13">
      <c r="A450" s="225"/>
      <c r="B450" s="225"/>
      <c r="C450" s="225">
        <v>0</v>
      </c>
      <c r="D450" s="225">
        <v>0</v>
      </c>
      <c r="E450" s="225">
        <v>1</v>
      </c>
      <c r="F450" s="225" t="s">
        <v>5907</v>
      </c>
      <c r="G450" s="225" t="s">
        <v>68</v>
      </c>
      <c r="H450" s="225" t="s">
        <v>7622</v>
      </c>
      <c r="I450" s="225"/>
      <c r="J450" s="225">
        <v>0</v>
      </c>
      <c r="K450" s="225" t="s">
        <v>5886</v>
      </c>
      <c r="L450" s="225">
        <v>0</v>
      </c>
      <c r="M450" s="225"/>
    </row>
    <row r="451" spans="1:13">
      <c r="A451" s="226"/>
      <c r="B451" s="226" t="s">
        <v>6239</v>
      </c>
      <c r="C451" s="226"/>
      <c r="D451" s="226"/>
      <c r="E451" s="226">
        <v>32</v>
      </c>
      <c r="F451" s="226" t="s">
        <v>6338</v>
      </c>
      <c r="G451" s="226"/>
      <c r="H451" s="226" t="s">
        <v>6337</v>
      </c>
      <c r="I451" s="226"/>
      <c r="J451" s="226"/>
      <c r="K451" s="226" t="s">
        <v>6336</v>
      </c>
      <c r="L451" s="226">
        <v>2385463</v>
      </c>
      <c r="M451" s="226"/>
    </row>
    <row r="452" spans="1:13">
      <c r="A452" s="225"/>
      <c r="B452" s="225"/>
      <c r="C452" s="225">
        <v>28</v>
      </c>
      <c r="D452" s="225">
        <v>31</v>
      </c>
      <c r="E452" s="225">
        <v>4</v>
      </c>
      <c r="F452" s="225" t="s">
        <v>5994</v>
      </c>
      <c r="G452" s="225" t="s">
        <v>68</v>
      </c>
      <c r="H452" s="225" t="s">
        <v>7621</v>
      </c>
      <c r="I452" s="225"/>
      <c r="J452" s="225">
        <v>0</v>
      </c>
      <c r="K452" s="225" t="s">
        <v>5886</v>
      </c>
      <c r="L452" s="225">
        <v>0</v>
      </c>
      <c r="M452" s="225"/>
    </row>
    <row r="453" spans="1:13">
      <c r="A453" s="225"/>
      <c r="B453" s="225"/>
      <c r="C453" s="225">
        <v>24</v>
      </c>
      <c r="D453" s="225">
        <v>27</v>
      </c>
      <c r="E453" s="225">
        <v>4</v>
      </c>
      <c r="F453" s="225" t="s">
        <v>5994</v>
      </c>
      <c r="G453" s="225" t="s">
        <v>68</v>
      </c>
      <c r="H453" s="225" t="s">
        <v>7620</v>
      </c>
      <c r="I453" s="225"/>
      <c r="J453" s="225">
        <v>0</v>
      </c>
      <c r="K453" s="225" t="s">
        <v>5886</v>
      </c>
      <c r="L453" s="225">
        <v>0</v>
      </c>
      <c r="M453" s="225"/>
    </row>
    <row r="454" spans="1:13">
      <c r="A454" s="225"/>
      <c r="B454" s="225"/>
      <c r="C454" s="225">
        <v>20</v>
      </c>
      <c r="D454" s="225">
        <v>23</v>
      </c>
      <c r="E454" s="225">
        <v>4</v>
      </c>
      <c r="F454" s="225" t="s">
        <v>6072</v>
      </c>
      <c r="G454" s="225" t="s">
        <v>68</v>
      </c>
      <c r="H454" s="225" t="s">
        <v>7619</v>
      </c>
      <c r="I454" s="225"/>
      <c r="J454" s="225">
        <v>2</v>
      </c>
      <c r="K454" s="225" t="s">
        <v>6071</v>
      </c>
      <c r="L454" s="225">
        <v>2097152</v>
      </c>
      <c r="M454" s="225"/>
    </row>
    <row r="455" spans="1:13">
      <c r="A455" s="225"/>
      <c r="B455" s="225"/>
      <c r="C455" s="225">
        <v>16</v>
      </c>
      <c r="D455" s="225">
        <v>19</v>
      </c>
      <c r="E455" s="225">
        <v>4</v>
      </c>
      <c r="F455" s="225" t="s">
        <v>6075</v>
      </c>
      <c r="G455" s="225" t="s">
        <v>68</v>
      </c>
      <c r="H455" s="225" t="s">
        <v>7618</v>
      </c>
      <c r="I455" s="225"/>
      <c r="J455" s="225">
        <v>4</v>
      </c>
      <c r="K455" s="225" t="s">
        <v>6074</v>
      </c>
      <c r="L455" s="225">
        <v>262144</v>
      </c>
      <c r="M455" s="225"/>
    </row>
    <row r="456" spans="1:13">
      <c r="A456" s="225"/>
      <c r="B456" s="225"/>
      <c r="C456" s="225">
        <v>12</v>
      </c>
      <c r="D456" s="225">
        <v>15</v>
      </c>
      <c r="E456" s="225">
        <v>4</v>
      </c>
      <c r="F456" s="225" t="s">
        <v>6335</v>
      </c>
      <c r="G456" s="225" t="s">
        <v>68</v>
      </c>
      <c r="H456" s="225" t="s">
        <v>7617</v>
      </c>
      <c r="I456" s="225"/>
      <c r="J456" s="225">
        <v>6</v>
      </c>
      <c r="K456" s="225" t="s">
        <v>6334</v>
      </c>
      <c r="L456" s="225">
        <v>24576</v>
      </c>
      <c r="M456" s="225"/>
    </row>
    <row r="457" spans="1:13">
      <c r="A457" s="225"/>
      <c r="B457" s="225"/>
      <c r="C457" s="225">
        <v>8</v>
      </c>
      <c r="D457" s="225">
        <v>11</v>
      </c>
      <c r="E457" s="225">
        <v>4</v>
      </c>
      <c r="F457" s="225" t="s">
        <v>6335</v>
      </c>
      <c r="G457" s="225" t="s">
        <v>68</v>
      </c>
      <c r="H457" s="225" t="s">
        <v>7616</v>
      </c>
      <c r="I457" s="225"/>
      <c r="J457" s="225">
        <v>6</v>
      </c>
      <c r="K457" s="225" t="s">
        <v>6334</v>
      </c>
      <c r="L457" s="225">
        <v>1536</v>
      </c>
      <c r="M457" s="225"/>
    </row>
    <row r="458" spans="1:13">
      <c r="A458" s="225"/>
      <c r="B458" s="225"/>
      <c r="C458" s="225">
        <v>4</v>
      </c>
      <c r="D458" s="225">
        <v>7</v>
      </c>
      <c r="E458" s="225">
        <v>4</v>
      </c>
      <c r="F458" s="225" t="s">
        <v>6073</v>
      </c>
      <c r="G458" s="225" t="s">
        <v>68</v>
      </c>
      <c r="H458" s="225" t="s">
        <v>7615</v>
      </c>
      <c r="I458" s="225"/>
      <c r="J458" s="225">
        <v>3</v>
      </c>
      <c r="K458" s="225" t="s">
        <v>6022</v>
      </c>
      <c r="L458" s="225">
        <v>48</v>
      </c>
      <c r="M458" s="225"/>
    </row>
    <row r="459" spans="1:13">
      <c r="A459" s="225"/>
      <c r="B459" s="225"/>
      <c r="C459" s="225">
        <v>0</v>
      </c>
      <c r="D459" s="225">
        <v>3</v>
      </c>
      <c r="E459" s="225">
        <v>4</v>
      </c>
      <c r="F459" s="225" t="s">
        <v>6333</v>
      </c>
      <c r="G459" s="225" t="s">
        <v>68</v>
      </c>
      <c r="H459" s="225" t="s">
        <v>7614</v>
      </c>
      <c r="I459" s="225"/>
      <c r="J459" s="225">
        <v>7</v>
      </c>
      <c r="K459" s="225" t="s">
        <v>6089</v>
      </c>
      <c r="L459" s="225">
        <v>7</v>
      </c>
      <c r="M459" s="225"/>
    </row>
    <row r="460" spans="1:13">
      <c r="A460" s="226"/>
      <c r="B460" s="226" t="s">
        <v>6237</v>
      </c>
      <c r="C460" s="226"/>
      <c r="D460" s="226"/>
      <c r="E460" s="226">
        <v>32</v>
      </c>
      <c r="F460" s="226" t="s">
        <v>4333</v>
      </c>
      <c r="G460" s="226"/>
      <c r="H460" s="226" t="s">
        <v>6332</v>
      </c>
      <c r="I460" s="226"/>
      <c r="J460" s="226"/>
      <c r="K460" s="226" t="s">
        <v>5886</v>
      </c>
      <c r="L460" s="226">
        <v>0</v>
      </c>
      <c r="M460" s="226"/>
    </row>
    <row r="461" spans="1:13">
      <c r="A461" s="225"/>
      <c r="B461" s="225"/>
      <c r="C461" s="225">
        <v>12</v>
      </c>
      <c r="D461" s="225">
        <v>31</v>
      </c>
      <c r="E461" s="225">
        <v>20</v>
      </c>
      <c r="F461" s="225" t="s">
        <v>6016</v>
      </c>
      <c r="G461" s="225" t="s">
        <v>73</v>
      </c>
      <c r="H461" s="225" t="s">
        <v>20</v>
      </c>
      <c r="I461" s="225"/>
      <c r="J461" s="225">
        <v>0</v>
      </c>
      <c r="K461" s="225" t="s">
        <v>5886</v>
      </c>
      <c r="L461" s="225">
        <v>0</v>
      </c>
      <c r="M461" s="225"/>
    </row>
    <row r="462" spans="1:13">
      <c r="A462" s="225"/>
      <c r="B462" s="225"/>
      <c r="C462" s="225">
        <v>8</v>
      </c>
      <c r="D462" s="225">
        <v>11</v>
      </c>
      <c r="E462" s="225">
        <v>4</v>
      </c>
      <c r="F462" s="225" t="s">
        <v>5994</v>
      </c>
      <c r="G462" s="225" t="s">
        <v>73</v>
      </c>
      <c r="H462" s="225" t="s">
        <v>7613</v>
      </c>
      <c r="I462" s="225"/>
      <c r="J462" s="225">
        <v>0</v>
      </c>
      <c r="K462" s="225" t="s">
        <v>5886</v>
      </c>
      <c r="L462" s="225">
        <v>0</v>
      </c>
      <c r="M462" s="225"/>
    </row>
    <row r="463" spans="1:13">
      <c r="A463" s="225"/>
      <c r="B463" s="225"/>
      <c r="C463" s="225">
        <v>6</v>
      </c>
      <c r="D463" s="225">
        <v>7</v>
      </c>
      <c r="E463" s="225">
        <v>2</v>
      </c>
      <c r="F463" s="225" t="s">
        <v>5898</v>
      </c>
      <c r="G463" s="225" t="s">
        <v>73</v>
      </c>
      <c r="H463" s="225" t="s">
        <v>20</v>
      </c>
      <c r="I463" s="225"/>
      <c r="J463" s="225">
        <v>0</v>
      </c>
      <c r="K463" s="225" t="s">
        <v>5886</v>
      </c>
      <c r="L463" s="225">
        <v>0</v>
      </c>
      <c r="M463" s="225"/>
    </row>
    <row r="464" spans="1:13">
      <c r="A464" s="225"/>
      <c r="B464" s="225"/>
      <c r="C464" s="225">
        <v>5</v>
      </c>
      <c r="D464" s="225">
        <v>5</v>
      </c>
      <c r="E464" s="225">
        <v>1</v>
      </c>
      <c r="F464" s="225" t="s">
        <v>5907</v>
      </c>
      <c r="G464" s="225" t="s">
        <v>73</v>
      </c>
      <c r="H464" s="225" t="s">
        <v>7612</v>
      </c>
      <c r="I464" s="225"/>
      <c r="J464" s="225">
        <v>0</v>
      </c>
      <c r="K464" s="225" t="s">
        <v>5886</v>
      </c>
      <c r="L464" s="225">
        <v>0</v>
      </c>
      <c r="M464" s="225"/>
    </row>
    <row r="465" spans="1:13">
      <c r="A465" s="225"/>
      <c r="B465" s="225"/>
      <c r="C465" s="225">
        <v>4</v>
      </c>
      <c r="D465" s="225">
        <v>4</v>
      </c>
      <c r="E465" s="225">
        <v>1</v>
      </c>
      <c r="F465" s="225" t="s">
        <v>5907</v>
      </c>
      <c r="G465" s="225" t="s">
        <v>73</v>
      </c>
      <c r="H465" s="225" t="s">
        <v>7611</v>
      </c>
      <c r="I465" s="225"/>
      <c r="J465" s="225">
        <v>0</v>
      </c>
      <c r="K465" s="225" t="s">
        <v>5886</v>
      </c>
      <c r="L465" s="225">
        <v>0</v>
      </c>
      <c r="M465" s="225"/>
    </row>
    <row r="466" spans="1:13">
      <c r="A466" s="225"/>
      <c r="B466" s="225"/>
      <c r="C466" s="225">
        <v>3</v>
      </c>
      <c r="D466" s="225">
        <v>3</v>
      </c>
      <c r="E466" s="225">
        <v>1</v>
      </c>
      <c r="F466" s="225" t="s">
        <v>5907</v>
      </c>
      <c r="G466" s="225" t="s">
        <v>73</v>
      </c>
      <c r="H466" s="225" t="s">
        <v>7610</v>
      </c>
      <c r="I466" s="225"/>
      <c r="J466" s="225">
        <v>0</v>
      </c>
      <c r="K466" s="225" t="s">
        <v>5886</v>
      </c>
      <c r="L466" s="225">
        <v>0</v>
      </c>
      <c r="M466" s="225"/>
    </row>
    <row r="467" spans="1:13">
      <c r="A467" s="225"/>
      <c r="B467" s="225"/>
      <c r="C467" s="225">
        <v>2</v>
      </c>
      <c r="D467" s="225">
        <v>2</v>
      </c>
      <c r="E467" s="225">
        <v>1</v>
      </c>
      <c r="F467" s="225" t="s">
        <v>5907</v>
      </c>
      <c r="G467" s="225" t="s">
        <v>73</v>
      </c>
      <c r="H467" s="225" t="s">
        <v>7609</v>
      </c>
      <c r="I467" s="225"/>
      <c r="J467" s="225">
        <v>0</v>
      </c>
      <c r="K467" s="225" t="s">
        <v>5886</v>
      </c>
      <c r="L467" s="225">
        <v>0</v>
      </c>
      <c r="M467" s="225"/>
    </row>
    <row r="468" spans="1:13">
      <c r="A468" s="225"/>
      <c r="B468" s="225"/>
      <c r="C468" s="225">
        <v>1</v>
      </c>
      <c r="D468" s="225">
        <v>1</v>
      </c>
      <c r="E468" s="225">
        <v>1</v>
      </c>
      <c r="F468" s="225" t="s">
        <v>5907</v>
      </c>
      <c r="G468" s="225" t="s">
        <v>73</v>
      </c>
      <c r="H468" s="225" t="s">
        <v>7608</v>
      </c>
      <c r="I468" s="225"/>
      <c r="J468" s="225">
        <v>0</v>
      </c>
      <c r="K468" s="225" t="s">
        <v>5886</v>
      </c>
      <c r="L468" s="225">
        <v>0</v>
      </c>
      <c r="M468" s="225"/>
    </row>
    <row r="469" spans="1:13">
      <c r="A469" s="225"/>
      <c r="B469" s="225"/>
      <c r="C469" s="225">
        <v>0</v>
      </c>
      <c r="D469" s="225">
        <v>0</v>
      </c>
      <c r="E469" s="225">
        <v>1</v>
      </c>
      <c r="F469" s="225" t="s">
        <v>5907</v>
      </c>
      <c r="G469" s="225" t="s">
        <v>73</v>
      </c>
      <c r="H469" s="225" t="s">
        <v>7607</v>
      </c>
      <c r="I469" s="225"/>
      <c r="J469" s="225">
        <v>0</v>
      </c>
      <c r="K469" s="225" t="s">
        <v>5886</v>
      </c>
      <c r="L469" s="225">
        <v>0</v>
      </c>
      <c r="M469" s="225"/>
    </row>
    <row r="470" spans="1:13">
      <c r="A470" s="226"/>
      <c r="B470" s="226" t="s">
        <v>6235</v>
      </c>
      <c r="C470" s="226"/>
      <c r="D470" s="226"/>
      <c r="E470" s="226">
        <v>32</v>
      </c>
      <c r="F470" s="226" t="s">
        <v>4333</v>
      </c>
      <c r="G470" s="226"/>
      <c r="H470" s="226" t="s">
        <v>6331</v>
      </c>
      <c r="I470" s="226"/>
      <c r="J470" s="226"/>
      <c r="K470" s="226" t="s">
        <v>5886</v>
      </c>
      <c r="L470" s="226">
        <v>0</v>
      </c>
      <c r="M470" s="226"/>
    </row>
    <row r="471" spans="1:13">
      <c r="A471" s="225"/>
      <c r="B471" s="225"/>
      <c r="C471" s="225">
        <v>4</v>
      </c>
      <c r="D471" s="225">
        <v>31</v>
      </c>
      <c r="E471" s="225">
        <v>28</v>
      </c>
      <c r="F471" s="225" t="s">
        <v>5985</v>
      </c>
      <c r="G471" s="225" t="s">
        <v>73</v>
      </c>
      <c r="H471" s="225" t="s">
        <v>20</v>
      </c>
      <c r="I471" s="225"/>
      <c r="J471" s="225">
        <v>0</v>
      </c>
      <c r="K471" s="225" t="s">
        <v>5886</v>
      </c>
      <c r="L471" s="225">
        <v>0</v>
      </c>
      <c r="M471" s="225"/>
    </row>
    <row r="472" spans="1:13">
      <c r="A472" s="225"/>
      <c r="B472" s="225"/>
      <c r="C472" s="225">
        <v>3</v>
      </c>
      <c r="D472" s="225">
        <v>3</v>
      </c>
      <c r="E472" s="225">
        <v>1</v>
      </c>
      <c r="F472" s="225" t="s">
        <v>5907</v>
      </c>
      <c r="G472" s="225" t="s">
        <v>68</v>
      </c>
      <c r="H472" s="225" t="s">
        <v>7606</v>
      </c>
      <c r="I472" s="225"/>
      <c r="J472" s="225">
        <v>0</v>
      </c>
      <c r="K472" s="225" t="s">
        <v>5886</v>
      </c>
      <c r="L472" s="225">
        <v>0</v>
      </c>
      <c r="M472" s="225"/>
    </row>
    <row r="473" spans="1:13">
      <c r="A473" s="225"/>
      <c r="B473" s="225"/>
      <c r="C473" s="225">
        <v>2</v>
      </c>
      <c r="D473" s="225">
        <v>2</v>
      </c>
      <c r="E473" s="225">
        <v>1</v>
      </c>
      <c r="F473" s="225" t="s">
        <v>5907</v>
      </c>
      <c r="G473" s="225" t="s">
        <v>68</v>
      </c>
      <c r="H473" s="225" t="s">
        <v>7605</v>
      </c>
      <c r="I473" s="225"/>
      <c r="J473" s="225">
        <v>0</v>
      </c>
      <c r="K473" s="225" t="s">
        <v>5886</v>
      </c>
      <c r="L473" s="225">
        <v>0</v>
      </c>
      <c r="M473" s="225"/>
    </row>
    <row r="474" spans="1:13">
      <c r="A474" s="225"/>
      <c r="B474" s="225"/>
      <c r="C474" s="225">
        <v>1</v>
      </c>
      <c r="D474" s="225">
        <v>1</v>
      </c>
      <c r="E474" s="225">
        <v>1</v>
      </c>
      <c r="F474" s="225" t="s">
        <v>5907</v>
      </c>
      <c r="G474" s="225" t="s">
        <v>68</v>
      </c>
      <c r="H474" s="225" t="s">
        <v>7604</v>
      </c>
      <c r="I474" s="225"/>
      <c r="J474" s="225">
        <v>0</v>
      </c>
      <c r="K474" s="225" t="s">
        <v>5886</v>
      </c>
      <c r="L474" s="225">
        <v>0</v>
      </c>
      <c r="M474" s="225"/>
    </row>
    <row r="475" spans="1:13">
      <c r="A475" s="225"/>
      <c r="B475" s="225"/>
      <c r="C475" s="225">
        <v>0</v>
      </c>
      <c r="D475" s="225">
        <v>0</v>
      </c>
      <c r="E475" s="225">
        <v>1</v>
      </c>
      <c r="F475" s="225" t="s">
        <v>5907</v>
      </c>
      <c r="G475" s="225" t="s">
        <v>68</v>
      </c>
      <c r="H475" s="225" t="s">
        <v>7603</v>
      </c>
      <c r="I475" s="225"/>
      <c r="J475" s="225">
        <v>0</v>
      </c>
      <c r="K475" s="225" t="s">
        <v>5886</v>
      </c>
      <c r="L475" s="225">
        <v>0</v>
      </c>
      <c r="M475" s="225"/>
    </row>
    <row r="476" spans="1:13">
      <c r="A476" s="226"/>
      <c r="B476" s="226" t="s">
        <v>6219</v>
      </c>
      <c r="C476" s="226"/>
      <c r="D476" s="226"/>
      <c r="E476" s="226">
        <v>32</v>
      </c>
      <c r="F476" s="226" t="s">
        <v>4333</v>
      </c>
      <c r="G476" s="226"/>
      <c r="H476" s="226" t="s">
        <v>6330</v>
      </c>
      <c r="I476" s="226"/>
      <c r="J476" s="226"/>
      <c r="K476" s="226" t="s">
        <v>5886</v>
      </c>
      <c r="L476" s="226">
        <v>0</v>
      </c>
      <c r="M476" s="226"/>
    </row>
    <row r="477" spans="1:13">
      <c r="A477" s="225"/>
      <c r="B477" s="225"/>
      <c r="C477" s="225">
        <v>24</v>
      </c>
      <c r="D477" s="225">
        <v>31</v>
      </c>
      <c r="E477" s="225">
        <v>8</v>
      </c>
      <c r="F477" s="225" t="s">
        <v>5976</v>
      </c>
      <c r="G477" s="225" t="s">
        <v>73</v>
      </c>
      <c r="H477" s="225" t="s">
        <v>7602</v>
      </c>
      <c r="I477" s="225"/>
      <c r="J477" s="225">
        <v>0</v>
      </c>
      <c r="K477" s="225" t="s">
        <v>5886</v>
      </c>
      <c r="L477" s="225">
        <v>0</v>
      </c>
      <c r="M477" s="225"/>
    </row>
    <row r="478" spans="1:13">
      <c r="A478" s="225"/>
      <c r="B478" s="225"/>
      <c r="C478" s="225">
        <v>17</v>
      </c>
      <c r="D478" s="225">
        <v>23</v>
      </c>
      <c r="E478" s="225">
        <v>7</v>
      </c>
      <c r="F478" s="225" t="s">
        <v>5992</v>
      </c>
      <c r="G478" s="225" t="s">
        <v>73</v>
      </c>
      <c r="H478" s="225" t="s">
        <v>20</v>
      </c>
      <c r="I478" s="225"/>
      <c r="J478" s="225">
        <v>0</v>
      </c>
      <c r="K478" s="225" t="s">
        <v>5886</v>
      </c>
      <c r="L478" s="225">
        <v>0</v>
      </c>
      <c r="M478" s="225"/>
    </row>
    <row r="479" spans="1:13">
      <c r="A479" s="225"/>
      <c r="B479" s="225"/>
      <c r="C479" s="225">
        <v>8</v>
      </c>
      <c r="D479" s="225">
        <v>16</v>
      </c>
      <c r="E479" s="225">
        <v>9</v>
      </c>
      <c r="F479" s="225" t="s">
        <v>5982</v>
      </c>
      <c r="G479" s="225" t="s">
        <v>73</v>
      </c>
      <c r="H479" s="225" t="s">
        <v>7601</v>
      </c>
      <c r="I479" s="225"/>
      <c r="J479" s="225">
        <v>0</v>
      </c>
      <c r="K479" s="225" t="s">
        <v>5886</v>
      </c>
      <c r="L479" s="225">
        <v>0</v>
      </c>
      <c r="M479" s="225"/>
    </row>
    <row r="480" spans="1:13">
      <c r="A480" s="225"/>
      <c r="B480" s="225"/>
      <c r="C480" s="225">
        <v>6</v>
      </c>
      <c r="D480" s="225">
        <v>7</v>
      </c>
      <c r="E480" s="225">
        <v>2</v>
      </c>
      <c r="F480" s="225" t="s">
        <v>5898</v>
      </c>
      <c r="G480" s="225" t="s">
        <v>73</v>
      </c>
      <c r="H480" s="225" t="s">
        <v>20</v>
      </c>
      <c r="I480" s="225"/>
      <c r="J480" s="225">
        <v>0</v>
      </c>
      <c r="K480" s="225" t="s">
        <v>5886</v>
      </c>
      <c r="L480" s="225">
        <v>0</v>
      </c>
      <c r="M480" s="225"/>
    </row>
    <row r="481" spans="1:13">
      <c r="A481" s="225"/>
      <c r="B481" s="225"/>
      <c r="C481" s="225">
        <v>0</v>
      </c>
      <c r="D481" s="225">
        <v>5</v>
      </c>
      <c r="E481" s="225">
        <v>6</v>
      </c>
      <c r="F481" s="225" t="s">
        <v>5929</v>
      </c>
      <c r="G481" s="225" t="s">
        <v>73</v>
      </c>
      <c r="H481" s="225" t="s">
        <v>7600</v>
      </c>
      <c r="I481" s="225"/>
      <c r="J481" s="225">
        <v>0</v>
      </c>
      <c r="K481" s="225" t="s">
        <v>5886</v>
      </c>
      <c r="L481" s="225">
        <v>0</v>
      </c>
      <c r="M481" s="225"/>
    </row>
    <row r="482" spans="1:13">
      <c r="A482" s="226"/>
      <c r="B482" s="226" t="s">
        <v>6217</v>
      </c>
      <c r="C482" s="226"/>
      <c r="D482" s="226"/>
      <c r="E482" s="226">
        <v>32</v>
      </c>
      <c r="F482" s="226" t="s">
        <v>4333</v>
      </c>
      <c r="G482" s="226"/>
      <c r="H482" s="226" t="s">
        <v>6329</v>
      </c>
      <c r="I482" s="226"/>
      <c r="J482" s="226"/>
      <c r="K482" s="226" t="s">
        <v>5886</v>
      </c>
      <c r="L482" s="226">
        <v>0</v>
      </c>
      <c r="M482" s="226"/>
    </row>
    <row r="483" spans="1:13">
      <c r="A483" s="225"/>
      <c r="B483" s="225"/>
      <c r="C483" s="225">
        <v>24</v>
      </c>
      <c r="D483" s="225">
        <v>31</v>
      </c>
      <c r="E483" s="225">
        <v>8</v>
      </c>
      <c r="F483" s="225" t="s">
        <v>5976</v>
      </c>
      <c r="G483" s="225" t="s">
        <v>73</v>
      </c>
      <c r="H483" s="225" t="s">
        <v>7599</v>
      </c>
      <c r="I483" s="225"/>
      <c r="J483" s="225">
        <v>0</v>
      </c>
      <c r="K483" s="225" t="s">
        <v>5886</v>
      </c>
      <c r="L483" s="225">
        <v>0</v>
      </c>
      <c r="M483" s="225"/>
    </row>
    <row r="484" spans="1:13">
      <c r="A484" s="225"/>
      <c r="B484" s="225"/>
      <c r="C484" s="225">
        <v>17</v>
      </c>
      <c r="D484" s="225">
        <v>23</v>
      </c>
      <c r="E484" s="225">
        <v>7</v>
      </c>
      <c r="F484" s="225" t="s">
        <v>5992</v>
      </c>
      <c r="G484" s="225" t="s">
        <v>73</v>
      </c>
      <c r="H484" s="225" t="s">
        <v>20</v>
      </c>
      <c r="I484" s="225"/>
      <c r="J484" s="225">
        <v>0</v>
      </c>
      <c r="K484" s="225" t="s">
        <v>5886</v>
      </c>
      <c r="L484" s="225">
        <v>0</v>
      </c>
      <c r="M484" s="225"/>
    </row>
    <row r="485" spans="1:13">
      <c r="A485" s="225"/>
      <c r="B485" s="225"/>
      <c r="C485" s="225">
        <v>8</v>
      </c>
      <c r="D485" s="225">
        <v>16</v>
      </c>
      <c r="E485" s="225">
        <v>9</v>
      </c>
      <c r="F485" s="225" t="s">
        <v>5982</v>
      </c>
      <c r="G485" s="225" t="s">
        <v>73</v>
      </c>
      <c r="H485" s="225" t="s">
        <v>7598</v>
      </c>
      <c r="I485" s="225"/>
      <c r="J485" s="225">
        <v>0</v>
      </c>
      <c r="K485" s="225" t="s">
        <v>5886</v>
      </c>
      <c r="L485" s="225">
        <v>0</v>
      </c>
      <c r="M485" s="225"/>
    </row>
    <row r="486" spans="1:13">
      <c r="A486" s="225"/>
      <c r="B486" s="225"/>
      <c r="C486" s="225">
        <v>6</v>
      </c>
      <c r="D486" s="225">
        <v>7</v>
      </c>
      <c r="E486" s="225">
        <v>2</v>
      </c>
      <c r="F486" s="225" t="s">
        <v>5898</v>
      </c>
      <c r="G486" s="225" t="s">
        <v>73</v>
      </c>
      <c r="H486" s="225" t="s">
        <v>20</v>
      </c>
      <c r="I486" s="225"/>
      <c r="J486" s="225">
        <v>0</v>
      </c>
      <c r="K486" s="225" t="s">
        <v>5886</v>
      </c>
      <c r="L486" s="225">
        <v>0</v>
      </c>
      <c r="M486" s="225"/>
    </row>
    <row r="487" spans="1:13">
      <c r="A487" s="225"/>
      <c r="B487" s="225"/>
      <c r="C487" s="225">
        <v>0</v>
      </c>
      <c r="D487" s="225">
        <v>5</v>
      </c>
      <c r="E487" s="225">
        <v>6</v>
      </c>
      <c r="F487" s="225" t="s">
        <v>5929</v>
      </c>
      <c r="G487" s="225" t="s">
        <v>73</v>
      </c>
      <c r="H487" s="225" t="s">
        <v>7597</v>
      </c>
      <c r="I487" s="225"/>
      <c r="J487" s="225">
        <v>0</v>
      </c>
      <c r="K487" s="225" t="s">
        <v>5886</v>
      </c>
      <c r="L487" s="225">
        <v>0</v>
      </c>
      <c r="M487" s="225"/>
    </row>
    <row r="488" spans="1:13">
      <c r="A488" s="226"/>
      <c r="B488" s="226" t="s">
        <v>6212</v>
      </c>
      <c r="C488" s="226"/>
      <c r="D488" s="226"/>
      <c r="E488" s="226">
        <v>32</v>
      </c>
      <c r="F488" s="226" t="s">
        <v>4333</v>
      </c>
      <c r="G488" s="226"/>
      <c r="H488" s="226" t="s">
        <v>6328</v>
      </c>
      <c r="I488" s="226"/>
      <c r="J488" s="226"/>
      <c r="K488" s="226" t="s">
        <v>5886</v>
      </c>
      <c r="L488" s="226">
        <v>0</v>
      </c>
      <c r="M488" s="226"/>
    </row>
    <row r="489" spans="1:13">
      <c r="A489" s="225"/>
      <c r="B489" s="225"/>
      <c r="C489" s="225">
        <v>0</v>
      </c>
      <c r="D489" s="225">
        <v>31</v>
      </c>
      <c r="E489" s="225">
        <v>32</v>
      </c>
      <c r="F489" s="225" t="s">
        <v>4333</v>
      </c>
      <c r="G489" s="225" t="s">
        <v>73</v>
      </c>
      <c r="H489" s="225" t="s">
        <v>7596</v>
      </c>
      <c r="I489" s="225"/>
      <c r="J489" s="225">
        <v>0</v>
      </c>
      <c r="K489" s="225" t="s">
        <v>5886</v>
      </c>
      <c r="L489" s="225">
        <v>0</v>
      </c>
      <c r="M489" s="225"/>
    </row>
    <row r="490" spans="1:13">
      <c r="A490" s="226"/>
      <c r="B490" s="226" t="s">
        <v>6210</v>
      </c>
      <c r="C490" s="226"/>
      <c r="D490" s="226"/>
      <c r="E490" s="226">
        <v>32</v>
      </c>
      <c r="F490" s="226" t="s">
        <v>4333</v>
      </c>
      <c r="G490" s="226"/>
      <c r="H490" s="226" t="s">
        <v>6327</v>
      </c>
      <c r="I490" s="226"/>
      <c r="J490" s="226"/>
      <c r="K490" s="226" t="s">
        <v>5886</v>
      </c>
      <c r="L490" s="226">
        <v>0</v>
      </c>
      <c r="M490" s="226"/>
    </row>
    <row r="491" spans="1:13">
      <c r="A491" s="225"/>
      <c r="B491" s="225"/>
      <c r="C491" s="225">
        <v>16</v>
      </c>
      <c r="D491" s="225">
        <v>31</v>
      </c>
      <c r="E491" s="225">
        <v>16</v>
      </c>
      <c r="F491" s="225" t="s">
        <v>6008</v>
      </c>
      <c r="G491" s="225" t="s">
        <v>73</v>
      </c>
      <c r="H491" s="225" t="s">
        <v>20</v>
      </c>
      <c r="I491" s="225"/>
      <c r="J491" s="225">
        <v>0</v>
      </c>
      <c r="K491" s="225" t="s">
        <v>5886</v>
      </c>
      <c r="L491" s="225">
        <v>0</v>
      </c>
      <c r="M491" s="225"/>
    </row>
    <row r="492" spans="1:13">
      <c r="A492" s="225"/>
      <c r="B492" s="225"/>
      <c r="C492" s="225">
        <v>8</v>
      </c>
      <c r="D492" s="225">
        <v>15</v>
      </c>
      <c r="E492" s="225">
        <v>8</v>
      </c>
      <c r="F492" s="225" t="s">
        <v>5976</v>
      </c>
      <c r="G492" s="225" t="s">
        <v>68</v>
      </c>
      <c r="H492" s="225" t="s">
        <v>7595</v>
      </c>
      <c r="I492" s="225"/>
      <c r="J492" s="225">
        <v>0</v>
      </c>
      <c r="K492" s="225" t="s">
        <v>5886</v>
      </c>
      <c r="L492" s="225">
        <v>0</v>
      </c>
      <c r="M492" s="225"/>
    </row>
    <row r="493" spans="1:13">
      <c r="A493" s="225"/>
      <c r="B493" s="225"/>
      <c r="C493" s="225">
        <v>0</v>
      </c>
      <c r="D493" s="225">
        <v>7</v>
      </c>
      <c r="E493" s="225">
        <v>8</v>
      </c>
      <c r="F493" s="225" t="s">
        <v>5976</v>
      </c>
      <c r="G493" s="225" t="s">
        <v>68</v>
      </c>
      <c r="H493" s="225" t="s">
        <v>7594</v>
      </c>
      <c r="I493" s="225"/>
      <c r="J493" s="225">
        <v>0</v>
      </c>
      <c r="K493" s="225" t="s">
        <v>5886</v>
      </c>
      <c r="L493" s="225">
        <v>0</v>
      </c>
      <c r="M493" s="225"/>
    </row>
    <row r="494" spans="1:13">
      <c r="A494" s="226"/>
      <c r="B494" s="226" t="s">
        <v>6208</v>
      </c>
      <c r="C494" s="226"/>
      <c r="D494" s="226"/>
      <c r="E494" s="226">
        <v>32</v>
      </c>
      <c r="F494" s="226" t="s">
        <v>4333</v>
      </c>
      <c r="G494" s="226"/>
      <c r="H494" s="226" t="s">
        <v>6326</v>
      </c>
      <c r="I494" s="226"/>
      <c r="J494" s="226"/>
      <c r="K494" s="226" t="s">
        <v>5886</v>
      </c>
      <c r="L494" s="226">
        <v>0</v>
      </c>
      <c r="M494" s="226"/>
    </row>
    <row r="495" spans="1:13">
      <c r="A495" s="225"/>
      <c r="B495" s="225"/>
      <c r="C495" s="225">
        <v>26</v>
      </c>
      <c r="D495" s="225">
        <v>31</v>
      </c>
      <c r="E495" s="225">
        <v>6</v>
      </c>
      <c r="F495" s="225" t="s">
        <v>5929</v>
      </c>
      <c r="G495" s="225" t="s">
        <v>73</v>
      </c>
      <c r="H495" s="225" t="s">
        <v>20</v>
      </c>
      <c r="I495" s="225"/>
      <c r="J495" s="225">
        <v>0</v>
      </c>
      <c r="K495" s="225" t="s">
        <v>5886</v>
      </c>
      <c r="L495" s="225">
        <v>0</v>
      </c>
      <c r="M495" s="225"/>
    </row>
    <row r="496" spans="1:13">
      <c r="A496" s="225"/>
      <c r="B496" s="225"/>
      <c r="C496" s="225">
        <v>0</v>
      </c>
      <c r="D496" s="225">
        <v>25</v>
      </c>
      <c r="E496" s="225">
        <v>26</v>
      </c>
      <c r="F496" s="225" t="s">
        <v>6032</v>
      </c>
      <c r="G496" s="225" t="s">
        <v>68</v>
      </c>
      <c r="H496" s="225" t="s">
        <v>7593</v>
      </c>
      <c r="I496" s="225"/>
      <c r="J496" s="225">
        <v>0</v>
      </c>
      <c r="K496" s="225" t="s">
        <v>5886</v>
      </c>
      <c r="L496" s="225">
        <v>0</v>
      </c>
      <c r="M496" s="225"/>
    </row>
    <row r="497" spans="1:13">
      <c r="A497" s="226"/>
      <c r="B497" s="226" t="s">
        <v>6325</v>
      </c>
      <c r="C497" s="226"/>
      <c r="D497" s="226"/>
      <c r="E497" s="226">
        <v>32</v>
      </c>
      <c r="F497" s="226" t="s">
        <v>6324</v>
      </c>
      <c r="G497" s="226"/>
      <c r="H497" s="226" t="s">
        <v>6323</v>
      </c>
      <c r="I497" s="226"/>
      <c r="J497" s="226"/>
      <c r="K497" s="226" t="s">
        <v>6322</v>
      </c>
      <c r="L497" s="226">
        <v>9028</v>
      </c>
      <c r="M497" s="226"/>
    </row>
    <row r="498" spans="1:13">
      <c r="A498" s="225"/>
      <c r="B498" s="225"/>
      <c r="C498" s="225">
        <v>26</v>
      </c>
      <c r="D498" s="225">
        <v>31</v>
      </c>
      <c r="E498" s="225">
        <v>6</v>
      </c>
      <c r="F498" s="225" t="s">
        <v>5929</v>
      </c>
      <c r="G498" s="225" t="s">
        <v>73</v>
      </c>
      <c r="H498" s="225" t="s">
        <v>20</v>
      </c>
      <c r="I498" s="225"/>
      <c r="J498" s="225">
        <v>0</v>
      </c>
      <c r="K498" s="225" t="s">
        <v>5886</v>
      </c>
      <c r="L498" s="225">
        <v>0</v>
      </c>
      <c r="M498" s="225"/>
    </row>
    <row r="499" spans="1:13">
      <c r="A499" s="225"/>
      <c r="B499" s="225"/>
      <c r="C499" s="225">
        <v>24</v>
      </c>
      <c r="D499" s="225">
        <v>25</v>
      </c>
      <c r="E499" s="225">
        <v>2</v>
      </c>
      <c r="F499" s="225" t="s">
        <v>5898</v>
      </c>
      <c r="G499" s="225" t="s">
        <v>68</v>
      </c>
      <c r="H499" s="225" t="s">
        <v>7592</v>
      </c>
      <c r="I499" s="225"/>
      <c r="J499" s="225">
        <v>0</v>
      </c>
      <c r="K499" s="225" t="s">
        <v>5886</v>
      </c>
      <c r="L499" s="225">
        <v>0</v>
      </c>
      <c r="M499" s="225"/>
    </row>
    <row r="500" spans="1:13">
      <c r="A500" s="225"/>
      <c r="B500" s="225"/>
      <c r="C500" s="225">
        <v>19</v>
      </c>
      <c r="D500" s="225">
        <v>23</v>
      </c>
      <c r="E500" s="225">
        <v>5</v>
      </c>
      <c r="F500" s="225" t="s">
        <v>6111</v>
      </c>
      <c r="G500" s="225" t="s">
        <v>73</v>
      </c>
      <c r="H500" s="225" t="s">
        <v>20</v>
      </c>
      <c r="I500" s="225"/>
      <c r="J500" s="225">
        <v>0</v>
      </c>
      <c r="K500" s="225" t="s">
        <v>5886</v>
      </c>
      <c r="L500" s="225">
        <v>0</v>
      </c>
      <c r="M500" s="225"/>
    </row>
    <row r="501" spans="1:13">
      <c r="A501" s="225"/>
      <c r="B501" s="225"/>
      <c r="C501" s="225">
        <v>16</v>
      </c>
      <c r="D501" s="225">
        <v>18</v>
      </c>
      <c r="E501" s="225">
        <v>3</v>
      </c>
      <c r="F501" s="225" t="s">
        <v>5910</v>
      </c>
      <c r="G501" s="225" t="s">
        <v>73</v>
      </c>
      <c r="H501" s="225" t="s">
        <v>7591</v>
      </c>
      <c r="I501" s="225"/>
      <c r="J501" s="225">
        <v>0</v>
      </c>
      <c r="K501" s="225" t="s">
        <v>5886</v>
      </c>
      <c r="L501" s="225">
        <v>0</v>
      </c>
      <c r="M501" s="225"/>
    </row>
    <row r="502" spans="1:13">
      <c r="A502" s="225"/>
      <c r="B502" s="225"/>
      <c r="C502" s="225">
        <v>12</v>
      </c>
      <c r="D502" s="225">
        <v>15</v>
      </c>
      <c r="E502" s="225">
        <v>4</v>
      </c>
      <c r="F502" s="225" t="s">
        <v>6072</v>
      </c>
      <c r="G502" s="225" t="s">
        <v>73</v>
      </c>
      <c r="H502" s="225" t="s">
        <v>7590</v>
      </c>
      <c r="I502" s="225"/>
      <c r="J502" s="225">
        <v>2</v>
      </c>
      <c r="K502" s="225" t="s">
        <v>6071</v>
      </c>
      <c r="L502" s="225">
        <v>8192</v>
      </c>
      <c r="M502" s="225"/>
    </row>
    <row r="503" spans="1:13">
      <c r="A503" s="225"/>
      <c r="B503" s="225"/>
      <c r="C503" s="225">
        <v>8</v>
      </c>
      <c r="D503" s="225">
        <v>11</v>
      </c>
      <c r="E503" s="225">
        <v>4</v>
      </c>
      <c r="F503" s="225" t="s">
        <v>6073</v>
      </c>
      <c r="G503" s="225" t="s">
        <v>73</v>
      </c>
      <c r="H503" s="225" t="s">
        <v>7589</v>
      </c>
      <c r="I503" s="225"/>
      <c r="J503" s="225">
        <v>3</v>
      </c>
      <c r="K503" s="225" t="s">
        <v>6022</v>
      </c>
      <c r="L503" s="225">
        <v>768</v>
      </c>
      <c r="M503" s="225"/>
    </row>
    <row r="504" spans="1:13">
      <c r="A504" s="225"/>
      <c r="B504" s="225"/>
      <c r="C504" s="225">
        <v>4</v>
      </c>
      <c r="D504" s="225">
        <v>7</v>
      </c>
      <c r="E504" s="225">
        <v>4</v>
      </c>
      <c r="F504" s="225" t="s">
        <v>6075</v>
      </c>
      <c r="G504" s="225" t="s">
        <v>73</v>
      </c>
      <c r="H504" s="225" t="s">
        <v>7588</v>
      </c>
      <c r="I504" s="225"/>
      <c r="J504" s="225">
        <v>4</v>
      </c>
      <c r="K504" s="225" t="s">
        <v>6074</v>
      </c>
      <c r="L504" s="225">
        <v>64</v>
      </c>
      <c r="M504" s="225"/>
    </row>
    <row r="505" spans="1:13">
      <c r="A505" s="225"/>
      <c r="B505" s="225"/>
      <c r="C505" s="225">
        <v>0</v>
      </c>
      <c r="D505" s="225">
        <v>3</v>
      </c>
      <c r="E505" s="225">
        <v>4</v>
      </c>
      <c r="F505" s="225" t="s">
        <v>6075</v>
      </c>
      <c r="G505" s="225" t="s">
        <v>73</v>
      </c>
      <c r="H505" s="225" t="s">
        <v>7587</v>
      </c>
      <c r="I505" s="225"/>
      <c r="J505" s="225">
        <v>4</v>
      </c>
      <c r="K505" s="225" t="s">
        <v>6074</v>
      </c>
      <c r="L505" s="225">
        <v>4</v>
      </c>
      <c r="M505" s="225"/>
    </row>
    <row r="506" spans="1:13">
      <c r="A506" s="226"/>
      <c r="B506" s="226" t="s">
        <v>6321</v>
      </c>
      <c r="C506" s="226"/>
      <c r="D506" s="226"/>
      <c r="E506" s="226">
        <v>32</v>
      </c>
      <c r="F506" s="226" t="s">
        <v>4333</v>
      </c>
      <c r="G506" s="226"/>
      <c r="H506" s="226" t="s">
        <v>6320</v>
      </c>
      <c r="I506" s="226"/>
      <c r="J506" s="226"/>
      <c r="K506" s="226" t="s">
        <v>5886</v>
      </c>
      <c r="L506" s="226">
        <v>0</v>
      </c>
      <c r="M506" s="226"/>
    </row>
    <row r="507" spans="1:13">
      <c r="A507" s="225"/>
      <c r="B507" s="225"/>
      <c r="C507" s="225">
        <v>24</v>
      </c>
      <c r="D507" s="225">
        <v>31</v>
      </c>
      <c r="E507" s="225">
        <v>8</v>
      </c>
      <c r="F507" s="225" t="s">
        <v>5976</v>
      </c>
      <c r="G507" s="225" t="s">
        <v>73</v>
      </c>
      <c r="H507" s="225" t="s">
        <v>7586</v>
      </c>
      <c r="I507" s="225"/>
      <c r="J507" s="225">
        <v>0</v>
      </c>
      <c r="K507" s="225" t="s">
        <v>5886</v>
      </c>
      <c r="L507" s="225">
        <v>0</v>
      </c>
      <c r="M507" s="225"/>
    </row>
    <row r="508" spans="1:13">
      <c r="A508" s="225"/>
      <c r="B508" s="225"/>
      <c r="C508" s="225">
        <v>16</v>
      </c>
      <c r="D508" s="225">
        <v>23</v>
      </c>
      <c r="E508" s="225">
        <v>8</v>
      </c>
      <c r="F508" s="225" t="s">
        <v>5976</v>
      </c>
      <c r="G508" s="225" t="s">
        <v>73</v>
      </c>
      <c r="H508" s="225" t="s">
        <v>7585</v>
      </c>
      <c r="I508" s="225"/>
      <c r="J508" s="225">
        <v>0</v>
      </c>
      <c r="K508" s="225" t="s">
        <v>5886</v>
      </c>
      <c r="L508" s="225">
        <v>0</v>
      </c>
      <c r="M508" s="225"/>
    </row>
    <row r="509" spans="1:13">
      <c r="A509" s="225"/>
      <c r="B509" s="225"/>
      <c r="C509" s="225">
        <v>8</v>
      </c>
      <c r="D509" s="225">
        <v>15</v>
      </c>
      <c r="E509" s="225">
        <v>8</v>
      </c>
      <c r="F509" s="225" t="s">
        <v>5976</v>
      </c>
      <c r="G509" s="225" t="s">
        <v>73</v>
      </c>
      <c r="H509" s="225" t="s">
        <v>7584</v>
      </c>
      <c r="I509" s="225"/>
      <c r="J509" s="225">
        <v>0</v>
      </c>
      <c r="K509" s="225" t="s">
        <v>5886</v>
      </c>
      <c r="L509" s="225">
        <v>0</v>
      </c>
      <c r="M509" s="225"/>
    </row>
    <row r="510" spans="1:13">
      <c r="A510" s="225"/>
      <c r="B510" s="225"/>
      <c r="C510" s="225">
        <v>0</v>
      </c>
      <c r="D510" s="225">
        <v>7</v>
      </c>
      <c r="E510" s="225">
        <v>8</v>
      </c>
      <c r="F510" s="225" t="s">
        <v>5976</v>
      </c>
      <c r="G510" s="225" t="s">
        <v>73</v>
      </c>
      <c r="H510" s="225" t="s">
        <v>7583</v>
      </c>
      <c r="I510" s="225"/>
      <c r="J510" s="225">
        <v>0</v>
      </c>
      <c r="K510" s="225" t="s">
        <v>5886</v>
      </c>
      <c r="L510" s="225">
        <v>0</v>
      </c>
      <c r="M510" s="225"/>
    </row>
    <row r="511" spans="1:13">
      <c r="A511" s="226"/>
      <c r="B511" s="226" t="s">
        <v>6319</v>
      </c>
      <c r="C511" s="226"/>
      <c r="D511" s="226"/>
      <c r="E511" s="226">
        <v>32</v>
      </c>
      <c r="F511" s="226" t="s">
        <v>4333</v>
      </c>
      <c r="G511" s="226"/>
      <c r="H511" s="226" t="s">
        <v>6318</v>
      </c>
      <c r="I511" s="226"/>
      <c r="J511" s="226"/>
      <c r="K511" s="226" t="s">
        <v>5886</v>
      </c>
      <c r="L511" s="226">
        <v>0</v>
      </c>
      <c r="M511" s="226"/>
    </row>
    <row r="512" spans="1:13">
      <c r="A512" s="225"/>
      <c r="B512" s="225"/>
      <c r="C512" s="225">
        <v>24</v>
      </c>
      <c r="D512" s="225">
        <v>31</v>
      </c>
      <c r="E512" s="225">
        <v>8</v>
      </c>
      <c r="F512" s="225" t="s">
        <v>5976</v>
      </c>
      <c r="G512" s="225" t="s">
        <v>73</v>
      </c>
      <c r="H512" s="225" t="s">
        <v>7582</v>
      </c>
      <c r="I512" s="225"/>
      <c r="J512" s="225">
        <v>0</v>
      </c>
      <c r="K512" s="225" t="s">
        <v>5886</v>
      </c>
      <c r="L512" s="225">
        <v>0</v>
      </c>
      <c r="M512" s="225"/>
    </row>
    <row r="513" spans="1:13">
      <c r="A513" s="225"/>
      <c r="B513" s="225"/>
      <c r="C513" s="225">
        <v>16</v>
      </c>
      <c r="D513" s="225">
        <v>23</v>
      </c>
      <c r="E513" s="225">
        <v>8</v>
      </c>
      <c r="F513" s="225" t="s">
        <v>5976</v>
      </c>
      <c r="G513" s="225" t="s">
        <v>73</v>
      </c>
      <c r="H513" s="225" t="s">
        <v>7581</v>
      </c>
      <c r="I513" s="225"/>
      <c r="J513" s="225">
        <v>0</v>
      </c>
      <c r="K513" s="225" t="s">
        <v>5886</v>
      </c>
      <c r="L513" s="225">
        <v>0</v>
      </c>
      <c r="M513" s="225"/>
    </row>
    <row r="514" spans="1:13">
      <c r="A514" s="225"/>
      <c r="B514" s="225"/>
      <c r="C514" s="225">
        <v>8</v>
      </c>
      <c r="D514" s="225">
        <v>15</v>
      </c>
      <c r="E514" s="225">
        <v>8</v>
      </c>
      <c r="F514" s="225" t="s">
        <v>5976</v>
      </c>
      <c r="G514" s="225" t="s">
        <v>73</v>
      </c>
      <c r="H514" s="225" t="s">
        <v>7580</v>
      </c>
      <c r="I514" s="225"/>
      <c r="J514" s="225">
        <v>0</v>
      </c>
      <c r="K514" s="225" t="s">
        <v>5886</v>
      </c>
      <c r="L514" s="225">
        <v>0</v>
      </c>
      <c r="M514" s="225"/>
    </row>
    <row r="515" spans="1:13">
      <c r="A515" s="225"/>
      <c r="B515" s="225"/>
      <c r="C515" s="225">
        <v>0</v>
      </c>
      <c r="D515" s="225">
        <v>7</v>
      </c>
      <c r="E515" s="225">
        <v>8</v>
      </c>
      <c r="F515" s="225" t="s">
        <v>5976</v>
      </c>
      <c r="G515" s="225" t="s">
        <v>73</v>
      </c>
      <c r="H515" s="225" t="s">
        <v>7579</v>
      </c>
      <c r="I515" s="225"/>
      <c r="J515" s="225">
        <v>0</v>
      </c>
      <c r="K515" s="225" t="s">
        <v>5886</v>
      </c>
      <c r="L515" s="225">
        <v>0</v>
      </c>
      <c r="M515" s="225"/>
    </row>
    <row r="516" spans="1:13">
      <c r="A516" s="226"/>
      <c r="B516" s="226" t="s">
        <v>6317</v>
      </c>
      <c r="C516" s="226"/>
      <c r="D516" s="226"/>
      <c r="E516" s="226">
        <v>32</v>
      </c>
      <c r="F516" s="226" t="s">
        <v>6094</v>
      </c>
      <c r="G516" s="226"/>
      <c r="H516" s="226" t="s">
        <v>6316</v>
      </c>
      <c r="I516" s="226"/>
      <c r="J516" s="226"/>
      <c r="K516" s="226" t="s">
        <v>5933</v>
      </c>
      <c r="L516" s="226">
        <v>1</v>
      </c>
      <c r="M516" s="226"/>
    </row>
    <row r="517" spans="1:13">
      <c r="A517" s="225"/>
      <c r="B517" s="225"/>
      <c r="C517" s="225">
        <v>7</v>
      </c>
      <c r="D517" s="225">
        <v>31</v>
      </c>
      <c r="E517" s="225">
        <v>25</v>
      </c>
      <c r="F517" s="225" t="s">
        <v>5980</v>
      </c>
      <c r="G517" s="225" t="s">
        <v>73</v>
      </c>
      <c r="H517" s="225" t="s">
        <v>20</v>
      </c>
      <c r="I517" s="225"/>
      <c r="J517" s="225">
        <v>0</v>
      </c>
      <c r="K517" s="225" t="s">
        <v>5886</v>
      </c>
      <c r="L517" s="225">
        <v>0</v>
      </c>
      <c r="M517" s="225"/>
    </row>
    <row r="518" spans="1:13">
      <c r="A518" s="225"/>
      <c r="B518" s="225"/>
      <c r="C518" s="225">
        <v>0</v>
      </c>
      <c r="D518" s="225">
        <v>6</v>
      </c>
      <c r="E518" s="225">
        <v>7</v>
      </c>
      <c r="F518" s="225" t="s">
        <v>6315</v>
      </c>
      <c r="G518" s="225" t="s">
        <v>68</v>
      </c>
      <c r="H518" s="225" t="s">
        <v>7578</v>
      </c>
      <c r="I518" s="225"/>
      <c r="J518" s="225">
        <v>1</v>
      </c>
      <c r="K518" s="225" t="s">
        <v>5933</v>
      </c>
      <c r="L518" s="225">
        <v>1</v>
      </c>
      <c r="M518" s="225"/>
    </row>
    <row r="519" spans="1:13">
      <c r="A519" s="226"/>
      <c r="B519" s="226" t="s">
        <v>6314</v>
      </c>
      <c r="C519" s="226"/>
      <c r="D519" s="226"/>
      <c r="E519" s="226">
        <v>32</v>
      </c>
      <c r="F519" s="226" t="s">
        <v>4333</v>
      </c>
      <c r="G519" s="226"/>
      <c r="H519" s="226" t="s">
        <v>6313</v>
      </c>
      <c r="I519" s="226"/>
      <c r="J519" s="226"/>
      <c r="K519" s="226" t="s">
        <v>5886</v>
      </c>
      <c r="L519" s="226">
        <v>0</v>
      </c>
      <c r="M519" s="226"/>
    </row>
    <row r="520" spans="1:13">
      <c r="A520" s="225"/>
      <c r="B520" s="225"/>
      <c r="C520" s="225">
        <v>2</v>
      </c>
      <c r="D520" s="225">
        <v>31</v>
      </c>
      <c r="E520" s="225">
        <v>30</v>
      </c>
      <c r="F520" s="225" t="s">
        <v>5953</v>
      </c>
      <c r="G520" s="225" t="s">
        <v>73</v>
      </c>
      <c r="H520" s="225" t="s">
        <v>20</v>
      </c>
      <c r="I520" s="225"/>
      <c r="J520" s="225">
        <v>0</v>
      </c>
      <c r="K520" s="225" t="s">
        <v>5886</v>
      </c>
      <c r="L520" s="225">
        <v>0</v>
      </c>
      <c r="M520" s="225"/>
    </row>
    <row r="521" spans="1:13">
      <c r="A521" s="225"/>
      <c r="B521" s="225"/>
      <c r="C521" s="225">
        <v>1</v>
      </c>
      <c r="D521" s="225">
        <v>1</v>
      </c>
      <c r="E521" s="225">
        <v>1</v>
      </c>
      <c r="F521" s="225" t="s">
        <v>5907</v>
      </c>
      <c r="G521" s="225" t="s">
        <v>68</v>
      </c>
      <c r="H521" s="225" t="s">
        <v>7577</v>
      </c>
      <c r="I521" s="225"/>
      <c r="J521" s="225">
        <v>0</v>
      </c>
      <c r="K521" s="225" t="s">
        <v>5886</v>
      </c>
      <c r="L521" s="225">
        <v>0</v>
      </c>
      <c r="M521" s="225"/>
    </row>
    <row r="522" spans="1:13">
      <c r="A522" s="225"/>
      <c r="B522" s="225"/>
      <c r="C522" s="225">
        <v>0</v>
      </c>
      <c r="D522" s="225">
        <v>0</v>
      </c>
      <c r="E522" s="225">
        <v>1</v>
      </c>
      <c r="F522" s="225" t="s">
        <v>5907</v>
      </c>
      <c r="G522" s="225" t="s">
        <v>68</v>
      </c>
      <c r="H522" s="225" t="s">
        <v>7576</v>
      </c>
      <c r="I522" s="225"/>
      <c r="J522" s="225">
        <v>0</v>
      </c>
      <c r="K522" s="225" t="s">
        <v>5886</v>
      </c>
      <c r="L522" s="225">
        <v>0</v>
      </c>
      <c r="M522" s="225"/>
    </row>
    <row r="523" spans="1:13">
      <c r="A523" s="226"/>
      <c r="B523" s="226" t="s">
        <v>6312</v>
      </c>
      <c r="C523" s="226"/>
      <c r="D523" s="226"/>
      <c r="E523" s="226">
        <v>32</v>
      </c>
      <c r="F523" s="226" t="s">
        <v>4333</v>
      </c>
      <c r="G523" s="226"/>
      <c r="H523" s="226" t="s">
        <v>6311</v>
      </c>
      <c r="I523" s="226"/>
      <c r="J523" s="226"/>
      <c r="K523" s="226" t="s">
        <v>5886</v>
      </c>
      <c r="L523" s="226">
        <v>0</v>
      </c>
      <c r="M523" s="226"/>
    </row>
    <row r="524" spans="1:13">
      <c r="A524" s="225"/>
      <c r="B524" s="225"/>
      <c r="C524" s="225">
        <v>16</v>
      </c>
      <c r="D524" s="225">
        <v>31</v>
      </c>
      <c r="E524" s="225">
        <v>16</v>
      </c>
      <c r="F524" s="225" t="s">
        <v>6008</v>
      </c>
      <c r="G524" s="225" t="s">
        <v>73</v>
      </c>
      <c r="H524" s="225" t="s">
        <v>20</v>
      </c>
      <c r="I524" s="225"/>
      <c r="J524" s="225">
        <v>0</v>
      </c>
      <c r="K524" s="225" t="s">
        <v>5886</v>
      </c>
      <c r="L524" s="225">
        <v>0</v>
      </c>
      <c r="M524" s="225"/>
    </row>
    <row r="525" spans="1:13">
      <c r="A525" s="225"/>
      <c r="B525" s="225"/>
      <c r="C525" s="225">
        <v>0</v>
      </c>
      <c r="D525" s="225">
        <v>15</v>
      </c>
      <c r="E525" s="225">
        <v>16</v>
      </c>
      <c r="F525" s="225" t="s">
        <v>6008</v>
      </c>
      <c r="G525" s="225" t="s">
        <v>68</v>
      </c>
      <c r="H525" s="225" t="s">
        <v>7575</v>
      </c>
      <c r="I525" s="225"/>
      <c r="J525" s="225">
        <v>0</v>
      </c>
      <c r="K525" s="225" t="s">
        <v>5886</v>
      </c>
      <c r="L525" s="225">
        <v>0</v>
      </c>
      <c r="M525" s="225"/>
    </row>
  </sheetData>
  <phoneticPr fontId="5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759"/>
  <sheetViews>
    <sheetView topLeftCell="A11" zoomScaleNormal="100" workbookViewId="0">
      <selection activeCell="L29" sqref="L29"/>
    </sheetView>
  </sheetViews>
  <sheetFormatPr defaultRowHeight="12.75"/>
  <cols>
    <col min="1" max="7" width="15.75" style="224" customWidth="1"/>
    <col min="8" max="8" width="31.5" style="224" customWidth="1"/>
    <col min="9" max="9" width="47.25" style="224" customWidth="1"/>
    <col min="10" max="13" width="15.75" style="224" customWidth="1"/>
    <col min="14" max="16384" width="9" style="224"/>
  </cols>
  <sheetData>
    <row r="1" spans="1:13" ht="25.5">
      <c r="A1" s="227" t="s">
        <v>706</v>
      </c>
      <c r="B1" s="227" t="s">
        <v>53</v>
      </c>
      <c r="C1" s="227" t="s">
        <v>54</v>
      </c>
      <c r="D1" s="227" t="s">
        <v>55</v>
      </c>
      <c r="E1" s="227" t="s">
        <v>56</v>
      </c>
      <c r="F1" s="227" t="s">
        <v>57</v>
      </c>
      <c r="G1" s="227" t="s">
        <v>58</v>
      </c>
      <c r="H1" s="227" t="s">
        <v>59</v>
      </c>
      <c r="I1" s="227" t="s">
        <v>60</v>
      </c>
      <c r="J1" s="227" t="s">
        <v>788</v>
      </c>
      <c r="K1" s="227" t="s">
        <v>789</v>
      </c>
      <c r="L1" s="227" t="s">
        <v>790</v>
      </c>
      <c r="M1" s="227" t="s">
        <v>707</v>
      </c>
    </row>
    <row r="2" spans="1:13">
      <c r="A2" s="226"/>
      <c r="B2" s="226" t="s">
        <v>242</v>
      </c>
      <c r="C2" s="226"/>
      <c r="D2" s="226"/>
      <c r="E2" s="226">
        <v>32</v>
      </c>
      <c r="F2" s="226" t="s">
        <v>4333</v>
      </c>
      <c r="G2" s="226"/>
      <c r="H2" s="226" t="s">
        <v>6617</v>
      </c>
      <c r="I2" s="226"/>
      <c r="J2" s="226"/>
      <c r="K2" s="226" t="s">
        <v>5886</v>
      </c>
      <c r="L2" s="226">
        <v>0</v>
      </c>
      <c r="M2" s="226"/>
    </row>
    <row r="3" spans="1:13">
      <c r="A3" s="225"/>
      <c r="B3" s="225"/>
      <c r="C3" s="225">
        <v>16</v>
      </c>
      <c r="D3" s="225">
        <v>31</v>
      </c>
      <c r="E3" s="225">
        <v>16</v>
      </c>
      <c r="F3" s="225" t="s">
        <v>6008</v>
      </c>
      <c r="G3" s="225" t="s">
        <v>73</v>
      </c>
      <c r="H3" s="225" t="s">
        <v>20</v>
      </c>
      <c r="I3" s="225"/>
      <c r="J3" s="225">
        <v>0</v>
      </c>
      <c r="K3" s="225" t="s">
        <v>5886</v>
      </c>
      <c r="L3" s="225">
        <v>0</v>
      </c>
      <c r="M3" s="225"/>
    </row>
    <row r="4" spans="1:13">
      <c r="A4" s="225"/>
      <c r="B4" s="225"/>
      <c r="C4" s="225">
        <v>0</v>
      </c>
      <c r="D4" s="225">
        <v>15</v>
      </c>
      <c r="E4" s="225">
        <v>16</v>
      </c>
      <c r="F4" s="225" t="s">
        <v>6008</v>
      </c>
      <c r="G4" s="225" t="s">
        <v>73</v>
      </c>
      <c r="H4" s="225" t="s">
        <v>8347</v>
      </c>
      <c r="I4" s="225"/>
      <c r="J4" s="225">
        <v>0</v>
      </c>
      <c r="K4" s="225" t="s">
        <v>5886</v>
      </c>
      <c r="L4" s="225">
        <v>0</v>
      </c>
      <c r="M4" s="225"/>
    </row>
    <row r="5" spans="1:13">
      <c r="A5" s="226"/>
      <c r="B5" s="226" t="s">
        <v>272</v>
      </c>
      <c r="C5" s="226"/>
      <c r="D5" s="226"/>
      <c r="E5" s="226">
        <v>32</v>
      </c>
      <c r="F5" s="226" t="s">
        <v>6094</v>
      </c>
      <c r="G5" s="226"/>
      <c r="H5" s="226" t="s">
        <v>6616</v>
      </c>
      <c r="I5" s="226"/>
      <c r="J5" s="226"/>
      <c r="K5" s="226" t="s">
        <v>5933</v>
      </c>
      <c r="L5" s="226">
        <v>1</v>
      </c>
      <c r="M5" s="226"/>
    </row>
    <row r="6" spans="1:13">
      <c r="A6" s="225"/>
      <c r="B6" s="225"/>
      <c r="C6" s="225">
        <v>31</v>
      </c>
      <c r="D6" s="225">
        <v>31</v>
      </c>
      <c r="E6" s="225">
        <v>1</v>
      </c>
      <c r="F6" s="225" t="s">
        <v>5907</v>
      </c>
      <c r="G6" s="225" t="s">
        <v>68</v>
      </c>
      <c r="H6" s="225" t="s">
        <v>8346</v>
      </c>
      <c r="I6" s="225"/>
      <c r="J6" s="225">
        <v>0</v>
      </c>
      <c r="K6" s="225" t="s">
        <v>5886</v>
      </c>
      <c r="L6" s="225">
        <v>0</v>
      </c>
      <c r="M6" s="225"/>
    </row>
    <row r="7" spans="1:13">
      <c r="A7" s="225"/>
      <c r="B7" s="225"/>
      <c r="C7" s="225">
        <v>1</v>
      </c>
      <c r="D7" s="225">
        <v>30</v>
      </c>
      <c r="E7" s="225">
        <v>30</v>
      </c>
      <c r="F7" s="225" t="s">
        <v>5953</v>
      </c>
      <c r="G7" s="225" t="s">
        <v>73</v>
      </c>
      <c r="H7" s="225" t="s">
        <v>20</v>
      </c>
      <c r="I7" s="225"/>
      <c r="J7" s="225">
        <v>0</v>
      </c>
      <c r="K7" s="225" t="s">
        <v>5886</v>
      </c>
      <c r="L7" s="225">
        <v>0</v>
      </c>
      <c r="M7" s="225"/>
    </row>
    <row r="8" spans="1:13">
      <c r="A8" s="225"/>
      <c r="B8" s="225"/>
      <c r="C8" s="225">
        <v>0</v>
      </c>
      <c r="D8" s="225">
        <v>0</v>
      </c>
      <c r="E8" s="225">
        <v>1</v>
      </c>
      <c r="F8" s="225" t="s">
        <v>6081</v>
      </c>
      <c r="G8" s="225" t="s">
        <v>68</v>
      </c>
      <c r="H8" s="225" t="s">
        <v>8345</v>
      </c>
      <c r="I8" s="225"/>
      <c r="J8" s="225">
        <v>1</v>
      </c>
      <c r="K8" s="225" t="s">
        <v>5933</v>
      </c>
      <c r="L8" s="225">
        <v>1</v>
      </c>
      <c r="M8" s="225"/>
    </row>
    <row r="9" spans="1:13">
      <c r="A9" s="226"/>
      <c r="B9" s="226" t="s">
        <v>279</v>
      </c>
      <c r="C9" s="226"/>
      <c r="D9" s="226"/>
      <c r="E9" s="226">
        <v>32</v>
      </c>
      <c r="F9" s="226" t="s">
        <v>4333</v>
      </c>
      <c r="G9" s="226"/>
      <c r="H9" s="226" t="s">
        <v>6615</v>
      </c>
      <c r="I9" s="226"/>
      <c r="J9" s="226"/>
      <c r="K9" s="226" t="s">
        <v>5886</v>
      </c>
      <c r="L9" s="226">
        <v>0</v>
      </c>
      <c r="M9" s="226"/>
    </row>
    <row r="10" spans="1:13">
      <c r="A10" s="225"/>
      <c r="B10" s="225"/>
      <c r="C10" s="225">
        <v>1</v>
      </c>
      <c r="D10" s="225">
        <v>31</v>
      </c>
      <c r="E10" s="225">
        <v>31</v>
      </c>
      <c r="F10" s="225" t="s">
        <v>4368</v>
      </c>
      <c r="G10" s="225" t="s">
        <v>73</v>
      </c>
      <c r="H10" s="225" t="s">
        <v>20</v>
      </c>
      <c r="I10" s="225"/>
      <c r="J10" s="225">
        <v>0</v>
      </c>
      <c r="K10" s="225" t="s">
        <v>5886</v>
      </c>
      <c r="L10" s="225">
        <v>0</v>
      </c>
      <c r="M10" s="225"/>
    </row>
    <row r="11" spans="1:13">
      <c r="A11" s="225"/>
      <c r="B11" s="225"/>
      <c r="C11" s="225">
        <v>0</v>
      </c>
      <c r="D11" s="225">
        <v>0</v>
      </c>
      <c r="E11" s="225">
        <v>1</v>
      </c>
      <c r="F11" s="225" t="s">
        <v>5907</v>
      </c>
      <c r="G11" s="225" t="s">
        <v>68</v>
      </c>
      <c r="H11" s="225" t="s">
        <v>8344</v>
      </c>
      <c r="I11" s="225"/>
      <c r="J11" s="225">
        <v>0</v>
      </c>
      <c r="K11" s="225" t="s">
        <v>5886</v>
      </c>
      <c r="L11" s="225">
        <v>0</v>
      </c>
      <c r="M11" s="225"/>
    </row>
    <row r="12" spans="1:13">
      <c r="A12" s="226"/>
      <c r="B12" s="226" t="s">
        <v>316</v>
      </c>
      <c r="C12" s="226"/>
      <c r="D12" s="226"/>
      <c r="E12" s="226">
        <v>32</v>
      </c>
      <c r="F12" s="226" t="s">
        <v>4333</v>
      </c>
      <c r="G12" s="226"/>
      <c r="H12" s="226" t="s">
        <v>6614</v>
      </c>
      <c r="I12" s="226"/>
      <c r="J12" s="226"/>
      <c r="K12" s="226" t="s">
        <v>5886</v>
      </c>
      <c r="L12" s="226">
        <v>0</v>
      </c>
      <c r="M12" s="226"/>
    </row>
    <row r="13" spans="1:13">
      <c r="A13" s="225"/>
      <c r="B13" s="225"/>
      <c r="C13" s="225">
        <v>28</v>
      </c>
      <c r="D13" s="225">
        <v>31</v>
      </c>
      <c r="E13" s="225">
        <v>4</v>
      </c>
      <c r="F13" s="366" t="s">
        <v>18240</v>
      </c>
      <c r="G13" s="225" t="s">
        <v>73</v>
      </c>
      <c r="H13" s="225" t="s">
        <v>20</v>
      </c>
      <c r="I13" s="225"/>
      <c r="J13" s="225">
        <v>0</v>
      </c>
      <c r="K13" s="225" t="s">
        <v>5886</v>
      </c>
      <c r="L13" s="225">
        <v>0</v>
      </c>
      <c r="M13" s="225"/>
    </row>
    <row r="14" spans="1:13" ht="25.5">
      <c r="A14" s="225"/>
      <c r="B14" s="225"/>
      <c r="C14" s="225">
        <v>27</v>
      </c>
      <c r="D14" s="225">
        <v>27</v>
      </c>
      <c r="E14" s="225">
        <v>1</v>
      </c>
      <c r="F14" s="225" t="s">
        <v>5907</v>
      </c>
      <c r="G14" s="225" t="s">
        <v>718</v>
      </c>
      <c r="H14" s="366" t="s">
        <v>18237</v>
      </c>
      <c r="I14" s="368" t="s">
        <v>18244</v>
      </c>
      <c r="J14" s="225">
        <v>0</v>
      </c>
      <c r="K14" s="225" t="s">
        <v>5886</v>
      </c>
      <c r="L14" s="225">
        <v>0</v>
      </c>
      <c r="M14" s="225"/>
    </row>
    <row r="15" spans="1:13">
      <c r="A15" s="225"/>
      <c r="B15" s="225"/>
      <c r="C15" s="225">
        <v>26</v>
      </c>
      <c r="D15" s="225">
        <v>26</v>
      </c>
      <c r="E15" s="225">
        <v>1</v>
      </c>
      <c r="F15" s="225" t="s">
        <v>5907</v>
      </c>
      <c r="G15" s="225" t="s">
        <v>718</v>
      </c>
      <c r="H15" s="225" t="s">
        <v>8342</v>
      </c>
      <c r="I15" s="225"/>
      <c r="J15" s="225">
        <v>0</v>
      </c>
      <c r="K15" s="225" t="s">
        <v>5886</v>
      </c>
      <c r="L15" s="225">
        <v>0</v>
      </c>
      <c r="M15" s="225"/>
    </row>
    <row r="16" spans="1:13">
      <c r="A16" s="225"/>
      <c r="B16" s="225"/>
      <c r="C16" s="225">
        <v>25</v>
      </c>
      <c r="D16" s="225">
        <v>25</v>
      </c>
      <c r="E16" s="225">
        <v>1</v>
      </c>
      <c r="F16" s="225" t="s">
        <v>5907</v>
      </c>
      <c r="G16" s="225" t="s">
        <v>718</v>
      </c>
      <c r="H16" s="225" t="s">
        <v>8341</v>
      </c>
      <c r="I16" s="225"/>
      <c r="J16" s="225">
        <v>0</v>
      </c>
      <c r="K16" s="225" t="s">
        <v>5886</v>
      </c>
      <c r="L16" s="225">
        <v>0</v>
      </c>
      <c r="M16" s="225"/>
    </row>
    <row r="17" spans="1:13">
      <c r="A17" s="225"/>
      <c r="B17" s="225"/>
      <c r="C17" s="225">
        <v>24</v>
      </c>
      <c r="D17" s="225">
        <v>24</v>
      </c>
      <c r="E17" s="225">
        <v>1</v>
      </c>
      <c r="F17" s="225" t="s">
        <v>5907</v>
      </c>
      <c r="G17" s="225" t="s">
        <v>718</v>
      </c>
      <c r="H17" s="225" t="s">
        <v>8340</v>
      </c>
      <c r="I17" s="225"/>
      <c r="J17" s="225">
        <v>0</v>
      </c>
      <c r="K17" s="225" t="s">
        <v>5886</v>
      </c>
      <c r="L17" s="225">
        <v>0</v>
      </c>
      <c r="M17" s="225"/>
    </row>
    <row r="18" spans="1:13">
      <c r="A18" s="225"/>
      <c r="B18" s="225"/>
      <c r="C18" s="225">
        <v>23</v>
      </c>
      <c r="D18" s="225">
        <v>23</v>
      </c>
      <c r="E18" s="225">
        <v>1</v>
      </c>
      <c r="F18" s="225" t="s">
        <v>5907</v>
      </c>
      <c r="G18" s="225" t="s">
        <v>718</v>
      </c>
      <c r="H18" s="225" t="s">
        <v>8339</v>
      </c>
      <c r="I18" s="225"/>
      <c r="J18" s="225">
        <v>0</v>
      </c>
      <c r="K18" s="225" t="s">
        <v>5886</v>
      </c>
      <c r="L18" s="225">
        <v>0</v>
      </c>
      <c r="M18" s="225"/>
    </row>
    <row r="19" spans="1:13">
      <c r="A19" s="225"/>
      <c r="B19" s="225"/>
      <c r="C19" s="225">
        <v>22</v>
      </c>
      <c r="D19" s="225">
        <v>22</v>
      </c>
      <c r="E19" s="225">
        <v>1</v>
      </c>
      <c r="F19" s="225" t="s">
        <v>5907</v>
      </c>
      <c r="G19" s="225" t="s">
        <v>718</v>
      </c>
      <c r="H19" s="225" t="s">
        <v>8338</v>
      </c>
      <c r="I19" s="225"/>
      <c r="J19" s="225">
        <v>0</v>
      </c>
      <c r="K19" s="225" t="s">
        <v>5886</v>
      </c>
      <c r="L19" s="225">
        <v>0</v>
      </c>
      <c r="M19" s="225"/>
    </row>
    <row r="20" spans="1:13">
      <c r="A20" s="225"/>
      <c r="B20" s="225"/>
      <c r="C20" s="225">
        <v>21</v>
      </c>
      <c r="D20" s="225">
        <v>21</v>
      </c>
      <c r="E20" s="225">
        <v>1</v>
      </c>
      <c r="F20" s="225" t="s">
        <v>5907</v>
      </c>
      <c r="G20" s="225" t="s">
        <v>718</v>
      </c>
      <c r="H20" s="225" t="s">
        <v>8337</v>
      </c>
      <c r="I20" s="225"/>
      <c r="J20" s="225">
        <v>0</v>
      </c>
      <c r="K20" s="225" t="s">
        <v>5886</v>
      </c>
      <c r="L20" s="225">
        <v>0</v>
      </c>
      <c r="M20" s="225"/>
    </row>
    <row r="21" spans="1:13">
      <c r="A21" s="225"/>
      <c r="B21" s="225"/>
      <c r="C21" s="225">
        <v>20</v>
      </c>
      <c r="D21" s="225">
        <v>20</v>
      </c>
      <c r="E21" s="225">
        <v>1</v>
      </c>
      <c r="F21" s="225" t="s">
        <v>5907</v>
      </c>
      <c r="G21" s="225" t="s">
        <v>718</v>
      </c>
      <c r="H21" s="225" t="s">
        <v>8336</v>
      </c>
      <c r="I21" s="225"/>
      <c r="J21" s="225">
        <v>0</v>
      </c>
      <c r="K21" s="225" t="s">
        <v>5886</v>
      </c>
      <c r="L21" s="225">
        <v>0</v>
      </c>
      <c r="M21" s="225"/>
    </row>
    <row r="22" spans="1:13">
      <c r="A22" s="225"/>
      <c r="B22" s="225"/>
      <c r="C22" s="225">
        <v>19</v>
      </c>
      <c r="D22" s="225">
        <v>19</v>
      </c>
      <c r="E22" s="225">
        <v>1</v>
      </c>
      <c r="F22" s="225" t="s">
        <v>5907</v>
      </c>
      <c r="G22" s="225" t="s">
        <v>718</v>
      </c>
      <c r="H22" s="225" t="s">
        <v>8335</v>
      </c>
      <c r="I22" s="225"/>
      <c r="J22" s="225">
        <v>0</v>
      </c>
      <c r="K22" s="225" t="s">
        <v>5886</v>
      </c>
      <c r="L22" s="225">
        <v>0</v>
      </c>
      <c r="M22" s="225"/>
    </row>
    <row r="23" spans="1:13">
      <c r="A23" s="225"/>
      <c r="B23" s="225"/>
      <c r="C23" s="225">
        <v>18</v>
      </c>
      <c r="D23" s="225">
        <v>18</v>
      </c>
      <c r="E23" s="225">
        <v>1</v>
      </c>
      <c r="F23" s="225" t="s">
        <v>5907</v>
      </c>
      <c r="G23" s="225" t="s">
        <v>718</v>
      </c>
      <c r="H23" s="225" t="s">
        <v>8334</v>
      </c>
      <c r="I23" s="225"/>
      <c r="J23" s="225">
        <v>0</v>
      </c>
      <c r="K23" s="225" t="s">
        <v>5886</v>
      </c>
      <c r="L23" s="225">
        <v>0</v>
      </c>
      <c r="M23" s="225"/>
    </row>
    <row r="24" spans="1:13">
      <c r="A24" s="225"/>
      <c r="B24" s="225"/>
      <c r="C24" s="225">
        <v>17</v>
      </c>
      <c r="D24" s="225">
        <v>17</v>
      </c>
      <c r="E24" s="225">
        <v>1</v>
      </c>
      <c r="F24" s="225" t="s">
        <v>5907</v>
      </c>
      <c r="G24" s="225" t="s">
        <v>718</v>
      </c>
      <c r="H24" s="225" t="s">
        <v>8333</v>
      </c>
      <c r="I24" s="225"/>
      <c r="J24" s="225">
        <v>0</v>
      </c>
      <c r="K24" s="225" t="s">
        <v>5886</v>
      </c>
      <c r="L24" s="225">
        <v>0</v>
      </c>
      <c r="M24" s="225"/>
    </row>
    <row r="25" spans="1:13">
      <c r="A25" s="225"/>
      <c r="B25" s="225"/>
      <c r="C25" s="225">
        <v>16</v>
      </c>
      <c r="D25" s="225">
        <v>16</v>
      </c>
      <c r="E25" s="225">
        <v>1</v>
      </c>
      <c r="F25" s="225" t="s">
        <v>5907</v>
      </c>
      <c r="G25" s="225" t="s">
        <v>718</v>
      </c>
      <c r="H25" s="225" t="s">
        <v>8332</v>
      </c>
      <c r="I25" s="225"/>
      <c r="J25" s="225">
        <v>0</v>
      </c>
      <c r="K25" s="225" t="s">
        <v>5886</v>
      </c>
      <c r="L25" s="225">
        <v>0</v>
      </c>
      <c r="M25" s="225"/>
    </row>
    <row r="26" spans="1:13">
      <c r="A26" s="225"/>
      <c r="B26" s="225"/>
      <c r="C26" s="225">
        <v>15</v>
      </c>
      <c r="D26" s="225">
        <v>15</v>
      </c>
      <c r="E26" s="225">
        <v>1</v>
      </c>
      <c r="F26" s="225" t="s">
        <v>5907</v>
      </c>
      <c r="G26" s="225" t="s">
        <v>718</v>
      </c>
      <c r="H26" s="225" t="s">
        <v>8331</v>
      </c>
      <c r="I26" s="225"/>
      <c r="J26" s="225">
        <v>0</v>
      </c>
      <c r="K26" s="225" t="s">
        <v>5886</v>
      </c>
      <c r="L26" s="225">
        <v>0</v>
      </c>
      <c r="M26" s="225"/>
    </row>
    <row r="27" spans="1:13">
      <c r="A27" s="225"/>
      <c r="B27" s="225"/>
      <c r="C27" s="225">
        <v>14</v>
      </c>
      <c r="D27" s="225">
        <v>14</v>
      </c>
      <c r="E27" s="225">
        <v>1</v>
      </c>
      <c r="F27" s="225" t="s">
        <v>5907</v>
      </c>
      <c r="G27" s="225" t="s">
        <v>718</v>
      </c>
      <c r="H27" s="225" t="s">
        <v>8330</v>
      </c>
      <c r="I27" s="225"/>
      <c r="J27" s="225">
        <v>0</v>
      </c>
      <c r="K27" s="225" t="s">
        <v>5886</v>
      </c>
      <c r="L27" s="225">
        <v>0</v>
      </c>
      <c r="M27" s="225"/>
    </row>
    <row r="28" spans="1:13">
      <c r="A28" s="225"/>
      <c r="B28" s="225"/>
      <c r="C28" s="225">
        <v>13</v>
      </c>
      <c r="D28" s="225">
        <v>13</v>
      </c>
      <c r="E28" s="225">
        <v>1</v>
      </c>
      <c r="F28" s="225" t="s">
        <v>5907</v>
      </c>
      <c r="G28" s="225" t="s">
        <v>718</v>
      </c>
      <c r="H28" s="225" t="s">
        <v>8329</v>
      </c>
      <c r="I28" s="225"/>
      <c r="J28" s="225">
        <v>0</v>
      </c>
      <c r="K28" s="225" t="s">
        <v>5886</v>
      </c>
      <c r="L28" s="225">
        <v>0</v>
      </c>
      <c r="M28" s="225"/>
    </row>
    <row r="29" spans="1:13">
      <c r="A29" s="225"/>
      <c r="B29" s="225"/>
      <c r="C29" s="225">
        <v>12</v>
      </c>
      <c r="D29" s="225">
        <v>12</v>
      </c>
      <c r="E29" s="225">
        <v>1</v>
      </c>
      <c r="F29" s="225" t="s">
        <v>5907</v>
      </c>
      <c r="G29" s="225" t="s">
        <v>718</v>
      </c>
      <c r="H29" s="225" t="s">
        <v>8328</v>
      </c>
      <c r="I29" s="225"/>
      <c r="J29" s="225">
        <v>0</v>
      </c>
      <c r="K29" s="225" t="s">
        <v>5886</v>
      </c>
      <c r="L29" s="225">
        <v>0</v>
      </c>
      <c r="M29" s="225"/>
    </row>
    <row r="30" spans="1:13">
      <c r="A30" s="225"/>
      <c r="B30" s="225"/>
      <c r="C30" s="225">
        <v>11</v>
      </c>
      <c r="D30" s="225">
        <v>11</v>
      </c>
      <c r="E30" s="225">
        <v>1</v>
      </c>
      <c r="F30" s="225" t="s">
        <v>5907</v>
      </c>
      <c r="G30" s="225" t="s">
        <v>718</v>
      </c>
      <c r="H30" s="225" t="s">
        <v>8327</v>
      </c>
      <c r="I30" s="225"/>
      <c r="J30" s="225">
        <v>0</v>
      </c>
      <c r="K30" s="225" t="s">
        <v>5886</v>
      </c>
      <c r="L30" s="225">
        <v>0</v>
      </c>
      <c r="M30" s="225"/>
    </row>
    <row r="31" spans="1:13">
      <c r="A31" s="225"/>
      <c r="B31" s="225"/>
      <c r="C31" s="225">
        <v>10</v>
      </c>
      <c r="D31" s="225">
        <v>10</v>
      </c>
      <c r="E31" s="225">
        <v>1</v>
      </c>
      <c r="F31" s="225" t="s">
        <v>5907</v>
      </c>
      <c r="G31" s="225" t="s">
        <v>718</v>
      </c>
      <c r="H31" s="225" t="s">
        <v>8326</v>
      </c>
      <c r="I31" s="225"/>
      <c r="J31" s="225">
        <v>0</v>
      </c>
      <c r="K31" s="225" t="s">
        <v>5886</v>
      </c>
      <c r="L31" s="225">
        <v>0</v>
      </c>
      <c r="M31" s="225"/>
    </row>
    <row r="32" spans="1:13">
      <c r="A32" s="225"/>
      <c r="B32" s="225"/>
      <c r="C32" s="225">
        <v>9</v>
      </c>
      <c r="D32" s="225">
        <v>9</v>
      </c>
      <c r="E32" s="225">
        <v>1</v>
      </c>
      <c r="F32" s="225" t="s">
        <v>5907</v>
      </c>
      <c r="G32" s="225" t="s">
        <v>718</v>
      </c>
      <c r="H32" s="225" t="s">
        <v>8325</v>
      </c>
      <c r="I32" s="225"/>
      <c r="J32" s="225">
        <v>0</v>
      </c>
      <c r="K32" s="225" t="s">
        <v>5886</v>
      </c>
      <c r="L32" s="225">
        <v>0</v>
      </c>
      <c r="M32" s="225"/>
    </row>
    <row r="33" spans="1:13">
      <c r="A33" s="225"/>
      <c r="B33" s="225"/>
      <c r="C33" s="225">
        <v>8</v>
      </c>
      <c r="D33" s="225">
        <v>8</v>
      </c>
      <c r="E33" s="225">
        <v>1</v>
      </c>
      <c r="F33" s="225" t="s">
        <v>5907</v>
      </c>
      <c r="G33" s="225" t="s">
        <v>718</v>
      </c>
      <c r="H33" s="225" t="s">
        <v>8324</v>
      </c>
      <c r="I33" s="225"/>
      <c r="J33" s="225">
        <v>0</v>
      </c>
      <c r="K33" s="225" t="s">
        <v>5886</v>
      </c>
      <c r="L33" s="225">
        <v>0</v>
      </c>
      <c r="M33" s="225"/>
    </row>
    <row r="34" spans="1:13">
      <c r="A34" s="225"/>
      <c r="B34" s="225"/>
      <c r="C34" s="225">
        <v>7</v>
      </c>
      <c r="D34" s="225">
        <v>7</v>
      </c>
      <c r="E34" s="225">
        <v>1</v>
      </c>
      <c r="F34" s="225" t="s">
        <v>5907</v>
      </c>
      <c r="G34" s="225" t="s">
        <v>73</v>
      </c>
      <c r="H34" s="225" t="s">
        <v>20</v>
      </c>
      <c r="I34" s="225"/>
      <c r="J34" s="225">
        <v>0</v>
      </c>
      <c r="K34" s="225" t="s">
        <v>5886</v>
      </c>
      <c r="L34" s="225">
        <v>0</v>
      </c>
      <c r="M34" s="225"/>
    </row>
    <row r="35" spans="1:13">
      <c r="A35" s="225"/>
      <c r="B35" s="225"/>
      <c r="C35" s="225">
        <v>6</v>
      </c>
      <c r="D35" s="225">
        <v>6</v>
      </c>
      <c r="E35" s="225">
        <v>1</v>
      </c>
      <c r="F35" s="225" t="s">
        <v>5907</v>
      </c>
      <c r="G35" s="225" t="s">
        <v>718</v>
      </c>
      <c r="H35" s="225" t="s">
        <v>8323</v>
      </c>
      <c r="I35" s="225"/>
      <c r="J35" s="225">
        <v>0</v>
      </c>
      <c r="K35" s="225" t="s">
        <v>5886</v>
      </c>
      <c r="L35" s="225">
        <v>0</v>
      </c>
      <c r="M35" s="225"/>
    </row>
    <row r="36" spans="1:13">
      <c r="A36" s="225"/>
      <c r="B36" s="225"/>
      <c r="C36" s="225">
        <v>5</v>
      </c>
      <c r="D36" s="225">
        <v>5</v>
      </c>
      <c r="E36" s="225">
        <v>1</v>
      </c>
      <c r="F36" s="225" t="s">
        <v>5907</v>
      </c>
      <c r="G36" s="225" t="s">
        <v>718</v>
      </c>
      <c r="H36" s="225" t="s">
        <v>8322</v>
      </c>
      <c r="I36" s="225"/>
      <c r="J36" s="225">
        <v>0</v>
      </c>
      <c r="K36" s="225" t="s">
        <v>5886</v>
      </c>
      <c r="L36" s="225">
        <v>0</v>
      </c>
      <c r="M36" s="225"/>
    </row>
    <row r="37" spans="1:13">
      <c r="A37" s="225"/>
      <c r="B37" s="225"/>
      <c r="C37" s="225">
        <v>4</v>
      </c>
      <c r="D37" s="225">
        <v>4</v>
      </c>
      <c r="E37" s="225">
        <v>1</v>
      </c>
      <c r="F37" s="225" t="s">
        <v>5907</v>
      </c>
      <c r="G37" s="225" t="s">
        <v>73</v>
      </c>
      <c r="H37" s="225" t="s">
        <v>20</v>
      </c>
      <c r="I37" s="225"/>
      <c r="J37" s="225">
        <v>0</v>
      </c>
      <c r="K37" s="225" t="s">
        <v>5886</v>
      </c>
      <c r="L37" s="225">
        <v>0</v>
      </c>
      <c r="M37" s="225"/>
    </row>
    <row r="38" spans="1:13">
      <c r="A38" s="225"/>
      <c r="B38" s="225"/>
      <c r="C38" s="225">
        <v>3</v>
      </c>
      <c r="D38" s="225">
        <v>3</v>
      </c>
      <c r="E38" s="225">
        <v>1</v>
      </c>
      <c r="F38" s="225" t="s">
        <v>5907</v>
      </c>
      <c r="G38" s="225" t="s">
        <v>73</v>
      </c>
      <c r="H38" s="225" t="s">
        <v>8321</v>
      </c>
      <c r="I38" s="225"/>
      <c r="J38" s="225">
        <v>0</v>
      </c>
      <c r="K38" s="225" t="s">
        <v>5886</v>
      </c>
      <c r="L38" s="225">
        <v>0</v>
      </c>
      <c r="M38" s="225"/>
    </row>
    <row r="39" spans="1:13">
      <c r="A39" s="225"/>
      <c r="B39" s="225"/>
      <c r="C39" s="225">
        <v>2</v>
      </c>
      <c r="D39" s="225">
        <v>2</v>
      </c>
      <c r="E39" s="225">
        <v>1</v>
      </c>
      <c r="F39" s="225" t="s">
        <v>5907</v>
      </c>
      <c r="G39" s="225" t="s">
        <v>718</v>
      </c>
      <c r="H39" s="225" t="s">
        <v>8320</v>
      </c>
      <c r="I39" s="225"/>
      <c r="J39" s="225">
        <v>0</v>
      </c>
      <c r="K39" s="225" t="s">
        <v>5886</v>
      </c>
      <c r="L39" s="225">
        <v>0</v>
      </c>
      <c r="M39" s="225"/>
    </row>
    <row r="40" spans="1:13">
      <c r="A40" s="225"/>
      <c r="B40" s="225"/>
      <c r="C40" s="225">
        <v>1</v>
      </c>
      <c r="D40" s="225">
        <v>1</v>
      </c>
      <c r="E40" s="225">
        <v>1</v>
      </c>
      <c r="F40" s="225" t="s">
        <v>5907</v>
      </c>
      <c r="G40" s="225" t="s">
        <v>718</v>
      </c>
      <c r="H40" s="225" t="s">
        <v>8319</v>
      </c>
      <c r="I40" s="225"/>
      <c r="J40" s="225">
        <v>0</v>
      </c>
      <c r="K40" s="225" t="s">
        <v>5886</v>
      </c>
      <c r="L40" s="225">
        <v>0</v>
      </c>
      <c r="M40" s="225"/>
    </row>
    <row r="41" spans="1:13">
      <c r="A41" s="225"/>
      <c r="B41" s="225"/>
      <c r="C41" s="225">
        <v>0</v>
      </c>
      <c r="D41" s="225">
        <v>0</v>
      </c>
      <c r="E41" s="225">
        <v>1</v>
      </c>
      <c r="F41" s="225" t="s">
        <v>5907</v>
      </c>
      <c r="G41" s="225" t="s">
        <v>718</v>
      </c>
      <c r="H41" s="225" t="s">
        <v>8318</v>
      </c>
      <c r="I41" s="225"/>
      <c r="J41" s="225">
        <v>0</v>
      </c>
      <c r="K41" s="225" t="s">
        <v>5886</v>
      </c>
      <c r="L41" s="225">
        <v>0</v>
      </c>
      <c r="M41" s="225"/>
    </row>
    <row r="42" spans="1:13">
      <c r="A42" s="226"/>
      <c r="B42" s="226" t="s">
        <v>483</v>
      </c>
      <c r="C42" s="226"/>
      <c r="D42" s="226"/>
      <c r="E42" s="226">
        <v>32</v>
      </c>
      <c r="F42" s="226" t="s">
        <v>4333</v>
      </c>
      <c r="G42" s="226"/>
      <c r="H42" s="226" t="s">
        <v>6613</v>
      </c>
      <c r="I42" s="226"/>
      <c r="J42" s="226"/>
      <c r="K42" s="226" t="s">
        <v>5886</v>
      </c>
      <c r="L42" s="226">
        <v>0</v>
      </c>
      <c r="M42" s="226"/>
    </row>
    <row r="43" spans="1:13">
      <c r="A43" s="225"/>
      <c r="B43" s="225"/>
      <c r="C43" s="225">
        <v>28</v>
      </c>
      <c r="D43" s="225">
        <v>31</v>
      </c>
      <c r="E43" s="225">
        <v>4</v>
      </c>
      <c r="F43" s="366" t="s">
        <v>18239</v>
      </c>
      <c r="G43" s="225" t="s">
        <v>73</v>
      </c>
      <c r="H43" s="225" t="s">
        <v>20</v>
      </c>
      <c r="I43" s="225"/>
      <c r="J43" s="225">
        <v>0</v>
      </c>
      <c r="K43" s="225" t="s">
        <v>5886</v>
      </c>
      <c r="L43" s="225">
        <v>0</v>
      </c>
      <c r="M43" s="225"/>
    </row>
    <row r="44" spans="1:13">
      <c r="A44" s="225"/>
      <c r="B44" s="225"/>
      <c r="C44" s="225">
        <v>27</v>
      </c>
      <c r="D44" s="225">
        <v>27</v>
      </c>
      <c r="E44" s="225">
        <v>1</v>
      </c>
      <c r="F44" s="225" t="s">
        <v>5907</v>
      </c>
      <c r="G44" s="225" t="s">
        <v>713</v>
      </c>
      <c r="H44" s="366" t="s">
        <v>18236</v>
      </c>
      <c r="I44" s="370" t="s">
        <v>18242</v>
      </c>
      <c r="J44" s="225">
        <v>0</v>
      </c>
      <c r="K44" s="225" t="s">
        <v>5886</v>
      </c>
      <c r="L44" s="225">
        <v>0</v>
      </c>
      <c r="M44" s="225"/>
    </row>
    <row r="45" spans="1:13">
      <c r="A45" s="225"/>
      <c r="B45" s="225"/>
      <c r="C45" s="225">
        <v>26</v>
      </c>
      <c r="D45" s="225">
        <v>26</v>
      </c>
      <c r="E45" s="225">
        <v>1</v>
      </c>
      <c r="F45" s="225" t="s">
        <v>5907</v>
      </c>
      <c r="G45" s="225" t="s">
        <v>713</v>
      </c>
      <c r="H45" s="225" t="s">
        <v>8342</v>
      </c>
      <c r="I45" s="225"/>
      <c r="J45" s="225">
        <v>0</v>
      </c>
      <c r="K45" s="225" t="s">
        <v>5886</v>
      </c>
      <c r="L45" s="225">
        <v>0</v>
      </c>
      <c r="M45" s="225"/>
    </row>
    <row r="46" spans="1:13">
      <c r="A46" s="225"/>
      <c r="B46" s="225"/>
      <c r="C46" s="225">
        <v>25</v>
      </c>
      <c r="D46" s="225">
        <v>25</v>
      </c>
      <c r="E46" s="225">
        <v>1</v>
      </c>
      <c r="F46" s="225" t="s">
        <v>5907</v>
      </c>
      <c r="G46" s="225" t="s">
        <v>713</v>
      </c>
      <c r="H46" s="225" t="s">
        <v>8341</v>
      </c>
      <c r="I46" s="225"/>
      <c r="J46" s="225">
        <v>0</v>
      </c>
      <c r="K46" s="225" t="s">
        <v>5886</v>
      </c>
      <c r="L46" s="225">
        <v>0</v>
      </c>
      <c r="M46" s="225"/>
    </row>
    <row r="47" spans="1:13">
      <c r="A47" s="225"/>
      <c r="B47" s="225"/>
      <c r="C47" s="225">
        <v>24</v>
      </c>
      <c r="D47" s="225">
        <v>24</v>
      </c>
      <c r="E47" s="225">
        <v>1</v>
      </c>
      <c r="F47" s="225" t="s">
        <v>5907</v>
      </c>
      <c r="G47" s="225" t="s">
        <v>713</v>
      </c>
      <c r="H47" s="225" t="s">
        <v>8340</v>
      </c>
      <c r="I47" s="225"/>
      <c r="J47" s="225">
        <v>0</v>
      </c>
      <c r="K47" s="225" t="s">
        <v>5886</v>
      </c>
      <c r="L47" s="225">
        <v>0</v>
      </c>
      <c r="M47" s="225"/>
    </row>
    <row r="48" spans="1:13">
      <c r="A48" s="225"/>
      <c r="B48" s="225"/>
      <c r="C48" s="225">
        <v>23</v>
      </c>
      <c r="D48" s="225">
        <v>23</v>
      </c>
      <c r="E48" s="225">
        <v>1</v>
      </c>
      <c r="F48" s="225" t="s">
        <v>5907</v>
      </c>
      <c r="G48" s="225" t="s">
        <v>713</v>
      </c>
      <c r="H48" s="225" t="s">
        <v>8339</v>
      </c>
      <c r="I48" s="225"/>
      <c r="J48" s="225">
        <v>0</v>
      </c>
      <c r="K48" s="225" t="s">
        <v>5886</v>
      </c>
      <c r="L48" s="225">
        <v>0</v>
      </c>
      <c r="M48" s="225"/>
    </row>
    <row r="49" spans="1:13">
      <c r="A49" s="225"/>
      <c r="B49" s="225"/>
      <c r="C49" s="225">
        <v>22</v>
      </c>
      <c r="D49" s="225">
        <v>22</v>
      </c>
      <c r="E49" s="225">
        <v>1</v>
      </c>
      <c r="F49" s="225" t="s">
        <v>5907</v>
      </c>
      <c r="G49" s="225" t="s">
        <v>713</v>
      </c>
      <c r="H49" s="225" t="s">
        <v>8338</v>
      </c>
      <c r="I49" s="225"/>
      <c r="J49" s="225">
        <v>0</v>
      </c>
      <c r="K49" s="225" t="s">
        <v>5886</v>
      </c>
      <c r="L49" s="225">
        <v>0</v>
      </c>
      <c r="M49" s="225"/>
    </row>
    <row r="50" spans="1:13">
      <c r="A50" s="225"/>
      <c r="B50" s="225"/>
      <c r="C50" s="225">
        <v>21</v>
      </c>
      <c r="D50" s="225">
        <v>21</v>
      </c>
      <c r="E50" s="225">
        <v>1</v>
      </c>
      <c r="F50" s="225" t="s">
        <v>5907</v>
      </c>
      <c r="G50" s="225" t="s">
        <v>713</v>
      </c>
      <c r="H50" s="225" t="s">
        <v>8337</v>
      </c>
      <c r="I50" s="225"/>
      <c r="J50" s="225">
        <v>0</v>
      </c>
      <c r="K50" s="225" t="s">
        <v>5886</v>
      </c>
      <c r="L50" s="225">
        <v>0</v>
      </c>
      <c r="M50" s="225"/>
    </row>
    <row r="51" spans="1:13">
      <c r="A51" s="225"/>
      <c r="B51" s="225"/>
      <c r="C51" s="225">
        <v>20</v>
      </c>
      <c r="D51" s="225">
        <v>20</v>
      </c>
      <c r="E51" s="225">
        <v>1</v>
      </c>
      <c r="F51" s="225" t="s">
        <v>5907</v>
      </c>
      <c r="G51" s="225" t="s">
        <v>713</v>
      </c>
      <c r="H51" s="225" t="s">
        <v>8336</v>
      </c>
      <c r="I51" s="225"/>
      <c r="J51" s="225">
        <v>0</v>
      </c>
      <c r="K51" s="225" t="s">
        <v>5886</v>
      </c>
      <c r="L51" s="225">
        <v>0</v>
      </c>
      <c r="M51" s="225"/>
    </row>
    <row r="52" spans="1:13">
      <c r="A52" s="225"/>
      <c r="B52" s="225"/>
      <c r="C52" s="225">
        <v>19</v>
      </c>
      <c r="D52" s="225">
        <v>19</v>
      </c>
      <c r="E52" s="225">
        <v>1</v>
      </c>
      <c r="F52" s="225" t="s">
        <v>5907</v>
      </c>
      <c r="G52" s="225" t="s">
        <v>713</v>
      </c>
      <c r="H52" s="225" t="s">
        <v>8335</v>
      </c>
      <c r="I52" s="225"/>
      <c r="J52" s="225">
        <v>0</v>
      </c>
      <c r="K52" s="225" t="s">
        <v>5886</v>
      </c>
      <c r="L52" s="225">
        <v>0</v>
      </c>
      <c r="M52" s="225"/>
    </row>
    <row r="53" spans="1:13">
      <c r="A53" s="225"/>
      <c r="B53" s="225"/>
      <c r="C53" s="225">
        <v>18</v>
      </c>
      <c r="D53" s="225">
        <v>18</v>
      </c>
      <c r="E53" s="225">
        <v>1</v>
      </c>
      <c r="F53" s="225" t="s">
        <v>5907</v>
      </c>
      <c r="G53" s="225" t="s">
        <v>713</v>
      </c>
      <c r="H53" s="225" t="s">
        <v>8334</v>
      </c>
      <c r="I53" s="225"/>
      <c r="J53" s="225">
        <v>0</v>
      </c>
      <c r="K53" s="225" t="s">
        <v>5886</v>
      </c>
      <c r="L53" s="225">
        <v>0</v>
      </c>
      <c r="M53" s="225"/>
    </row>
    <row r="54" spans="1:13">
      <c r="A54" s="225"/>
      <c r="B54" s="225"/>
      <c r="C54" s="225">
        <v>17</v>
      </c>
      <c r="D54" s="225">
        <v>17</v>
      </c>
      <c r="E54" s="225">
        <v>1</v>
      </c>
      <c r="F54" s="225" t="s">
        <v>5907</v>
      </c>
      <c r="G54" s="225" t="s">
        <v>713</v>
      </c>
      <c r="H54" s="225" t="s">
        <v>8333</v>
      </c>
      <c r="I54" s="225"/>
      <c r="J54" s="225">
        <v>0</v>
      </c>
      <c r="K54" s="225" t="s">
        <v>5886</v>
      </c>
      <c r="L54" s="225">
        <v>0</v>
      </c>
      <c r="M54" s="225"/>
    </row>
    <row r="55" spans="1:13">
      <c r="A55" s="225"/>
      <c r="B55" s="225"/>
      <c r="C55" s="225">
        <v>16</v>
      </c>
      <c r="D55" s="225">
        <v>16</v>
      </c>
      <c r="E55" s="225">
        <v>1</v>
      </c>
      <c r="F55" s="225" t="s">
        <v>5907</v>
      </c>
      <c r="G55" s="225" t="s">
        <v>713</v>
      </c>
      <c r="H55" s="225" t="s">
        <v>8332</v>
      </c>
      <c r="I55" s="225"/>
      <c r="J55" s="225">
        <v>0</v>
      </c>
      <c r="K55" s="225" t="s">
        <v>5886</v>
      </c>
      <c r="L55" s="225">
        <v>0</v>
      </c>
      <c r="M55" s="225"/>
    </row>
    <row r="56" spans="1:13">
      <c r="A56" s="225"/>
      <c r="B56" s="225"/>
      <c r="C56" s="225">
        <v>15</v>
      </c>
      <c r="D56" s="225">
        <v>15</v>
      </c>
      <c r="E56" s="225">
        <v>1</v>
      </c>
      <c r="F56" s="225" t="s">
        <v>5907</v>
      </c>
      <c r="G56" s="225" t="s">
        <v>713</v>
      </c>
      <c r="H56" s="225" t="s">
        <v>8331</v>
      </c>
      <c r="I56" s="225"/>
      <c r="J56" s="225">
        <v>0</v>
      </c>
      <c r="K56" s="225" t="s">
        <v>5886</v>
      </c>
      <c r="L56" s="225">
        <v>0</v>
      </c>
      <c r="M56" s="225"/>
    </row>
    <row r="57" spans="1:13">
      <c r="A57" s="225"/>
      <c r="B57" s="225"/>
      <c r="C57" s="225">
        <v>14</v>
      </c>
      <c r="D57" s="225">
        <v>14</v>
      </c>
      <c r="E57" s="225">
        <v>1</v>
      </c>
      <c r="F57" s="225" t="s">
        <v>5907</v>
      </c>
      <c r="G57" s="225" t="s">
        <v>713</v>
      </c>
      <c r="H57" s="225" t="s">
        <v>8330</v>
      </c>
      <c r="I57" s="225"/>
      <c r="J57" s="225">
        <v>0</v>
      </c>
      <c r="K57" s="225" t="s">
        <v>5886</v>
      </c>
      <c r="L57" s="225">
        <v>0</v>
      </c>
      <c r="M57" s="225"/>
    </row>
    <row r="58" spans="1:13">
      <c r="A58" s="225"/>
      <c r="B58" s="225"/>
      <c r="C58" s="225">
        <v>13</v>
      </c>
      <c r="D58" s="225">
        <v>13</v>
      </c>
      <c r="E58" s="225">
        <v>1</v>
      </c>
      <c r="F58" s="225" t="s">
        <v>5907</v>
      </c>
      <c r="G58" s="225" t="s">
        <v>713</v>
      </c>
      <c r="H58" s="225" t="s">
        <v>8329</v>
      </c>
      <c r="I58" s="225"/>
      <c r="J58" s="225">
        <v>0</v>
      </c>
      <c r="K58" s="225" t="s">
        <v>5886</v>
      </c>
      <c r="L58" s="225">
        <v>0</v>
      </c>
      <c r="M58" s="225"/>
    </row>
    <row r="59" spans="1:13">
      <c r="A59" s="225"/>
      <c r="B59" s="225"/>
      <c r="C59" s="225">
        <v>12</v>
      </c>
      <c r="D59" s="225">
        <v>12</v>
      </c>
      <c r="E59" s="225">
        <v>1</v>
      </c>
      <c r="F59" s="225" t="s">
        <v>5907</v>
      </c>
      <c r="G59" s="225" t="s">
        <v>713</v>
      </c>
      <c r="H59" s="225" t="s">
        <v>8328</v>
      </c>
      <c r="I59" s="225"/>
      <c r="J59" s="225">
        <v>0</v>
      </c>
      <c r="K59" s="225" t="s">
        <v>5886</v>
      </c>
      <c r="L59" s="225">
        <v>0</v>
      </c>
      <c r="M59" s="225"/>
    </row>
    <row r="60" spans="1:13">
      <c r="A60" s="225"/>
      <c r="B60" s="225"/>
      <c r="C60" s="225">
        <v>11</v>
      </c>
      <c r="D60" s="225">
        <v>11</v>
      </c>
      <c r="E60" s="225">
        <v>1</v>
      </c>
      <c r="F60" s="225" t="s">
        <v>5907</v>
      </c>
      <c r="G60" s="225" t="s">
        <v>713</v>
      </c>
      <c r="H60" s="225" t="s">
        <v>8327</v>
      </c>
      <c r="I60" s="225"/>
      <c r="J60" s="225">
        <v>0</v>
      </c>
      <c r="K60" s="225" t="s">
        <v>5886</v>
      </c>
      <c r="L60" s="225">
        <v>0</v>
      </c>
      <c r="M60" s="225"/>
    </row>
    <row r="61" spans="1:13">
      <c r="A61" s="225"/>
      <c r="B61" s="225"/>
      <c r="C61" s="225">
        <v>10</v>
      </c>
      <c r="D61" s="225">
        <v>10</v>
      </c>
      <c r="E61" s="225">
        <v>1</v>
      </c>
      <c r="F61" s="225" t="s">
        <v>5907</v>
      </c>
      <c r="G61" s="225" t="s">
        <v>713</v>
      </c>
      <c r="H61" s="225" t="s">
        <v>8326</v>
      </c>
      <c r="I61" s="225"/>
      <c r="J61" s="225">
        <v>0</v>
      </c>
      <c r="K61" s="225" t="s">
        <v>5886</v>
      </c>
      <c r="L61" s="225">
        <v>0</v>
      </c>
      <c r="M61" s="225"/>
    </row>
    <row r="62" spans="1:13">
      <c r="A62" s="225"/>
      <c r="B62" s="225"/>
      <c r="C62" s="225">
        <v>9</v>
      </c>
      <c r="D62" s="225">
        <v>9</v>
      </c>
      <c r="E62" s="225">
        <v>1</v>
      </c>
      <c r="F62" s="225" t="s">
        <v>5907</v>
      </c>
      <c r="G62" s="225" t="s">
        <v>713</v>
      </c>
      <c r="H62" s="225" t="s">
        <v>8325</v>
      </c>
      <c r="I62" s="225"/>
      <c r="J62" s="225">
        <v>0</v>
      </c>
      <c r="K62" s="225" t="s">
        <v>5886</v>
      </c>
      <c r="L62" s="225">
        <v>0</v>
      </c>
      <c r="M62" s="225"/>
    </row>
    <row r="63" spans="1:13">
      <c r="A63" s="225"/>
      <c r="B63" s="225"/>
      <c r="C63" s="225">
        <v>8</v>
      </c>
      <c r="D63" s="225">
        <v>8</v>
      </c>
      <c r="E63" s="225">
        <v>1</v>
      </c>
      <c r="F63" s="225" t="s">
        <v>5907</v>
      </c>
      <c r="G63" s="225" t="s">
        <v>713</v>
      </c>
      <c r="H63" s="225" t="s">
        <v>8324</v>
      </c>
      <c r="I63" s="225"/>
      <c r="J63" s="225">
        <v>0</v>
      </c>
      <c r="K63" s="225" t="s">
        <v>5886</v>
      </c>
      <c r="L63" s="225">
        <v>0</v>
      </c>
      <c r="M63" s="225"/>
    </row>
    <row r="64" spans="1:13">
      <c r="A64" s="225"/>
      <c r="B64" s="225"/>
      <c r="C64" s="225">
        <v>7</v>
      </c>
      <c r="D64" s="225">
        <v>7</v>
      </c>
      <c r="E64" s="225">
        <v>1</v>
      </c>
      <c r="F64" s="225" t="s">
        <v>5907</v>
      </c>
      <c r="G64" s="225" t="s">
        <v>73</v>
      </c>
      <c r="H64" s="225" t="s">
        <v>20</v>
      </c>
      <c r="I64" s="225"/>
      <c r="J64" s="225">
        <v>0</v>
      </c>
      <c r="K64" s="225" t="s">
        <v>5886</v>
      </c>
      <c r="L64" s="225">
        <v>0</v>
      </c>
      <c r="M64" s="225"/>
    </row>
    <row r="65" spans="1:13">
      <c r="A65" s="225"/>
      <c r="B65" s="225"/>
      <c r="C65" s="225">
        <v>6</v>
      </c>
      <c r="D65" s="225">
        <v>6</v>
      </c>
      <c r="E65" s="225">
        <v>1</v>
      </c>
      <c r="F65" s="225" t="s">
        <v>5907</v>
      </c>
      <c r="G65" s="225" t="s">
        <v>713</v>
      </c>
      <c r="H65" s="225" t="s">
        <v>8323</v>
      </c>
      <c r="I65" s="225"/>
      <c r="J65" s="225">
        <v>0</v>
      </c>
      <c r="K65" s="225" t="s">
        <v>5886</v>
      </c>
      <c r="L65" s="225">
        <v>0</v>
      </c>
      <c r="M65" s="225"/>
    </row>
    <row r="66" spans="1:13">
      <c r="A66" s="225"/>
      <c r="B66" s="225"/>
      <c r="C66" s="225">
        <v>5</v>
      </c>
      <c r="D66" s="225">
        <v>5</v>
      </c>
      <c r="E66" s="225">
        <v>1</v>
      </c>
      <c r="F66" s="225" t="s">
        <v>5907</v>
      </c>
      <c r="G66" s="225" t="s">
        <v>713</v>
      </c>
      <c r="H66" s="225" t="s">
        <v>8322</v>
      </c>
      <c r="I66" s="225"/>
      <c r="J66" s="225">
        <v>0</v>
      </c>
      <c r="K66" s="225" t="s">
        <v>5886</v>
      </c>
      <c r="L66" s="225">
        <v>0</v>
      </c>
      <c r="M66" s="225"/>
    </row>
    <row r="67" spans="1:13">
      <c r="A67" s="225"/>
      <c r="B67" s="225"/>
      <c r="C67" s="225">
        <v>3</v>
      </c>
      <c r="D67" s="225">
        <v>4</v>
      </c>
      <c r="E67" s="225">
        <v>2</v>
      </c>
      <c r="F67" s="225" t="s">
        <v>5898</v>
      </c>
      <c r="G67" s="225" t="s">
        <v>73</v>
      </c>
      <c r="H67" s="225" t="s">
        <v>20</v>
      </c>
      <c r="I67" s="225"/>
      <c r="J67" s="225">
        <v>0</v>
      </c>
      <c r="K67" s="225" t="s">
        <v>5886</v>
      </c>
      <c r="L67" s="225">
        <v>0</v>
      </c>
      <c r="M67" s="225"/>
    </row>
    <row r="68" spans="1:13">
      <c r="A68" s="225"/>
      <c r="B68" s="225"/>
      <c r="C68" s="225">
        <v>2</v>
      </c>
      <c r="D68" s="225">
        <v>2</v>
      </c>
      <c r="E68" s="225">
        <v>1</v>
      </c>
      <c r="F68" s="225" t="s">
        <v>5907</v>
      </c>
      <c r="G68" s="225" t="s">
        <v>713</v>
      </c>
      <c r="H68" s="225" t="s">
        <v>8320</v>
      </c>
      <c r="I68" s="225"/>
      <c r="J68" s="225">
        <v>0</v>
      </c>
      <c r="K68" s="225" t="s">
        <v>5886</v>
      </c>
      <c r="L68" s="225">
        <v>0</v>
      </c>
      <c r="M68" s="225"/>
    </row>
    <row r="69" spans="1:13">
      <c r="A69" s="225"/>
      <c r="B69" s="225"/>
      <c r="C69" s="225">
        <v>1</v>
      </c>
      <c r="D69" s="225">
        <v>1</v>
      </c>
      <c r="E69" s="225">
        <v>1</v>
      </c>
      <c r="F69" s="225" t="s">
        <v>5907</v>
      </c>
      <c r="G69" s="225" t="s">
        <v>713</v>
      </c>
      <c r="H69" s="225" t="s">
        <v>8319</v>
      </c>
      <c r="I69" s="225"/>
      <c r="J69" s="225">
        <v>0</v>
      </c>
      <c r="K69" s="225" t="s">
        <v>5886</v>
      </c>
      <c r="L69" s="225">
        <v>0</v>
      </c>
      <c r="M69" s="225"/>
    </row>
    <row r="70" spans="1:13">
      <c r="A70" s="225"/>
      <c r="B70" s="225"/>
      <c r="C70" s="225">
        <v>0</v>
      </c>
      <c r="D70" s="225">
        <v>0</v>
      </c>
      <c r="E70" s="225">
        <v>1</v>
      </c>
      <c r="F70" s="225" t="s">
        <v>5907</v>
      </c>
      <c r="G70" s="225" t="s">
        <v>713</v>
      </c>
      <c r="H70" s="225" t="s">
        <v>8318</v>
      </c>
      <c r="I70" s="225"/>
      <c r="J70" s="225">
        <v>0</v>
      </c>
      <c r="K70" s="225" t="s">
        <v>5886</v>
      </c>
      <c r="L70" s="225">
        <v>0</v>
      </c>
      <c r="M70" s="225"/>
    </row>
    <row r="71" spans="1:13">
      <c r="A71" s="226"/>
      <c r="B71" s="226" t="s">
        <v>484</v>
      </c>
      <c r="C71" s="226"/>
      <c r="D71" s="226"/>
      <c r="E71" s="226">
        <v>32</v>
      </c>
      <c r="F71" s="226" t="s">
        <v>4333</v>
      </c>
      <c r="G71" s="226"/>
      <c r="H71" s="226" t="s">
        <v>6612</v>
      </c>
      <c r="I71" s="226"/>
      <c r="J71" s="226"/>
      <c r="K71" s="226" t="s">
        <v>5886</v>
      </c>
      <c r="L71" s="226">
        <v>0</v>
      </c>
      <c r="M71" s="226"/>
    </row>
    <row r="72" spans="1:13">
      <c r="A72" s="225"/>
      <c r="B72" s="225"/>
      <c r="C72" s="225">
        <v>31</v>
      </c>
      <c r="D72" s="225">
        <v>31</v>
      </c>
      <c r="E72" s="225">
        <v>1</v>
      </c>
      <c r="F72" s="225" t="s">
        <v>5907</v>
      </c>
      <c r="G72" s="225" t="s">
        <v>68</v>
      </c>
      <c r="H72" s="225" t="s">
        <v>8343</v>
      </c>
      <c r="I72" s="225"/>
      <c r="J72" s="225">
        <v>0</v>
      </c>
      <c r="K72" s="225" t="s">
        <v>5886</v>
      </c>
      <c r="L72" s="225">
        <v>0</v>
      </c>
      <c r="M72" s="225"/>
    </row>
    <row r="73" spans="1:13">
      <c r="A73" s="225"/>
      <c r="B73" s="225"/>
      <c r="C73" s="225">
        <v>28</v>
      </c>
      <c r="D73" s="225">
        <v>30</v>
      </c>
      <c r="E73" s="225">
        <v>3</v>
      </c>
      <c r="F73" s="225" t="s">
        <v>5994</v>
      </c>
      <c r="G73" s="225" t="s">
        <v>73</v>
      </c>
      <c r="H73" s="225" t="s">
        <v>20</v>
      </c>
      <c r="I73" s="225"/>
      <c r="J73" s="225">
        <v>0</v>
      </c>
      <c r="K73" s="225" t="s">
        <v>5886</v>
      </c>
      <c r="L73" s="225">
        <v>0</v>
      </c>
      <c r="M73" s="225"/>
    </row>
    <row r="74" spans="1:13" ht="25.5">
      <c r="A74" s="225"/>
      <c r="B74" s="225"/>
      <c r="C74" s="225">
        <v>27</v>
      </c>
      <c r="D74" s="225">
        <v>27</v>
      </c>
      <c r="E74" s="225">
        <v>1</v>
      </c>
      <c r="F74" s="366" t="s">
        <v>18238</v>
      </c>
      <c r="G74" s="225" t="s">
        <v>68</v>
      </c>
      <c r="H74" s="366" t="s">
        <v>18241</v>
      </c>
      <c r="I74" s="368" t="s">
        <v>18243</v>
      </c>
      <c r="J74" s="225">
        <v>0</v>
      </c>
      <c r="K74" s="225" t="s">
        <v>5886</v>
      </c>
      <c r="L74" s="225">
        <v>0</v>
      </c>
      <c r="M74" s="225"/>
    </row>
    <row r="75" spans="1:13">
      <c r="A75" s="225"/>
      <c r="B75" s="225"/>
      <c r="C75" s="225">
        <v>26</v>
      </c>
      <c r="D75" s="225">
        <v>26</v>
      </c>
      <c r="E75" s="225">
        <v>1</v>
      </c>
      <c r="F75" s="225" t="s">
        <v>5907</v>
      </c>
      <c r="G75" s="225" t="s">
        <v>68</v>
      </c>
      <c r="H75" s="225" t="s">
        <v>8342</v>
      </c>
      <c r="I75" s="225"/>
      <c r="J75" s="225">
        <v>0</v>
      </c>
      <c r="K75" s="225" t="s">
        <v>5886</v>
      </c>
      <c r="L75" s="225">
        <v>0</v>
      </c>
      <c r="M75" s="225"/>
    </row>
    <row r="76" spans="1:13">
      <c r="A76" s="225"/>
      <c r="B76" s="225"/>
      <c r="C76" s="225">
        <v>25</v>
      </c>
      <c r="D76" s="225">
        <v>25</v>
      </c>
      <c r="E76" s="225">
        <v>1</v>
      </c>
      <c r="F76" s="225" t="s">
        <v>5907</v>
      </c>
      <c r="G76" s="225" t="s">
        <v>68</v>
      </c>
      <c r="H76" s="225" t="s">
        <v>8341</v>
      </c>
      <c r="I76" s="225"/>
      <c r="J76" s="225">
        <v>0</v>
      </c>
      <c r="K76" s="225" t="s">
        <v>5886</v>
      </c>
      <c r="L76" s="225">
        <v>0</v>
      </c>
      <c r="M76" s="225"/>
    </row>
    <row r="77" spans="1:13">
      <c r="A77" s="225"/>
      <c r="B77" s="225"/>
      <c r="C77" s="225">
        <v>24</v>
      </c>
      <c r="D77" s="225">
        <v>24</v>
      </c>
      <c r="E77" s="225">
        <v>1</v>
      </c>
      <c r="F77" s="225" t="s">
        <v>5907</v>
      </c>
      <c r="G77" s="225" t="s">
        <v>68</v>
      </c>
      <c r="H77" s="225" t="s">
        <v>8340</v>
      </c>
      <c r="I77" s="225"/>
      <c r="J77" s="225">
        <v>0</v>
      </c>
      <c r="K77" s="225" t="s">
        <v>5886</v>
      </c>
      <c r="L77" s="225">
        <v>0</v>
      </c>
      <c r="M77" s="225"/>
    </row>
    <row r="78" spans="1:13">
      <c r="A78" s="225"/>
      <c r="B78" s="225"/>
      <c r="C78" s="225">
        <v>23</v>
      </c>
      <c r="D78" s="225">
        <v>23</v>
      </c>
      <c r="E78" s="225">
        <v>1</v>
      </c>
      <c r="F78" s="225" t="s">
        <v>5907</v>
      </c>
      <c r="G78" s="225" t="s">
        <v>68</v>
      </c>
      <c r="H78" s="225" t="s">
        <v>8339</v>
      </c>
      <c r="I78" s="225"/>
      <c r="J78" s="225">
        <v>0</v>
      </c>
      <c r="K78" s="225" t="s">
        <v>5886</v>
      </c>
      <c r="L78" s="225">
        <v>0</v>
      </c>
      <c r="M78" s="225"/>
    </row>
    <row r="79" spans="1:13">
      <c r="A79" s="225"/>
      <c r="B79" s="225"/>
      <c r="C79" s="225">
        <v>22</v>
      </c>
      <c r="D79" s="225">
        <v>22</v>
      </c>
      <c r="E79" s="225">
        <v>1</v>
      </c>
      <c r="F79" s="225" t="s">
        <v>5907</v>
      </c>
      <c r="G79" s="225" t="s">
        <v>68</v>
      </c>
      <c r="H79" s="225" t="s">
        <v>8338</v>
      </c>
      <c r="I79" s="225"/>
      <c r="J79" s="225">
        <v>0</v>
      </c>
      <c r="K79" s="225" t="s">
        <v>5886</v>
      </c>
      <c r="L79" s="225">
        <v>0</v>
      </c>
      <c r="M79" s="225"/>
    </row>
    <row r="80" spans="1:13">
      <c r="A80" s="225"/>
      <c r="B80" s="225"/>
      <c r="C80" s="225">
        <v>21</v>
      </c>
      <c r="D80" s="225">
        <v>21</v>
      </c>
      <c r="E80" s="225">
        <v>1</v>
      </c>
      <c r="F80" s="225" t="s">
        <v>5907</v>
      </c>
      <c r="G80" s="225" t="s">
        <v>68</v>
      </c>
      <c r="H80" s="225" t="s">
        <v>8337</v>
      </c>
      <c r="I80" s="225"/>
      <c r="J80" s="225">
        <v>0</v>
      </c>
      <c r="K80" s="225" t="s">
        <v>5886</v>
      </c>
      <c r="L80" s="225">
        <v>0</v>
      </c>
      <c r="M80" s="225"/>
    </row>
    <row r="81" spans="1:13">
      <c r="A81" s="225"/>
      <c r="B81" s="225"/>
      <c r="C81" s="225">
        <v>20</v>
      </c>
      <c r="D81" s="225">
        <v>20</v>
      </c>
      <c r="E81" s="225">
        <v>1</v>
      </c>
      <c r="F81" s="225" t="s">
        <v>5907</v>
      </c>
      <c r="G81" s="225" t="s">
        <v>68</v>
      </c>
      <c r="H81" s="225" t="s">
        <v>8336</v>
      </c>
      <c r="I81" s="225"/>
      <c r="J81" s="225">
        <v>0</v>
      </c>
      <c r="K81" s="225" t="s">
        <v>5886</v>
      </c>
      <c r="L81" s="225">
        <v>0</v>
      </c>
      <c r="M81" s="225"/>
    </row>
    <row r="82" spans="1:13">
      <c r="A82" s="225"/>
      <c r="B82" s="225"/>
      <c r="C82" s="225">
        <v>19</v>
      </c>
      <c r="D82" s="225">
        <v>19</v>
      </c>
      <c r="E82" s="225">
        <v>1</v>
      </c>
      <c r="F82" s="225" t="s">
        <v>5907</v>
      </c>
      <c r="G82" s="225" t="s">
        <v>68</v>
      </c>
      <c r="H82" s="225" t="s">
        <v>8335</v>
      </c>
      <c r="I82" s="225"/>
      <c r="J82" s="225">
        <v>0</v>
      </c>
      <c r="K82" s="225" t="s">
        <v>5886</v>
      </c>
      <c r="L82" s="225">
        <v>0</v>
      </c>
      <c r="M82" s="225"/>
    </row>
    <row r="83" spans="1:13">
      <c r="A83" s="225"/>
      <c r="B83" s="225"/>
      <c r="C83" s="225">
        <v>18</v>
      </c>
      <c r="D83" s="225">
        <v>18</v>
      </c>
      <c r="E83" s="225">
        <v>1</v>
      </c>
      <c r="F83" s="225" t="s">
        <v>5907</v>
      </c>
      <c r="G83" s="225" t="s">
        <v>68</v>
      </c>
      <c r="H83" s="225" t="s">
        <v>8334</v>
      </c>
      <c r="I83" s="225"/>
      <c r="J83" s="225">
        <v>0</v>
      </c>
      <c r="K83" s="225" t="s">
        <v>5886</v>
      </c>
      <c r="L83" s="225">
        <v>0</v>
      </c>
      <c r="M83" s="225"/>
    </row>
    <row r="84" spans="1:13">
      <c r="A84" s="225"/>
      <c r="B84" s="225"/>
      <c r="C84" s="225">
        <v>17</v>
      </c>
      <c r="D84" s="225">
        <v>17</v>
      </c>
      <c r="E84" s="225">
        <v>1</v>
      </c>
      <c r="F84" s="225" t="s">
        <v>5907</v>
      </c>
      <c r="G84" s="225" t="s">
        <v>68</v>
      </c>
      <c r="H84" s="225" t="s">
        <v>8333</v>
      </c>
      <c r="I84" s="225"/>
      <c r="J84" s="225">
        <v>0</v>
      </c>
      <c r="K84" s="225" t="s">
        <v>5886</v>
      </c>
      <c r="L84" s="225">
        <v>0</v>
      </c>
      <c r="M84" s="225"/>
    </row>
    <row r="85" spans="1:13">
      <c r="A85" s="225"/>
      <c r="B85" s="225"/>
      <c r="C85" s="225">
        <v>16</v>
      </c>
      <c r="D85" s="225">
        <v>16</v>
      </c>
      <c r="E85" s="225">
        <v>1</v>
      </c>
      <c r="F85" s="225" t="s">
        <v>5907</v>
      </c>
      <c r="G85" s="225" t="s">
        <v>68</v>
      </c>
      <c r="H85" s="225" t="s">
        <v>8332</v>
      </c>
      <c r="I85" s="225"/>
      <c r="J85" s="225">
        <v>0</v>
      </c>
      <c r="K85" s="225" t="s">
        <v>5886</v>
      </c>
      <c r="L85" s="225">
        <v>0</v>
      </c>
      <c r="M85" s="225"/>
    </row>
    <row r="86" spans="1:13">
      <c r="A86" s="225"/>
      <c r="B86" s="225"/>
      <c r="C86" s="225">
        <v>15</v>
      </c>
      <c r="D86" s="225">
        <v>15</v>
      </c>
      <c r="E86" s="225">
        <v>1</v>
      </c>
      <c r="F86" s="225" t="s">
        <v>5907</v>
      </c>
      <c r="G86" s="225" t="s">
        <v>68</v>
      </c>
      <c r="H86" s="225" t="s">
        <v>8331</v>
      </c>
      <c r="I86" s="225"/>
      <c r="J86" s="225">
        <v>0</v>
      </c>
      <c r="K86" s="225" t="s">
        <v>5886</v>
      </c>
      <c r="L86" s="225">
        <v>0</v>
      </c>
      <c r="M86" s="225"/>
    </row>
    <row r="87" spans="1:13">
      <c r="A87" s="225"/>
      <c r="B87" s="225"/>
      <c r="C87" s="225">
        <v>14</v>
      </c>
      <c r="D87" s="225">
        <v>14</v>
      </c>
      <c r="E87" s="225">
        <v>1</v>
      </c>
      <c r="F87" s="225" t="s">
        <v>5907</v>
      </c>
      <c r="G87" s="225" t="s">
        <v>68</v>
      </c>
      <c r="H87" s="225" t="s">
        <v>8330</v>
      </c>
      <c r="I87" s="225"/>
      <c r="J87" s="225">
        <v>0</v>
      </c>
      <c r="K87" s="225" t="s">
        <v>5886</v>
      </c>
      <c r="L87" s="225">
        <v>0</v>
      </c>
      <c r="M87" s="225"/>
    </row>
    <row r="88" spans="1:13">
      <c r="A88" s="225"/>
      <c r="B88" s="225"/>
      <c r="C88" s="225">
        <v>13</v>
      </c>
      <c r="D88" s="225">
        <v>13</v>
      </c>
      <c r="E88" s="225">
        <v>1</v>
      </c>
      <c r="F88" s="225" t="s">
        <v>5907</v>
      </c>
      <c r="G88" s="225" t="s">
        <v>68</v>
      </c>
      <c r="H88" s="225" t="s">
        <v>8329</v>
      </c>
      <c r="I88" s="225"/>
      <c r="J88" s="225">
        <v>0</v>
      </c>
      <c r="K88" s="225" t="s">
        <v>5886</v>
      </c>
      <c r="L88" s="225">
        <v>0</v>
      </c>
      <c r="M88" s="225"/>
    </row>
    <row r="89" spans="1:13">
      <c r="A89" s="225"/>
      <c r="B89" s="225"/>
      <c r="C89" s="225">
        <v>12</v>
      </c>
      <c r="D89" s="225">
        <v>12</v>
      </c>
      <c r="E89" s="225">
        <v>1</v>
      </c>
      <c r="F89" s="225" t="s">
        <v>5907</v>
      </c>
      <c r="G89" s="225" t="s">
        <v>68</v>
      </c>
      <c r="H89" s="225" t="s">
        <v>8328</v>
      </c>
      <c r="I89" s="225"/>
      <c r="J89" s="225">
        <v>0</v>
      </c>
      <c r="K89" s="225" t="s">
        <v>5886</v>
      </c>
      <c r="L89" s="225">
        <v>0</v>
      </c>
      <c r="M89" s="225"/>
    </row>
    <row r="90" spans="1:13">
      <c r="A90" s="225"/>
      <c r="B90" s="225"/>
      <c r="C90" s="225">
        <v>11</v>
      </c>
      <c r="D90" s="225">
        <v>11</v>
      </c>
      <c r="E90" s="225">
        <v>1</v>
      </c>
      <c r="F90" s="225" t="s">
        <v>5907</v>
      </c>
      <c r="G90" s="225" t="s">
        <v>68</v>
      </c>
      <c r="H90" s="225" t="s">
        <v>8327</v>
      </c>
      <c r="I90" s="225"/>
      <c r="J90" s="225">
        <v>0</v>
      </c>
      <c r="K90" s="225" t="s">
        <v>5886</v>
      </c>
      <c r="L90" s="225">
        <v>0</v>
      </c>
      <c r="M90" s="225"/>
    </row>
    <row r="91" spans="1:13">
      <c r="A91" s="225"/>
      <c r="B91" s="225"/>
      <c r="C91" s="225">
        <v>10</v>
      </c>
      <c r="D91" s="225">
        <v>10</v>
      </c>
      <c r="E91" s="225">
        <v>1</v>
      </c>
      <c r="F91" s="225" t="s">
        <v>5907</v>
      </c>
      <c r="G91" s="225" t="s">
        <v>68</v>
      </c>
      <c r="H91" s="225" t="s">
        <v>8326</v>
      </c>
      <c r="I91" s="225"/>
      <c r="J91" s="225">
        <v>0</v>
      </c>
      <c r="K91" s="225" t="s">
        <v>5886</v>
      </c>
      <c r="L91" s="225">
        <v>0</v>
      </c>
      <c r="M91" s="225"/>
    </row>
    <row r="92" spans="1:13">
      <c r="A92" s="225"/>
      <c r="B92" s="225"/>
      <c r="C92" s="225">
        <v>9</v>
      </c>
      <c r="D92" s="225">
        <v>9</v>
      </c>
      <c r="E92" s="225">
        <v>1</v>
      </c>
      <c r="F92" s="225" t="s">
        <v>5907</v>
      </c>
      <c r="G92" s="225" t="s">
        <v>68</v>
      </c>
      <c r="H92" s="225" t="s">
        <v>8325</v>
      </c>
      <c r="I92" s="225"/>
      <c r="J92" s="225">
        <v>0</v>
      </c>
      <c r="K92" s="225" t="s">
        <v>5886</v>
      </c>
      <c r="L92" s="225">
        <v>0</v>
      </c>
      <c r="M92" s="225"/>
    </row>
    <row r="93" spans="1:13">
      <c r="A93" s="225"/>
      <c r="B93" s="225"/>
      <c r="C93" s="225">
        <v>8</v>
      </c>
      <c r="D93" s="225">
        <v>8</v>
      </c>
      <c r="E93" s="225">
        <v>1</v>
      </c>
      <c r="F93" s="225" t="s">
        <v>5907</v>
      </c>
      <c r="G93" s="225" t="s">
        <v>68</v>
      </c>
      <c r="H93" s="225" t="s">
        <v>8324</v>
      </c>
      <c r="I93" s="225"/>
      <c r="J93" s="225">
        <v>0</v>
      </c>
      <c r="K93" s="225" t="s">
        <v>5886</v>
      </c>
      <c r="L93" s="225">
        <v>0</v>
      </c>
      <c r="M93" s="225"/>
    </row>
    <row r="94" spans="1:13">
      <c r="A94" s="225"/>
      <c r="B94" s="225"/>
      <c r="C94" s="225">
        <v>7</v>
      </c>
      <c r="D94" s="225">
        <v>7</v>
      </c>
      <c r="E94" s="225">
        <v>1</v>
      </c>
      <c r="F94" s="225" t="s">
        <v>5907</v>
      </c>
      <c r="G94" s="225" t="s">
        <v>73</v>
      </c>
      <c r="H94" s="225" t="s">
        <v>20</v>
      </c>
      <c r="I94" s="225"/>
      <c r="J94" s="225">
        <v>0</v>
      </c>
      <c r="K94" s="225" t="s">
        <v>5886</v>
      </c>
      <c r="L94" s="225">
        <v>0</v>
      </c>
      <c r="M94" s="225"/>
    </row>
    <row r="95" spans="1:13">
      <c r="A95" s="225"/>
      <c r="B95" s="225"/>
      <c r="C95" s="225">
        <v>6</v>
      </c>
      <c r="D95" s="225">
        <v>6</v>
      </c>
      <c r="E95" s="225">
        <v>1</v>
      </c>
      <c r="F95" s="225" t="s">
        <v>5907</v>
      </c>
      <c r="G95" s="225" t="s">
        <v>68</v>
      </c>
      <c r="H95" s="225" t="s">
        <v>8323</v>
      </c>
      <c r="I95" s="225"/>
      <c r="J95" s="225">
        <v>0</v>
      </c>
      <c r="K95" s="225" t="s">
        <v>5886</v>
      </c>
      <c r="L95" s="225">
        <v>0</v>
      </c>
      <c r="M95" s="225"/>
    </row>
    <row r="96" spans="1:13">
      <c r="A96" s="225"/>
      <c r="B96" s="225"/>
      <c r="C96" s="225">
        <v>5</v>
      </c>
      <c r="D96" s="225">
        <v>5</v>
      </c>
      <c r="E96" s="225">
        <v>1</v>
      </c>
      <c r="F96" s="225" t="s">
        <v>5907</v>
      </c>
      <c r="G96" s="225" t="s">
        <v>68</v>
      </c>
      <c r="H96" s="225" t="s">
        <v>8322</v>
      </c>
      <c r="I96" s="225"/>
      <c r="J96" s="225">
        <v>0</v>
      </c>
      <c r="K96" s="225" t="s">
        <v>5886</v>
      </c>
      <c r="L96" s="225">
        <v>0</v>
      </c>
      <c r="M96" s="225"/>
    </row>
    <row r="97" spans="1:13">
      <c r="A97" s="225"/>
      <c r="B97" s="225"/>
      <c r="C97" s="225">
        <v>4</v>
      </c>
      <c r="D97" s="225">
        <v>4</v>
      </c>
      <c r="E97" s="225">
        <v>1</v>
      </c>
      <c r="F97" s="225" t="s">
        <v>5907</v>
      </c>
      <c r="G97" s="225" t="s">
        <v>73</v>
      </c>
      <c r="H97" s="225" t="s">
        <v>20</v>
      </c>
      <c r="I97" s="225"/>
      <c r="J97" s="225">
        <v>0</v>
      </c>
      <c r="K97" s="225" t="s">
        <v>5886</v>
      </c>
      <c r="L97" s="225">
        <v>0</v>
      </c>
      <c r="M97" s="225"/>
    </row>
    <row r="98" spans="1:13">
      <c r="A98" s="225"/>
      <c r="B98" s="225"/>
      <c r="C98" s="225">
        <v>3</v>
      </c>
      <c r="D98" s="225">
        <v>3</v>
      </c>
      <c r="E98" s="225">
        <v>1</v>
      </c>
      <c r="F98" s="225" t="s">
        <v>5907</v>
      </c>
      <c r="G98" s="225" t="s">
        <v>68</v>
      </c>
      <c r="H98" s="225" t="s">
        <v>8321</v>
      </c>
      <c r="I98" s="225"/>
      <c r="J98" s="225">
        <v>0</v>
      </c>
      <c r="K98" s="225" t="s">
        <v>5886</v>
      </c>
      <c r="L98" s="225">
        <v>0</v>
      </c>
      <c r="M98" s="225"/>
    </row>
    <row r="99" spans="1:13">
      <c r="A99" s="225"/>
      <c r="B99" s="225"/>
      <c r="C99" s="225">
        <v>2</v>
      </c>
      <c r="D99" s="225">
        <v>2</v>
      </c>
      <c r="E99" s="225">
        <v>1</v>
      </c>
      <c r="F99" s="225" t="s">
        <v>5907</v>
      </c>
      <c r="G99" s="225" t="s">
        <v>68</v>
      </c>
      <c r="H99" s="225" t="s">
        <v>8320</v>
      </c>
      <c r="I99" s="225"/>
      <c r="J99" s="225">
        <v>0</v>
      </c>
      <c r="K99" s="225" t="s">
        <v>5886</v>
      </c>
      <c r="L99" s="225">
        <v>0</v>
      </c>
      <c r="M99" s="225"/>
    </row>
    <row r="100" spans="1:13">
      <c r="A100" s="225"/>
      <c r="B100" s="225"/>
      <c r="C100" s="225">
        <v>1</v>
      </c>
      <c r="D100" s="225">
        <v>1</v>
      </c>
      <c r="E100" s="225">
        <v>1</v>
      </c>
      <c r="F100" s="225" t="s">
        <v>5907</v>
      </c>
      <c r="G100" s="225" t="s">
        <v>68</v>
      </c>
      <c r="H100" s="225" t="s">
        <v>8319</v>
      </c>
      <c r="I100" s="225"/>
      <c r="J100" s="225">
        <v>0</v>
      </c>
      <c r="K100" s="225" t="s">
        <v>5886</v>
      </c>
      <c r="L100" s="225">
        <v>0</v>
      </c>
      <c r="M100" s="225"/>
    </row>
    <row r="101" spans="1:13">
      <c r="A101" s="225"/>
      <c r="B101" s="225"/>
      <c r="C101" s="225">
        <v>0</v>
      </c>
      <c r="D101" s="225">
        <v>0</v>
      </c>
      <c r="E101" s="225">
        <v>1</v>
      </c>
      <c r="F101" s="225" t="s">
        <v>5907</v>
      </c>
      <c r="G101" s="225" t="s">
        <v>68</v>
      </c>
      <c r="H101" s="225" t="s">
        <v>8318</v>
      </c>
      <c r="I101" s="225"/>
      <c r="J101" s="225">
        <v>0</v>
      </c>
      <c r="K101" s="225" t="s">
        <v>5886</v>
      </c>
      <c r="L101" s="225">
        <v>0</v>
      </c>
      <c r="M101" s="225"/>
    </row>
    <row r="102" spans="1:13">
      <c r="A102" s="226"/>
      <c r="B102" s="226" t="s">
        <v>485</v>
      </c>
      <c r="C102" s="226"/>
      <c r="D102" s="226"/>
      <c r="E102" s="226">
        <v>32</v>
      </c>
      <c r="F102" s="226" t="s">
        <v>4333</v>
      </c>
      <c r="G102" s="226"/>
      <c r="H102" s="226" t="s">
        <v>6611</v>
      </c>
      <c r="I102" s="226"/>
      <c r="J102" s="226"/>
      <c r="K102" s="226" t="s">
        <v>5886</v>
      </c>
      <c r="L102" s="226">
        <v>0</v>
      </c>
      <c r="M102" s="226"/>
    </row>
    <row r="103" spans="1:13">
      <c r="A103" s="225"/>
      <c r="B103" s="225"/>
      <c r="C103" s="225">
        <v>30</v>
      </c>
      <c r="D103" s="225">
        <v>31</v>
      </c>
      <c r="E103" s="225">
        <v>2</v>
      </c>
      <c r="F103" s="225" t="s">
        <v>5898</v>
      </c>
      <c r="G103" s="225" t="s">
        <v>73</v>
      </c>
      <c r="H103" s="225" t="s">
        <v>20</v>
      </c>
      <c r="I103" s="225"/>
      <c r="J103" s="225">
        <v>0</v>
      </c>
      <c r="K103" s="225" t="s">
        <v>5886</v>
      </c>
      <c r="L103" s="225">
        <v>0</v>
      </c>
      <c r="M103" s="225"/>
    </row>
    <row r="104" spans="1:13">
      <c r="A104" s="225"/>
      <c r="B104" s="225"/>
      <c r="C104" s="225">
        <v>29</v>
      </c>
      <c r="D104" s="225">
        <v>29</v>
      </c>
      <c r="E104" s="225">
        <v>1</v>
      </c>
      <c r="F104" s="225" t="s">
        <v>5907</v>
      </c>
      <c r="G104" s="225" t="s">
        <v>718</v>
      </c>
      <c r="H104" s="225" t="s">
        <v>8316</v>
      </c>
      <c r="I104" s="225"/>
      <c r="J104" s="225">
        <v>0</v>
      </c>
      <c r="K104" s="225" t="s">
        <v>5886</v>
      </c>
      <c r="L104" s="225">
        <v>0</v>
      </c>
      <c r="M104" s="225"/>
    </row>
    <row r="105" spans="1:13">
      <c r="A105" s="225"/>
      <c r="B105" s="225"/>
      <c r="C105" s="225">
        <v>28</v>
      </c>
      <c r="D105" s="225">
        <v>28</v>
      </c>
      <c r="E105" s="225">
        <v>1</v>
      </c>
      <c r="F105" s="225" t="s">
        <v>5907</v>
      </c>
      <c r="G105" s="225" t="s">
        <v>718</v>
      </c>
      <c r="H105" s="225" t="s">
        <v>8315</v>
      </c>
      <c r="I105" s="225"/>
      <c r="J105" s="225">
        <v>0</v>
      </c>
      <c r="K105" s="225" t="s">
        <v>5886</v>
      </c>
      <c r="L105" s="225">
        <v>0</v>
      </c>
      <c r="M105" s="225"/>
    </row>
    <row r="106" spans="1:13">
      <c r="A106" s="225"/>
      <c r="B106" s="225"/>
      <c r="C106" s="225">
        <v>27</v>
      </c>
      <c r="D106" s="225">
        <v>27</v>
      </c>
      <c r="E106" s="225">
        <v>1</v>
      </c>
      <c r="F106" s="225" t="s">
        <v>5907</v>
      </c>
      <c r="G106" s="225" t="s">
        <v>718</v>
      </c>
      <c r="H106" s="225" t="s">
        <v>8314</v>
      </c>
      <c r="I106" s="225"/>
      <c r="J106" s="225">
        <v>0</v>
      </c>
      <c r="K106" s="225" t="s">
        <v>5886</v>
      </c>
      <c r="L106" s="225">
        <v>0</v>
      </c>
      <c r="M106" s="225"/>
    </row>
    <row r="107" spans="1:13">
      <c r="A107" s="225"/>
      <c r="B107" s="225"/>
      <c r="C107" s="225">
        <v>26</v>
      </c>
      <c r="D107" s="225">
        <v>26</v>
      </c>
      <c r="E107" s="225">
        <v>1</v>
      </c>
      <c r="F107" s="225" t="s">
        <v>5907</v>
      </c>
      <c r="G107" s="225" t="s">
        <v>718</v>
      </c>
      <c r="H107" s="225" t="s">
        <v>8313</v>
      </c>
      <c r="I107" s="225"/>
      <c r="J107" s="225">
        <v>0</v>
      </c>
      <c r="K107" s="225" t="s">
        <v>5886</v>
      </c>
      <c r="L107" s="225">
        <v>0</v>
      </c>
      <c r="M107" s="225"/>
    </row>
    <row r="108" spans="1:13">
      <c r="A108" s="225"/>
      <c r="B108" s="225"/>
      <c r="C108" s="225">
        <v>25</v>
      </c>
      <c r="D108" s="225">
        <v>25</v>
      </c>
      <c r="E108" s="225">
        <v>1</v>
      </c>
      <c r="F108" s="225" t="s">
        <v>5907</v>
      </c>
      <c r="G108" s="225" t="s">
        <v>718</v>
      </c>
      <c r="H108" s="225" t="s">
        <v>8312</v>
      </c>
      <c r="I108" s="225"/>
      <c r="J108" s="225">
        <v>0</v>
      </c>
      <c r="K108" s="225" t="s">
        <v>5886</v>
      </c>
      <c r="L108" s="225">
        <v>0</v>
      </c>
      <c r="M108" s="225"/>
    </row>
    <row r="109" spans="1:13">
      <c r="A109" s="225"/>
      <c r="B109" s="225"/>
      <c r="C109" s="225">
        <v>24</v>
      </c>
      <c r="D109" s="225">
        <v>24</v>
      </c>
      <c r="E109" s="225">
        <v>1</v>
      </c>
      <c r="F109" s="225" t="s">
        <v>5907</v>
      </c>
      <c r="G109" s="225" t="s">
        <v>718</v>
      </c>
      <c r="H109" s="225" t="s">
        <v>8311</v>
      </c>
      <c r="I109" s="225"/>
      <c r="J109" s="225">
        <v>0</v>
      </c>
      <c r="K109" s="225" t="s">
        <v>5886</v>
      </c>
      <c r="L109" s="225">
        <v>0</v>
      </c>
      <c r="M109" s="225"/>
    </row>
    <row r="110" spans="1:13">
      <c r="A110" s="225"/>
      <c r="B110" s="225"/>
      <c r="C110" s="225">
        <v>23</v>
      </c>
      <c r="D110" s="225">
        <v>23</v>
      </c>
      <c r="E110" s="225">
        <v>1</v>
      </c>
      <c r="F110" s="225" t="s">
        <v>5907</v>
      </c>
      <c r="G110" s="225" t="s">
        <v>718</v>
      </c>
      <c r="H110" s="225" t="s">
        <v>8310</v>
      </c>
      <c r="I110" s="225"/>
      <c r="J110" s="225">
        <v>0</v>
      </c>
      <c r="K110" s="225" t="s">
        <v>5886</v>
      </c>
      <c r="L110" s="225">
        <v>0</v>
      </c>
      <c r="M110" s="225"/>
    </row>
    <row r="111" spans="1:13">
      <c r="A111" s="225"/>
      <c r="B111" s="225"/>
      <c r="C111" s="225">
        <v>22</v>
      </c>
      <c r="D111" s="225">
        <v>22</v>
      </c>
      <c r="E111" s="225">
        <v>1</v>
      </c>
      <c r="F111" s="225" t="s">
        <v>5907</v>
      </c>
      <c r="G111" s="225" t="s">
        <v>718</v>
      </c>
      <c r="H111" s="225" t="s">
        <v>8309</v>
      </c>
      <c r="I111" s="225"/>
      <c r="J111" s="225">
        <v>0</v>
      </c>
      <c r="K111" s="225" t="s">
        <v>5886</v>
      </c>
      <c r="L111" s="225">
        <v>0</v>
      </c>
      <c r="M111" s="225"/>
    </row>
    <row r="112" spans="1:13">
      <c r="A112" s="225"/>
      <c r="B112" s="225"/>
      <c r="C112" s="225">
        <v>21</v>
      </c>
      <c r="D112" s="225">
        <v>21</v>
      </c>
      <c r="E112" s="225">
        <v>1</v>
      </c>
      <c r="F112" s="225" t="s">
        <v>5907</v>
      </c>
      <c r="G112" s="225" t="s">
        <v>718</v>
      </c>
      <c r="H112" s="225" t="s">
        <v>8308</v>
      </c>
      <c r="I112" s="225"/>
      <c r="J112" s="225">
        <v>0</v>
      </c>
      <c r="K112" s="225" t="s">
        <v>5886</v>
      </c>
      <c r="L112" s="225">
        <v>0</v>
      </c>
      <c r="M112" s="225"/>
    </row>
    <row r="113" spans="1:13">
      <c r="A113" s="225"/>
      <c r="B113" s="225"/>
      <c r="C113" s="225">
        <v>20</v>
      </c>
      <c r="D113" s="225">
        <v>20</v>
      </c>
      <c r="E113" s="225">
        <v>1</v>
      </c>
      <c r="F113" s="225" t="s">
        <v>5907</v>
      </c>
      <c r="G113" s="225" t="s">
        <v>718</v>
      </c>
      <c r="H113" s="225" t="s">
        <v>8307</v>
      </c>
      <c r="I113" s="225"/>
      <c r="J113" s="225">
        <v>0</v>
      </c>
      <c r="K113" s="225" t="s">
        <v>5886</v>
      </c>
      <c r="L113" s="225">
        <v>0</v>
      </c>
      <c r="M113" s="225"/>
    </row>
    <row r="114" spans="1:13">
      <c r="A114" s="225"/>
      <c r="B114" s="225"/>
      <c r="C114" s="225">
        <v>19</v>
      </c>
      <c r="D114" s="225">
        <v>19</v>
      </c>
      <c r="E114" s="225">
        <v>1</v>
      </c>
      <c r="F114" s="225" t="s">
        <v>5907</v>
      </c>
      <c r="G114" s="225" t="s">
        <v>73</v>
      </c>
      <c r="H114" s="225" t="s">
        <v>20</v>
      </c>
      <c r="I114" s="225"/>
      <c r="J114" s="225">
        <v>0</v>
      </c>
      <c r="K114" s="225" t="s">
        <v>5886</v>
      </c>
      <c r="L114" s="225">
        <v>0</v>
      </c>
      <c r="M114" s="225"/>
    </row>
    <row r="115" spans="1:13">
      <c r="A115" s="225"/>
      <c r="B115" s="225"/>
      <c r="C115" s="225">
        <v>18</v>
      </c>
      <c r="D115" s="225">
        <v>18</v>
      </c>
      <c r="E115" s="225">
        <v>1</v>
      </c>
      <c r="F115" s="225" t="s">
        <v>5907</v>
      </c>
      <c r="G115" s="225" t="s">
        <v>718</v>
      </c>
      <c r="H115" s="225" t="s">
        <v>8306</v>
      </c>
      <c r="I115" s="225"/>
      <c r="J115" s="225">
        <v>0</v>
      </c>
      <c r="K115" s="225" t="s">
        <v>5886</v>
      </c>
      <c r="L115" s="225">
        <v>0</v>
      </c>
      <c r="M115" s="225"/>
    </row>
    <row r="116" spans="1:13">
      <c r="A116" s="225"/>
      <c r="B116" s="225"/>
      <c r="C116" s="225">
        <v>17</v>
      </c>
      <c r="D116" s="225">
        <v>17</v>
      </c>
      <c r="E116" s="225">
        <v>1</v>
      </c>
      <c r="F116" s="225" t="s">
        <v>5907</v>
      </c>
      <c r="G116" s="225" t="s">
        <v>718</v>
      </c>
      <c r="H116" s="225" t="s">
        <v>8305</v>
      </c>
      <c r="I116" s="225"/>
      <c r="J116" s="225">
        <v>0</v>
      </c>
      <c r="K116" s="225" t="s">
        <v>5886</v>
      </c>
      <c r="L116" s="225">
        <v>0</v>
      </c>
      <c r="M116" s="225"/>
    </row>
    <row r="117" spans="1:13">
      <c r="A117" s="225"/>
      <c r="B117" s="225"/>
      <c r="C117" s="225">
        <v>16</v>
      </c>
      <c r="D117" s="225">
        <v>16</v>
      </c>
      <c r="E117" s="225">
        <v>1</v>
      </c>
      <c r="F117" s="225" t="s">
        <v>5907</v>
      </c>
      <c r="G117" s="225" t="s">
        <v>718</v>
      </c>
      <c r="H117" s="225" t="s">
        <v>8304</v>
      </c>
      <c r="I117" s="225"/>
      <c r="J117" s="225">
        <v>0</v>
      </c>
      <c r="K117" s="225" t="s">
        <v>5886</v>
      </c>
      <c r="L117" s="225">
        <v>0</v>
      </c>
      <c r="M117" s="225"/>
    </row>
    <row r="118" spans="1:13">
      <c r="A118" s="225"/>
      <c r="B118" s="225"/>
      <c r="C118" s="225">
        <v>15</v>
      </c>
      <c r="D118" s="225">
        <v>15</v>
      </c>
      <c r="E118" s="225">
        <v>1</v>
      </c>
      <c r="F118" s="225" t="s">
        <v>5907</v>
      </c>
      <c r="G118" s="225" t="s">
        <v>73</v>
      </c>
      <c r="H118" s="225" t="s">
        <v>8303</v>
      </c>
      <c r="I118" s="225"/>
      <c r="J118" s="225">
        <v>0</v>
      </c>
      <c r="K118" s="225" t="s">
        <v>5886</v>
      </c>
      <c r="L118" s="225">
        <v>0</v>
      </c>
      <c r="M118" s="225"/>
    </row>
    <row r="119" spans="1:13">
      <c r="A119" s="225"/>
      <c r="B119" s="225"/>
      <c r="C119" s="225">
        <v>14</v>
      </c>
      <c r="D119" s="225">
        <v>14</v>
      </c>
      <c r="E119" s="225">
        <v>1</v>
      </c>
      <c r="F119" s="225" t="s">
        <v>5907</v>
      </c>
      <c r="G119" s="225" t="s">
        <v>718</v>
      </c>
      <c r="H119" s="225" t="s">
        <v>8302</v>
      </c>
      <c r="I119" s="225"/>
      <c r="J119" s="225">
        <v>0</v>
      </c>
      <c r="K119" s="225" t="s">
        <v>5886</v>
      </c>
      <c r="L119" s="225">
        <v>0</v>
      </c>
      <c r="M119" s="225"/>
    </row>
    <row r="120" spans="1:13">
      <c r="A120" s="225"/>
      <c r="B120" s="225"/>
      <c r="C120" s="225">
        <v>13</v>
      </c>
      <c r="D120" s="225">
        <v>13</v>
      </c>
      <c r="E120" s="225">
        <v>1</v>
      </c>
      <c r="F120" s="225" t="s">
        <v>5907</v>
      </c>
      <c r="G120" s="225" t="s">
        <v>718</v>
      </c>
      <c r="H120" s="225" t="s">
        <v>8301</v>
      </c>
      <c r="I120" s="225"/>
      <c r="J120" s="225">
        <v>0</v>
      </c>
      <c r="K120" s="225" t="s">
        <v>5886</v>
      </c>
      <c r="L120" s="225">
        <v>0</v>
      </c>
      <c r="M120" s="225"/>
    </row>
    <row r="121" spans="1:13">
      <c r="A121" s="225"/>
      <c r="B121" s="225"/>
      <c r="C121" s="225">
        <v>12</v>
      </c>
      <c r="D121" s="225">
        <v>12</v>
      </c>
      <c r="E121" s="225">
        <v>1</v>
      </c>
      <c r="F121" s="225" t="s">
        <v>5907</v>
      </c>
      <c r="G121" s="225" t="s">
        <v>718</v>
      </c>
      <c r="H121" s="225" t="s">
        <v>8300</v>
      </c>
      <c r="I121" s="225"/>
      <c r="J121" s="225">
        <v>0</v>
      </c>
      <c r="K121" s="225" t="s">
        <v>5886</v>
      </c>
      <c r="L121" s="225">
        <v>0</v>
      </c>
      <c r="M121" s="225"/>
    </row>
    <row r="122" spans="1:13">
      <c r="A122" s="225"/>
      <c r="B122" s="225"/>
      <c r="C122" s="225">
        <v>11</v>
      </c>
      <c r="D122" s="225">
        <v>11</v>
      </c>
      <c r="E122" s="225">
        <v>1</v>
      </c>
      <c r="F122" s="225" t="s">
        <v>5907</v>
      </c>
      <c r="G122" s="225" t="s">
        <v>718</v>
      </c>
      <c r="H122" s="225" t="s">
        <v>8299</v>
      </c>
      <c r="I122" s="225"/>
      <c r="J122" s="225">
        <v>0</v>
      </c>
      <c r="K122" s="225" t="s">
        <v>5886</v>
      </c>
      <c r="L122" s="225">
        <v>0</v>
      </c>
      <c r="M122" s="225"/>
    </row>
    <row r="123" spans="1:13">
      <c r="A123" s="225"/>
      <c r="B123" s="225"/>
      <c r="C123" s="225">
        <v>10</v>
      </c>
      <c r="D123" s="225">
        <v>10</v>
      </c>
      <c r="E123" s="225">
        <v>1</v>
      </c>
      <c r="F123" s="225" t="s">
        <v>5907</v>
      </c>
      <c r="G123" s="225" t="s">
        <v>718</v>
      </c>
      <c r="H123" s="225" t="s">
        <v>8298</v>
      </c>
      <c r="I123" s="225"/>
      <c r="J123" s="225">
        <v>0</v>
      </c>
      <c r="K123" s="225" t="s">
        <v>5886</v>
      </c>
      <c r="L123" s="225">
        <v>0</v>
      </c>
      <c r="M123" s="225"/>
    </row>
    <row r="124" spans="1:13">
      <c r="A124" s="225"/>
      <c r="B124" s="225"/>
      <c r="C124" s="225">
        <v>9</v>
      </c>
      <c r="D124" s="225">
        <v>9</v>
      </c>
      <c r="E124" s="225">
        <v>1</v>
      </c>
      <c r="F124" s="225" t="s">
        <v>5907</v>
      </c>
      <c r="G124" s="225" t="s">
        <v>718</v>
      </c>
      <c r="H124" s="225" t="s">
        <v>8297</v>
      </c>
      <c r="I124" s="225"/>
      <c r="J124" s="225">
        <v>0</v>
      </c>
      <c r="K124" s="225" t="s">
        <v>5886</v>
      </c>
      <c r="L124" s="225">
        <v>0</v>
      </c>
      <c r="M124" s="225"/>
    </row>
    <row r="125" spans="1:13">
      <c r="A125" s="225"/>
      <c r="B125" s="225"/>
      <c r="C125" s="225">
        <v>8</v>
      </c>
      <c r="D125" s="225">
        <v>8</v>
      </c>
      <c r="E125" s="225">
        <v>1</v>
      </c>
      <c r="F125" s="225" t="s">
        <v>5907</v>
      </c>
      <c r="G125" s="225" t="s">
        <v>718</v>
      </c>
      <c r="H125" s="225" t="s">
        <v>8296</v>
      </c>
      <c r="I125" s="225"/>
      <c r="J125" s="225">
        <v>0</v>
      </c>
      <c r="K125" s="225" t="s">
        <v>5886</v>
      </c>
      <c r="L125" s="225">
        <v>0</v>
      </c>
      <c r="M125" s="225"/>
    </row>
    <row r="126" spans="1:13">
      <c r="A126" s="225"/>
      <c r="B126" s="225"/>
      <c r="C126" s="225">
        <v>7</v>
      </c>
      <c r="D126" s="225">
        <v>7</v>
      </c>
      <c r="E126" s="225">
        <v>1</v>
      </c>
      <c r="F126" s="225" t="s">
        <v>5907</v>
      </c>
      <c r="G126" s="225" t="s">
        <v>718</v>
      </c>
      <c r="H126" s="225" t="s">
        <v>8295</v>
      </c>
      <c r="I126" s="225"/>
      <c r="J126" s="225">
        <v>0</v>
      </c>
      <c r="K126" s="225" t="s">
        <v>5886</v>
      </c>
      <c r="L126" s="225">
        <v>0</v>
      </c>
      <c r="M126" s="225"/>
    </row>
    <row r="127" spans="1:13">
      <c r="A127" s="225"/>
      <c r="B127" s="225"/>
      <c r="C127" s="225">
        <v>6</v>
      </c>
      <c r="D127" s="225">
        <v>6</v>
      </c>
      <c r="E127" s="225">
        <v>1</v>
      </c>
      <c r="F127" s="225" t="s">
        <v>5907</v>
      </c>
      <c r="G127" s="225" t="s">
        <v>718</v>
      </c>
      <c r="H127" s="225" t="s">
        <v>8294</v>
      </c>
      <c r="I127" s="225"/>
      <c r="J127" s="225">
        <v>0</v>
      </c>
      <c r="K127" s="225" t="s">
        <v>5886</v>
      </c>
      <c r="L127" s="225">
        <v>0</v>
      </c>
      <c r="M127" s="225"/>
    </row>
    <row r="128" spans="1:13">
      <c r="A128" s="225"/>
      <c r="B128" s="225"/>
      <c r="C128" s="225">
        <v>5</v>
      </c>
      <c r="D128" s="225">
        <v>5</v>
      </c>
      <c r="E128" s="225">
        <v>1</v>
      </c>
      <c r="F128" s="225" t="s">
        <v>5907</v>
      </c>
      <c r="G128" s="225" t="s">
        <v>73</v>
      </c>
      <c r="H128" s="225" t="s">
        <v>20</v>
      </c>
      <c r="I128" s="225"/>
      <c r="J128" s="225">
        <v>0</v>
      </c>
      <c r="K128" s="225" t="s">
        <v>5886</v>
      </c>
      <c r="L128" s="225">
        <v>0</v>
      </c>
      <c r="M128" s="225"/>
    </row>
    <row r="129" spans="1:13">
      <c r="A129" s="225"/>
      <c r="B129" s="225"/>
      <c r="C129" s="225">
        <v>4</v>
      </c>
      <c r="D129" s="225">
        <v>4</v>
      </c>
      <c r="E129" s="225">
        <v>1</v>
      </c>
      <c r="F129" s="225" t="s">
        <v>5907</v>
      </c>
      <c r="G129" s="225" t="s">
        <v>718</v>
      </c>
      <c r="H129" s="225" t="s">
        <v>8293</v>
      </c>
      <c r="I129" s="225"/>
      <c r="J129" s="225">
        <v>0</v>
      </c>
      <c r="K129" s="225" t="s">
        <v>5886</v>
      </c>
      <c r="L129" s="225">
        <v>0</v>
      </c>
      <c r="M129" s="225"/>
    </row>
    <row r="130" spans="1:13">
      <c r="A130" s="225"/>
      <c r="B130" s="225"/>
      <c r="C130" s="225">
        <v>3</v>
      </c>
      <c r="D130" s="225">
        <v>3</v>
      </c>
      <c r="E130" s="225">
        <v>1</v>
      </c>
      <c r="F130" s="225" t="s">
        <v>5907</v>
      </c>
      <c r="G130" s="225" t="s">
        <v>718</v>
      </c>
      <c r="H130" s="225" t="s">
        <v>8292</v>
      </c>
      <c r="I130" s="225"/>
      <c r="J130" s="225">
        <v>0</v>
      </c>
      <c r="K130" s="225" t="s">
        <v>5886</v>
      </c>
      <c r="L130" s="225">
        <v>0</v>
      </c>
      <c r="M130" s="225"/>
    </row>
    <row r="131" spans="1:13">
      <c r="A131" s="225"/>
      <c r="B131" s="225"/>
      <c r="C131" s="225">
        <v>2</v>
      </c>
      <c r="D131" s="225">
        <v>2</v>
      </c>
      <c r="E131" s="225">
        <v>1</v>
      </c>
      <c r="F131" s="225" t="s">
        <v>5907</v>
      </c>
      <c r="G131" s="225" t="s">
        <v>718</v>
      </c>
      <c r="H131" s="225" t="s">
        <v>8291</v>
      </c>
      <c r="I131" s="225"/>
      <c r="J131" s="225">
        <v>0</v>
      </c>
      <c r="K131" s="225" t="s">
        <v>5886</v>
      </c>
      <c r="L131" s="225">
        <v>0</v>
      </c>
      <c r="M131" s="225"/>
    </row>
    <row r="132" spans="1:13">
      <c r="A132" s="225"/>
      <c r="B132" s="225"/>
      <c r="C132" s="225">
        <v>1</v>
      </c>
      <c r="D132" s="225">
        <v>1</v>
      </c>
      <c r="E132" s="225">
        <v>1</v>
      </c>
      <c r="F132" s="225" t="s">
        <v>5907</v>
      </c>
      <c r="G132" s="225" t="s">
        <v>718</v>
      </c>
      <c r="H132" s="225" t="s">
        <v>8290</v>
      </c>
      <c r="I132" s="225"/>
      <c r="J132" s="225">
        <v>0</v>
      </c>
      <c r="K132" s="225" t="s">
        <v>5886</v>
      </c>
      <c r="L132" s="225">
        <v>0</v>
      </c>
      <c r="M132" s="225"/>
    </row>
    <row r="133" spans="1:13">
      <c r="A133" s="225"/>
      <c r="B133" s="225"/>
      <c r="C133" s="225">
        <v>0</v>
      </c>
      <c r="D133" s="225">
        <v>0</v>
      </c>
      <c r="E133" s="225">
        <v>1</v>
      </c>
      <c r="F133" s="225" t="s">
        <v>5907</v>
      </c>
      <c r="G133" s="225" t="s">
        <v>718</v>
      </c>
      <c r="H133" s="225" t="s">
        <v>8289</v>
      </c>
      <c r="I133" s="225"/>
      <c r="J133" s="225">
        <v>0</v>
      </c>
      <c r="K133" s="225" t="s">
        <v>5886</v>
      </c>
      <c r="L133" s="225">
        <v>0</v>
      </c>
      <c r="M133" s="225"/>
    </row>
    <row r="134" spans="1:13">
      <c r="A134" s="226"/>
      <c r="B134" s="226" t="s">
        <v>486</v>
      </c>
      <c r="C134" s="226"/>
      <c r="D134" s="226"/>
      <c r="E134" s="226">
        <v>32</v>
      </c>
      <c r="F134" s="226" t="s">
        <v>4333</v>
      </c>
      <c r="G134" s="226"/>
      <c r="H134" s="226" t="s">
        <v>6610</v>
      </c>
      <c r="I134" s="226"/>
      <c r="J134" s="226"/>
      <c r="K134" s="226" t="s">
        <v>5886</v>
      </c>
      <c r="L134" s="226">
        <v>0</v>
      </c>
      <c r="M134" s="226"/>
    </row>
    <row r="135" spans="1:13">
      <c r="A135" s="225"/>
      <c r="B135" s="225"/>
      <c r="C135" s="225">
        <v>30</v>
      </c>
      <c r="D135" s="225">
        <v>31</v>
      </c>
      <c r="E135" s="225">
        <v>2</v>
      </c>
      <c r="F135" s="225" t="s">
        <v>5898</v>
      </c>
      <c r="G135" s="225" t="s">
        <v>73</v>
      </c>
      <c r="H135" s="225" t="s">
        <v>20</v>
      </c>
      <c r="I135" s="225"/>
      <c r="J135" s="225">
        <v>0</v>
      </c>
      <c r="K135" s="225" t="s">
        <v>5886</v>
      </c>
      <c r="L135" s="225">
        <v>0</v>
      </c>
      <c r="M135" s="225"/>
    </row>
    <row r="136" spans="1:13">
      <c r="A136" s="225"/>
      <c r="B136" s="225"/>
      <c r="C136" s="225">
        <v>29</v>
      </c>
      <c r="D136" s="225">
        <v>29</v>
      </c>
      <c r="E136" s="225">
        <v>1</v>
      </c>
      <c r="F136" s="225" t="s">
        <v>5907</v>
      </c>
      <c r="G136" s="225" t="s">
        <v>713</v>
      </c>
      <c r="H136" s="225" t="s">
        <v>8316</v>
      </c>
      <c r="I136" s="225"/>
      <c r="J136" s="225">
        <v>0</v>
      </c>
      <c r="K136" s="225" t="s">
        <v>5886</v>
      </c>
      <c r="L136" s="225">
        <v>0</v>
      </c>
      <c r="M136" s="225"/>
    </row>
    <row r="137" spans="1:13">
      <c r="A137" s="225"/>
      <c r="B137" s="225"/>
      <c r="C137" s="225">
        <v>28</v>
      </c>
      <c r="D137" s="225">
        <v>28</v>
      </c>
      <c r="E137" s="225">
        <v>1</v>
      </c>
      <c r="F137" s="225" t="s">
        <v>5907</v>
      </c>
      <c r="G137" s="225" t="s">
        <v>713</v>
      </c>
      <c r="H137" s="225" t="s">
        <v>8315</v>
      </c>
      <c r="I137" s="225"/>
      <c r="J137" s="225">
        <v>0</v>
      </c>
      <c r="K137" s="225" t="s">
        <v>5886</v>
      </c>
      <c r="L137" s="225">
        <v>0</v>
      </c>
      <c r="M137" s="225"/>
    </row>
    <row r="138" spans="1:13">
      <c r="A138" s="225"/>
      <c r="B138" s="225"/>
      <c r="C138" s="225">
        <v>27</v>
      </c>
      <c r="D138" s="225">
        <v>27</v>
      </c>
      <c r="E138" s="225">
        <v>1</v>
      </c>
      <c r="F138" s="225" t="s">
        <v>5907</v>
      </c>
      <c r="G138" s="225" t="s">
        <v>713</v>
      </c>
      <c r="H138" s="225" t="s">
        <v>8314</v>
      </c>
      <c r="I138" s="225"/>
      <c r="J138" s="225">
        <v>0</v>
      </c>
      <c r="K138" s="225" t="s">
        <v>5886</v>
      </c>
      <c r="L138" s="225">
        <v>0</v>
      </c>
      <c r="M138" s="225"/>
    </row>
    <row r="139" spans="1:13">
      <c r="A139" s="225"/>
      <c r="B139" s="225"/>
      <c r="C139" s="225">
        <v>26</v>
      </c>
      <c r="D139" s="225">
        <v>26</v>
      </c>
      <c r="E139" s="225">
        <v>1</v>
      </c>
      <c r="F139" s="225" t="s">
        <v>5907</v>
      </c>
      <c r="G139" s="225" t="s">
        <v>713</v>
      </c>
      <c r="H139" s="225" t="s">
        <v>8313</v>
      </c>
      <c r="I139" s="225"/>
      <c r="J139" s="225">
        <v>0</v>
      </c>
      <c r="K139" s="225" t="s">
        <v>5886</v>
      </c>
      <c r="L139" s="225">
        <v>0</v>
      </c>
      <c r="M139" s="225"/>
    </row>
    <row r="140" spans="1:13">
      <c r="A140" s="225"/>
      <c r="B140" s="225"/>
      <c r="C140" s="225">
        <v>25</v>
      </c>
      <c r="D140" s="225">
        <v>25</v>
      </c>
      <c r="E140" s="225">
        <v>1</v>
      </c>
      <c r="F140" s="225" t="s">
        <v>5907</v>
      </c>
      <c r="G140" s="225" t="s">
        <v>713</v>
      </c>
      <c r="H140" s="225" t="s">
        <v>8312</v>
      </c>
      <c r="I140" s="225"/>
      <c r="J140" s="225">
        <v>0</v>
      </c>
      <c r="K140" s="225" t="s">
        <v>5886</v>
      </c>
      <c r="L140" s="225">
        <v>0</v>
      </c>
      <c r="M140" s="225"/>
    </row>
    <row r="141" spans="1:13">
      <c r="A141" s="225"/>
      <c r="B141" s="225"/>
      <c r="C141" s="225">
        <v>24</v>
      </c>
      <c r="D141" s="225">
        <v>24</v>
      </c>
      <c r="E141" s="225">
        <v>1</v>
      </c>
      <c r="F141" s="225" t="s">
        <v>5907</v>
      </c>
      <c r="G141" s="225" t="s">
        <v>713</v>
      </c>
      <c r="H141" s="225" t="s">
        <v>8311</v>
      </c>
      <c r="I141" s="225"/>
      <c r="J141" s="225">
        <v>0</v>
      </c>
      <c r="K141" s="225" t="s">
        <v>5886</v>
      </c>
      <c r="L141" s="225">
        <v>0</v>
      </c>
      <c r="M141" s="225"/>
    </row>
    <row r="142" spans="1:13">
      <c r="A142" s="225"/>
      <c r="B142" s="225"/>
      <c r="C142" s="225">
        <v>23</v>
      </c>
      <c r="D142" s="225">
        <v>23</v>
      </c>
      <c r="E142" s="225">
        <v>1</v>
      </c>
      <c r="F142" s="225" t="s">
        <v>5907</v>
      </c>
      <c r="G142" s="225" t="s">
        <v>713</v>
      </c>
      <c r="H142" s="225" t="s">
        <v>8310</v>
      </c>
      <c r="I142" s="225"/>
      <c r="J142" s="225">
        <v>0</v>
      </c>
      <c r="K142" s="225" t="s">
        <v>5886</v>
      </c>
      <c r="L142" s="225">
        <v>0</v>
      </c>
      <c r="M142" s="225"/>
    </row>
    <row r="143" spans="1:13">
      <c r="A143" s="225"/>
      <c r="B143" s="225"/>
      <c r="C143" s="225">
        <v>22</v>
      </c>
      <c r="D143" s="225">
        <v>22</v>
      </c>
      <c r="E143" s="225">
        <v>1</v>
      </c>
      <c r="F143" s="225" t="s">
        <v>5907</v>
      </c>
      <c r="G143" s="225" t="s">
        <v>713</v>
      </c>
      <c r="H143" s="225" t="s">
        <v>8309</v>
      </c>
      <c r="I143" s="225"/>
      <c r="J143" s="225">
        <v>0</v>
      </c>
      <c r="K143" s="225" t="s">
        <v>5886</v>
      </c>
      <c r="L143" s="225">
        <v>0</v>
      </c>
      <c r="M143" s="225"/>
    </row>
    <row r="144" spans="1:13">
      <c r="A144" s="225"/>
      <c r="B144" s="225"/>
      <c r="C144" s="225">
        <v>21</v>
      </c>
      <c r="D144" s="225">
        <v>21</v>
      </c>
      <c r="E144" s="225">
        <v>1</v>
      </c>
      <c r="F144" s="225" t="s">
        <v>5907</v>
      </c>
      <c r="G144" s="225" t="s">
        <v>713</v>
      </c>
      <c r="H144" s="225" t="s">
        <v>8308</v>
      </c>
      <c r="I144" s="225"/>
      <c r="J144" s="225">
        <v>0</v>
      </c>
      <c r="K144" s="225" t="s">
        <v>5886</v>
      </c>
      <c r="L144" s="225">
        <v>0</v>
      </c>
      <c r="M144" s="225"/>
    </row>
    <row r="145" spans="1:13">
      <c r="A145" s="225"/>
      <c r="B145" s="225"/>
      <c r="C145" s="225">
        <v>20</v>
      </c>
      <c r="D145" s="225">
        <v>20</v>
      </c>
      <c r="E145" s="225">
        <v>1</v>
      </c>
      <c r="F145" s="225" t="s">
        <v>5907</v>
      </c>
      <c r="G145" s="225" t="s">
        <v>713</v>
      </c>
      <c r="H145" s="225" t="s">
        <v>8307</v>
      </c>
      <c r="I145" s="225"/>
      <c r="J145" s="225">
        <v>0</v>
      </c>
      <c r="K145" s="225" t="s">
        <v>5886</v>
      </c>
      <c r="L145" s="225">
        <v>0</v>
      </c>
      <c r="M145" s="225"/>
    </row>
    <row r="146" spans="1:13">
      <c r="A146" s="225"/>
      <c r="B146" s="225"/>
      <c r="C146" s="225">
        <v>19</v>
      </c>
      <c r="D146" s="225">
        <v>19</v>
      </c>
      <c r="E146" s="225">
        <v>1</v>
      </c>
      <c r="F146" s="225" t="s">
        <v>5907</v>
      </c>
      <c r="G146" s="225" t="s">
        <v>73</v>
      </c>
      <c r="H146" s="225" t="s">
        <v>20</v>
      </c>
      <c r="I146" s="225"/>
      <c r="J146" s="225">
        <v>0</v>
      </c>
      <c r="K146" s="225" t="s">
        <v>5886</v>
      </c>
      <c r="L146" s="225">
        <v>0</v>
      </c>
      <c r="M146" s="225"/>
    </row>
    <row r="147" spans="1:13">
      <c r="A147" s="225"/>
      <c r="B147" s="225"/>
      <c r="C147" s="225">
        <v>18</v>
      </c>
      <c r="D147" s="225">
        <v>18</v>
      </c>
      <c r="E147" s="225">
        <v>1</v>
      </c>
      <c r="F147" s="225" t="s">
        <v>5907</v>
      </c>
      <c r="G147" s="225" t="s">
        <v>713</v>
      </c>
      <c r="H147" s="225" t="s">
        <v>8306</v>
      </c>
      <c r="I147" s="225"/>
      <c r="J147" s="225">
        <v>0</v>
      </c>
      <c r="K147" s="225" t="s">
        <v>5886</v>
      </c>
      <c r="L147" s="225">
        <v>0</v>
      </c>
      <c r="M147" s="225"/>
    </row>
    <row r="148" spans="1:13">
      <c r="A148" s="225"/>
      <c r="B148" s="225"/>
      <c r="C148" s="225">
        <v>17</v>
      </c>
      <c r="D148" s="225">
        <v>17</v>
      </c>
      <c r="E148" s="225">
        <v>1</v>
      </c>
      <c r="F148" s="225" t="s">
        <v>5907</v>
      </c>
      <c r="G148" s="225" t="s">
        <v>713</v>
      </c>
      <c r="H148" s="225" t="s">
        <v>8305</v>
      </c>
      <c r="I148" s="225"/>
      <c r="J148" s="225">
        <v>0</v>
      </c>
      <c r="K148" s="225" t="s">
        <v>5886</v>
      </c>
      <c r="L148" s="225">
        <v>0</v>
      </c>
      <c r="M148" s="225"/>
    </row>
    <row r="149" spans="1:13">
      <c r="A149" s="225"/>
      <c r="B149" s="225"/>
      <c r="C149" s="225">
        <v>16</v>
      </c>
      <c r="D149" s="225">
        <v>16</v>
      </c>
      <c r="E149" s="225">
        <v>1</v>
      </c>
      <c r="F149" s="225" t="s">
        <v>5907</v>
      </c>
      <c r="G149" s="225" t="s">
        <v>713</v>
      </c>
      <c r="H149" s="225" t="s">
        <v>8304</v>
      </c>
      <c r="I149" s="225"/>
      <c r="J149" s="225">
        <v>0</v>
      </c>
      <c r="K149" s="225" t="s">
        <v>5886</v>
      </c>
      <c r="L149" s="225">
        <v>0</v>
      </c>
      <c r="M149" s="225"/>
    </row>
    <row r="150" spans="1:13">
      <c r="A150" s="225"/>
      <c r="B150" s="225"/>
      <c r="C150" s="225">
        <v>15</v>
      </c>
      <c r="D150" s="225">
        <v>15</v>
      </c>
      <c r="E150" s="225">
        <v>1</v>
      </c>
      <c r="F150" s="225" t="s">
        <v>5907</v>
      </c>
      <c r="G150" s="225" t="s">
        <v>73</v>
      </c>
      <c r="H150" s="225" t="s">
        <v>20</v>
      </c>
      <c r="I150" s="225"/>
      <c r="J150" s="225">
        <v>0</v>
      </c>
      <c r="K150" s="225" t="s">
        <v>5886</v>
      </c>
      <c r="L150" s="225">
        <v>0</v>
      </c>
      <c r="M150" s="225"/>
    </row>
    <row r="151" spans="1:13">
      <c r="A151" s="225"/>
      <c r="B151" s="225"/>
      <c r="C151" s="225">
        <v>14</v>
      </c>
      <c r="D151" s="225">
        <v>14</v>
      </c>
      <c r="E151" s="225">
        <v>1</v>
      </c>
      <c r="F151" s="225" t="s">
        <v>5907</v>
      </c>
      <c r="G151" s="225" t="s">
        <v>713</v>
      </c>
      <c r="H151" s="225" t="s">
        <v>8302</v>
      </c>
      <c r="I151" s="225"/>
      <c r="J151" s="225">
        <v>0</v>
      </c>
      <c r="K151" s="225" t="s">
        <v>5886</v>
      </c>
      <c r="L151" s="225">
        <v>0</v>
      </c>
      <c r="M151" s="225"/>
    </row>
    <row r="152" spans="1:13">
      <c r="A152" s="225"/>
      <c r="B152" s="225"/>
      <c r="C152" s="225">
        <v>13</v>
      </c>
      <c r="D152" s="225">
        <v>13</v>
      </c>
      <c r="E152" s="225">
        <v>1</v>
      </c>
      <c r="F152" s="225" t="s">
        <v>5907</v>
      </c>
      <c r="G152" s="225" t="s">
        <v>713</v>
      </c>
      <c r="H152" s="225" t="s">
        <v>8301</v>
      </c>
      <c r="I152" s="225"/>
      <c r="J152" s="225">
        <v>0</v>
      </c>
      <c r="K152" s="225" t="s">
        <v>5886</v>
      </c>
      <c r="L152" s="225">
        <v>0</v>
      </c>
      <c r="M152" s="225"/>
    </row>
    <row r="153" spans="1:13">
      <c r="A153" s="225"/>
      <c r="B153" s="225"/>
      <c r="C153" s="225">
        <v>12</v>
      </c>
      <c r="D153" s="225">
        <v>12</v>
      </c>
      <c r="E153" s="225">
        <v>1</v>
      </c>
      <c r="F153" s="225" t="s">
        <v>5907</v>
      </c>
      <c r="G153" s="225" t="s">
        <v>713</v>
      </c>
      <c r="H153" s="225" t="s">
        <v>8300</v>
      </c>
      <c r="I153" s="225"/>
      <c r="J153" s="225">
        <v>0</v>
      </c>
      <c r="K153" s="225" t="s">
        <v>5886</v>
      </c>
      <c r="L153" s="225">
        <v>0</v>
      </c>
      <c r="M153" s="225"/>
    </row>
    <row r="154" spans="1:13">
      <c r="A154" s="225"/>
      <c r="B154" s="225"/>
      <c r="C154" s="225">
        <v>11</v>
      </c>
      <c r="D154" s="225">
        <v>11</v>
      </c>
      <c r="E154" s="225">
        <v>1</v>
      </c>
      <c r="F154" s="225" t="s">
        <v>5907</v>
      </c>
      <c r="G154" s="225" t="s">
        <v>713</v>
      </c>
      <c r="H154" s="225" t="s">
        <v>8299</v>
      </c>
      <c r="I154" s="225"/>
      <c r="J154" s="225">
        <v>0</v>
      </c>
      <c r="K154" s="225" t="s">
        <v>5886</v>
      </c>
      <c r="L154" s="225">
        <v>0</v>
      </c>
      <c r="M154" s="225"/>
    </row>
    <row r="155" spans="1:13">
      <c r="A155" s="225"/>
      <c r="B155" s="225"/>
      <c r="C155" s="225">
        <v>10</v>
      </c>
      <c r="D155" s="225">
        <v>10</v>
      </c>
      <c r="E155" s="225">
        <v>1</v>
      </c>
      <c r="F155" s="225" t="s">
        <v>5907</v>
      </c>
      <c r="G155" s="225" t="s">
        <v>713</v>
      </c>
      <c r="H155" s="225" t="s">
        <v>8298</v>
      </c>
      <c r="I155" s="225"/>
      <c r="J155" s="225">
        <v>0</v>
      </c>
      <c r="K155" s="225" t="s">
        <v>5886</v>
      </c>
      <c r="L155" s="225">
        <v>0</v>
      </c>
      <c r="M155" s="225"/>
    </row>
    <row r="156" spans="1:13">
      <c r="A156" s="225"/>
      <c r="B156" s="225"/>
      <c r="C156" s="225">
        <v>9</v>
      </c>
      <c r="D156" s="225">
        <v>9</v>
      </c>
      <c r="E156" s="225">
        <v>1</v>
      </c>
      <c r="F156" s="225" t="s">
        <v>5907</v>
      </c>
      <c r="G156" s="225" t="s">
        <v>713</v>
      </c>
      <c r="H156" s="225" t="s">
        <v>8297</v>
      </c>
      <c r="I156" s="225"/>
      <c r="J156" s="225">
        <v>0</v>
      </c>
      <c r="K156" s="225" t="s">
        <v>5886</v>
      </c>
      <c r="L156" s="225">
        <v>0</v>
      </c>
      <c r="M156" s="225"/>
    </row>
    <row r="157" spans="1:13">
      <c r="A157" s="225"/>
      <c r="B157" s="225"/>
      <c r="C157" s="225">
        <v>8</v>
      </c>
      <c r="D157" s="225">
        <v>8</v>
      </c>
      <c r="E157" s="225">
        <v>1</v>
      </c>
      <c r="F157" s="225" t="s">
        <v>5907</v>
      </c>
      <c r="G157" s="225" t="s">
        <v>713</v>
      </c>
      <c r="H157" s="225" t="s">
        <v>8296</v>
      </c>
      <c r="I157" s="225"/>
      <c r="J157" s="225">
        <v>0</v>
      </c>
      <c r="K157" s="225" t="s">
        <v>5886</v>
      </c>
      <c r="L157" s="225">
        <v>0</v>
      </c>
      <c r="M157" s="225"/>
    </row>
    <row r="158" spans="1:13">
      <c r="A158" s="225"/>
      <c r="B158" s="225"/>
      <c r="C158" s="225">
        <v>7</v>
      </c>
      <c r="D158" s="225">
        <v>7</v>
      </c>
      <c r="E158" s="225">
        <v>1</v>
      </c>
      <c r="F158" s="225" t="s">
        <v>5907</v>
      </c>
      <c r="G158" s="225" t="s">
        <v>713</v>
      </c>
      <c r="H158" s="225" t="s">
        <v>8295</v>
      </c>
      <c r="I158" s="225"/>
      <c r="J158" s="225">
        <v>0</v>
      </c>
      <c r="K158" s="225" t="s">
        <v>5886</v>
      </c>
      <c r="L158" s="225">
        <v>0</v>
      </c>
      <c r="M158" s="225"/>
    </row>
    <row r="159" spans="1:13">
      <c r="A159" s="225"/>
      <c r="B159" s="225"/>
      <c r="C159" s="225">
        <v>6</v>
      </c>
      <c r="D159" s="225">
        <v>6</v>
      </c>
      <c r="E159" s="225">
        <v>1</v>
      </c>
      <c r="F159" s="225" t="s">
        <v>5907</v>
      </c>
      <c r="G159" s="225" t="s">
        <v>713</v>
      </c>
      <c r="H159" s="225" t="s">
        <v>8294</v>
      </c>
      <c r="I159" s="225"/>
      <c r="J159" s="225">
        <v>0</v>
      </c>
      <c r="K159" s="225" t="s">
        <v>5886</v>
      </c>
      <c r="L159" s="225">
        <v>0</v>
      </c>
      <c r="M159" s="225"/>
    </row>
    <row r="160" spans="1:13">
      <c r="A160" s="225"/>
      <c r="B160" s="225"/>
      <c r="C160" s="225">
        <v>5</v>
      </c>
      <c r="D160" s="225">
        <v>5</v>
      </c>
      <c r="E160" s="225">
        <v>1</v>
      </c>
      <c r="F160" s="225" t="s">
        <v>5907</v>
      </c>
      <c r="G160" s="225" t="s">
        <v>73</v>
      </c>
      <c r="H160" s="225" t="s">
        <v>20</v>
      </c>
      <c r="I160" s="225"/>
      <c r="J160" s="225">
        <v>0</v>
      </c>
      <c r="K160" s="225" t="s">
        <v>5886</v>
      </c>
      <c r="L160" s="225">
        <v>0</v>
      </c>
      <c r="M160" s="225"/>
    </row>
    <row r="161" spans="1:13">
      <c r="A161" s="225"/>
      <c r="B161" s="225"/>
      <c r="C161" s="225">
        <v>4</v>
      </c>
      <c r="D161" s="225">
        <v>4</v>
      </c>
      <c r="E161" s="225">
        <v>1</v>
      </c>
      <c r="F161" s="225" t="s">
        <v>5907</v>
      </c>
      <c r="G161" s="225" t="s">
        <v>713</v>
      </c>
      <c r="H161" s="225" t="s">
        <v>8293</v>
      </c>
      <c r="I161" s="225"/>
      <c r="J161" s="225">
        <v>0</v>
      </c>
      <c r="K161" s="225" t="s">
        <v>5886</v>
      </c>
      <c r="L161" s="225">
        <v>0</v>
      </c>
      <c r="M161" s="225"/>
    </row>
    <row r="162" spans="1:13">
      <c r="A162" s="225"/>
      <c r="B162" s="225"/>
      <c r="C162" s="225">
        <v>3</v>
      </c>
      <c r="D162" s="225">
        <v>3</v>
      </c>
      <c r="E162" s="225">
        <v>1</v>
      </c>
      <c r="F162" s="225" t="s">
        <v>5907</v>
      </c>
      <c r="G162" s="225" t="s">
        <v>713</v>
      </c>
      <c r="H162" s="225" t="s">
        <v>8292</v>
      </c>
      <c r="I162" s="225"/>
      <c r="J162" s="225">
        <v>0</v>
      </c>
      <c r="K162" s="225" t="s">
        <v>5886</v>
      </c>
      <c r="L162" s="225">
        <v>0</v>
      </c>
      <c r="M162" s="225"/>
    </row>
    <row r="163" spans="1:13">
      <c r="A163" s="225"/>
      <c r="B163" s="225"/>
      <c r="C163" s="225">
        <v>2</v>
      </c>
      <c r="D163" s="225">
        <v>2</v>
      </c>
      <c r="E163" s="225">
        <v>1</v>
      </c>
      <c r="F163" s="225" t="s">
        <v>5907</v>
      </c>
      <c r="G163" s="225" t="s">
        <v>713</v>
      </c>
      <c r="H163" s="225" t="s">
        <v>8291</v>
      </c>
      <c r="I163" s="225"/>
      <c r="J163" s="225">
        <v>0</v>
      </c>
      <c r="K163" s="225" t="s">
        <v>5886</v>
      </c>
      <c r="L163" s="225">
        <v>0</v>
      </c>
      <c r="M163" s="225"/>
    </row>
    <row r="164" spans="1:13">
      <c r="A164" s="225"/>
      <c r="B164" s="225"/>
      <c r="C164" s="225">
        <v>1</v>
      </c>
      <c r="D164" s="225">
        <v>1</v>
      </c>
      <c r="E164" s="225">
        <v>1</v>
      </c>
      <c r="F164" s="225" t="s">
        <v>5907</v>
      </c>
      <c r="G164" s="225" t="s">
        <v>713</v>
      </c>
      <c r="H164" s="225" t="s">
        <v>8290</v>
      </c>
      <c r="I164" s="225"/>
      <c r="J164" s="225">
        <v>0</v>
      </c>
      <c r="K164" s="225" t="s">
        <v>5886</v>
      </c>
      <c r="L164" s="225">
        <v>0</v>
      </c>
      <c r="M164" s="225"/>
    </row>
    <row r="165" spans="1:13">
      <c r="A165" s="225"/>
      <c r="B165" s="225"/>
      <c r="C165" s="225">
        <v>0</v>
      </c>
      <c r="D165" s="225">
        <v>0</v>
      </c>
      <c r="E165" s="225">
        <v>1</v>
      </c>
      <c r="F165" s="225" t="s">
        <v>5907</v>
      </c>
      <c r="G165" s="225" t="s">
        <v>713</v>
      </c>
      <c r="H165" s="225" t="s">
        <v>8289</v>
      </c>
      <c r="I165" s="225"/>
      <c r="J165" s="225">
        <v>0</v>
      </c>
      <c r="K165" s="225" t="s">
        <v>5886</v>
      </c>
      <c r="L165" s="225">
        <v>0</v>
      </c>
      <c r="M165" s="225"/>
    </row>
    <row r="166" spans="1:13">
      <c r="A166" s="226"/>
      <c r="B166" s="226" t="s">
        <v>1459</v>
      </c>
      <c r="C166" s="226"/>
      <c r="D166" s="226"/>
      <c r="E166" s="226">
        <v>32</v>
      </c>
      <c r="F166" s="226" t="s">
        <v>4333</v>
      </c>
      <c r="G166" s="226"/>
      <c r="H166" s="226" t="s">
        <v>6609</v>
      </c>
      <c r="I166" s="226"/>
      <c r="J166" s="226"/>
      <c r="K166" s="226" t="s">
        <v>5886</v>
      </c>
      <c r="L166" s="226">
        <v>0</v>
      </c>
      <c r="M166" s="226"/>
    </row>
    <row r="167" spans="1:13">
      <c r="A167" s="225"/>
      <c r="B167" s="225"/>
      <c r="C167" s="225">
        <v>31</v>
      </c>
      <c r="D167" s="225">
        <v>31</v>
      </c>
      <c r="E167" s="225">
        <v>1</v>
      </c>
      <c r="F167" s="225" t="s">
        <v>5907</v>
      </c>
      <c r="G167" s="225" t="s">
        <v>68</v>
      </c>
      <c r="H167" s="225" t="s">
        <v>8317</v>
      </c>
      <c r="I167" s="225"/>
      <c r="J167" s="225">
        <v>0</v>
      </c>
      <c r="K167" s="225" t="s">
        <v>5886</v>
      </c>
      <c r="L167" s="225">
        <v>0</v>
      </c>
      <c r="M167" s="225"/>
    </row>
    <row r="168" spans="1:13">
      <c r="A168" s="225"/>
      <c r="B168" s="225"/>
      <c r="C168" s="225">
        <v>30</v>
      </c>
      <c r="D168" s="225">
        <v>30</v>
      </c>
      <c r="E168" s="225">
        <v>1</v>
      </c>
      <c r="F168" s="225" t="s">
        <v>5907</v>
      </c>
      <c r="G168" s="225" t="s">
        <v>73</v>
      </c>
      <c r="H168" s="225" t="s">
        <v>20</v>
      </c>
      <c r="I168" s="225"/>
      <c r="J168" s="225">
        <v>0</v>
      </c>
      <c r="K168" s="225" t="s">
        <v>5886</v>
      </c>
      <c r="L168" s="225">
        <v>0</v>
      </c>
      <c r="M168" s="225"/>
    </row>
    <row r="169" spans="1:13">
      <c r="A169" s="225"/>
      <c r="B169" s="225"/>
      <c r="C169" s="225">
        <v>29</v>
      </c>
      <c r="D169" s="225">
        <v>29</v>
      </c>
      <c r="E169" s="225">
        <v>1</v>
      </c>
      <c r="F169" s="225" t="s">
        <v>5907</v>
      </c>
      <c r="G169" s="225" t="s">
        <v>68</v>
      </c>
      <c r="H169" s="225" t="s">
        <v>8316</v>
      </c>
      <c r="I169" s="225"/>
      <c r="J169" s="225">
        <v>0</v>
      </c>
      <c r="K169" s="225" t="s">
        <v>5886</v>
      </c>
      <c r="L169" s="225">
        <v>0</v>
      </c>
      <c r="M169" s="225"/>
    </row>
    <row r="170" spans="1:13">
      <c r="A170" s="225"/>
      <c r="B170" s="225"/>
      <c r="C170" s="225">
        <v>28</v>
      </c>
      <c r="D170" s="225">
        <v>28</v>
      </c>
      <c r="E170" s="225">
        <v>1</v>
      </c>
      <c r="F170" s="225" t="s">
        <v>5907</v>
      </c>
      <c r="G170" s="225" t="s">
        <v>68</v>
      </c>
      <c r="H170" s="225" t="s">
        <v>8315</v>
      </c>
      <c r="I170" s="225"/>
      <c r="J170" s="225">
        <v>0</v>
      </c>
      <c r="K170" s="225" t="s">
        <v>5886</v>
      </c>
      <c r="L170" s="225">
        <v>0</v>
      </c>
      <c r="M170" s="225"/>
    </row>
    <row r="171" spans="1:13">
      <c r="A171" s="225"/>
      <c r="B171" s="225"/>
      <c r="C171" s="225">
        <v>27</v>
      </c>
      <c r="D171" s="225">
        <v>27</v>
      </c>
      <c r="E171" s="225">
        <v>1</v>
      </c>
      <c r="F171" s="225" t="s">
        <v>5907</v>
      </c>
      <c r="G171" s="225" t="s">
        <v>68</v>
      </c>
      <c r="H171" s="225" t="s">
        <v>8314</v>
      </c>
      <c r="I171" s="225"/>
      <c r="J171" s="225">
        <v>0</v>
      </c>
      <c r="K171" s="225" t="s">
        <v>5886</v>
      </c>
      <c r="L171" s="225">
        <v>0</v>
      </c>
      <c r="M171" s="225"/>
    </row>
    <row r="172" spans="1:13">
      <c r="A172" s="225"/>
      <c r="B172" s="225"/>
      <c r="C172" s="225">
        <v>26</v>
      </c>
      <c r="D172" s="225">
        <v>26</v>
      </c>
      <c r="E172" s="225">
        <v>1</v>
      </c>
      <c r="F172" s="225" t="s">
        <v>5907</v>
      </c>
      <c r="G172" s="225" t="s">
        <v>68</v>
      </c>
      <c r="H172" s="225" t="s">
        <v>8313</v>
      </c>
      <c r="I172" s="225"/>
      <c r="J172" s="225">
        <v>0</v>
      </c>
      <c r="K172" s="225" t="s">
        <v>5886</v>
      </c>
      <c r="L172" s="225">
        <v>0</v>
      </c>
      <c r="M172" s="225"/>
    </row>
    <row r="173" spans="1:13">
      <c r="A173" s="225"/>
      <c r="B173" s="225"/>
      <c r="C173" s="225">
        <v>25</v>
      </c>
      <c r="D173" s="225">
        <v>25</v>
      </c>
      <c r="E173" s="225">
        <v>1</v>
      </c>
      <c r="F173" s="225" t="s">
        <v>5907</v>
      </c>
      <c r="G173" s="225" t="s">
        <v>68</v>
      </c>
      <c r="H173" s="225" t="s">
        <v>8312</v>
      </c>
      <c r="I173" s="225"/>
      <c r="J173" s="225">
        <v>0</v>
      </c>
      <c r="K173" s="225" t="s">
        <v>5886</v>
      </c>
      <c r="L173" s="225">
        <v>0</v>
      </c>
      <c r="M173" s="225"/>
    </row>
    <row r="174" spans="1:13">
      <c r="A174" s="225"/>
      <c r="B174" s="225"/>
      <c r="C174" s="225">
        <v>24</v>
      </c>
      <c r="D174" s="225">
        <v>24</v>
      </c>
      <c r="E174" s="225">
        <v>1</v>
      </c>
      <c r="F174" s="225" t="s">
        <v>5907</v>
      </c>
      <c r="G174" s="225" t="s">
        <v>68</v>
      </c>
      <c r="H174" s="225" t="s">
        <v>8311</v>
      </c>
      <c r="I174" s="225"/>
      <c r="J174" s="225">
        <v>0</v>
      </c>
      <c r="K174" s="225" t="s">
        <v>5886</v>
      </c>
      <c r="L174" s="225">
        <v>0</v>
      </c>
      <c r="M174" s="225"/>
    </row>
    <row r="175" spans="1:13">
      <c r="A175" s="225"/>
      <c r="B175" s="225"/>
      <c r="C175" s="225">
        <v>23</v>
      </c>
      <c r="D175" s="225">
        <v>23</v>
      </c>
      <c r="E175" s="225">
        <v>1</v>
      </c>
      <c r="F175" s="225" t="s">
        <v>5907</v>
      </c>
      <c r="G175" s="225" t="s">
        <v>68</v>
      </c>
      <c r="H175" s="225" t="s">
        <v>8310</v>
      </c>
      <c r="I175" s="225"/>
      <c r="J175" s="225">
        <v>0</v>
      </c>
      <c r="K175" s="225" t="s">
        <v>5886</v>
      </c>
      <c r="L175" s="225">
        <v>0</v>
      </c>
      <c r="M175" s="225"/>
    </row>
    <row r="176" spans="1:13">
      <c r="A176" s="225"/>
      <c r="B176" s="225"/>
      <c r="C176" s="225">
        <v>22</v>
      </c>
      <c r="D176" s="225">
        <v>22</v>
      </c>
      <c r="E176" s="225">
        <v>1</v>
      </c>
      <c r="F176" s="225" t="s">
        <v>5907</v>
      </c>
      <c r="G176" s="225" t="s">
        <v>68</v>
      </c>
      <c r="H176" s="225" t="s">
        <v>8309</v>
      </c>
      <c r="I176" s="225"/>
      <c r="J176" s="225">
        <v>0</v>
      </c>
      <c r="K176" s="225" t="s">
        <v>5886</v>
      </c>
      <c r="L176" s="225">
        <v>0</v>
      </c>
      <c r="M176" s="225"/>
    </row>
    <row r="177" spans="1:13">
      <c r="A177" s="225"/>
      <c r="B177" s="225"/>
      <c r="C177" s="225">
        <v>21</v>
      </c>
      <c r="D177" s="225">
        <v>21</v>
      </c>
      <c r="E177" s="225">
        <v>1</v>
      </c>
      <c r="F177" s="225" t="s">
        <v>5907</v>
      </c>
      <c r="G177" s="225" t="s">
        <v>68</v>
      </c>
      <c r="H177" s="225" t="s">
        <v>8308</v>
      </c>
      <c r="I177" s="225"/>
      <c r="J177" s="225">
        <v>0</v>
      </c>
      <c r="K177" s="225" t="s">
        <v>5886</v>
      </c>
      <c r="L177" s="225">
        <v>0</v>
      </c>
      <c r="M177" s="225"/>
    </row>
    <row r="178" spans="1:13">
      <c r="A178" s="225"/>
      <c r="B178" s="225"/>
      <c r="C178" s="225">
        <v>20</v>
      </c>
      <c r="D178" s="225">
        <v>20</v>
      </c>
      <c r="E178" s="225">
        <v>1</v>
      </c>
      <c r="F178" s="225" t="s">
        <v>5907</v>
      </c>
      <c r="G178" s="225" t="s">
        <v>68</v>
      </c>
      <c r="H178" s="225" t="s">
        <v>8307</v>
      </c>
      <c r="I178" s="225"/>
      <c r="J178" s="225">
        <v>0</v>
      </c>
      <c r="K178" s="225" t="s">
        <v>5886</v>
      </c>
      <c r="L178" s="225">
        <v>0</v>
      </c>
      <c r="M178" s="225"/>
    </row>
    <row r="179" spans="1:13">
      <c r="A179" s="225"/>
      <c r="B179" s="225"/>
      <c r="C179" s="225">
        <v>19</v>
      </c>
      <c r="D179" s="225">
        <v>19</v>
      </c>
      <c r="E179" s="225">
        <v>1</v>
      </c>
      <c r="F179" s="225" t="s">
        <v>5907</v>
      </c>
      <c r="G179" s="225" t="s">
        <v>73</v>
      </c>
      <c r="H179" s="225" t="s">
        <v>20</v>
      </c>
      <c r="I179" s="225"/>
      <c r="J179" s="225">
        <v>0</v>
      </c>
      <c r="K179" s="225" t="s">
        <v>5886</v>
      </c>
      <c r="L179" s="225">
        <v>0</v>
      </c>
      <c r="M179" s="225"/>
    </row>
    <row r="180" spans="1:13">
      <c r="A180" s="225"/>
      <c r="B180" s="225"/>
      <c r="C180" s="225">
        <v>18</v>
      </c>
      <c r="D180" s="225">
        <v>18</v>
      </c>
      <c r="E180" s="225">
        <v>1</v>
      </c>
      <c r="F180" s="225" t="s">
        <v>5907</v>
      </c>
      <c r="G180" s="225" t="s">
        <v>68</v>
      </c>
      <c r="H180" s="225" t="s">
        <v>8306</v>
      </c>
      <c r="I180" s="225"/>
      <c r="J180" s="225">
        <v>0</v>
      </c>
      <c r="K180" s="225" t="s">
        <v>5886</v>
      </c>
      <c r="L180" s="225">
        <v>0</v>
      </c>
      <c r="M180" s="225"/>
    </row>
    <row r="181" spans="1:13">
      <c r="A181" s="225"/>
      <c r="B181" s="225"/>
      <c r="C181" s="225">
        <v>17</v>
      </c>
      <c r="D181" s="225">
        <v>17</v>
      </c>
      <c r="E181" s="225">
        <v>1</v>
      </c>
      <c r="F181" s="225" t="s">
        <v>5907</v>
      </c>
      <c r="G181" s="225" t="s">
        <v>68</v>
      </c>
      <c r="H181" s="225" t="s">
        <v>8305</v>
      </c>
      <c r="I181" s="225"/>
      <c r="J181" s="225">
        <v>0</v>
      </c>
      <c r="K181" s="225" t="s">
        <v>5886</v>
      </c>
      <c r="L181" s="225">
        <v>0</v>
      </c>
      <c r="M181" s="225"/>
    </row>
    <row r="182" spans="1:13">
      <c r="A182" s="225"/>
      <c r="B182" s="225"/>
      <c r="C182" s="225">
        <v>16</v>
      </c>
      <c r="D182" s="225">
        <v>16</v>
      </c>
      <c r="E182" s="225">
        <v>1</v>
      </c>
      <c r="F182" s="225" t="s">
        <v>5907</v>
      </c>
      <c r="G182" s="225" t="s">
        <v>68</v>
      </c>
      <c r="H182" s="225" t="s">
        <v>8304</v>
      </c>
      <c r="I182" s="225"/>
      <c r="J182" s="225">
        <v>0</v>
      </c>
      <c r="K182" s="225" t="s">
        <v>5886</v>
      </c>
      <c r="L182" s="225">
        <v>0</v>
      </c>
      <c r="M182" s="225"/>
    </row>
    <row r="183" spans="1:13">
      <c r="A183" s="225"/>
      <c r="B183" s="225"/>
      <c r="C183" s="225">
        <v>15</v>
      </c>
      <c r="D183" s="225">
        <v>15</v>
      </c>
      <c r="E183" s="225">
        <v>1</v>
      </c>
      <c r="F183" s="225" t="s">
        <v>5907</v>
      </c>
      <c r="G183" s="225" t="s">
        <v>68</v>
      </c>
      <c r="H183" s="225" t="s">
        <v>8303</v>
      </c>
      <c r="I183" s="225"/>
      <c r="J183" s="225">
        <v>0</v>
      </c>
      <c r="K183" s="225" t="s">
        <v>5886</v>
      </c>
      <c r="L183" s="225">
        <v>0</v>
      </c>
      <c r="M183" s="225"/>
    </row>
    <row r="184" spans="1:13">
      <c r="A184" s="225"/>
      <c r="B184" s="225"/>
      <c r="C184" s="225">
        <v>14</v>
      </c>
      <c r="D184" s="225">
        <v>14</v>
      </c>
      <c r="E184" s="225">
        <v>1</v>
      </c>
      <c r="F184" s="225" t="s">
        <v>5907</v>
      </c>
      <c r="G184" s="225" t="s">
        <v>68</v>
      </c>
      <c r="H184" s="225" t="s">
        <v>8302</v>
      </c>
      <c r="I184" s="225"/>
      <c r="J184" s="225">
        <v>0</v>
      </c>
      <c r="K184" s="225" t="s">
        <v>5886</v>
      </c>
      <c r="L184" s="225">
        <v>0</v>
      </c>
      <c r="M184" s="225"/>
    </row>
    <row r="185" spans="1:13">
      <c r="A185" s="225"/>
      <c r="B185" s="225"/>
      <c r="C185" s="225">
        <v>13</v>
      </c>
      <c r="D185" s="225">
        <v>13</v>
      </c>
      <c r="E185" s="225">
        <v>1</v>
      </c>
      <c r="F185" s="225" t="s">
        <v>5907</v>
      </c>
      <c r="G185" s="225" t="s">
        <v>68</v>
      </c>
      <c r="H185" s="225" t="s">
        <v>8301</v>
      </c>
      <c r="I185" s="225"/>
      <c r="J185" s="225">
        <v>0</v>
      </c>
      <c r="K185" s="225" t="s">
        <v>5886</v>
      </c>
      <c r="L185" s="225">
        <v>0</v>
      </c>
      <c r="M185" s="225"/>
    </row>
    <row r="186" spans="1:13">
      <c r="A186" s="225"/>
      <c r="B186" s="225"/>
      <c r="C186" s="225">
        <v>12</v>
      </c>
      <c r="D186" s="225">
        <v>12</v>
      </c>
      <c r="E186" s="225">
        <v>1</v>
      </c>
      <c r="F186" s="225" t="s">
        <v>5907</v>
      </c>
      <c r="G186" s="225" t="s">
        <v>68</v>
      </c>
      <c r="H186" s="225" t="s">
        <v>8300</v>
      </c>
      <c r="I186" s="225"/>
      <c r="J186" s="225">
        <v>0</v>
      </c>
      <c r="K186" s="225" t="s">
        <v>5886</v>
      </c>
      <c r="L186" s="225">
        <v>0</v>
      </c>
      <c r="M186" s="225"/>
    </row>
    <row r="187" spans="1:13">
      <c r="A187" s="225"/>
      <c r="B187" s="225"/>
      <c r="C187" s="225">
        <v>11</v>
      </c>
      <c r="D187" s="225">
        <v>11</v>
      </c>
      <c r="E187" s="225">
        <v>1</v>
      </c>
      <c r="F187" s="225" t="s">
        <v>5907</v>
      </c>
      <c r="G187" s="225" t="s">
        <v>68</v>
      </c>
      <c r="H187" s="225" t="s">
        <v>8299</v>
      </c>
      <c r="I187" s="225"/>
      <c r="J187" s="225">
        <v>0</v>
      </c>
      <c r="K187" s="225" t="s">
        <v>5886</v>
      </c>
      <c r="L187" s="225">
        <v>0</v>
      </c>
      <c r="M187" s="225"/>
    </row>
    <row r="188" spans="1:13">
      <c r="A188" s="225"/>
      <c r="B188" s="225"/>
      <c r="C188" s="225">
        <v>10</v>
      </c>
      <c r="D188" s="225">
        <v>10</v>
      </c>
      <c r="E188" s="225">
        <v>1</v>
      </c>
      <c r="F188" s="225" t="s">
        <v>5907</v>
      </c>
      <c r="G188" s="225" t="s">
        <v>68</v>
      </c>
      <c r="H188" s="225" t="s">
        <v>8298</v>
      </c>
      <c r="I188" s="225"/>
      <c r="J188" s="225">
        <v>0</v>
      </c>
      <c r="K188" s="225" t="s">
        <v>5886</v>
      </c>
      <c r="L188" s="225">
        <v>0</v>
      </c>
      <c r="M188" s="225"/>
    </row>
    <row r="189" spans="1:13">
      <c r="A189" s="225"/>
      <c r="B189" s="225"/>
      <c r="C189" s="225">
        <v>9</v>
      </c>
      <c r="D189" s="225">
        <v>9</v>
      </c>
      <c r="E189" s="225">
        <v>1</v>
      </c>
      <c r="F189" s="225" t="s">
        <v>5907</v>
      </c>
      <c r="G189" s="225" t="s">
        <v>68</v>
      </c>
      <c r="H189" s="225" t="s">
        <v>8297</v>
      </c>
      <c r="I189" s="225"/>
      <c r="J189" s="225">
        <v>0</v>
      </c>
      <c r="K189" s="225" t="s">
        <v>5886</v>
      </c>
      <c r="L189" s="225">
        <v>0</v>
      </c>
      <c r="M189" s="225"/>
    </row>
    <row r="190" spans="1:13">
      <c r="A190" s="225"/>
      <c r="B190" s="225"/>
      <c r="C190" s="225">
        <v>8</v>
      </c>
      <c r="D190" s="225">
        <v>8</v>
      </c>
      <c r="E190" s="225">
        <v>1</v>
      </c>
      <c r="F190" s="225" t="s">
        <v>5907</v>
      </c>
      <c r="G190" s="225" t="s">
        <v>68</v>
      </c>
      <c r="H190" s="225" t="s">
        <v>8296</v>
      </c>
      <c r="I190" s="225"/>
      <c r="J190" s="225">
        <v>0</v>
      </c>
      <c r="K190" s="225" t="s">
        <v>5886</v>
      </c>
      <c r="L190" s="225">
        <v>0</v>
      </c>
      <c r="M190" s="225"/>
    </row>
    <row r="191" spans="1:13">
      <c r="A191" s="225"/>
      <c r="B191" s="225"/>
      <c r="C191" s="225">
        <v>7</v>
      </c>
      <c r="D191" s="225">
        <v>7</v>
      </c>
      <c r="E191" s="225">
        <v>1</v>
      </c>
      <c r="F191" s="225" t="s">
        <v>5907</v>
      </c>
      <c r="G191" s="225" t="s">
        <v>68</v>
      </c>
      <c r="H191" s="225" t="s">
        <v>8295</v>
      </c>
      <c r="I191" s="225"/>
      <c r="J191" s="225">
        <v>0</v>
      </c>
      <c r="K191" s="225" t="s">
        <v>5886</v>
      </c>
      <c r="L191" s="225">
        <v>0</v>
      </c>
      <c r="M191" s="225"/>
    </row>
    <row r="192" spans="1:13">
      <c r="A192" s="225"/>
      <c r="B192" s="225"/>
      <c r="C192" s="225">
        <v>6</v>
      </c>
      <c r="D192" s="225">
        <v>6</v>
      </c>
      <c r="E192" s="225">
        <v>1</v>
      </c>
      <c r="F192" s="225" t="s">
        <v>5907</v>
      </c>
      <c r="G192" s="225" t="s">
        <v>68</v>
      </c>
      <c r="H192" s="225" t="s">
        <v>8294</v>
      </c>
      <c r="I192" s="225"/>
      <c r="J192" s="225">
        <v>0</v>
      </c>
      <c r="K192" s="225" t="s">
        <v>5886</v>
      </c>
      <c r="L192" s="225">
        <v>0</v>
      </c>
      <c r="M192" s="225"/>
    </row>
    <row r="193" spans="1:13">
      <c r="A193" s="225"/>
      <c r="B193" s="225"/>
      <c r="C193" s="225">
        <v>5</v>
      </c>
      <c r="D193" s="225">
        <v>5</v>
      </c>
      <c r="E193" s="225">
        <v>1</v>
      </c>
      <c r="F193" s="225" t="s">
        <v>5907</v>
      </c>
      <c r="G193" s="225" t="s">
        <v>73</v>
      </c>
      <c r="H193" s="225" t="s">
        <v>20</v>
      </c>
      <c r="I193" s="225"/>
      <c r="J193" s="225">
        <v>0</v>
      </c>
      <c r="K193" s="225" t="s">
        <v>5886</v>
      </c>
      <c r="L193" s="225">
        <v>0</v>
      </c>
      <c r="M193" s="225"/>
    </row>
    <row r="194" spans="1:13">
      <c r="A194" s="225"/>
      <c r="B194" s="225"/>
      <c r="C194" s="225">
        <v>4</v>
      </c>
      <c r="D194" s="225">
        <v>4</v>
      </c>
      <c r="E194" s="225">
        <v>1</v>
      </c>
      <c r="F194" s="225" t="s">
        <v>5907</v>
      </c>
      <c r="G194" s="225" t="s">
        <v>68</v>
      </c>
      <c r="H194" s="225" t="s">
        <v>8293</v>
      </c>
      <c r="I194" s="225"/>
      <c r="J194" s="225">
        <v>0</v>
      </c>
      <c r="K194" s="225" t="s">
        <v>5886</v>
      </c>
      <c r="L194" s="225">
        <v>0</v>
      </c>
      <c r="M194" s="225"/>
    </row>
    <row r="195" spans="1:13">
      <c r="A195" s="225"/>
      <c r="B195" s="225"/>
      <c r="C195" s="225">
        <v>3</v>
      </c>
      <c r="D195" s="225">
        <v>3</v>
      </c>
      <c r="E195" s="225">
        <v>1</v>
      </c>
      <c r="F195" s="225" t="s">
        <v>5907</v>
      </c>
      <c r="G195" s="225" t="s">
        <v>68</v>
      </c>
      <c r="H195" s="225" t="s">
        <v>8292</v>
      </c>
      <c r="I195" s="225"/>
      <c r="J195" s="225">
        <v>0</v>
      </c>
      <c r="K195" s="225" t="s">
        <v>5886</v>
      </c>
      <c r="L195" s="225">
        <v>0</v>
      </c>
      <c r="M195" s="225"/>
    </row>
    <row r="196" spans="1:13">
      <c r="A196" s="225"/>
      <c r="B196" s="225"/>
      <c r="C196" s="225">
        <v>2</v>
      </c>
      <c r="D196" s="225">
        <v>2</v>
      </c>
      <c r="E196" s="225">
        <v>1</v>
      </c>
      <c r="F196" s="225" t="s">
        <v>5907</v>
      </c>
      <c r="G196" s="225" t="s">
        <v>68</v>
      </c>
      <c r="H196" s="225" t="s">
        <v>8291</v>
      </c>
      <c r="I196" s="225"/>
      <c r="J196" s="225">
        <v>0</v>
      </c>
      <c r="K196" s="225" t="s">
        <v>5886</v>
      </c>
      <c r="L196" s="225">
        <v>0</v>
      </c>
      <c r="M196" s="225"/>
    </row>
    <row r="197" spans="1:13">
      <c r="A197" s="225"/>
      <c r="B197" s="225"/>
      <c r="C197" s="225">
        <v>1</v>
      </c>
      <c r="D197" s="225">
        <v>1</v>
      </c>
      <c r="E197" s="225">
        <v>1</v>
      </c>
      <c r="F197" s="225" t="s">
        <v>5907</v>
      </c>
      <c r="G197" s="225" t="s">
        <v>68</v>
      </c>
      <c r="H197" s="225" t="s">
        <v>8290</v>
      </c>
      <c r="I197" s="225"/>
      <c r="J197" s="225">
        <v>0</v>
      </c>
      <c r="K197" s="225" t="s">
        <v>5886</v>
      </c>
      <c r="L197" s="225">
        <v>0</v>
      </c>
      <c r="M197" s="225"/>
    </row>
    <row r="198" spans="1:13">
      <c r="A198" s="225"/>
      <c r="B198" s="225"/>
      <c r="C198" s="225">
        <v>0</v>
      </c>
      <c r="D198" s="225">
        <v>0</v>
      </c>
      <c r="E198" s="225">
        <v>1</v>
      </c>
      <c r="F198" s="225" t="s">
        <v>5907</v>
      </c>
      <c r="G198" s="225" t="s">
        <v>68</v>
      </c>
      <c r="H198" s="225" t="s">
        <v>8289</v>
      </c>
      <c r="I198" s="225"/>
      <c r="J198" s="225">
        <v>0</v>
      </c>
      <c r="K198" s="225" t="s">
        <v>5886</v>
      </c>
      <c r="L198" s="225">
        <v>0</v>
      </c>
      <c r="M198" s="225"/>
    </row>
    <row r="199" spans="1:13">
      <c r="A199" s="226"/>
      <c r="B199" s="226" t="s">
        <v>2220</v>
      </c>
      <c r="C199" s="226"/>
      <c r="D199" s="226"/>
      <c r="E199" s="226">
        <v>32</v>
      </c>
      <c r="F199" s="226" t="s">
        <v>4333</v>
      </c>
      <c r="G199" s="226"/>
      <c r="H199" s="226" t="s">
        <v>6608</v>
      </c>
      <c r="I199" s="226"/>
      <c r="J199" s="226"/>
      <c r="K199" s="226" t="s">
        <v>5886</v>
      </c>
      <c r="L199" s="226">
        <v>0</v>
      </c>
      <c r="M199" s="226"/>
    </row>
    <row r="200" spans="1:13">
      <c r="A200" s="225"/>
      <c r="B200" s="225"/>
      <c r="C200" s="225">
        <v>10</v>
      </c>
      <c r="D200" s="225">
        <v>31</v>
      </c>
      <c r="E200" s="225">
        <v>22</v>
      </c>
      <c r="F200" s="225" t="s">
        <v>5930</v>
      </c>
      <c r="G200" s="225" t="s">
        <v>73</v>
      </c>
      <c r="H200" s="225" t="s">
        <v>20</v>
      </c>
      <c r="I200" s="225"/>
      <c r="J200" s="225">
        <v>0</v>
      </c>
      <c r="K200" s="225" t="s">
        <v>5886</v>
      </c>
      <c r="L200" s="225">
        <v>0</v>
      </c>
      <c r="M200" s="225"/>
    </row>
    <row r="201" spans="1:13">
      <c r="A201" s="225"/>
      <c r="B201" s="225"/>
      <c r="C201" s="225">
        <v>9</v>
      </c>
      <c r="D201" s="225">
        <v>9</v>
      </c>
      <c r="E201" s="225">
        <v>1</v>
      </c>
      <c r="F201" s="225" t="s">
        <v>5907</v>
      </c>
      <c r="G201" s="225" t="s">
        <v>718</v>
      </c>
      <c r="H201" s="225" t="s">
        <v>8288</v>
      </c>
      <c r="I201" s="225"/>
      <c r="J201" s="225">
        <v>0</v>
      </c>
      <c r="K201" s="225" t="s">
        <v>5886</v>
      </c>
      <c r="L201" s="225">
        <v>0</v>
      </c>
      <c r="M201" s="225"/>
    </row>
    <row r="202" spans="1:13">
      <c r="A202" s="225"/>
      <c r="B202" s="225"/>
      <c r="C202" s="225">
        <v>8</v>
      </c>
      <c r="D202" s="225">
        <v>8</v>
      </c>
      <c r="E202" s="225">
        <v>1</v>
      </c>
      <c r="F202" s="225" t="s">
        <v>5907</v>
      </c>
      <c r="G202" s="225" t="s">
        <v>718</v>
      </c>
      <c r="H202" s="225" t="s">
        <v>8287</v>
      </c>
      <c r="I202" s="225"/>
      <c r="J202" s="225">
        <v>0</v>
      </c>
      <c r="K202" s="225" t="s">
        <v>5886</v>
      </c>
      <c r="L202" s="225">
        <v>0</v>
      </c>
      <c r="M202" s="225"/>
    </row>
    <row r="203" spans="1:13">
      <c r="A203" s="225"/>
      <c r="B203" s="225"/>
      <c r="C203" s="225">
        <v>7</v>
      </c>
      <c r="D203" s="225">
        <v>7</v>
      </c>
      <c r="E203" s="225">
        <v>1</v>
      </c>
      <c r="F203" s="225" t="s">
        <v>5907</v>
      </c>
      <c r="G203" s="225" t="s">
        <v>718</v>
      </c>
      <c r="H203" s="225" t="s">
        <v>8286</v>
      </c>
      <c r="I203" s="225"/>
      <c r="J203" s="225">
        <v>0</v>
      </c>
      <c r="K203" s="225" t="s">
        <v>5886</v>
      </c>
      <c r="L203" s="225">
        <v>0</v>
      </c>
      <c r="M203" s="225"/>
    </row>
    <row r="204" spans="1:13">
      <c r="A204" s="225"/>
      <c r="B204" s="225"/>
      <c r="C204" s="225">
        <v>6</v>
      </c>
      <c r="D204" s="225">
        <v>6</v>
      </c>
      <c r="E204" s="225">
        <v>1</v>
      </c>
      <c r="F204" s="225" t="s">
        <v>5907</v>
      </c>
      <c r="G204" s="225" t="s">
        <v>718</v>
      </c>
      <c r="H204" s="225" t="s">
        <v>8285</v>
      </c>
      <c r="I204" s="225"/>
      <c r="J204" s="225">
        <v>0</v>
      </c>
      <c r="K204" s="225" t="s">
        <v>5886</v>
      </c>
      <c r="L204" s="225">
        <v>0</v>
      </c>
      <c r="M204" s="225"/>
    </row>
    <row r="205" spans="1:13">
      <c r="A205" s="225"/>
      <c r="B205" s="225"/>
      <c r="C205" s="225">
        <v>5</v>
      </c>
      <c r="D205" s="225">
        <v>5</v>
      </c>
      <c r="E205" s="225">
        <v>1</v>
      </c>
      <c r="F205" s="225" t="s">
        <v>5907</v>
      </c>
      <c r="G205" s="225" t="s">
        <v>718</v>
      </c>
      <c r="H205" s="225" t="s">
        <v>8284</v>
      </c>
      <c r="I205" s="225"/>
      <c r="J205" s="225">
        <v>0</v>
      </c>
      <c r="K205" s="225" t="s">
        <v>5886</v>
      </c>
      <c r="L205" s="225">
        <v>0</v>
      </c>
      <c r="M205" s="225"/>
    </row>
    <row r="206" spans="1:13">
      <c r="A206" s="225"/>
      <c r="B206" s="225"/>
      <c r="C206" s="225">
        <v>4</v>
      </c>
      <c r="D206" s="225">
        <v>4</v>
      </c>
      <c r="E206" s="225">
        <v>1</v>
      </c>
      <c r="F206" s="225" t="s">
        <v>5907</v>
      </c>
      <c r="G206" s="225" t="s">
        <v>718</v>
      </c>
      <c r="H206" s="225" t="s">
        <v>8283</v>
      </c>
      <c r="I206" s="225"/>
      <c r="J206" s="225">
        <v>0</v>
      </c>
      <c r="K206" s="225" t="s">
        <v>5886</v>
      </c>
      <c r="L206" s="225">
        <v>0</v>
      </c>
      <c r="M206" s="225"/>
    </row>
    <row r="207" spans="1:13">
      <c r="A207" s="225"/>
      <c r="B207" s="225"/>
      <c r="C207" s="225">
        <v>3</v>
      </c>
      <c r="D207" s="225">
        <v>3</v>
      </c>
      <c r="E207" s="225">
        <v>1</v>
      </c>
      <c r="F207" s="225" t="s">
        <v>5907</v>
      </c>
      <c r="G207" s="225" t="s">
        <v>718</v>
      </c>
      <c r="H207" s="225" t="s">
        <v>8282</v>
      </c>
      <c r="I207" s="225"/>
      <c r="J207" s="225">
        <v>0</v>
      </c>
      <c r="K207" s="225" t="s">
        <v>5886</v>
      </c>
      <c r="L207" s="225">
        <v>0</v>
      </c>
      <c r="M207" s="225"/>
    </row>
    <row r="208" spans="1:13">
      <c r="A208" s="225"/>
      <c r="B208" s="225"/>
      <c r="C208" s="225">
        <v>2</v>
      </c>
      <c r="D208" s="225">
        <v>2</v>
      </c>
      <c r="E208" s="225">
        <v>1</v>
      </c>
      <c r="F208" s="225" t="s">
        <v>5907</v>
      </c>
      <c r="G208" s="225" t="s">
        <v>718</v>
      </c>
      <c r="H208" s="225" t="s">
        <v>8281</v>
      </c>
      <c r="I208" s="225"/>
      <c r="J208" s="225">
        <v>0</v>
      </c>
      <c r="K208" s="225" t="s">
        <v>5886</v>
      </c>
      <c r="L208" s="225">
        <v>0</v>
      </c>
      <c r="M208" s="225"/>
    </row>
    <row r="209" spans="1:13">
      <c r="A209" s="225"/>
      <c r="B209" s="225"/>
      <c r="C209" s="225">
        <v>1</v>
      </c>
      <c r="D209" s="225">
        <v>1</v>
      </c>
      <c r="E209" s="225">
        <v>1</v>
      </c>
      <c r="F209" s="225" t="s">
        <v>5907</v>
      </c>
      <c r="G209" s="225" t="s">
        <v>718</v>
      </c>
      <c r="H209" s="225" t="s">
        <v>8280</v>
      </c>
      <c r="I209" s="225"/>
      <c r="J209" s="225">
        <v>0</v>
      </c>
      <c r="K209" s="225" t="s">
        <v>5886</v>
      </c>
      <c r="L209" s="225">
        <v>0</v>
      </c>
      <c r="M209" s="225"/>
    </row>
    <row r="210" spans="1:13">
      <c r="A210" s="225"/>
      <c r="B210" s="225"/>
      <c r="C210" s="225">
        <v>0</v>
      </c>
      <c r="D210" s="225">
        <v>0</v>
      </c>
      <c r="E210" s="225">
        <v>1</v>
      </c>
      <c r="F210" s="225" t="s">
        <v>5907</v>
      </c>
      <c r="G210" s="225" t="s">
        <v>718</v>
      </c>
      <c r="H210" s="225" t="s">
        <v>8279</v>
      </c>
      <c r="I210" s="225"/>
      <c r="J210" s="225">
        <v>0</v>
      </c>
      <c r="K210" s="225" t="s">
        <v>5886</v>
      </c>
      <c r="L210" s="225">
        <v>0</v>
      </c>
      <c r="M210" s="225"/>
    </row>
    <row r="211" spans="1:13">
      <c r="A211" s="226"/>
      <c r="B211" s="226" t="s">
        <v>2210</v>
      </c>
      <c r="C211" s="226"/>
      <c r="D211" s="226"/>
      <c r="E211" s="226">
        <v>32</v>
      </c>
      <c r="F211" s="226" t="s">
        <v>4333</v>
      </c>
      <c r="G211" s="226"/>
      <c r="H211" s="226" t="s">
        <v>6607</v>
      </c>
      <c r="I211" s="226"/>
      <c r="J211" s="226"/>
      <c r="K211" s="226" t="s">
        <v>5886</v>
      </c>
      <c r="L211" s="226">
        <v>0</v>
      </c>
      <c r="M211" s="226"/>
    </row>
    <row r="212" spans="1:13">
      <c r="A212" s="225"/>
      <c r="B212" s="225"/>
      <c r="C212" s="225">
        <v>10</v>
      </c>
      <c r="D212" s="225">
        <v>31</v>
      </c>
      <c r="E212" s="225">
        <v>22</v>
      </c>
      <c r="F212" s="225" t="s">
        <v>5930</v>
      </c>
      <c r="G212" s="225" t="s">
        <v>73</v>
      </c>
      <c r="H212" s="225" t="s">
        <v>20</v>
      </c>
      <c r="I212" s="225"/>
      <c r="J212" s="225">
        <v>0</v>
      </c>
      <c r="K212" s="225" t="s">
        <v>5886</v>
      </c>
      <c r="L212" s="225">
        <v>0</v>
      </c>
      <c r="M212" s="225"/>
    </row>
    <row r="213" spans="1:13">
      <c r="A213" s="225"/>
      <c r="B213" s="225"/>
      <c r="C213" s="225">
        <v>9</v>
      </c>
      <c r="D213" s="225">
        <v>9</v>
      </c>
      <c r="E213" s="225">
        <v>1</v>
      </c>
      <c r="F213" s="225" t="s">
        <v>5907</v>
      </c>
      <c r="G213" s="225" t="s">
        <v>713</v>
      </c>
      <c r="H213" s="225" t="s">
        <v>8288</v>
      </c>
      <c r="I213" s="225"/>
      <c r="J213" s="225">
        <v>0</v>
      </c>
      <c r="K213" s="225" t="s">
        <v>5886</v>
      </c>
      <c r="L213" s="225">
        <v>0</v>
      </c>
      <c r="M213" s="225"/>
    </row>
    <row r="214" spans="1:13">
      <c r="A214" s="225"/>
      <c r="B214" s="225"/>
      <c r="C214" s="225">
        <v>8</v>
      </c>
      <c r="D214" s="225">
        <v>8</v>
      </c>
      <c r="E214" s="225">
        <v>1</v>
      </c>
      <c r="F214" s="225" t="s">
        <v>5907</v>
      </c>
      <c r="G214" s="225" t="s">
        <v>713</v>
      </c>
      <c r="H214" s="225" t="s">
        <v>8287</v>
      </c>
      <c r="I214" s="225"/>
      <c r="J214" s="225">
        <v>0</v>
      </c>
      <c r="K214" s="225" t="s">
        <v>5886</v>
      </c>
      <c r="L214" s="225">
        <v>0</v>
      </c>
      <c r="M214" s="225"/>
    </row>
    <row r="215" spans="1:13">
      <c r="A215" s="225"/>
      <c r="B215" s="225"/>
      <c r="C215" s="225">
        <v>7</v>
      </c>
      <c r="D215" s="225">
        <v>7</v>
      </c>
      <c r="E215" s="225">
        <v>1</v>
      </c>
      <c r="F215" s="225" t="s">
        <v>5907</v>
      </c>
      <c r="G215" s="225" t="s">
        <v>713</v>
      </c>
      <c r="H215" s="225" t="s">
        <v>8286</v>
      </c>
      <c r="I215" s="225"/>
      <c r="J215" s="225">
        <v>0</v>
      </c>
      <c r="K215" s="225" t="s">
        <v>5886</v>
      </c>
      <c r="L215" s="225">
        <v>0</v>
      </c>
      <c r="M215" s="225"/>
    </row>
    <row r="216" spans="1:13">
      <c r="A216" s="225"/>
      <c r="B216" s="225"/>
      <c r="C216" s="225">
        <v>6</v>
      </c>
      <c r="D216" s="225">
        <v>6</v>
      </c>
      <c r="E216" s="225">
        <v>1</v>
      </c>
      <c r="F216" s="225" t="s">
        <v>5907</v>
      </c>
      <c r="G216" s="225" t="s">
        <v>713</v>
      </c>
      <c r="H216" s="225" t="s">
        <v>8285</v>
      </c>
      <c r="I216" s="225"/>
      <c r="J216" s="225">
        <v>0</v>
      </c>
      <c r="K216" s="225" t="s">
        <v>5886</v>
      </c>
      <c r="L216" s="225">
        <v>0</v>
      </c>
      <c r="M216" s="225"/>
    </row>
    <row r="217" spans="1:13">
      <c r="A217" s="225"/>
      <c r="B217" s="225"/>
      <c r="C217" s="225">
        <v>5</v>
      </c>
      <c r="D217" s="225">
        <v>5</v>
      </c>
      <c r="E217" s="225">
        <v>1</v>
      </c>
      <c r="F217" s="225" t="s">
        <v>5907</v>
      </c>
      <c r="G217" s="225" t="s">
        <v>713</v>
      </c>
      <c r="H217" s="225" t="s">
        <v>8284</v>
      </c>
      <c r="I217" s="225"/>
      <c r="J217" s="225">
        <v>0</v>
      </c>
      <c r="K217" s="225" t="s">
        <v>5886</v>
      </c>
      <c r="L217" s="225">
        <v>0</v>
      </c>
      <c r="M217" s="225"/>
    </row>
    <row r="218" spans="1:13">
      <c r="A218" s="225"/>
      <c r="B218" s="225"/>
      <c r="C218" s="225">
        <v>4</v>
      </c>
      <c r="D218" s="225">
        <v>4</v>
      </c>
      <c r="E218" s="225">
        <v>1</v>
      </c>
      <c r="F218" s="225" t="s">
        <v>5907</v>
      </c>
      <c r="G218" s="225" t="s">
        <v>713</v>
      </c>
      <c r="H218" s="225" t="s">
        <v>8283</v>
      </c>
      <c r="I218" s="225"/>
      <c r="J218" s="225">
        <v>0</v>
      </c>
      <c r="K218" s="225" t="s">
        <v>5886</v>
      </c>
      <c r="L218" s="225">
        <v>0</v>
      </c>
      <c r="M218" s="225"/>
    </row>
    <row r="219" spans="1:13">
      <c r="A219" s="225"/>
      <c r="B219" s="225"/>
      <c r="C219" s="225">
        <v>3</v>
      </c>
      <c r="D219" s="225">
        <v>3</v>
      </c>
      <c r="E219" s="225">
        <v>1</v>
      </c>
      <c r="F219" s="225" t="s">
        <v>5907</v>
      </c>
      <c r="G219" s="225" t="s">
        <v>713</v>
      </c>
      <c r="H219" s="225" t="s">
        <v>8282</v>
      </c>
      <c r="I219" s="225"/>
      <c r="J219" s="225">
        <v>0</v>
      </c>
      <c r="K219" s="225" t="s">
        <v>5886</v>
      </c>
      <c r="L219" s="225">
        <v>0</v>
      </c>
      <c r="M219" s="225"/>
    </row>
    <row r="220" spans="1:13">
      <c r="A220" s="225"/>
      <c r="B220" s="225"/>
      <c r="C220" s="225">
        <v>2</v>
      </c>
      <c r="D220" s="225">
        <v>2</v>
      </c>
      <c r="E220" s="225">
        <v>1</v>
      </c>
      <c r="F220" s="225" t="s">
        <v>5907</v>
      </c>
      <c r="G220" s="225" t="s">
        <v>713</v>
      </c>
      <c r="H220" s="225" t="s">
        <v>8281</v>
      </c>
      <c r="I220" s="225"/>
      <c r="J220" s="225">
        <v>0</v>
      </c>
      <c r="K220" s="225" t="s">
        <v>5886</v>
      </c>
      <c r="L220" s="225">
        <v>0</v>
      </c>
      <c r="M220" s="225"/>
    </row>
    <row r="221" spans="1:13">
      <c r="A221" s="225"/>
      <c r="B221" s="225"/>
      <c r="C221" s="225">
        <v>1</v>
      </c>
      <c r="D221" s="225">
        <v>1</v>
      </c>
      <c r="E221" s="225">
        <v>1</v>
      </c>
      <c r="F221" s="225" t="s">
        <v>5907</v>
      </c>
      <c r="G221" s="225" t="s">
        <v>713</v>
      </c>
      <c r="H221" s="225" t="s">
        <v>8280</v>
      </c>
      <c r="I221" s="225"/>
      <c r="J221" s="225">
        <v>0</v>
      </c>
      <c r="K221" s="225" t="s">
        <v>5886</v>
      </c>
      <c r="L221" s="225">
        <v>0</v>
      </c>
      <c r="M221" s="225"/>
    </row>
    <row r="222" spans="1:13">
      <c r="A222" s="225"/>
      <c r="B222" s="225"/>
      <c r="C222" s="225">
        <v>0</v>
      </c>
      <c r="D222" s="225">
        <v>0</v>
      </c>
      <c r="E222" s="225">
        <v>1</v>
      </c>
      <c r="F222" s="225" t="s">
        <v>5907</v>
      </c>
      <c r="G222" s="225" t="s">
        <v>713</v>
      </c>
      <c r="H222" s="225" t="s">
        <v>8279</v>
      </c>
      <c r="I222" s="225"/>
      <c r="J222" s="225">
        <v>0</v>
      </c>
      <c r="K222" s="225" t="s">
        <v>5886</v>
      </c>
      <c r="L222" s="225">
        <v>0</v>
      </c>
      <c r="M222" s="225"/>
    </row>
    <row r="223" spans="1:13">
      <c r="A223" s="226"/>
      <c r="B223" s="226" t="s">
        <v>2200</v>
      </c>
      <c r="C223" s="226"/>
      <c r="D223" s="226"/>
      <c r="E223" s="226">
        <v>32</v>
      </c>
      <c r="F223" s="226" t="s">
        <v>4333</v>
      </c>
      <c r="G223" s="226"/>
      <c r="H223" s="226" t="s">
        <v>6606</v>
      </c>
      <c r="I223" s="226"/>
      <c r="J223" s="226"/>
      <c r="K223" s="226" t="s">
        <v>5886</v>
      </c>
      <c r="L223" s="226">
        <v>0</v>
      </c>
      <c r="M223" s="226"/>
    </row>
    <row r="224" spans="1:13">
      <c r="A224" s="225"/>
      <c r="B224" s="225"/>
      <c r="C224" s="225">
        <v>10</v>
      </c>
      <c r="D224" s="225">
        <v>31</v>
      </c>
      <c r="E224" s="225">
        <v>22</v>
      </c>
      <c r="F224" s="225" t="s">
        <v>5930</v>
      </c>
      <c r="G224" s="225" t="s">
        <v>73</v>
      </c>
      <c r="H224" s="225" t="s">
        <v>20</v>
      </c>
      <c r="I224" s="225"/>
      <c r="J224" s="225">
        <v>0</v>
      </c>
      <c r="K224" s="225" t="s">
        <v>5886</v>
      </c>
      <c r="L224" s="225">
        <v>0</v>
      </c>
      <c r="M224" s="225"/>
    </row>
    <row r="225" spans="1:13">
      <c r="A225" s="225"/>
      <c r="B225" s="225"/>
      <c r="C225" s="225">
        <v>9</v>
      </c>
      <c r="D225" s="225">
        <v>9</v>
      </c>
      <c r="E225" s="225">
        <v>1</v>
      </c>
      <c r="F225" s="225" t="s">
        <v>5907</v>
      </c>
      <c r="G225" s="225" t="s">
        <v>68</v>
      </c>
      <c r="H225" s="225" t="s">
        <v>8278</v>
      </c>
      <c r="I225" s="225"/>
      <c r="J225" s="225">
        <v>0</v>
      </c>
      <c r="K225" s="225" t="s">
        <v>5886</v>
      </c>
      <c r="L225" s="225">
        <v>0</v>
      </c>
      <c r="M225" s="225"/>
    </row>
    <row r="226" spans="1:13">
      <c r="A226" s="225"/>
      <c r="B226" s="225"/>
      <c r="C226" s="225">
        <v>8</v>
      </c>
      <c r="D226" s="225">
        <v>8</v>
      </c>
      <c r="E226" s="225">
        <v>1</v>
      </c>
      <c r="F226" s="225" t="s">
        <v>5907</v>
      </c>
      <c r="G226" s="225" t="s">
        <v>68</v>
      </c>
      <c r="H226" s="225" t="s">
        <v>8277</v>
      </c>
      <c r="I226" s="225"/>
      <c r="J226" s="225">
        <v>0</v>
      </c>
      <c r="K226" s="225" t="s">
        <v>5886</v>
      </c>
      <c r="L226" s="225">
        <v>0</v>
      </c>
      <c r="M226" s="225"/>
    </row>
    <row r="227" spans="1:13">
      <c r="A227" s="225"/>
      <c r="B227" s="225"/>
      <c r="C227" s="225">
        <v>7</v>
      </c>
      <c r="D227" s="225">
        <v>7</v>
      </c>
      <c r="E227" s="225">
        <v>1</v>
      </c>
      <c r="F227" s="225" t="s">
        <v>5907</v>
      </c>
      <c r="G227" s="225" t="s">
        <v>68</v>
      </c>
      <c r="H227" s="225" t="s">
        <v>8276</v>
      </c>
      <c r="I227" s="225"/>
      <c r="J227" s="225">
        <v>0</v>
      </c>
      <c r="K227" s="225" t="s">
        <v>5886</v>
      </c>
      <c r="L227" s="225">
        <v>0</v>
      </c>
      <c r="M227" s="225"/>
    </row>
    <row r="228" spans="1:13">
      <c r="A228" s="225"/>
      <c r="B228" s="225"/>
      <c r="C228" s="225">
        <v>6</v>
      </c>
      <c r="D228" s="225">
        <v>6</v>
      </c>
      <c r="E228" s="225">
        <v>1</v>
      </c>
      <c r="F228" s="225" t="s">
        <v>5907</v>
      </c>
      <c r="G228" s="225" t="s">
        <v>68</v>
      </c>
      <c r="H228" s="225" t="s">
        <v>8275</v>
      </c>
      <c r="I228" s="225"/>
      <c r="J228" s="225">
        <v>0</v>
      </c>
      <c r="K228" s="225" t="s">
        <v>5886</v>
      </c>
      <c r="L228" s="225">
        <v>0</v>
      </c>
      <c r="M228" s="225"/>
    </row>
    <row r="229" spans="1:13">
      <c r="A229" s="225"/>
      <c r="B229" s="225"/>
      <c r="C229" s="225">
        <v>5</v>
      </c>
      <c r="D229" s="225">
        <v>5</v>
      </c>
      <c r="E229" s="225">
        <v>1</v>
      </c>
      <c r="F229" s="225" t="s">
        <v>5907</v>
      </c>
      <c r="G229" s="225" t="s">
        <v>68</v>
      </c>
      <c r="H229" s="225" t="s">
        <v>8274</v>
      </c>
      <c r="I229" s="225"/>
      <c r="J229" s="225">
        <v>0</v>
      </c>
      <c r="K229" s="225" t="s">
        <v>5886</v>
      </c>
      <c r="L229" s="225">
        <v>0</v>
      </c>
      <c r="M229" s="225"/>
    </row>
    <row r="230" spans="1:13">
      <c r="A230" s="225"/>
      <c r="B230" s="225"/>
      <c r="C230" s="225">
        <v>4</v>
      </c>
      <c r="D230" s="225">
        <v>4</v>
      </c>
      <c r="E230" s="225">
        <v>1</v>
      </c>
      <c r="F230" s="225" t="s">
        <v>5907</v>
      </c>
      <c r="G230" s="225" t="s">
        <v>68</v>
      </c>
      <c r="H230" s="225" t="s">
        <v>8273</v>
      </c>
      <c r="I230" s="225"/>
      <c r="J230" s="225">
        <v>0</v>
      </c>
      <c r="K230" s="225" t="s">
        <v>5886</v>
      </c>
      <c r="L230" s="225">
        <v>0</v>
      </c>
      <c r="M230" s="225"/>
    </row>
    <row r="231" spans="1:13">
      <c r="A231" s="225"/>
      <c r="B231" s="225"/>
      <c r="C231" s="225">
        <v>3</v>
      </c>
      <c r="D231" s="225">
        <v>3</v>
      </c>
      <c r="E231" s="225">
        <v>1</v>
      </c>
      <c r="F231" s="225" t="s">
        <v>5907</v>
      </c>
      <c r="G231" s="225" t="s">
        <v>68</v>
      </c>
      <c r="H231" s="225" t="s">
        <v>8272</v>
      </c>
      <c r="I231" s="225"/>
      <c r="J231" s="225">
        <v>0</v>
      </c>
      <c r="K231" s="225" t="s">
        <v>5886</v>
      </c>
      <c r="L231" s="225">
        <v>0</v>
      </c>
      <c r="M231" s="225"/>
    </row>
    <row r="232" spans="1:13">
      <c r="A232" s="225"/>
      <c r="B232" s="225"/>
      <c r="C232" s="225">
        <v>2</v>
      </c>
      <c r="D232" s="225">
        <v>2</v>
      </c>
      <c r="E232" s="225">
        <v>1</v>
      </c>
      <c r="F232" s="225" t="s">
        <v>5907</v>
      </c>
      <c r="G232" s="225" t="s">
        <v>68</v>
      </c>
      <c r="H232" s="225" t="s">
        <v>8271</v>
      </c>
      <c r="I232" s="225"/>
      <c r="J232" s="225">
        <v>0</v>
      </c>
      <c r="K232" s="225" t="s">
        <v>5886</v>
      </c>
      <c r="L232" s="225">
        <v>0</v>
      </c>
      <c r="M232" s="225"/>
    </row>
    <row r="233" spans="1:13">
      <c r="A233" s="225"/>
      <c r="B233" s="225"/>
      <c r="C233" s="225">
        <v>1</v>
      </c>
      <c r="D233" s="225">
        <v>1</v>
      </c>
      <c r="E233" s="225">
        <v>1</v>
      </c>
      <c r="F233" s="225" t="s">
        <v>5907</v>
      </c>
      <c r="G233" s="225" t="s">
        <v>68</v>
      </c>
      <c r="H233" s="225" t="s">
        <v>8270</v>
      </c>
      <c r="I233" s="225"/>
      <c r="J233" s="225">
        <v>0</v>
      </c>
      <c r="K233" s="225" t="s">
        <v>5886</v>
      </c>
      <c r="L233" s="225">
        <v>0</v>
      </c>
      <c r="M233" s="225"/>
    </row>
    <row r="234" spans="1:13">
      <c r="A234" s="225"/>
      <c r="B234" s="225"/>
      <c r="C234" s="225">
        <v>0</v>
      </c>
      <c r="D234" s="225">
        <v>0</v>
      </c>
      <c r="E234" s="225">
        <v>1</v>
      </c>
      <c r="F234" s="225" t="s">
        <v>5907</v>
      </c>
      <c r="G234" s="225" t="s">
        <v>68</v>
      </c>
      <c r="H234" s="225" t="s">
        <v>8269</v>
      </c>
      <c r="I234" s="225"/>
      <c r="J234" s="225">
        <v>0</v>
      </c>
      <c r="K234" s="225" t="s">
        <v>5886</v>
      </c>
      <c r="L234" s="225">
        <v>0</v>
      </c>
      <c r="M234" s="225"/>
    </row>
    <row r="235" spans="1:13">
      <c r="A235" s="226"/>
      <c r="B235" s="226" t="s">
        <v>2154</v>
      </c>
      <c r="C235" s="226"/>
      <c r="D235" s="226"/>
      <c r="E235" s="226">
        <v>32</v>
      </c>
      <c r="F235" s="226" t="s">
        <v>4333</v>
      </c>
      <c r="G235" s="226"/>
      <c r="H235" s="226" t="s">
        <v>6605</v>
      </c>
      <c r="I235" s="226"/>
      <c r="J235" s="226"/>
      <c r="K235" s="226" t="s">
        <v>5886</v>
      </c>
      <c r="L235" s="226">
        <v>0</v>
      </c>
      <c r="M235" s="226"/>
    </row>
    <row r="236" spans="1:13">
      <c r="A236" s="225"/>
      <c r="B236" s="225"/>
      <c r="C236" s="225">
        <v>0</v>
      </c>
      <c r="D236" s="225">
        <v>31</v>
      </c>
      <c r="E236" s="225">
        <v>32</v>
      </c>
      <c r="F236" s="225" t="s">
        <v>4333</v>
      </c>
      <c r="G236" s="225" t="s">
        <v>68</v>
      </c>
      <c r="H236" s="225" t="s">
        <v>8268</v>
      </c>
      <c r="I236" s="225"/>
      <c r="J236" s="225">
        <v>0</v>
      </c>
      <c r="K236" s="225" t="s">
        <v>5886</v>
      </c>
      <c r="L236" s="225">
        <v>0</v>
      </c>
      <c r="M236" s="225"/>
    </row>
    <row r="237" spans="1:13">
      <c r="A237" s="226"/>
      <c r="B237" s="226" t="s">
        <v>2148</v>
      </c>
      <c r="C237" s="226"/>
      <c r="D237" s="226"/>
      <c r="E237" s="226">
        <v>32</v>
      </c>
      <c r="F237" s="226" t="s">
        <v>4333</v>
      </c>
      <c r="G237" s="226"/>
      <c r="H237" s="226" t="s">
        <v>6604</v>
      </c>
      <c r="I237" s="226"/>
      <c r="J237" s="226"/>
      <c r="K237" s="226" t="s">
        <v>5886</v>
      </c>
      <c r="L237" s="226">
        <v>0</v>
      </c>
      <c r="M237" s="226"/>
    </row>
    <row r="238" spans="1:13">
      <c r="A238" s="225"/>
      <c r="B238" s="225"/>
      <c r="C238" s="225">
        <v>0</v>
      </c>
      <c r="D238" s="225">
        <v>31</v>
      </c>
      <c r="E238" s="225">
        <v>32</v>
      </c>
      <c r="F238" s="225" t="s">
        <v>4333</v>
      </c>
      <c r="G238" s="225" t="s">
        <v>68</v>
      </c>
      <c r="H238" s="225" t="s">
        <v>8267</v>
      </c>
      <c r="I238" s="225"/>
      <c r="J238" s="225">
        <v>0</v>
      </c>
      <c r="K238" s="225" t="s">
        <v>5886</v>
      </c>
      <c r="L238" s="225">
        <v>0</v>
      </c>
      <c r="M238" s="225"/>
    </row>
    <row r="239" spans="1:13">
      <c r="A239" s="226"/>
      <c r="B239" s="226" t="s">
        <v>1965</v>
      </c>
      <c r="C239" s="226"/>
      <c r="D239" s="226"/>
      <c r="E239" s="226">
        <v>32</v>
      </c>
      <c r="F239" s="226" t="s">
        <v>4333</v>
      </c>
      <c r="G239" s="226"/>
      <c r="H239" s="226" t="s">
        <v>6603</v>
      </c>
      <c r="I239" s="226"/>
      <c r="J239" s="226"/>
      <c r="K239" s="226" t="s">
        <v>5886</v>
      </c>
      <c r="L239" s="226">
        <v>0</v>
      </c>
      <c r="M239" s="226"/>
    </row>
    <row r="240" spans="1:13">
      <c r="A240" s="225"/>
      <c r="B240" s="225"/>
      <c r="C240" s="225">
        <v>30</v>
      </c>
      <c r="D240" s="225">
        <v>31</v>
      </c>
      <c r="E240" s="225">
        <v>2</v>
      </c>
      <c r="F240" s="225" t="s">
        <v>5898</v>
      </c>
      <c r="G240" s="225" t="s">
        <v>68</v>
      </c>
      <c r="H240" s="225" t="s">
        <v>8266</v>
      </c>
      <c r="I240" s="225"/>
      <c r="J240" s="225">
        <v>0</v>
      </c>
      <c r="K240" s="225" t="s">
        <v>5886</v>
      </c>
      <c r="L240" s="225">
        <v>0</v>
      </c>
      <c r="M240" s="225"/>
    </row>
    <row r="241" spans="1:13">
      <c r="A241" s="225"/>
      <c r="B241" s="225"/>
      <c r="C241" s="225">
        <v>28</v>
      </c>
      <c r="D241" s="225">
        <v>29</v>
      </c>
      <c r="E241" s="225">
        <v>2</v>
      </c>
      <c r="F241" s="225" t="s">
        <v>5898</v>
      </c>
      <c r="G241" s="225" t="s">
        <v>68</v>
      </c>
      <c r="H241" s="225" t="s">
        <v>8265</v>
      </c>
      <c r="I241" s="225"/>
      <c r="J241" s="225">
        <v>0</v>
      </c>
      <c r="K241" s="225" t="s">
        <v>5886</v>
      </c>
      <c r="L241" s="225">
        <v>0</v>
      </c>
      <c r="M241" s="225"/>
    </row>
    <row r="242" spans="1:13">
      <c r="A242" s="225"/>
      <c r="B242" s="225"/>
      <c r="C242" s="225">
        <v>26</v>
      </c>
      <c r="D242" s="225">
        <v>27</v>
      </c>
      <c r="E242" s="225">
        <v>2</v>
      </c>
      <c r="F242" s="225" t="s">
        <v>5898</v>
      </c>
      <c r="G242" s="225" t="s">
        <v>68</v>
      </c>
      <c r="H242" s="225" t="s">
        <v>8264</v>
      </c>
      <c r="I242" s="225"/>
      <c r="J242" s="225">
        <v>0</v>
      </c>
      <c r="K242" s="225" t="s">
        <v>5886</v>
      </c>
      <c r="L242" s="225">
        <v>0</v>
      </c>
      <c r="M242" s="225"/>
    </row>
    <row r="243" spans="1:13">
      <c r="A243" s="225"/>
      <c r="B243" s="225"/>
      <c r="C243" s="225">
        <v>24</v>
      </c>
      <c r="D243" s="225">
        <v>25</v>
      </c>
      <c r="E243" s="225">
        <v>2</v>
      </c>
      <c r="F243" s="225" t="s">
        <v>5898</v>
      </c>
      <c r="G243" s="225" t="s">
        <v>68</v>
      </c>
      <c r="H243" s="225" t="s">
        <v>8263</v>
      </c>
      <c r="I243" s="225"/>
      <c r="J243" s="225">
        <v>0</v>
      </c>
      <c r="K243" s="225" t="s">
        <v>5886</v>
      </c>
      <c r="L243" s="225">
        <v>0</v>
      </c>
      <c r="M243" s="225"/>
    </row>
    <row r="244" spans="1:13">
      <c r="A244" s="225"/>
      <c r="B244" s="225"/>
      <c r="C244" s="225">
        <v>20</v>
      </c>
      <c r="D244" s="225">
        <v>23</v>
      </c>
      <c r="E244" s="225">
        <v>4</v>
      </c>
      <c r="F244" s="225" t="s">
        <v>5994</v>
      </c>
      <c r="G244" s="225" t="s">
        <v>68</v>
      </c>
      <c r="H244" s="225" t="s">
        <v>8262</v>
      </c>
      <c r="I244" s="225"/>
      <c r="J244" s="225">
        <v>0</v>
      </c>
      <c r="K244" s="225" t="s">
        <v>5886</v>
      </c>
      <c r="L244" s="225">
        <v>0</v>
      </c>
      <c r="M244" s="225"/>
    </row>
    <row r="245" spans="1:13">
      <c r="A245" s="225"/>
      <c r="B245" s="225"/>
      <c r="C245" s="225">
        <v>0</v>
      </c>
      <c r="D245" s="225">
        <v>19</v>
      </c>
      <c r="E245" s="225">
        <v>20</v>
      </c>
      <c r="F245" s="225" t="s">
        <v>6016</v>
      </c>
      <c r="G245" s="225" t="s">
        <v>68</v>
      </c>
      <c r="H245" s="225" t="s">
        <v>8261</v>
      </c>
      <c r="I245" s="225"/>
      <c r="J245" s="225">
        <v>0</v>
      </c>
      <c r="K245" s="225" t="s">
        <v>5886</v>
      </c>
      <c r="L245" s="225">
        <v>0</v>
      </c>
      <c r="M245" s="225"/>
    </row>
    <row r="246" spans="1:13">
      <c r="A246" s="226"/>
      <c r="B246" s="226" t="s">
        <v>1947</v>
      </c>
      <c r="C246" s="226"/>
      <c r="D246" s="226"/>
      <c r="E246" s="226">
        <v>32</v>
      </c>
      <c r="F246" s="226" t="s">
        <v>4333</v>
      </c>
      <c r="G246" s="226"/>
      <c r="H246" s="226" t="s">
        <v>6602</v>
      </c>
      <c r="I246" s="226"/>
      <c r="J246" s="226"/>
      <c r="K246" s="226" t="s">
        <v>5886</v>
      </c>
      <c r="L246" s="226">
        <v>0</v>
      </c>
      <c r="M246" s="226"/>
    </row>
    <row r="247" spans="1:13">
      <c r="A247" s="225"/>
      <c r="B247" s="225"/>
      <c r="C247" s="225">
        <v>31</v>
      </c>
      <c r="D247" s="225">
        <v>31</v>
      </c>
      <c r="E247" s="225">
        <v>1</v>
      </c>
      <c r="F247" s="225" t="s">
        <v>5907</v>
      </c>
      <c r="G247" s="225" t="s">
        <v>73</v>
      </c>
      <c r="H247" s="225" t="s">
        <v>20</v>
      </c>
      <c r="I247" s="225"/>
      <c r="J247" s="225">
        <v>0</v>
      </c>
      <c r="K247" s="225" t="s">
        <v>5886</v>
      </c>
      <c r="L247" s="225">
        <v>0</v>
      </c>
      <c r="M247" s="225"/>
    </row>
    <row r="248" spans="1:13">
      <c r="A248" s="225"/>
      <c r="B248" s="225"/>
      <c r="C248" s="225">
        <v>28</v>
      </c>
      <c r="D248" s="225">
        <v>30</v>
      </c>
      <c r="E248" s="225">
        <v>3</v>
      </c>
      <c r="F248" s="225" t="s">
        <v>5910</v>
      </c>
      <c r="G248" s="225" t="s">
        <v>68</v>
      </c>
      <c r="H248" s="225" t="s">
        <v>8260</v>
      </c>
      <c r="I248" s="225"/>
      <c r="J248" s="225">
        <v>0</v>
      </c>
      <c r="K248" s="225" t="s">
        <v>5886</v>
      </c>
      <c r="L248" s="225">
        <v>0</v>
      </c>
      <c r="M248" s="225"/>
    </row>
    <row r="249" spans="1:13">
      <c r="A249" s="225"/>
      <c r="B249" s="225"/>
      <c r="C249" s="225">
        <v>27</v>
      </c>
      <c r="D249" s="225">
        <v>27</v>
      </c>
      <c r="E249" s="225">
        <v>1</v>
      </c>
      <c r="F249" s="225" t="s">
        <v>5907</v>
      </c>
      <c r="G249" s="225" t="s">
        <v>73</v>
      </c>
      <c r="H249" s="225" t="s">
        <v>20</v>
      </c>
      <c r="I249" s="225"/>
      <c r="J249" s="225">
        <v>0</v>
      </c>
      <c r="K249" s="225" t="s">
        <v>5886</v>
      </c>
      <c r="L249" s="225">
        <v>0</v>
      </c>
      <c r="M249" s="225"/>
    </row>
    <row r="250" spans="1:13">
      <c r="A250" s="225"/>
      <c r="B250" s="225"/>
      <c r="C250" s="225">
        <v>20</v>
      </c>
      <c r="D250" s="225">
        <v>26</v>
      </c>
      <c r="E250" s="225">
        <v>7</v>
      </c>
      <c r="F250" s="225" t="s">
        <v>5992</v>
      </c>
      <c r="G250" s="225" t="s">
        <v>68</v>
      </c>
      <c r="H250" s="225" t="s">
        <v>8259</v>
      </c>
      <c r="I250" s="225"/>
      <c r="J250" s="225">
        <v>0</v>
      </c>
      <c r="K250" s="225" t="s">
        <v>5886</v>
      </c>
      <c r="L250" s="225">
        <v>0</v>
      </c>
      <c r="M250" s="225"/>
    </row>
    <row r="251" spans="1:13">
      <c r="A251" s="225"/>
      <c r="B251" s="225"/>
      <c r="C251" s="225">
        <v>19</v>
      </c>
      <c r="D251" s="225">
        <v>19</v>
      </c>
      <c r="E251" s="225">
        <v>1</v>
      </c>
      <c r="F251" s="225" t="s">
        <v>5907</v>
      </c>
      <c r="G251" s="225" t="s">
        <v>73</v>
      </c>
      <c r="H251" s="225" t="s">
        <v>20</v>
      </c>
      <c r="I251" s="225"/>
      <c r="J251" s="225">
        <v>0</v>
      </c>
      <c r="K251" s="225" t="s">
        <v>5886</v>
      </c>
      <c r="L251" s="225">
        <v>0</v>
      </c>
      <c r="M251" s="225"/>
    </row>
    <row r="252" spans="1:13">
      <c r="A252" s="225"/>
      <c r="B252" s="225"/>
      <c r="C252" s="225">
        <v>16</v>
      </c>
      <c r="D252" s="225">
        <v>18</v>
      </c>
      <c r="E252" s="225">
        <v>3</v>
      </c>
      <c r="F252" s="225" t="s">
        <v>5910</v>
      </c>
      <c r="G252" s="225" t="s">
        <v>68</v>
      </c>
      <c r="H252" s="225" t="s">
        <v>8258</v>
      </c>
      <c r="I252" s="225"/>
      <c r="J252" s="225">
        <v>0</v>
      </c>
      <c r="K252" s="225" t="s">
        <v>5886</v>
      </c>
      <c r="L252" s="225">
        <v>0</v>
      </c>
      <c r="M252" s="225"/>
    </row>
    <row r="253" spans="1:13">
      <c r="A253" s="225"/>
      <c r="B253" s="225"/>
      <c r="C253" s="225">
        <v>13</v>
      </c>
      <c r="D253" s="225">
        <v>15</v>
      </c>
      <c r="E253" s="225">
        <v>3</v>
      </c>
      <c r="F253" s="225" t="s">
        <v>5910</v>
      </c>
      <c r="G253" s="225" t="s">
        <v>68</v>
      </c>
      <c r="H253" s="225" t="s">
        <v>8257</v>
      </c>
      <c r="I253" s="225"/>
      <c r="J253" s="225">
        <v>0</v>
      </c>
      <c r="K253" s="225" t="s">
        <v>5886</v>
      </c>
      <c r="L253" s="225">
        <v>0</v>
      </c>
      <c r="M253" s="225"/>
    </row>
    <row r="254" spans="1:13">
      <c r="A254" s="225"/>
      <c r="B254" s="225"/>
      <c r="C254" s="225">
        <v>12</v>
      </c>
      <c r="D254" s="225">
        <v>12</v>
      </c>
      <c r="E254" s="225">
        <v>1</v>
      </c>
      <c r="F254" s="225" t="s">
        <v>5907</v>
      </c>
      <c r="G254" s="225" t="s">
        <v>68</v>
      </c>
      <c r="H254" s="225" t="s">
        <v>8256</v>
      </c>
      <c r="I254" s="225"/>
      <c r="J254" s="225">
        <v>0</v>
      </c>
      <c r="K254" s="225" t="s">
        <v>5886</v>
      </c>
      <c r="L254" s="225">
        <v>0</v>
      </c>
      <c r="M254" s="225"/>
    </row>
    <row r="255" spans="1:13">
      <c r="A255" s="225"/>
      <c r="B255" s="225"/>
      <c r="C255" s="225">
        <v>11</v>
      </c>
      <c r="D255" s="225">
        <v>11</v>
      </c>
      <c r="E255" s="225">
        <v>1</v>
      </c>
      <c r="F255" s="225" t="s">
        <v>5907</v>
      </c>
      <c r="G255" s="225" t="s">
        <v>68</v>
      </c>
      <c r="H255" s="225" t="s">
        <v>8255</v>
      </c>
      <c r="I255" s="225"/>
      <c r="J255" s="225">
        <v>0</v>
      </c>
      <c r="K255" s="225" t="s">
        <v>5886</v>
      </c>
      <c r="L255" s="225">
        <v>0</v>
      </c>
      <c r="M255" s="225"/>
    </row>
    <row r="256" spans="1:13">
      <c r="A256" s="225"/>
      <c r="B256" s="225"/>
      <c r="C256" s="225">
        <v>9</v>
      </c>
      <c r="D256" s="225">
        <v>10</v>
      </c>
      <c r="E256" s="225">
        <v>2</v>
      </c>
      <c r="F256" s="225" t="s">
        <v>5898</v>
      </c>
      <c r="G256" s="225" t="s">
        <v>68</v>
      </c>
      <c r="H256" s="225" t="s">
        <v>8254</v>
      </c>
      <c r="I256" s="225"/>
      <c r="J256" s="225">
        <v>0</v>
      </c>
      <c r="K256" s="225" t="s">
        <v>5886</v>
      </c>
      <c r="L256" s="225">
        <v>0</v>
      </c>
      <c r="M256" s="225"/>
    </row>
    <row r="257" spans="1:13">
      <c r="A257" s="225"/>
      <c r="B257" s="225"/>
      <c r="C257" s="225">
        <v>8</v>
      </c>
      <c r="D257" s="225">
        <v>8</v>
      </c>
      <c r="E257" s="225">
        <v>1</v>
      </c>
      <c r="F257" s="225" t="s">
        <v>5907</v>
      </c>
      <c r="G257" s="225" t="s">
        <v>68</v>
      </c>
      <c r="H257" s="225" t="s">
        <v>8253</v>
      </c>
      <c r="I257" s="225"/>
      <c r="J257" s="225">
        <v>0</v>
      </c>
      <c r="K257" s="225" t="s">
        <v>5886</v>
      </c>
      <c r="L257" s="225">
        <v>0</v>
      </c>
      <c r="M257" s="225"/>
    </row>
    <row r="258" spans="1:13">
      <c r="A258" s="225"/>
      <c r="B258" s="225"/>
      <c r="C258" s="225">
        <v>7</v>
      </c>
      <c r="D258" s="225">
        <v>7</v>
      </c>
      <c r="E258" s="225">
        <v>1</v>
      </c>
      <c r="F258" s="225" t="s">
        <v>5907</v>
      </c>
      <c r="G258" s="225" t="s">
        <v>73</v>
      </c>
      <c r="H258" s="225" t="s">
        <v>20</v>
      </c>
      <c r="I258" s="225"/>
      <c r="J258" s="225">
        <v>0</v>
      </c>
      <c r="K258" s="225" t="s">
        <v>5886</v>
      </c>
      <c r="L258" s="225">
        <v>0</v>
      </c>
      <c r="M258" s="225"/>
    </row>
    <row r="259" spans="1:13">
      <c r="A259" s="225"/>
      <c r="B259" s="225"/>
      <c r="C259" s="225">
        <v>0</v>
      </c>
      <c r="D259" s="225">
        <v>6</v>
      </c>
      <c r="E259" s="225">
        <v>7</v>
      </c>
      <c r="F259" s="225" t="s">
        <v>5992</v>
      </c>
      <c r="G259" s="225" t="s">
        <v>68</v>
      </c>
      <c r="H259" s="225" t="s">
        <v>8252</v>
      </c>
      <c r="I259" s="225"/>
      <c r="J259" s="225">
        <v>0</v>
      </c>
      <c r="K259" s="225" t="s">
        <v>5886</v>
      </c>
      <c r="L259" s="225">
        <v>0</v>
      </c>
      <c r="M259" s="225"/>
    </row>
    <row r="260" spans="1:13">
      <c r="A260" s="226"/>
      <c r="B260" s="226" t="s">
        <v>3049</v>
      </c>
      <c r="C260" s="226"/>
      <c r="D260" s="226"/>
      <c r="E260" s="226">
        <v>32</v>
      </c>
      <c r="F260" s="226" t="s">
        <v>4333</v>
      </c>
      <c r="G260" s="226"/>
      <c r="H260" s="226" t="s">
        <v>6601</v>
      </c>
      <c r="I260" s="226"/>
      <c r="J260" s="226"/>
      <c r="K260" s="226" t="s">
        <v>5886</v>
      </c>
      <c r="L260" s="226">
        <v>0</v>
      </c>
      <c r="M260" s="226"/>
    </row>
    <row r="261" spans="1:13">
      <c r="A261" s="225"/>
      <c r="B261" s="225"/>
      <c r="C261" s="225">
        <v>7</v>
      </c>
      <c r="D261" s="225">
        <v>31</v>
      </c>
      <c r="E261" s="225">
        <v>25</v>
      </c>
      <c r="F261" s="225" t="s">
        <v>5980</v>
      </c>
      <c r="G261" s="225" t="s">
        <v>73</v>
      </c>
      <c r="H261" s="225" t="s">
        <v>20</v>
      </c>
      <c r="I261" s="225"/>
      <c r="J261" s="225">
        <v>0</v>
      </c>
      <c r="K261" s="225" t="s">
        <v>5886</v>
      </c>
      <c r="L261" s="225">
        <v>0</v>
      </c>
      <c r="M261" s="225"/>
    </row>
    <row r="262" spans="1:13">
      <c r="A262" s="225"/>
      <c r="B262" s="225"/>
      <c r="C262" s="225">
        <v>4</v>
      </c>
      <c r="D262" s="225">
        <v>6</v>
      </c>
      <c r="E262" s="225">
        <v>3</v>
      </c>
      <c r="F262" s="225" t="s">
        <v>5910</v>
      </c>
      <c r="G262" s="225" t="s">
        <v>68</v>
      </c>
      <c r="H262" s="225" t="s">
        <v>8251</v>
      </c>
      <c r="I262" s="225"/>
      <c r="J262" s="225">
        <v>0</v>
      </c>
      <c r="K262" s="225" t="s">
        <v>5886</v>
      </c>
      <c r="L262" s="225">
        <v>0</v>
      </c>
      <c r="M262" s="225"/>
    </row>
    <row r="263" spans="1:13">
      <c r="A263" s="225"/>
      <c r="B263" s="225"/>
      <c r="C263" s="225">
        <v>2</v>
      </c>
      <c r="D263" s="225">
        <v>3</v>
      </c>
      <c r="E263" s="225">
        <v>2</v>
      </c>
      <c r="F263" s="225" t="s">
        <v>5898</v>
      </c>
      <c r="G263" s="225" t="s">
        <v>73</v>
      </c>
      <c r="H263" s="225" t="s">
        <v>20</v>
      </c>
      <c r="I263" s="225"/>
      <c r="J263" s="225">
        <v>0</v>
      </c>
      <c r="K263" s="225" t="s">
        <v>5886</v>
      </c>
      <c r="L263" s="225">
        <v>0</v>
      </c>
      <c r="M263" s="225"/>
    </row>
    <row r="264" spans="1:13">
      <c r="A264" s="225"/>
      <c r="B264" s="225"/>
      <c r="C264" s="225">
        <v>1</v>
      </c>
      <c r="D264" s="225">
        <v>1</v>
      </c>
      <c r="E264" s="225">
        <v>1</v>
      </c>
      <c r="F264" s="225" t="s">
        <v>5907</v>
      </c>
      <c r="G264" s="225" t="s">
        <v>68</v>
      </c>
      <c r="H264" s="225" t="s">
        <v>8250</v>
      </c>
      <c r="I264" s="225"/>
      <c r="J264" s="225">
        <v>0</v>
      </c>
      <c r="K264" s="225" t="s">
        <v>5886</v>
      </c>
      <c r="L264" s="225">
        <v>0</v>
      </c>
      <c r="M264" s="225"/>
    </row>
    <row r="265" spans="1:13">
      <c r="A265" s="225"/>
      <c r="B265" s="225"/>
      <c r="C265" s="225">
        <v>0</v>
      </c>
      <c r="D265" s="225">
        <v>0</v>
      </c>
      <c r="E265" s="225">
        <v>1</v>
      </c>
      <c r="F265" s="225" t="s">
        <v>5907</v>
      </c>
      <c r="G265" s="225" t="s">
        <v>68</v>
      </c>
      <c r="H265" s="225" t="s">
        <v>8249</v>
      </c>
      <c r="I265" s="225"/>
      <c r="J265" s="225">
        <v>0</v>
      </c>
      <c r="K265" s="225" t="s">
        <v>5886</v>
      </c>
      <c r="L265" s="225">
        <v>0</v>
      </c>
      <c r="M265" s="225"/>
    </row>
    <row r="266" spans="1:13">
      <c r="A266" s="226"/>
      <c r="B266" s="226" t="s">
        <v>3752</v>
      </c>
      <c r="C266" s="226"/>
      <c r="D266" s="226"/>
      <c r="E266" s="226">
        <v>32</v>
      </c>
      <c r="F266" s="226" t="s">
        <v>4333</v>
      </c>
      <c r="G266" s="226"/>
      <c r="H266" s="226" t="s">
        <v>6600</v>
      </c>
      <c r="I266" s="226"/>
      <c r="J266" s="226"/>
      <c r="K266" s="226" t="s">
        <v>5886</v>
      </c>
      <c r="L266" s="226">
        <v>0</v>
      </c>
      <c r="M266" s="226"/>
    </row>
    <row r="267" spans="1:13">
      <c r="A267" s="225"/>
      <c r="B267" s="225"/>
      <c r="C267" s="225">
        <v>31</v>
      </c>
      <c r="D267" s="225">
        <v>31</v>
      </c>
      <c r="E267" s="225">
        <v>1</v>
      </c>
      <c r="F267" s="225" t="s">
        <v>5907</v>
      </c>
      <c r="G267" s="225" t="s">
        <v>68</v>
      </c>
      <c r="H267" s="225" t="s">
        <v>8248</v>
      </c>
      <c r="I267" s="225"/>
      <c r="J267" s="225">
        <v>0</v>
      </c>
      <c r="K267" s="225" t="s">
        <v>5886</v>
      </c>
      <c r="L267" s="225">
        <v>0</v>
      </c>
      <c r="M267" s="225"/>
    </row>
    <row r="268" spans="1:13">
      <c r="A268" s="225"/>
      <c r="B268" s="225"/>
      <c r="C268" s="225">
        <v>30</v>
      </c>
      <c r="D268" s="225">
        <v>30</v>
      </c>
      <c r="E268" s="225">
        <v>1</v>
      </c>
      <c r="F268" s="225" t="s">
        <v>5907</v>
      </c>
      <c r="G268" s="225" t="s">
        <v>73</v>
      </c>
      <c r="H268" s="225" t="s">
        <v>8247</v>
      </c>
      <c r="I268" s="225"/>
      <c r="J268" s="225">
        <v>0</v>
      </c>
      <c r="K268" s="225" t="s">
        <v>5886</v>
      </c>
      <c r="L268" s="225">
        <v>0</v>
      </c>
      <c r="M268" s="225"/>
    </row>
    <row r="269" spans="1:13">
      <c r="A269" s="225"/>
      <c r="B269" s="225"/>
      <c r="C269" s="225">
        <v>16</v>
      </c>
      <c r="D269" s="225">
        <v>29</v>
      </c>
      <c r="E269" s="225">
        <v>14</v>
      </c>
      <c r="F269" s="225" t="s">
        <v>6599</v>
      </c>
      <c r="G269" s="225" t="s">
        <v>73</v>
      </c>
      <c r="H269" s="225" t="s">
        <v>20</v>
      </c>
      <c r="I269" s="225"/>
      <c r="J269" s="225">
        <v>0</v>
      </c>
      <c r="K269" s="225" t="s">
        <v>5886</v>
      </c>
      <c r="L269" s="225">
        <v>0</v>
      </c>
      <c r="M269" s="225"/>
    </row>
    <row r="270" spans="1:13">
      <c r="A270" s="225"/>
      <c r="B270" s="225"/>
      <c r="C270" s="225">
        <v>0</v>
      </c>
      <c r="D270" s="225">
        <v>15</v>
      </c>
      <c r="E270" s="225">
        <v>16</v>
      </c>
      <c r="F270" s="225" t="s">
        <v>6008</v>
      </c>
      <c r="G270" s="225" t="s">
        <v>73</v>
      </c>
      <c r="H270" s="225" t="s">
        <v>8246</v>
      </c>
      <c r="I270" s="225"/>
      <c r="J270" s="225">
        <v>0</v>
      </c>
      <c r="K270" s="225" t="s">
        <v>5886</v>
      </c>
      <c r="L270" s="225">
        <v>0</v>
      </c>
      <c r="M270" s="225"/>
    </row>
    <row r="271" spans="1:13">
      <c r="A271" s="226"/>
      <c r="B271" s="226" t="s">
        <v>387</v>
      </c>
      <c r="C271" s="226"/>
      <c r="D271" s="226"/>
      <c r="E271" s="226">
        <v>32</v>
      </c>
      <c r="F271" s="226" t="s">
        <v>4333</v>
      </c>
      <c r="G271" s="226"/>
      <c r="H271" s="226" t="s">
        <v>6598</v>
      </c>
      <c r="I271" s="226"/>
      <c r="J271" s="226"/>
      <c r="K271" s="226" t="s">
        <v>5886</v>
      </c>
      <c r="L271" s="226">
        <v>0</v>
      </c>
      <c r="M271" s="226"/>
    </row>
    <row r="272" spans="1:13">
      <c r="A272" s="225"/>
      <c r="B272" s="225"/>
      <c r="C272" s="225">
        <v>21</v>
      </c>
      <c r="D272" s="225">
        <v>31</v>
      </c>
      <c r="E272" s="225">
        <v>11</v>
      </c>
      <c r="F272" s="225" t="s">
        <v>6216</v>
      </c>
      <c r="G272" s="225" t="s">
        <v>73</v>
      </c>
      <c r="H272" s="225" t="s">
        <v>20</v>
      </c>
      <c r="I272" s="225"/>
      <c r="J272" s="225">
        <v>0</v>
      </c>
      <c r="K272" s="225" t="s">
        <v>5886</v>
      </c>
      <c r="L272" s="225">
        <v>0</v>
      </c>
      <c r="M272" s="225"/>
    </row>
    <row r="273" spans="1:13">
      <c r="A273" s="225"/>
      <c r="B273" s="225"/>
      <c r="C273" s="225">
        <v>20</v>
      </c>
      <c r="D273" s="225">
        <v>20</v>
      </c>
      <c r="E273" s="225">
        <v>1</v>
      </c>
      <c r="F273" s="225" t="s">
        <v>5907</v>
      </c>
      <c r="G273" s="225" t="s">
        <v>718</v>
      </c>
      <c r="H273" s="225" t="s">
        <v>8245</v>
      </c>
      <c r="I273" s="225"/>
      <c r="J273" s="225">
        <v>0</v>
      </c>
      <c r="K273" s="225" t="s">
        <v>5886</v>
      </c>
      <c r="L273" s="225">
        <v>0</v>
      </c>
      <c r="M273" s="225"/>
    </row>
    <row r="274" spans="1:13">
      <c r="A274" s="225"/>
      <c r="B274" s="225"/>
      <c r="C274" s="225">
        <v>19</v>
      </c>
      <c r="D274" s="225">
        <v>19</v>
      </c>
      <c r="E274" s="225">
        <v>1</v>
      </c>
      <c r="F274" s="225" t="s">
        <v>5907</v>
      </c>
      <c r="G274" s="225" t="s">
        <v>718</v>
      </c>
      <c r="H274" s="225" t="s">
        <v>8244</v>
      </c>
      <c r="I274" s="225"/>
      <c r="J274" s="225">
        <v>0</v>
      </c>
      <c r="K274" s="225" t="s">
        <v>5886</v>
      </c>
      <c r="L274" s="225">
        <v>0</v>
      </c>
      <c r="M274" s="225"/>
    </row>
    <row r="275" spans="1:13">
      <c r="A275" s="225"/>
      <c r="B275" s="225"/>
      <c r="C275" s="225">
        <v>18</v>
      </c>
      <c r="D275" s="225">
        <v>18</v>
      </c>
      <c r="E275" s="225">
        <v>1</v>
      </c>
      <c r="F275" s="225" t="s">
        <v>5907</v>
      </c>
      <c r="G275" s="225" t="s">
        <v>718</v>
      </c>
      <c r="H275" s="225" t="s">
        <v>8243</v>
      </c>
      <c r="I275" s="225"/>
      <c r="J275" s="225">
        <v>0</v>
      </c>
      <c r="K275" s="225" t="s">
        <v>5886</v>
      </c>
      <c r="L275" s="225">
        <v>0</v>
      </c>
      <c r="M275" s="225"/>
    </row>
    <row r="276" spans="1:13">
      <c r="A276" s="225"/>
      <c r="B276" s="225"/>
      <c r="C276" s="225">
        <v>17</v>
      </c>
      <c r="D276" s="225">
        <v>17</v>
      </c>
      <c r="E276" s="225">
        <v>1</v>
      </c>
      <c r="F276" s="225" t="s">
        <v>5907</v>
      </c>
      <c r="G276" s="225" t="s">
        <v>718</v>
      </c>
      <c r="H276" s="225" t="s">
        <v>8242</v>
      </c>
      <c r="I276" s="225"/>
      <c r="J276" s="225">
        <v>0</v>
      </c>
      <c r="K276" s="225" t="s">
        <v>5886</v>
      </c>
      <c r="L276" s="225">
        <v>0</v>
      </c>
      <c r="M276" s="225"/>
    </row>
    <row r="277" spans="1:13">
      <c r="A277" s="225"/>
      <c r="B277" s="225"/>
      <c r="C277" s="225">
        <v>16</v>
      </c>
      <c r="D277" s="225">
        <v>16</v>
      </c>
      <c r="E277" s="225">
        <v>1</v>
      </c>
      <c r="F277" s="225" t="s">
        <v>5907</v>
      </c>
      <c r="G277" s="225" t="s">
        <v>718</v>
      </c>
      <c r="H277" s="225" t="s">
        <v>8241</v>
      </c>
      <c r="I277" s="225"/>
      <c r="J277" s="225">
        <v>0</v>
      </c>
      <c r="K277" s="225" t="s">
        <v>5886</v>
      </c>
      <c r="L277" s="225">
        <v>0</v>
      </c>
      <c r="M277" s="225"/>
    </row>
    <row r="278" spans="1:13">
      <c r="A278" s="225"/>
      <c r="B278" s="225"/>
      <c r="C278" s="225">
        <v>15</v>
      </c>
      <c r="D278" s="225">
        <v>15</v>
      </c>
      <c r="E278" s="225">
        <v>1</v>
      </c>
      <c r="F278" s="225" t="s">
        <v>5907</v>
      </c>
      <c r="G278" s="225" t="s">
        <v>718</v>
      </c>
      <c r="H278" s="225" t="s">
        <v>8240</v>
      </c>
      <c r="I278" s="225"/>
      <c r="J278" s="225">
        <v>0</v>
      </c>
      <c r="K278" s="225" t="s">
        <v>5886</v>
      </c>
      <c r="L278" s="225">
        <v>0</v>
      </c>
      <c r="M278" s="225"/>
    </row>
    <row r="279" spans="1:13">
      <c r="A279" s="225"/>
      <c r="B279" s="225"/>
      <c r="C279" s="225">
        <v>14</v>
      </c>
      <c r="D279" s="225">
        <v>14</v>
      </c>
      <c r="E279" s="225">
        <v>1</v>
      </c>
      <c r="F279" s="225" t="s">
        <v>5907</v>
      </c>
      <c r="G279" s="225" t="s">
        <v>73</v>
      </c>
      <c r="H279" s="225" t="s">
        <v>20</v>
      </c>
      <c r="I279" s="225"/>
      <c r="J279" s="225">
        <v>0</v>
      </c>
      <c r="K279" s="225" t="s">
        <v>5886</v>
      </c>
      <c r="L279" s="225">
        <v>0</v>
      </c>
      <c r="M279" s="225"/>
    </row>
    <row r="280" spans="1:13">
      <c r="A280" s="225"/>
      <c r="B280" s="225"/>
      <c r="C280" s="225">
        <v>13</v>
      </c>
      <c r="D280" s="225">
        <v>13</v>
      </c>
      <c r="E280" s="225">
        <v>1</v>
      </c>
      <c r="F280" s="225" t="s">
        <v>5907</v>
      </c>
      <c r="G280" s="225" t="s">
        <v>718</v>
      </c>
      <c r="H280" s="225" t="s">
        <v>8239</v>
      </c>
      <c r="I280" s="225"/>
      <c r="J280" s="225">
        <v>0</v>
      </c>
      <c r="K280" s="225" t="s">
        <v>5886</v>
      </c>
      <c r="L280" s="225">
        <v>0</v>
      </c>
      <c r="M280" s="225"/>
    </row>
    <row r="281" spans="1:13">
      <c r="A281" s="225"/>
      <c r="B281" s="225"/>
      <c r="C281" s="225">
        <v>12</v>
      </c>
      <c r="D281" s="225">
        <v>12</v>
      </c>
      <c r="E281" s="225">
        <v>1</v>
      </c>
      <c r="F281" s="225" t="s">
        <v>5907</v>
      </c>
      <c r="G281" s="225" t="s">
        <v>718</v>
      </c>
      <c r="H281" s="225" t="s">
        <v>8238</v>
      </c>
      <c r="I281" s="225"/>
      <c r="J281" s="225">
        <v>0</v>
      </c>
      <c r="K281" s="225" t="s">
        <v>5886</v>
      </c>
      <c r="L281" s="225">
        <v>0</v>
      </c>
      <c r="M281" s="225"/>
    </row>
    <row r="282" spans="1:13">
      <c r="A282" s="225"/>
      <c r="B282" s="225"/>
      <c r="C282" s="225">
        <v>11</v>
      </c>
      <c r="D282" s="225">
        <v>11</v>
      </c>
      <c r="E282" s="225">
        <v>1</v>
      </c>
      <c r="F282" s="225" t="s">
        <v>5907</v>
      </c>
      <c r="G282" s="225" t="s">
        <v>718</v>
      </c>
      <c r="H282" s="225" t="s">
        <v>8237</v>
      </c>
      <c r="I282" s="225"/>
      <c r="J282" s="225">
        <v>0</v>
      </c>
      <c r="K282" s="225" t="s">
        <v>5886</v>
      </c>
      <c r="L282" s="225">
        <v>0</v>
      </c>
      <c r="M282" s="225"/>
    </row>
    <row r="283" spans="1:13">
      <c r="A283" s="225"/>
      <c r="B283" s="225"/>
      <c r="C283" s="225">
        <v>10</v>
      </c>
      <c r="D283" s="225">
        <v>10</v>
      </c>
      <c r="E283" s="225">
        <v>1</v>
      </c>
      <c r="F283" s="225" t="s">
        <v>5907</v>
      </c>
      <c r="G283" s="225" t="s">
        <v>718</v>
      </c>
      <c r="H283" s="225" t="s">
        <v>8236</v>
      </c>
      <c r="I283" s="225"/>
      <c r="J283" s="225">
        <v>0</v>
      </c>
      <c r="K283" s="225" t="s">
        <v>5886</v>
      </c>
      <c r="L283" s="225">
        <v>0</v>
      </c>
      <c r="M283" s="225"/>
    </row>
    <row r="284" spans="1:13">
      <c r="A284" s="225"/>
      <c r="B284" s="225"/>
      <c r="C284" s="225">
        <v>9</v>
      </c>
      <c r="D284" s="225">
        <v>9</v>
      </c>
      <c r="E284" s="225">
        <v>1</v>
      </c>
      <c r="F284" s="225" t="s">
        <v>5907</v>
      </c>
      <c r="G284" s="225" t="s">
        <v>718</v>
      </c>
      <c r="H284" s="225" t="s">
        <v>8235</v>
      </c>
      <c r="I284" s="225"/>
      <c r="J284" s="225">
        <v>0</v>
      </c>
      <c r="K284" s="225" t="s">
        <v>5886</v>
      </c>
      <c r="L284" s="225">
        <v>0</v>
      </c>
      <c r="M284" s="225"/>
    </row>
    <row r="285" spans="1:13">
      <c r="A285" s="225"/>
      <c r="B285" s="225"/>
      <c r="C285" s="225">
        <v>8</v>
      </c>
      <c r="D285" s="225">
        <v>8</v>
      </c>
      <c r="E285" s="225">
        <v>1</v>
      </c>
      <c r="F285" s="225" t="s">
        <v>5907</v>
      </c>
      <c r="G285" s="225" t="s">
        <v>718</v>
      </c>
      <c r="H285" s="225" t="s">
        <v>8234</v>
      </c>
      <c r="I285" s="225"/>
      <c r="J285" s="225">
        <v>0</v>
      </c>
      <c r="K285" s="225" t="s">
        <v>5886</v>
      </c>
      <c r="L285" s="225">
        <v>0</v>
      </c>
      <c r="M285" s="225"/>
    </row>
    <row r="286" spans="1:13">
      <c r="A286" s="225"/>
      <c r="B286" s="225"/>
      <c r="C286" s="225">
        <v>5</v>
      </c>
      <c r="D286" s="225">
        <v>7</v>
      </c>
      <c r="E286" s="225">
        <v>3</v>
      </c>
      <c r="F286" s="225" t="s">
        <v>5910</v>
      </c>
      <c r="G286" s="225" t="s">
        <v>73</v>
      </c>
      <c r="H286" s="225" t="s">
        <v>20</v>
      </c>
      <c r="I286" s="225"/>
      <c r="J286" s="225">
        <v>0</v>
      </c>
      <c r="K286" s="225" t="s">
        <v>5886</v>
      </c>
      <c r="L286" s="225">
        <v>0</v>
      </c>
      <c r="M286" s="225"/>
    </row>
    <row r="287" spans="1:13">
      <c r="A287" s="225"/>
      <c r="B287" s="225"/>
      <c r="C287" s="225">
        <v>4</v>
      </c>
      <c r="D287" s="225">
        <v>4</v>
      </c>
      <c r="E287" s="225">
        <v>1</v>
      </c>
      <c r="F287" s="225" t="s">
        <v>5907</v>
      </c>
      <c r="G287" s="225" t="s">
        <v>718</v>
      </c>
      <c r="H287" s="225" t="s">
        <v>8233</v>
      </c>
      <c r="I287" s="225"/>
      <c r="J287" s="225">
        <v>0</v>
      </c>
      <c r="K287" s="225" t="s">
        <v>5886</v>
      </c>
      <c r="L287" s="225">
        <v>0</v>
      </c>
      <c r="M287" s="225"/>
    </row>
    <row r="288" spans="1:13">
      <c r="A288" s="225"/>
      <c r="B288" s="225"/>
      <c r="C288" s="225">
        <v>3</v>
      </c>
      <c r="D288" s="225">
        <v>3</v>
      </c>
      <c r="E288" s="225">
        <v>1</v>
      </c>
      <c r="F288" s="225" t="s">
        <v>5907</v>
      </c>
      <c r="G288" s="225" t="s">
        <v>718</v>
      </c>
      <c r="H288" s="225" t="s">
        <v>8232</v>
      </c>
      <c r="I288" s="225"/>
      <c r="J288" s="225">
        <v>0</v>
      </c>
      <c r="K288" s="225" t="s">
        <v>5886</v>
      </c>
      <c r="L288" s="225">
        <v>0</v>
      </c>
      <c r="M288" s="225"/>
    </row>
    <row r="289" spans="1:13">
      <c r="A289" s="225"/>
      <c r="B289" s="225"/>
      <c r="C289" s="225">
        <v>2</v>
      </c>
      <c r="D289" s="225">
        <v>2</v>
      </c>
      <c r="E289" s="225">
        <v>1</v>
      </c>
      <c r="F289" s="225" t="s">
        <v>5907</v>
      </c>
      <c r="G289" s="225" t="s">
        <v>718</v>
      </c>
      <c r="H289" s="225" t="s">
        <v>8231</v>
      </c>
      <c r="I289" s="225"/>
      <c r="J289" s="225">
        <v>0</v>
      </c>
      <c r="K289" s="225" t="s">
        <v>5886</v>
      </c>
      <c r="L289" s="225">
        <v>0</v>
      </c>
      <c r="M289" s="225"/>
    </row>
    <row r="290" spans="1:13">
      <c r="A290" s="225"/>
      <c r="B290" s="225"/>
      <c r="C290" s="225">
        <v>1</v>
      </c>
      <c r="D290" s="225">
        <v>1</v>
      </c>
      <c r="E290" s="225">
        <v>1</v>
      </c>
      <c r="F290" s="225" t="s">
        <v>5907</v>
      </c>
      <c r="G290" s="225" t="s">
        <v>718</v>
      </c>
      <c r="H290" s="225" t="s">
        <v>8230</v>
      </c>
      <c r="I290" s="225"/>
      <c r="J290" s="225">
        <v>0</v>
      </c>
      <c r="K290" s="225" t="s">
        <v>5886</v>
      </c>
      <c r="L290" s="225">
        <v>0</v>
      </c>
      <c r="M290" s="225"/>
    </row>
    <row r="291" spans="1:13">
      <c r="A291" s="225"/>
      <c r="B291" s="225"/>
      <c r="C291" s="225">
        <v>0</v>
      </c>
      <c r="D291" s="225">
        <v>0</v>
      </c>
      <c r="E291" s="225">
        <v>1</v>
      </c>
      <c r="F291" s="225" t="s">
        <v>5907</v>
      </c>
      <c r="G291" s="225" t="s">
        <v>718</v>
      </c>
      <c r="H291" s="225" t="s">
        <v>8229</v>
      </c>
      <c r="I291" s="225"/>
      <c r="J291" s="225">
        <v>0</v>
      </c>
      <c r="K291" s="225" t="s">
        <v>5886</v>
      </c>
      <c r="L291" s="225">
        <v>0</v>
      </c>
      <c r="M291" s="225"/>
    </row>
    <row r="292" spans="1:13">
      <c r="A292" s="226"/>
      <c r="B292" s="226" t="s">
        <v>400</v>
      </c>
      <c r="C292" s="226"/>
      <c r="D292" s="226"/>
      <c r="E292" s="226">
        <v>32</v>
      </c>
      <c r="F292" s="226" t="s">
        <v>4333</v>
      </c>
      <c r="G292" s="226"/>
      <c r="H292" s="226" t="s">
        <v>6597</v>
      </c>
      <c r="I292" s="226"/>
      <c r="J292" s="226"/>
      <c r="K292" s="226" t="s">
        <v>5886</v>
      </c>
      <c r="L292" s="226">
        <v>0</v>
      </c>
      <c r="M292" s="226"/>
    </row>
    <row r="293" spans="1:13">
      <c r="A293" s="225"/>
      <c r="B293" s="225"/>
      <c r="C293" s="225">
        <v>21</v>
      </c>
      <c r="D293" s="225">
        <v>31</v>
      </c>
      <c r="E293" s="225">
        <v>11</v>
      </c>
      <c r="F293" s="225" t="s">
        <v>6216</v>
      </c>
      <c r="G293" s="225" t="s">
        <v>73</v>
      </c>
      <c r="H293" s="225" t="s">
        <v>20</v>
      </c>
      <c r="I293" s="225"/>
      <c r="J293" s="225">
        <v>0</v>
      </c>
      <c r="K293" s="225" t="s">
        <v>5886</v>
      </c>
      <c r="L293" s="225">
        <v>0</v>
      </c>
      <c r="M293" s="225"/>
    </row>
    <row r="294" spans="1:13">
      <c r="A294" s="225"/>
      <c r="B294" s="225"/>
      <c r="C294" s="225">
        <v>20</v>
      </c>
      <c r="D294" s="225">
        <v>20</v>
      </c>
      <c r="E294" s="225">
        <v>1</v>
      </c>
      <c r="F294" s="225" t="s">
        <v>5907</v>
      </c>
      <c r="G294" s="225" t="s">
        <v>713</v>
      </c>
      <c r="H294" s="225" t="s">
        <v>8245</v>
      </c>
      <c r="I294" s="225"/>
      <c r="J294" s="225">
        <v>0</v>
      </c>
      <c r="K294" s="225" t="s">
        <v>5886</v>
      </c>
      <c r="L294" s="225">
        <v>0</v>
      </c>
      <c r="M294" s="225"/>
    </row>
    <row r="295" spans="1:13">
      <c r="A295" s="225"/>
      <c r="B295" s="225"/>
      <c r="C295" s="225">
        <v>19</v>
      </c>
      <c r="D295" s="225">
        <v>19</v>
      </c>
      <c r="E295" s="225">
        <v>1</v>
      </c>
      <c r="F295" s="225" t="s">
        <v>5907</v>
      </c>
      <c r="G295" s="225" t="s">
        <v>713</v>
      </c>
      <c r="H295" s="225" t="s">
        <v>8244</v>
      </c>
      <c r="I295" s="225"/>
      <c r="J295" s="225">
        <v>0</v>
      </c>
      <c r="K295" s="225" t="s">
        <v>5886</v>
      </c>
      <c r="L295" s="225">
        <v>0</v>
      </c>
      <c r="M295" s="225"/>
    </row>
    <row r="296" spans="1:13">
      <c r="A296" s="225"/>
      <c r="B296" s="225"/>
      <c r="C296" s="225">
        <v>18</v>
      </c>
      <c r="D296" s="225">
        <v>18</v>
      </c>
      <c r="E296" s="225">
        <v>1</v>
      </c>
      <c r="F296" s="225" t="s">
        <v>5907</v>
      </c>
      <c r="G296" s="225" t="s">
        <v>713</v>
      </c>
      <c r="H296" s="225" t="s">
        <v>8243</v>
      </c>
      <c r="I296" s="225"/>
      <c r="J296" s="225">
        <v>0</v>
      </c>
      <c r="K296" s="225" t="s">
        <v>5886</v>
      </c>
      <c r="L296" s="225">
        <v>0</v>
      </c>
      <c r="M296" s="225"/>
    </row>
    <row r="297" spans="1:13">
      <c r="A297" s="225"/>
      <c r="B297" s="225"/>
      <c r="C297" s="225">
        <v>17</v>
      </c>
      <c r="D297" s="225">
        <v>17</v>
      </c>
      <c r="E297" s="225">
        <v>1</v>
      </c>
      <c r="F297" s="225" t="s">
        <v>5907</v>
      </c>
      <c r="G297" s="225" t="s">
        <v>713</v>
      </c>
      <c r="H297" s="225" t="s">
        <v>8242</v>
      </c>
      <c r="I297" s="225"/>
      <c r="J297" s="225">
        <v>0</v>
      </c>
      <c r="K297" s="225" t="s">
        <v>5886</v>
      </c>
      <c r="L297" s="225">
        <v>0</v>
      </c>
      <c r="M297" s="225"/>
    </row>
    <row r="298" spans="1:13">
      <c r="A298" s="225"/>
      <c r="B298" s="225"/>
      <c r="C298" s="225">
        <v>16</v>
      </c>
      <c r="D298" s="225">
        <v>16</v>
      </c>
      <c r="E298" s="225">
        <v>1</v>
      </c>
      <c r="F298" s="225" t="s">
        <v>5907</v>
      </c>
      <c r="G298" s="225" t="s">
        <v>713</v>
      </c>
      <c r="H298" s="225" t="s">
        <v>8241</v>
      </c>
      <c r="I298" s="225"/>
      <c r="J298" s="225">
        <v>0</v>
      </c>
      <c r="K298" s="225" t="s">
        <v>5886</v>
      </c>
      <c r="L298" s="225">
        <v>0</v>
      </c>
      <c r="M298" s="225"/>
    </row>
    <row r="299" spans="1:13">
      <c r="A299" s="225"/>
      <c r="B299" s="225"/>
      <c r="C299" s="225">
        <v>15</v>
      </c>
      <c r="D299" s="225">
        <v>15</v>
      </c>
      <c r="E299" s="225">
        <v>1</v>
      </c>
      <c r="F299" s="225" t="s">
        <v>5907</v>
      </c>
      <c r="G299" s="225" t="s">
        <v>713</v>
      </c>
      <c r="H299" s="225" t="s">
        <v>8240</v>
      </c>
      <c r="I299" s="225"/>
      <c r="J299" s="225">
        <v>0</v>
      </c>
      <c r="K299" s="225" t="s">
        <v>5886</v>
      </c>
      <c r="L299" s="225">
        <v>0</v>
      </c>
      <c r="M299" s="225"/>
    </row>
    <row r="300" spans="1:13">
      <c r="A300" s="225"/>
      <c r="B300" s="225"/>
      <c r="C300" s="225">
        <v>14</v>
      </c>
      <c r="D300" s="225">
        <v>14</v>
      </c>
      <c r="E300" s="225">
        <v>1</v>
      </c>
      <c r="F300" s="225" t="s">
        <v>5907</v>
      </c>
      <c r="G300" s="225" t="s">
        <v>73</v>
      </c>
      <c r="H300" s="225" t="s">
        <v>20</v>
      </c>
      <c r="I300" s="225"/>
      <c r="J300" s="225">
        <v>0</v>
      </c>
      <c r="K300" s="225" t="s">
        <v>5886</v>
      </c>
      <c r="L300" s="225">
        <v>0</v>
      </c>
      <c r="M300" s="225"/>
    </row>
    <row r="301" spans="1:13">
      <c r="A301" s="225"/>
      <c r="B301" s="225"/>
      <c r="C301" s="225">
        <v>13</v>
      </c>
      <c r="D301" s="225">
        <v>13</v>
      </c>
      <c r="E301" s="225">
        <v>1</v>
      </c>
      <c r="F301" s="225" t="s">
        <v>5907</v>
      </c>
      <c r="G301" s="225" t="s">
        <v>713</v>
      </c>
      <c r="H301" s="225" t="s">
        <v>8239</v>
      </c>
      <c r="I301" s="225"/>
      <c r="J301" s="225">
        <v>0</v>
      </c>
      <c r="K301" s="225" t="s">
        <v>5886</v>
      </c>
      <c r="L301" s="225">
        <v>0</v>
      </c>
      <c r="M301" s="225"/>
    </row>
    <row r="302" spans="1:13">
      <c r="A302" s="225"/>
      <c r="B302" s="225"/>
      <c r="C302" s="225">
        <v>12</v>
      </c>
      <c r="D302" s="225">
        <v>12</v>
      </c>
      <c r="E302" s="225">
        <v>1</v>
      </c>
      <c r="F302" s="225" t="s">
        <v>5907</v>
      </c>
      <c r="G302" s="225" t="s">
        <v>713</v>
      </c>
      <c r="H302" s="225" t="s">
        <v>8238</v>
      </c>
      <c r="I302" s="225"/>
      <c r="J302" s="225">
        <v>0</v>
      </c>
      <c r="K302" s="225" t="s">
        <v>5886</v>
      </c>
      <c r="L302" s="225">
        <v>0</v>
      </c>
      <c r="M302" s="225"/>
    </row>
    <row r="303" spans="1:13">
      <c r="A303" s="225"/>
      <c r="B303" s="225"/>
      <c r="C303" s="225">
        <v>11</v>
      </c>
      <c r="D303" s="225">
        <v>11</v>
      </c>
      <c r="E303" s="225">
        <v>1</v>
      </c>
      <c r="F303" s="225" t="s">
        <v>5907</v>
      </c>
      <c r="G303" s="225" t="s">
        <v>713</v>
      </c>
      <c r="H303" s="225" t="s">
        <v>8237</v>
      </c>
      <c r="I303" s="225"/>
      <c r="J303" s="225">
        <v>0</v>
      </c>
      <c r="K303" s="225" t="s">
        <v>5886</v>
      </c>
      <c r="L303" s="225">
        <v>0</v>
      </c>
      <c r="M303" s="225"/>
    </row>
    <row r="304" spans="1:13">
      <c r="A304" s="225"/>
      <c r="B304" s="225"/>
      <c r="C304" s="225">
        <v>10</v>
      </c>
      <c r="D304" s="225">
        <v>10</v>
      </c>
      <c r="E304" s="225">
        <v>1</v>
      </c>
      <c r="F304" s="225" t="s">
        <v>5907</v>
      </c>
      <c r="G304" s="225" t="s">
        <v>713</v>
      </c>
      <c r="H304" s="225" t="s">
        <v>8236</v>
      </c>
      <c r="I304" s="225"/>
      <c r="J304" s="225">
        <v>0</v>
      </c>
      <c r="K304" s="225" t="s">
        <v>5886</v>
      </c>
      <c r="L304" s="225">
        <v>0</v>
      </c>
      <c r="M304" s="225"/>
    </row>
    <row r="305" spans="1:13">
      <c r="A305" s="225"/>
      <c r="B305" s="225"/>
      <c r="C305" s="225">
        <v>9</v>
      </c>
      <c r="D305" s="225">
        <v>9</v>
      </c>
      <c r="E305" s="225">
        <v>1</v>
      </c>
      <c r="F305" s="225" t="s">
        <v>5907</v>
      </c>
      <c r="G305" s="225" t="s">
        <v>713</v>
      </c>
      <c r="H305" s="225" t="s">
        <v>8235</v>
      </c>
      <c r="I305" s="225"/>
      <c r="J305" s="225">
        <v>0</v>
      </c>
      <c r="K305" s="225" t="s">
        <v>5886</v>
      </c>
      <c r="L305" s="225">
        <v>0</v>
      </c>
      <c r="M305" s="225"/>
    </row>
    <row r="306" spans="1:13">
      <c r="A306" s="225"/>
      <c r="B306" s="225"/>
      <c r="C306" s="225">
        <v>8</v>
      </c>
      <c r="D306" s="225">
        <v>8</v>
      </c>
      <c r="E306" s="225">
        <v>1</v>
      </c>
      <c r="F306" s="225" t="s">
        <v>5907</v>
      </c>
      <c r="G306" s="225" t="s">
        <v>713</v>
      </c>
      <c r="H306" s="225" t="s">
        <v>8234</v>
      </c>
      <c r="I306" s="225"/>
      <c r="J306" s="225">
        <v>0</v>
      </c>
      <c r="K306" s="225" t="s">
        <v>5886</v>
      </c>
      <c r="L306" s="225">
        <v>0</v>
      </c>
      <c r="M306" s="225"/>
    </row>
    <row r="307" spans="1:13">
      <c r="A307" s="225"/>
      <c r="B307" s="225"/>
      <c r="C307" s="225">
        <v>5</v>
      </c>
      <c r="D307" s="225">
        <v>7</v>
      </c>
      <c r="E307" s="225">
        <v>3</v>
      </c>
      <c r="F307" s="225" t="s">
        <v>5910</v>
      </c>
      <c r="G307" s="225" t="s">
        <v>73</v>
      </c>
      <c r="H307" s="225" t="s">
        <v>20</v>
      </c>
      <c r="I307" s="225"/>
      <c r="J307" s="225">
        <v>0</v>
      </c>
      <c r="K307" s="225" t="s">
        <v>5886</v>
      </c>
      <c r="L307" s="225">
        <v>0</v>
      </c>
      <c r="M307" s="225"/>
    </row>
    <row r="308" spans="1:13">
      <c r="A308" s="225"/>
      <c r="B308" s="225"/>
      <c r="C308" s="225">
        <v>4</v>
      </c>
      <c r="D308" s="225">
        <v>4</v>
      </c>
      <c r="E308" s="225">
        <v>1</v>
      </c>
      <c r="F308" s="225" t="s">
        <v>5907</v>
      </c>
      <c r="G308" s="225" t="s">
        <v>713</v>
      </c>
      <c r="H308" s="225" t="s">
        <v>8233</v>
      </c>
      <c r="I308" s="225"/>
      <c r="J308" s="225">
        <v>0</v>
      </c>
      <c r="K308" s="225" t="s">
        <v>5886</v>
      </c>
      <c r="L308" s="225">
        <v>0</v>
      </c>
      <c r="M308" s="225"/>
    </row>
    <row r="309" spans="1:13">
      <c r="A309" s="225"/>
      <c r="B309" s="225"/>
      <c r="C309" s="225">
        <v>3</v>
      </c>
      <c r="D309" s="225">
        <v>3</v>
      </c>
      <c r="E309" s="225">
        <v>1</v>
      </c>
      <c r="F309" s="225" t="s">
        <v>5907</v>
      </c>
      <c r="G309" s="225" t="s">
        <v>713</v>
      </c>
      <c r="H309" s="225" t="s">
        <v>8232</v>
      </c>
      <c r="I309" s="225"/>
      <c r="J309" s="225">
        <v>0</v>
      </c>
      <c r="K309" s="225" t="s">
        <v>5886</v>
      </c>
      <c r="L309" s="225">
        <v>0</v>
      </c>
      <c r="M309" s="225"/>
    </row>
    <row r="310" spans="1:13">
      <c r="A310" s="225"/>
      <c r="B310" s="225"/>
      <c r="C310" s="225">
        <v>2</v>
      </c>
      <c r="D310" s="225">
        <v>2</v>
      </c>
      <c r="E310" s="225">
        <v>1</v>
      </c>
      <c r="F310" s="225" t="s">
        <v>5907</v>
      </c>
      <c r="G310" s="225" t="s">
        <v>713</v>
      </c>
      <c r="H310" s="225" t="s">
        <v>8231</v>
      </c>
      <c r="I310" s="225"/>
      <c r="J310" s="225">
        <v>0</v>
      </c>
      <c r="K310" s="225" t="s">
        <v>5886</v>
      </c>
      <c r="L310" s="225">
        <v>0</v>
      </c>
      <c r="M310" s="225"/>
    </row>
    <row r="311" spans="1:13">
      <c r="A311" s="225"/>
      <c r="B311" s="225"/>
      <c r="C311" s="225">
        <v>1</v>
      </c>
      <c r="D311" s="225">
        <v>1</v>
      </c>
      <c r="E311" s="225">
        <v>1</v>
      </c>
      <c r="F311" s="225" t="s">
        <v>5907</v>
      </c>
      <c r="G311" s="225" t="s">
        <v>713</v>
      </c>
      <c r="H311" s="225" t="s">
        <v>8230</v>
      </c>
      <c r="I311" s="225"/>
      <c r="J311" s="225">
        <v>0</v>
      </c>
      <c r="K311" s="225" t="s">
        <v>5886</v>
      </c>
      <c r="L311" s="225">
        <v>0</v>
      </c>
      <c r="M311" s="225"/>
    </row>
    <row r="312" spans="1:13">
      <c r="A312" s="225"/>
      <c r="B312" s="225"/>
      <c r="C312" s="225">
        <v>0</v>
      </c>
      <c r="D312" s="225">
        <v>0</v>
      </c>
      <c r="E312" s="225">
        <v>1</v>
      </c>
      <c r="F312" s="225" t="s">
        <v>5907</v>
      </c>
      <c r="G312" s="225" t="s">
        <v>713</v>
      </c>
      <c r="H312" s="225" t="s">
        <v>8229</v>
      </c>
      <c r="I312" s="225"/>
      <c r="J312" s="225">
        <v>0</v>
      </c>
      <c r="K312" s="225" t="s">
        <v>5886</v>
      </c>
      <c r="L312" s="225">
        <v>0</v>
      </c>
      <c r="M312" s="225"/>
    </row>
    <row r="313" spans="1:13">
      <c r="A313" s="226"/>
      <c r="B313" s="226" t="s">
        <v>403</v>
      </c>
      <c r="C313" s="226"/>
      <c r="D313" s="226"/>
      <c r="E313" s="226">
        <v>32</v>
      </c>
      <c r="F313" s="226" t="s">
        <v>4333</v>
      </c>
      <c r="G313" s="226"/>
      <c r="H313" s="226" t="s">
        <v>6596</v>
      </c>
      <c r="I313" s="226"/>
      <c r="J313" s="226"/>
      <c r="K313" s="226" t="s">
        <v>5886</v>
      </c>
      <c r="L313" s="226">
        <v>0</v>
      </c>
      <c r="M313" s="226"/>
    </row>
    <row r="314" spans="1:13">
      <c r="A314" s="225"/>
      <c r="B314" s="225"/>
      <c r="C314" s="225">
        <v>22</v>
      </c>
      <c r="D314" s="225">
        <v>31</v>
      </c>
      <c r="E314" s="225">
        <v>10</v>
      </c>
      <c r="F314" s="225" t="s">
        <v>5924</v>
      </c>
      <c r="G314" s="225" t="s">
        <v>73</v>
      </c>
      <c r="H314" s="225" t="s">
        <v>20</v>
      </c>
      <c r="I314" s="225"/>
      <c r="J314" s="225">
        <v>0</v>
      </c>
      <c r="K314" s="225" t="s">
        <v>5886</v>
      </c>
      <c r="L314" s="225">
        <v>0</v>
      </c>
      <c r="M314" s="225"/>
    </row>
    <row r="315" spans="1:13">
      <c r="A315" s="225"/>
      <c r="B315" s="225"/>
      <c r="C315" s="225">
        <v>20</v>
      </c>
      <c r="D315" s="225">
        <v>21</v>
      </c>
      <c r="E315" s="225">
        <v>2</v>
      </c>
      <c r="F315" s="225" t="s">
        <v>5898</v>
      </c>
      <c r="G315" s="225" t="s">
        <v>73</v>
      </c>
      <c r="H315" s="225" t="s">
        <v>8228</v>
      </c>
      <c r="I315" s="225"/>
      <c r="J315" s="225">
        <v>0</v>
      </c>
      <c r="K315" s="225" t="s">
        <v>5886</v>
      </c>
      <c r="L315" s="225">
        <v>0</v>
      </c>
      <c r="M315" s="225"/>
    </row>
    <row r="316" spans="1:13">
      <c r="A316" s="225"/>
      <c r="B316" s="225"/>
      <c r="C316" s="225">
        <v>18</v>
      </c>
      <c r="D316" s="225">
        <v>19</v>
      </c>
      <c r="E316" s="225">
        <v>2</v>
      </c>
      <c r="F316" s="225" t="s">
        <v>5898</v>
      </c>
      <c r="G316" s="225" t="s">
        <v>73</v>
      </c>
      <c r="H316" s="225" t="s">
        <v>20</v>
      </c>
      <c r="I316" s="225"/>
      <c r="J316" s="225">
        <v>0</v>
      </c>
      <c r="K316" s="225" t="s">
        <v>5886</v>
      </c>
      <c r="L316" s="225">
        <v>0</v>
      </c>
      <c r="M316" s="225"/>
    </row>
    <row r="317" spans="1:13">
      <c r="A317" s="225"/>
      <c r="B317" s="225"/>
      <c r="C317" s="225">
        <v>16</v>
      </c>
      <c r="D317" s="225">
        <v>17</v>
      </c>
      <c r="E317" s="225">
        <v>2</v>
      </c>
      <c r="F317" s="225" t="s">
        <v>5898</v>
      </c>
      <c r="G317" s="225" t="s">
        <v>73</v>
      </c>
      <c r="H317" s="225" t="s">
        <v>8227</v>
      </c>
      <c r="I317" s="225"/>
      <c r="J317" s="225">
        <v>0</v>
      </c>
      <c r="K317" s="225" t="s">
        <v>5886</v>
      </c>
      <c r="L317" s="225">
        <v>0</v>
      </c>
      <c r="M317" s="225"/>
    </row>
    <row r="318" spans="1:13">
      <c r="A318" s="225"/>
      <c r="B318" s="225"/>
      <c r="C318" s="225">
        <v>14</v>
      </c>
      <c r="D318" s="225">
        <v>15</v>
      </c>
      <c r="E318" s="225">
        <v>2</v>
      </c>
      <c r="F318" s="225" t="s">
        <v>5898</v>
      </c>
      <c r="G318" s="225" t="s">
        <v>73</v>
      </c>
      <c r="H318" s="225" t="s">
        <v>20</v>
      </c>
      <c r="I318" s="225"/>
      <c r="J318" s="225">
        <v>0</v>
      </c>
      <c r="K318" s="225" t="s">
        <v>5886</v>
      </c>
      <c r="L318" s="225">
        <v>0</v>
      </c>
      <c r="M318" s="225"/>
    </row>
    <row r="319" spans="1:13">
      <c r="A319" s="225"/>
      <c r="B319" s="225"/>
      <c r="C319" s="225">
        <v>12</v>
      </c>
      <c r="D319" s="225">
        <v>13</v>
      </c>
      <c r="E319" s="225">
        <v>2</v>
      </c>
      <c r="F319" s="225" t="s">
        <v>5898</v>
      </c>
      <c r="G319" s="225" t="s">
        <v>73</v>
      </c>
      <c r="H319" s="225" t="s">
        <v>8226</v>
      </c>
      <c r="I319" s="225"/>
      <c r="J319" s="225">
        <v>0</v>
      </c>
      <c r="K319" s="225" t="s">
        <v>5886</v>
      </c>
      <c r="L319" s="225">
        <v>0</v>
      </c>
      <c r="M319" s="225"/>
    </row>
    <row r="320" spans="1:13">
      <c r="A320" s="225"/>
      <c r="B320" s="225"/>
      <c r="C320" s="225">
        <v>10</v>
      </c>
      <c r="D320" s="225">
        <v>11</v>
      </c>
      <c r="E320" s="225">
        <v>2</v>
      </c>
      <c r="F320" s="225" t="s">
        <v>5898</v>
      </c>
      <c r="G320" s="225" t="s">
        <v>73</v>
      </c>
      <c r="H320" s="225" t="s">
        <v>20</v>
      </c>
      <c r="I320" s="225"/>
      <c r="J320" s="225">
        <v>0</v>
      </c>
      <c r="K320" s="225" t="s">
        <v>5886</v>
      </c>
      <c r="L320" s="225">
        <v>0</v>
      </c>
      <c r="M320" s="225"/>
    </row>
    <row r="321" spans="1:13">
      <c r="A321" s="225"/>
      <c r="B321" s="225"/>
      <c r="C321" s="225">
        <v>8</v>
      </c>
      <c r="D321" s="225">
        <v>9</v>
      </c>
      <c r="E321" s="225">
        <v>2</v>
      </c>
      <c r="F321" s="225" t="s">
        <v>5898</v>
      </c>
      <c r="G321" s="225" t="s">
        <v>73</v>
      </c>
      <c r="H321" s="225" t="s">
        <v>8225</v>
      </c>
      <c r="I321" s="225"/>
      <c r="J321" s="225">
        <v>0</v>
      </c>
      <c r="K321" s="225" t="s">
        <v>5886</v>
      </c>
      <c r="L321" s="225">
        <v>0</v>
      </c>
      <c r="M321" s="225"/>
    </row>
    <row r="322" spans="1:13">
      <c r="A322" s="225"/>
      <c r="B322" s="225"/>
      <c r="C322" s="225">
        <v>6</v>
      </c>
      <c r="D322" s="225">
        <v>7</v>
      </c>
      <c r="E322" s="225">
        <v>2</v>
      </c>
      <c r="F322" s="225" t="s">
        <v>5898</v>
      </c>
      <c r="G322" s="225" t="s">
        <v>73</v>
      </c>
      <c r="H322" s="225" t="s">
        <v>20</v>
      </c>
      <c r="I322" s="225"/>
      <c r="J322" s="225">
        <v>0</v>
      </c>
      <c r="K322" s="225" t="s">
        <v>5886</v>
      </c>
      <c r="L322" s="225">
        <v>0</v>
      </c>
      <c r="M322" s="225"/>
    </row>
    <row r="323" spans="1:13">
      <c r="A323" s="225"/>
      <c r="B323" s="225"/>
      <c r="C323" s="225">
        <v>4</v>
      </c>
      <c r="D323" s="225">
        <v>5</v>
      </c>
      <c r="E323" s="225">
        <v>2</v>
      </c>
      <c r="F323" s="225" t="s">
        <v>5898</v>
      </c>
      <c r="G323" s="225" t="s">
        <v>73</v>
      </c>
      <c r="H323" s="225" t="s">
        <v>8224</v>
      </c>
      <c r="I323" s="225"/>
      <c r="J323" s="225">
        <v>0</v>
      </c>
      <c r="K323" s="225" t="s">
        <v>5886</v>
      </c>
      <c r="L323" s="225">
        <v>0</v>
      </c>
      <c r="M323" s="225"/>
    </row>
    <row r="324" spans="1:13">
      <c r="A324" s="225"/>
      <c r="B324" s="225"/>
      <c r="C324" s="225">
        <v>2</v>
      </c>
      <c r="D324" s="225">
        <v>3</v>
      </c>
      <c r="E324" s="225">
        <v>2</v>
      </c>
      <c r="F324" s="225" t="s">
        <v>5898</v>
      </c>
      <c r="G324" s="225" t="s">
        <v>73</v>
      </c>
      <c r="H324" s="225" t="s">
        <v>20</v>
      </c>
      <c r="I324" s="225"/>
      <c r="J324" s="225">
        <v>0</v>
      </c>
      <c r="K324" s="225" t="s">
        <v>5886</v>
      </c>
      <c r="L324" s="225">
        <v>0</v>
      </c>
      <c r="M324" s="225"/>
    </row>
    <row r="325" spans="1:13">
      <c r="A325" s="225"/>
      <c r="B325" s="225"/>
      <c r="C325" s="225">
        <v>0</v>
      </c>
      <c r="D325" s="225">
        <v>1</v>
      </c>
      <c r="E325" s="225">
        <v>2</v>
      </c>
      <c r="F325" s="225" t="s">
        <v>5898</v>
      </c>
      <c r="G325" s="225" t="s">
        <v>73</v>
      </c>
      <c r="H325" s="225" t="s">
        <v>8223</v>
      </c>
      <c r="I325" s="225"/>
      <c r="J325" s="225">
        <v>0</v>
      </c>
      <c r="K325" s="225" t="s">
        <v>5886</v>
      </c>
      <c r="L325" s="225">
        <v>0</v>
      </c>
      <c r="M325" s="225"/>
    </row>
    <row r="326" spans="1:13">
      <c r="A326" s="226"/>
      <c r="B326" s="226" t="s">
        <v>406</v>
      </c>
      <c r="C326" s="226"/>
      <c r="D326" s="226"/>
      <c r="E326" s="226">
        <v>32</v>
      </c>
      <c r="F326" s="226" t="s">
        <v>4333</v>
      </c>
      <c r="G326" s="226"/>
      <c r="H326" s="226" t="s">
        <v>6595</v>
      </c>
      <c r="I326" s="226"/>
      <c r="J326" s="226"/>
      <c r="K326" s="226" t="s">
        <v>5886</v>
      </c>
      <c r="L326" s="226">
        <v>0</v>
      </c>
      <c r="M326" s="226"/>
    </row>
    <row r="327" spans="1:13">
      <c r="A327" s="225"/>
      <c r="B327" s="225"/>
      <c r="C327" s="225">
        <v>6</v>
      </c>
      <c r="D327" s="225">
        <v>31</v>
      </c>
      <c r="E327" s="225">
        <v>26</v>
      </c>
      <c r="F327" s="225" t="s">
        <v>6032</v>
      </c>
      <c r="G327" s="225" t="s">
        <v>73</v>
      </c>
      <c r="H327" s="225" t="s">
        <v>20</v>
      </c>
      <c r="I327" s="225"/>
      <c r="J327" s="225">
        <v>0</v>
      </c>
      <c r="K327" s="225" t="s">
        <v>5886</v>
      </c>
      <c r="L327" s="225">
        <v>0</v>
      </c>
      <c r="M327" s="225"/>
    </row>
    <row r="328" spans="1:13">
      <c r="A328" s="225"/>
      <c r="B328" s="225"/>
      <c r="C328" s="225">
        <v>5</v>
      </c>
      <c r="D328" s="225">
        <v>5</v>
      </c>
      <c r="E328" s="225">
        <v>1</v>
      </c>
      <c r="F328" s="225" t="s">
        <v>5907</v>
      </c>
      <c r="G328" s="225" t="s">
        <v>73</v>
      </c>
      <c r="H328" s="225" t="s">
        <v>8222</v>
      </c>
      <c r="I328" s="225"/>
      <c r="J328" s="225">
        <v>0</v>
      </c>
      <c r="K328" s="225" t="s">
        <v>5886</v>
      </c>
      <c r="L328" s="225">
        <v>0</v>
      </c>
      <c r="M328" s="225"/>
    </row>
    <row r="329" spans="1:13">
      <c r="A329" s="225"/>
      <c r="B329" s="225"/>
      <c r="C329" s="225">
        <v>4</v>
      </c>
      <c r="D329" s="225">
        <v>4</v>
      </c>
      <c r="E329" s="225">
        <v>1</v>
      </c>
      <c r="F329" s="225" t="s">
        <v>5907</v>
      </c>
      <c r="G329" s="225" t="s">
        <v>73</v>
      </c>
      <c r="H329" s="225" t="s">
        <v>8221</v>
      </c>
      <c r="I329" s="225"/>
      <c r="J329" s="225">
        <v>0</v>
      </c>
      <c r="K329" s="225" t="s">
        <v>5886</v>
      </c>
      <c r="L329" s="225">
        <v>0</v>
      </c>
      <c r="M329" s="225"/>
    </row>
    <row r="330" spans="1:13">
      <c r="A330" s="225"/>
      <c r="B330" s="225"/>
      <c r="C330" s="225">
        <v>3</v>
      </c>
      <c r="D330" s="225">
        <v>3</v>
      </c>
      <c r="E330" s="225">
        <v>1</v>
      </c>
      <c r="F330" s="225" t="s">
        <v>5907</v>
      </c>
      <c r="G330" s="225" t="s">
        <v>73</v>
      </c>
      <c r="H330" s="225" t="s">
        <v>8220</v>
      </c>
      <c r="I330" s="225"/>
      <c r="J330" s="225">
        <v>0</v>
      </c>
      <c r="K330" s="225" t="s">
        <v>5886</v>
      </c>
      <c r="L330" s="225">
        <v>0</v>
      </c>
      <c r="M330" s="225"/>
    </row>
    <row r="331" spans="1:13">
      <c r="A331" s="225"/>
      <c r="B331" s="225"/>
      <c r="C331" s="225">
        <v>2</v>
      </c>
      <c r="D331" s="225">
        <v>2</v>
      </c>
      <c r="E331" s="225">
        <v>1</v>
      </c>
      <c r="F331" s="225" t="s">
        <v>5907</v>
      </c>
      <c r="G331" s="225" t="s">
        <v>73</v>
      </c>
      <c r="H331" s="225" t="s">
        <v>8219</v>
      </c>
      <c r="I331" s="225"/>
      <c r="J331" s="225">
        <v>0</v>
      </c>
      <c r="K331" s="225" t="s">
        <v>5886</v>
      </c>
      <c r="L331" s="225">
        <v>0</v>
      </c>
      <c r="M331" s="225"/>
    </row>
    <row r="332" spans="1:13">
      <c r="A332" s="225"/>
      <c r="B332" s="225"/>
      <c r="C332" s="225">
        <v>1</v>
      </c>
      <c r="D332" s="225">
        <v>1</v>
      </c>
      <c r="E332" s="225">
        <v>1</v>
      </c>
      <c r="F332" s="225" t="s">
        <v>5907</v>
      </c>
      <c r="G332" s="225" t="s">
        <v>73</v>
      </c>
      <c r="H332" s="225" t="s">
        <v>8218</v>
      </c>
      <c r="I332" s="225"/>
      <c r="J332" s="225">
        <v>0</v>
      </c>
      <c r="K332" s="225" t="s">
        <v>5886</v>
      </c>
      <c r="L332" s="225">
        <v>0</v>
      </c>
      <c r="M332" s="225"/>
    </row>
    <row r="333" spans="1:13">
      <c r="A333" s="225"/>
      <c r="B333" s="225"/>
      <c r="C333" s="225">
        <v>0</v>
      </c>
      <c r="D333" s="225">
        <v>0</v>
      </c>
      <c r="E333" s="225">
        <v>1</v>
      </c>
      <c r="F333" s="225" t="s">
        <v>5907</v>
      </c>
      <c r="G333" s="225" t="s">
        <v>73</v>
      </c>
      <c r="H333" s="225" t="s">
        <v>8217</v>
      </c>
      <c r="I333" s="225"/>
      <c r="J333" s="225">
        <v>0</v>
      </c>
      <c r="K333" s="225" t="s">
        <v>5886</v>
      </c>
      <c r="L333" s="225">
        <v>0</v>
      </c>
      <c r="M333" s="225"/>
    </row>
    <row r="334" spans="1:13">
      <c r="A334" s="226"/>
      <c r="B334" s="226" t="s">
        <v>409</v>
      </c>
      <c r="C334" s="226"/>
      <c r="D334" s="226"/>
      <c r="E334" s="226">
        <v>32</v>
      </c>
      <c r="F334" s="226" t="s">
        <v>4333</v>
      </c>
      <c r="G334" s="226"/>
      <c r="H334" s="226" t="s">
        <v>6594</v>
      </c>
      <c r="I334" s="226"/>
      <c r="J334" s="226"/>
      <c r="K334" s="226" t="s">
        <v>5886</v>
      </c>
      <c r="L334" s="226">
        <v>0</v>
      </c>
      <c r="M334" s="226"/>
    </row>
    <row r="335" spans="1:13">
      <c r="A335" s="225"/>
      <c r="B335" s="225"/>
      <c r="C335" s="225">
        <v>6</v>
      </c>
      <c r="D335" s="225">
        <v>31</v>
      </c>
      <c r="E335" s="225">
        <v>26</v>
      </c>
      <c r="F335" s="225" t="s">
        <v>6032</v>
      </c>
      <c r="G335" s="225" t="s">
        <v>73</v>
      </c>
      <c r="H335" s="225" t="s">
        <v>20</v>
      </c>
      <c r="I335" s="225"/>
      <c r="J335" s="225">
        <v>0</v>
      </c>
      <c r="K335" s="225" t="s">
        <v>5886</v>
      </c>
      <c r="L335" s="225">
        <v>0</v>
      </c>
      <c r="M335" s="225"/>
    </row>
    <row r="336" spans="1:13">
      <c r="A336" s="225"/>
      <c r="B336" s="225"/>
      <c r="C336" s="225">
        <v>5</v>
      </c>
      <c r="D336" s="225">
        <v>5</v>
      </c>
      <c r="E336" s="225">
        <v>1</v>
      </c>
      <c r="F336" s="225" t="s">
        <v>5907</v>
      </c>
      <c r="G336" s="225" t="s">
        <v>73</v>
      </c>
      <c r="H336" s="225" t="s">
        <v>8216</v>
      </c>
      <c r="I336" s="225"/>
      <c r="J336" s="225">
        <v>0</v>
      </c>
      <c r="K336" s="225" t="s">
        <v>5886</v>
      </c>
      <c r="L336" s="225">
        <v>0</v>
      </c>
      <c r="M336" s="225"/>
    </row>
    <row r="337" spans="1:13">
      <c r="A337" s="225"/>
      <c r="B337" s="225"/>
      <c r="C337" s="225">
        <v>4</v>
      </c>
      <c r="D337" s="225">
        <v>4</v>
      </c>
      <c r="E337" s="225">
        <v>1</v>
      </c>
      <c r="F337" s="225" t="s">
        <v>5907</v>
      </c>
      <c r="G337" s="225" t="s">
        <v>73</v>
      </c>
      <c r="H337" s="225" t="s">
        <v>8215</v>
      </c>
      <c r="I337" s="225"/>
      <c r="J337" s="225">
        <v>0</v>
      </c>
      <c r="K337" s="225" t="s">
        <v>5886</v>
      </c>
      <c r="L337" s="225">
        <v>0</v>
      </c>
      <c r="M337" s="225"/>
    </row>
    <row r="338" spans="1:13">
      <c r="A338" s="225"/>
      <c r="B338" s="225"/>
      <c r="C338" s="225">
        <v>0</v>
      </c>
      <c r="D338" s="225">
        <v>3</v>
      </c>
      <c r="E338" s="225">
        <v>4</v>
      </c>
      <c r="F338" s="225" t="s">
        <v>5994</v>
      </c>
      <c r="G338" s="225" t="s">
        <v>73</v>
      </c>
      <c r="H338" s="225" t="s">
        <v>20</v>
      </c>
      <c r="I338" s="225"/>
      <c r="J338" s="225">
        <v>0</v>
      </c>
      <c r="K338" s="225" t="s">
        <v>5886</v>
      </c>
      <c r="L338" s="225">
        <v>0</v>
      </c>
      <c r="M338" s="225"/>
    </row>
    <row r="339" spans="1:13">
      <c r="A339" s="226"/>
      <c r="B339" s="226" t="s">
        <v>412</v>
      </c>
      <c r="C339" s="226"/>
      <c r="D339" s="226"/>
      <c r="E339" s="226">
        <v>32</v>
      </c>
      <c r="F339" s="226" t="s">
        <v>6593</v>
      </c>
      <c r="G339" s="226"/>
      <c r="H339" s="226" t="s">
        <v>6592</v>
      </c>
      <c r="I339" s="226"/>
      <c r="J339" s="226"/>
      <c r="K339" s="226" t="s">
        <v>5936</v>
      </c>
      <c r="L339" s="226">
        <v>31</v>
      </c>
      <c r="M339" s="226"/>
    </row>
    <row r="340" spans="1:13">
      <c r="A340" s="225"/>
      <c r="B340" s="225"/>
      <c r="C340" s="225">
        <v>16</v>
      </c>
      <c r="D340" s="225">
        <v>31</v>
      </c>
      <c r="E340" s="225">
        <v>16</v>
      </c>
      <c r="F340" s="225" t="s">
        <v>6008</v>
      </c>
      <c r="G340" s="225" t="s">
        <v>73</v>
      </c>
      <c r="H340" s="225" t="s">
        <v>20</v>
      </c>
      <c r="I340" s="225"/>
      <c r="J340" s="225">
        <v>0</v>
      </c>
      <c r="K340" s="225" t="s">
        <v>5886</v>
      </c>
      <c r="L340" s="225">
        <v>0</v>
      </c>
      <c r="M340" s="225"/>
    </row>
    <row r="341" spans="1:13">
      <c r="A341" s="225"/>
      <c r="B341" s="225"/>
      <c r="C341" s="225">
        <v>15</v>
      </c>
      <c r="D341" s="225">
        <v>15</v>
      </c>
      <c r="E341" s="225">
        <v>1</v>
      </c>
      <c r="F341" s="225" t="s">
        <v>5907</v>
      </c>
      <c r="G341" s="225" t="s">
        <v>73</v>
      </c>
      <c r="H341" s="225" t="s">
        <v>8214</v>
      </c>
      <c r="I341" s="225"/>
      <c r="J341" s="225">
        <v>0</v>
      </c>
      <c r="K341" s="225" t="s">
        <v>5886</v>
      </c>
      <c r="L341" s="225">
        <v>0</v>
      </c>
      <c r="M341" s="225"/>
    </row>
    <row r="342" spans="1:13">
      <c r="A342" s="225"/>
      <c r="B342" s="225"/>
      <c r="C342" s="225">
        <v>14</v>
      </c>
      <c r="D342" s="225">
        <v>14</v>
      </c>
      <c r="E342" s="225">
        <v>1</v>
      </c>
      <c r="F342" s="225" t="s">
        <v>5907</v>
      </c>
      <c r="G342" s="225" t="s">
        <v>73</v>
      </c>
      <c r="H342" s="225" t="s">
        <v>8213</v>
      </c>
      <c r="I342" s="225"/>
      <c r="J342" s="225">
        <v>0</v>
      </c>
      <c r="K342" s="225" t="s">
        <v>5886</v>
      </c>
      <c r="L342" s="225">
        <v>0</v>
      </c>
      <c r="M342" s="225"/>
    </row>
    <row r="343" spans="1:13">
      <c r="A343" s="225"/>
      <c r="B343" s="225"/>
      <c r="C343" s="225">
        <v>13</v>
      </c>
      <c r="D343" s="225">
        <v>13</v>
      </c>
      <c r="E343" s="225">
        <v>1</v>
      </c>
      <c r="F343" s="225" t="s">
        <v>5907</v>
      </c>
      <c r="G343" s="225" t="s">
        <v>73</v>
      </c>
      <c r="H343" s="225" t="s">
        <v>8212</v>
      </c>
      <c r="I343" s="225"/>
      <c r="J343" s="225">
        <v>0</v>
      </c>
      <c r="K343" s="225" t="s">
        <v>5886</v>
      </c>
      <c r="L343" s="225">
        <v>0</v>
      </c>
      <c r="M343" s="225"/>
    </row>
    <row r="344" spans="1:13">
      <c r="A344" s="225"/>
      <c r="B344" s="225"/>
      <c r="C344" s="225">
        <v>12</v>
      </c>
      <c r="D344" s="225">
        <v>12</v>
      </c>
      <c r="E344" s="225">
        <v>1</v>
      </c>
      <c r="F344" s="225" t="s">
        <v>5907</v>
      </c>
      <c r="G344" s="225" t="s">
        <v>73</v>
      </c>
      <c r="H344" s="225" t="s">
        <v>8211</v>
      </c>
      <c r="I344" s="225"/>
      <c r="J344" s="225">
        <v>0</v>
      </c>
      <c r="K344" s="225" t="s">
        <v>5886</v>
      </c>
      <c r="L344" s="225">
        <v>0</v>
      </c>
      <c r="M344" s="225"/>
    </row>
    <row r="345" spans="1:13">
      <c r="A345" s="225"/>
      <c r="B345" s="225"/>
      <c r="C345" s="225">
        <v>11</v>
      </c>
      <c r="D345" s="225">
        <v>11</v>
      </c>
      <c r="E345" s="225">
        <v>1</v>
      </c>
      <c r="F345" s="225" t="s">
        <v>5907</v>
      </c>
      <c r="G345" s="225" t="s">
        <v>73</v>
      </c>
      <c r="H345" s="225" t="s">
        <v>8210</v>
      </c>
      <c r="I345" s="225"/>
      <c r="J345" s="225">
        <v>0</v>
      </c>
      <c r="K345" s="225" t="s">
        <v>5886</v>
      </c>
      <c r="L345" s="225">
        <v>0</v>
      </c>
      <c r="M345" s="225"/>
    </row>
    <row r="346" spans="1:13">
      <c r="A346" s="225"/>
      <c r="B346" s="225"/>
      <c r="C346" s="225">
        <v>10</v>
      </c>
      <c r="D346" s="225">
        <v>10</v>
      </c>
      <c r="E346" s="225">
        <v>1</v>
      </c>
      <c r="F346" s="225" t="s">
        <v>5907</v>
      </c>
      <c r="G346" s="225" t="s">
        <v>73</v>
      </c>
      <c r="H346" s="225" t="s">
        <v>8209</v>
      </c>
      <c r="I346" s="225"/>
      <c r="J346" s="225">
        <v>0</v>
      </c>
      <c r="K346" s="225" t="s">
        <v>5886</v>
      </c>
      <c r="L346" s="225">
        <v>0</v>
      </c>
      <c r="M346" s="225"/>
    </row>
    <row r="347" spans="1:13">
      <c r="A347" s="225"/>
      <c r="B347" s="225"/>
      <c r="C347" s="225">
        <v>9</v>
      </c>
      <c r="D347" s="225">
        <v>9</v>
      </c>
      <c r="E347" s="225">
        <v>1</v>
      </c>
      <c r="F347" s="225" t="s">
        <v>5907</v>
      </c>
      <c r="G347" s="225" t="s">
        <v>73</v>
      </c>
      <c r="H347" s="225" t="s">
        <v>8208</v>
      </c>
      <c r="I347" s="225"/>
      <c r="J347" s="225">
        <v>0</v>
      </c>
      <c r="K347" s="225" t="s">
        <v>5886</v>
      </c>
      <c r="L347" s="225">
        <v>0</v>
      </c>
      <c r="M347" s="225"/>
    </row>
    <row r="348" spans="1:13">
      <c r="A348" s="225"/>
      <c r="B348" s="225"/>
      <c r="C348" s="225">
        <v>8</v>
      </c>
      <c r="D348" s="225">
        <v>8</v>
      </c>
      <c r="E348" s="225">
        <v>1</v>
      </c>
      <c r="F348" s="225" t="s">
        <v>5907</v>
      </c>
      <c r="G348" s="225" t="s">
        <v>73</v>
      </c>
      <c r="H348" s="225" t="s">
        <v>8207</v>
      </c>
      <c r="I348" s="225"/>
      <c r="J348" s="225">
        <v>0</v>
      </c>
      <c r="K348" s="225" t="s">
        <v>5886</v>
      </c>
      <c r="L348" s="225">
        <v>0</v>
      </c>
      <c r="M348" s="225"/>
    </row>
    <row r="349" spans="1:13">
      <c r="A349" s="225"/>
      <c r="B349" s="225"/>
      <c r="C349" s="225">
        <v>7</v>
      </c>
      <c r="D349" s="225">
        <v>7</v>
      </c>
      <c r="E349" s="225">
        <v>1</v>
      </c>
      <c r="F349" s="225" t="s">
        <v>5907</v>
      </c>
      <c r="G349" s="225" t="s">
        <v>73</v>
      </c>
      <c r="H349" s="225" t="s">
        <v>8206</v>
      </c>
      <c r="I349" s="225"/>
      <c r="J349" s="225">
        <v>0</v>
      </c>
      <c r="K349" s="225" t="s">
        <v>5886</v>
      </c>
      <c r="L349" s="225">
        <v>0</v>
      </c>
      <c r="M349" s="225"/>
    </row>
    <row r="350" spans="1:13">
      <c r="A350" s="225"/>
      <c r="B350" s="225"/>
      <c r="C350" s="225">
        <v>6</v>
      </c>
      <c r="D350" s="225">
        <v>6</v>
      </c>
      <c r="E350" s="225">
        <v>1</v>
      </c>
      <c r="F350" s="225" t="s">
        <v>5907</v>
      </c>
      <c r="G350" s="225" t="s">
        <v>73</v>
      </c>
      <c r="H350" s="225" t="s">
        <v>8205</v>
      </c>
      <c r="I350" s="225"/>
      <c r="J350" s="225">
        <v>0</v>
      </c>
      <c r="K350" s="225" t="s">
        <v>5886</v>
      </c>
      <c r="L350" s="225">
        <v>0</v>
      </c>
      <c r="M350" s="225"/>
    </row>
    <row r="351" spans="1:13">
      <c r="A351" s="225"/>
      <c r="B351" s="225"/>
      <c r="C351" s="225">
        <v>5</v>
      </c>
      <c r="D351" s="225">
        <v>5</v>
      </c>
      <c r="E351" s="225">
        <v>1</v>
      </c>
      <c r="F351" s="225" t="s">
        <v>5907</v>
      </c>
      <c r="G351" s="225" t="s">
        <v>73</v>
      </c>
      <c r="H351" s="225" t="s">
        <v>8204</v>
      </c>
      <c r="I351" s="225"/>
      <c r="J351" s="225">
        <v>0</v>
      </c>
      <c r="K351" s="225" t="s">
        <v>5886</v>
      </c>
      <c r="L351" s="225">
        <v>0</v>
      </c>
      <c r="M351" s="225"/>
    </row>
    <row r="352" spans="1:13">
      <c r="A352" s="225"/>
      <c r="B352" s="225"/>
      <c r="C352" s="225">
        <v>4</v>
      </c>
      <c r="D352" s="225">
        <v>4</v>
      </c>
      <c r="E352" s="225">
        <v>1</v>
      </c>
      <c r="F352" s="225" t="s">
        <v>6081</v>
      </c>
      <c r="G352" s="225" t="s">
        <v>73</v>
      </c>
      <c r="H352" s="225" t="s">
        <v>8203</v>
      </c>
      <c r="I352" s="225"/>
      <c r="J352" s="225">
        <v>1</v>
      </c>
      <c r="K352" s="225" t="s">
        <v>5933</v>
      </c>
      <c r="L352" s="225">
        <v>16</v>
      </c>
      <c r="M352" s="225"/>
    </row>
    <row r="353" spans="1:13">
      <c r="A353" s="225"/>
      <c r="B353" s="225"/>
      <c r="C353" s="225">
        <v>3</v>
      </c>
      <c r="D353" s="225">
        <v>3</v>
      </c>
      <c r="E353" s="225">
        <v>1</v>
      </c>
      <c r="F353" s="225" t="s">
        <v>6081</v>
      </c>
      <c r="G353" s="225" t="s">
        <v>73</v>
      </c>
      <c r="H353" s="225" t="s">
        <v>8202</v>
      </c>
      <c r="I353" s="225"/>
      <c r="J353" s="225">
        <v>1</v>
      </c>
      <c r="K353" s="225" t="s">
        <v>5933</v>
      </c>
      <c r="L353" s="225">
        <v>8</v>
      </c>
      <c r="M353" s="225"/>
    </row>
    <row r="354" spans="1:13">
      <c r="A354" s="225"/>
      <c r="B354" s="225"/>
      <c r="C354" s="225">
        <v>2</v>
      </c>
      <c r="D354" s="225">
        <v>2</v>
      </c>
      <c r="E354" s="225">
        <v>1</v>
      </c>
      <c r="F354" s="225" t="s">
        <v>6081</v>
      </c>
      <c r="G354" s="225" t="s">
        <v>73</v>
      </c>
      <c r="H354" s="225" t="s">
        <v>8201</v>
      </c>
      <c r="I354" s="225"/>
      <c r="J354" s="225">
        <v>1</v>
      </c>
      <c r="K354" s="225" t="s">
        <v>5933</v>
      </c>
      <c r="L354" s="225">
        <v>4</v>
      </c>
      <c r="M354" s="225"/>
    </row>
    <row r="355" spans="1:13">
      <c r="A355" s="225"/>
      <c r="B355" s="225"/>
      <c r="C355" s="225">
        <v>1</v>
      </c>
      <c r="D355" s="225">
        <v>1</v>
      </c>
      <c r="E355" s="225">
        <v>1</v>
      </c>
      <c r="F355" s="225" t="s">
        <v>6081</v>
      </c>
      <c r="G355" s="225" t="s">
        <v>73</v>
      </c>
      <c r="H355" s="225" t="s">
        <v>8200</v>
      </c>
      <c r="I355" s="225"/>
      <c r="J355" s="225">
        <v>1</v>
      </c>
      <c r="K355" s="225" t="s">
        <v>5933</v>
      </c>
      <c r="L355" s="225">
        <v>2</v>
      </c>
      <c r="M355" s="225"/>
    </row>
    <row r="356" spans="1:13">
      <c r="A356" s="225"/>
      <c r="B356" s="225"/>
      <c r="C356" s="225">
        <v>0</v>
      </c>
      <c r="D356" s="225">
        <v>0</v>
      </c>
      <c r="E356" s="225">
        <v>1</v>
      </c>
      <c r="F356" s="225" t="s">
        <v>6081</v>
      </c>
      <c r="G356" s="225" t="s">
        <v>73</v>
      </c>
      <c r="H356" s="225" t="s">
        <v>8199</v>
      </c>
      <c r="I356" s="225"/>
      <c r="J356" s="225">
        <v>1</v>
      </c>
      <c r="K356" s="225" t="s">
        <v>5933</v>
      </c>
      <c r="L356" s="225">
        <v>1</v>
      </c>
      <c r="M356" s="225"/>
    </row>
    <row r="357" spans="1:13">
      <c r="A357" s="226"/>
      <c r="B357" s="226" t="s">
        <v>415</v>
      </c>
      <c r="C357" s="226"/>
      <c r="D357" s="226"/>
      <c r="E357" s="226">
        <v>32</v>
      </c>
      <c r="F357" s="226" t="s">
        <v>4333</v>
      </c>
      <c r="G357" s="226"/>
      <c r="H357" s="226" t="s">
        <v>6591</v>
      </c>
      <c r="I357" s="226"/>
      <c r="J357" s="226"/>
      <c r="K357" s="226" t="s">
        <v>5886</v>
      </c>
      <c r="L357" s="226">
        <v>0</v>
      </c>
      <c r="M357" s="226"/>
    </row>
    <row r="358" spans="1:13">
      <c r="A358" s="225"/>
      <c r="B358" s="225"/>
      <c r="C358" s="225">
        <v>0</v>
      </c>
      <c r="D358" s="225">
        <v>31</v>
      </c>
      <c r="E358" s="225">
        <v>32</v>
      </c>
      <c r="F358" s="225" t="s">
        <v>4333</v>
      </c>
      <c r="G358" s="225" t="s">
        <v>68</v>
      </c>
      <c r="H358" s="225" t="s">
        <v>8198</v>
      </c>
      <c r="I358" s="225"/>
      <c r="J358" s="225">
        <v>0</v>
      </c>
      <c r="K358" s="225" t="s">
        <v>5886</v>
      </c>
      <c r="L358" s="225">
        <v>0</v>
      </c>
      <c r="M358" s="225"/>
    </row>
    <row r="359" spans="1:13">
      <c r="A359" s="226"/>
      <c r="B359" s="226" t="s">
        <v>418</v>
      </c>
      <c r="C359" s="226"/>
      <c r="D359" s="226"/>
      <c r="E359" s="226">
        <v>32</v>
      </c>
      <c r="F359" s="226" t="s">
        <v>4333</v>
      </c>
      <c r="G359" s="226"/>
      <c r="H359" s="226" t="s">
        <v>6590</v>
      </c>
      <c r="I359" s="226"/>
      <c r="J359" s="226"/>
      <c r="K359" s="226" t="s">
        <v>5886</v>
      </c>
      <c r="L359" s="226">
        <v>0</v>
      </c>
      <c r="M359" s="226"/>
    </row>
    <row r="360" spans="1:13">
      <c r="A360" s="225"/>
      <c r="B360" s="225"/>
      <c r="C360" s="225">
        <v>0</v>
      </c>
      <c r="D360" s="225">
        <v>31</v>
      </c>
      <c r="E360" s="225">
        <v>32</v>
      </c>
      <c r="F360" s="225" t="s">
        <v>4333</v>
      </c>
      <c r="G360" s="225" t="s">
        <v>68</v>
      </c>
      <c r="H360" s="225" t="s">
        <v>8197</v>
      </c>
      <c r="I360" s="225"/>
      <c r="J360" s="225">
        <v>0</v>
      </c>
      <c r="K360" s="225" t="s">
        <v>5886</v>
      </c>
      <c r="L360" s="225">
        <v>0</v>
      </c>
      <c r="M360" s="225"/>
    </row>
    <row r="361" spans="1:13">
      <c r="A361" s="226"/>
      <c r="B361" s="226" t="s">
        <v>421</v>
      </c>
      <c r="C361" s="226"/>
      <c r="D361" s="226"/>
      <c r="E361" s="226">
        <v>32</v>
      </c>
      <c r="F361" s="226" t="s">
        <v>4333</v>
      </c>
      <c r="G361" s="226"/>
      <c r="H361" s="226" t="s">
        <v>6589</v>
      </c>
      <c r="I361" s="226"/>
      <c r="J361" s="226"/>
      <c r="K361" s="226" t="s">
        <v>5886</v>
      </c>
      <c r="L361" s="226">
        <v>0</v>
      </c>
      <c r="M361" s="226"/>
    </row>
    <row r="362" spans="1:13">
      <c r="A362" s="225"/>
      <c r="B362" s="225"/>
      <c r="C362" s="225">
        <v>0</v>
      </c>
      <c r="D362" s="225">
        <v>31</v>
      </c>
      <c r="E362" s="225">
        <v>32</v>
      </c>
      <c r="F362" s="225" t="s">
        <v>4333</v>
      </c>
      <c r="G362" s="225" t="s">
        <v>68</v>
      </c>
      <c r="H362" s="225" t="s">
        <v>8196</v>
      </c>
      <c r="I362" s="225"/>
      <c r="J362" s="225">
        <v>0</v>
      </c>
      <c r="K362" s="225" t="s">
        <v>5886</v>
      </c>
      <c r="L362" s="225">
        <v>0</v>
      </c>
      <c r="M362" s="225"/>
    </row>
    <row r="363" spans="1:13">
      <c r="A363" s="226"/>
      <c r="B363" s="226" t="s">
        <v>424</v>
      </c>
      <c r="C363" s="226"/>
      <c r="D363" s="226"/>
      <c r="E363" s="226">
        <v>32</v>
      </c>
      <c r="F363" s="226" t="s">
        <v>4333</v>
      </c>
      <c r="G363" s="226"/>
      <c r="H363" s="226" t="s">
        <v>6588</v>
      </c>
      <c r="I363" s="226"/>
      <c r="J363" s="226"/>
      <c r="K363" s="226" t="s">
        <v>5886</v>
      </c>
      <c r="L363" s="226">
        <v>0</v>
      </c>
      <c r="M363" s="226"/>
    </row>
    <row r="364" spans="1:13">
      <c r="A364" s="225"/>
      <c r="B364" s="225"/>
      <c r="C364" s="225">
        <v>0</v>
      </c>
      <c r="D364" s="225">
        <v>31</v>
      </c>
      <c r="E364" s="225">
        <v>32</v>
      </c>
      <c r="F364" s="225" t="s">
        <v>4333</v>
      </c>
      <c r="G364" s="225" t="s">
        <v>68</v>
      </c>
      <c r="H364" s="225" t="s">
        <v>8195</v>
      </c>
      <c r="I364" s="225"/>
      <c r="J364" s="225">
        <v>0</v>
      </c>
      <c r="K364" s="225" t="s">
        <v>5886</v>
      </c>
      <c r="L364" s="225">
        <v>0</v>
      </c>
      <c r="M364" s="225"/>
    </row>
    <row r="365" spans="1:13">
      <c r="A365" s="226"/>
      <c r="B365" s="226" t="s">
        <v>1857</v>
      </c>
      <c r="C365" s="226"/>
      <c r="D365" s="226"/>
      <c r="E365" s="226">
        <v>32</v>
      </c>
      <c r="F365" s="226" t="s">
        <v>4333</v>
      </c>
      <c r="G365" s="226"/>
      <c r="H365" s="226" t="s">
        <v>6587</v>
      </c>
      <c r="I365" s="226"/>
      <c r="J365" s="226"/>
      <c r="K365" s="226" t="s">
        <v>5886</v>
      </c>
      <c r="L365" s="226">
        <v>0</v>
      </c>
      <c r="M365" s="226"/>
    </row>
    <row r="366" spans="1:13">
      <c r="A366" s="225"/>
      <c r="B366" s="225"/>
      <c r="C366" s="225">
        <v>0</v>
      </c>
      <c r="D366" s="225">
        <v>31</v>
      </c>
      <c r="E366" s="225">
        <v>32</v>
      </c>
      <c r="F366" s="225" t="s">
        <v>4333</v>
      </c>
      <c r="G366" s="225" t="s">
        <v>68</v>
      </c>
      <c r="H366" s="225" t="s">
        <v>8194</v>
      </c>
      <c r="I366" s="225"/>
      <c r="J366" s="225">
        <v>0</v>
      </c>
      <c r="K366" s="225" t="s">
        <v>5886</v>
      </c>
      <c r="L366" s="225">
        <v>0</v>
      </c>
      <c r="M366" s="225"/>
    </row>
    <row r="367" spans="1:13">
      <c r="A367" s="226"/>
      <c r="B367" s="226" t="s">
        <v>1851</v>
      </c>
      <c r="C367" s="226"/>
      <c r="D367" s="226"/>
      <c r="E367" s="226">
        <v>32</v>
      </c>
      <c r="F367" s="226" t="s">
        <v>4333</v>
      </c>
      <c r="G367" s="226"/>
      <c r="H367" s="226" t="s">
        <v>6586</v>
      </c>
      <c r="I367" s="226"/>
      <c r="J367" s="226"/>
      <c r="K367" s="226" t="s">
        <v>5886</v>
      </c>
      <c r="L367" s="226">
        <v>0</v>
      </c>
      <c r="M367" s="226"/>
    </row>
    <row r="368" spans="1:13">
      <c r="A368" s="225"/>
      <c r="B368" s="225"/>
      <c r="C368" s="225">
        <v>0</v>
      </c>
      <c r="D368" s="225">
        <v>31</v>
      </c>
      <c r="E368" s="225">
        <v>32</v>
      </c>
      <c r="F368" s="225" t="s">
        <v>4333</v>
      </c>
      <c r="G368" s="225" t="s">
        <v>68</v>
      </c>
      <c r="H368" s="225" t="s">
        <v>8193</v>
      </c>
      <c r="I368" s="225"/>
      <c r="J368" s="225">
        <v>0</v>
      </c>
      <c r="K368" s="225" t="s">
        <v>5886</v>
      </c>
      <c r="L368" s="225">
        <v>0</v>
      </c>
      <c r="M368" s="225"/>
    </row>
    <row r="369" spans="1:13">
      <c r="A369" s="226"/>
      <c r="B369" s="226" t="s">
        <v>1845</v>
      </c>
      <c r="C369" s="226"/>
      <c r="D369" s="226"/>
      <c r="E369" s="226">
        <v>32</v>
      </c>
      <c r="F369" s="226" t="s">
        <v>4333</v>
      </c>
      <c r="G369" s="226"/>
      <c r="H369" s="226" t="s">
        <v>6585</v>
      </c>
      <c r="I369" s="226"/>
      <c r="J369" s="226"/>
      <c r="K369" s="226" t="s">
        <v>5886</v>
      </c>
      <c r="L369" s="226">
        <v>0</v>
      </c>
      <c r="M369" s="226"/>
    </row>
    <row r="370" spans="1:13">
      <c r="A370" s="225"/>
      <c r="B370" s="225"/>
      <c r="C370" s="225">
        <v>30</v>
      </c>
      <c r="D370" s="225">
        <v>31</v>
      </c>
      <c r="E370" s="225">
        <v>2</v>
      </c>
      <c r="F370" s="225" t="s">
        <v>5898</v>
      </c>
      <c r="G370" s="225" t="s">
        <v>73</v>
      </c>
      <c r="H370" s="225" t="s">
        <v>20</v>
      </c>
      <c r="I370" s="225"/>
      <c r="J370" s="225">
        <v>0</v>
      </c>
      <c r="K370" s="225" t="s">
        <v>5886</v>
      </c>
      <c r="L370" s="225">
        <v>0</v>
      </c>
      <c r="M370" s="225"/>
    </row>
    <row r="371" spans="1:13">
      <c r="A371" s="225"/>
      <c r="B371" s="225"/>
      <c r="C371" s="225">
        <v>24</v>
      </c>
      <c r="D371" s="225">
        <v>29</v>
      </c>
      <c r="E371" s="225">
        <v>6</v>
      </c>
      <c r="F371" s="225" t="s">
        <v>5929</v>
      </c>
      <c r="G371" s="225" t="s">
        <v>68</v>
      </c>
      <c r="H371" s="225" t="s">
        <v>8192</v>
      </c>
      <c r="I371" s="225"/>
      <c r="J371" s="225">
        <v>0</v>
      </c>
      <c r="K371" s="225" t="s">
        <v>5886</v>
      </c>
      <c r="L371" s="225">
        <v>0</v>
      </c>
      <c r="M371" s="225"/>
    </row>
    <row r="372" spans="1:13">
      <c r="A372" s="225"/>
      <c r="B372" s="225"/>
      <c r="C372" s="225">
        <v>18</v>
      </c>
      <c r="D372" s="225">
        <v>23</v>
      </c>
      <c r="E372" s="225">
        <v>6</v>
      </c>
      <c r="F372" s="225" t="s">
        <v>5929</v>
      </c>
      <c r="G372" s="225" t="s">
        <v>68</v>
      </c>
      <c r="H372" s="225" t="s">
        <v>8191</v>
      </c>
      <c r="I372" s="225"/>
      <c r="J372" s="225">
        <v>0</v>
      </c>
      <c r="K372" s="225" t="s">
        <v>5886</v>
      </c>
      <c r="L372" s="225">
        <v>0</v>
      </c>
      <c r="M372" s="225"/>
    </row>
    <row r="373" spans="1:13">
      <c r="A373" s="225"/>
      <c r="B373" s="225"/>
      <c r="C373" s="225">
        <v>12</v>
      </c>
      <c r="D373" s="225">
        <v>17</v>
      </c>
      <c r="E373" s="225">
        <v>6</v>
      </c>
      <c r="F373" s="225" t="s">
        <v>5929</v>
      </c>
      <c r="G373" s="225" t="s">
        <v>68</v>
      </c>
      <c r="H373" s="225" t="s">
        <v>8190</v>
      </c>
      <c r="I373" s="225"/>
      <c r="J373" s="225">
        <v>0</v>
      </c>
      <c r="K373" s="225" t="s">
        <v>5886</v>
      </c>
      <c r="L373" s="225">
        <v>0</v>
      </c>
      <c r="M373" s="225"/>
    </row>
    <row r="374" spans="1:13">
      <c r="A374" s="225"/>
      <c r="B374" s="225"/>
      <c r="C374" s="225">
        <v>6</v>
      </c>
      <c r="D374" s="225">
        <v>11</v>
      </c>
      <c r="E374" s="225">
        <v>6</v>
      </c>
      <c r="F374" s="225" t="s">
        <v>5929</v>
      </c>
      <c r="G374" s="225" t="s">
        <v>68</v>
      </c>
      <c r="H374" s="225" t="s">
        <v>8189</v>
      </c>
      <c r="I374" s="225"/>
      <c r="J374" s="225">
        <v>0</v>
      </c>
      <c r="K374" s="225" t="s">
        <v>5886</v>
      </c>
      <c r="L374" s="225">
        <v>0</v>
      </c>
      <c r="M374" s="225"/>
    </row>
    <row r="375" spans="1:13">
      <c r="A375" s="225"/>
      <c r="B375" s="225"/>
      <c r="C375" s="225">
        <v>0</v>
      </c>
      <c r="D375" s="225">
        <v>5</v>
      </c>
      <c r="E375" s="225">
        <v>6</v>
      </c>
      <c r="F375" s="225" t="s">
        <v>5929</v>
      </c>
      <c r="G375" s="225" t="s">
        <v>68</v>
      </c>
      <c r="H375" s="225" t="s">
        <v>8188</v>
      </c>
      <c r="I375" s="225"/>
      <c r="J375" s="225">
        <v>0</v>
      </c>
      <c r="K375" s="225" t="s">
        <v>5886</v>
      </c>
      <c r="L375" s="225">
        <v>0</v>
      </c>
      <c r="M375" s="225"/>
    </row>
    <row r="376" spans="1:13">
      <c r="A376" s="226"/>
      <c r="B376" s="226" t="s">
        <v>1839</v>
      </c>
      <c r="C376" s="226"/>
      <c r="D376" s="226"/>
      <c r="E376" s="226">
        <v>32</v>
      </c>
      <c r="F376" s="226" t="s">
        <v>6584</v>
      </c>
      <c r="G376" s="226"/>
      <c r="H376" s="226" t="s">
        <v>6583</v>
      </c>
      <c r="I376" s="226"/>
      <c r="J376" s="226"/>
      <c r="K376" s="226" t="s">
        <v>6582</v>
      </c>
      <c r="L376" s="226">
        <v>1048592</v>
      </c>
      <c r="M376" s="226"/>
    </row>
    <row r="377" spans="1:13">
      <c r="A377" s="225"/>
      <c r="B377" s="225"/>
      <c r="C377" s="225">
        <v>24</v>
      </c>
      <c r="D377" s="225">
        <v>31</v>
      </c>
      <c r="E377" s="225">
        <v>8</v>
      </c>
      <c r="F377" s="225" t="s">
        <v>5976</v>
      </c>
      <c r="G377" s="225" t="s">
        <v>73</v>
      </c>
      <c r="H377" s="225" t="s">
        <v>20</v>
      </c>
      <c r="I377" s="225"/>
      <c r="J377" s="225">
        <v>0</v>
      </c>
      <c r="K377" s="225" t="s">
        <v>5886</v>
      </c>
      <c r="L377" s="225">
        <v>0</v>
      </c>
      <c r="M377" s="225"/>
    </row>
    <row r="378" spans="1:13">
      <c r="A378" s="225"/>
      <c r="B378" s="225"/>
      <c r="C378" s="225">
        <v>16</v>
      </c>
      <c r="D378" s="225">
        <v>23</v>
      </c>
      <c r="E378" s="225">
        <v>8</v>
      </c>
      <c r="F378" s="225" t="s">
        <v>6581</v>
      </c>
      <c r="G378" s="225" t="s">
        <v>68</v>
      </c>
      <c r="H378" s="225" t="s">
        <v>8187</v>
      </c>
      <c r="I378" s="225"/>
      <c r="J378" s="225">
        <v>16</v>
      </c>
      <c r="K378" s="225" t="s">
        <v>6082</v>
      </c>
      <c r="L378" s="225">
        <v>1048576</v>
      </c>
      <c r="M378" s="225"/>
    </row>
    <row r="379" spans="1:13">
      <c r="A379" s="225"/>
      <c r="B379" s="225"/>
      <c r="C379" s="225">
        <v>8</v>
      </c>
      <c r="D379" s="225">
        <v>15</v>
      </c>
      <c r="E379" s="225">
        <v>8</v>
      </c>
      <c r="F379" s="225" t="s">
        <v>5976</v>
      </c>
      <c r="G379" s="225" t="s">
        <v>73</v>
      </c>
      <c r="H379" s="225" t="s">
        <v>20</v>
      </c>
      <c r="I379" s="225"/>
      <c r="J379" s="225">
        <v>0</v>
      </c>
      <c r="K379" s="225" t="s">
        <v>5886</v>
      </c>
      <c r="L379" s="225">
        <v>0</v>
      </c>
      <c r="M379" s="225"/>
    </row>
    <row r="380" spans="1:13">
      <c r="A380" s="225"/>
      <c r="B380" s="225"/>
      <c r="C380" s="225">
        <v>0</v>
      </c>
      <c r="D380" s="225">
        <v>7</v>
      </c>
      <c r="E380" s="225">
        <v>8</v>
      </c>
      <c r="F380" s="225" t="s">
        <v>6581</v>
      </c>
      <c r="G380" s="225" t="s">
        <v>68</v>
      </c>
      <c r="H380" s="225" t="s">
        <v>8186</v>
      </c>
      <c r="I380" s="225"/>
      <c r="J380" s="225">
        <v>16</v>
      </c>
      <c r="K380" s="225" t="s">
        <v>6082</v>
      </c>
      <c r="L380" s="225">
        <v>16</v>
      </c>
      <c r="M380" s="225"/>
    </row>
    <row r="381" spans="1:13">
      <c r="A381" s="226"/>
      <c r="B381" s="226" t="s">
        <v>1827</v>
      </c>
      <c r="C381" s="226"/>
      <c r="D381" s="226"/>
      <c r="E381" s="226">
        <v>32</v>
      </c>
      <c r="F381" s="226" t="s">
        <v>4333</v>
      </c>
      <c r="G381" s="226"/>
      <c r="H381" s="226" t="s">
        <v>6580</v>
      </c>
      <c r="I381" s="226"/>
      <c r="J381" s="226"/>
      <c r="K381" s="226" t="s">
        <v>5886</v>
      </c>
      <c r="L381" s="226">
        <v>0</v>
      </c>
      <c r="M381" s="226"/>
    </row>
    <row r="382" spans="1:13">
      <c r="A382" s="225"/>
      <c r="B382" s="225"/>
      <c r="C382" s="225">
        <v>2</v>
      </c>
      <c r="D382" s="225">
        <v>31</v>
      </c>
      <c r="E382" s="225">
        <v>30</v>
      </c>
      <c r="F382" s="225" t="s">
        <v>5953</v>
      </c>
      <c r="G382" s="225" t="s">
        <v>73</v>
      </c>
      <c r="H382" s="225" t="s">
        <v>8185</v>
      </c>
      <c r="I382" s="225"/>
      <c r="J382" s="225">
        <v>0</v>
      </c>
      <c r="K382" s="225" t="s">
        <v>5886</v>
      </c>
      <c r="L382" s="225">
        <v>0</v>
      </c>
      <c r="M382" s="225"/>
    </row>
    <row r="383" spans="1:13">
      <c r="A383" s="225"/>
      <c r="B383" s="225"/>
      <c r="C383" s="225">
        <v>0</v>
      </c>
      <c r="D383" s="225">
        <v>1</v>
      </c>
      <c r="E383" s="225">
        <v>2</v>
      </c>
      <c r="F383" s="225" t="s">
        <v>5898</v>
      </c>
      <c r="G383" s="225" t="s">
        <v>73</v>
      </c>
      <c r="H383" s="225" t="s">
        <v>20</v>
      </c>
      <c r="I383" s="225"/>
      <c r="J383" s="225">
        <v>0</v>
      </c>
      <c r="K383" s="225" t="s">
        <v>5886</v>
      </c>
      <c r="L383" s="225">
        <v>0</v>
      </c>
      <c r="M383" s="225"/>
    </row>
    <row r="384" spans="1:13">
      <c r="A384" s="226"/>
      <c r="B384" s="226" t="s">
        <v>1824</v>
      </c>
      <c r="C384" s="226"/>
      <c r="D384" s="226"/>
      <c r="E384" s="226">
        <v>32</v>
      </c>
      <c r="F384" s="226" t="s">
        <v>4333</v>
      </c>
      <c r="G384" s="226"/>
      <c r="H384" s="226" t="s">
        <v>6579</v>
      </c>
      <c r="I384" s="226"/>
      <c r="J384" s="226"/>
      <c r="K384" s="226" t="s">
        <v>5886</v>
      </c>
      <c r="L384" s="226">
        <v>0</v>
      </c>
      <c r="M384" s="226"/>
    </row>
    <row r="385" spans="1:13">
      <c r="A385" s="225"/>
      <c r="B385" s="225"/>
      <c r="C385" s="225">
        <v>31</v>
      </c>
      <c r="D385" s="225">
        <v>31</v>
      </c>
      <c r="E385" s="225">
        <v>1</v>
      </c>
      <c r="F385" s="225" t="s">
        <v>5907</v>
      </c>
      <c r="G385" s="225" t="s">
        <v>73</v>
      </c>
      <c r="H385" s="225" t="s">
        <v>20</v>
      </c>
      <c r="I385" s="225"/>
      <c r="J385" s="225">
        <v>0</v>
      </c>
      <c r="K385" s="225" t="s">
        <v>5886</v>
      </c>
      <c r="L385" s="225">
        <v>0</v>
      </c>
      <c r="M385" s="225"/>
    </row>
    <row r="386" spans="1:13">
      <c r="A386" s="225"/>
      <c r="B386" s="225"/>
      <c r="C386" s="225">
        <v>0</v>
      </c>
      <c r="D386" s="225">
        <v>30</v>
      </c>
      <c r="E386" s="225">
        <v>31</v>
      </c>
      <c r="F386" s="225" t="s">
        <v>4368</v>
      </c>
      <c r="G386" s="225" t="s">
        <v>68</v>
      </c>
      <c r="H386" s="225" t="s">
        <v>8184</v>
      </c>
      <c r="I386" s="225"/>
      <c r="J386" s="225">
        <v>0</v>
      </c>
      <c r="K386" s="225" t="s">
        <v>5886</v>
      </c>
      <c r="L386" s="225">
        <v>0</v>
      </c>
      <c r="M386" s="225"/>
    </row>
    <row r="387" spans="1:13">
      <c r="A387" s="226"/>
      <c r="B387" s="226" t="s">
        <v>2912</v>
      </c>
      <c r="C387" s="226"/>
      <c r="D387" s="226"/>
      <c r="E387" s="226">
        <v>32</v>
      </c>
      <c r="F387" s="226" t="s">
        <v>4333</v>
      </c>
      <c r="G387" s="226"/>
      <c r="H387" s="226" t="s">
        <v>6578</v>
      </c>
      <c r="I387" s="226"/>
      <c r="J387" s="226"/>
      <c r="K387" s="226" t="s">
        <v>5886</v>
      </c>
      <c r="L387" s="226">
        <v>0</v>
      </c>
      <c r="M387" s="226"/>
    </row>
    <row r="388" spans="1:13">
      <c r="A388" s="225"/>
      <c r="B388" s="225"/>
      <c r="C388" s="225">
        <v>31</v>
      </c>
      <c r="D388" s="225">
        <v>31</v>
      </c>
      <c r="E388" s="225">
        <v>1</v>
      </c>
      <c r="F388" s="225" t="s">
        <v>5907</v>
      </c>
      <c r="G388" s="225" t="s">
        <v>73</v>
      </c>
      <c r="H388" s="225" t="s">
        <v>20</v>
      </c>
      <c r="I388" s="225"/>
      <c r="J388" s="225">
        <v>0</v>
      </c>
      <c r="K388" s="225" t="s">
        <v>5886</v>
      </c>
      <c r="L388" s="225">
        <v>0</v>
      </c>
      <c r="M388" s="225"/>
    </row>
    <row r="389" spans="1:13">
      <c r="A389" s="225"/>
      <c r="B389" s="225"/>
      <c r="C389" s="225">
        <v>0</v>
      </c>
      <c r="D389" s="225">
        <v>30</v>
      </c>
      <c r="E389" s="225">
        <v>31</v>
      </c>
      <c r="F389" s="225" t="s">
        <v>4368</v>
      </c>
      <c r="G389" s="225" t="s">
        <v>68</v>
      </c>
      <c r="H389" s="225" t="s">
        <v>8183</v>
      </c>
      <c r="I389" s="225"/>
      <c r="J389" s="225">
        <v>0</v>
      </c>
      <c r="K389" s="225" t="s">
        <v>5886</v>
      </c>
      <c r="L389" s="225">
        <v>0</v>
      </c>
      <c r="M389" s="225"/>
    </row>
    <row r="390" spans="1:13">
      <c r="A390" s="226"/>
      <c r="B390" s="226" t="s">
        <v>1821</v>
      </c>
      <c r="C390" s="226"/>
      <c r="D390" s="226"/>
      <c r="E390" s="226">
        <v>32</v>
      </c>
      <c r="F390" s="226" t="s">
        <v>4333</v>
      </c>
      <c r="G390" s="226"/>
      <c r="H390" s="226" t="s">
        <v>6577</v>
      </c>
      <c r="I390" s="226"/>
      <c r="J390" s="226"/>
      <c r="K390" s="226" t="s">
        <v>5886</v>
      </c>
      <c r="L390" s="226">
        <v>0</v>
      </c>
      <c r="M390" s="226"/>
    </row>
    <row r="391" spans="1:13">
      <c r="A391" s="225"/>
      <c r="B391" s="225"/>
      <c r="C391" s="225">
        <v>0</v>
      </c>
      <c r="D391" s="225">
        <v>31</v>
      </c>
      <c r="E391" s="225">
        <v>32</v>
      </c>
      <c r="F391" s="225" t="s">
        <v>4333</v>
      </c>
      <c r="G391" s="225" t="s">
        <v>68</v>
      </c>
      <c r="H391" s="225" t="s">
        <v>8182</v>
      </c>
      <c r="I391" s="225"/>
      <c r="J391" s="225">
        <v>0</v>
      </c>
      <c r="K391" s="225" t="s">
        <v>5886</v>
      </c>
      <c r="L391" s="225">
        <v>0</v>
      </c>
      <c r="M391" s="225"/>
    </row>
    <row r="392" spans="1:13">
      <c r="A392" s="226"/>
      <c r="B392" s="226" t="s">
        <v>1817</v>
      </c>
      <c r="C392" s="226"/>
      <c r="D392" s="226"/>
      <c r="E392" s="226">
        <v>32</v>
      </c>
      <c r="F392" s="226" t="s">
        <v>4333</v>
      </c>
      <c r="G392" s="226"/>
      <c r="H392" s="226" t="s">
        <v>6576</v>
      </c>
      <c r="I392" s="226"/>
      <c r="J392" s="226"/>
      <c r="K392" s="226" t="s">
        <v>5886</v>
      </c>
      <c r="L392" s="226">
        <v>0</v>
      </c>
      <c r="M392" s="226"/>
    </row>
    <row r="393" spans="1:13">
      <c r="A393" s="225"/>
      <c r="B393" s="225"/>
      <c r="C393" s="225">
        <v>0</v>
      </c>
      <c r="D393" s="225">
        <v>31</v>
      </c>
      <c r="E393" s="225">
        <v>32</v>
      </c>
      <c r="F393" s="225" t="s">
        <v>4333</v>
      </c>
      <c r="G393" s="225" t="s">
        <v>68</v>
      </c>
      <c r="H393" s="225" t="s">
        <v>8181</v>
      </c>
      <c r="I393" s="225"/>
      <c r="J393" s="225">
        <v>0</v>
      </c>
      <c r="K393" s="225" t="s">
        <v>5886</v>
      </c>
      <c r="L393" s="225">
        <v>0</v>
      </c>
      <c r="M393" s="225"/>
    </row>
    <row r="394" spans="1:13">
      <c r="A394" s="226"/>
      <c r="B394" s="226" t="s">
        <v>1814</v>
      </c>
      <c r="C394" s="226"/>
      <c r="D394" s="226"/>
      <c r="E394" s="226">
        <v>32</v>
      </c>
      <c r="F394" s="226" t="s">
        <v>4333</v>
      </c>
      <c r="G394" s="226"/>
      <c r="H394" s="226" t="s">
        <v>6575</v>
      </c>
      <c r="I394" s="226"/>
      <c r="J394" s="226"/>
      <c r="K394" s="226" t="s">
        <v>5886</v>
      </c>
      <c r="L394" s="226">
        <v>0</v>
      </c>
      <c r="M394" s="226"/>
    </row>
    <row r="395" spans="1:13">
      <c r="A395" s="225"/>
      <c r="B395" s="225"/>
      <c r="C395" s="225">
        <v>31</v>
      </c>
      <c r="D395" s="225">
        <v>31</v>
      </c>
      <c r="E395" s="225">
        <v>1</v>
      </c>
      <c r="F395" s="225" t="s">
        <v>5907</v>
      </c>
      <c r="G395" s="225" t="s">
        <v>73</v>
      </c>
      <c r="H395" s="225" t="s">
        <v>20</v>
      </c>
      <c r="I395" s="225"/>
      <c r="J395" s="225">
        <v>0</v>
      </c>
      <c r="K395" s="225" t="s">
        <v>5886</v>
      </c>
      <c r="L395" s="225">
        <v>0</v>
      </c>
      <c r="M395" s="225"/>
    </row>
    <row r="396" spans="1:13">
      <c r="A396" s="225"/>
      <c r="B396" s="225"/>
      <c r="C396" s="225">
        <v>0</v>
      </c>
      <c r="D396" s="225">
        <v>30</v>
      </c>
      <c r="E396" s="225">
        <v>31</v>
      </c>
      <c r="F396" s="225" t="s">
        <v>4368</v>
      </c>
      <c r="G396" s="225" t="s">
        <v>68</v>
      </c>
      <c r="H396" s="225" t="s">
        <v>8180</v>
      </c>
      <c r="I396" s="225"/>
      <c r="J396" s="225">
        <v>0</v>
      </c>
      <c r="K396" s="225" t="s">
        <v>5886</v>
      </c>
      <c r="L396" s="225">
        <v>0</v>
      </c>
      <c r="M396" s="225"/>
    </row>
    <row r="397" spans="1:13">
      <c r="A397" s="226"/>
      <c r="B397" s="226" t="s">
        <v>6574</v>
      </c>
      <c r="C397" s="226"/>
      <c r="D397" s="226"/>
      <c r="E397" s="226">
        <v>32</v>
      </c>
      <c r="F397" s="226" t="s">
        <v>4333</v>
      </c>
      <c r="G397" s="226"/>
      <c r="H397" s="226" t="s">
        <v>6573</v>
      </c>
      <c r="I397" s="226"/>
      <c r="J397" s="226"/>
      <c r="K397" s="226" t="s">
        <v>5886</v>
      </c>
      <c r="L397" s="226">
        <v>0</v>
      </c>
      <c r="M397" s="226"/>
    </row>
    <row r="398" spans="1:13">
      <c r="A398" s="225"/>
      <c r="B398" s="225"/>
      <c r="C398" s="225">
        <v>31</v>
      </c>
      <c r="D398" s="225">
        <v>31</v>
      </c>
      <c r="E398" s="225">
        <v>1</v>
      </c>
      <c r="F398" s="225" t="s">
        <v>5907</v>
      </c>
      <c r="G398" s="225" t="s">
        <v>73</v>
      </c>
      <c r="H398" s="225" t="s">
        <v>20</v>
      </c>
      <c r="I398" s="225"/>
      <c r="J398" s="225">
        <v>0</v>
      </c>
      <c r="K398" s="225" t="s">
        <v>5886</v>
      </c>
      <c r="L398" s="225">
        <v>0</v>
      </c>
      <c r="M398" s="225"/>
    </row>
    <row r="399" spans="1:13">
      <c r="A399" s="225"/>
      <c r="B399" s="225"/>
      <c r="C399" s="225">
        <v>0</v>
      </c>
      <c r="D399" s="225">
        <v>30</v>
      </c>
      <c r="E399" s="225">
        <v>31</v>
      </c>
      <c r="F399" s="225" t="s">
        <v>4368</v>
      </c>
      <c r="G399" s="225" t="s">
        <v>68</v>
      </c>
      <c r="H399" s="225" t="s">
        <v>8179</v>
      </c>
      <c r="I399" s="225"/>
      <c r="J399" s="225">
        <v>0</v>
      </c>
      <c r="K399" s="225" t="s">
        <v>5886</v>
      </c>
      <c r="L399" s="225">
        <v>0</v>
      </c>
      <c r="M399" s="225"/>
    </row>
    <row r="400" spans="1:13">
      <c r="A400" s="226"/>
      <c r="B400" s="226" t="s">
        <v>1811</v>
      </c>
      <c r="C400" s="226"/>
      <c r="D400" s="226"/>
      <c r="E400" s="226">
        <v>32</v>
      </c>
      <c r="F400" s="226" t="s">
        <v>4333</v>
      </c>
      <c r="G400" s="226"/>
      <c r="H400" s="226" t="s">
        <v>6572</v>
      </c>
      <c r="I400" s="226"/>
      <c r="J400" s="226"/>
      <c r="K400" s="226" t="s">
        <v>5886</v>
      </c>
      <c r="L400" s="226">
        <v>0</v>
      </c>
      <c r="M400" s="226"/>
    </row>
    <row r="401" spans="1:13">
      <c r="A401" s="225"/>
      <c r="B401" s="225"/>
      <c r="C401" s="225">
        <v>0</v>
      </c>
      <c r="D401" s="225">
        <v>31</v>
      </c>
      <c r="E401" s="225">
        <v>32</v>
      </c>
      <c r="F401" s="225" t="s">
        <v>4333</v>
      </c>
      <c r="G401" s="225" t="s">
        <v>68</v>
      </c>
      <c r="H401" s="225" t="s">
        <v>8178</v>
      </c>
      <c r="I401" s="225"/>
      <c r="J401" s="225">
        <v>0</v>
      </c>
      <c r="K401" s="225" t="s">
        <v>5886</v>
      </c>
      <c r="L401" s="225">
        <v>0</v>
      </c>
      <c r="M401" s="225"/>
    </row>
    <row r="402" spans="1:13">
      <c r="A402" s="226"/>
      <c r="B402" s="226" t="s">
        <v>2893</v>
      </c>
      <c r="C402" s="226"/>
      <c r="D402" s="226"/>
      <c r="E402" s="226">
        <v>32</v>
      </c>
      <c r="F402" s="226" t="s">
        <v>4333</v>
      </c>
      <c r="G402" s="226"/>
      <c r="H402" s="226" t="s">
        <v>6571</v>
      </c>
      <c r="I402" s="226"/>
      <c r="J402" s="226"/>
      <c r="K402" s="226" t="s">
        <v>5886</v>
      </c>
      <c r="L402" s="226">
        <v>0</v>
      </c>
      <c r="M402" s="226"/>
    </row>
    <row r="403" spans="1:13">
      <c r="A403" s="225"/>
      <c r="B403" s="225"/>
      <c r="C403" s="225">
        <v>0</v>
      </c>
      <c r="D403" s="225">
        <v>31</v>
      </c>
      <c r="E403" s="225">
        <v>32</v>
      </c>
      <c r="F403" s="225" t="s">
        <v>4333</v>
      </c>
      <c r="G403" s="225" t="s">
        <v>68</v>
      </c>
      <c r="H403" s="225" t="s">
        <v>8177</v>
      </c>
      <c r="I403" s="225"/>
      <c r="J403" s="225">
        <v>0</v>
      </c>
      <c r="K403" s="225" t="s">
        <v>5886</v>
      </c>
      <c r="L403" s="225">
        <v>0</v>
      </c>
      <c r="M403" s="225"/>
    </row>
    <row r="404" spans="1:13">
      <c r="A404" s="226"/>
      <c r="B404" s="226" t="s">
        <v>2887</v>
      </c>
      <c r="C404" s="226"/>
      <c r="D404" s="226"/>
      <c r="E404" s="226">
        <v>32</v>
      </c>
      <c r="F404" s="226" t="s">
        <v>4333</v>
      </c>
      <c r="G404" s="226"/>
      <c r="H404" s="226" t="s">
        <v>6570</v>
      </c>
      <c r="I404" s="226"/>
      <c r="J404" s="226"/>
      <c r="K404" s="226" t="s">
        <v>5886</v>
      </c>
      <c r="L404" s="226">
        <v>0</v>
      </c>
      <c r="M404" s="226"/>
    </row>
    <row r="405" spans="1:13">
      <c r="A405" s="225"/>
      <c r="B405" s="225"/>
      <c r="C405" s="225">
        <v>24</v>
      </c>
      <c r="D405" s="225">
        <v>31</v>
      </c>
      <c r="E405" s="225">
        <v>8</v>
      </c>
      <c r="F405" s="225" t="s">
        <v>5976</v>
      </c>
      <c r="G405" s="225" t="s">
        <v>68</v>
      </c>
      <c r="H405" s="225" t="s">
        <v>8176</v>
      </c>
      <c r="I405" s="225"/>
      <c r="J405" s="225">
        <v>0</v>
      </c>
      <c r="K405" s="225" t="s">
        <v>5886</v>
      </c>
      <c r="L405" s="225">
        <v>0</v>
      </c>
      <c r="M405" s="225"/>
    </row>
    <row r="406" spans="1:13">
      <c r="A406" s="225"/>
      <c r="B406" s="225"/>
      <c r="C406" s="225">
        <v>16</v>
      </c>
      <c r="D406" s="225">
        <v>23</v>
      </c>
      <c r="E406" s="225">
        <v>8</v>
      </c>
      <c r="F406" s="225" t="s">
        <v>5976</v>
      </c>
      <c r="G406" s="225" t="s">
        <v>68</v>
      </c>
      <c r="H406" s="225" t="s">
        <v>8175</v>
      </c>
      <c r="I406" s="225"/>
      <c r="J406" s="225">
        <v>0</v>
      </c>
      <c r="K406" s="225" t="s">
        <v>5886</v>
      </c>
      <c r="L406" s="225">
        <v>0</v>
      </c>
      <c r="M406" s="225"/>
    </row>
    <row r="407" spans="1:13">
      <c r="A407" s="225"/>
      <c r="B407" s="225"/>
      <c r="C407" s="225">
        <v>8</v>
      </c>
      <c r="D407" s="225">
        <v>15</v>
      </c>
      <c r="E407" s="225">
        <v>8</v>
      </c>
      <c r="F407" s="225" t="s">
        <v>5976</v>
      </c>
      <c r="G407" s="225" t="s">
        <v>68</v>
      </c>
      <c r="H407" s="225" t="s">
        <v>8174</v>
      </c>
      <c r="I407" s="225"/>
      <c r="J407" s="225">
        <v>0</v>
      </c>
      <c r="K407" s="225" t="s">
        <v>5886</v>
      </c>
      <c r="L407" s="225">
        <v>0</v>
      </c>
      <c r="M407" s="225"/>
    </row>
    <row r="408" spans="1:13">
      <c r="A408" s="225"/>
      <c r="B408" s="225"/>
      <c r="C408" s="225">
        <v>0</v>
      </c>
      <c r="D408" s="225">
        <v>7</v>
      </c>
      <c r="E408" s="225">
        <v>8</v>
      </c>
      <c r="F408" s="225" t="s">
        <v>5976</v>
      </c>
      <c r="G408" s="225" t="s">
        <v>68</v>
      </c>
      <c r="H408" s="225" t="s">
        <v>8173</v>
      </c>
      <c r="I408" s="225"/>
      <c r="J408" s="225">
        <v>0</v>
      </c>
      <c r="K408" s="225" t="s">
        <v>5886</v>
      </c>
      <c r="L408" s="225">
        <v>0</v>
      </c>
      <c r="M408" s="225"/>
    </row>
    <row r="409" spans="1:13">
      <c r="A409" s="226"/>
      <c r="B409" s="226" t="s">
        <v>2786</v>
      </c>
      <c r="C409" s="226"/>
      <c r="D409" s="226"/>
      <c r="E409" s="226">
        <v>32</v>
      </c>
      <c r="F409" s="226" t="s">
        <v>4333</v>
      </c>
      <c r="G409" s="226"/>
      <c r="H409" s="226" t="s">
        <v>6569</v>
      </c>
      <c r="I409" s="226"/>
      <c r="J409" s="226"/>
      <c r="K409" s="226" t="s">
        <v>5886</v>
      </c>
      <c r="L409" s="226">
        <v>0</v>
      </c>
      <c r="M409" s="226"/>
    </row>
    <row r="410" spans="1:13">
      <c r="A410" s="225"/>
      <c r="B410" s="225"/>
      <c r="C410" s="225">
        <v>16</v>
      </c>
      <c r="D410" s="225">
        <v>31</v>
      </c>
      <c r="E410" s="225">
        <v>16</v>
      </c>
      <c r="F410" s="225" t="s">
        <v>6008</v>
      </c>
      <c r="G410" s="225" t="s">
        <v>73</v>
      </c>
      <c r="H410" s="225" t="s">
        <v>8172</v>
      </c>
      <c r="I410" s="225"/>
      <c r="J410" s="225">
        <v>0</v>
      </c>
      <c r="K410" s="225" t="s">
        <v>5886</v>
      </c>
      <c r="L410" s="225">
        <v>0</v>
      </c>
      <c r="M410" s="225"/>
    </row>
    <row r="411" spans="1:13">
      <c r="A411" s="225"/>
      <c r="B411" s="225"/>
      <c r="C411" s="225">
        <v>0</v>
      </c>
      <c r="D411" s="225">
        <v>15</v>
      </c>
      <c r="E411" s="225">
        <v>16</v>
      </c>
      <c r="F411" s="225" t="s">
        <v>6008</v>
      </c>
      <c r="G411" s="225" t="s">
        <v>73</v>
      </c>
      <c r="H411" s="225" t="s">
        <v>8171</v>
      </c>
      <c r="I411" s="225"/>
      <c r="J411" s="225">
        <v>0</v>
      </c>
      <c r="K411" s="225" t="s">
        <v>5886</v>
      </c>
      <c r="L411" s="225">
        <v>0</v>
      </c>
      <c r="M411" s="225"/>
    </row>
    <row r="412" spans="1:13">
      <c r="A412" s="226"/>
      <c r="B412" s="226" t="s">
        <v>6568</v>
      </c>
      <c r="C412" s="226"/>
      <c r="D412" s="226"/>
      <c r="E412" s="226">
        <v>32</v>
      </c>
      <c r="F412" s="226" t="s">
        <v>6567</v>
      </c>
      <c r="G412" s="226"/>
      <c r="H412" s="226" t="s">
        <v>6566</v>
      </c>
      <c r="I412" s="226"/>
      <c r="J412" s="226"/>
      <c r="K412" s="226" t="s">
        <v>6565</v>
      </c>
      <c r="L412" s="226">
        <v>3080286</v>
      </c>
      <c r="M412" s="226"/>
    </row>
    <row r="413" spans="1:13">
      <c r="A413" s="225"/>
      <c r="B413" s="225"/>
      <c r="C413" s="225">
        <v>16</v>
      </c>
      <c r="D413" s="225">
        <v>31</v>
      </c>
      <c r="E413" s="225">
        <v>16</v>
      </c>
      <c r="F413" s="225" t="s">
        <v>6379</v>
      </c>
      <c r="G413" s="225" t="s">
        <v>73</v>
      </c>
      <c r="H413" s="225" t="s">
        <v>8170</v>
      </c>
      <c r="I413" s="225"/>
      <c r="J413" s="225">
        <v>47</v>
      </c>
      <c r="K413" s="225" t="s">
        <v>6378</v>
      </c>
      <c r="L413" s="225">
        <v>3080192</v>
      </c>
      <c r="M413" s="225"/>
    </row>
    <row r="414" spans="1:13">
      <c r="A414" s="225"/>
      <c r="B414" s="225"/>
      <c r="C414" s="225">
        <v>0</v>
      </c>
      <c r="D414" s="225">
        <v>15</v>
      </c>
      <c r="E414" s="225">
        <v>16</v>
      </c>
      <c r="F414" s="225" t="s">
        <v>6385</v>
      </c>
      <c r="G414" s="225" t="s">
        <v>73</v>
      </c>
      <c r="H414" s="225" t="s">
        <v>8169</v>
      </c>
      <c r="I414" s="225"/>
      <c r="J414" s="225">
        <v>94</v>
      </c>
      <c r="K414" s="225" t="s">
        <v>6384</v>
      </c>
      <c r="L414" s="225">
        <v>94</v>
      </c>
      <c r="M414" s="225"/>
    </row>
    <row r="415" spans="1:13">
      <c r="A415" s="226"/>
      <c r="B415" s="226" t="s">
        <v>6293</v>
      </c>
      <c r="C415" s="226"/>
      <c r="D415" s="226"/>
      <c r="E415" s="226">
        <v>32</v>
      </c>
      <c r="F415" s="226" t="s">
        <v>4333</v>
      </c>
      <c r="G415" s="226"/>
      <c r="H415" s="226" t="s">
        <v>6564</v>
      </c>
      <c r="I415" s="226"/>
      <c r="J415" s="226"/>
      <c r="K415" s="226" t="s">
        <v>5886</v>
      </c>
      <c r="L415" s="226">
        <v>0</v>
      </c>
      <c r="M415" s="226"/>
    </row>
    <row r="416" spans="1:13">
      <c r="A416" s="225"/>
      <c r="B416" s="225"/>
      <c r="C416" s="225">
        <v>2</v>
      </c>
      <c r="D416" s="225">
        <v>31</v>
      </c>
      <c r="E416" s="225">
        <v>30</v>
      </c>
      <c r="F416" s="225" t="s">
        <v>5953</v>
      </c>
      <c r="G416" s="225" t="s">
        <v>73</v>
      </c>
      <c r="H416" s="225" t="s">
        <v>20</v>
      </c>
      <c r="I416" s="225"/>
      <c r="J416" s="225">
        <v>0</v>
      </c>
      <c r="K416" s="225" t="s">
        <v>5886</v>
      </c>
      <c r="L416" s="225">
        <v>0</v>
      </c>
      <c r="M416" s="225"/>
    </row>
    <row r="417" spans="1:13">
      <c r="A417" s="225"/>
      <c r="B417" s="225"/>
      <c r="C417" s="225">
        <v>0</v>
      </c>
      <c r="D417" s="225">
        <v>1</v>
      </c>
      <c r="E417" s="225">
        <v>2</v>
      </c>
      <c r="F417" s="225" t="s">
        <v>5898</v>
      </c>
      <c r="G417" s="225" t="s">
        <v>73</v>
      </c>
      <c r="H417" s="225" t="s">
        <v>8168</v>
      </c>
      <c r="I417" s="225"/>
      <c r="J417" s="225">
        <v>0</v>
      </c>
      <c r="K417" s="225" t="s">
        <v>5886</v>
      </c>
      <c r="L417" s="225">
        <v>0</v>
      </c>
      <c r="M417" s="225"/>
    </row>
    <row r="418" spans="1:13">
      <c r="A418" s="226"/>
      <c r="B418" s="226" t="s">
        <v>6563</v>
      </c>
      <c r="C418" s="226"/>
      <c r="D418" s="226"/>
      <c r="E418" s="226">
        <v>32</v>
      </c>
      <c r="F418" s="226" t="s">
        <v>6562</v>
      </c>
      <c r="G418" s="226"/>
      <c r="H418" s="226" t="s">
        <v>6561</v>
      </c>
      <c r="I418" s="226"/>
      <c r="J418" s="226"/>
      <c r="K418" s="226" t="s">
        <v>6560</v>
      </c>
      <c r="L418" s="226">
        <v>1932532736</v>
      </c>
      <c r="M418" s="226"/>
    </row>
    <row r="419" spans="1:13">
      <c r="A419" s="225"/>
      <c r="B419" s="225"/>
      <c r="C419" s="225">
        <v>28</v>
      </c>
      <c r="D419" s="225">
        <v>31</v>
      </c>
      <c r="E419" s="225">
        <v>4</v>
      </c>
      <c r="F419" s="225" t="s">
        <v>6333</v>
      </c>
      <c r="G419" s="225" t="s">
        <v>68</v>
      </c>
      <c r="H419" s="225" t="s">
        <v>8167</v>
      </c>
      <c r="I419" s="225"/>
      <c r="J419" s="225">
        <v>7</v>
      </c>
      <c r="K419" s="225" t="s">
        <v>6089</v>
      </c>
      <c r="L419" s="225">
        <v>1879048192</v>
      </c>
      <c r="M419" s="225"/>
    </row>
    <row r="420" spans="1:13">
      <c r="A420" s="225"/>
      <c r="B420" s="225"/>
      <c r="C420" s="225">
        <v>27</v>
      </c>
      <c r="D420" s="225">
        <v>27</v>
      </c>
      <c r="E420" s="225">
        <v>1</v>
      </c>
      <c r="F420" s="225" t="s">
        <v>5907</v>
      </c>
      <c r="G420" s="225" t="s">
        <v>73</v>
      </c>
      <c r="H420" s="225" t="s">
        <v>20</v>
      </c>
      <c r="I420" s="225"/>
      <c r="J420" s="225">
        <v>0</v>
      </c>
      <c r="K420" s="225" t="s">
        <v>5886</v>
      </c>
      <c r="L420" s="225">
        <v>0</v>
      </c>
      <c r="M420" s="225"/>
    </row>
    <row r="421" spans="1:13">
      <c r="A421" s="225"/>
      <c r="B421" s="225"/>
      <c r="C421" s="225">
        <v>24</v>
      </c>
      <c r="D421" s="225">
        <v>26</v>
      </c>
      <c r="E421" s="225">
        <v>3</v>
      </c>
      <c r="F421" s="225" t="s">
        <v>6476</v>
      </c>
      <c r="G421" s="225" t="s">
        <v>68</v>
      </c>
      <c r="H421" s="225" t="s">
        <v>8166</v>
      </c>
      <c r="I421" s="225"/>
      <c r="J421" s="225">
        <v>3</v>
      </c>
      <c r="K421" s="225" t="s">
        <v>6022</v>
      </c>
      <c r="L421" s="225">
        <v>50331648</v>
      </c>
      <c r="M421" s="225"/>
    </row>
    <row r="422" spans="1:13">
      <c r="A422" s="225"/>
      <c r="B422" s="225"/>
      <c r="C422" s="225">
        <v>23</v>
      </c>
      <c r="D422" s="225">
        <v>23</v>
      </c>
      <c r="E422" s="225">
        <v>1</v>
      </c>
      <c r="F422" s="225" t="s">
        <v>5907</v>
      </c>
      <c r="G422" s="225" t="s">
        <v>73</v>
      </c>
      <c r="H422" s="225" t="s">
        <v>20</v>
      </c>
      <c r="I422" s="225"/>
      <c r="J422" s="225">
        <v>0</v>
      </c>
      <c r="K422" s="225" t="s">
        <v>5886</v>
      </c>
      <c r="L422" s="225">
        <v>0</v>
      </c>
      <c r="M422" s="225"/>
    </row>
    <row r="423" spans="1:13">
      <c r="A423" s="225"/>
      <c r="B423" s="225"/>
      <c r="C423" s="225">
        <v>20</v>
      </c>
      <c r="D423" s="225">
        <v>22</v>
      </c>
      <c r="E423" s="225">
        <v>3</v>
      </c>
      <c r="F423" s="225" t="s">
        <v>6476</v>
      </c>
      <c r="G423" s="225" t="s">
        <v>68</v>
      </c>
      <c r="H423" s="225" t="s">
        <v>8165</v>
      </c>
      <c r="I423" s="225"/>
      <c r="J423" s="225">
        <v>3</v>
      </c>
      <c r="K423" s="225" t="s">
        <v>6022</v>
      </c>
      <c r="L423" s="225">
        <v>3145728</v>
      </c>
      <c r="M423" s="225"/>
    </row>
    <row r="424" spans="1:13">
      <c r="A424" s="225"/>
      <c r="B424" s="225"/>
      <c r="C424" s="225">
        <v>18</v>
      </c>
      <c r="D424" s="225">
        <v>19</v>
      </c>
      <c r="E424" s="225">
        <v>2</v>
      </c>
      <c r="F424" s="225" t="s">
        <v>5898</v>
      </c>
      <c r="G424" s="225" t="s">
        <v>73</v>
      </c>
      <c r="H424" s="225" t="s">
        <v>20</v>
      </c>
      <c r="I424" s="225"/>
      <c r="J424" s="225">
        <v>0</v>
      </c>
      <c r="K424" s="225" t="s">
        <v>5886</v>
      </c>
      <c r="L424" s="225">
        <v>0</v>
      </c>
      <c r="M424" s="225"/>
    </row>
    <row r="425" spans="1:13">
      <c r="A425" s="225"/>
      <c r="B425" s="225"/>
      <c r="C425" s="225">
        <v>17</v>
      </c>
      <c r="D425" s="225">
        <v>17</v>
      </c>
      <c r="E425" s="225">
        <v>1</v>
      </c>
      <c r="F425" s="225" t="s">
        <v>5907</v>
      </c>
      <c r="G425" s="225" t="s">
        <v>68</v>
      </c>
      <c r="H425" s="225" t="s">
        <v>8164</v>
      </c>
      <c r="I425" s="225"/>
      <c r="J425" s="225">
        <v>0</v>
      </c>
      <c r="K425" s="225" t="s">
        <v>5886</v>
      </c>
      <c r="L425" s="225">
        <v>0</v>
      </c>
      <c r="M425" s="225"/>
    </row>
    <row r="426" spans="1:13">
      <c r="A426" s="225"/>
      <c r="B426" s="225"/>
      <c r="C426" s="225">
        <v>16</v>
      </c>
      <c r="D426" s="225">
        <v>16</v>
      </c>
      <c r="E426" s="225">
        <v>1</v>
      </c>
      <c r="F426" s="225" t="s">
        <v>5907</v>
      </c>
      <c r="G426" s="225" t="s">
        <v>68</v>
      </c>
      <c r="H426" s="225" t="s">
        <v>8163</v>
      </c>
      <c r="I426" s="225"/>
      <c r="J426" s="225">
        <v>0</v>
      </c>
      <c r="K426" s="225" t="s">
        <v>5886</v>
      </c>
      <c r="L426" s="225">
        <v>0</v>
      </c>
      <c r="M426" s="225"/>
    </row>
    <row r="427" spans="1:13">
      <c r="A427" s="225"/>
      <c r="B427" s="225"/>
      <c r="C427" s="225">
        <v>14</v>
      </c>
      <c r="D427" s="225">
        <v>15</v>
      </c>
      <c r="E427" s="225">
        <v>2</v>
      </c>
      <c r="F427" s="225" t="s">
        <v>5898</v>
      </c>
      <c r="G427" s="225" t="s">
        <v>73</v>
      </c>
      <c r="H427" s="225" t="s">
        <v>20</v>
      </c>
      <c r="I427" s="225"/>
      <c r="J427" s="225">
        <v>0</v>
      </c>
      <c r="K427" s="225" t="s">
        <v>5886</v>
      </c>
      <c r="L427" s="225">
        <v>0</v>
      </c>
      <c r="M427" s="225"/>
    </row>
    <row r="428" spans="1:13">
      <c r="A428" s="225"/>
      <c r="B428" s="225"/>
      <c r="C428" s="225">
        <v>8</v>
      </c>
      <c r="D428" s="225">
        <v>13</v>
      </c>
      <c r="E428" s="225">
        <v>6</v>
      </c>
      <c r="F428" s="225" t="s">
        <v>5943</v>
      </c>
      <c r="G428" s="225" t="s">
        <v>68</v>
      </c>
      <c r="H428" s="225" t="s">
        <v>8162</v>
      </c>
      <c r="I428" s="225"/>
      <c r="J428" s="225">
        <v>28</v>
      </c>
      <c r="K428" s="225" t="s">
        <v>5942</v>
      </c>
      <c r="L428" s="225">
        <v>7168</v>
      </c>
      <c r="M428" s="225"/>
    </row>
    <row r="429" spans="1:13">
      <c r="A429" s="225"/>
      <c r="B429" s="225"/>
      <c r="C429" s="225">
        <v>6</v>
      </c>
      <c r="D429" s="225">
        <v>7</v>
      </c>
      <c r="E429" s="225">
        <v>2</v>
      </c>
      <c r="F429" s="225" t="s">
        <v>5898</v>
      </c>
      <c r="G429" s="225" t="s">
        <v>73</v>
      </c>
      <c r="H429" s="225" t="s">
        <v>20</v>
      </c>
      <c r="I429" s="225"/>
      <c r="J429" s="225">
        <v>0</v>
      </c>
      <c r="K429" s="225" t="s">
        <v>5886</v>
      </c>
      <c r="L429" s="225">
        <v>0</v>
      </c>
      <c r="M429" s="225"/>
    </row>
    <row r="430" spans="1:13">
      <c r="A430" s="225"/>
      <c r="B430" s="225"/>
      <c r="C430" s="225">
        <v>0</v>
      </c>
      <c r="D430" s="225">
        <v>5</v>
      </c>
      <c r="E430" s="225">
        <v>6</v>
      </c>
      <c r="F430" s="225" t="s">
        <v>5929</v>
      </c>
      <c r="G430" s="225" t="s">
        <v>73</v>
      </c>
      <c r="H430" s="225" t="s">
        <v>8161</v>
      </c>
      <c r="I430" s="225"/>
      <c r="J430" s="225">
        <v>0</v>
      </c>
      <c r="K430" s="225" t="s">
        <v>5886</v>
      </c>
      <c r="L430" s="225">
        <v>0</v>
      </c>
      <c r="M430" s="225"/>
    </row>
    <row r="431" spans="1:13">
      <c r="A431" s="226"/>
      <c r="B431" s="226" t="s">
        <v>6559</v>
      </c>
      <c r="C431" s="226"/>
      <c r="D431" s="226"/>
      <c r="E431" s="226">
        <v>32</v>
      </c>
      <c r="F431" s="226" t="s">
        <v>4333</v>
      </c>
      <c r="G431" s="226"/>
      <c r="H431" s="226" t="s">
        <v>6558</v>
      </c>
      <c r="I431" s="226"/>
      <c r="J431" s="226"/>
      <c r="K431" s="226" t="s">
        <v>5886</v>
      </c>
      <c r="L431" s="226">
        <v>0</v>
      </c>
      <c r="M431" s="226"/>
    </row>
    <row r="432" spans="1:13">
      <c r="A432" s="225"/>
      <c r="B432" s="225"/>
      <c r="C432" s="225">
        <v>30</v>
      </c>
      <c r="D432" s="225">
        <v>31</v>
      </c>
      <c r="E432" s="225">
        <v>2</v>
      </c>
      <c r="F432" s="225" t="s">
        <v>5898</v>
      </c>
      <c r="G432" s="225" t="s">
        <v>73</v>
      </c>
      <c r="H432" s="225" t="s">
        <v>20</v>
      </c>
      <c r="I432" s="225"/>
      <c r="J432" s="225">
        <v>0</v>
      </c>
      <c r="K432" s="225" t="s">
        <v>5886</v>
      </c>
      <c r="L432" s="225">
        <v>0</v>
      </c>
      <c r="M432" s="225"/>
    </row>
    <row r="433" spans="1:13">
      <c r="A433" s="225"/>
      <c r="B433" s="225"/>
      <c r="C433" s="225">
        <v>29</v>
      </c>
      <c r="D433" s="225">
        <v>29</v>
      </c>
      <c r="E433" s="225">
        <v>1</v>
      </c>
      <c r="F433" s="225" t="s">
        <v>5907</v>
      </c>
      <c r="G433" s="225" t="s">
        <v>73</v>
      </c>
      <c r="H433" s="225" t="s">
        <v>8160</v>
      </c>
      <c r="I433" s="225"/>
      <c r="J433" s="225">
        <v>0</v>
      </c>
      <c r="K433" s="225" t="s">
        <v>5886</v>
      </c>
      <c r="L433" s="225">
        <v>0</v>
      </c>
      <c r="M433" s="225"/>
    </row>
    <row r="434" spans="1:13">
      <c r="A434" s="225"/>
      <c r="B434" s="225"/>
      <c r="C434" s="225">
        <v>28</v>
      </c>
      <c r="D434" s="225">
        <v>28</v>
      </c>
      <c r="E434" s="225">
        <v>1</v>
      </c>
      <c r="F434" s="225" t="s">
        <v>5907</v>
      </c>
      <c r="G434" s="225" t="s">
        <v>73</v>
      </c>
      <c r="H434" s="225" t="s">
        <v>8159</v>
      </c>
      <c r="I434" s="225"/>
      <c r="J434" s="225">
        <v>0</v>
      </c>
      <c r="K434" s="225" t="s">
        <v>5886</v>
      </c>
      <c r="L434" s="225">
        <v>0</v>
      </c>
      <c r="M434" s="225"/>
    </row>
    <row r="435" spans="1:13">
      <c r="A435" s="225"/>
      <c r="B435" s="225"/>
      <c r="C435" s="225">
        <v>26</v>
      </c>
      <c r="D435" s="225">
        <v>27</v>
      </c>
      <c r="E435" s="225">
        <v>2</v>
      </c>
      <c r="F435" s="225" t="s">
        <v>5898</v>
      </c>
      <c r="G435" s="225" t="s">
        <v>73</v>
      </c>
      <c r="H435" s="225" t="s">
        <v>8158</v>
      </c>
      <c r="I435" s="225"/>
      <c r="J435" s="225">
        <v>0</v>
      </c>
      <c r="K435" s="225" t="s">
        <v>5886</v>
      </c>
      <c r="L435" s="225">
        <v>0</v>
      </c>
      <c r="M435" s="225"/>
    </row>
    <row r="436" spans="1:13">
      <c r="A436" s="225"/>
      <c r="B436" s="225"/>
      <c r="C436" s="225">
        <v>25</v>
      </c>
      <c r="D436" s="225">
        <v>25</v>
      </c>
      <c r="E436" s="225">
        <v>1</v>
      </c>
      <c r="F436" s="225" t="s">
        <v>5907</v>
      </c>
      <c r="G436" s="225" t="s">
        <v>73</v>
      </c>
      <c r="H436" s="225" t="s">
        <v>8157</v>
      </c>
      <c r="I436" s="225"/>
      <c r="J436" s="225">
        <v>0</v>
      </c>
      <c r="K436" s="225" t="s">
        <v>5886</v>
      </c>
      <c r="L436" s="225">
        <v>0</v>
      </c>
      <c r="M436" s="225"/>
    </row>
    <row r="437" spans="1:13">
      <c r="A437" s="225"/>
      <c r="B437" s="225"/>
      <c r="C437" s="225">
        <v>24</v>
      </c>
      <c r="D437" s="225">
        <v>24</v>
      </c>
      <c r="E437" s="225">
        <v>1</v>
      </c>
      <c r="F437" s="225" t="s">
        <v>5907</v>
      </c>
      <c r="G437" s="225" t="s">
        <v>73</v>
      </c>
      <c r="H437" s="225" t="s">
        <v>8156</v>
      </c>
      <c r="I437" s="225"/>
      <c r="J437" s="225">
        <v>0</v>
      </c>
      <c r="K437" s="225" t="s">
        <v>5886</v>
      </c>
      <c r="L437" s="225">
        <v>0</v>
      </c>
      <c r="M437" s="225"/>
    </row>
    <row r="438" spans="1:13">
      <c r="A438" s="225"/>
      <c r="B438" s="225"/>
      <c r="C438" s="225">
        <v>21</v>
      </c>
      <c r="D438" s="225">
        <v>23</v>
      </c>
      <c r="E438" s="225">
        <v>3</v>
      </c>
      <c r="F438" s="225" t="s">
        <v>5910</v>
      </c>
      <c r="G438" s="225" t="s">
        <v>73</v>
      </c>
      <c r="H438" s="225" t="s">
        <v>8155</v>
      </c>
      <c r="I438" s="225"/>
      <c r="J438" s="225">
        <v>0</v>
      </c>
      <c r="K438" s="225" t="s">
        <v>5886</v>
      </c>
      <c r="L438" s="225">
        <v>0</v>
      </c>
      <c r="M438" s="225"/>
    </row>
    <row r="439" spans="1:13">
      <c r="A439" s="225"/>
      <c r="B439" s="225"/>
      <c r="C439" s="225">
        <v>20</v>
      </c>
      <c r="D439" s="225">
        <v>20</v>
      </c>
      <c r="E439" s="225">
        <v>1</v>
      </c>
      <c r="F439" s="225" t="s">
        <v>5907</v>
      </c>
      <c r="G439" s="225" t="s">
        <v>73</v>
      </c>
      <c r="H439" s="225" t="s">
        <v>8154</v>
      </c>
      <c r="I439" s="225"/>
      <c r="J439" s="225">
        <v>0</v>
      </c>
      <c r="K439" s="225" t="s">
        <v>5886</v>
      </c>
      <c r="L439" s="225">
        <v>0</v>
      </c>
      <c r="M439" s="225"/>
    </row>
    <row r="440" spans="1:13">
      <c r="A440" s="225"/>
      <c r="B440" s="225"/>
      <c r="C440" s="225">
        <v>18</v>
      </c>
      <c r="D440" s="225">
        <v>19</v>
      </c>
      <c r="E440" s="225">
        <v>2</v>
      </c>
      <c r="F440" s="225" t="s">
        <v>5898</v>
      </c>
      <c r="G440" s="225" t="s">
        <v>73</v>
      </c>
      <c r="H440" s="225" t="s">
        <v>8153</v>
      </c>
      <c r="I440" s="225"/>
      <c r="J440" s="225">
        <v>0</v>
      </c>
      <c r="K440" s="225" t="s">
        <v>5886</v>
      </c>
      <c r="L440" s="225">
        <v>0</v>
      </c>
      <c r="M440" s="225"/>
    </row>
    <row r="441" spans="1:13">
      <c r="A441" s="225"/>
      <c r="B441" s="225"/>
      <c r="C441" s="225">
        <v>16</v>
      </c>
      <c r="D441" s="225">
        <v>17</v>
      </c>
      <c r="E441" s="225">
        <v>2</v>
      </c>
      <c r="F441" s="225" t="s">
        <v>5898</v>
      </c>
      <c r="G441" s="225" t="s">
        <v>73</v>
      </c>
      <c r="H441" s="225" t="s">
        <v>8152</v>
      </c>
      <c r="I441" s="225"/>
      <c r="J441" s="225">
        <v>0</v>
      </c>
      <c r="K441" s="225" t="s">
        <v>5886</v>
      </c>
      <c r="L441" s="225">
        <v>0</v>
      </c>
      <c r="M441" s="225"/>
    </row>
    <row r="442" spans="1:13">
      <c r="A442" s="225"/>
      <c r="B442" s="225"/>
      <c r="C442" s="225">
        <v>4</v>
      </c>
      <c r="D442" s="225">
        <v>15</v>
      </c>
      <c r="E442" s="225">
        <v>12</v>
      </c>
      <c r="F442" s="225" t="s">
        <v>6001</v>
      </c>
      <c r="G442" s="225" t="s">
        <v>73</v>
      </c>
      <c r="H442" s="225" t="s">
        <v>8151</v>
      </c>
      <c r="I442" s="225"/>
      <c r="J442" s="225">
        <v>0</v>
      </c>
      <c r="K442" s="225" t="s">
        <v>5886</v>
      </c>
      <c r="L442" s="225">
        <v>0</v>
      </c>
      <c r="M442" s="225"/>
    </row>
    <row r="443" spans="1:13">
      <c r="A443" s="225"/>
      <c r="B443" s="225"/>
      <c r="C443" s="225">
        <v>0</v>
      </c>
      <c r="D443" s="225">
        <v>3</v>
      </c>
      <c r="E443" s="225">
        <v>4</v>
      </c>
      <c r="F443" s="225" t="s">
        <v>5994</v>
      </c>
      <c r="G443" s="225" t="s">
        <v>73</v>
      </c>
      <c r="H443" s="225" t="s">
        <v>8150</v>
      </c>
      <c r="I443" s="225"/>
      <c r="J443" s="225">
        <v>0</v>
      </c>
      <c r="K443" s="225" t="s">
        <v>5886</v>
      </c>
      <c r="L443" s="225">
        <v>0</v>
      </c>
      <c r="M443" s="225"/>
    </row>
    <row r="444" spans="1:13">
      <c r="A444" s="226"/>
      <c r="B444" s="226" t="s">
        <v>6557</v>
      </c>
      <c r="C444" s="226"/>
      <c r="D444" s="226"/>
      <c r="E444" s="226">
        <v>32</v>
      </c>
      <c r="F444" s="226" t="s">
        <v>4333</v>
      </c>
      <c r="G444" s="226"/>
      <c r="H444" s="226" t="s">
        <v>6556</v>
      </c>
      <c r="I444" s="226"/>
      <c r="J444" s="226"/>
      <c r="K444" s="226" t="s">
        <v>5886</v>
      </c>
      <c r="L444" s="226">
        <v>0</v>
      </c>
      <c r="M444" s="226"/>
    </row>
    <row r="445" spans="1:13">
      <c r="A445" s="225"/>
      <c r="B445" s="225"/>
      <c r="C445" s="225">
        <v>24</v>
      </c>
      <c r="D445" s="225">
        <v>31</v>
      </c>
      <c r="E445" s="225">
        <v>8</v>
      </c>
      <c r="F445" s="225" t="s">
        <v>5976</v>
      </c>
      <c r="G445" s="225" t="s">
        <v>73</v>
      </c>
      <c r="H445" s="225" t="s">
        <v>8149</v>
      </c>
      <c r="I445" s="225"/>
      <c r="J445" s="225">
        <v>0</v>
      </c>
      <c r="K445" s="225" t="s">
        <v>5886</v>
      </c>
      <c r="L445" s="225">
        <v>0</v>
      </c>
      <c r="M445" s="225"/>
    </row>
    <row r="446" spans="1:13">
      <c r="A446" s="225"/>
      <c r="B446" s="225"/>
      <c r="C446" s="225">
        <v>13</v>
      </c>
      <c r="D446" s="225">
        <v>23</v>
      </c>
      <c r="E446" s="225">
        <v>11</v>
      </c>
      <c r="F446" s="225" t="s">
        <v>6216</v>
      </c>
      <c r="G446" s="225" t="s">
        <v>73</v>
      </c>
      <c r="H446" s="225" t="s">
        <v>20</v>
      </c>
      <c r="I446" s="225"/>
      <c r="J446" s="225">
        <v>0</v>
      </c>
      <c r="K446" s="225" t="s">
        <v>5886</v>
      </c>
      <c r="L446" s="225">
        <v>0</v>
      </c>
      <c r="M446" s="225"/>
    </row>
    <row r="447" spans="1:13">
      <c r="A447" s="225"/>
      <c r="B447" s="225"/>
      <c r="C447" s="225">
        <v>12</v>
      </c>
      <c r="D447" s="225">
        <v>12</v>
      </c>
      <c r="E447" s="225">
        <v>1</v>
      </c>
      <c r="F447" s="225" t="s">
        <v>5907</v>
      </c>
      <c r="G447" s="225" t="s">
        <v>73</v>
      </c>
      <c r="H447" s="225" t="s">
        <v>8148</v>
      </c>
      <c r="I447" s="225"/>
      <c r="J447" s="225">
        <v>0</v>
      </c>
      <c r="K447" s="225" t="s">
        <v>5886</v>
      </c>
      <c r="L447" s="225">
        <v>0</v>
      </c>
      <c r="M447" s="225"/>
    </row>
    <row r="448" spans="1:13">
      <c r="A448" s="225"/>
      <c r="B448" s="225"/>
      <c r="C448" s="225">
        <v>9</v>
      </c>
      <c r="D448" s="225">
        <v>11</v>
      </c>
      <c r="E448" s="225">
        <v>3</v>
      </c>
      <c r="F448" s="225" t="s">
        <v>5910</v>
      </c>
      <c r="G448" s="225" t="s">
        <v>73</v>
      </c>
      <c r="H448" s="225" t="s">
        <v>8147</v>
      </c>
      <c r="I448" s="225"/>
      <c r="J448" s="225">
        <v>0</v>
      </c>
      <c r="K448" s="225" t="s">
        <v>5886</v>
      </c>
      <c r="L448" s="225">
        <v>0</v>
      </c>
      <c r="M448" s="225"/>
    </row>
    <row r="449" spans="1:13">
      <c r="A449" s="225"/>
      <c r="B449" s="225"/>
      <c r="C449" s="225">
        <v>8</v>
      </c>
      <c r="D449" s="225">
        <v>8</v>
      </c>
      <c r="E449" s="225">
        <v>1</v>
      </c>
      <c r="F449" s="225" t="s">
        <v>5907</v>
      </c>
      <c r="G449" s="225" t="s">
        <v>73</v>
      </c>
      <c r="H449" s="225" t="s">
        <v>8146</v>
      </c>
      <c r="I449" s="225"/>
      <c r="J449" s="225">
        <v>0</v>
      </c>
      <c r="K449" s="225" t="s">
        <v>5886</v>
      </c>
      <c r="L449" s="225">
        <v>0</v>
      </c>
      <c r="M449" s="225"/>
    </row>
    <row r="450" spans="1:13">
      <c r="A450" s="225"/>
      <c r="B450" s="225"/>
      <c r="C450" s="225">
        <v>4</v>
      </c>
      <c r="D450" s="225">
        <v>7</v>
      </c>
      <c r="E450" s="225">
        <v>4</v>
      </c>
      <c r="F450" s="225" t="s">
        <v>5994</v>
      </c>
      <c r="G450" s="225" t="s">
        <v>73</v>
      </c>
      <c r="H450" s="225" t="s">
        <v>8145</v>
      </c>
      <c r="I450" s="225"/>
      <c r="J450" s="225">
        <v>0</v>
      </c>
      <c r="K450" s="225" t="s">
        <v>5886</v>
      </c>
      <c r="L450" s="225">
        <v>0</v>
      </c>
      <c r="M450" s="225"/>
    </row>
    <row r="451" spans="1:13">
      <c r="A451" s="225"/>
      <c r="B451" s="225"/>
      <c r="C451" s="225">
        <v>3</v>
      </c>
      <c r="D451" s="225">
        <v>3</v>
      </c>
      <c r="E451" s="225">
        <v>1</v>
      </c>
      <c r="F451" s="225" t="s">
        <v>5907</v>
      </c>
      <c r="G451" s="225" t="s">
        <v>73</v>
      </c>
      <c r="H451" s="225" t="s">
        <v>8144</v>
      </c>
      <c r="I451" s="225"/>
      <c r="J451" s="225">
        <v>0</v>
      </c>
      <c r="K451" s="225" t="s">
        <v>5886</v>
      </c>
      <c r="L451" s="225">
        <v>0</v>
      </c>
      <c r="M451" s="225"/>
    </row>
    <row r="452" spans="1:13">
      <c r="A452" s="225"/>
      <c r="B452" s="225"/>
      <c r="C452" s="225">
        <v>0</v>
      </c>
      <c r="D452" s="225">
        <v>2</v>
      </c>
      <c r="E452" s="225">
        <v>3</v>
      </c>
      <c r="F452" s="225" t="s">
        <v>5910</v>
      </c>
      <c r="G452" s="225" t="s">
        <v>73</v>
      </c>
      <c r="H452" s="225" t="s">
        <v>8143</v>
      </c>
      <c r="I452" s="225"/>
      <c r="J452" s="225">
        <v>0</v>
      </c>
      <c r="K452" s="225" t="s">
        <v>5886</v>
      </c>
      <c r="L452" s="225">
        <v>0</v>
      </c>
      <c r="M452" s="225"/>
    </row>
    <row r="453" spans="1:13">
      <c r="A453" s="226"/>
      <c r="B453" s="226" t="s">
        <v>6343</v>
      </c>
      <c r="C453" s="226"/>
      <c r="D453" s="226"/>
      <c r="E453" s="226">
        <v>32</v>
      </c>
      <c r="F453" s="226" t="s">
        <v>4333</v>
      </c>
      <c r="G453" s="226"/>
      <c r="H453" s="226" t="s">
        <v>6555</v>
      </c>
      <c r="I453" s="226"/>
      <c r="J453" s="226"/>
      <c r="K453" s="226" t="s">
        <v>5886</v>
      </c>
      <c r="L453" s="226">
        <v>0</v>
      </c>
      <c r="M453" s="226"/>
    </row>
    <row r="454" spans="1:13">
      <c r="A454" s="225"/>
      <c r="B454" s="225"/>
      <c r="C454" s="225">
        <v>31</v>
      </c>
      <c r="D454" s="225">
        <v>31</v>
      </c>
      <c r="E454" s="225">
        <v>1</v>
      </c>
      <c r="F454" s="225" t="s">
        <v>5907</v>
      </c>
      <c r="G454" s="225" t="s">
        <v>73</v>
      </c>
      <c r="H454" s="225" t="s">
        <v>8142</v>
      </c>
      <c r="I454" s="225"/>
      <c r="J454" s="225">
        <v>0</v>
      </c>
      <c r="K454" s="225" t="s">
        <v>5886</v>
      </c>
      <c r="L454" s="225">
        <v>0</v>
      </c>
      <c r="M454" s="225"/>
    </row>
    <row r="455" spans="1:13">
      <c r="A455" s="225"/>
      <c r="B455" s="225"/>
      <c r="C455" s="225">
        <v>20</v>
      </c>
      <c r="D455" s="225">
        <v>30</v>
      </c>
      <c r="E455" s="225">
        <v>11</v>
      </c>
      <c r="F455" s="225" t="s">
        <v>6216</v>
      </c>
      <c r="G455" s="225" t="s">
        <v>73</v>
      </c>
      <c r="H455" s="225" t="s">
        <v>20</v>
      </c>
      <c r="I455" s="225"/>
      <c r="J455" s="225">
        <v>0</v>
      </c>
      <c r="K455" s="225" t="s">
        <v>5886</v>
      </c>
      <c r="L455" s="225">
        <v>0</v>
      </c>
      <c r="M455" s="225"/>
    </row>
    <row r="456" spans="1:13">
      <c r="A456" s="225"/>
      <c r="B456" s="225"/>
      <c r="C456" s="225">
        <v>0</v>
      </c>
      <c r="D456" s="225">
        <v>19</v>
      </c>
      <c r="E456" s="225">
        <v>20</v>
      </c>
      <c r="F456" s="225" t="s">
        <v>6016</v>
      </c>
      <c r="G456" s="225" t="s">
        <v>73</v>
      </c>
      <c r="H456" s="225" t="s">
        <v>8141</v>
      </c>
      <c r="I456" s="225"/>
      <c r="J456" s="225">
        <v>0</v>
      </c>
      <c r="K456" s="225" t="s">
        <v>5886</v>
      </c>
      <c r="L456" s="225">
        <v>0</v>
      </c>
      <c r="M456" s="225"/>
    </row>
    <row r="457" spans="1:13">
      <c r="A457" s="226"/>
      <c r="B457" s="226" t="s">
        <v>6554</v>
      </c>
      <c r="C457" s="226"/>
      <c r="D457" s="226"/>
      <c r="E457" s="226">
        <v>32</v>
      </c>
      <c r="F457" s="226" t="s">
        <v>4333</v>
      </c>
      <c r="G457" s="226"/>
      <c r="H457" s="226" t="s">
        <v>6553</v>
      </c>
      <c r="I457" s="226"/>
      <c r="J457" s="226"/>
      <c r="K457" s="226" t="s">
        <v>5886</v>
      </c>
      <c r="L457" s="226">
        <v>0</v>
      </c>
      <c r="M457" s="226"/>
    </row>
    <row r="458" spans="1:13">
      <c r="A458" s="225"/>
      <c r="B458" s="225"/>
      <c r="C458" s="225">
        <v>24</v>
      </c>
      <c r="D458" s="225">
        <v>31</v>
      </c>
      <c r="E458" s="225">
        <v>8</v>
      </c>
      <c r="F458" s="225" t="s">
        <v>5976</v>
      </c>
      <c r="G458" s="225" t="s">
        <v>73</v>
      </c>
      <c r="H458" s="225" t="s">
        <v>8140</v>
      </c>
      <c r="I458" s="225"/>
      <c r="J458" s="225">
        <v>0</v>
      </c>
      <c r="K458" s="225" t="s">
        <v>5886</v>
      </c>
      <c r="L458" s="225">
        <v>0</v>
      </c>
      <c r="M458" s="225"/>
    </row>
    <row r="459" spans="1:13">
      <c r="A459" s="225"/>
      <c r="B459" s="225"/>
      <c r="C459" s="225">
        <v>15</v>
      </c>
      <c r="D459" s="225">
        <v>23</v>
      </c>
      <c r="E459" s="225">
        <v>9</v>
      </c>
      <c r="F459" s="225" t="s">
        <v>5982</v>
      </c>
      <c r="G459" s="225" t="s">
        <v>73</v>
      </c>
      <c r="H459" s="225" t="s">
        <v>20</v>
      </c>
      <c r="I459" s="225"/>
      <c r="J459" s="225">
        <v>0</v>
      </c>
      <c r="K459" s="225" t="s">
        <v>5886</v>
      </c>
      <c r="L459" s="225">
        <v>0</v>
      </c>
      <c r="M459" s="225"/>
    </row>
    <row r="460" spans="1:13">
      <c r="A460" s="225"/>
      <c r="B460" s="225"/>
      <c r="C460" s="225">
        <v>8</v>
      </c>
      <c r="D460" s="225">
        <v>14</v>
      </c>
      <c r="E460" s="225">
        <v>7</v>
      </c>
      <c r="F460" s="225" t="s">
        <v>5992</v>
      </c>
      <c r="G460" s="225" t="s">
        <v>73</v>
      </c>
      <c r="H460" s="225" t="s">
        <v>8139</v>
      </c>
      <c r="I460" s="225"/>
      <c r="J460" s="225">
        <v>0</v>
      </c>
      <c r="K460" s="225" t="s">
        <v>5886</v>
      </c>
      <c r="L460" s="225">
        <v>0</v>
      </c>
      <c r="M460" s="225"/>
    </row>
    <row r="461" spans="1:13">
      <c r="A461" s="225"/>
      <c r="B461" s="225"/>
      <c r="C461" s="225">
        <v>6</v>
      </c>
      <c r="D461" s="225">
        <v>7</v>
      </c>
      <c r="E461" s="225">
        <v>2</v>
      </c>
      <c r="F461" s="225" t="s">
        <v>5898</v>
      </c>
      <c r="G461" s="225" t="s">
        <v>73</v>
      </c>
      <c r="H461" s="225" t="s">
        <v>20</v>
      </c>
      <c r="I461" s="225"/>
      <c r="J461" s="225">
        <v>0</v>
      </c>
      <c r="K461" s="225" t="s">
        <v>5886</v>
      </c>
      <c r="L461" s="225">
        <v>0</v>
      </c>
      <c r="M461" s="225"/>
    </row>
    <row r="462" spans="1:13">
      <c r="A462" s="225"/>
      <c r="B462" s="225"/>
      <c r="C462" s="225">
        <v>0</v>
      </c>
      <c r="D462" s="225">
        <v>5</v>
      </c>
      <c r="E462" s="225">
        <v>6</v>
      </c>
      <c r="F462" s="225" t="s">
        <v>5929</v>
      </c>
      <c r="G462" s="225" t="s">
        <v>73</v>
      </c>
      <c r="H462" s="225" t="s">
        <v>8138</v>
      </c>
      <c r="I462" s="225"/>
      <c r="J462" s="225">
        <v>0</v>
      </c>
      <c r="K462" s="225" t="s">
        <v>5886</v>
      </c>
      <c r="L462" s="225">
        <v>0</v>
      </c>
      <c r="M462" s="225"/>
    </row>
    <row r="463" spans="1:13">
      <c r="A463" s="226"/>
      <c r="B463" s="226" t="s">
        <v>6552</v>
      </c>
      <c r="C463" s="226"/>
      <c r="D463" s="226"/>
      <c r="E463" s="226">
        <v>32</v>
      </c>
      <c r="F463" s="226" t="s">
        <v>4333</v>
      </c>
      <c r="G463" s="226"/>
      <c r="H463" s="226" t="s">
        <v>6551</v>
      </c>
      <c r="I463" s="226"/>
      <c r="J463" s="226"/>
      <c r="K463" s="226" t="s">
        <v>5886</v>
      </c>
      <c r="L463" s="226">
        <v>0</v>
      </c>
      <c r="M463" s="226"/>
    </row>
    <row r="464" spans="1:13">
      <c r="A464" s="225"/>
      <c r="B464" s="225"/>
      <c r="C464" s="225">
        <v>24</v>
      </c>
      <c r="D464" s="225">
        <v>31</v>
      </c>
      <c r="E464" s="225">
        <v>8</v>
      </c>
      <c r="F464" s="225" t="s">
        <v>5976</v>
      </c>
      <c r="G464" s="225" t="s">
        <v>73</v>
      </c>
      <c r="H464" s="225" t="s">
        <v>20</v>
      </c>
      <c r="I464" s="225"/>
      <c r="J464" s="225">
        <v>0</v>
      </c>
      <c r="K464" s="225" t="s">
        <v>5886</v>
      </c>
      <c r="L464" s="225">
        <v>0</v>
      </c>
      <c r="M464" s="225"/>
    </row>
    <row r="465" spans="1:13">
      <c r="A465" s="225"/>
      <c r="B465" s="225"/>
      <c r="C465" s="225">
        <v>23</v>
      </c>
      <c r="D465" s="225">
        <v>23</v>
      </c>
      <c r="E465" s="225">
        <v>1</v>
      </c>
      <c r="F465" s="225" t="s">
        <v>5907</v>
      </c>
      <c r="G465" s="225" t="s">
        <v>718</v>
      </c>
      <c r="H465" s="225" t="s">
        <v>8137</v>
      </c>
      <c r="I465" s="225"/>
      <c r="J465" s="225">
        <v>0</v>
      </c>
      <c r="K465" s="225" t="s">
        <v>5886</v>
      </c>
      <c r="L465" s="225">
        <v>0</v>
      </c>
      <c r="M465" s="225"/>
    </row>
    <row r="466" spans="1:13">
      <c r="A466" s="225"/>
      <c r="B466" s="225"/>
      <c r="C466" s="225">
        <v>22</v>
      </c>
      <c r="D466" s="225">
        <v>22</v>
      </c>
      <c r="E466" s="225">
        <v>1</v>
      </c>
      <c r="F466" s="225" t="s">
        <v>5907</v>
      </c>
      <c r="G466" s="225" t="s">
        <v>718</v>
      </c>
      <c r="H466" s="225" t="s">
        <v>8136</v>
      </c>
      <c r="I466" s="225"/>
      <c r="J466" s="225">
        <v>0</v>
      </c>
      <c r="K466" s="225" t="s">
        <v>5886</v>
      </c>
      <c r="L466" s="225">
        <v>0</v>
      </c>
      <c r="M466" s="225"/>
    </row>
    <row r="467" spans="1:13">
      <c r="A467" s="225"/>
      <c r="B467" s="225"/>
      <c r="C467" s="225">
        <v>21</v>
      </c>
      <c r="D467" s="225">
        <v>21</v>
      </c>
      <c r="E467" s="225">
        <v>1</v>
      </c>
      <c r="F467" s="225" t="s">
        <v>5907</v>
      </c>
      <c r="G467" s="225" t="s">
        <v>718</v>
      </c>
      <c r="H467" s="225" t="s">
        <v>8135</v>
      </c>
      <c r="I467" s="225"/>
      <c r="J467" s="225">
        <v>0</v>
      </c>
      <c r="K467" s="225" t="s">
        <v>5886</v>
      </c>
      <c r="L467" s="225">
        <v>0</v>
      </c>
      <c r="M467" s="225"/>
    </row>
    <row r="468" spans="1:13">
      <c r="A468" s="225"/>
      <c r="B468" s="225"/>
      <c r="C468" s="225">
        <v>20</v>
      </c>
      <c r="D468" s="225">
        <v>20</v>
      </c>
      <c r="E468" s="225">
        <v>1</v>
      </c>
      <c r="F468" s="225" t="s">
        <v>5907</v>
      </c>
      <c r="G468" s="225" t="s">
        <v>718</v>
      </c>
      <c r="H468" s="225" t="s">
        <v>8134</v>
      </c>
      <c r="I468" s="225"/>
      <c r="J468" s="225">
        <v>0</v>
      </c>
      <c r="K468" s="225" t="s">
        <v>5886</v>
      </c>
      <c r="L468" s="225">
        <v>0</v>
      </c>
      <c r="M468" s="225"/>
    </row>
    <row r="469" spans="1:13">
      <c r="A469" s="225"/>
      <c r="B469" s="225"/>
      <c r="C469" s="225">
        <v>19</v>
      </c>
      <c r="D469" s="225">
        <v>19</v>
      </c>
      <c r="E469" s="225">
        <v>1</v>
      </c>
      <c r="F469" s="225" t="s">
        <v>5907</v>
      </c>
      <c r="G469" s="225" t="s">
        <v>718</v>
      </c>
      <c r="H469" s="225" t="s">
        <v>8133</v>
      </c>
      <c r="I469" s="225"/>
      <c r="J469" s="225">
        <v>0</v>
      </c>
      <c r="K469" s="225" t="s">
        <v>5886</v>
      </c>
      <c r="L469" s="225">
        <v>0</v>
      </c>
      <c r="M469" s="225"/>
    </row>
    <row r="470" spans="1:13">
      <c r="A470" s="225"/>
      <c r="B470" s="225"/>
      <c r="C470" s="225">
        <v>18</v>
      </c>
      <c r="D470" s="225">
        <v>18</v>
      </c>
      <c r="E470" s="225">
        <v>1</v>
      </c>
      <c r="F470" s="225" t="s">
        <v>5907</v>
      </c>
      <c r="G470" s="225" t="s">
        <v>718</v>
      </c>
      <c r="H470" s="225" t="s">
        <v>8132</v>
      </c>
      <c r="I470" s="225"/>
      <c r="J470" s="225">
        <v>0</v>
      </c>
      <c r="K470" s="225" t="s">
        <v>5886</v>
      </c>
      <c r="L470" s="225">
        <v>0</v>
      </c>
      <c r="M470" s="225"/>
    </row>
    <row r="471" spans="1:13">
      <c r="A471" s="225"/>
      <c r="B471" s="225"/>
      <c r="C471" s="225">
        <v>17</v>
      </c>
      <c r="D471" s="225">
        <v>17</v>
      </c>
      <c r="E471" s="225">
        <v>1</v>
      </c>
      <c r="F471" s="225" t="s">
        <v>5907</v>
      </c>
      <c r="G471" s="225" t="s">
        <v>718</v>
      </c>
      <c r="H471" s="225" t="s">
        <v>8131</v>
      </c>
      <c r="I471" s="225"/>
      <c r="J471" s="225">
        <v>0</v>
      </c>
      <c r="K471" s="225" t="s">
        <v>5886</v>
      </c>
      <c r="L471" s="225">
        <v>0</v>
      </c>
      <c r="M471" s="225"/>
    </row>
    <row r="472" spans="1:13">
      <c r="A472" s="225"/>
      <c r="B472" s="225"/>
      <c r="C472" s="225">
        <v>16</v>
      </c>
      <c r="D472" s="225">
        <v>16</v>
      </c>
      <c r="E472" s="225">
        <v>1</v>
      </c>
      <c r="F472" s="225" t="s">
        <v>5907</v>
      </c>
      <c r="G472" s="225" t="s">
        <v>718</v>
      </c>
      <c r="H472" s="225" t="s">
        <v>8130</v>
      </c>
      <c r="I472" s="225"/>
      <c r="J472" s="225">
        <v>0</v>
      </c>
      <c r="K472" s="225" t="s">
        <v>5886</v>
      </c>
      <c r="L472" s="225">
        <v>0</v>
      </c>
      <c r="M472" s="225"/>
    </row>
    <row r="473" spans="1:13">
      <c r="A473" s="225"/>
      <c r="B473" s="225"/>
      <c r="C473" s="225">
        <v>15</v>
      </c>
      <c r="D473" s="225">
        <v>15</v>
      </c>
      <c r="E473" s="225">
        <v>1</v>
      </c>
      <c r="F473" s="225" t="s">
        <v>5907</v>
      </c>
      <c r="G473" s="225" t="s">
        <v>718</v>
      </c>
      <c r="H473" s="225" t="s">
        <v>8129</v>
      </c>
      <c r="I473" s="225"/>
      <c r="J473" s="225">
        <v>0</v>
      </c>
      <c r="K473" s="225" t="s">
        <v>5886</v>
      </c>
      <c r="L473" s="225">
        <v>0</v>
      </c>
      <c r="M473" s="225"/>
    </row>
    <row r="474" spans="1:13">
      <c r="A474" s="225"/>
      <c r="B474" s="225"/>
      <c r="C474" s="225">
        <v>14</v>
      </c>
      <c r="D474" s="225">
        <v>14</v>
      </c>
      <c r="E474" s="225">
        <v>1</v>
      </c>
      <c r="F474" s="225" t="s">
        <v>5907</v>
      </c>
      <c r="G474" s="225" t="s">
        <v>718</v>
      </c>
      <c r="H474" s="225" t="s">
        <v>8128</v>
      </c>
      <c r="I474" s="225"/>
      <c r="J474" s="225">
        <v>0</v>
      </c>
      <c r="K474" s="225" t="s">
        <v>5886</v>
      </c>
      <c r="L474" s="225">
        <v>0</v>
      </c>
      <c r="M474" s="225"/>
    </row>
    <row r="475" spans="1:13">
      <c r="A475" s="225"/>
      <c r="B475" s="225"/>
      <c r="C475" s="225">
        <v>13</v>
      </c>
      <c r="D475" s="225">
        <v>13</v>
      </c>
      <c r="E475" s="225">
        <v>1</v>
      </c>
      <c r="F475" s="225" t="s">
        <v>5907</v>
      </c>
      <c r="G475" s="225" t="s">
        <v>718</v>
      </c>
      <c r="H475" s="225" t="s">
        <v>8127</v>
      </c>
      <c r="I475" s="225"/>
      <c r="J475" s="225">
        <v>0</v>
      </c>
      <c r="K475" s="225" t="s">
        <v>5886</v>
      </c>
      <c r="L475" s="225">
        <v>0</v>
      </c>
      <c r="M475" s="225"/>
    </row>
    <row r="476" spans="1:13">
      <c r="A476" s="225"/>
      <c r="B476" s="225"/>
      <c r="C476" s="225">
        <v>12</v>
      </c>
      <c r="D476" s="225">
        <v>12</v>
      </c>
      <c r="E476" s="225">
        <v>1</v>
      </c>
      <c r="F476" s="225" t="s">
        <v>5907</v>
      </c>
      <c r="G476" s="225" t="s">
        <v>718</v>
      </c>
      <c r="H476" s="225" t="s">
        <v>8126</v>
      </c>
      <c r="I476" s="225"/>
      <c r="J476" s="225">
        <v>0</v>
      </c>
      <c r="K476" s="225" t="s">
        <v>5886</v>
      </c>
      <c r="L476" s="225">
        <v>0</v>
      </c>
      <c r="M476" s="225"/>
    </row>
    <row r="477" spans="1:13">
      <c r="A477" s="225"/>
      <c r="B477" s="225"/>
      <c r="C477" s="225">
        <v>11</v>
      </c>
      <c r="D477" s="225">
        <v>11</v>
      </c>
      <c r="E477" s="225">
        <v>1</v>
      </c>
      <c r="F477" s="225" t="s">
        <v>5907</v>
      </c>
      <c r="G477" s="225" t="s">
        <v>718</v>
      </c>
      <c r="H477" s="225" t="s">
        <v>8125</v>
      </c>
      <c r="I477" s="225"/>
      <c r="J477" s="225">
        <v>0</v>
      </c>
      <c r="K477" s="225" t="s">
        <v>5886</v>
      </c>
      <c r="L477" s="225">
        <v>0</v>
      </c>
      <c r="M477" s="225"/>
    </row>
    <row r="478" spans="1:13">
      <c r="A478" s="225"/>
      <c r="B478" s="225"/>
      <c r="C478" s="225">
        <v>10</v>
      </c>
      <c r="D478" s="225">
        <v>10</v>
      </c>
      <c r="E478" s="225">
        <v>1</v>
      </c>
      <c r="F478" s="225" t="s">
        <v>5907</v>
      </c>
      <c r="G478" s="225" t="s">
        <v>718</v>
      </c>
      <c r="H478" s="225" t="s">
        <v>8124</v>
      </c>
      <c r="I478" s="225"/>
      <c r="J478" s="225">
        <v>0</v>
      </c>
      <c r="K478" s="225" t="s">
        <v>5886</v>
      </c>
      <c r="L478" s="225">
        <v>0</v>
      </c>
      <c r="M478" s="225"/>
    </row>
    <row r="479" spans="1:13">
      <c r="A479" s="225"/>
      <c r="B479" s="225"/>
      <c r="C479" s="225">
        <v>9</v>
      </c>
      <c r="D479" s="225">
        <v>9</v>
      </c>
      <c r="E479" s="225">
        <v>1</v>
      </c>
      <c r="F479" s="225" t="s">
        <v>5907</v>
      </c>
      <c r="G479" s="225" t="s">
        <v>718</v>
      </c>
      <c r="H479" s="225" t="s">
        <v>8123</v>
      </c>
      <c r="I479" s="225"/>
      <c r="J479" s="225">
        <v>0</v>
      </c>
      <c r="K479" s="225" t="s">
        <v>5886</v>
      </c>
      <c r="L479" s="225">
        <v>0</v>
      </c>
      <c r="M479" s="225"/>
    </row>
    <row r="480" spans="1:13">
      <c r="A480" s="225"/>
      <c r="B480" s="225"/>
      <c r="C480" s="225">
        <v>8</v>
      </c>
      <c r="D480" s="225">
        <v>8</v>
      </c>
      <c r="E480" s="225">
        <v>1</v>
      </c>
      <c r="F480" s="225" t="s">
        <v>5907</v>
      </c>
      <c r="G480" s="225" t="s">
        <v>718</v>
      </c>
      <c r="H480" s="225" t="s">
        <v>8122</v>
      </c>
      <c r="I480" s="225"/>
      <c r="J480" s="225">
        <v>0</v>
      </c>
      <c r="K480" s="225" t="s">
        <v>5886</v>
      </c>
      <c r="L480" s="225">
        <v>0</v>
      </c>
      <c r="M480" s="225"/>
    </row>
    <row r="481" spans="1:13">
      <c r="A481" s="225"/>
      <c r="B481" s="225"/>
      <c r="C481" s="225">
        <v>7</v>
      </c>
      <c r="D481" s="225">
        <v>7</v>
      </c>
      <c r="E481" s="225">
        <v>1</v>
      </c>
      <c r="F481" s="225" t="s">
        <v>5907</v>
      </c>
      <c r="G481" s="225" t="s">
        <v>718</v>
      </c>
      <c r="H481" s="225" t="s">
        <v>8121</v>
      </c>
      <c r="I481" s="225"/>
      <c r="J481" s="225">
        <v>0</v>
      </c>
      <c r="K481" s="225" t="s">
        <v>5886</v>
      </c>
      <c r="L481" s="225">
        <v>0</v>
      </c>
      <c r="M481" s="225"/>
    </row>
    <row r="482" spans="1:13">
      <c r="A482" s="225"/>
      <c r="B482" s="225"/>
      <c r="C482" s="225">
        <v>6</v>
      </c>
      <c r="D482" s="225">
        <v>6</v>
      </c>
      <c r="E482" s="225">
        <v>1</v>
      </c>
      <c r="F482" s="225" t="s">
        <v>5907</v>
      </c>
      <c r="G482" s="225" t="s">
        <v>718</v>
      </c>
      <c r="H482" s="225" t="s">
        <v>8120</v>
      </c>
      <c r="I482" s="225"/>
      <c r="J482" s="225">
        <v>0</v>
      </c>
      <c r="K482" s="225" t="s">
        <v>5886</v>
      </c>
      <c r="L482" s="225">
        <v>0</v>
      </c>
      <c r="M482" s="225"/>
    </row>
    <row r="483" spans="1:13">
      <c r="A483" s="225"/>
      <c r="B483" s="225"/>
      <c r="C483" s="225">
        <v>5</v>
      </c>
      <c r="D483" s="225">
        <v>5</v>
      </c>
      <c r="E483" s="225">
        <v>1</v>
      </c>
      <c r="F483" s="225" t="s">
        <v>5907</v>
      </c>
      <c r="G483" s="225" t="s">
        <v>718</v>
      </c>
      <c r="H483" s="225" t="s">
        <v>8119</v>
      </c>
      <c r="I483" s="225"/>
      <c r="J483" s="225">
        <v>0</v>
      </c>
      <c r="K483" s="225" t="s">
        <v>5886</v>
      </c>
      <c r="L483" s="225">
        <v>0</v>
      </c>
      <c r="M483" s="225"/>
    </row>
    <row r="484" spans="1:13">
      <c r="A484" s="225"/>
      <c r="B484" s="225"/>
      <c r="C484" s="225">
        <v>4</v>
      </c>
      <c r="D484" s="225">
        <v>4</v>
      </c>
      <c r="E484" s="225">
        <v>1</v>
      </c>
      <c r="F484" s="225" t="s">
        <v>5907</v>
      </c>
      <c r="G484" s="225" t="s">
        <v>718</v>
      </c>
      <c r="H484" s="225" t="s">
        <v>8118</v>
      </c>
      <c r="I484" s="225"/>
      <c r="J484" s="225">
        <v>0</v>
      </c>
      <c r="K484" s="225" t="s">
        <v>5886</v>
      </c>
      <c r="L484" s="225">
        <v>0</v>
      </c>
      <c r="M484" s="225"/>
    </row>
    <row r="485" spans="1:13">
      <c r="A485" s="225"/>
      <c r="B485" s="225"/>
      <c r="C485" s="225">
        <v>3</v>
      </c>
      <c r="D485" s="225">
        <v>3</v>
      </c>
      <c r="E485" s="225">
        <v>1</v>
      </c>
      <c r="F485" s="225" t="s">
        <v>5907</v>
      </c>
      <c r="G485" s="225" t="s">
        <v>718</v>
      </c>
      <c r="H485" s="225" t="s">
        <v>8117</v>
      </c>
      <c r="I485" s="225"/>
      <c r="J485" s="225">
        <v>0</v>
      </c>
      <c r="K485" s="225" t="s">
        <v>5886</v>
      </c>
      <c r="L485" s="225">
        <v>0</v>
      </c>
      <c r="M485" s="225"/>
    </row>
    <row r="486" spans="1:13">
      <c r="A486" s="225"/>
      <c r="B486" s="225"/>
      <c r="C486" s="225">
        <v>2</v>
      </c>
      <c r="D486" s="225">
        <v>2</v>
      </c>
      <c r="E486" s="225">
        <v>1</v>
      </c>
      <c r="F486" s="225" t="s">
        <v>5907</v>
      </c>
      <c r="G486" s="225" t="s">
        <v>718</v>
      </c>
      <c r="H486" s="225" t="s">
        <v>8116</v>
      </c>
      <c r="I486" s="225"/>
      <c r="J486" s="225">
        <v>0</v>
      </c>
      <c r="K486" s="225" t="s">
        <v>5886</v>
      </c>
      <c r="L486" s="225">
        <v>0</v>
      </c>
      <c r="M486" s="225"/>
    </row>
    <row r="487" spans="1:13">
      <c r="A487" s="225"/>
      <c r="B487" s="225"/>
      <c r="C487" s="225">
        <v>1</v>
      </c>
      <c r="D487" s="225">
        <v>1</v>
      </c>
      <c r="E487" s="225">
        <v>1</v>
      </c>
      <c r="F487" s="225" t="s">
        <v>5907</v>
      </c>
      <c r="G487" s="225" t="s">
        <v>718</v>
      </c>
      <c r="H487" s="225" t="s">
        <v>8115</v>
      </c>
      <c r="I487" s="225"/>
      <c r="J487" s="225">
        <v>0</v>
      </c>
      <c r="K487" s="225" t="s">
        <v>5886</v>
      </c>
      <c r="L487" s="225">
        <v>0</v>
      </c>
      <c r="M487" s="225"/>
    </row>
    <row r="488" spans="1:13">
      <c r="A488" s="225"/>
      <c r="B488" s="225"/>
      <c r="C488" s="225">
        <v>0</v>
      </c>
      <c r="D488" s="225">
        <v>0</v>
      </c>
      <c r="E488" s="225">
        <v>1</v>
      </c>
      <c r="F488" s="225" t="s">
        <v>5907</v>
      </c>
      <c r="G488" s="225" t="s">
        <v>718</v>
      </c>
      <c r="H488" s="225" t="s">
        <v>8114</v>
      </c>
      <c r="I488" s="225"/>
      <c r="J488" s="225">
        <v>0</v>
      </c>
      <c r="K488" s="225" t="s">
        <v>5886</v>
      </c>
      <c r="L488" s="225">
        <v>0</v>
      </c>
      <c r="M488" s="225"/>
    </row>
    <row r="489" spans="1:13">
      <c r="A489" s="226"/>
      <c r="B489" s="226" t="s">
        <v>6550</v>
      </c>
      <c r="C489" s="226"/>
      <c r="D489" s="226"/>
      <c r="E489" s="226">
        <v>32</v>
      </c>
      <c r="F489" s="226" t="s">
        <v>4333</v>
      </c>
      <c r="G489" s="226"/>
      <c r="H489" s="226" t="s">
        <v>6549</v>
      </c>
      <c r="I489" s="226"/>
      <c r="J489" s="226"/>
      <c r="K489" s="226" t="s">
        <v>5886</v>
      </c>
      <c r="L489" s="226">
        <v>0</v>
      </c>
      <c r="M489" s="226"/>
    </row>
    <row r="490" spans="1:13">
      <c r="A490" s="225"/>
      <c r="B490" s="225"/>
      <c r="C490" s="225">
        <v>24</v>
      </c>
      <c r="D490" s="225">
        <v>31</v>
      </c>
      <c r="E490" s="225">
        <v>8</v>
      </c>
      <c r="F490" s="225" t="s">
        <v>5976</v>
      </c>
      <c r="G490" s="225" t="s">
        <v>73</v>
      </c>
      <c r="H490" s="225" t="s">
        <v>20</v>
      </c>
      <c r="I490" s="225"/>
      <c r="J490" s="225">
        <v>0</v>
      </c>
      <c r="K490" s="225" t="s">
        <v>5886</v>
      </c>
      <c r="L490" s="225">
        <v>0</v>
      </c>
      <c r="M490" s="225"/>
    </row>
    <row r="491" spans="1:13">
      <c r="A491" s="225"/>
      <c r="B491" s="225"/>
      <c r="C491" s="225">
        <v>23</v>
      </c>
      <c r="D491" s="225">
        <v>23</v>
      </c>
      <c r="E491" s="225">
        <v>1</v>
      </c>
      <c r="F491" s="225" t="s">
        <v>5907</v>
      </c>
      <c r="G491" s="225" t="s">
        <v>713</v>
      </c>
      <c r="H491" s="225" t="s">
        <v>8137</v>
      </c>
      <c r="I491" s="225"/>
      <c r="J491" s="225">
        <v>0</v>
      </c>
      <c r="K491" s="225" t="s">
        <v>5886</v>
      </c>
      <c r="L491" s="225">
        <v>0</v>
      </c>
      <c r="M491" s="225"/>
    </row>
    <row r="492" spans="1:13">
      <c r="A492" s="225"/>
      <c r="B492" s="225"/>
      <c r="C492" s="225">
        <v>22</v>
      </c>
      <c r="D492" s="225">
        <v>22</v>
      </c>
      <c r="E492" s="225">
        <v>1</v>
      </c>
      <c r="F492" s="225" t="s">
        <v>5907</v>
      </c>
      <c r="G492" s="225" t="s">
        <v>713</v>
      </c>
      <c r="H492" s="225" t="s">
        <v>8136</v>
      </c>
      <c r="I492" s="225"/>
      <c r="J492" s="225">
        <v>0</v>
      </c>
      <c r="K492" s="225" t="s">
        <v>5886</v>
      </c>
      <c r="L492" s="225">
        <v>0</v>
      </c>
      <c r="M492" s="225"/>
    </row>
    <row r="493" spans="1:13">
      <c r="A493" s="225"/>
      <c r="B493" s="225"/>
      <c r="C493" s="225">
        <v>21</v>
      </c>
      <c r="D493" s="225">
        <v>21</v>
      </c>
      <c r="E493" s="225">
        <v>1</v>
      </c>
      <c r="F493" s="225" t="s">
        <v>5907</v>
      </c>
      <c r="G493" s="225" t="s">
        <v>713</v>
      </c>
      <c r="H493" s="225" t="s">
        <v>8135</v>
      </c>
      <c r="I493" s="225"/>
      <c r="J493" s="225">
        <v>0</v>
      </c>
      <c r="K493" s="225" t="s">
        <v>5886</v>
      </c>
      <c r="L493" s="225">
        <v>0</v>
      </c>
      <c r="M493" s="225"/>
    </row>
    <row r="494" spans="1:13">
      <c r="A494" s="225"/>
      <c r="B494" s="225"/>
      <c r="C494" s="225">
        <v>20</v>
      </c>
      <c r="D494" s="225">
        <v>20</v>
      </c>
      <c r="E494" s="225">
        <v>1</v>
      </c>
      <c r="F494" s="225" t="s">
        <v>5907</v>
      </c>
      <c r="G494" s="225" t="s">
        <v>713</v>
      </c>
      <c r="H494" s="225" t="s">
        <v>8134</v>
      </c>
      <c r="I494" s="225"/>
      <c r="J494" s="225">
        <v>0</v>
      </c>
      <c r="K494" s="225" t="s">
        <v>5886</v>
      </c>
      <c r="L494" s="225">
        <v>0</v>
      </c>
      <c r="M494" s="225"/>
    </row>
    <row r="495" spans="1:13">
      <c r="A495" s="225"/>
      <c r="B495" s="225"/>
      <c r="C495" s="225">
        <v>19</v>
      </c>
      <c r="D495" s="225">
        <v>19</v>
      </c>
      <c r="E495" s="225">
        <v>1</v>
      </c>
      <c r="F495" s="225" t="s">
        <v>5907</v>
      </c>
      <c r="G495" s="225" t="s">
        <v>713</v>
      </c>
      <c r="H495" s="225" t="s">
        <v>8133</v>
      </c>
      <c r="I495" s="225"/>
      <c r="J495" s="225">
        <v>0</v>
      </c>
      <c r="K495" s="225" t="s">
        <v>5886</v>
      </c>
      <c r="L495" s="225">
        <v>0</v>
      </c>
      <c r="M495" s="225"/>
    </row>
    <row r="496" spans="1:13">
      <c r="A496" s="225"/>
      <c r="B496" s="225"/>
      <c r="C496" s="225">
        <v>18</v>
      </c>
      <c r="D496" s="225">
        <v>18</v>
      </c>
      <c r="E496" s="225">
        <v>1</v>
      </c>
      <c r="F496" s="225" t="s">
        <v>5907</v>
      </c>
      <c r="G496" s="225" t="s">
        <v>713</v>
      </c>
      <c r="H496" s="225" t="s">
        <v>8132</v>
      </c>
      <c r="I496" s="225"/>
      <c r="J496" s="225">
        <v>0</v>
      </c>
      <c r="K496" s="225" t="s">
        <v>5886</v>
      </c>
      <c r="L496" s="225">
        <v>0</v>
      </c>
      <c r="M496" s="225"/>
    </row>
    <row r="497" spans="1:13">
      <c r="A497" s="225"/>
      <c r="B497" s="225"/>
      <c r="C497" s="225">
        <v>17</v>
      </c>
      <c r="D497" s="225">
        <v>17</v>
      </c>
      <c r="E497" s="225">
        <v>1</v>
      </c>
      <c r="F497" s="225" t="s">
        <v>5907</v>
      </c>
      <c r="G497" s="225" t="s">
        <v>713</v>
      </c>
      <c r="H497" s="225" t="s">
        <v>8131</v>
      </c>
      <c r="I497" s="225"/>
      <c r="J497" s="225">
        <v>0</v>
      </c>
      <c r="K497" s="225" t="s">
        <v>5886</v>
      </c>
      <c r="L497" s="225">
        <v>0</v>
      </c>
      <c r="M497" s="225"/>
    </row>
    <row r="498" spans="1:13">
      <c r="A498" s="225"/>
      <c r="B498" s="225"/>
      <c r="C498" s="225">
        <v>16</v>
      </c>
      <c r="D498" s="225">
        <v>16</v>
      </c>
      <c r="E498" s="225">
        <v>1</v>
      </c>
      <c r="F498" s="225" t="s">
        <v>5907</v>
      </c>
      <c r="G498" s="225" t="s">
        <v>713</v>
      </c>
      <c r="H498" s="225" t="s">
        <v>8130</v>
      </c>
      <c r="I498" s="225"/>
      <c r="J498" s="225">
        <v>0</v>
      </c>
      <c r="K498" s="225" t="s">
        <v>5886</v>
      </c>
      <c r="L498" s="225">
        <v>0</v>
      </c>
      <c r="M498" s="225"/>
    </row>
    <row r="499" spans="1:13">
      <c r="A499" s="225"/>
      <c r="B499" s="225"/>
      <c r="C499" s="225">
        <v>15</v>
      </c>
      <c r="D499" s="225">
        <v>15</v>
      </c>
      <c r="E499" s="225">
        <v>1</v>
      </c>
      <c r="F499" s="225" t="s">
        <v>5907</v>
      </c>
      <c r="G499" s="225" t="s">
        <v>713</v>
      </c>
      <c r="H499" s="225" t="s">
        <v>8129</v>
      </c>
      <c r="I499" s="225"/>
      <c r="J499" s="225">
        <v>0</v>
      </c>
      <c r="K499" s="225" t="s">
        <v>5886</v>
      </c>
      <c r="L499" s="225">
        <v>0</v>
      </c>
      <c r="M499" s="225"/>
    </row>
    <row r="500" spans="1:13">
      <c r="A500" s="225"/>
      <c r="B500" s="225"/>
      <c r="C500" s="225">
        <v>14</v>
      </c>
      <c r="D500" s="225">
        <v>14</v>
      </c>
      <c r="E500" s="225">
        <v>1</v>
      </c>
      <c r="F500" s="225" t="s">
        <v>5907</v>
      </c>
      <c r="G500" s="225" t="s">
        <v>713</v>
      </c>
      <c r="H500" s="225" t="s">
        <v>8128</v>
      </c>
      <c r="I500" s="225"/>
      <c r="J500" s="225">
        <v>0</v>
      </c>
      <c r="K500" s="225" t="s">
        <v>5886</v>
      </c>
      <c r="L500" s="225">
        <v>0</v>
      </c>
      <c r="M500" s="225"/>
    </row>
    <row r="501" spans="1:13">
      <c r="A501" s="225"/>
      <c r="B501" s="225"/>
      <c r="C501" s="225">
        <v>13</v>
      </c>
      <c r="D501" s="225">
        <v>13</v>
      </c>
      <c r="E501" s="225">
        <v>1</v>
      </c>
      <c r="F501" s="225" t="s">
        <v>5907</v>
      </c>
      <c r="G501" s="225" t="s">
        <v>713</v>
      </c>
      <c r="H501" s="225" t="s">
        <v>8127</v>
      </c>
      <c r="I501" s="225"/>
      <c r="J501" s="225">
        <v>0</v>
      </c>
      <c r="K501" s="225" t="s">
        <v>5886</v>
      </c>
      <c r="L501" s="225">
        <v>0</v>
      </c>
      <c r="M501" s="225"/>
    </row>
    <row r="502" spans="1:13">
      <c r="A502" s="225"/>
      <c r="B502" s="225"/>
      <c r="C502" s="225">
        <v>12</v>
      </c>
      <c r="D502" s="225">
        <v>12</v>
      </c>
      <c r="E502" s="225">
        <v>1</v>
      </c>
      <c r="F502" s="225" t="s">
        <v>5907</v>
      </c>
      <c r="G502" s="225" t="s">
        <v>713</v>
      </c>
      <c r="H502" s="225" t="s">
        <v>8126</v>
      </c>
      <c r="I502" s="225"/>
      <c r="J502" s="225">
        <v>0</v>
      </c>
      <c r="K502" s="225" t="s">
        <v>5886</v>
      </c>
      <c r="L502" s="225">
        <v>0</v>
      </c>
      <c r="M502" s="225"/>
    </row>
    <row r="503" spans="1:13">
      <c r="A503" s="225"/>
      <c r="B503" s="225"/>
      <c r="C503" s="225">
        <v>11</v>
      </c>
      <c r="D503" s="225">
        <v>11</v>
      </c>
      <c r="E503" s="225">
        <v>1</v>
      </c>
      <c r="F503" s="225" t="s">
        <v>5907</v>
      </c>
      <c r="G503" s="225" t="s">
        <v>713</v>
      </c>
      <c r="H503" s="225" t="s">
        <v>8125</v>
      </c>
      <c r="I503" s="225"/>
      <c r="J503" s="225">
        <v>0</v>
      </c>
      <c r="K503" s="225" t="s">
        <v>5886</v>
      </c>
      <c r="L503" s="225">
        <v>0</v>
      </c>
      <c r="M503" s="225"/>
    </row>
    <row r="504" spans="1:13">
      <c r="A504" s="225"/>
      <c r="B504" s="225"/>
      <c r="C504" s="225">
        <v>10</v>
      </c>
      <c r="D504" s="225">
        <v>10</v>
      </c>
      <c r="E504" s="225">
        <v>1</v>
      </c>
      <c r="F504" s="225" t="s">
        <v>5907</v>
      </c>
      <c r="G504" s="225" t="s">
        <v>713</v>
      </c>
      <c r="H504" s="225" t="s">
        <v>8124</v>
      </c>
      <c r="I504" s="225"/>
      <c r="J504" s="225">
        <v>0</v>
      </c>
      <c r="K504" s="225" t="s">
        <v>5886</v>
      </c>
      <c r="L504" s="225">
        <v>0</v>
      </c>
      <c r="M504" s="225"/>
    </row>
    <row r="505" spans="1:13">
      <c r="A505" s="225"/>
      <c r="B505" s="225"/>
      <c r="C505" s="225">
        <v>9</v>
      </c>
      <c r="D505" s="225">
        <v>9</v>
      </c>
      <c r="E505" s="225">
        <v>1</v>
      </c>
      <c r="F505" s="225" t="s">
        <v>5907</v>
      </c>
      <c r="G505" s="225" t="s">
        <v>713</v>
      </c>
      <c r="H505" s="225" t="s">
        <v>8123</v>
      </c>
      <c r="I505" s="225"/>
      <c r="J505" s="225">
        <v>0</v>
      </c>
      <c r="K505" s="225" t="s">
        <v>5886</v>
      </c>
      <c r="L505" s="225">
        <v>0</v>
      </c>
      <c r="M505" s="225"/>
    </row>
    <row r="506" spans="1:13">
      <c r="A506" s="225"/>
      <c r="B506" s="225"/>
      <c r="C506" s="225">
        <v>8</v>
      </c>
      <c r="D506" s="225">
        <v>8</v>
      </c>
      <c r="E506" s="225">
        <v>1</v>
      </c>
      <c r="F506" s="225" t="s">
        <v>5907</v>
      </c>
      <c r="G506" s="225" t="s">
        <v>713</v>
      </c>
      <c r="H506" s="225" t="s">
        <v>8122</v>
      </c>
      <c r="I506" s="225"/>
      <c r="J506" s="225">
        <v>0</v>
      </c>
      <c r="K506" s="225" t="s">
        <v>5886</v>
      </c>
      <c r="L506" s="225">
        <v>0</v>
      </c>
      <c r="M506" s="225"/>
    </row>
    <row r="507" spans="1:13">
      <c r="A507" s="225"/>
      <c r="B507" s="225"/>
      <c r="C507" s="225">
        <v>7</v>
      </c>
      <c r="D507" s="225">
        <v>7</v>
      </c>
      <c r="E507" s="225">
        <v>1</v>
      </c>
      <c r="F507" s="225" t="s">
        <v>5907</v>
      </c>
      <c r="G507" s="225" t="s">
        <v>713</v>
      </c>
      <c r="H507" s="225" t="s">
        <v>8121</v>
      </c>
      <c r="I507" s="225"/>
      <c r="J507" s="225">
        <v>0</v>
      </c>
      <c r="K507" s="225" t="s">
        <v>5886</v>
      </c>
      <c r="L507" s="225">
        <v>0</v>
      </c>
      <c r="M507" s="225"/>
    </row>
    <row r="508" spans="1:13">
      <c r="A508" s="225"/>
      <c r="B508" s="225"/>
      <c r="C508" s="225">
        <v>6</v>
      </c>
      <c r="D508" s="225">
        <v>6</v>
      </c>
      <c r="E508" s="225">
        <v>1</v>
      </c>
      <c r="F508" s="225" t="s">
        <v>5907</v>
      </c>
      <c r="G508" s="225" t="s">
        <v>713</v>
      </c>
      <c r="H508" s="225" t="s">
        <v>8120</v>
      </c>
      <c r="I508" s="225"/>
      <c r="J508" s="225">
        <v>0</v>
      </c>
      <c r="K508" s="225" t="s">
        <v>5886</v>
      </c>
      <c r="L508" s="225">
        <v>0</v>
      </c>
      <c r="M508" s="225"/>
    </row>
    <row r="509" spans="1:13">
      <c r="A509" s="225"/>
      <c r="B509" s="225"/>
      <c r="C509" s="225">
        <v>5</v>
      </c>
      <c r="D509" s="225">
        <v>5</v>
      </c>
      <c r="E509" s="225">
        <v>1</v>
      </c>
      <c r="F509" s="225" t="s">
        <v>5907</v>
      </c>
      <c r="G509" s="225" t="s">
        <v>713</v>
      </c>
      <c r="H509" s="225" t="s">
        <v>8119</v>
      </c>
      <c r="I509" s="225"/>
      <c r="J509" s="225">
        <v>0</v>
      </c>
      <c r="K509" s="225" t="s">
        <v>5886</v>
      </c>
      <c r="L509" s="225">
        <v>0</v>
      </c>
      <c r="M509" s="225"/>
    </row>
    <row r="510" spans="1:13">
      <c r="A510" s="225"/>
      <c r="B510" s="225"/>
      <c r="C510" s="225">
        <v>4</v>
      </c>
      <c r="D510" s="225">
        <v>4</v>
      </c>
      <c r="E510" s="225">
        <v>1</v>
      </c>
      <c r="F510" s="225" t="s">
        <v>5907</v>
      </c>
      <c r="G510" s="225" t="s">
        <v>713</v>
      </c>
      <c r="H510" s="225" t="s">
        <v>8118</v>
      </c>
      <c r="I510" s="225"/>
      <c r="J510" s="225">
        <v>0</v>
      </c>
      <c r="K510" s="225" t="s">
        <v>5886</v>
      </c>
      <c r="L510" s="225">
        <v>0</v>
      </c>
      <c r="M510" s="225"/>
    </row>
    <row r="511" spans="1:13">
      <c r="A511" s="225"/>
      <c r="B511" s="225"/>
      <c r="C511" s="225">
        <v>3</v>
      </c>
      <c r="D511" s="225">
        <v>3</v>
      </c>
      <c r="E511" s="225">
        <v>1</v>
      </c>
      <c r="F511" s="225" t="s">
        <v>5907</v>
      </c>
      <c r="G511" s="225" t="s">
        <v>713</v>
      </c>
      <c r="H511" s="225" t="s">
        <v>8117</v>
      </c>
      <c r="I511" s="225"/>
      <c r="J511" s="225">
        <v>0</v>
      </c>
      <c r="K511" s="225" t="s">
        <v>5886</v>
      </c>
      <c r="L511" s="225">
        <v>0</v>
      </c>
      <c r="M511" s="225"/>
    </row>
    <row r="512" spans="1:13">
      <c r="A512" s="225"/>
      <c r="B512" s="225"/>
      <c r="C512" s="225">
        <v>2</v>
      </c>
      <c r="D512" s="225">
        <v>2</v>
      </c>
      <c r="E512" s="225">
        <v>1</v>
      </c>
      <c r="F512" s="225" t="s">
        <v>5907</v>
      </c>
      <c r="G512" s="225" t="s">
        <v>713</v>
      </c>
      <c r="H512" s="225" t="s">
        <v>8116</v>
      </c>
      <c r="I512" s="225"/>
      <c r="J512" s="225">
        <v>0</v>
      </c>
      <c r="K512" s="225" t="s">
        <v>5886</v>
      </c>
      <c r="L512" s="225">
        <v>0</v>
      </c>
      <c r="M512" s="225"/>
    </row>
    <row r="513" spans="1:13">
      <c r="A513" s="225"/>
      <c r="B513" s="225"/>
      <c r="C513" s="225">
        <v>1</v>
      </c>
      <c r="D513" s="225">
        <v>1</v>
      </c>
      <c r="E513" s="225">
        <v>1</v>
      </c>
      <c r="F513" s="225" t="s">
        <v>5907</v>
      </c>
      <c r="G513" s="225" t="s">
        <v>713</v>
      </c>
      <c r="H513" s="225" t="s">
        <v>8115</v>
      </c>
      <c r="I513" s="225"/>
      <c r="J513" s="225">
        <v>0</v>
      </c>
      <c r="K513" s="225" t="s">
        <v>5886</v>
      </c>
      <c r="L513" s="225">
        <v>0</v>
      </c>
      <c r="M513" s="225"/>
    </row>
    <row r="514" spans="1:13">
      <c r="A514" s="225"/>
      <c r="B514" s="225"/>
      <c r="C514" s="225">
        <v>0</v>
      </c>
      <c r="D514" s="225">
        <v>0</v>
      </c>
      <c r="E514" s="225">
        <v>1</v>
      </c>
      <c r="F514" s="225" t="s">
        <v>5907</v>
      </c>
      <c r="G514" s="225" t="s">
        <v>713</v>
      </c>
      <c r="H514" s="225" t="s">
        <v>8114</v>
      </c>
      <c r="I514" s="225"/>
      <c r="J514" s="225">
        <v>0</v>
      </c>
      <c r="K514" s="225" t="s">
        <v>5886</v>
      </c>
      <c r="L514" s="225">
        <v>0</v>
      </c>
      <c r="M514" s="225"/>
    </row>
    <row r="515" spans="1:13">
      <c r="A515" s="226"/>
      <c r="B515" s="226" t="s">
        <v>6548</v>
      </c>
      <c r="C515" s="226"/>
      <c r="D515" s="226"/>
      <c r="E515" s="226">
        <v>32</v>
      </c>
      <c r="F515" s="226" t="s">
        <v>4333</v>
      </c>
      <c r="G515" s="226"/>
      <c r="H515" s="226" t="s">
        <v>6547</v>
      </c>
      <c r="I515" s="226"/>
      <c r="J515" s="226"/>
      <c r="K515" s="226" t="s">
        <v>5886</v>
      </c>
      <c r="L515" s="226">
        <v>0</v>
      </c>
      <c r="M515" s="226"/>
    </row>
    <row r="516" spans="1:13">
      <c r="A516" s="225"/>
      <c r="B516" s="225"/>
      <c r="C516" s="225">
        <v>31</v>
      </c>
      <c r="D516" s="225">
        <v>31</v>
      </c>
      <c r="E516" s="225">
        <v>1</v>
      </c>
      <c r="F516" s="225" t="s">
        <v>5907</v>
      </c>
      <c r="G516" s="225" t="s">
        <v>68</v>
      </c>
      <c r="H516" s="225" t="s">
        <v>8113</v>
      </c>
      <c r="I516" s="225"/>
      <c r="J516" s="225">
        <v>0</v>
      </c>
      <c r="K516" s="225" t="s">
        <v>5886</v>
      </c>
      <c r="L516" s="225">
        <v>0</v>
      </c>
      <c r="M516" s="225"/>
    </row>
    <row r="517" spans="1:13">
      <c r="A517" s="225"/>
      <c r="B517" s="225"/>
      <c r="C517" s="225">
        <v>24</v>
      </c>
      <c r="D517" s="225">
        <v>30</v>
      </c>
      <c r="E517" s="225">
        <v>7</v>
      </c>
      <c r="F517" s="225" t="s">
        <v>5992</v>
      </c>
      <c r="G517" s="225" t="s">
        <v>73</v>
      </c>
      <c r="H517" s="225" t="s">
        <v>20</v>
      </c>
      <c r="I517" s="225"/>
      <c r="J517" s="225">
        <v>0</v>
      </c>
      <c r="K517" s="225" t="s">
        <v>5886</v>
      </c>
      <c r="L517" s="225">
        <v>0</v>
      </c>
      <c r="M517" s="225"/>
    </row>
    <row r="518" spans="1:13">
      <c r="A518" s="225"/>
      <c r="B518" s="225"/>
      <c r="C518" s="225">
        <v>23</v>
      </c>
      <c r="D518" s="225">
        <v>23</v>
      </c>
      <c r="E518" s="225">
        <v>1</v>
      </c>
      <c r="F518" s="225" t="s">
        <v>5907</v>
      </c>
      <c r="G518" s="225" t="s">
        <v>68</v>
      </c>
      <c r="H518" s="225" t="s">
        <v>8112</v>
      </c>
      <c r="I518" s="225"/>
      <c r="J518" s="225">
        <v>0</v>
      </c>
      <c r="K518" s="225" t="s">
        <v>5886</v>
      </c>
      <c r="L518" s="225">
        <v>0</v>
      </c>
      <c r="M518" s="225"/>
    </row>
    <row r="519" spans="1:13">
      <c r="A519" s="225"/>
      <c r="B519" s="225"/>
      <c r="C519" s="225">
        <v>22</v>
      </c>
      <c r="D519" s="225">
        <v>22</v>
      </c>
      <c r="E519" s="225">
        <v>1</v>
      </c>
      <c r="F519" s="225" t="s">
        <v>5907</v>
      </c>
      <c r="G519" s="225" t="s">
        <v>68</v>
      </c>
      <c r="H519" s="225" t="s">
        <v>8111</v>
      </c>
      <c r="I519" s="225"/>
      <c r="J519" s="225">
        <v>0</v>
      </c>
      <c r="K519" s="225" t="s">
        <v>5886</v>
      </c>
      <c r="L519" s="225">
        <v>0</v>
      </c>
      <c r="M519" s="225"/>
    </row>
    <row r="520" spans="1:13">
      <c r="A520" s="225"/>
      <c r="B520" s="225"/>
      <c r="C520" s="225">
        <v>21</v>
      </c>
      <c r="D520" s="225">
        <v>21</v>
      </c>
      <c r="E520" s="225">
        <v>1</v>
      </c>
      <c r="F520" s="225" t="s">
        <v>5907</v>
      </c>
      <c r="G520" s="225" t="s">
        <v>68</v>
      </c>
      <c r="H520" s="225" t="s">
        <v>8110</v>
      </c>
      <c r="I520" s="225"/>
      <c r="J520" s="225">
        <v>0</v>
      </c>
      <c r="K520" s="225" t="s">
        <v>5886</v>
      </c>
      <c r="L520" s="225">
        <v>0</v>
      </c>
      <c r="M520" s="225"/>
    </row>
    <row r="521" spans="1:13">
      <c r="A521" s="225"/>
      <c r="B521" s="225"/>
      <c r="C521" s="225">
        <v>20</v>
      </c>
      <c r="D521" s="225">
        <v>20</v>
      </c>
      <c r="E521" s="225">
        <v>1</v>
      </c>
      <c r="F521" s="225" t="s">
        <v>5907</v>
      </c>
      <c r="G521" s="225" t="s">
        <v>68</v>
      </c>
      <c r="H521" s="225" t="s">
        <v>8109</v>
      </c>
      <c r="I521" s="225"/>
      <c r="J521" s="225">
        <v>0</v>
      </c>
      <c r="K521" s="225" t="s">
        <v>5886</v>
      </c>
      <c r="L521" s="225">
        <v>0</v>
      </c>
      <c r="M521" s="225"/>
    </row>
    <row r="522" spans="1:13">
      <c r="A522" s="225"/>
      <c r="B522" s="225"/>
      <c r="C522" s="225">
        <v>19</v>
      </c>
      <c r="D522" s="225">
        <v>19</v>
      </c>
      <c r="E522" s="225">
        <v>1</v>
      </c>
      <c r="F522" s="225" t="s">
        <v>5907</v>
      </c>
      <c r="G522" s="225" t="s">
        <v>68</v>
      </c>
      <c r="H522" s="225" t="s">
        <v>8108</v>
      </c>
      <c r="I522" s="225"/>
      <c r="J522" s="225">
        <v>0</v>
      </c>
      <c r="K522" s="225" t="s">
        <v>5886</v>
      </c>
      <c r="L522" s="225">
        <v>0</v>
      </c>
      <c r="M522" s="225"/>
    </row>
    <row r="523" spans="1:13">
      <c r="A523" s="225"/>
      <c r="B523" s="225"/>
      <c r="C523" s="225">
        <v>18</v>
      </c>
      <c r="D523" s="225">
        <v>18</v>
      </c>
      <c r="E523" s="225">
        <v>1</v>
      </c>
      <c r="F523" s="225" t="s">
        <v>5907</v>
      </c>
      <c r="G523" s="225" t="s">
        <v>68</v>
      </c>
      <c r="H523" s="225" t="s">
        <v>8107</v>
      </c>
      <c r="I523" s="225"/>
      <c r="J523" s="225">
        <v>0</v>
      </c>
      <c r="K523" s="225" t="s">
        <v>5886</v>
      </c>
      <c r="L523" s="225">
        <v>0</v>
      </c>
      <c r="M523" s="225"/>
    </row>
    <row r="524" spans="1:13">
      <c r="A524" s="225"/>
      <c r="B524" s="225"/>
      <c r="C524" s="225">
        <v>17</v>
      </c>
      <c r="D524" s="225">
        <v>17</v>
      </c>
      <c r="E524" s="225">
        <v>1</v>
      </c>
      <c r="F524" s="225" t="s">
        <v>5907</v>
      </c>
      <c r="G524" s="225" t="s">
        <v>68</v>
      </c>
      <c r="H524" s="225" t="s">
        <v>8106</v>
      </c>
      <c r="I524" s="225"/>
      <c r="J524" s="225">
        <v>0</v>
      </c>
      <c r="K524" s="225" t="s">
        <v>5886</v>
      </c>
      <c r="L524" s="225">
        <v>0</v>
      </c>
      <c r="M524" s="225"/>
    </row>
    <row r="525" spans="1:13">
      <c r="A525" s="225"/>
      <c r="B525" s="225"/>
      <c r="C525" s="225">
        <v>16</v>
      </c>
      <c r="D525" s="225">
        <v>16</v>
      </c>
      <c r="E525" s="225">
        <v>1</v>
      </c>
      <c r="F525" s="225" t="s">
        <v>5907</v>
      </c>
      <c r="G525" s="225" t="s">
        <v>68</v>
      </c>
      <c r="H525" s="225" t="s">
        <v>8105</v>
      </c>
      <c r="I525" s="225"/>
      <c r="J525" s="225">
        <v>0</v>
      </c>
      <c r="K525" s="225" t="s">
        <v>5886</v>
      </c>
      <c r="L525" s="225">
        <v>0</v>
      </c>
      <c r="M525" s="225"/>
    </row>
    <row r="526" spans="1:13">
      <c r="A526" s="225"/>
      <c r="B526" s="225"/>
      <c r="C526" s="225">
        <v>15</v>
      </c>
      <c r="D526" s="225">
        <v>15</v>
      </c>
      <c r="E526" s="225">
        <v>1</v>
      </c>
      <c r="F526" s="225" t="s">
        <v>5907</v>
      </c>
      <c r="G526" s="225" t="s">
        <v>68</v>
      </c>
      <c r="H526" s="225" t="s">
        <v>8104</v>
      </c>
      <c r="I526" s="225"/>
      <c r="J526" s="225">
        <v>0</v>
      </c>
      <c r="K526" s="225" t="s">
        <v>5886</v>
      </c>
      <c r="L526" s="225">
        <v>0</v>
      </c>
      <c r="M526" s="225"/>
    </row>
    <row r="527" spans="1:13">
      <c r="A527" s="225"/>
      <c r="B527" s="225"/>
      <c r="C527" s="225">
        <v>14</v>
      </c>
      <c r="D527" s="225">
        <v>14</v>
      </c>
      <c r="E527" s="225">
        <v>1</v>
      </c>
      <c r="F527" s="225" t="s">
        <v>5907</v>
      </c>
      <c r="G527" s="225" t="s">
        <v>68</v>
      </c>
      <c r="H527" s="225" t="s">
        <v>8103</v>
      </c>
      <c r="I527" s="225"/>
      <c r="J527" s="225">
        <v>0</v>
      </c>
      <c r="K527" s="225" t="s">
        <v>5886</v>
      </c>
      <c r="L527" s="225">
        <v>0</v>
      </c>
      <c r="M527" s="225"/>
    </row>
    <row r="528" spans="1:13">
      <c r="A528" s="225"/>
      <c r="B528" s="225"/>
      <c r="C528" s="225">
        <v>13</v>
      </c>
      <c r="D528" s="225">
        <v>13</v>
      </c>
      <c r="E528" s="225">
        <v>1</v>
      </c>
      <c r="F528" s="225" t="s">
        <v>5907</v>
      </c>
      <c r="G528" s="225" t="s">
        <v>68</v>
      </c>
      <c r="H528" s="225" t="s">
        <v>8102</v>
      </c>
      <c r="I528" s="225"/>
      <c r="J528" s="225">
        <v>0</v>
      </c>
      <c r="K528" s="225" t="s">
        <v>5886</v>
      </c>
      <c r="L528" s="225">
        <v>0</v>
      </c>
      <c r="M528" s="225"/>
    </row>
    <row r="529" spans="1:13">
      <c r="A529" s="225"/>
      <c r="B529" s="225"/>
      <c r="C529" s="225">
        <v>12</v>
      </c>
      <c r="D529" s="225">
        <v>12</v>
      </c>
      <c r="E529" s="225">
        <v>1</v>
      </c>
      <c r="F529" s="225" t="s">
        <v>5907</v>
      </c>
      <c r="G529" s="225" t="s">
        <v>68</v>
      </c>
      <c r="H529" s="225" t="s">
        <v>8101</v>
      </c>
      <c r="I529" s="225"/>
      <c r="J529" s="225">
        <v>0</v>
      </c>
      <c r="K529" s="225" t="s">
        <v>5886</v>
      </c>
      <c r="L529" s="225">
        <v>0</v>
      </c>
      <c r="M529" s="225"/>
    </row>
    <row r="530" spans="1:13">
      <c r="A530" s="225"/>
      <c r="B530" s="225"/>
      <c r="C530" s="225">
        <v>11</v>
      </c>
      <c r="D530" s="225">
        <v>11</v>
      </c>
      <c r="E530" s="225">
        <v>1</v>
      </c>
      <c r="F530" s="225" t="s">
        <v>5907</v>
      </c>
      <c r="G530" s="225" t="s">
        <v>68</v>
      </c>
      <c r="H530" s="225" t="s">
        <v>8100</v>
      </c>
      <c r="I530" s="225"/>
      <c r="J530" s="225">
        <v>0</v>
      </c>
      <c r="K530" s="225" t="s">
        <v>5886</v>
      </c>
      <c r="L530" s="225">
        <v>0</v>
      </c>
      <c r="M530" s="225"/>
    </row>
    <row r="531" spans="1:13">
      <c r="A531" s="225"/>
      <c r="B531" s="225"/>
      <c r="C531" s="225">
        <v>10</v>
      </c>
      <c r="D531" s="225">
        <v>10</v>
      </c>
      <c r="E531" s="225">
        <v>1</v>
      </c>
      <c r="F531" s="225" t="s">
        <v>5907</v>
      </c>
      <c r="G531" s="225" t="s">
        <v>68</v>
      </c>
      <c r="H531" s="225" t="s">
        <v>8099</v>
      </c>
      <c r="I531" s="225"/>
      <c r="J531" s="225">
        <v>0</v>
      </c>
      <c r="K531" s="225" t="s">
        <v>5886</v>
      </c>
      <c r="L531" s="225">
        <v>0</v>
      </c>
      <c r="M531" s="225"/>
    </row>
    <row r="532" spans="1:13">
      <c r="A532" s="225"/>
      <c r="B532" s="225"/>
      <c r="C532" s="225">
        <v>9</v>
      </c>
      <c r="D532" s="225">
        <v>9</v>
      </c>
      <c r="E532" s="225">
        <v>1</v>
      </c>
      <c r="F532" s="225" t="s">
        <v>5907</v>
      </c>
      <c r="G532" s="225" t="s">
        <v>68</v>
      </c>
      <c r="H532" s="225" t="s">
        <v>8098</v>
      </c>
      <c r="I532" s="225"/>
      <c r="J532" s="225">
        <v>0</v>
      </c>
      <c r="K532" s="225" t="s">
        <v>5886</v>
      </c>
      <c r="L532" s="225">
        <v>0</v>
      </c>
      <c r="M532" s="225"/>
    </row>
    <row r="533" spans="1:13">
      <c r="A533" s="225"/>
      <c r="B533" s="225"/>
      <c r="C533" s="225">
        <v>8</v>
      </c>
      <c r="D533" s="225">
        <v>8</v>
      </c>
      <c r="E533" s="225">
        <v>1</v>
      </c>
      <c r="F533" s="225" t="s">
        <v>5907</v>
      </c>
      <c r="G533" s="225" t="s">
        <v>68</v>
      </c>
      <c r="H533" s="225" t="s">
        <v>8097</v>
      </c>
      <c r="I533" s="225"/>
      <c r="J533" s="225">
        <v>0</v>
      </c>
      <c r="K533" s="225" t="s">
        <v>5886</v>
      </c>
      <c r="L533" s="225">
        <v>0</v>
      </c>
      <c r="M533" s="225"/>
    </row>
    <row r="534" spans="1:13">
      <c r="A534" s="225"/>
      <c r="B534" s="225"/>
      <c r="C534" s="225">
        <v>7</v>
      </c>
      <c r="D534" s="225">
        <v>7</v>
      </c>
      <c r="E534" s="225">
        <v>1</v>
      </c>
      <c r="F534" s="225" t="s">
        <v>5907</v>
      </c>
      <c r="G534" s="225" t="s">
        <v>68</v>
      </c>
      <c r="H534" s="225" t="s">
        <v>8096</v>
      </c>
      <c r="I534" s="225"/>
      <c r="J534" s="225">
        <v>0</v>
      </c>
      <c r="K534" s="225" t="s">
        <v>5886</v>
      </c>
      <c r="L534" s="225">
        <v>0</v>
      </c>
      <c r="M534" s="225"/>
    </row>
    <row r="535" spans="1:13">
      <c r="A535" s="225"/>
      <c r="B535" s="225"/>
      <c r="C535" s="225">
        <v>6</v>
      </c>
      <c r="D535" s="225">
        <v>6</v>
      </c>
      <c r="E535" s="225">
        <v>1</v>
      </c>
      <c r="F535" s="225" t="s">
        <v>5907</v>
      </c>
      <c r="G535" s="225" t="s">
        <v>68</v>
      </c>
      <c r="H535" s="225" t="s">
        <v>8095</v>
      </c>
      <c r="I535" s="225"/>
      <c r="J535" s="225">
        <v>0</v>
      </c>
      <c r="K535" s="225" t="s">
        <v>5886</v>
      </c>
      <c r="L535" s="225">
        <v>0</v>
      </c>
      <c r="M535" s="225"/>
    </row>
    <row r="536" spans="1:13">
      <c r="A536" s="225"/>
      <c r="B536" s="225"/>
      <c r="C536" s="225">
        <v>5</v>
      </c>
      <c r="D536" s="225">
        <v>5</v>
      </c>
      <c r="E536" s="225">
        <v>1</v>
      </c>
      <c r="F536" s="225" t="s">
        <v>5907</v>
      </c>
      <c r="G536" s="225" t="s">
        <v>68</v>
      </c>
      <c r="H536" s="225" t="s">
        <v>8094</v>
      </c>
      <c r="I536" s="225"/>
      <c r="J536" s="225">
        <v>0</v>
      </c>
      <c r="K536" s="225" t="s">
        <v>5886</v>
      </c>
      <c r="L536" s="225">
        <v>0</v>
      </c>
      <c r="M536" s="225"/>
    </row>
    <row r="537" spans="1:13">
      <c r="A537" s="225"/>
      <c r="B537" s="225"/>
      <c r="C537" s="225">
        <v>4</v>
      </c>
      <c r="D537" s="225">
        <v>4</v>
      </c>
      <c r="E537" s="225">
        <v>1</v>
      </c>
      <c r="F537" s="225" t="s">
        <v>5907</v>
      </c>
      <c r="G537" s="225" t="s">
        <v>68</v>
      </c>
      <c r="H537" s="225" t="s">
        <v>8093</v>
      </c>
      <c r="I537" s="225"/>
      <c r="J537" s="225">
        <v>0</v>
      </c>
      <c r="K537" s="225" t="s">
        <v>5886</v>
      </c>
      <c r="L537" s="225">
        <v>0</v>
      </c>
      <c r="M537" s="225"/>
    </row>
    <row r="538" spans="1:13">
      <c r="A538" s="225"/>
      <c r="B538" s="225"/>
      <c r="C538" s="225">
        <v>3</v>
      </c>
      <c r="D538" s="225">
        <v>3</v>
      </c>
      <c r="E538" s="225">
        <v>1</v>
      </c>
      <c r="F538" s="225" t="s">
        <v>5907</v>
      </c>
      <c r="G538" s="225" t="s">
        <v>68</v>
      </c>
      <c r="H538" s="225" t="s">
        <v>8092</v>
      </c>
      <c r="I538" s="225"/>
      <c r="J538" s="225">
        <v>0</v>
      </c>
      <c r="K538" s="225" t="s">
        <v>5886</v>
      </c>
      <c r="L538" s="225">
        <v>0</v>
      </c>
      <c r="M538" s="225"/>
    </row>
    <row r="539" spans="1:13">
      <c r="A539" s="225"/>
      <c r="B539" s="225"/>
      <c r="C539" s="225">
        <v>2</v>
      </c>
      <c r="D539" s="225">
        <v>2</v>
      </c>
      <c r="E539" s="225">
        <v>1</v>
      </c>
      <c r="F539" s="225" t="s">
        <v>5907</v>
      </c>
      <c r="G539" s="225" t="s">
        <v>68</v>
      </c>
      <c r="H539" s="225" t="s">
        <v>8091</v>
      </c>
      <c r="I539" s="225"/>
      <c r="J539" s="225">
        <v>0</v>
      </c>
      <c r="K539" s="225" t="s">
        <v>5886</v>
      </c>
      <c r="L539" s="225">
        <v>0</v>
      </c>
      <c r="M539" s="225"/>
    </row>
    <row r="540" spans="1:13">
      <c r="A540" s="225"/>
      <c r="B540" s="225"/>
      <c r="C540" s="225">
        <v>1</v>
      </c>
      <c r="D540" s="225">
        <v>1</v>
      </c>
      <c r="E540" s="225">
        <v>1</v>
      </c>
      <c r="F540" s="225" t="s">
        <v>5907</v>
      </c>
      <c r="G540" s="225" t="s">
        <v>68</v>
      </c>
      <c r="H540" s="225" t="s">
        <v>8090</v>
      </c>
      <c r="I540" s="225"/>
      <c r="J540" s="225">
        <v>0</v>
      </c>
      <c r="K540" s="225" t="s">
        <v>5886</v>
      </c>
      <c r="L540" s="225">
        <v>0</v>
      </c>
      <c r="M540" s="225"/>
    </row>
    <row r="541" spans="1:13">
      <c r="A541" s="225"/>
      <c r="B541" s="225"/>
      <c r="C541" s="225">
        <v>0</v>
      </c>
      <c r="D541" s="225">
        <v>0</v>
      </c>
      <c r="E541" s="225">
        <v>1</v>
      </c>
      <c r="F541" s="225" t="s">
        <v>5907</v>
      </c>
      <c r="G541" s="225" t="s">
        <v>68</v>
      </c>
      <c r="H541" s="225" t="s">
        <v>8089</v>
      </c>
      <c r="I541" s="225"/>
      <c r="J541" s="225">
        <v>0</v>
      </c>
      <c r="K541" s="225" t="s">
        <v>5886</v>
      </c>
      <c r="L541" s="225">
        <v>0</v>
      </c>
      <c r="M541" s="225"/>
    </row>
    <row r="542" spans="1:13">
      <c r="A542" s="226"/>
      <c r="B542" s="226" t="s">
        <v>6546</v>
      </c>
      <c r="C542" s="226"/>
      <c r="D542" s="226"/>
      <c r="E542" s="226">
        <v>32</v>
      </c>
      <c r="F542" s="226" t="s">
        <v>4333</v>
      </c>
      <c r="G542" s="226"/>
      <c r="H542" s="226" t="s">
        <v>6545</v>
      </c>
      <c r="I542" s="226"/>
      <c r="J542" s="226"/>
      <c r="K542" s="226" t="s">
        <v>5886</v>
      </c>
      <c r="L542" s="226">
        <v>0</v>
      </c>
      <c r="M542" s="226"/>
    </row>
    <row r="543" spans="1:13">
      <c r="A543" s="225"/>
      <c r="B543" s="225"/>
      <c r="C543" s="225">
        <v>0</v>
      </c>
      <c r="D543" s="225">
        <v>31</v>
      </c>
      <c r="E543" s="225">
        <v>32</v>
      </c>
      <c r="F543" s="225" t="s">
        <v>4333</v>
      </c>
      <c r="G543" s="225" t="s">
        <v>73</v>
      </c>
      <c r="H543" s="225" t="s">
        <v>8088</v>
      </c>
      <c r="I543" s="225"/>
      <c r="J543" s="225">
        <v>0</v>
      </c>
      <c r="K543" s="225" t="s">
        <v>5886</v>
      </c>
      <c r="L543" s="225">
        <v>0</v>
      </c>
      <c r="M543" s="225"/>
    </row>
    <row r="544" spans="1:13">
      <c r="A544" s="226"/>
      <c r="B544" s="226" t="s">
        <v>6544</v>
      </c>
      <c r="C544" s="226"/>
      <c r="D544" s="226"/>
      <c r="E544" s="226">
        <v>32</v>
      </c>
      <c r="F544" s="226" t="s">
        <v>4333</v>
      </c>
      <c r="G544" s="226"/>
      <c r="H544" s="226" t="s">
        <v>6543</v>
      </c>
      <c r="I544" s="226"/>
      <c r="J544" s="226"/>
      <c r="K544" s="226" t="s">
        <v>5886</v>
      </c>
      <c r="L544" s="226">
        <v>0</v>
      </c>
      <c r="M544" s="226"/>
    </row>
    <row r="545" spans="1:13">
      <c r="A545" s="225"/>
      <c r="B545" s="225"/>
      <c r="C545" s="225">
        <v>0</v>
      </c>
      <c r="D545" s="225">
        <v>31</v>
      </c>
      <c r="E545" s="225">
        <v>32</v>
      </c>
      <c r="F545" s="225" t="s">
        <v>4333</v>
      </c>
      <c r="G545" s="225" t="s">
        <v>73</v>
      </c>
      <c r="H545" s="225" t="s">
        <v>8087</v>
      </c>
      <c r="I545" s="225"/>
      <c r="J545" s="225">
        <v>0</v>
      </c>
      <c r="K545" s="225" t="s">
        <v>5886</v>
      </c>
      <c r="L545" s="225">
        <v>0</v>
      </c>
      <c r="M545" s="225"/>
    </row>
    <row r="546" spans="1:13">
      <c r="A546" s="226"/>
      <c r="B546" s="226" t="s">
        <v>6542</v>
      </c>
      <c r="C546" s="226"/>
      <c r="D546" s="226"/>
      <c r="E546" s="226">
        <v>32</v>
      </c>
      <c r="F546" s="226" t="s">
        <v>4333</v>
      </c>
      <c r="G546" s="226"/>
      <c r="H546" s="226" t="s">
        <v>6541</v>
      </c>
      <c r="I546" s="226"/>
      <c r="J546" s="226"/>
      <c r="K546" s="226" t="s">
        <v>5886</v>
      </c>
      <c r="L546" s="226">
        <v>0</v>
      </c>
      <c r="M546" s="226"/>
    </row>
    <row r="547" spans="1:13">
      <c r="A547" s="225"/>
      <c r="B547" s="225"/>
      <c r="C547" s="225">
        <v>0</v>
      </c>
      <c r="D547" s="225">
        <v>31</v>
      </c>
      <c r="E547" s="225">
        <v>32</v>
      </c>
      <c r="F547" s="225" t="s">
        <v>4333</v>
      </c>
      <c r="G547" s="225" t="s">
        <v>73</v>
      </c>
      <c r="H547" s="225" t="s">
        <v>8086</v>
      </c>
      <c r="I547" s="225"/>
      <c r="J547" s="225">
        <v>0</v>
      </c>
      <c r="K547" s="225" t="s">
        <v>5886</v>
      </c>
      <c r="L547" s="225">
        <v>0</v>
      </c>
      <c r="M547" s="225"/>
    </row>
    <row r="548" spans="1:13">
      <c r="A548" s="226"/>
      <c r="B548" s="226" t="s">
        <v>6540</v>
      </c>
      <c r="C548" s="226"/>
      <c r="D548" s="226"/>
      <c r="E548" s="226">
        <v>32</v>
      </c>
      <c r="F548" s="226" t="s">
        <v>4333</v>
      </c>
      <c r="G548" s="226"/>
      <c r="H548" s="226" t="s">
        <v>6539</v>
      </c>
      <c r="I548" s="226"/>
      <c r="J548" s="226"/>
      <c r="K548" s="226" t="s">
        <v>5886</v>
      </c>
      <c r="L548" s="226">
        <v>0</v>
      </c>
      <c r="M548" s="226"/>
    </row>
    <row r="549" spans="1:13">
      <c r="A549" s="225"/>
      <c r="B549" s="225"/>
      <c r="C549" s="225">
        <v>0</v>
      </c>
      <c r="D549" s="225">
        <v>31</v>
      </c>
      <c r="E549" s="225">
        <v>32</v>
      </c>
      <c r="F549" s="225" t="s">
        <v>4333</v>
      </c>
      <c r="G549" s="225" t="s">
        <v>73</v>
      </c>
      <c r="H549" s="225" t="s">
        <v>8085</v>
      </c>
      <c r="I549" s="225"/>
      <c r="J549" s="225">
        <v>0</v>
      </c>
      <c r="K549" s="225" t="s">
        <v>5886</v>
      </c>
      <c r="L549" s="225">
        <v>0</v>
      </c>
      <c r="M549" s="225"/>
    </row>
    <row r="550" spans="1:13">
      <c r="A550" s="226"/>
      <c r="B550" s="226" t="s">
        <v>6538</v>
      </c>
      <c r="C550" s="226"/>
      <c r="D550" s="226"/>
      <c r="E550" s="226">
        <v>32</v>
      </c>
      <c r="F550" s="226" t="s">
        <v>4333</v>
      </c>
      <c r="G550" s="226"/>
      <c r="H550" s="226" t="s">
        <v>6537</v>
      </c>
      <c r="I550" s="226"/>
      <c r="J550" s="226"/>
      <c r="K550" s="226" t="s">
        <v>5886</v>
      </c>
      <c r="L550" s="226">
        <v>0</v>
      </c>
      <c r="M550" s="226"/>
    </row>
    <row r="551" spans="1:13">
      <c r="A551" s="225"/>
      <c r="B551" s="225"/>
      <c r="C551" s="225">
        <v>0</v>
      </c>
      <c r="D551" s="225">
        <v>31</v>
      </c>
      <c r="E551" s="225">
        <v>32</v>
      </c>
      <c r="F551" s="225" t="s">
        <v>4333</v>
      </c>
      <c r="G551" s="225" t="s">
        <v>73</v>
      </c>
      <c r="H551" s="225" t="s">
        <v>8084</v>
      </c>
      <c r="I551" s="225"/>
      <c r="J551" s="225">
        <v>0</v>
      </c>
      <c r="K551" s="225" t="s">
        <v>5886</v>
      </c>
      <c r="L551" s="225">
        <v>0</v>
      </c>
      <c r="M551" s="225"/>
    </row>
    <row r="552" spans="1:13">
      <c r="A552" s="226"/>
      <c r="B552" s="226" t="s">
        <v>6536</v>
      </c>
      <c r="C552" s="226"/>
      <c r="D552" s="226"/>
      <c r="E552" s="226">
        <v>32</v>
      </c>
      <c r="F552" s="226" t="s">
        <v>4333</v>
      </c>
      <c r="G552" s="226"/>
      <c r="H552" s="226" t="s">
        <v>6535</v>
      </c>
      <c r="I552" s="226"/>
      <c r="J552" s="226"/>
      <c r="K552" s="226" t="s">
        <v>5886</v>
      </c>
      <c r="L552" s="226">
        <v>0</v>
      </c>
      <c r="M552" s="226"/>
    </row>
    <row r="553" spans="1:13">
      <c r="A553" s="225"/>
      <c r="B553" s="225"/>
      <c r="C553" s="225">
        <v>0</v>
      </c>
      <c r="D553" s="225">
        <v>31</v>
      </c>
      <c r="E553" s="225">
        <v>32</v>
      </c>
      <c r="F553" s="225" t="s">
        <v>4333</v>
      </c>
      <c r="G553" s="225" t="s">
        <v>73</v>
      </c>
      <c r="H553" s="225" t="s">
        <v>8083</v>
      </c>
      <c r="I553" s="225"/>
      <c r="J553" s="225">
        <v>0</v>
      </c>
      <c r="K553" s="225" t="s">
        <v>5886</v>
      </c>
      <c r="L553" s="225">
        <v>0</v>
      </c>
      <c r="M553" s="225"/>
    </row>
    <row r="554" spans="1:13">
      <c r="A554" s="226"/>
      <c r="B554" s="226" t="s">
        <v>6534</v>
      </c>
      <c r="C554" s="226"/>
      <c r="D554" s="226"/>
      <c r="E554" s="226">
        <v>32</v>
      </c>
      <c r="F554" s="226" t="s">
        <v>4333</v>
      </c>
      <c r="G554" s="226"/>
      <c r="H554" s="226" t="s">
        <v>6533</v>
      </c>
      <c r="I554" s="226"/>
      <c r="J554" s="226"/>
      <c r="K554" s="226" t="s">
        <v>5886</v>
      </c>
      <c r="L554" s="226">
        <v>0</v>
      </c>
      <c r="M554" s="226"/>
    </row>
    <row r="555" spans="1:13">
      <c r="A555" s="225"/>
      <c r="B555" s="225"/>
      <c r="C555" s="225">
        <v>0</v>
      </c>
      <c r="D555" s="225">
        <v>31</v>
      </c>
      <c r="E555" s="225">
        <v>32</v>
      </c>
      <c r="F555" s="225" t="s">
        <v>4333</v>
      </c>
      <c r="G555" s="225" t="s">
        <v>73</v>
      </c>
      <c r="H555" s="225" t="s">
        <v>8082</v>
      </c>
      <c r="I555" s="225"/>
      <c r="J555" s="225">
        <v>0</v>
      </c>
      <c r="K555" s="225" t="s">
        <v>5886</v>
      </c>
      <c r="L555" s="225">
        <v>0</v>
      </c>
      <c r="M555" s="225"/>
    </row>
    <row r="556" spans="1:13">
      <c r="A556" s="226"/>
      <c r="B556" s="226" t="s">
        <v>6312</v>
      </c>
      <c r="C556" s="226"/>
      <c r="D556" s="226"/>
      <c r="E556" s="226">
        <v>32</v>
      </c>
      <c r="F556" s="226" t="s">
        <v>4333</v>
      </c>
      <c r="G556" s="226"/>
      <c r="H556" s="226" t="s">
        <v>6532</v>
      </c>
      <c r="I556" s="226"/>
      <c r="J556" s="226"/>
      <c r="K556" s="226" t="s">
        <v>5886</v>
      </c>
      <c r="L556" s="226">
        <v>0</v>
      </c>
      <c r="M556" s="226"/>
    </row>
    <row r="557" spans="1:13">
      <c r="A557" s="225"/>
      <c r="B557" s="225"/>
      <c r="C557" s="225">
        <v>31</v>
      </c>
      <c r="D557" s="225">
        <v>31</v>
      </c>
      <c r="E557" s="225">
        <v>1</v>
      </c>
      <c r="F557" s="225" t="s">
        <v>5907</v>
      </c>
      <c r="G557" s="225" t="s">
        <v>68</v>
      </c>
      <c r="H557" s="225" t="s">
        <v>8081</v>
      </c>
      <c r="I557" s="225"/>
      <c r="J557" s="225">
        <v>0</v>
      </c>
      <c r="K557" s="225" t="s">
        <v>5886</v>
      </c>
      <c r="L557" s="225">
        <v>0</v>
      </c>
      <c r="M557" s="225"/>
    </row>
    <row r="558" spans="1:13">
      <c r="A558" s="225"/>
      <c r="B558" s="225"/>
      <c r="C558" s="225">
        <v>30</v>
      </c>
      <c r="D558" s="225">
        <v>30</v>
      </c>
      <c r="E558" s="225">
        <v>1</v>
      </c>
      <c r="F558" s="225" t="s">
        <v>5907</v>
      </c>
      <c r="G558" s="225" t="s">
        <v>68</v>
      </c>
      <c r="H558" s="225" t="s">
        <v>8080</v>
      </c>
      <c r="I558" s="225"/>
      <c r="J558" s="225">
        <v>0</v>
      </c>
      <c r="K558" s="225" t="s">
        <v>5886</v>
      </c>
      <c r="L558" s="225">
        <v>0</v>
      </c>
      <c r="M558" s="225"/>
    </row>
    <row r="559" spans="1:13">
      <c r="A559" s="225"/>
      <c r="B559" s="225"/>
      <c r="C559" s="225">
        <v>29</v>
      </c>
      <c r="D559" s="225">
        <v>29</v>
      </c>
      <c r="E559" s="225">
        <v>1</v>
      </c>
      <c r="F559" s="225" t="s">
        <v>5907</v>
      </c>
      <c r="G559" s="225" t="s">
        <v>68</v>
      </c>
      <c r="H559" s="225" t="s">
        <v>8079</v>
      </c>
      <c r="I559" s="225"/>
      <c r="J559" s="225">
        <v>0</v>
      </c>
      <c r="K559" s="225" t="s">
        <v>5886</v>
      </c>
      <c r="L559" s="225">
        <v>0</v>
      </c>
      <c r="M559" s="225"/>
    </row>
    <row r="560" spans="1:13">
      <c r="A560" s="225"/>
      <c r="B560" s="225"/>
      <c r="C560" s="225">
        <v>28</v>
      </c>
      <c r="D560" s="225">
        <v>28</v>
      </c>
      <c r="E560" s="225">
        <v>1</v>
      </c>
      <c r="F560" s="225" t="s">
        <v>5907</v>
      </c>
      <c r="G560" s="225" t="s">
        <v>68</v>
      </c>
      <c r="H560" s="225" t="s">
        <v>8078</v>
      </c>
      <c r="I560" s="225"/>
      <c r="J560" s="225">
        <v>0</v>
      </c>
      <c r="K560" s="225" t="s">
        <v>5886</v>
      </c>
      <c r="L560" s="225">
        <v>0</v>
      </c>
      <c r="M560" s="225"/>
    </row>
    <row r="561" spans="1:13">
      <c r="A561" s="225"/>
      <c r="B561" s="225"/>
      <c r="C561" s="225">
        <v>27</v>
      </c>
      <c r="D561" s="225">
        <v>27</v>
      </c>
      <c r="E561" s="225">
        <v>1</v>
      </c>
      <c r="F561" s="225" t="s">
        <v>5907</v>
      </c>
      <c r="G561" s="225" t="s">
        <v>68</v>
      </c>
      <c r="H561" s="225" t="s">
        <v>8077</v>
      </c>
      <c r="I561" s="225"/>
      <c r="J561" s="225">
        <v>0</v>
      </c>
      <c r="K561" s="225" t="s">
        <v>5886</v>
      </c>
      <c r="L561" s="225">
        <v>0</v>
      </c>
      <c r="M561" s="225"/>
    </row>
    <row r="562" spans="1:13">
      <c r="A562" s="225"/>
      <c r="B562" s="225"/>
      <c r="C562" s="225">
        <v>26</v>
      </c>
      <c r="D562" s="225">
        <v>26</v>
      </c>
      <c r="E562" s="225">
        <v>1</v>
      </c>
      <c r="F562" s="225" t="s">
        <v>5907</v>
      </c>
      <c r="G562" s="225" t="s">
        <v>68</v>
      </c>
      <c r="H562" s="225" t="s">
        <v>8076</v>
      </c>
      <c r="I562" s="225"/>
      <c r="J562" s="225">
        <v>0</v>
      </c>
      <c r="K562" s="225" t="s">
        <v>5886</v>
      </c>
      <c r="L562" s="225">
        <v>0</v>
      </c>
      <c r="M562" s="225"/>
    </row>
    <row r="563" spans="1:13">
      <c r="A563" s="225"/>
      <c r="B563" s="225"/>
      <c r="C563" s="225">
        <v>25</v>
      </c>
      <c r="D563" s="225">
        <v>25</v>
      </c>
      <c r="E563" s="225">
        <v>1</v>
      </c>
      <c r="F563" s="225" t="s">
        <v>5907</v>
      </c>
      <c r="G563" s="225" t="s">
        <v>68</v>
      </c>
      <c r="H563" s="225" t="s">
        <v>8075</v>
      </c>
      <c r="I563" s="225"/>
      <c r="J563" s="225">
        <v>0</v>
      </c>
      <c r="K563" s="225" t="s">
        <v>5886</v>
      </c>
      <c r="L563" s="225">
        <v>0</v>
      </c>
      <c r="M563" s="225"/>
    </row>
    <row r="564" spans="1:13">
      <c r="A564" s="225"/>
      <c r="B564" s="225"/>
      <c r="C564" s="225">
        <v>24</v>
      </c>
      <c r="D564" s="225">
        <v>24</v>
      </c>
      <c r="E564" s="225">
        <v>1</v>
      </c>
      <c r="F564" s="225" t="s">
        <v>5907</v>
      </c>
      <c r="G564" s="225" t="s">
        <v>68</v>
      </c>
      <c r="H564" s="225" t="s">
        <v>8074</v>
      </c>
      <c r="I564" s="225"/>
      <c r="J564" s="225">
        <v>0</v>
      </c>
      <c r="K564" s="225" t="s">
        <v>5886</v>
      </c>
      <c r="L564" s="225">
        <v>0</v>
      </c>
      <c r="M564" s="225"/>
    </row>
    <row r="565" spans="1:13">
      <c r="A565" s="225"/>
      <c r="B565" s="225"/>
      <c r="C565" s="225">
        <v>23</v>
      </c>
      <c r="D565" s="225">
        <v>23</v>
      </c>
      <c r="E565" s="225">
        <v>1</v>
      </c>
      <c r="F565" s="225" t="s">
        <v>5907</v>
      </c>
      <c r="G565" s="225" t="s">
        <v>68</v>
      </c>
      <c r="H565" s="225" t="s">
        <v>8073</v>
      </c>
      <c r="I565" s="225"/>
      <c r="J565" s="225">
        <v>0</v>
      </c>
      <c r="K565" s="225" t="s">
        <v>5886</v>
      </c>
      <c r="L565" s="225">
        <v>0</v>
      </c>
      <c r="M565" s="225"/>
    </row>
    <row r="566" spans="1:13">
      <c r="A566" s="225"/>
      <c r="B566" s="225"/>
      <c r="C566" s="225">
        <v>22</v>
      </c>
      <c r="D566" s="225">
        <v>22</v>
      </c>
      <c r="E566" s="225">
        <v>1</v>
      </c>
      <c r="F566" s="225" t="s">
        <v>5907</v>
      </c>
      <c r="G566" s="225" t="s">
        <v>68</v>
      </c>
      <c r="H566" s="225" t="s">
        <v>8072</v>
      </c>
      <c r="I566" s="225"/>
      <c r="J566" s="225">
        <v>0</v>
      </c>
      <c r="K566" s="225" t="s">
        <v>5886</v>
      </c>
      <c r="L566" s="225">
        <v>0</v>
      </c>
      <c r="M566" s="225"/>
    </row>
    <row r="567" spans="1:13">
      <c r="A567" s="225"/>
      <c r="B567" s="225"/>
      <c r="C567" s="225">
        <v>21</v>
      </c>
      <c r="D567" s="225">
        <v>21</v>
      </c>
      <c r="E567" s="225">
        <v>1</v>
      </c>
      <c r="F567" s="225" t="s">
        <v>5907</v>
      </c>
      <c r="G567" s="225" t="s">
        <v>68</v>
      </c>
      <c r="H567" s="225" t="s">
        <v>8071</v>
      </c>
      <c r="I567" s="225"/>
      <c r="J567" s="225">
        <v>0</v>
      </c>
      <c r="K567" s="225" t="s">
        <v>5886</v>
      </c>
      <c r="L567" s="225">
        <v>0</v>
      </c>
      <c r="M567" s="225"/>
    </row>
    <row r="568" spans="1:13">
      <c r="A568" s="225"/>
      <c r="B568" s="225"/>
      <c r="C568" s="225">
        <v>20</v>
      </c>
      <c r="D568" s="225">
        <v>20</v>
      </c>
      <c r="E568" s="225">
        <v>1</v>
      </c>
      <c r="F568" s="225" t="s">
        <v>5907</v>
      </c>
      <c r="G568" s="225" t="s">
        <v>68</v>
      </c>
      <c r="H568" s="225" t="s">
        <v>8070</v>
      </c>
      <c r="I568" s="225"/>
      <c r="J568" s="225">
        <v>0</v>
      </c>
      <c r="K568" s="225" t="s">
        <v>5886</v>
      </c>
      <c r="L568" s="225">
        <v>0</v>
      </c>
      <c r="M568" s="225"/>
    </row>
    <row r="569" spans="1:13">
      <c r="A569" s="225"/>
      <c r="B569" s="225"/>
      <c r="C569" s="225">
        <v>19</v>
      </c>
      <c r="D569" s="225">
        <v>19</v>
      </c>
      <c r="E569" s="225">
        <v>1</v>
      </c>
      <c r="F569" s="225" t="s">
        <v>5907</v>
      </c>
      <c r="G569" s="225" t="s">
        <v>68</v>
      </c>
      <c r="H569" s="225" t="s">
        <v>8069</v>
      </c>
      <c r="I569" s="225"/>
      <c r="J569" s="225">
        <v>0</v>
      </c>
      <c r="K569" s="225" t="s">
        <v>5886</v>
      </c>
      <c r="L569" s="225">
        <v>0</v>
      </c>
      <c r="M569" s="225"/>
    </row>
    <row r="570" spans="1:13">
      <c r="A570" s="225"/>
      <c r="B570" s="225"/>
      <c r="C570" s="225">
        <v>18</v>
      </c>
      <c r="D570" s="225">
        <v>18</v>
      </c>
      <c r="E570" s="225">
        <v>1</v>
      </c>
      <c r="F570" s="225" t="s">
        <v>5907</v>
      </c>
      <c r="G570" s="225" t="s">
        <v>68</v>
      </c>
      <c r="H570" s="225" t="s">
        <v>8068</v>
      </c>
      <c r="I570" s="225"/>
      <c r="J570" s="225">
        <v>0</v>
      </c>
      <c r="K570" s="225" t="s">
        <v>5886</v>
      </c>
      <c r="L570" s="225">
        <v>0</v>
      </c>
      <c r="M570" s="225"/>
    </row>
    <row r="571" spans="1:13">
      <c r="A571" s="225"/>
      <c r="B571" s="225"/>
      <c r="C571" s="225">
        <v>17</v>
      </c>
      <c r="D571" s="225">
        <v>17</v>
      </c>
      <c r="E571" s="225">
        <v>1</v>
      </c>
      <c r="F571" s="225" t="s">
        <v>5907</v>
      </c>
      <c r="G571" s="225" t="s">
        <v>68</v>
      </c>
      <c r="H571" s="225" t="s">
        <v>8067</v>
      </c>
      <c r="I571" s="225"/>
      <c r="J571" s="225">
        <v>0</v>
      </c>
      <c r="K571" s="225" t="s">
        <v>5886</v>
      </c>
      <c r="L571" s="225">
        <v>0</v>
      </c>
      <c r="M571" s="225"/>
    </row>
    <row r="572" spans="1:13">
      <c r="A572" s="225"/>
      <c r="B572" s="225"/>
      <c r="C572" s="225">
        <v>16</v>
      </c>
      <c r="D572" s="225">
        <v>16</v>
      </c>
      <c r="E572" s="225">
        <v>1</v>
      </c>
      <c r="F572" s="225" t="s">
        <v>5907</v>
      </c>
      <c r="G572" s="225" t="s">
        <v>68</v>
      </c>
      <c r="H572" s="225" t="s">
        <v>8066</v>
      </c>
      <c r="I572" s="225"/>
      <c r="J572" s="225">
        <v>0</v>
      </c>
      <c r="K572" s="225" t="s">
        <v>5886</v>
      </c>
      <c r="L572" s="225">
        <v>0</v>
      </c>
      <c r="M572" s="225"/>
    </row>
    <row r="573" spans="1:13">
      <c r="A573" s="225"/>
      <c r="B573" s="225"/>
      <c r="C573" s="225">
        <v>15</v>
      </c>
      <c r="D573" s="225">
        <v>15</v>
      </c>
      <c r="E573" s="225">
        <v>1</v>
      </c>
      <c r="F573" s="225" t="s">
        <v>5907</v>
      </c>
      <c r="G573" s="225" t="s">
        <v>68</v>
      </c>
      <c r="H573" s="225" t="s">
        <v>8065</v>
      </c>
      <c r="I573" s="225"/>
      <c r="J573" s="225">
        <v>0</v>
      </c>
      <c r="K573" s="225" t="s">
        <v>5886</v>
      </c>
      <c r="L573" s="225">
        <v>0</v>
      </c>
      <c r="M573" s="225"/>
    </row>
    <row r="574" spans="1:13">
      <c r="A574" s="225"/>
      <c r="B574" s="225"/>
      <c r="C574" s="225">
        <v>14</v>
      </c>
      <c r="D574" s="225">
        <v>14</v>
      </c>
      <c r="E574" s="225">
        <v>1</v>
      </c>
      <c r="F574" s="225" t="s">
        <v>5907</v>
      </c>
      <c r="G574" s="225" t="s">
        <v>68</v>
      </c>
      <c r="H574" s="225" t="s">
        <v>8064</v>
      </c>
      <c r="I574" s="225"/>
      <c r="J574" s="225">
        <v>0</v>
      </c>
      <c r="K574" s="225" t="s">
        <v>5886</v>
      </c>
      <c r="L574" s="225">
        <v>0</v>
      </c>
      <c r="M574" s="225"/>
    </row>
    <row r="575" spans="1:13">
      <c r="A575" s="225"/>
      <c r="B575" s="225"/>
      <c r="C575" s="225">
        <v>13</v>
      </c>
      <c r="D575" s="225">
        <v>13</v>
      </c>
      <c r="E575" s="225">
        <v>1</v>
      </c>
      <c r="F575" s="225" t="s">
        <v>5907</v>
      </c>
      <c r="G575" s="225" t="s">
        <v>68</v>
      </c>
      <c r="H575" s="225" t="s">
        <v>8063</v>
      </c>
      <c r="I575" s="225"/>
      <c r="J575" s="225">
        <v>0</v>
      </c>
      <c r="K575" s="225" t="s">
        <v>5886</v>
      </c>
      <c r="L575" s="225">
        <v>0</v>
      </c>
      <c r="M575" s="225"/>
    </row>
    <row r="576" spans="1:13">
      <c r="A576" s="225"/>
      <c r="B576" s="225"/>
      <c r="C576" s="225">
        <v>12</v>
      </c>
      <c r="D576" s="225">
        <v>12</v>
      </c>
      <c r="E576" s="225">
        <v>1</v>
      </c>
      <c r="F576" s="225" t="s">
        <v>5907</v>
      </c>
      <c r="G576" s="225" t="s">
        <v>68</v>
      </c>
      <c r="H576" s="225" t="s">
        <v>8062</v>
      </c>
      <c r="I576" s="225"/>
      <c r="J576" s="225">
        <v>0</v>
      </c>
      <c r="K576" s="225" t="s">
        <v>5886</v>
      </c>
      <c r="L576" s="225">
        <v>0</v>
      </c>
      <c r="M576" s="225"/>
    </row>
    <row r="577" spans="1:13">
      <c r="A577" s="225"/>
      <c r="B577" s="225"/>
      <c r="C577" s="225">
        <v>11</v>
      </c>
      <c r="D577" s="225">
        <v>11</v>
      </c>
      <c r="E577" s="225">
        <v>1</v>
      </c>
      <c r="F577" s="225" t="s">
        <v>5907</v>
      </c>
      <c r="G577" s="225" t="s">
        <v>68</v>
      </c>
      <c r="H577" s="225" t="s">
        <v>8061</v>
      </c>
      <c r="I577" s="225"/>
      <c r="J577" s="225">
        <v>0</v>
      </c>
      <c r="K577" s="225" t="s">
        <v>5886</v>
      </c>
      <c r="L577" s="225">
        <v>0</v>
      </c>
      <c r="M577" s="225"/>
    </row>
    <row r="578" spans="1:13">
      <c r="A578" s="225"/>
      <c r="B578" s="225"/>
      <c r="C578" s="225">
        <v>10</v>
      </c>
      <c r="D578" s="225">
        <v>10</v>
      </c>
      <c r="E578" s="225">
        <v>1</v>
      </c>
      <c r="F578" s="225" t="s">
        <v>5907</v>
      </c>
      <c r="G578" s="225" t="s">
        <v>68</v>
      </c>
      <c r="H578" s="225" t="s">
        <v>8060</v>
      </c>
      <c r="I578" s="225"/>
      <c r="J578" s="225">
        <v>0</v>
      </c>
      <c r="K578" s="225" t="s">
        <v>5886</v>
      </c>
      <c r="L578" s="225">
        <v>0</v>
      </c>
      <c r="M578" s="225"/>
    </row>
    <row r="579" spans="1:13">
      <c r="A579" s="225"/>
      <c r="B579" s="225"/>
      <c r="C579" s="225">
        <v>9</v>
      </c>
      <c r="D579" s="225">
        <v>9</v>
      </c>
      <c r="E579" s="225">
        <v>1</v>
      </c>
      <c r="F579" s="225" t="s">
        <v>5907</v>
      </c>
      <c r="G579" s="225" t="s">
        <v>68</v>
      </c>
      <c r="H579" s="225" t="s">
        <v>8059</v>
      </c>
      <c r="I579" s="225"/>
      <c r="J579" s="225">
        <v>0</v>
      </c>
      <c r="K579" s="225" t="s">
        <v>5886</v>
      </c>
      <c r="L579" s="225">
        <v>0</v>
      </c>
      <c r="M579" s="225"/>
    </row>
    <row r="580" spans="1:13">
      <c r="A580" s="225"/>
      <c r="B580" s="225"/>
      <c r="C580" s="225">
        <v>8</v>
      </c>
      <c r="D580" s="225">
        <v>8</v>
      </c>
      <c r="E580" s="225">
        <v>1</v>
      </c>
      <c r="F580" s="225" t="s">
        <v>5907</v>
      </c>
      <c r="G580" s="225" t="s">
        <v>68</v>
      </c>
      <c r="H580" s="225" t="s">
        <v>8058</v>
      </c>
      <c r="I580" s="225"/>
      <c r="J580" s="225">
        <v>0</v>
      </c>
      <c r="K580" s="225" t="s">
        <v>5886</v>
      </c>
      <c r="L580" s="225">
        <v>0</v>
      </c>
      <c r="M580" s="225"/>
    </row>
    <row r="581" spans="1:13">
      <c r="A581" s="225"/>
      <c r="B581" s="225"/>
      <c r="C581" s="225">
        <v>7</v>
      </c>
      <c r="D581" s="225">
        <v>7</v>
      </c>
      <c r="E581" s="225">
        <v>1</v>
      </c>
      <c r="F581" s="225" t="s">
        <v>5907</v>
      </c>
      <c r="G581" s="225" t="s">
        <v>68</v>
      </c>
      <c r="H581" s="225" t="s">
        <v>8057</v>
      </c>
      <c r="I581" s="225"/>
      <c r="J581" s="225">
        <v>0</v>
      </c>
      <c r="K581" s="225" t="s">
        <v>5886</v>
      </c>
      <c r="L581" s="225">
        <v>0</v>
      </c>
      <c r="M581" s="225"/>
    </row>
    <row r="582" spans="1:13">
      <c r="A582" s="225"/>
      <c r="B582" s="225"/>
      <c r="C582" s="225">
        <v>6</v>
      </c>
      <c r="D582" s="225">
        <v>6</v>
      </c>
      <c r="E582" s="225">
        <v>1</v>
      </c>
      <c r="F582" s="225" t="s">
        <v>5907</v>
      </c>
      <c r="G582" s="225" t="s">
        <v>68</v>
      </c>
      <c r="H582" s="225" t="s">
        <v>8056</v>
      </c>
      <c r="I582" s="225"/>
      <c r="J582" s="225">
        <v>0</v>
      </c>
      <c r="K582" s="225" t="s">
        <v>5886</v>
      </c>
      <c r="L582" s="225">
        <v>0</v>
      </c>
      <c r="M582" s="225"/>
    </row>
    <row r="583" spans="1:13">
      <c r="A583" s="225"/>
      <c r="B583" s="225"/>
      <c r="C583" s="225">
        <v>5</v>
      </c>
      <c r="D583" s="225">
        <v>5</v>
      </c>
      <c r="E583" s="225">
        <v>1</v>
      </c>
      <c r="F583" s="225" t="s">
        <v>5907</v>
      </c>
      <c r="G583" s="225" t="s">
        <v>68</v>
      </c>
      <c r="H583" s="225" t="s">
        <v>8055</v>
      </c>
      <c r="I583" s="225"/>
      <c r="J583" s="225">
        <v>0</v>
      </c>
      <c r="K583" s="225" t="s">
        <v>5886</v>
      </c>
      <c r="L583" s="225">
        <v>0</v>
      </c>
      <c r="M583" s="225"/>
    </row>
    <row r="584" spans="1:13">
      <c r="A584" s="225"/>
      <c r="B584" s="225"/>
      <c r="C584" s="225">
        <v>4</v>
      </c>
      <c r="D584" s="225">
        <v>4</v>
      </c>
      <c r="E584" s="225">
        <v>1</v>
      </c>
      <c r="F584" s="225" t="s">
        <v>5907</v>
      </c>
      <c r="G584" s="225" t="s">
        <v>68</v>
      </c>
      <c r="H584" s="225" t="s">
        <v>8054</v>
      </c>
      <c r="I584" s="225"/>
      <c r="J584" s="225">
        <v>0</v>
      </c>
      <c r="K584" s="225" t="s">
        <v>5886</v>
      </c>
      <c r="L584" s="225">
        <v>0</v>
      </c>
      <c r="M584" s="225"/>
    </row>
    <row r="585" spans="1:13">
      <c r="A585" s="225"/>
      <c r="B585" s="225"/>
      <c r="C585" s="225">
        <v>3</v>
      </c>
      <c r="D585" s="225">
        <v>3</v>
      </c>
      <c r="E585" s="225">
        <v>1</v>
      </c>
      <c r="F585" s="225" t="s">
        <v>5907</v>
      </c>
      <c r="G585" s="225" t="s">
        <v>68</v>
      </c>
      <c r="H585" s="225" t="s">
        <v>8053</v>
      </c>
      <c r="I585" s="225"/>
      <c r="J585" s="225">
        <v>0</v>
      </c>
      <c r="K585" s="225" t="s">
        <v>5886</v>
      </c>
      <c r="L585" s="225">
        <v>0</v>
      </c>
      <c r="M585" s="225"/>
    </row>
    <row r="586" spans="1:13">
      <c r="A586" s="225"/>
      <c r="B586" s="225"/>
      <c r="C586" s="225">
        <v>2</v>
      </c>
      <c r="D586" s="225">
        <v>2</v>
      </c>
      <c r="E586" s="225">
        <v>1</v>
      </c>
      <c r="F586" s="225" t="s">
        <v>5907</v>
      </c>
      <c r="G586" s="225" t="s">
        <v>68</v>
      </c>
      <c r="H586" s="225" t="s">
        <v>8052</v>
      </c>
      <c r="I586" s="225"/>
      <c r="J586" s="225">
        <v>0</v>
      </c>
      <c r="K586" s="225" t="s">
        <v>5886</v>
      </c>
      <c r="L586" s="225">
        <v>0</v>
      </c>
      <c r="M586" s="225"/>
    </row>
    <row r="587" spans="1:13">
      <c r="A587" s="225"/>
      <c r="B587" s="225"/>
      <c r="C587" s="225">
        <v>1</v>
      </c>
      <c r="D587" s="225">
        <v>1</v>
      </c>
      <c r="E587" s="225">
        <v>1</v>
      </c>
      <c r="F587" s="225" t="s">
        <v>5907</v>
      </c>
      <c r="G587" s="225" t="s">
        <v>68</v>
      </c>
      <c r="H587" s="225" t="s">
        <v>8051</v>
      </c>
      <c r="I587" s="225"/>
      <c r="J587" s="225">
        <v>0</v>
      </c>
      <c r="K587" s="225" t="s">
        <v>5886</v>
      </c>
      <c r="L587" s="225">
        <v>0</v>
      </c>
      <c r="M587" s="225"/>
    </row>
    <row r="588" spans="1:13">
      <c r="A588" s="225"/>
      <c r="B588" s="225"/>
      <c r="C588" s="225">
        <v>0</v>
      </c>
      <c r="D588" s="225">
        <v>0</v>
      </c>
      <c r="E588" s="225">
        <v>1</v>
      </c>
      <c r="F588" s="225" t="s">
        <v>5907</v>
      </c>
      <c r="G588" s="225" t="s">
        <v>68</v>
      </c>
      <c r="H588" s="225" t="s">
        <v>8050</v>
      </c>
      <c r="I588" s="225"/>
      <c r="J588" s="225">
        <v>0</v>
      </c>
      <c r="K588" s="225" t="s">
        <v>5886</v>
      </c>
      <c r="L588" s="225">
        <v>0</v>
      </c>
      <c r="M588" s="225"/>
    </row>
    <row r="589" spans="1:13">
      <c r="A589" s="226"/>
      <c r="B589" s="226" t="s">
        <v>6531</v>
      </c>
      <c r="C589" s="226"/>
      <c r="D589" s="226"/>
      <c r="E589" s="226">
        <v>32</v>
      </c>
      <c r="F589" s="226" t="s">
        <v>4333</v>
      </c>
      <c r="G589" s="226"/>
      <c r="H589" s="226" t="s">
        <v>6530</v>
      </c>
      <c r="I589" s="226"/>
      <c r="J589" s="226"/>
      <c r="K589" s="226" t="s">
        <v>5886</v>
      </c>
      <c r="L589" s="226">
        <v>0</v>
      </c>
      <c r="M589" s="226"/>
    </row>
    <row r="590" spans="1:13">
      <c r="A590" s="225"/>
      <c r="B590" s="225"/>
      <c r="C590" s="225">
        <v>31</v>
      </c>
      <c r="D590" s="225">
        <v>31</v>
      </c>
      <c r="E590" s="225">
        <v>1</v>
      </c>
      <c r="F590" s="225" t="s">
        <v>5907</v>
      </c>
      <c r="G590" s="225" t="s">
        <v>718</v>
      </c>
      <c r="H590" s="225" t="s">
        <v>8049</v>
      </c>
      <c r="I590" s="225"/>
      <c r="J590" s="225">
        <v>0</v>
      </c>
      <c r="K590" s="225" t="s">
        <v>5886</v>
      </c>
      <c r="L590" s="225">
        <v>0</v>
      </c>
      <c r="M590" s="225"/>
    </row>
    <row r="591" spans="1:13">
      <c r="A591" s="225"/>
      <c r="B591" s="225"/>
      <c r="C591" s="225">
        <v>30</v>
      </c>
      <c r="D591" s="225">
        <v>30</v>
      </c>
      <c r="E591" s="225">
        <v>1</v>
      </c>
      <c r="F591" s="225" t="s">
        <v>5907</v>
      </c>
      <c r="G591" s="225" t="s">
        <v>718</v>
      </c>
      <c r="H591" s="225" t="s">
        <v>8048</v>
      </c>
      <c r="I591" s="225"/>
      <c r="J591" s="225">
        <v>0</v>
      </c>
      <c r="K591" s="225" t="s">
        <v>5886</v>
      </c>
      <c r="L591" s="225">
        <v>0</v>
      </c>
      <c r="M591" s="225"/>
    </row>
    <row r="592" spans="1:13">
      <c r="A592" s="225"/>
      <c r="B592" s="225"/>
      <c r="C592" s="225">
        <v>29</v>
      </c>
      <c r="D592" s="225">
        <v>29</v>
      </c>
      <c r="E592" s="225">
        <v>1</v>
      </c>
      <c r="F592" s="225" t="s">
        <v>5907</v>
      </c>
      <c r="G592" s="225" t="s">
        <v>718</v>
      </c>
      <c r="H592" s="225" t="s">
        <v>8047</v>
      </c>
      <c r="I592" s="225"/>
      <c r="J592" s="225">
        <v>0</v>
      </c>
      <c r="K592" s="225" t="s">
        <v>5886</v>
      </c>
      <c r="L592" s="225">
        <v>0</v>
      </c>
      <c r="M592" s="225"/>
    </row>
    <row r="593" spans="1:13">
      <c r="A593" s="225"/>
      <c r="B593" s="225"/>
      <c r="C593" s="225">
        <v>28</v>
      </c>
      <c r="D593" s="225">
        <v>28</v>
      </c>
      <c r="E593" s="225">
        <v>1</v>
      </c>
      <c r="F593" s="225" t="s">
        <v>5907</v>
      </c>
      <c r="G593" s="225" t="s">
        <v>718</v>
      </c>
      <c r="H593" s="225" t="s">
        <v>8046</v>
      </c>
      <c r="I593" s="225"/>
      <c r="J593" s="225">
        <v>0</v>
      </c>
      <c r="K593" s="225" t="s">
        <v>5886</v>
      </c>
      <c r="L593" s="225">
        <v>0</v>
      </c>
      <c r="M593" s="225"/>
    </row>
    <row r="594" spans="1:13">
      <c r="A594" s="225"/>
      <c r="B594" s="225"/>
      <c r="C594" s="225">
        <v>27</v>
      </c>
      <c r="D594" s="225">
        <v>27</v>
      </c>
      <c r="E594" s="225">
        <v>1</v>
      </c>
      <c r="F594" s="225" t="s">
        <v>5907</v>
      </c>
      <c r="G594" s="225" t="s">
        <v>718</v>
      </c>
      <c r="H594" s="225" t="s">
        <v>8045</v>
      </c>
      <c r="I594" s="225"/>
      <c r="J594" s="225">
        <v>0</v>
      </c>
      <c r="K594" s="225" t="s">
        <v>5886</v>
      </c>
      <c r="L594" s="225">
        <v>0</v>
      </c>
      <c r="M594" s="225"/>
    </row>
    <row r="595" spans="1:13">
      <c r="A595" s="225"/>
      <c r="B595" s="225"/>
      <c r="C595" s="225">
        <v>26</v>
      </c>
      <c r="D595" s="225">
        <v>26</v>
      </c>
      <c r="E595" s="225">
        <v>1</v>
      </c>
      <c r="F595" s="225" t="s">
        <v>5907</v>
      </c>
      <c r="G595" s="225" t="s">
        <v>718</v>
      </c>
      <c r="H595" s="225" t="s">
        <v>8044</v>
      </c>
      <c r="I595" s="225"/>
      <c r="J595" s="225">
        <v>0</v>
      </c>
      <c r="K595" s="225" t="s">
        <v>5886</v>
      </c>
      <c r="L595" s="225">
        <v>0</v>
      </c>
      <c r="M595" s="225"/>
    </row>
    <row r="596" spans="1:13">
      <c r="A596" s="225"/>
      <c r="B596" s="225"/>
      <c r="C596" s="225">
        <v>25</v>
      </c>
      <c r="D596" s="225">
        <v>25</v>
      </c>
      <c r="E596" s="225">
        <v>1</v>
      </c>
      <c r="F596" s="225" t="s">
        <v>5907</v>
      </c>
      <c r="G596" s="225" t="s">
        <v>718</v>
      </c>
      <c r="H596" s="225" t="s">
        <v>8043</v>
      </c>
      <c r="I596" s="225"/>
      <c r="J596" s="225">
        <v>0</v>
      </c>
      <c r="K596" s="225" t="s">
        <v>5886</v>
      </c>
      <c r="L596" s="225">
        <v>0</v>
      </c>
      <c r="M596" s="225"/>
    </row>
    <row r="597" spans="1:13">
      <c r="A597" s="225"/>
      <c r="B597" s="225"/>
      <c r="C597" s="225">
        <v>24</v>
      </c>
      <c r="D597" s="225">
        <v>24</v>
      </c>
      <c r="E597" s="225">
        <v>1</v>
      </c>
      <c r="F597" s="225" t="s">
        <v>5907</v>
      </c>
      <c r="G597" s="225" t="s">
        <v>718</v>
      </c>
      <c r="H597" s="225" t="s">
        <v>8042</v>
      </c>
      <c r="I597" s="225"/>
      <c r="J597" s="225">
        <v>0</v>
      </c>
      <c r="K597" s="225" t="s">
        <v>5886</v>
      </c>
      <c r="L597" s="225">
        <v>0</v>
      </c>
      <c r="M597" s="225"/>
    </row>
    <row r="598" spans="1:13">
      <c r="A598" s="225"/>
      <c r="B598" s="225"/>
      <c r="C598" s="225">
        <v>23</v>
      </c>
      <c r="D598" s="225">
        <v>23</v>
      </c>
      <c r="E598" s="225">
        <v>1</v>
      </c>
      <c r="F598" s="225" t="s">
        <v>5907</v>
      </c>
      <c r="G598" s="225" t="s">
        <v>718</v>
      </c>
      <c r="H598" s="225" t="s">
        <v>8041</v>
      </c>
      <c r="I598" s="225"/>
      <c r="J598" s="225">
        <v>0</v>
      </c>
      <c r="K598" s="225" t="s">
        <v>5886</v>
      </c>
      <c r="L598" s="225">
        <v>0</v>
      </c>
      <c r="M598" s="225"/>
    </row>
    <row r="599" spans="1:13">
      <c r="A599" s="225"/>
      <c r="B599" s="225"/>
      <c r="C599" s="225">
        <v>22</v>
      </c>
      <c r="D599" s="225">
        <v>22</v>
      </c>
      <c r="E599" s="225">
        <v>1</v>
      </c>
      <c r="F599" s="225" t="s">
        <v>5907</v>
      </c>
      <c r="G599" s="225" t="s">
        <v>718</v>
      </c>
      <c r="H599" s="225" t="s">
        <v>8040</v>
      </c>
      <c r="I599" s="225"/>
      <c r="J599" s="225">
        <v>0</v>
      </c>
      <c r="K599" s="225" t="s">
        <v>5886</v>
      </c>
      <c r="L599" s="225">
        <v>0</v>
      </c>
      <c r="M599" s="225"/>
    </row>
    <row r="600" spans="1:13">
      <c r="A600" s="225"/>
      <c r="B600" s="225"/>
      <c r="C600" s="225">
        <v>21</v>
      </c>
      <c r="D600" s="225">
        <v>21</v>
      </c>
      <c r="E600" s="225">
        <v>1</v>
      </c>
      <c r="F600" s="225" t="s">
        <v>5907</v>
      </c>
      <c r="G600" s="225" t="s">
        <v>718</v>
      </c>
      <c r="H600" s="225" t="s">
        <v>8039</v>
      </c>
      <c r="I600" s="225"/>
      <c r="J600" s="225">
        <v>0</v>
      </c>
      <c r="K600" s="225" t="s">
        <v>5886</v>
      </c>
      <c r="L600" s="225">
        <v>0</v>
      </c>
      <c r="M600" s="225"/>
    </row>
    <row r="601" spans="1:13">
      <c r="A601" s="225"/>
      <c r="B601" s="225"/>
      <c r="C601" s="225">
        <v>20</v>
      </c>
      <c r="D601" s="225">
        <v>20</v>
      </c>
      <c r="E601" s="225">
        <v>1</v>
      </c>
      <c r="F601" s="225" t="s">
        <v>5907</v>
      </c>
      <c r="G601" s="225" t="s">
        <v>718</v>
      </c>
      <c r="H601" s="225" t="s">
        <v>8038</v>
      </c>
      <c r="I601" s="225"/>
      <c r="J601" s="225">
        <v>0</v>
      </c>
      <c r="K601" s="225" t="s">
        <v>5886</v>
      </c>
      <c r="L601" s="225">
        <v>0</v>
      </c>
      <c r="M601" s="225"/>
    </row>
    <row r="602" spans="1:13">
      <c r="A602" s="225"/>
      <c r="B602" s="225"/>
      <c r="C602" s="225">
        <v>19</v>
      </c>
      <c r="D602" s="225">
        <v>19</v>
      </c>
      <c r="E602" s="225">
        <v>1</v>
      </c>
      <c r="F602" s="225" t="s">
        <v>5907</v>
      </c>
      <c r="G602" s="225" t="s">
        <v>718</v>
      </c>
      <c r="H602" s="225" t="s">
        <v>8037</v>
      </c>
      <c r="I602" s="225"/>
      <c r="J602" s="225">
        <v>0</v>
      </c>
      <c r="K602" s="225" t="s">
        <v>5886</v>
      </c>
      <c r="L602" s="225">
        <v>0</v>
      </c>
      <c r="M602" s="225"/>
    </row>
    <row r="603" spans="1:13">
      <c r="A603" s="225"/>
      <c r="B603" s="225"/>
      <c r="C603" s="225">
        <v>18</v>
      </c>
      <c r="D603" s="225">
        <v>18</v>
      </c>
      <c r="E603" s="225">
        <v>1</v>
      </c>
      <c r="F603" s="225" t="s">
        <v>5907</v>
      </c>
      <c r="G603" s="225" t="s">
        <v>718</v>
      </c>
      <c r="H603" s="225" t="s">
        <v>8036</v>
      </c>
      <c r="I603" s="225"/>
      <c r="J603" s="225">
        <v>0</v>
      </c>
      <c r="K603" s="225" t="s">
        <v>5886</v>
      </c>
      <c r="L603" s="225">
        <v>0</v>
      </c>
      <c r="M603" s="225"/>
    </row>
    <row r="604" spans="1:13">
      <c r="A604" s="225"/>
      <c r="B604" s="225"/>
      <c r="C604" s="225">
        <v>17</v>
      </c>
      <c r="D604" s="225">
        <v>17</v>
      </c>
      <c r="E604" s="225">
        <v>1</v>
      </c>
      <c r="F604" s="225" t="s">
        <v>5907</v>
      </c>
      <c r="G604" s="225" t="s">
        <v>718</v>
      </c>
      <c r="H604" s="225" t="s">
        <v>8035</v>
      </c>
      <c r="I604" s="225"/>
      <c r="J604" s="225">
        <v>0</v>
      </c>
      <c r="K604" s="225" t="s">
        <v>5886</v>
      </c>
      <c r="L604" s="225">
        <v>0</v>
      </c>
      <c r="M604" s="225"/>
    </row>
    <row r="605" spans="1:13">
      <c r="A605" s="225"/>
      <c r="B605" s="225"/>
      <c r="C605" s="225">
        <v>16</v>
      </c>
      <c r="D605" s="225">
        <v>16</v>
      </c>
      <c r="E605" s="225">
        <v>1</v>
      </c>
      <c r="F605" s="225" t="s">
        <v>5907</v>
      </c>
      <c r="G605" s="225" t="s">
        <v>718</v>
      </c>
      <c r="H605" s="225" t="s">
        <v>8034</v>
      </c>
      <c r="I605" s="225"/>
      <c r="J605" s="225">
        <v>0</v>
      </c>
      <c r="K605" s="225" t="s">
        <v>5886</v>
      </c>
      <c r="L605" s="225">
        <v>0</v>
      </c>
      <c r="M605" s="225"/>
    </row>
    <row r="606" spans="1:13">
      <c r="A606" s="225"/>
      <c r="B606" s="225"/>
      <c r="C606" s="225">
        <v>15</v>
      </c>
      <c r="D606" s="225">
        <v>15</v>
      </c>
      <c r="E606" s="225">
        <v>1</v>
      </c>
      <c r="F606" s="225" t="s">
        <v>5907</v>
      </c>
      <c r="G606" s="225" t="s">
        <v>718</v>
      </c>
      <c r="H606" s="225" t="s">
        <v>8033</v>
      </c>
      <c r="I606" s="225"/>
      <c r="J606" s="225">
        <v>0</v>
      </c>
      <c r="K606" s="225" t="s">
        <v>5886</v>
      </c>
      <c r="L606" s="225">
        <v>0</v>
      </c>
      <c r="M606" s="225"/>
    </row>
    <row r="607" spans="1:13">
      <c r="A607" s="225"/>
      <c r="B607" s="225"/>
      <c r="C607" s="225">
        <v>14</v>
      </c>
      <c r="D607" s="225">
        <v>14</v>
      </c>
      <c r="E607" s="225">
        <v>1</v>
      </c>
      <c r="F607" s="225" t="s">
        <v>5907</v>
      </c>
      <c r="G607" s="225" t="s">
        <v>718</v>
      </c>
      <c r="H607" s="225" t="s">
        <v>8032</v>
      </c>
      <c r="I607" s="225"/>
      <c r="J607" s="225">
        <v>0</v>
      </c>
      <c r="K607" s="225" t="s">
        <v>5886</v>
      </c>
      <c r="L607" s="225">
        <v>0</v>
      </c>
      <c r="M607" s="225"/>
    </row>
    <row r="608" spans="1:13">
      <c r="A608" s="225"/>
      <c r="B608" s="225"/>
      <c r="C608" s="225">
        <v>13</v>
      </c>
      <c r="D608" s="225">
        <v>13</v>
      </c>
      <c r="E608" s="225">
        <v>1</v>
      </c>
      <c r="F608" s="225" t="s">
        <v>5907</v>
      </c>
      <c r="G608" s="225" t="s">
        <v>718</v>
      </c>
      <c r="H608" s="225" t="s">
        <v>8031</v>
      </c>
      <c r="I608" s="225"/>
      <c r="J608" s="225">
        <v>0</v>
      </c>
      <c r="K608" s="225" t="s">
        <v>5886</v>
      </c>
      <c r="L608" s="225">
        <v>0</v>
      </c>
      <c r="M608" s="225"/>
    </row>
    <row r="609" spans="1:13">
      <c r="A609" s="225"/>
      <c r="B609" s="225"/>
      <c r="C609" s="225">
        <v>12</v>
      </c>
      <c r="D609" s="225">
        <v>12</v>
      </c>
      <c r="E609" s="225">
        <v>1</v>
      </c>
      <c r="F609" s="225" t="s">
        <v>5907</v>
      </c>
      <c r="G609" s="225" t="s">
        <v>718</v>
      </c>
      <c r="H609" s="225" t="s">
        <v>8030</v>
      </c>
      <c r="I609" s="225"/>
      <c r="J609" s="225">
        <v>0</v>
      </c>
      <c r="K609" s="225" t="s">
        <v>5886</v>
      </c>
      <c r="L609" s="225">
        <v>0</v>
      </c>
      <c r="M609" s="225"/>
    </row>
    <row r="610" spans="1:13">
      <c r="A610" s="225"/>
      <c r="B610" s="225"/>
      <c r="C610" s="225">
        <v>11</v>
      </c>
      <c r="D610" s="225">
        <v>11</v>
      </c>
      <c r="E610" s="225">
        <v>1</v>
      </c>
      <c r="F610" s="225" t="s">
        <v>5907</v>
      </c>
      <c r="G610" s="225" t="s">
        <v>718</v>
      </c>
      <c r="H610" s="225" t="s">
        <v>8029</v>
      </c>
      <c r="I610" s="225"/>
      <c r="J610" s="225">
        <v>0</v>
      </c>
      <c r="K610" s="225" t="s">
        <v>5886</v>
      </c>
      <c r="L610" s="225">
        <v>0</v>
      </c>
      <c r="M610" s="225"/>
    </row>
    <row r="611" spans="1:13">
      <c r="A611" s="225"/>
      <c r="B611" s="225"/>
      <c r="C611" s="225">
        <v>10</v>
      </c>
      <c r="D611" s="225">
        <v>10</v>
      </c>
      <c r="E611" s="225">
        <v>1</v>
      </c>
      <c r="F611" s="225" t="s">
        <v>5907</v>
      </c>
      <c r="G611" s="225" t="s">
        <v>718</v>
      </c>
      <c r="H611" s="225" t="s">
        <v>8028</v>
      </c>
      <c r="I611" s="225"/>
      <c r="J611" s="225">
        <v>0</v>
      </c>
      <c r="K611" s="225" t="s">
        <v>5886</v>
      </c>
      <c r="L611" s="225">
        <v>0</v>
      </c>
      <c r="M611" s="225"/>
    </row>
    <row r="612" spans="1:13">
      <c r="A612" s="225"/>
      <c r="B612" s="225"/>
      <c r="C612" s="225">
        <v>9</v>
      </c>
      <c r="D612" s="225">
        <v>9</v>
      </c>
      <c r="E612" s="225">
        <v>1</v>
      </c>
      <c r="F612" s="225" t="s">
        <v>5907</v>
      </c>
      <c r="G612" s="225" t="s">
        <v>718</v>
      </c>
      <c r="H612" s="225" t="s">
        <v>8027</v>
      </c>
      <c r="I612" s="225"/>
      <c r="J612" s="225">
        <v>0</v>
      </c>
      <c r="K612" s="225" t="s">
        <v>5886</v>
      </c>
      <c r="L612" s="225">
        <v>0</v>
      </c>
      <c r="M612" s="225"/>
    </row>
    <row r="613" spans="1:13">
      <c r="A613" s="225"/>
      <c r="B613" s="225"/>
      <c r="C613" s="225">
        <v>8</v>
      </c>
      <c r="D613" s="225">
        <v>8</v>
      </c>
      <c r="E613" s="225">
        <v>1</v>
      </c>
      <c r="F613" s="225" t="s">
        <v>5907</v>
      </c>
      <c r="G613" s="225" t="s">
        <v>718</v>
      </c>
      <c r="H613" s="225" t="s">
        <v>8026</v>
      </c>
      <c r="I613" s="225"/>
      <c r="J613" s="225">
        <v>0</v>
      </c>
      <c r="K613" s="225" t="s">
        <v>5886</v>
      </c>
      <c r="L613" s="225">
        <v>0</v>
      </c>
      <c r="M613" s="225"/>
    </row>
    <row r="614" spans="1:13">
      <c r="A614" s="225"/>
      <c r="B614" s="225"/>
      <c r="C614" s="225">
        <v>7</v>
      </c>
      <c r="D614" s="225">
        <v>7</v>
      </c>
      <c r="E614" s="225">
        <v>1</v>
      </c>
      <c r="F614" s="225" t="s">
        <v>5907</v>
      </c>
      <c r="G614" s="225" t="s">
        <v>718</v>
      </c>
      <c r="H614" s="225" t="s">
        <v>8025</v>
      </c>
      <c r="I614" s="225"/>
      <c r="J614" s="225">
        <v>0</v>
      </c>
      <c r="K614" s="225" t="s">
        <v>5886</v>
      </c>
      <c r="L614" s="225">
        <v>0</v>
      </c>
      <c r="M614" s="225"/>
    </row>
    <row r="615" spans="1:13">
      <c r="A615" s="225"/>
      <c r="B615" s="225"/>
      <c r="C615" s="225">
        <v>6</v>
      </c>
      <c r="D615" s="225">
        <v>6</v>
      </c>
      <c r="E615" s="225">
        <v>1</v>
      </c>
      <c r="F615" s="225" t="s">
        <v>5907</v>
      </c>
      <c r="G615" s="225" t="s">
        <v>718</v>
      </c>
      <c r="H615" s="225" t="s">
        <v>8024</v>
      </c>
      <c r="I615" s="225"/>
      <c r="J615" s="225">
        <v>0</v>
      </c>
      <c r="K615" s="225" t="s">
        <v>5886</v>
      </c>
      <c r="L615" s="225">
        <v>0</v>
      </c>
      <c r="M615" s="225"/>
    </row>
    <row r="616" spans="1:13">
      <c r="A616" s="225"/>
      <c r="B616" s="225"/>
      <c r="C616" s="225">
        <v>5</v>
      </c>
      <c r="D616" s="225">
        <v>5</v>
      </c>
      <c r="E616" s="225">
        <v>1</v>
      </c>
      <c r="F616" s="225" t="s">
        <v>5907</v>
      </c>
      <c r="G616" s="225" t="s">
        <v>718</v>
      </c>
      <c r="H616" s="225" t="s">
        <v>8023</v>
      </c>
      <c r="I616" s="225"/>
      <c r="J616" s="225">
        <v>0</v>
      </c>
      <c r="K616" s="225" t="s">
        <v>5886</v>
      </c>
      <c r="L616" s="225">
        <v>0</v>
      </c>
      <c r="M616" s="225"/>
    </row>
    <row r="617" spans="1:13">
      <c r="A617" s="225"/>
      <c r="B617" s="225"/>
      <c r="C617" s="225">
        <v>4</v>
      </c>
      <c r="D617" s="225">
        <v>4</v>
      </c>
      <c r="E617" s="225">
        <v>1</v>
      </c>
      <c r="F617" s="225" t="s">
        <v>5907</v>
      </c>
      <c r="G617" s="225" t="s">
        <v>718</v>
      </c>
      <c r="H617" s="225" t="s">
        <v>8022</v>
      </c>
      <c r="I617" s="225"/>
      <c r="J617" s="225">
        <v>0</v>
      </c>
      <c r="K617" s="225" t="s">
        <v>5886</v>
      </c>
      <c r="L617" s="225">
        <v>0</v>
      </c>
      <c r="M617" s="225"/>
    </row>
    <row r="618" spans="1:13">
      <c r="A618" s="225"/>
      <c r="B618" s="225"/>
      <c r="C618" s="225">
        <v>3</v>
      </c>
      <c r="D618" s="225">
        <v>3</v>
      </c>
      <c r="E618" s="225">
        <v>1</v>
      </c>
      <c r="F618" s="225" t="s">
        <v>5907</v>
      </c>
      <c r="G618" s="225" t="s">
        <v>718</v>
      </c>
      <c r="H618" s="225" t="s">
        <v>8021</v>
      </c>
      <c r="I618" s="225"/>
      <c r="J618" s="225">
        <v>0</v>
      </c>
      <c r="K618" s="225" t="s">
        <v>5886</v>
      </c>
      <c r="L618" s="225">
        <v>0</v>
      </c>
      <c r="M618" s="225"/>
    </row>
    <row r="619" spans="1:13">
      <c r="A619" s="225"/>
      <c r="B619" s="225"/>
      <c r="C619" s="225">
        <v>2</v>
      </c>
      <c r="D619" s="225">
        <v>2</v>
      </c>
      <c r="E619" s="225">
        <v>1</v>
      </c>
      <c r="F619" s="225" t="s">
        <v>5907</v>
      </c>
      <c r="G619" s="225" t="s">
        <v>718</v>
      </c>
      <c r="H619" s="225" t="s">
        <v>8020</v>
      </c>
      <c r="I619" s="225"/>
      <c r="J619" s="225">
        <v>0</v>
      </c>
      <c r="K619" s="225" t="s">
        <v>5886</v>
      </c>
      <c r="L619" s="225">
        <v>0</v>
      </c>
      <c r="M619" s="225"/>
    </row>
    <row r="620" spans="1:13">
      <c r="A620" s="225"/>
      <c r="B620" s="225"/>
      <c r="C620" s="225">
        <v>1</v>
      </c>
      <c r="D620" s="225">
        <v>1</v>
      </c>
      <c r="E620" s="225">
        <v>1</v>
      </c>
      <c r="F620" s="225" t="s">
        <v>5907</v>
      </c>
      <c r="G620" s="225" t="s">
        <v>718</v>
      </c>
      <c r="H620" s="225" t="s">
        <v>8019</v>
      </c>
      <c r="I620" s="225"/>
      <c r="J620" s="225">
        <v>0</v>
      </c>
      <c r="K620" s="225" t="s">
        <v>5886</v>
      </c>
      <c r="L620" s="225">
        <v>0</v>
      </c>
      <c r="M620" s="225"/>
    </row>
    <row r="621" spans="1:13">
      <c r="A621" s="225"/>
      <c r="B621" s="225"/>
      <c r="C621" s="225">
        <v>0</v>
      </c>
      <c r="D621" s="225">
        <v>0</v>
      </c>
      <c r="E621" s="225">
        <v>1</v>
      </c>
      <c r="F621" s="225" t="s">
        <v>5907</v>
      </c>
      <c r="G621" s="225" t="s">
        <v>718</v>
      </c>
      <c r="H621" s="225" t="s">
        <v>8018</v>
      </c>
      <c r="I621" s="225"/>
      <c r="J621" s="225">
        <v>0</v>
      </c>
      <c r="K621" s="225" t="s">
        <v>5886</v>
      </c>
      <c r="L621" s="225">
        <v>0</v>
      </c>
      <c r="M621" s="225"/>
    </row>
    <row r="622" spans="1:13">
      <c r="A622" s="226"/>
      <c r="B622" s="226" t="s">
        <v>6529</v>
      </c>
      <c r="C622" s="226"/>
      <c r="D622" s="226"/>
      <c r="E622" s="226">
        <v>32</v>
      </c>
      <c r="F622" s="226" t="s">
        <v>4333</v>
      </c>
      <c r="G622" s="226"/>
      <c r="H622" s="226" t="s">
        <v>6528</v>
      </c>
      <c r="I622" s="226"/>
      <c r="J622" s="226"/>
      <c r="K622" s="226" t="s">
        <v>5886</v>
      </c>
      <c r="L622" s="226">
        <v>0</v>
      </c>
      <c r="M622" s="226"/>
    </row>
    <row r="623" spans="1:13">
      <c r="A623" s="225"/>
      <c r="B623" s="225"/>
      <c r="C623" s="225">
        <v>31</v>
      </c>
      <c r="D623" s="225">
        <v>31</v>
      </c>
      <c r="E623" s="225">
        <v>1</v>
      </c>
      <c r="F623" s="225" t="s">
        <v>5907</v>
      </c>
      <c r="G623" s="225" t="s">
        <v>713</v>
      </c>
      <c r="H623" s="225" t="s">
        <v>8017</v>
      </c>
      <c r="I623" s="225"/>
      <c r="J623" s="225">
        <v>0</v>
      </c>
      <c r="K623" s="225" t="s">
        <v>5886</v>
      </c>
      <c r="L623" s="225">
        <v>0</v>
      </c>
      <c r="M623" s="225"/>
    </row>
    <row r="624" spans="1:13">
      <c r="A624" s="225"/>
      <c r="B624" s="225"/>
      <c r="C624" s="225">
        <v>30</v>
      </c>
      <c r="D624" s="225">
        <v>30</v>
      </c>
      <c r="E624" s="225">
        <v>1</v>
      </c>
      <c r="F624" s="225" t="s">
        <v>5907</v>
      </c>
      <c r="G624" s="225" t="s">
        <v>713</v>
      </c>
      <c r="H624" s="225" t="s">
        <v>8016</v>
      </c>
      <c r="I624" s="225"/>
      <c r="J624" s="225">
        <v>0</v>
      </c>
      <c r="K624" s="225" t="s">
        <v>5886</v>
      </c>
      <c r="L624" s="225">
        <v>0</v>
      </c>
      <c r="M624" s="225"/>
    </row>
    <row r="625" spans="1:13">
      <c r="A625" s="225"/>
      <c r="B625" s="225"/>
      <c r="C625" s="225">
        <v>29</v>
      </c>
      <c r="D625" s="225">
        <v>29</v>
      </c>
      <c r="E625" s="225">
        <v>1</v>
      </c>
      <c r="F625" s="225" t="s">
        <v>5907</v>
      </c>
      <c r="G625" s="225" t="s">
        <v>713</v>
      </c>
      <c r="H625" s="225" t="s">
        <v>8015</v>
      </c>
      <c r="I625" s="225"/>
      <c r="J625" s="225">
        <v>0</v>
      </c>
      <c r="K625" s="225" t="s">
        <v>5886</v>
      </c>
      <c r="L625" s="225">
        <v>0</v>
      </c>
      <c r="M625" s="225"/>
    </row>
    <row r="626" spans="1:13">
      <c r="A626" s="225"/>
      <c r="B626" s="225"/>
      <c r="C626" s="225">
        <v>28</v>
      </c>
      <c r="D626" s="225">
        <v>28</v>
      </c>
      <c r="E626" s="225">
        <v>1</v>
      </c>
      <c r="F626" s="225" t="s">
        <v>5907</v>
      </c>
      <c r="G626" s="225" t="s">
        <v>713</v>
      </c>
      <c r="H626" s="225" t="s">
        <v>8014</v>
      </c>
      <c r="I626" s="225"/>
      <c r="J626" s="225">
        <v>0</v>
      </c>
      <c r="K626" s="225" t="s">
        <v>5886</v>
      </c>
      <c r="L626" s="225">
        <v>0</v>
      </c>
      <c r="M626" s="225"/>
    </row>
    <row r="627" spans="1:13">
      <c r="A627" s="225"/>
      <c r="B627" s="225"/>
      <c r="C627" s="225">
        <v>27</v>
      </c>
      <c r="D627" s="225">
        <v>27</v>
      </c>
      <c r="E627" s="225">
        <v>1</v>
      </c>
      <c r="F627" s="225" t="s">
        <v>5907</v>
      </c>
      <c r="G627" s="225" t="s">
        <v>713</v>
      </c>
      <c r="H627" s="225" t="s">
        <v>8013</v>
      </c>
      <c r="I627" s="225"/>
      <c r="J627" s="225">
        <v>0</v>
      </c>
      <c r="K627" s="225" t="s">
        <v>5886</v>
      </c>
      <c r="L627" s="225">
        <v>0</v>
      </c>
      <c r="M627" s="225"/>
    </row>
    <row r="628" spans="1:13">
      <c r="A628" s="225"/>
      <c r="B628" s="225"/>
      <c r="C628" s="225">
        <v>26</v>
      </c>
      <c r="D628" s="225">
        <v>26</v>
      </c>
      <c r="E628" s="225">
        <v>1</v>
      </c>
      <c r="F628" s="225" t="s">
        <v>5907</v>
      </c>
      <c r="G628" s="225" t="s">
        <v>713</v>
      </c>
      <c r="H628" s="225" t="s">
        <v>8012</v>
      </c>
      <c r="I628" s="225"/>
      <c r="J628" s="225">
        <v>0</v>
      </c>
      <c r="K628" s="225" t="s">
        <v>5886</v>
      </c>
      <c r="L628" s="225">
        <v>0</v>
      </c>
      <c r="M628" s="225"/>
    </row>
    <row r="629" spans="1:13">
      <c r="A629" s="225"/>
      <c r="B629" s="225"/>
      <c r="C629" s="225">
        <v>25</v>
      </c>
      <c r="D629" s="225">
        <v>25</v>
      </c>
      <c r="E629" s="225">
        <v>1</v>
      </c>
      <c r="F629" s="225" t="s">
        <v>5907</v>
      </c>
      <c r="G629" s="225" t="s">
        <v>713</v>
      </c>
      <c r="H629" s="225" t="s">
        <v>8011</v>
      </c>
      <c r="I629" s="225"/>
      <c r="J629" s="225">
        <v>0</v>
      </c>
      <c r="K629" s="225" t="s">
        <v>5886</v>
      </c>
      <c r="L629" s="225">
        <v>0</v>
      </c>
      <c r="M629" s="225"/>
    </row>
    <row r="630" spans="1:13">
      <c r="A630" s="225"/>
      <c r="B630" s="225"/>
      <c r="C630" s="225">
        <v>24</v>
      </c>
      <c r="D630" s="225">
        <v>24</v>
      </c>
      <c r="E630" s="225">
        <v>1</v>
      </c>
      <c r="F630" s="225" t="s">
        <v>5907</v>
      </c>
      <c r="G630" s="225" t="s">
        <v>713</v>
      </c>
      <c r="H630" s="225" t="s">
        <v>8010</v>
      </c>
      <c r="I630" s="225"/>
      <c r="J630" s="225">
        <v>0</v>
      </c>
      <c r="K630" s="225" t="s">
        <v>5886</v>
      </c>
      <c r="L630" s="225">
        <v>0</v>
      </c>
      <c r="M630" s="225"/>
    </row>
    <row r="631" spans="1:13">
      <c r="A631" s="225"/>
      <c r="B631" s="225"/>
      <c r="C631" s="225">
        <v>23</v>
      </c>
      <c r="D631" s="225">
        <v>23</v>
      </c>
      <c r="E631" s="225">
        <v>1</v>
      </c>
      <c r="F631" s="225" t="s">
        <v>5907</v>
      </c>
      <c r="G631" s="225" t="s">
        <v>713</v>
      </c>
      <c r="H631" s="225" t="s">
        <v>8009</v>
      </c>
      <c r="I631" s="225"/>
      <c r="J631" s="225">
        <v>0</v>
      </c>
      <c r="K631" s="225" t="s">
        <v>5886</v>
      </c>
      <c r="L631" s="225">
        <v>0</v>
      </c>
      <c r="M631" s="225"/>
    </row>
    <row r="632" spans="1:13">
      <c r="A632" s="225"/>
      <c r="B632" s="225"/>
      <c r="C632" s="225">
        <v>22</v>
      </c>
      <c r="D632" s="225">
        <v>22</v>
      </c>
      <c r="E632" s="225">
        <v>1</v>
      </c>
      <c r="F632" s="225" t="s">
        <v>5907</v>
      </c>
      <c r="G632" s="225" t="s">
        <v>713</v>
      </c>
      <c r="H632" s="225" t="s">
        <v>8008</v>
      </c>
      <c r="I632" s="225"/>
      <c r="J632" s="225">
        <v>0</v>
      </c>
      <c r="K632" s="225" t="s">
        <v>5886</v>
      </c>
      <c r="L632" s="225">
        <v>0</v>
      </c>
      <c r="M632" s="225"/>
    </row>
    <row r="633" spans="1:13">
      <c r="A633" s="225"/>
      <c r="B633" s="225"/>
      <c r="C633" s="225">
        <v>21</v>
      </c>
      <c r="D633" s="225">
        <v>21</v>
      </c>
      <c r="E633" s="225">
        <v>1</v>
      </c>
      <c r="F633" s="225" t="s">
        <v>5907</v>
      </c>
      <c r="G633" s="225" t="s">
        <v>713</v>
      </c>
      <c r="H633" s="225" t="s">
        <v>8007</v>
      </c>
      <c r="I633" s="225"/>
      <c r="J633" s="225">
        <v>0</v>
      </c>
      <c r="K633" s="225" t="s">
        <v>5886</v>
      </c>
      <c r="L633" s="225">
        <v>0</v>
      </c>
      <c r="M633" s="225"/>
    </row>
    <row r="634" spans="1:13">
      <c r="A634" s="225"/>
      <c r="B634" s="225"/>
      <c r="C634" s="225">
        <v>20</v>
      </c>
      <c r="D634" s="225">
        <v>20</v>
      </c>
      <c r="E634" s="225">
        <v>1</v>
      </c>
      <c r="F634" s="225" t="s">
        <v>5907</v>
      </c>
      <c r="G634" s="225" t="s">
        <v>713</v>
      </c>
      <c r="H634" s="225" t="s">
        <v>8006</v>
      </c>
      <c r="I634" s="225"/>
      <c r="J634" s="225">
        <v>0</v>
      </c>
      <c r="K634" s="225" t="s">
        <v>5886</v>
      </c>
      <c r="L634" s="225">
        <v>0</v>
      </c>
      <c r="M634" s="225"/>
    </row>
    <row r="635" spans="1:13">
      <c r="A635" s="225"/>
      <c r="B635" s="225"/>
      <c r="C635" s="225">
        <v>19</v>
      </c>
      <c r="D635" s="225">
        <v>19</v>
      </c>
      <c r="E635" s="225">
        <v>1</v>
      </c>
      <c r="F635" s="225" t="s">
        <v>5907</v>
      </c>
      <c r="G635" s="225" t="s">
        <v>713</v>
      </c>
      <c r="H635" s="225" t="s">
        <v>8005</v>
      </c>
      <c r="I635" s="225"/>
      <c r="J635" s="225">
        <v>0</v>
      </c>
      <c r="K635" s="225" t="s">
        <v>5886</v>
      </c>
      <c r="L635" s="225">
        <v>0</v>
      </c>
      <c r="M635" s="225"/>
    </row>
    <row r="636" spans="1:13">
      <c r="A636" s="225"/>
      <c r="B636" s="225"/>
      <c r="C636" s="225">
        <v>18</v>
      </c>
      <c r="D636" s="225">
        <v>18</v>
      </c>
      <c r="E636" s="225">
        <v>1</v>
      </c>
      <c r="F636" s="225" t="s">
        <v>5907</v>
      </c>
      <c r="G636" s="225" t="s">
        <v>713</v>
      </c>
      <c r="H636" s="225" t="s">
        <v>8004</v>
      </c>
      <c r="I636" s="225"/>
      <c r="J636" s="225">
        <v>0</v>
      </c>
      <c r="K636" s="225" t="s">
        <v>5886</v>
      </c>
      <c r="L636" s="225">
        <v>0</v>
      </c>
      <c r="M636" s="225"/>
    </row>
    <row r="637" spans="1:13">
      <c r="A637" s="225"/>
      <c r="B637" s="225"/>
      <c r="C637" s="225">
        <v>17</v>
      </c>
      <c r="D637" s="225">
        <v>17</v>
      </c>
      <c r="E637" s="225">
        <v>1</v>
      </c>
      <c r="F637" s="225" t="s">
        <v>5907</v>
      </c>
      <c r="G637" s="225" t="s">
        <v>713</v>
      </c>
      <c r="H637" s="225" t="s">
        <v>8003</v>
      </c>
      <c r="I637" s="225"/>
      <c r="J637" s="225">
        <v>0</v>
      </c>
      <c r="K637" s="225" t="s">
        <v>5886</v>
      </c>
      <c r="L637" s="225">
        <v>0</v>
      </c>
      <c r="M637" s="225"/>
    </row>
    <row r="638" spans="1:13">
      <c r="A638" s="225"/>
      <c r="B638" s="225"/>
      <c r="C638" s="225">
        <v>16</v>
      </c>
      <c r="D638" s="225">
        <v>16</v>
      </c>
      <c r="E638" s="225">
        <v>1</v>
      </c>
      <c r="F638" s="225" t="s">
        <v>5907</v>
      </c>
      <c r="G638" s="225" t="s">
        <v>713</v>
      </c>
      <c r="H638" s="225" t="s">
        <v>8002</v>
      </c>
      <c r="I638" s="225"/>
      <c r="J638" s="225">
        <v>0</v>
      </c>
      <c r="K638" s="225" t="s">
        <v>5886</v>
      </c>
      <c r="L638" s="225">
        <v>0</v>
      </c>
      <c r="M638" s="225"/>
    </row>
    <row r="639" spans="1:13">
      <c r="A639" s="225"/>
      <c r="B639" s="225"/>
      <c r="C639" s="225">
        <v>15</v>
      </c>
      <c r="D639" s="225">
        <v>15</v>
      </c>
      <c r="E639" s="225">
        <v>1</v>
      </c>
      <c r="F639" s="225" t="s">
        <v>5907</v>
      </c>
      <c r="G639" s="225" t="s">
        <v>713</v>
      </c>
      <c r="H639" s="225" t="s">
        <v>8001</v>
      </c>
      <c r="I639" s="225"/>
      <c r="J639" s="225">
        <v>0</v>
      </c>
      <c r="K639" s="225" t="s">
        <v>5886</v>
      </c>
      <c r="L639" s="225">
        <v>0</v>
      </c>
      <c r="M639" s="225"/>
    </row>
    <row r="640" spans="1:13">
      <c r="A640" s="225"/>
      <c r="B640" s="225"/>
      <c r="C640" s="225">
        <v>14</v>
      </c>
      <c r="D640" s="225">
        <v>14</v>
      </c>
      <c r="E640" s="225">
        <v>1</v>
      </c>
      <c r="F640" s="225" t="s">
        <v>5907</v>
      </c>
      <c r="G640" s="225" t="s">
        <v>713</v>
      </c>
      <c r="H640" s="225" t="s">
        <v>8000</v>
      </c>
      <c r="I640" s="225"/>
      <c r="J640" s="225">
        <v>0</v>
      </c>
      <c r="K640" s="225" t="s">
        <v>5886</v>
      </c>
      <c r="L640" s="225">
        <v>0</v>
      </c>
      <c r="M640" s="225"/>
    </row>
    <row r="641" spans="1:13">
      <c r="A641" s="225"/>
      <c r="B641" s="225"/>
      <c r="C641" s="225">
        <v>13</v>
      </c>
      <c r="D641" s="225">
        <v>13</v>
      </c>
      <c r="E641" s="225">
        <v>1</v>
      </c>
      <c r="F641" s="225" t="s">
        <v>5907</v>
      </c>
      <c r="G641" s="225" t="s">
        <v>713</v>
      </c>
      <c r="H641" s="225" t="s">
        <v>7999</v>
      </c>
      <c r="I641" s="225"/>
      <c r="J641" s="225">
        <v>0</v>
      </c>
      <c r="K641" s="225" t="s">
        <v>5886</v>
      </c>
      <c r="L641" s="225">
        <v>0</v>
      </c>
      <c r="M641" s="225"/>
    </row>
    <row r="642" spans="1:13">
      <c r="A642" s="225"/>
      <c r="B642" s="225"/>
      <c r="C642" s="225">
        <v>12</v>
      </c>
      <c r="D642" s="225">
        <v>12</v>
      </c>
      <c r="E642" s="225">
        <v>1</v>
      </c>
      <c r="F642" s="225" t="s">
        <v>5907</v>
      </c>
      <c r="G642" s="225" t="s">
        <v>713</v>
      </c>
      <c r="H642" s="225" t="s">
        <v>7998</v>
      </c>
      <c r="I642" s="225"/>
      <c r="J642" s="225">
        <v>0</v>
      </c>
      <c r="K642" s="225" t="s">
        <v>5886</v>
      </c>
      <c r="L642" s="225">
        <v>0</v>
      </c>
      <c r="M642" s="225"/>
    </row>
    <row r="643" spans="1:13">
      <c r="A643" s="225"/>
      <c r="B643" s="225"/>
      <c r="C643" s="225">
        <v>11</v>
      </c>
      <c r="D643" s="225">
        <v>11</v>
      </c>
      <c r="E643" s="225">
        <v>1</v>
      </c>
      <c r="F643" s="225" t="s">
        <v>5907</v>
      </c>
      <c r="G643" s="225" t="s">
        <v>713</v>
      </c>
      <c r="H643" s="225" t="s">
        <v>7997</v>
      </c>
      <c r="I643" s="225"/>
      <c r="J643" s="225">
        <v>0</v>
      </c>
      <c r="K643" s="225" t="s">
        <v>5886</v>
      </c>
      <c r="L643" s="225">
        <v>0</v>
      </c>
      <c r="M643" s="225"/>
    </row>
    <row r="644" spans="1:13">
      <c r="A644" s="225"/>
      <c r="B644" s="225"/>
      <c r="C644" s="225">
        <v>10</v>
      </c>
      <c r="D644" s="225">
        <v>10</v>
      </c>
      <c r="E644" s="225">
        <v>1</v>
      </c>
      <c r="F644" s="225" t="s">
        <v>5907</v>
      </c>
      <c r="G644" s="225" t="s">
        <v>713</v>
      </c>
      <c r="H644" s="225" t="s">
        <v>7996</v>
      </c>
      <c r="I644" s="225"/>
      <c r="J644" s="225">
        <v>0</v>
      </c>
      <c r="K644" s="225" t="s">
        <v>5886</v>
      </c>
      <c r="L644" s="225">
        <v>0</v>
      </c>
      <c r="M644" s="225"/>
    </row>
    <row r="645" spans="1:13">
      <c r="A645" s="225"/>
      <c r="B645" s="225"/>
      <c r="C645" s="225">
        <v>9</v>
      </c>
      <c r="D645" s="225">
        <v>9</v>
      </c>
      <c r="E645" s="225">
        <v>1</v>
      </c>
      <c r="F645" s="225" t="s">
        <v>5907</v>
      </c>
      <c r="G645" s="225" t="s">
        <v>713</v>
      </c>
      <c r="H645" s="225" t="s">
        <v>7995</v>
      </c>
      <c r="I645" s="225"/>
      <c r="J645" s="225">
        <v>0</v>
      </c>
      <c r="K645" s="225" t="s">
        <v>5886</v>
      </c>
      <c r="L645" s="225">
        <v>0</v>
      </c>
      <c r="M645" s="225"/>
    </row>
    <row r="646" spans="1:13">
      <c r="A646" s="225"/>
      <c r="B646" s="225"/>
      <c r="C646" s="225">
        <v>8</v>
      </c>
      <c r="D646" s="225">
        <v>8</v>
      </c>
      <c r="E646" s="225">
        <v>1</v>
      </c>
      <c r="F646" s="225" t="s">
        <v>5907</v>
      </c>
      <c r="G646" s="225" t="s">
        <v>713</v>
      </c>
      <c r="H646" s="225" t="s">
        <v>7994</v>
      </c>
      <c r="I646" s="225"/>
      <c r="J646" s="225">
        <v>0</v>
      </c>
      <c r="K646" s="225" t="s">
        <v>5886</v>
      </c>
      <c r="L646" s="225">
        <v>0</v>
      </c>
      <c r="M646" s="225"/>
    </row>
    <row r="647" spans="1:13">
      <c r="A647" s="225"/>
      <c r="B647" s="225"/>
      <c r="C647" s="225">
        <v>7</v>
      </c>
      <c r="D647" s="225">
        <v>7</v>
      </c>
      <c r="E647" s="225">
        <v>1</v>
      </c>
      <c r="F647" s="225" t="s">
        <v>5907</v>
      </c>
      <c r="G647" s="225" t="s">
        <v>713</v>
      </c>
      <c r="H647" s="225" t="s">
        <v>7993</v>
      </c>
      <c r="I647" s="225"/>
      <c r="J647" s="225">
        <v>0</v>
      </c>
      <c r="K647" s="225" t="s">
        <v>5886</v>
      </c>
      <c r="L647" s="225">
        <v>0</v>
      </c>
      <c r="M647" s="225"/>
    </row>
    <row r="648" spans="1:13">
      <c r="A648" s="225"/>
      <c r="B648" s="225"/>
      <c r="C648" s="225">
        <v>6</v>
      </c>
      <c r="D648" s="225">
        <v>6</v>
      </c>
      <c r="E648" s="225">
        <v>1</v>
      </c>
      <c r="F648" s="225" t="s">
        <v>5907</v>
      </c>
      <c r="G648" s="225" t="s">
        <v>713</v>
      </c>
      <c r="H648" s="225" t="s">
        <v>7992</v>
      </c>
      <c r="I648" s="225"/>
      <c r="J648" s="225">
        <v>0</v>
      </c>
      <c r="K648" s="225" t="s">
        <v>5886</v>
      </c>
      <c r="L648" s="225">
        <v>0</v>
      </c>
      <c r="M648" s="225"/>
    </row>
    <row r="649" spans="1:13">
      <c r="A649" s="225"/>
      <c r="B649" s="225"/>
      <c r="C649" s="225">
        <v>5</v>
      </c>
      <c r="D649" s="225">
        <v>5</v>
      </c>
      <c r="E649" s="225">
        <v>1</v>
      </c>
      <c r="F649" s="225" t="s">
        <v>5907</v>
      </c>
      <c r="G649" s="225" t="s">
        <v>713</v>
      </c>
      <c r="H649" s="225" t="s">
        <v>7991</v>
      </c>
      <c r="I649" s="225"/>
      <c r="J649" s="225">
        <v>0</v>
      </c>
      <c r="K649" s="225" t="s">
        <v>5886</v>
      </c>
      <c r="L649" s="225">
        <v>0</v>
      </c>
      <c r="M649" s="225"/>
    </row>
    <row r="650" spans="1:13">
      <c r="A650" s="225"/>
      <c r="B650" s="225"/>
      <c r="C650" s="225">
        <v>4</v>
      </c>
      <c r="D650" s="225">
        <v>4</v>
      </c>
      <c r="E650" s="225">
        <v>1</v>
      </c>
      <c r="F650" s="225" t="s">
        <v>5907</v>
      </c>
      <c r="G650" s="225" t="s">
        <v>713</v>
      </c>
      <c r="H650" s="225" t="s">
        <v>7990</v>
      </c>
      <c r="I650" s="225"/>
      <c r="J650" s="225">
        <v>0</v>
      </c>
      <c r="K650" s="225" t="s">
        <v>5886</v>
      </c>
      <c r="L650" s="225">
        <v>0</v>
      </c>
      <c r="M650" s="225"/>
    </row>
    <row r="651" spans="1:13">
      <c r="A651" s="225"/>
      <c r="B651" s="225"/>
      <c r="C651" s="225">
        <v>3</v>
      </c>
      <c r="D651" s="225">
        <v>3</v>
      </c>
      <c r="E651" s="225">
        <v>1</v>
      </c>
      <c r="F651" s="225" t="s">
        <v>5907</v>
      </c>
      <c r="G651" s="225" t="s">
        <v>713</v>
      </c>
      <c r="H651" s="225" t="s">
        <v>7989</v>
      </c>
      <c r="I651" s="225"/>
      <c r="J651" s="225">
        <v>0</v>
      </c>
      <c r="K651" s="225" t="s">
        <v>5886</v>
      </c>
      <c r="L651" s="225">
        <v>0</v>
      </c>
      <c r="M651" s="225"/>
    </row>
    <row r="652" spans="1:13">
      <c r="A652" s="225"/>
      <c r="B652" s="225"/>
      <c r="C652" s="225">
        <v>2</v>
      </c>
      <c r="D652" s="225">
        <v>2</v>
      </c>
      <c r="E652" s="225">
        <v>1</v>
      </c>
      <c r="F652" s="225" t="s">
        <v>5907</v>
      </c>
      <c r="G652" s="225" t="s">
        <v>713</v>
      </c>
      <c r="H652" s="225" t="s">
        <v>7988</v>
      </c>
      <c r="I652" s="225"/>
      <c r="J652" s="225">
        <v>0</v>
      </c>
      <c r="K652" s="225" t="s">
        <v>5886</v>
      </c>
      <c r="L652" s="225">
        <v>0</v>
      </c>
      <c r="M652" s="225"/>
    </row>
    <row r="653" spans="1:13">
      <c r="A653" s="225"/>
      <c r="B653" s="225"/>
      <c r="C653" s="225">
        <v>1</v>
      </c>
      <c r="D653" s="225">
        <v>1</v>
      </c>
      <c r="E653" s="225">
        <v>1</v>
      </c>
      <c r="F653" s="225" t="s">
        <v>5907</v>
      </c>
      <c r="G653" s="225" t="s">
        <v>713</v>
      </c>
      <c r="H653" s="225" t="s">
        <v>7987</v>
      </c>
      <c r="I653" s="225"/>
      <c r="J653" s="225">
        <v>0</v>
      </c>
      <c r="K653" s="225" t="s">
        <v>5886</v>
      </c>
      <c r="L653" s="225">
        <v>0</v>
      </c>
      <c r="M653" s="225"/>
    </row>
    <row r="654" spans="1:13">
      <c r="A654" s="225"/>
      <c r="B654" s="225"/>
      <c r="C654" s="225">
        <v>0</v>
      </c>
      <c r="D654" s="225">
        <v>0</v>
      </c>
      <c r="E654" s="225">
        <v>1</v>
      </c>
      <c r="F654" s="225" t="s">
        <v>5907</v>
      </c>
      <c r="G654" s="225" t="s">
        <v>713</v>
      </c>
      <c r="H654" s="225" t="s">
        <v>7986</v>
      </c>
      <c r="I654" s="225"/>
      <c r="J654" s="225">
        <v>0</v>
      </c>
      <c r="K654" s="225" t="s">
        <v>5886</v>
      </c>
      <c r="L654" s="225">
        <v>0</v>
      </c>
      <c r="M654" s="225"/>
    </row>
    <row r="655" spans="1:13">
      <c r="A655" s="226"/>
      <c r="B655" s="226" t="s">
        <v>6527</v>
      </c>
      <c r="C655" s="226"/>
      <c r="D655" s="226"/>
      <c r="E655" s="226">
        <v>32</v>
      </c>
      <c r="F655" s="226" t="s">
        <v>4333</v>
      </c>
      <c r="G655" s="226"/>
      <c r="H655" s="226" t="s">
        <v>6526</v>
      </c>
      <c r="I655" s="226"/>
      <c r="J655" s="226"/>
      <c r="K655" s="226" t="s">
        <v>5886</v>
      </c>
      <c r="L655" s="226">
        <v>0</v>
      </c>
      <c r="M655" s="226"/>
    </row>
    <row r="656" spans="1:13">
      <c r="A656" s="225"/>
      <c r="B656" s="225"/>
      <c r="C656" s="225">
        <v>31</v>
      </c>
      <c r="D656" s="225">
        <v>31</v>
      </c>
      <c r="E656" s="225">
        <v>1</v>
      </c>
      <c r="F656" s="225" t="s">
        <v>5907</v>
      </c>
      <c r="G656" s="225" t="s">
        <v>68</v>
      </c>
      <c r="H656" s="225" t="s">
        <v>7985</v>
      </c>
      <c r="I656" s="225"/>
      <c r="J656" s="225">
        <v>0</v>
      </c>
      <c r="K656" s="225" t="s">
        <v>5886</v>
      </c>
      <c r="L656" s="225">
        <v>0</v>
      </c>
      <c r="M656" s="225"/>
    </row>
    <row r="657" spans="1:13">
      <c r="A657" s="225"/>
      <c r="B657" s="225"/>
      <c r="C657" s="225">
        <v>30</v>
      </c>
      <c r="D657" s="225">
        <v>30</v>
      </c>
      <c r="E657" s="225">
        <v>1</v>
      </c>
      <c r="F657" s="225" t="s">
        <v>5907</v>
      </c>
      <c r="G657" s="225" t="s">
        <v>68</v>
      </c>
      <c r="H657" s="225" t="s">
        <v>7984</v>
      </c>
      <c r="I657" s="225"/>
      <c r="J657" s="225">
        <v>0</v>
      </c>
      <c r="K657" s="225" t="s">
        <v>5886</v>
      </c>
      <c r="L657" s="225">
        <v>0</v>
      </c>
      <c r="M657" s="225"/>
    </row>
    <row r="658" spans="1:13">
      <c r="A658" s="225"/>
      <c r="B658" s="225"/>
      <c r="C658" s="225">
        <v>29</v>
      </c>
      <c r="D658" s="225">
        <v>29</v>
      </c>
      <c r="E658" s="225">
        <v>1</v>
      </c>
      <c r="F658" s="225" t="s">
        <v>5907</v>
      </c>
      <c r="G658" s="225" t="s">
        <v>68</v>
      </c>
      <c r="H658" s="225" t="s">
        <v>7983</v>
      </c>
      <c r="I658" s="225"/>
      <c r="J658" s="225">
        <v>0</v>
      </c>
      <c r="K658" s="225" t="s">
        <v>5886</v>
      </c>
      <c r="L658" s="225">
        <v>0</v>
      </c>
      <c r="M658" s="225"/>
    </row>
    <row r="659" spans="1:13">
      <c r="A659" s="225"/>
      <c r="B659" s="225"/>
      <c r="C659" s="225">
        <v>28</v>
      </c>
      <c r="D659" s="225">
        <v>28</v>
      </c>
      <c r="E659" s="225">
        <v>1</v>
      </c>
      <c r="F659" s="225" t="s">
        <v>5907</v>
      </c>
      <c r="G659" s="225" t="s">
        <v>68</v>
      </c>
      <c r="H659" s="225" t="s">
        <v>7982</v>
      </c>
      <c r="I659" s="225"/>
      <c r="J659" s="225">
        <v>0</v>
      </c>
      <c r="K659" s="225" t="s">
        <v>5886</v>
      </c>
      <c r="L659" s="225">
        <v>0</v>
      </c>
      <c r="M659" s="225"/>
    </row>
    <row r="660" spans="1:13">
      <c r="A660" s="225"/>
      <c r="B660" s="225"/>
      <c r="C660" s="225">
        <v>27</v>
      </c>
      <c r="D660" s="225">
        <v>27</v>
      </c>
      <c r="E660" s="225">
        <v>1</v>
      </c>
      <c r="F660" s="225" t="s">
        <v>5907</v>
      </c>
      <c r="G660" s="225" t="s">
        <v>68</v>
      </c>
      <c r="H660" s="225" t="s">
        <v>7981</v>
      </c>
      <c r="I660" s="225"/>
      <c r="J660" s="225">
        <v>0</v>
      </c>
      <c r="K660" s="225" t="s">
        <v>5886</v>
      </c>
      <c r="L660" s="225">
        <v>0</v>
      </c>
      <c r="M660" s="225"/>
    </row>
    <row r="661" spans="1:13">
      <c r="A661" s="225"/>
      <c r="B661" s="225"/>
      <c r="C661" s="225">
        <v>26</v>
      </c>
      <c r="D661" s="225">
        <v>26</v>
      </c>
      <c r="E661" s="225">
        <v>1</v>
      </c>
      <c r="F661" s="225" t="s">
        <v>5907</v>
      </c>
      <c r="G661" s="225" t="s">
        <v>68</v>
      </c>
      <c r="H661" s="225" t="s">
        <v>7980</v>
      </c>
      <c r="I661" s="225"/>
      <c r="J661" s="225">
        <v>0</v>
      </c>
      <c r="K661" s="225" t="s">
        <v>5886</v>
      </c>
      <c r="L661" s="225">
        <v>0</v>
      </c>
      <c r="M661" s="225"/>
    </row>
    <row r="662" spans="1:13">
      <c r="A662" s="225"/>
      <c r="B662" s="225"/>
      <c r="C662" s="225">
        <v>25</v>
      </c>
      <c r="D662" s="225">
        <v>25</v>
      </c>
      <c r="E662" s="225">
        <v>1</v>
      </c>
      <c r="F662" s="225" t="s">
        <v>5907</v>
      </c>
      <c r="G662" s="225" t="s">
        <v>68</v>
      </c>
      <c r="H662" s="225" t="s">
        <v>7979</v>
      </c>
      <c r="I662" s="225"/>
      <c r="J662" s="225">
        <v>0</v>
      </c>
      <c r="K662" s="225" t="s">
        <v>5886</v>
      </c>
      <c r="L662" s="225">
        <v>0</v>
      </c>
      <c r="M662" s="225"/>
    </row>
    <row r="663" spans="1:13">
      <c r="A663" s="225"/>
      <c r="B663" s="225"/>
      <c r="C663" s="225">
        <v>24</v>
      </c>
      <c r="D663" s="225">
        <v>24</v>
      </c>
      <c r="E663" s="225">
        <v>1</v>
      </c>
      <c r="F663" s="225" t="s">
        <v>5907</v>
      </c>
      <c r="G663" s="225" t="s">
        <v>68</v>
      </c>
      <c r="H663" s="225" t="s">
        <v>7978</v>
      </c>
      <c r="I663" s="225"/>
      <c r="J663" s="225">
        <v>0</v>
      </c>
      <c r="K663" s="225" t="s">
        <v>5886</v>
      </c>
      <c r="L663" s="225">
        <v>0</v>
      </c>
      <c r="M663" s="225"/>
    </row>
    <row r="664" spans="1:13">
      <c r="A664" s="225"/>
      <c r="B664" s="225"/>
      <c r="C664" s="225">
        <v>23</v>
      </c>
      <c r="D664" s="225">
        <v>23</v>
      </c>
      <c r="E664" s="225">
        <v>1</v>
      </c>
      <c r="F664" s="225" t="s">
        <v>5907</v>
      </c>
      <c r="G664" s="225" t="s">
        <v>68</v>
      </c>
      <c r="H664" s="225" t="s">
        <v>7977</v>
      </c>
      <c r="I664" s="225"/>
      <c r="J664" s="225">
        <v>0</v>
      </c>
      <c r="K664" s="225" t="s">
        <v>5886</v>
      </c>
      <c r="L664" s="225">
        <v>0</v>
      </c>
      <c r="M664" s="225"/>
    </row>
    <row r="665" spans="1:13">
      <c r="A665" s="225"/>
      <c r="B665" s="225"/>
      <c r="C665" s="225">
        <v>22</v>
      </c>
      <c r="D665" s="225">
        <v>22</v>
      </c>
      <c r="E665" s="225">
        <v>1</v>
      </c>
      <c r="F665" s="225" t="s">
        <v>5907</v>
      </c>
      <c r="G665" s="225" t="s">
        <v>68</v>
      </c>
      <c r="H665" s="225" t="s">
        <v>7976</v>
      </c>
      <c r="I665" s="225"/>
      <c r="J665" s="225">
        <v>0</v>
      </c>
      <c r="K665" s="225" t="s">
        <v>5886</v>
      </c>
      <c r="L665" s="225">
        <v>0</v>
      </c>
      <c r="M665" s="225"/>
    </row>
    <row r="666" spans="1:13">
      <c r="A666" s="225"/>
      <c r="B666" s="225"/>
      <c r="C666" s="225">
        <v>21</v>
      </c>
      <c r="D666" s="225">
        <v>21</v>
      </c>
      <c r="E666" s="225">
        <v>1</v>
      </c>
      <c r="F666" s="225" t="s">
        <v>5907</v>
      </c>
      <c r="G666" s="225" t="s">
        <v>68</v>
      </c>
      <c r="H666" s="225" t="s">
        <v>7975</v>
      </c>
      <c r="I666" s="225"/>
      <c r="J666" s="225">
        <v>0</v>
      </c>
      <c r="K666" s="225" t="s">
        <v>5886</v>
      </c>
      <c r="L666" s="225">
        <v>0</v>
      </c>
      <c r="M666" s="225"/>
    </row>
    <row r="667" spans="1:13">
      <c r="A667" s="225"/>
      <c r="B667" s="225"/>
      <c r="C667" s="225">
        <v>20</v>
      </c>
      <c r="D667" s="225">
        <v>20</v>
      </c>
      <c r="E667" s="225">
        <v>1</v>
      </c>
      <c r="F667" s="225" t="s">
        <v>5907</v>
      </c>
      <c r="G667" s="225" t="s">
        <v>68</v>
      </c>
      <c r="H667" s="225" t="s">
        <v>7974</v>
      </c>
      <c r="I667" s="225"/>
      <c r="J667" s="225">
        <v>0</v>
      </c>
      <c r="K667" s="225" t="s">
        <v>5886</v>
      </c>
      <c r="L667" s="225">
        <v>0</v>
      </c>
      <c r="M667" s="225"/>
    </row>
    <row r="668" spans="1:13">
      <c r="A668" s="225"/>
      <c r="B668" s="225"/>
      <c r="C668" s="225">
        <v>19</v>
      </c>
      <c r="D668" s="225">
        <v>19</v>
      </c>
      <c r="E668" s="225">
        <v>1</v>
      </c>
      <c r="F668" s="225" t="s">
        <v>5907</v>
      </c>
      <c r="G668" s="225" t="s">
        <v>68</v>
      </c>
      <c r="H668" s="225" t="s">
        <v>7973</v>
      </c>
      <c r="I668" s="225"/>
      <c r="J668" s="225">
        <v>0</v>
      </c>
      <c r="K668" s="225" t="s">
        <v>5886</v>
      </c>
      <c r="L668" s="225">
        <v>0</v>
      </c>
      <c r="M668" s="225"/>
    </row>
    <row r="669" spans="1:13">
      <c r="A669" s="225"/>
      <c r="B669" s="225"/>
      <c r="C669" s="225">
        <v>18</v>
      </c>
      <c r="D669" s="225">
        <v>18</v>
      </c>
      <c r="E669" s="225">
        <v>1</v>
      </c>
      <c r="F669" s="225" t="s">
        <v>5907</v>
      </c>
      <c r="G669" s="225" t="s">
        <v>68</v>
      </c>
      <c r="H669" s="225" t="s">
        <v>7972</v>
      </c>
      <c r="I669" s="225"/>
      <c r="J669" s="225">
        <v>0</v>
      </c>
      <c r="K669" s="225" t="s">
        <v>5886</v>
      </c>
      <c r="L669" s="225">
        <v>0</v>
      </c>
      <c r="M669" s="225"/>
    </row>
    <row r="670" spans="1:13">
      <c r="A670" s="225"/>
      <c r="B670" s="225"/>
      <c r="C670" s="225">
        <v>17</v>
      </c>
      <c r="D670" s="225">
        <v>17</v>
      </c>
      <c r="E670" s="225">
        <v>1</v>
      </c>
      <c r="F670" s="225" t="s">
        <v>5907</v>
      </c>
      <c r="G670" s="225" t="s">
        <v>68</v>
      </c>
      <c r="H670" s="225" t="s">
        <v>7971</v>
      </c>
      <c r="I670" s="225"/>
      <c r="J670" s="225">
        <v>0</v>
      </c>
      <c r="K670" s="225" t="s">
        <v>5886</v>
      </c>
      <c r="L670" s="225">
        <v>0</v>
      </c>
      <c r="M670" s="225"/>
    </row>
    <row r="671" spans="1:13">
      <c r="A671" s="225"/>
      <c r="B671" s="225"/>
      <c r="C671" s="225">
        <v>16</v>
      </c>
      <c r="D671" s="225">
        <v>16</v>
      </c>
      <c r="E671" s="225">
        <v>1</v>
      </c>
      <c r="F671" s="225" t="s">
        <v>5907</v>
      </c>
      <c r="G671" s="225" t="s">
        <v>68</v>
      </c>
      <c r="H671" s="225" t="s">
        <v>7970</v>
      </c>
      <c r="I671" s="225"/>
      <c r="J671" s="225">
        <v>0</v>
      </c>
      <c r="K671" s="225" t="s">
        <v>5886</v>
      </c>
      <c r="L671" s="225">
        <v>0</v>
      </c>
      <c r="M671" s="225"/>
    </row>
    <row r="672" spans="1:13">
      <c r="A672" s="225"/>
      <c r="B672" s="225"/>
      <c r="C672" s="225">
        <v>15</v>
      </c>
      <c r="D672" s="225">
        <v>15</v>
      </c>
      <c r="E672" s="225">
        <v>1</v>
      </c>
      <c r="F672" s="225" t="s">
        <v>5907</v>
      </c>
      <c r="G672" s="225" t="s">
        <v>68</v>
      </c>
      <c r="H672" s="225" t="s">
        <v>7969</v>
      </c>
      <c r="I672" s="225"/>
      <c r="J672" s="225">
        <v>0</v>
      </c>
      <c r="K672" s="225" t="s">
        <v>5886</v>
      </c>
      <c r="L672" s="225">
        <v>0</v>
      </c>
      <c r="M672" s="225"/>
    </row>
    <row r="673" spans="1:13">
      <c r="A673" s="225"/>
      <c r="B673" s="225"/>
      <c r="C673" s="225">
        <v>14</v>
      </c>
      <c r="D673" s="225">
        <v>14</v>
      </c>
      <c r="E673" s="225">
        <v>1</v>
      </c>
      <c r="F673" s="225" t="s">
        <v>5907</v>
      </c>
      <c r="G673" s="225" t="s">
        <v>68</v>
      </c>
      <c r="H673" s="225" t="s">
        <v>7968</v>
      </c>
      <c r="I673" s="225"/>
      <c r="J673" s="225">
        <v>0</v>
      </c>
      <c r="K673" s="225" t="s">
        <v>5886</v>
      </c>
      <c r="L673" s="225">
        <v>0</v>
      </c>
      <c r="M673" s="225"/>
    </row>
    <row r="674" spans="1:13">
      <c r="A674" s="225"/>
      <c r="B674" s="225"/>
      <c r="C674" s="225">
        <v>13</v>
      </c>
      <c r="D674" s="225">
        <v>13</v>
      </c>
      <c r="E674" s="225">
        <v>1</v>
      </c>
      <c r="F674" s="225" t="s">
        <v>5907</v>
      </c>
      <c r="G674" s="225" t="s">
        <v>68</v>
      </c>
      <c r="H674" s="225" t="s">
        <v>7967</v>
      </c>
      <c r="I674" s="225"/>
      <c r="J674" s="225">
        <v>0</v>
      </c>
      <c r="K674" s="225" t="s">
        <v>5886</v>
      </c>
      <c r="L674" s="225">
        <v>0</v>
      </c>
      <c r="M674" s="225"/>
    </row>
    <row r="675" spans="1:13">
      <c r="A675" s="225"/>
      <c r="B675" s="225"/>
      <c r="C675" s="225">
        <v>12</v>
      </c>
      <c r="D675" s="225">
        <v>12</v>
      </c>
      <c r="E675" s="225">
        <v>1</v>
      </c>
      <c r="F675" s="225" t="s">
        <v>5907</v>
      </c>
      <c r="G675" s="225" t="s">
        <v>68</v>
      </c>
      <c r="H675" s="225" t="s">
        <v>7966</v>
      </c>
      <c r="I675" s="225"/>
      <c r="J675" s="225">
        <v>0</v>
      </c>
      <c r="K675" s="225" t="s">
        <v>5886</v>
      </c>
      <c r="L675" s="225">
        <v>0</v>
      </c>
      <c r="M675" s="225"/>
    </row>
    <row r="676" spans="1:13">
      <c r="A676" s="225"/>
      <c r="B676" s="225"/>
      <c r="C676" s="225">
        <v>11</v>
      </c>
      <c r="D676" s="225">
        <v>11</v>
      </c>
      <c r="E676" s="225">
        <v>1</v>
      </c>
      <c r="F676" s="225" t="s">
        <v>5907</v>
      </c>
      <c r="G676" s="225" t="s">
        <v>68</v>
      </c>
      <c r="H676" s="225" t="s">
        <v>7965</v>
      </c>
      <c r="I676" s="225"/>
      <c r="J676" s="225">
        <v>0</v>
      </c>
      <c r="K676" s="225" t="s">
        <v>5886</v>
      </c>
      <c r="L676" s="225">
        <v>0</v>
      </c>
      <c r="M676" s="225"/>
    </row>
    <row r="677" spans="1:13">
      <c r="A677" s="225"/>
      <c r="B677" s="225"/>
      <c r="C677" s="225">
        <v>10</v>
      </c>
      <c r="D677" s="225">
        <v>10</v>
      </c>
      <c r="E677" s="225">
        <v>1</v>
      </c>
      <c r="F677" s="225" t="s">
        <v>5907</v>
      </c>
      <c r="G677" s="225" t="s">
        <v>68</v>
      </c>
      <c r="H677" s="225" t="s">
        <v>7964</v>
      </c>
      <c r="I677" s="225"/>
      <c r="J677" s="225">
        <v>0</v>
      </c>
      <c r="K677" s="225" t="s">
        <v>5886</v>
      </c>
      <c r="L677" s="225">
        <v>0</v>
      </c>
      <c r="M677" s="225"/>
    </row>
    <row r="678" spans="1:13">
      <c r="A678" s="225"/>
      <c r="B678" s="225"/>
      <c r="C678" s="225">
        <v>9</v>
      </c>
      <c r="D678" s="225">
        <v>9</v>
      </c>
      <c r="E678" s="225">
        <v>1</v>
      </c>
      <c r="F678" s="225" t="s">
        <v>5907</v>
      </c>
      <c r="G678" s="225" t="s">
        <v>68</v>
      </c>
      <c r="H678" s="225" t="s">
        <v>7963</v>
      </c>
      <c r="I678" s="225"/>
      <c r="J678" s="225">
        <v>0</v>
      </c>
      <c r="K678" s="225" t="s">
        <v>5886</v>
      </c>
      <c r="L678" s="225">
        <v>0</v>
      </c>
      <c r="M678" s="225"/>
    </row>
    <row r="679" spans="1:13">
      <c r="A679" s="225"/>
      <c r="B679" s="225"/>
      <c r="C679" s="225">
        <v>8</v>
      </c>
      <c r="D679" s="225">
        <v>8</v>
      </c>
      <c r="E679" s="225">
        <v>1</v>
      </c>
      <c r="F679" s="225" t="s">
        <v>5907</v>
      </c>
      <c r="G679" s="225" t="s">
        <v>68</v>
      </c>
      <c r="H679" s="225" t="s">
        <v>7962</v>
      </c>
      <c r="I679" s="225"/>
      <c r="J679" s="225">
        <v>0</v>
      </c>
      <c r="K679" s="225" t="s">
        <v>5886</v>
      </c>
      <c r="L679" s="225">
        <v>0</v>
      </c>
      <c r="M679" s="225"/>
    </row>
    <row r="680" spans="1:13">
      <c r="A680" s="225"/>
      <c r="B680" s="225"/>
      <c r="C680" s="225">
        <v>7</v>
      </c>
      <c r="D680" s="225">
        <v>7</v>
      </c>
      <c r="E680" s="225">
        <v>1</v>
      </c>
      <c r="F680" s="225" t="s">
        <v>5907</v>
      </c>
      <c r="G680" s="225" t="s">
        <v>68</v>
      </c>
      <c r="H680" s="225" t="s">
        <v>7961</v>
      </c>
      <c r="I680" s="225"/>
      <c r="J680" s="225">
        <v>0</v>
      </c>
      <c r="K680" s="225" t="s">
        <v>5886</v>
      </c>
      <c r="L680" s="225">
        <v>0</v>
      </c>
      <c r="M680" s="225"/>
    </row>
    <row r="681" spans="1:13">
      <c r="A681" s="225"/>
      <c r="B681" s="225"/>
      <c r="C681" s="225">
        <v>6</v>
      </c>
      <c r="D681" s="225">
        <v>6</v>
      </c>
      <c r="E681" s="225">
        <v>1</v>
      </c>
      <c r="F681" s="225" t="s">
        <v>5907</v>
      </c>
      <c r="G681" s="225" t="s">
        <v>68</v>
      </c>
      <c r="H681" s="225" t="s">
        <v>7960</v>
      </c>
      <c r="I681" s="225"/>
      <c r="J681" s="225">
        <v>0</v>
      </c>
      <c r="K681" s="225" t="s">
        <v>5886</v>
      </c>
      <c r="L681" s="225">
        <v>0</v>
      </c>
      <c r="M681" s="225"/>
    </row>
    <row r="682" spans="1:13">
      <c r="A682" s="225"/>
      <c r="B682" s="225"/>
      <c r="C682" s="225">
        <v>5</v>
      </c>
      <c r="D682" s="225">
        <v>5</v>
      </c>
      <c r="E682" s="225">
        <v>1</v>
      </c>
      <c r="F682" s="225" t="s">
        <v>5907</v>
      </c>
      <c r="G682" s="225" t="s">
        <v>68</v>
      </c>
      <c r="H682" s="225" t="s">
        <v>7959</v>
      </c>
      <c r="I682" s="225"/>
      <c r="J682" s="225">
        <v>0</v>
      </c>
      <c r="K682" s="225" t="s">
        <v>5886</v>
      </c>
      <c r="L682" s="225">
        <v>0</v>
      </c>
      <c r="M682" s="225"/>
    </row>
    <row r="683" spans="1:13">
      <c r="A683" s="225"/>
      <c r="B683" s="225"/>
      <c r="C683" s="225">
        <v>4</v>
      </c>
      <c r="D683" s="225">
        <v>4</v>
      </c>
      <c r="E683" s="225">
        <v>1</v>
      </c>
      <c r="F683" s="225" t="s">
        <v>5907</v>
      </c>
      <c r="G683" s="225" t="s">
        <v>68</v>
      </c>
      <c r="H683" s="225" t="s">
        <v>7958</v>
      </c>
      <c r="I683" s="225"/>
      <c r="J683" s="225">
        <v>0</v>
      </c>
      <c r="K683" s="225" t="s">
        <v>5886</v>
      </c>
      <c r="L683" s="225">
        <v>0</v>
      </c>
      <c r="M683" s="225"/>
    </row>
    <row r="684" spans="1:13">
      <c r="A684" s="225"/>
      <c r="B684" s="225"/>
      <c r="C684" s="225">
        <v>3</v>
      </c>
      <c r="D684" s="225">
        <v>3</v>
      </c>
      <c r="E684" s="225">
        <v>1</v>
      </c>
      <c r="F684" s="225" t="s">
        <v>5907</v>
      </c>
      <c r="G684" s="225" t="s">
        <v>68</v>
      </c>
      <c r="H684" s="225" t="s">
        <v>7957</v>
      </c>
      <c r="I684" s="225"/>
      <c r="J684" s="225">
        <v>0</v>
      </c>
      <c r="K684" s="225" t="s">
        <v>5886</v>
      </c>
      <c r="L684" s="225">
        <v>0</v>
      </c>
      <c r="M684" s="225"/>
    </row>
    <row r="685" spans="1:13">
      <c r="A685" s="225"/>
      <c r="B685" s="225"/>
      <c r="C685" s="225">
        <v>2</v>
      </c>
      <c r="D685" s="225">
        <v>2</v>
      </c>
      <c r="E685" s="225">
        <v>1</v>
      </c>
      <c r="F685" s="225" t="s">
        <v>5907</v>
      </c>
      <c r="G685" s="225" t="s">
        <v>68</v>
      </c>
      <c r="H685" s="225" t="s">
        <v>7956</v>
      </c>
      <c r="I685" s="225"/>
      <c r="J685" s="225">
        <v>0</v>
      </c>
      <c r="K685" s="225" t="s">
        <v>5886</v>
      </c>
      <c r="L685" s="225">
        <v>0</v>
      </c>
      <c r="M685" s="225"/>
    </row>
    <row r="686" spans="1:13">
      <c r="A686" s="225"/>
      <c r="B686" s="225"/>
      <c r="C686" s="225">
        <v>1</v>
      </c>
      <c r="D686" s="225">
        <v>1</v>
      </c>
      <c r="E686" s="225">
        <v>1</v>
      </c>
      <c r="F686" s="225" t="s">
        <v>5907</v>
      </c>
      <c r="G686" s="225" t="s">
        <v>68</v>
      </c>
      <c r="H686" s="225" t="s">
        <v>7955</v>
      </c>
      <c r="I686" s="225"/>
      <c r="J686" s="225">
        <v>0</v>
      </c>
      <c r="K686" s="225" t="s">
        <v>5886</v>
      </c>
      <c r="L686" s="225">
        <v>0</v>
      </c>
      <c r="M686" s="225"/>
    </row>
    <row r="687" spans="1:13">
      <c r="A687" s="225"/>
      <c r="B687" s="225"/>
      <c r="C687" s="225">
        <v>0</v>
      </c>
      <c r="D687" s="225">
        <v>0</v>
      </c>
      <c r="E687" s="225">
        <v>1</v>
      </c>
      <c r="F687" s="225" t="s">
        <v>5907</v>
      </c>
      <c r="G687" s="225" t="s">
        <v>68</v>
      </c>
      <c r="H687" s="225" t="s">
        <v>7954</v>
      </c>
      <c r="I687" s="225"/>
      <c r="J687" s="225">
        <v>0</v>
      </c>
      <c r="K687" s="225" t="s">
        <v>5886</v>
      </c>
      <c r="L687" s="225">
        <v>0</v>
      </c>
      <c r="M687" s="225"/>
    </row>
    <row r="688" spans="1:13">
      <c r="A688" s="226"/>
      <c r="B688" s="226" t="s">
        <v>6525</v>
      </c>
      <c r="C688" s="226"/>
      <c r="D688" s="226"/>
      <c r="E688" s="226">
        <v>32</v>
      </c>
      <c r="F688" s="226" t="s">
        <v>4333</v>
      </c>
      <c r="G688" s="226"/>
      <c r="H688" s="226" t="s">
        <v>6524</v>
      </c>
      <c r="I688" s="226"/>
      <c r="J688" s="226"/>
      <c r="K688" s="226" t="s">
        <v>5886</v>
      </c>
      <c r="L688" s="226">
        <v>0</v>
      </c>
      <c r="M688" s="226"/>
    </row>
    <row r="689" spans="1:13">
      <c r="A689" s="225"/>
      <c r="B689" s="225"/>
      <c r="C689" s="225">
        <v>31</v>
      </c>
      <c r="D689" s="225">
        <v>31</v>
      </c>
      <c r="E689" s="225">
        <v>1</v>
      </c>
      <c r="F689" s="225" t="s">
        <v>5907</v>
      </c>
      <c r="G689" s="225" t="s">
        <v>718</v>
      </c>
      <c r="H689" s="225" t="s">
        <v>7953</v>
      </c>
      <c r="I689" s="225"/>
      <c r="J689" s="225">
        <v>0</v>
      </c>
      <c r="K689" s="225" t="s">
        <v>5886</v>
      </c>
      <c r="L689" s="225">
        <v>0</v>
      </c>
      <c r="M689" s="225"/>
    </row>
    <row r="690" spans="1:13">
      <c r="A690" s="225"/>
      <c r="B690" s="225"/>
      <c r="C690" s="225">
        <v>30</v>
      </c>
      <c r="D690" s="225">
        <v>30</v>
      </c>
      <c r="E690" s="225">
        <v>1</v>
      </c>
      <c r="F690" s="225" t="s">
        <v>5907</v>
      </c>
      <c r="G690" s="225" t="s">
        <v>718</v>
      </c>
      <c r="H690" s="225" t="s">
        <v>7952</v>
      </c>
      <c r="I690" s="225"/>
      <c r="J690" s="225">
        <v>0</v>
      </c>
      <c r="K690" s="225" t="s">
        <v>5886</v>
      </c>
      <c r="L690" s="225">
        <v>0</v>
      </c>
      <c r="M690" s="225"/>
    </row>
    <row r="691" spans="1:13">
      <c r="A691" s="225"/>
      <c r="B691" s="225"/>
      <c r="C691" s="225">
        <v>29</v>
      </c>
      <c r="D691" s="225">
        <v>29</v>
      </c>
      <c r="E691" s="225">
        <v>1</v>
      </c>
      <c r="F691" s="225" t="s">
        <v>5907</v>
      </c>
      <c r="G691" s="225" t="s">
        <v>718</v>
      </c>
      <c r="H691" s="225" t="s">
        <v>7951</v>
      </c>
      <c r="I691" s="225"/>
      <c r="J691" s="225">
        <v>0</v>
      </c>
      <c r="K691" s="225" t="s">
        <v>5886</v>
      </c>
      <c r="L691" s="225">
        <v>0</v>
      </c>
      <c r="M691" s="225"/>
    </row>
    <row r="692" spans="1:13">
      <c r="A692" s="225"/>
      <c r="B692" s="225"/>
      <c r="C692" s="225">
        <v>28</v>
      </c>
      <c r="D692" s="225">
        <v>28</v>
      </c>
      <c r="E692" s="225">
        <v>1</v>
      </c>
      <c r="F692" s="225" t="s">
        <v>5907</v>
      </c>
      <c r="G692" s="225" t="s">
        <v>718</v>
      </c>
      <c r="H692" s="225" t="s">
        <v>7950</v>
      </c>
      <c r="I692" s="225"/>
      <c r="J692" s="225">
        <v>0</v>
      </c>
      <c r="K692" s="225" t="s">
        <v>5886</v>
      </c>
      <c r="L692" s="225">
        <v>0</v>
      </c>
      <c r="M692" s="225"/>
    </row>
    <row r="693" spans="1:13">
      <c r="A693" s="225"/>
      <c r="B693" s="225"/>
      <c r="C693" s="225">
        <v>27</v>
      </c>
      <c r="D693" s="225">
        <v>27</v>
      </c>
      <c r="E693" s="225">
        <v>1</v>
      </c>
      <c r="F693" s="225" t="s">
        <v>5907</v>
      </c>
      <c r="G693" s="225" t="s">
        <v>718</v>
      </c>
      <c r="H693" s="225" t="s">
        <v>7949</v>
      </c>
      <c r="I693" s="225"/>
      <c r="J693" s="225">
        <v>0</v>
      </c>
      <c r="K693" s="225" t="s">
        <v>5886</v>
      </c>
      <c r="L693" s="225">
        <v>0</v>
      </c>
      <c r="M693" s="225"/>
    </row>
    <row r="694" spans="1:13">
      <c r="A694" s="225"/>
      <c r="B694" s="225"/>
      <c r="C694" s="225">
        <v>26</v>
      </c>
      <c r="D694" s="225">
        <v>26</v>
      </c>
      <c r="E694" s="225">
        <v>1</v>
      </c>
      <c r="F694" s="225" t="s">
        <v>5907</v>
      </c>
      <c r="G694" s="225" t="s">
        <v>718</v>
      </c>
      <c r="H694" s="225" t="s">
        <v>7948</v>
      </c>
      <c r="I694" s="225"/>
      <c r="J694" s="225">
        <v>0</v>
      </c>
      <c r="K694" s="225" t="s">
        <v>5886</v>
      </c>
      <c r="L694" s="225">
        <v>0</v>
      </c>
      <c r="M694" s="225"/>
    </row>
    <row r="695" spans="1:13">
      <c r="A695" s="225"/>
      <c r="B695" s="225"/>
      <c r="C695" s="225">
        <v>25</v>
      </c>
      <c r="D695" s="225">
        <v>25</v>
      </c>
      <c r="E695" s="225">
        <v>1</v>
      </c>
      <c r="F695" s="225" t="s">
        <v>5907</v>
      </c>
      <c r="G695" s="225" t="s">
        <v>718</v>
      </c>
      <c r="H695" s="225" t="s">
        <v>7947</v>
      </c>
      <c r="I695" s="225"/>
      <c r="J695" s="225">
        <v>0</v>
      </c>
      <c r="K695" s="225" t="s">
        <v>5886</v>
      </c>
      <c r="L695" s="225">
        <v>0</v>
      </c>
      <c r="M695" s="225"/>
    </row>
    <row r="696" spans="1:13">
      <c r="A696" s="225"/>
      <c r="B696" s="225"/>
      <c r="C696" s="225">
        <v>24</v>
      </c>
      <c r="D696" s="225">
        <v>24</v>
      </c>
      <c r="E696" s="225">
        <v>1</v>
      </c>
      <c r="F696" s="225" t="s">
        <v>5907</v>
      </c>
      <c r="G696" s="225" t="s">
        <v>718</v>
      </c>
      <c r="H696" s="225" t="s">
        <v>7946</v>
      </c>
      <c r="I696" s="225"/>
      <c r="J696" s="225">
        <v>0</v>
      </c>
      <c r="K696" s="225" t="s">
        <v>5886</v>
      </c>
      <c r="L696" s="225">
        <v>0</v>
      </c>
      <c r="M696" s="225"/>
    </row>
    <row r="697" spans="1:13">
      <c r="A697" s="225"/>
      <c r="B697" s="225"/>
      <c r="C697" s="225">
        <v>23</v>
      </c>
      <c r="D697" s="225">
        <v>23</v>
      </c>
      <c r="E697" s="225">
        <v>1</v>
      </c>
      <c r="F697" s="225" t="s">
        <v>5907</v>
      </c>
      <c r="G697" s="225" t="s">
        <v>718</v>
      </c>
      <c r="H697" s="225" t="s">
        <v>7945</v>
      </c>
      <c r="I697" s="225"/>
      <c r="J697" s="225">
        <v>0</v>
      </c>
      <c r="K697" s="225" t="s">
        <v>5886</v>
      </c>
      <c r="L697" s="225">
        <v>0</v>
      </c>
      <c r="M697" s="225"/>
    </row>
    <row r="698" spans="1:13">
      <c r="A698" s="225"/>
      <c r="B698" s="225"/>
      <c r="C698" s="225">
        <v>22</v>
      </c>
      <c r="D698" s="225">
        <v>22</v>
      </c>
      <c r="E698" s="225">
        <v>1</v>
      </c>
      <c r="F698" s="225" t="s">
        <v>5907</v>
      </c>
      <c r="G698" s="225" t="s">
        <v>718</v>
      </c>
      <c r="H698" s="225" t="s">
        <v>7944</v>
      </c>
      <c r="I698" s="225"/>
      <c r="J698" s="225">
        <v>0</v>
      </c>
      <c r="K698" s="225" t="s">
        <v>5886</v>
      </c>
      <c r="L698" s="225">
        <v>0</v>
      </c>
      <c r="M698" s="225"/>
    </row>
    <row r="699" spans="1:13">
      <c r="A699" s="225"/>
      <c r="B699" s="225"/>
      <c r="C699" s="225">
        <v>21</v>
      </c>
      <c r="D699" s="225">
        <v>21</v>
      </c>
      <c r="E699" s="225">
        <v>1</v>
      </c>
      <c r="F699" s="225" t="s">
        <v>5907</v>
      </c>
      <c r="G699" s="225" t="s">
        <v>718</v>
      </c>
      <c r="H699" s="225" t="s">
        <v>7943</v>
      </c>
      <c r="I699" s="225"/>
      <c r="J699" s="225">
        <v>0</v>
      </c>
      <c r="K699" s="225" t="s">
        <v>5886</v>
      </c>
      <c r="L699" s="225">
        <v>0</v>
      </c>
      <c r="M699" s="225"/>
    </row>
    <row r="700" spans="1:13">
      <c r="A700" s="225"/>
      <c r="B700" s="225"/>
      <c r="C700" s="225">
        <v>20</v>
      </c>
      <c r="D700" s="225">
        <v>20</v>
      </c>
      <c r="E700" s="225">
        <v>1</v>
      </c>
      <c r="F700" s="225" t="s">
        <v>5907</v>
      </c>
      <c r="G700" s="225" t="s">
        <v>718</v>
      </c>
      <c r="H700" s="225" t="s">
        <v>7942</v>
      </c>
      <c r="I700" s="225"/>
      <c r="J700" s="225">
        <v>0</v>
      </c>
      <c r="K700" s="225" t="s">
        <v>5886</v>
      </c>
      <c r="L700" s="225">
        <v>0</v>
      </c>
      <c r="M700" s="225"/>
    </row>
    <row r="701" spans="1:13">
      <c r="A701" s="225"/>
      <c r="B701" s="225"/>
      <c r="C701" s="225">
        <v>19</v>
      </c>
      <c r="D701" s="225">
        <v>19</v>
      </c>
      <c r="E701" s="225">
        <v>1</v>
      </c>
      <c r="F701" s="225" t="s">
        <v>5907</v>
      </c>
      <c r="G701" s="225" t="s">
        <v>718</v>
      </c>
      <c r="H701" s="225" t="s">
        <v>7941</v>
      </c>
      <c r="I701" s="225"/>
      <c r="J701" s="225">
        <v>0</v>
      </c>
      <c r="K701" s="225" t="s">
        <v>5886</v>
      </c>
      <c r="L701" s="225">
        <v>0</v>
      </c>
      <c r="M701" s="225"/>
    </row>
    <row r="702" spans="1:13">
      <c r="A702" s="225"/>
      <c r="B702" s="225"/>
      <c r="C702" s="225">
        <v>18</v>
      </c>
      <c r="D702" s="225">
        <v>18</v>
      </c>
      <c r="E702" s="225">
        <v>1</v>
      </c>
      <c r="F702" s="225" t="s">
        <v>5907</v>
      </c>
      <c r="G702" s="225" t="s">
        <v>718</v>
      </c>
      <c r="H702" s="225" t="s">
        <v>7940</v>
      </c>
      <c r="I702" s="225"/>
      <c r="J702" s="225">
        <v>0</v>
      </c>
      <c r="K702" s="225" t="s">
        <v>5886</v>
      </c>
      <c r="L702" s="225">
        <v>0</v>
      </c>
      <c r="M702" s="225"/>
    </row>
    <row r="703" spans="1:13">
      <c r="A703" s="225"/>
      <c r="B703" s="225"/>
      <c r="C703" s="225">
        <v>17</v>
      </c>
      <c r="D703" s="225">
        <v>17</v>
      </c>
      <c r="E703" s="225">
        <v>1</v>
      </c>
      <c r="F703" s="225" t="s">
        <v>5907</v>
      </c>
      <c r="G703" s="225" t="s">
        <v>718</v>
      </c>
      <c r="H703" s="225" t="s">
        <v>7939</v>
      </c>
      <c r="I703" s="225"/>
      <c r="J703" s="225">
        <v>0</v>
      </c>
      <c r="K703" s="225" t="s">
        <v>5886</v>
      </c>
      <c r="L703" s="225">
        <v>0</v>
      </c>
      <c r="M703" s="225"/>
    </row>
    <row r="704" spans="1:13">
      <c r="A704" s="225"/>
      <c r="B704" s="225"/>
      <c r="C704" s="225">
        <v>16</v>
      </c>
      <c r="D704" s="225">
        <v>16</v>
      </c>
      <c r="E704" s="225">
        <v>1</v>
      </c>
      <c r="F704" s="225" t="s">
        <v>5907</v>
      </c>
      <c r="G704" s="225" t="s">
        <v>718</v>
      </c>
      <c r="H704" s="225" t="s">
        <v>7938</v>
      </c>
      <c r="I704" s="225"/>
      <c r="J704" s="225">
        <v>0</v>
      </c>
      <c r="K704" s="225" t="s">
        <v>5886</v>
      </c>
      <c r="L704" s="225">
        <v>0</v>
      </c>
      <c r="M704" s="225"/>
    </row>
    <row r="705" spans="1:13">
      <c r="A705" s="225"/>
      <c r="B705" s="225"/>
      <c r="C705" s="225">
        <v>15</v>
      </c>
      <c r="D705" s="225">
        <v>15</v>
      </c>
      <c r="E705" s="225">
        <v>1</v>
      </c>
      <c r="F705" s="225" t="s">
        <v>5907</v>
      </c>
      <c r="G705" s="225" t="s">
        <v>718</v>
      </c>
      <c r="H705" s="225" t="s">
        <v>7937</v>
      </c>
      <c r="I705" s="225"/>
      <c r="J705" s="225">
        <v>0</v>
      </c>
      <c r="K705" s="225" t="s">
        <v>5886</v>
      </c>
      <c r="L705" s="225">
        <v>0</v>
      </c>
      <c r="M705" s="225"/>
    </row>
    <row r="706" spans="1:13">
      <c r="A706" s="225"/>
      <c r="B706" s="225"/>
      <c r="C706" s="225">
        <v>14</v>
      </c>
      <c r="D706" s="225">
        <v>14</v>
      </c>
      <c r="E706" s="225">
        <v>1</v>
      </c>
      <c r="F706" s="225" t="s">
        <v>5907</v>
      </c>
      <c r="G706" s="225" t="s">
        <v>718</v>
      </c>
      <c r="H706" s="225" t="s">
        <v>7936</v>
      </c>
      <c r="I706" s="225"/>
      <c r="J706" s="225">
        <v>0</v>
      </c>
      <c r="K706" s="225" t="s">
        <v>5886</v>
      </c>
      <c r="L706" s="225">
        <v>0</v>
      </c>
      <c r="M706" s="225"/>
    </row>
    <row r="707" spans="1:13">
      <c r="A707" s="225"/>
      <c r="B707" s="225"/>
      <c r="C707" s="225">
        <v>13</v>
      </c>
      <c r="D707" s="225">
        <v>13</v>
      </c>
      <c r="E707" s="225">
        <v>1</v>
      </c>
      <c r="F707" s="225" t="s">
        <v>5907</v>
      </c>
      <c r="G707" s="225" t="s">
        <v>718</v>
      </c>
      <c r="H707" s="225" t="s">
        <v>7935</v>
      </c>
      <c r="I707" s="225"/>
      <c r="J707" s="225">
        <v>0</v>
      </c>
      <c r="K707" s="225" t="s">
        <v>5886</v>
      </c>
      <c r="L707" s="225">
        <v>0</v>
      </c>
      <c r="M707" s="225"/>
    </row>
    <row r="708" spans="1:13">
      <c r="A708" s="225"/>
      <c r="B708" s="225"/>
      <c r="C708" s="225">
        <v>12</v>
      </c>
      <c r="D708" s="225">
        <v>12</v>
      </c>
      <c r="E708" s="225">
        <v>1</v>
      </c>
      <c r="F708" s="225" t="s">
        <v>5907</v>
      </c>
      <c r="G708" s="225" t="s">
        <v>718</v>
      </c>
      <c r="H708" s="225" t="s">
        <v>7934</v>
      </c>
      <c r="I708" s="225"/>
      <c r="J708" s="225">
        <v>0</v>
      </c>
      <c r="K708" s="225" t="s">
        <v>5886</v>
      </c>
      <c r="L708" s="225">
        <v>0</v>
      </c>
      <c r="M708" s="225"/>
    </row>
    <row r="709" spans="1:13">
      <c r="A709" s="225"/>
      <c r="B709" s="225"/>
      <c r="C709" s="225">
        <v>11</v>
      </c>
      <c r="D709" s="225">
        <v>11</v>
      </c>
      <c r="E709" s="225">
        <v>1</v>
      </c>
      <c r="F709" s="225" t="s">
        <v>5907</v>
      </c>
      <c r="G709" s="225" t="s">
        <v>718</v>
      </c>
      <c r="H709" s="225" t="s">
        <v>7933</v>
      </c>
      <c r="I709" s="225"/>
      <c r="J709" s="225">
        <v>0</v>
      </c>
      <c r="K709" s="225" t="s">
        <v>5886</v>
      </c>
      <c r="L709" s="225">
        <v>0</v>
      </c>
      <c r="M709" s="225"/>
    </row>
    <row r="710" spans="1:13">
      <c r="A710" s="225"/>
      <c r="B710" s="225"/>
      <c r="C710" s="225">
        <v>10</v>
      </c>
      <c r="D710" s="225">
        <v>10</v>
      </c>
      <c r="E710" s="225">
        <v>1</v>
      </c>
      <c r="F710" s="225" t="s">
        <v>5907</v>
      </c>
      <c r="G710" s="225" t="s">
        <v>718</v>
      </c>
      <c r="H710" s="225" t="s">
        <v>7932</v>
      </c>
      <c r="I710" s="225"/>
      <c r="J710" s="225">
        <v>0</v>
      </c>
      <c r="K710" s="225" t="s">
        <v>5886</v>
      </c>
      <c r="L710" s="225">
        <v>0</v>
      </c>
      <c r="M710" s="225"/>
    </row>
    <row r="711" spans="1:13">
      <c r="A711" s="225"/>
      <c r="B711" s="225"/>
      <c r="C711" s="225">
        <v>9</v>
      </c>
      <c r="D711" s="225">
        <v>9</v>
      </c>
      <c r="E711" s="225">
        <v>1</v>
      </c>
      <c r="F711" s="225" t="s">
        <v>5907</v>
      </c>
      <c r="G711" s="225" t="s">
        <v>718</v>
      </c>
      <c r="H711" s="225" t="s">
        <v>7931</v>
      </c>
      <c r="I711" s="225"/>
      <c r="J711" s="225">
        <v>0</v>
      </c>
      <c r="K711" s="225" t="s">
        <v>5886</v>
      </c>
      <c r="L711" s="225">
        <v>0</v>
      </c>
      <c r="M711" s="225"/>
    </row>
    <row r="712" spans="1:13">
      <c r="A712" s="225"/>
      <c r="B712" s="225"/>
      <c r="C712" s="225">
        <v>8</v>
      </c>
      <c r="D712" s="225">
        <v>8</v>
      </c>
      <c r="E712" s="225">
        <v>1</v>
      </c>
      <c r="F712" s="225" t="s">
        <v>5907</v>
      </c>
      <c r="G712" s="225" t="s">
        <v>718</v>
      </c>
      <c r="H712" s="225" t="s">
        <v>7930</v>
      </c>
      <c r="I712" s="225"/>
      <c r="J712" s="225">
        <v>0</v>
      </c>
      <c r="K712" s="225" t="s">
        <v>5886</v>
      </c>
      <c r="L712" s="225">
        <v>0</v>
      </c>
      <c r="M712" s="225"/>
    </row>
    <row r="713" spans="1:13">
      <c r="A713" s="225"/>
      <c r="B713" s="225"/>
      <c r="C713" s="225">
        <v>7</v>
      </c>
      <c r="D713" s="225">
        <v>7</v>
      </c>
      <c r="E713" s="225">
        <v>1</v>
      </c>
      <c r="F713" s="225" t="s">
        <v>5907</v>
      </c>
      <c r="G713" s="225" t="s">
        <v>718</v>
      </c>
      <c r="H713" s="225" t="s">
        <v>7929</v>
      </c>
      <c r="I713" s="225"/>
      <c r="J713" s="225">
        <v>0</v>
      </c>
      <c r="K713" s="225" t="s">
        <v>5886</v>
      </c>
      <c r="L713" s="225">
        <v>0</v>
      </c>
      <c r="M713" s="225"/>
    </row>
    <row r="714" spans="1:13">
      <c r="A714" s="225"/>
      <c r="B714" s="225"/>
      <c r="C714" s="225">
        <v>6</v>
      </c>
      <c r="D714" s="225">
        <v>6</v>
      </c>
      <c r="E714" s="225">
        <v>1</v>
      </c>
      <c r="F714" s="225" t="s">
        <v>5907</v>
      </c>
      <c r="G714" s="225" t="s">
        <v>718</v>
      </c>
      <c r="H714" s="225" t="s">
        <v>7928</v>
      </c>
      <c r="I714" s="225"/>
      <c r="J714" s="225">
        <v>0</v>
      </c>
      <c r="K714" s="225" t="s">
        <v>5886</v>
      </c>
      <c r="L714" s="225">
        <v>0</v>
      </c>
      <c r="M714" s="225"/>
    </row>
    <row r="715" spans="1:13">
      <c r="A715" s="225"/>
      <c r="B715" s="225"/>
      <c r="C715" s="225">
        <v>5</v>
      </c>
      <c r="D715" s="225">
        <v>5</v>
      </c>
      <c r="E715" s="225">
        <v>1</v>
      </c>
      <c r="F715" s="225" t="s">
        <v>5907</v>
      </c>
      <c r="G715" s="225" t="s">
        <v>718</v>
      </c>
      <c r="H715" s="225" t="s">
        <v>7927</v>
      </c>
      <c r="I715" s="225"/>
      <c r="J715" s="225">
        <v>0</v>
      </c>
      <c r="K715" s="225" t="s">
        <v>5886</v>
      </c>
      <c r="L715" s="225">
        <v>0</v>
      </c>
      <c r="M715" s="225"/>
    </row>
    <row r="716" spans="1:13">
      <c r="A716" s="225"/>
      <c r="B716" s="225"/>
      <c r="C716" s="225">
        <v>4</v>
      </c>
      <c r="D716" s="225">
        <v>4</v>
      </c>
      <c r="E716" s="225">
        <v>1</v>
      </c>
      <c r="F716" s="225" t="s">
        <v>5907</v>
      </c>
      <c r="G716" s="225" t="s">
        <v>718</v>
      </c>
      <c r="H716" s="225" t="s">
        <v>7926</v>
      </c>
      <c r="I716" s="225"/>
      <c r="J716" s="225">
        <v>0</v>
      </c>
      <c r="K716" s="225" t="s">
        <v>5886</v>
      </c>
      <c r="L716" s="225">
        <v>0</v>
      </c>
      <c r="M716" s="225"/>
    </row>
    <row r="717" spans="1:13">
      <c r="A717" s="225"/>
      <c r="B717" s="225"/>
      <c r="C717" s="225">
        <v>3</v>
      </c>
      <c r="D717" s="225">
        <v>3</v>
      </c>
      <c r="E717" s="225">
        <v>1</v>
      </c>
      <c r="F717" s="225" t="s">
        <v>5907</v>
      </c>
      <c r="G717" s="225" t="s">
        <v>718</v>
      </c>
      <c r="H717" s="225" t="s">
        <v>7925</v>
      </c>
      <c r="I717" s="225"/>
      <c r="J717" s="225">
        <v>0</v>
      </c>
      <c r="K717" s="225" t="s">
        <v>5886</v>
      </c>
      <c r="L717" s="225">
        <v>0</v>
      </c>
      <c r="M717" s="225"/>
    </row>
    <row r="718" spans="1:13">
      <c r="A718" s="225"/>
      <c r="B718" s="225"/>
      <c r="C718" s="225">
        <v>2</v>
      </c>
      <c r="D718" s="225">
        <v>2</v>
      </c>
      <c r="E718" s="225">
        <v>1</v>
      </c>
      <c r="F718" s="225" t="s">
        <v>5907</v>
      </c>
      <c r="G718" s="225" t="s">
        <v>718</v>
      </c>
      <c r="H718" s="225" t="s">
        <v>7924</v>
      </c>
      <c r="I718" s="225"/>
      <c r="J718" s="225">
        <v>0</v>
      </c>
      <c r="K718" s="225" t="s">
        <v>5886</v>
      </c>
      <c r="L718" s="225">
        <v>0</v>
      </c>
      <c r="M718" s="225"/>
    </row>
    <row r="719" spans="1:13">
      <c r="A719" s="225"/>
      <c r="B719" s="225"/>
      <c r="C719" s="225">
        <v>1</v>
      </c>
      <c r="D719" s="225">
        <v>1</v>
      </c>
      <c r="E719" s="225">
        <v>1</v>
      </c>
      <c r="F719" s="225" t="s">
        <v>5907</v>
      </c>
      <c r="G719" s="225" t="s">
        <v>718</v>
      </c>
      <c r="H719" s="225" t="s">
        <v>7923</v>
      </c>
      <c r="I719" s="225"/>
      <c r="J719" s="225">
        <v>0</v>
      </c>
      <c r="K719" s="225" t="s">
        <v>5886</v>
      </c>
      <c r="L719" s="225">
        <v>0</v>
      </c>
      <c r="M719" s="225"/>
    </row>
    <row r="720" spans="1:13">
      <c r="A720" s="225"/>
      <c r="B720" s="225"/>
      <c r="C720" s="225">
        <v>0</v>
      </c>
      <c r="D720" s="225">
        <v>0</v>
      </c>
      <c r="E720" s="225">
        <v>1</v>
      </c>
      <c r="F720" s="225" t="s">
        <v>5907</v>
      </c>
      <c r="G720" s="225" t="s">
        <v>718</v>
      </c>
      <c r="H720" s="225" t="s">
        <v>7922</v>
      </c>
      <c r="I720" s="225"/>
      <c r="J720" s="225">
        <v>0</v>
      </c>
      <c r="K720" s="225" t="s">
        <v>5886</v>
      </c>
      <c r="L720" s="225">
        <v>0</v>
      </c>
      <c r="M720" s="225"/>
    </row>
    <row r="721" spans="1:13">
      <c r="A721" s="226"/>
      <c r="B721" s="226" t="s">
        <v>6523</v>
      </c>
      <c r="C721" s="226"/>
      <c r="D721" s="226"/>
      <c r="E721" s="226">
        <v>32</v>
      </c>
      <c r="F721" s="226" t="s">
        <v>4333</v>
      </c>
      <c r="G721" s="226"/>
      <c r="H721" s="226" t="s">
        <v>6522</v>
      </c>
      <c r="I721" s="226"/>
      <c r="J721" s="226"/>
      <c r="K721" s="226" t="s">
        <v>5886</v>
      </c>
      <c r="L721" s="226">
        <v>0</v>
      </c>
      <c r="M721" s="226"/>
    </row>
    <row r="722" spans="1:13">
      <c r="A722" s="225"/>
      <c r="B722" s="225"/>
      <c r="C722" s="225">
        <v>31</v>
      </c>
      <c r="D722" s="225">
        <v>31</v>
      </c>
      <c r="E722" s="225">
        <v>1</v>
      </c>
      <c r="F722" s="225" t="s">
        <v>5907</v>
      </c>
      <c r="G722" s="225" t="s">
        <v>713</v>
      </c>
      <c r="H722" s="225" t="s">
        <v>7921</v>
      </c>
      <c r="I722" s="225"/>
      <c r="J722" s="225">
        <v>0</v>
      </c>
      <c r="K722" s="225" t="s">
        <v>5886</v>
      </c>
      <c r="L722" s="225">
        <v>0</v>
      </c>
      <c r="M722" s="225"/>
    </row>
    <row r="723" spans="1:13">
      <c r="A723" s="225"/>
      <c r="B723" s="225"/>
      <c r="C723" s="225">
        <v>30</v>
      </c>
      <c r="D723" s="225">
        <v>30</v>
      </c>
      <c r="E723" s="225">
        <v>1</v>
      </c>
      <c r="F723" s="225" t="s">
        <v>5907</v>
      </c>
      <c r="G723" s="225" t="s">
        <v>713</v>
      </c>
      <c r="H723" s="225" t="s">
        <v>7920</v>
      </c>
      <c r="I723" s="225"/>
      <c r="J723" s="225">
        <v>0</v>
      </c>
      <c r="K723" s="225" t="s">
        <v>5886</v>
      </c>
      <c r="L723" s="225">
        <v>0</v>
      </c>
      <c r="M723" s="225"/>
    </row>
    <row r="724" spans="1:13">
      <c r="A724" s="225"/>
      <c r="B724" s="225"/>
      <c r="C724" s="225">
        <v>29</v>
      </c>
      <c r="D724" s="225">
        <v>29</v>
      </c>
      <c r="E724" s="225">
        <v>1</v>
      </c>
      <c r="F724" s="225" t="s">
        <v>5907</v>
      </c>
      <c r="G724" s="225" t="s">
        <v>713</v>
      </c>
      <c r="H724" s="225" t="s">
        <v>7919</v>
      </c>
      <c r="I724" s="225"/>
      <c r="J724" s="225">
        <v>0</v>
      </c>
      <c r="K724" s="225" t="s">
        <v>5886</v>
      </c>
      <c r="L724" s="225">
        <v>0</v>
      </c>
      <c r="M724" s="225"/>
    </row>
    <row r="725" spans="1:13">
      <c r="A725" s="225"/>
      <c r="B725" s="225"/>
      <c r="C725" s="225">
        <v>28</v>
      </c>
      <c r="D725" s="225">
        <v>28</v>
      </c>
      <c r="E725" s="225">
        <v>1</v>
      </c>
      <c r="F725" s="225" t="s">
        <v>5907</v>
      </c>
      <c r="G725" s="225" t="s">
        <v>713</v>
      </c>
      <c r="H725" s="225" t="s">
        <v>7918</v>
      </c>
      <c r="I725" s="225"/>
      <c r="J725" s="225">
        <v>0</v>
      </c>
      <c r="K725" s="225" t="s">
        <v>5886</v>
      </c>
      <c r="L725" s="225">
        <v>0</v>
      </c>
      <c r="M725" s="225"/>
    </row>
    <row r="726" spans="1:13">
      <c r="A726" s="225"/>
      <c r="B726" s="225"/>
      <c r="C726" s="225">
        <v>27</v>
      </c>
      <c r="D726" s="225">
        <v>27</v>
      </c>
      <c r="E726" s="225">
        <v>1</v>
      </c>
      <c r="F726" s="225" t="s">
        <v>5907</v>
      </c>
      <c r="G726" s="225" t="s">
        <v>713</v>
      </c>
      <c r="H726" s="225" t="s">
        <v>7917</v>
      </c>
      <c r="I726" s="225"/>
      <c r="J726" s="225">
        <v>0</v>
      </c>
      <c r="K726" s="225" t="s">
        <v>5886</v>
      </c>
      <c r="L726" s="225">
        <v>0</v>
      </c>
      <c r="M726" s="225"/>
    </row>
    <row r="727" spans="1:13">
      <c r="A727" s="225"/>
      <c r="B727" s="225"/>
      <c r="C727" s="225">
        <v>26</v>
      </c>
      <c r="D727" s="225">
        <v>26</v>
      </c>
      <c r="E727" s="225">
        <v>1</v>
      </c>
      <c r="F727" s="225" t="s">
        <v>5907</v>
      </c>
      <c r="G727" s="225" t="s">
        <v>713</v>
      </c>
      <c r="H727" s="225" t="s">
        <v>7916</v>
      </c>
      <c r="I727" s="225"/>
      <c r="J727" s="225">
        <v>0</v>
      </c>
      <c r="K727" s="225" t="s">
        <v>5886</v>
      </c>
      <c r="L727" s="225">
        <v>0</v>
      </c>
      <c r="M727" s="225"/>
    </row>
    <row r="728" spans="1:13">
      <c r="A728" s="225"/>
      <c r="B728" s="225"/>
      <c r="C728" s="225">
        <v>25</v>
      </c>
      <c r="D728" s="225">
        <v>25</v>
      </c>
      <c r="E728" s="225">
        <v>1</v>
      </c>
      <c r="F728" s="225" t="s">
        <v>5907</v>
      </c>
      <c r="G728" s="225" t="s">
        <v>713</v>
      </c>
      <c r="H728" s="225" t="s">
        <v>7915</v>
      </c>
      <c r="I728" s="225"/>
      <c r="J728" s="225">
        <v>0</v>
      </c>
      <c r="K728" s="225" t="s">
        <v>5886</v>
      </c>
      <c r="L728" s="225">
        <v>0</v>
      </c>
      <c r="M728" s="225"/>
    </row>
    <row r="729" spans="1:13">
      <c r="A729" s="225"/>
      <c r="B729" s="225"/>
      <c r="C729" s="225">
        <v>24</v>
      </c>
      <c r="D729" s="225">
        <v>24</v>
      </c>
      <c r="E729" s="225">
        <v>1</v>
      </c>
      <c r="F729" s="225" t="s">
        <v>5907</v>
      </c>
      <c r="G729" s="225" t="s">
        <v>713</v>
      </c>
      <c r="H729" s="225" t="s">
        <v>7914</v>
      </c>
      <c r="I729" s="225"/>
      <c r="J729" s="225">
        <v>0</v>
      </c>
      <c r="K729" s="225" t="s">
        <v>5886</v>
      </c>
      <c r="L729" s="225">
        <v>0</v>
      </c>
      <c r="M729" s="225"/>
    </row>
    <row r="730" spans="1:13">
      <c r="A730" s="225"/>
      <c r="B730" s="225"/>
      <c r="C730" s="225">
        <v>23</v>
      </c>
      <c r="D730" s="225">
        <v>23</v>
      </c>
      <c r="E730" s="225">
        <v>1</v>
      </c>
      <c r="F730" s="225" t="s">
        <v>5907</v>
      </c>
      <c r="G730" s="225" t="s">
        <v>713</v>
      </c>
      <c r="H730" s="225" t="s">
        <v>7913</v>
      </c>
      <c r="I730" s="225"/>
      <c r="J730" s="225">
        <v>0</v>
      </c>
      <c r="K730" s="225" t="s">
        <v>5886</v>
      </c>
      <c r="L730" s="225">
        <v>0</v>
      </c>
      <c r="M730" s="225"/>
    </row>
    <row r="731" spans="1:13">
      <c r="A731" s="225"/>
      <c r="B731" s="225"/>
      <c r="C731" s="225">
        <v>22</v>
      </c>
      <c r="D731" s="225">
        <v>22</v>
      </c>
      <c r="E731" s="225">
        <v>1</v>
      </c>
      <c r="F731" s="225" t="s">
        <v>5907</v>
      </c>
      <c r="G731" s="225" t="s">
        <v>713</v>
      </c>
      <c r="H731" s="225" t="s">
        <v>7912</v>
      </c>
      <c r="I731" s="225"/>
      <c r="J731" s="225">
        <v>0</v>
      </c>
      <c r="K731" s="225" t="s">
        <v>5886</v>
      </c>
      <c r="L731" s="225">
        <v>0</v>
      </c>
      <c r="M731" s="225"/>
    </row>
    <row r="732" spans="1:13">
      <c r="A732" s="225"/>
      <c r="B732" s="225"/>
      <c r="C732" s="225">
        <v>21</v>
      </c>
      <c r="D732" s="225">
        <v>21</v>
      </c>
      <c r="E732" s="225">
        <v>1</v>
      </c>
      <c r="F732" s="225" t="s">
        <v>5907</v>
      </c>
      <c r="G732" s="225" t="s">
        <v>713</v>
      </c>
      <c r="H732" s="225" t="s">
        <v>7911</v>
      </c>
      <c r="I732" s="225"/>
      <c r="J732" s="225">
        <v>0</v>
      </c>
      <c r="K732" s="225" t="s">
        <v>5886</v>
      </c>
      <c r="L732" s="225">
        <v>0</v>
      </c>
      <c r="M732" s="225"/>
    </row>
    <row r="733" spans="1:13">
      <c r="A733" s="225"/>
      <c r="B733" s="225"/>
      <c r="C733" s="225">
        <v>20</v>
      </c>
      <c r="D733" s="225">
        <v>20</v>
      </c>
      <c r="E733" s="225">
        <v>1</v>
      </c>
      <c r="F733" s="225" t="s">
        <v>5907</v>
      </c>
      <c r="G733" s="225" t="s">
        <v>713</v>
      </c>
      <c r="H733" s="225" t="s">
        <v>7910</v>
      </c>
      <c r="I733" s="225"/>
      <c r="J733" s="225">
        <v>0</v>
      </c>
      <c r="K733" s="225" t="s">
        <v>5886</v>
      </c>
      <c r="L733" s="225">
        <v>0</v>
      </c>
      <c r="M733" s="225"/>
    </row>
    <row r="734" spans="1:13">
      <c r="A734" s="225"/>
      <c r="B734" s="225"/>
      <c r="C734" s="225">
        <v>19</v>
      </c>
      <c r="D734" s="225">
        <v>19</v>
      </c>
      <c r="E734" s="225">
        <v>1</v>
      </c>
      <c r="F734" s="225" t="s">
        <v>5907</v>
      </c>
      <c r="G734" s="225" t="s">
        <v>713</v>
      </c>
      <c r="H734" s="225" t="s">
        <v>7909</v>
      </c>
      <c r="I734" s="225"/>
      <c r="J734" s="225">
        <v>0</v>
      </c>
      <c r="K734" s="225" t="s">
        <v>5886</v>
      </c>
      <c r="L734" s="225">
        <v>0</v>
      </c>
      <c r="M734" s="225"/>
    </row>
    <row r="735" spans="1:13">
      <c r="A735" s="225"/>
      <c r="B735" s="225"/>
      <c r="C735" s="225">
        <v>18</v>
      </c>
      <c r="D735" s="225">
        <v>18</v>
      </c>
      <c r="E735" s="225">
        <v>1</v>
      </c>
      <c r="F735" s="225" t="s">
        <v>5907</v>
      </c>
      <c r="G735" s="225" t="s">
        <v>713</v>
      </c>
      <c r="H735" s="225" t="s">
        <v>7908</v>
      </c>
      <c r="I735" s="225"/>
      <c r="J735" s="225">
        <v>0</v>
      </c>
      <c r="K735" s="225" t="s">
        <v>5886</v>
      </c>
      <c r="L735" s="225">
        <v>0</v>
      </c>
      <c r="M735" s="225"/>
    </row>
    <row r="736" spans="1:13">
      <c r="A736" s="225"/>
      <c r="B736" s="225"/>
      <c r="C736" s="225">
        <v>17</v>
      </c>
      <c r="D736" s="225">
        <v>17</v>
      </c>
      <c r="E736" s="225">
        <v>1</v>
      </c>
      <c r="F736" s="225" t="s">
        <v>5907</v>
      </c>
      <c r="G736" s="225" t="s">
        <v>713</v>
      </c>
      <c r="H736" s="225" t="s">
        <v>7907</v>
      </c>
      <c r="I736" s="225"/>
      <c r="J736" s="225">
        <v>0</v>
      </c>
      <c r="K736" s="225" t="s">
        <v>5886</v>
      </c>
      <c r="L736" s="225">
        <v>0</v>
      </c>
      <c r="M736" s="225"/>
    </row>
    <row r="737" spans="1:13">
      <c r="A737" s="225"/>
      <c r="B737" s="225"/>
      <c r="C737" s="225">
        <v>16</v>
      </c>
      <c r="D737" s="225">
        <v>16</v>
      </c>
      <c r="E737" s="225">
        <v>1</v>
      </c>
      <c r="F737" s="225" t="s">
        <v>5907</v>
      </c>
      <c r="G737" s="225" t="s">
        <v>713</v>
      </c>
      <c r="H737" s="225" t="s">
        <v>7906</v>
      </c>
      <c r="I737" s="225"/>
      <c r="J737" s="225">
        <v>0</v>
      </c>
      <c r="K737" s="225" t="s">
        <v>5886</v>
      </c>
      <c r="L737" s="225">
        <v>0</v>
      </c>
      <c r="M737" s="225"/>
    </row>
    <row r="738" spans="1:13">
      <c r="A738" s="225"/>
      <c r="B738" s="225"/>
      <c r="C738" s="225">
        <v>15</v>
      </c>
      <c r="D738" s="225">
        <v>15</v>
      </c>
      <c r="E738" s="225">
        <v>1</v>
      </c>
      <c r="F738" s="225" t="s">
        <v>5907</v>
      </c>
      <c r="G738" s="225" t="s">
        <v>713</v>
      </c>
      <c r="H738" s="225" t="s">
        <v>7905</v>
      </c>
      <c r="I738" s="225"/>
      <c r="J738" s="225">
        <v>0</v>
      </c>
      <c r="K738" s="225" t="s">
        <v>5886</v>
      </c>
      <c r="L738" s="225">
        <v>0</v>
      </c>
      <c r="M738" s="225"/>
    </row>
    <row r="739" spans="1:13">
      <c r="A739" s="225"/>
      <c r="B739" s="225"/>
      <c r="C739" s="225">
        <v>14</v>
      </c>
      <c r="D739" s="225">
        <v>14</v>
      </c>
      <c r="E739" s="225">
        <v>1</v>
      </c>
      <c r="F739" s="225" t="s">
        <v>5907</v>
      </c>
      <c r="G739" s="225" t="s">
        <v>713</v>
      </c>
      <c r="H739" s="225" t="s">
        <v>7904</v>
      </c>
      <c r="I739" s="225"/>
      <c r="J739" s="225">
        <v>0</v>
      </c>
      <c r="K739" s="225" t="s">
        <v>5886</v>
      </c>
      <c r="L739" s="225">
        <v>0</v>
      </c>
      <c r="M739" s="225"/>
    </row>
    <row r="740" spans="1:13">
      <c r="A740" s="225"/>
      <c r="B740" s="225"/>
      <c r="C740" s="225">
        <v>13</v>
      </c>
      <c r="D740" s="225">
        <v>13</v>
      </c>
      <c r="E740" s="225">
        <v>1</v>
      </c>
      <c r="F740" s="225" t="s">
        <v>5907</v>
      </c>
      <c r="G740" s="225" t="s">
        <v>713</v>
      </c>
      <c r="H740" s="225" t="s">
        <v>7903</v>
      </c>
      <c r="I740" s="225"/>
      <c r="J740" s="225">
        <v>0</v>
      </c>
      <c r="K740" s="225" t="s">
        <v>5886</v>
      </c>
      <c r="L740" s="225">
        <v>0</v>
      </c>
      <c r="M740" s="225"/>
    </row>
    <row r="741" spans="1:13">
      <c r="A741" s="225"/>
      <c r="B741" s="225"/>
      <c r="C741" s="225">
        <v>12</v>
      </c>
      <c r="D741" s="225">
        <v>12</v>
      </c>
      <c r="E741" s="225">
        <v>1</v>
      </c>
      <c r="F741" s="225" t="s">
        <v>5907</v>
      </c>
      <c r="G741" s="225" t="s">
        <v>713</v>
      </c>
      <c r="H741" s="225" t="s">
        <v>7902</v>
      </c>
      <c r="I741" s="225"/>
      <c r="J741" s="225">
        <v>0</v>
      </c>
      <c r="K741" s="225" t="s">
        <v>5886</v>
      </c>
      <c r="L741" s="225">
        <v>0</v>
      </c>
      <c r="M741" s="225"/>
    </row>
    <row r="742" spans="1:13">
      <c r="A742" s="225"/>
      <c r="B742" s="225"/>
      <c r="C742" s="225">
        <v>11</v>
      </c>
      <c r="D742" s="225">
        <v>11</v>
      </c>
      <c r="E742" s="225">
        <v>1</v>
      </c>
      <c r="F742" s="225" t="s">
        <v>5907</v>
      </c>
      <c r="G742" s="225" t="s">
        <v>713</v>
      </c>
      <c r="H742" s="225" t="s">
        <v>7901</v>
      </c>
      <c r="I742" s="225"/>
      <c r="J742" s="225">
        <v>0</v>
      </c>
      <c r="K742" s="225" t="s">
        <v>5886</v>
      </c>
      <c r="L742" s="225">
        <v>0</v>
      </c>
      <c r="M742" s="225"/>
    </row>
    <row r="743" spans="1:13">
      <c r="A743" s="225"/>
      <c r="B743" s="225"/>
      <c r="C743" s="225">
        <v>10</v>
      </c>
      <c r="D743" s="225">
        <v>10</v>
      </c>
      <c r="E743" s="225">
        <v>1</v>
      </c>
      <c r="F743" s="225" t="s">
        <v>5907</v>
      </c>
      <c r="G743" s="225" t="s">
        <v>713</v>
      </c>
      <c r="H743" s="225" t="s">
        <v>7900</v>
      </c>
      <c r="I743" s="225"/>
      <c r="J743" s="225">
        <v>0</v>
      </c>
      <c r="K743" s="225" t="s">
        <v>5886</v>
      </c>
      <c r="L743" s="225">
        <v>0</v>
      </c>
      <c r="M743" s="225"/>
    </row>
    <row r="744" spans="1:13">
      <c r="A744" s="225"/>
      <c r="B744" s="225"/>
      <c r="C744" s="225">
        <v>9</v>
      </c>
      <c r="D744" s="225">
        <v>9</v>
      </c>
      <c r="E744" s="225">
        <v>1</v>
      </c>
      <c r="F744" s="225" t="s">
        <v>5907</v>
      </c>
      <c r="G744" s="225" t="s">
        <v>713</v>
      </c>
      <c r="H744" s="225" t="s">
        <v>7899</v>
      </c>
      <c r="I744" s="225"/>
      <c r="J744" s="225">
        <v>0</v>
      </c>
      <c r="K744" s="225" t="s">
        <v>5886</v>
      </c>
      <c r="L744" s="225">
        <v>0</v>
      </c>
      <c r="M744" s="225"/>
    </row>
    <row r="745" spans="1:13">
      <c r="A745" s="225"/>
      <c r="B745" s="225"/>
      <c r="C745" s="225">
        <v>8</v>
      </c>
      <c r="D745" s="225">
        <v>8</v>
      </c>
      <c r="E745" s="225">
        <v>1</v>
      </c>
      <c r="F745" s="225" t="s">
        <v>5907</v>
      </c>
      <c r="G745" s="225" t="s">
        <v>713</v>
      </c>
      <c r="H745" s="225" t="s">
        <v>7898</v>
      </c>
      <c r="I745" s="225"/>
      <c r="J745" s="225">
        <v>0</v>
      </c>
      <c r="K745" s="225" t="s">
        <v>5886</v>
      </c>
      <c r="L745" s="225">
        <v>0</v>
      </c>
      <c r="M745" s="225"/>
    </row>
    <row r="746" spans="1:13">
      <c r="A746" s="225"/>
      <c r="B746" s="225"/>
      <c r="C746" s="225">
        <v>7</v>
      </c>
      <c r="D746" s="225">
        <v>7</v>
      </c>
      <c r="E746" s="225">
        <v>1</v>
      </c>
      <c r="F746" s="225" t="s">
        <v>5907</v>
      </c>
      <c r="G746" s="225" t="s">
        <v>713</v>
      </c>
      <c r="H746" s="225" t="s">
        <v>7897</v>
      </c>
      <c r="I746" s="225"/>
      <c r="J746" s="225">
        <v>0</v>
      </c>
      <c r="K746" s="225" t="s">
        <v>5886</v>
      </c>
      <c r="L746" s="225">
        <v>0</v>
      </c>
      <c r="M746" s="225"/>
    </row>
    <row r="747" spans="1:13">
      <c r="A747" s="225"/>
      <c r="B747" s="225"/>
      <c r="C747" s="225">
        <v>6</v>
      </c>
      <c r="D747" s="225">
        <v>6</v>
      </c>
      <c r="E747" s="225">
        <v>1</v>
      </c>
      <c r="F747" s="225" t="s">
        <v>5907</v>
      </c>
      <c r="G747" s="225" t="s">
        <v>713</v>
      </c>
      <c r="H747" s="225" t="s">
        <v>7896</v>
      </c>
      <c r="I747" s="225"/>
      <c r="J747" s="225">
        <v>0</v>
      </c>
      <c r="K747" s="225" t="s">
        <v>5886</v>
      </c>
      <c r="L747" s="225">
        <v>0</v>
      </c>
      <c r="M747" s="225"/>
    </row>
    <row r="748" spans="1:13">
      <c r="A748" s="225"/>
      <c r="B748" s="225"/>
      <c r="C748" s="225">
        <v>5</v>
      </c>
      <c r="D748" s="225">
        <v>5</v>
      </c>
      <c r="E748" s="225">
        <v>1</v>
      </c>
      <c r="F748" s="225" t="s">
        <v>5907</v>
      </c>
      <c r="G748" s="225" t="s">
        <v>713</v>
      </c>
      <c r="H748" s="225" t="s">
        <v>7895</v>
      </c>
      <c r="I748" s="225"/>
      <c r="J748" s="225">
        <v>0</v>
      </c>
      <c r="K748" s="225" t="s">
        <v>5886</v>
      </c>
      <c r="L748" s="225">
        <v>0</v>
      </c>
      <c r="M748" s="225"/>
    </row>
    <row r="749" spans="1:13">
      <c r="A749" s="225"/>
      <c r="B749" s="225"/>
      <c r="C749" s="225">
        <v>4</v>
      </c>
      <c r="D749" s="225">
        <v>4</v>
      </c>
      <c r="E749" s="225">
        <v>1</v>
      </c>
      <c r="F749" s="225" t="s">
        <v>5907</v>
      </c>
      <c r="G749" s="225" t="s">
        <v>713</v>
      </c>
      <c r="H749" s="225" t="s">
        <v>7894</v>
      </c>
      <c r="I749" s="225"/>
      <c r="J749" s="225">
        <v>0</v>
      </c>
      <c r="K749" s="225" t="s">
        <v>5886</v>
      </c>
      <c r="L749" s="225">
        <v>0</v>
      </c>
      <c r="M749" s="225"/>
    </row>
    <row r="750" spans="1:13">
      <c r="A750" s="225"/>
      <c r="B750" s="225"/>
      <c r="C750" s="225">
        <v>3</v>
      </c>
      <c r="D750" s="225">
        <v>3</v>
      </c>
      <c r="E750" s="225">
        <v>1</v>
      </c>
      <c r="F750" s="225" t="s">
        <v>5907</v>
      </c>
      <c r="G750" s="225" t="s">
        <v>713</v>
      </c>
      <c r="H750" s="225" t="s">
        <v>7893</v>
      </c>
      <c r="I750" s="225"/>
      <c r="J750" s="225">
        <v>0</v>
      </c>
      <c r="K750" s="225" t="s">
        <v>5886</v>
      </c>
      <c r="L750" s="225">
        <v>0</v>
      </c>
      <c r="M750" s="225"/>
    </row>
    <row r="751" spans="1:13">
      <c r="A751" s="225"/>
      <c r="B751" s="225"/>
      <c r="C751" s="225">
        <v>2</v>
      </c>
      <c r="D751" s="225">
        <v>2</v>
      </c>
      <c r="E751" s="225">
        <v>1</v>
      </c>
      <c r="F751" s="225" t="s">
        <v>5907</v>
      </c>
      <c r="G751" s="225" t="s">
        <v>713</v>
      </c>
      <c r="H751" s="225" t="s">
        <v>7892</v>
      </c>
      <c r="I751" s="225"/>
      <c r="J751" s="225">
        <v>0</v>
      </c>
      <c r="K751" s="225" t="s">
        <v>5886</v>
      </c>
      <c r="L751" s="225">
        <v>0</v>
      </c>
      <c r="M751" s="225"/>
    </row>
    <row r="752" spans="1:13">
      <c r="A752" s="225"/>
      <c r="B752" s="225"/>
      <c r="C752" s="225">
        <v>1</v>
      </c>
      <c r="D752" s="225">
        <v>1</v>
      </c>
      <c r="E752" s="225">
        <v>1</v>
      </c>
      <c r="F752" s="225" t="s">
        <v>5907</v>
      </c>
      <c r="G752" s="225" t="s">
        <v>713</v>
      </c>
      <c r="H752" s="225" t="s">
        <v>7891</v>
      </c>
      <c r="I752" s="225"/>
      <c r="J752" s="225">
        <v>0</v>
      </c>
      <c r="K752" s="225" t="s">
        <v>5886</v>
      </c>
      <c r="L752" s="225">
        <v>0</v>
      </c>
      <c r="M752" s="225"/>
    </row>
    <row r="753" spans="1:13">
      <c r="A753" s="225"/>
      <c r="B753" s="225"/>
      <c r="C753" s="225">
        <v>0</v>
      </c>
      <c r="D753" s="225">
        <v>0</v>
      </c>
      <c r="E753" s="225">
        <v>1</v>
      </c>
      <c r="F753" s="225" t="s">
        <v>5907</v>
      </c>
      <c r="G753" s="225" t="s">
        <v>713</v>
      </c>
      <c r="H753" s="225" t="s">
        <v>7890</v>
      </c>
      <c r="I753" s="225"/>
      <c r="J753" s="225">
        <v>0</v>
      </c>
      <c r="K753" s="225" t="s">
        <v>5886</v>
      </c>
      <c r="L753" s="225">
        <v>0</v>
      </c>
      <c r="M753" s="225"/>
    </row>
    <row r="754" spans="1:13">
      <c r="A754" s="226"/>
      <c r="B754" s="226" t="s">
        <v>6521</v>
      </c>
      <c r="C754" s="226"/>
      <c r="D754" s="226"/>
      <c r="E754" s="226">
        <v>32</v>
      </c>
      <c r="F754" s="226" t="s">
        <v>4333</v>
      </c>
      <c r="G754" s="226"/>
      <c r="H754" s="226" t="s">
        <v>6520</v>
      </c>
      <c r="I754" s="226"/>
      <c r="J754" s="226"/>
      <c r="K754" s="226" t="s">
        <v>5886</v>
      </c>
      <c r="L754" s="226">
        <v>0</v>
      </c>
      <c r="M754" s="226"/>
    </row>
    <row r="755" spans="1:13">
      <c r="A755" s="225"/>
      <c r="B755" s="225"/>
      <c r="C755" s="225">
        <v>0</v>
      </c>
      <c r="D755" s="225">
        <v>31</v>
      </c>
      <c r="E755" s="225">
        <v>32</v>
      </c>
      <c r="F755" s="225" t="s">
        <v>4333</v>
      </c>
      <c r="G755" s="225" t="s">
        <v>73</v>
      </c>
      <c r="H755" s="225" t="s">
        <v>7889</v>
      </c>
      <c r="I755" s="225"/>
      <c r="J755" s="225">
        <v>0</v>
      </c>
      <c r="K755" s="225" t="s">
        <v>5886</v>
      </c>
      <c r="L755" s="225">
        <v>0</v>
      </c>
      <c r="M755" s="225"/>
    </row>
    <row r="756" spans="1:13">
      <c r="A756" s="226"/>
      <c r="B756" s="226" t="s">
        <v>6519</v>
      </c>
      <c r="C756" s="226"/>
      <c r="D756" s="226"/>
      <c r="E756" s="226">
        <v>32</v>
      </c>
      <c r="F756" s="226" t="s">
        <v>4333</v>
      </c>
      <c r="G756" s="226"/>
      <c r="H756" s="226" t="s">
        <v>6518</v>
      </c>
      <c r="I756" s="226"/>
      <c r="J756" s="226"/>
      <c r="K756" s="226" t="s">
        <v>5886</v>
      </c>
      <c r="L756" s="226">
        <v>0</v>
      </c>
      <c r="M756" s="226"/>
    </row>
    <row r="757" spans="1:13">
      <c r="A757" s="225"/>
      <c r="B757" s="225"/>
      <c r="C757" s="225">
        <v>0</v>
      </c>
      <c r="D757" s="225">
        <v>31</v>
      </c>
      <c r="E757" s="225">
        <v>32</v>
      </c>
      <c r="F757" s="225" t="s">
        <v>4333</v>
      </c>
      <c r="G757" s="225" t="s">
        <v>73</v>
      </c>
      <c r="H757" s="225" t="s">
        <v>7888</v>
      </c>
      <c r="I757" s="225"/>
      <c r="J757" s="225">
        <v>0</v>
      </c>
      <c r="K757" s="225" t="s">
        <v>5886</v>
      </c>
      <c r="L757" s="225">
        <v>0</v>
      </c>
      <c r="M757" s="225"/>
    </row>
    <row r="758" spans="1:13">
      <c r="A758" s="226"/>
      <c r="B758" s="226" t="s">
        <v>6517</v>
      </c>
      <c r="C758" s="226"/>
      <c r="D758" s="226"/>
      <c r="E758" s="226">
        <v>32</v>
      </c>
      <c r="F758" s="226" t="s">
        <v>4333</v>
      </c>
      <c r="G758" s="226"/>
      <c r="H758" s="226" t="s">
        <v>6516</v>
      </c>
      <c r="I758" s="226"/>
      <c r="J758" s="226"/>
      <c r="K758" s="226" t="s">
        <v>5886</v>
      </c>
      <c r="L758" s="226">
        <v>0</v>
      </c>
      <c r="M758" s="226"/>
    </row>
    <row r="759" spans="1:13">
      <c r="A759" s="225"/>
      <c r="B759" s="225"/>
      <c r="C759" s="225">
        <v>0</v>
      </c>
      <c r="D759" s="225">
        <v>31</v>
      </c>
      <c r="E759" s="225">
        <v>32</v>
      </c>
      <c r="F759" s="225" t="s">
        <v>4333</v>
      </c>
      <c r="G759" s="225" t="s">
        <v>73</v>
      </c>
      <c r="H759" s="225" t="s">
        <v>7887</v>
      </c>
      <c r="I759" s="225"/>
      <c r="J759" s="225">
        <v>0</v>
      </c>
      <c r="K759" s="225" t="s">
        <v>5886</v>
      </c>
      <c r="L759" s="225">
        <v>0</v>
      </c>
      <c r="M759" s="225"/>
    </row>
  </sheetData>
  <phoneticPr fontId="52"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490"/>
  <sheetViews>
    <sheetView workbookViewId="0"/>
  </sheetViews>
  <sheetFormatPr defaultRowHeight="12.75"/>
  <cols>
    <col min="1" max="7" width="15.75" style="224" customWidth="1"/>
    <col min="8" max="8" width="31.5" style="224" customWidth="1"/>
    <col min="9" max="9" width="47.25" style="224" customWidth="1"/>
    <col min="10" max="13" width="15.75" style="224" customWidth="1"/>
    <col min="14" max="16384" width="9" style="224"/>
  </cols>
  <sheetData>
    <row r="1" spans="1:13" ht="25.5">
      <c r="A1" s="227" t="s">
        <v>706</v>
      </c>
      <c r="B1" s="227" t="s">
        <v>53</v>
      </c>
      <c r="C1" s="227" t="s">
        <v>54</v>
      </c>
      <c r="D1" s="227" t="s">
        <v>55</v>
      </c>
      <c r="E1" s="227" t="s">
        <v>56</v>
      </c>
      <c r="F1" s="227" t="s">
        <v>57</v>
      </c>
      <c r="G1" s="227" t="s">
        <v>58</v>
      </c>
      <c r="H1" s="227" t="s">
        <v>59</v>
      </c>
      <c r="I1" s="227" t="s">
        <v>60</v>
      </c>
      <c r="J1" s="227" t="s">
        <v>788</v>
      </c>
      <c r="K1" s="227" t="s">
        <v>789</v>
      </c>
      <c r="L1" s="227" t="s">
        <v>790</v>
      </c>
      <c r="M1" s="227" t="s">
        <v>707</v>
      </c>
    </row>
    <row r="2" spans="1:13">
      <c r="A2" s="226"/>
      <c r="B2" s="226" t="s">
        <v>66</v>
      </c>
      <c r="C2" s="226"/>
      <c r="D2" s="226"/>
      <c r="E2" s="226">
        <v>32</v>
      </c>
      <c r="F2" s="226" t="s">
        <v>6919</v>
      </c>
      <c r="G2" s="226"/>
      <c r="H2" s="226" t="s">
        <v>6918</v>
      </c>
      <c r="I2" s="226"/>
      <c r="J2" s="226"/>
      <c r="K2" s="226" t="s">
        <v>6917</v>
      </c>
      <c r="L2" s="226">
        <v>1352794112</v>
      </c>
      <c r="M2" s="226"/>
    </row>
    <row r="3" spans="1:13">
      <c r="A3" s="225"/>
      <c r="B3" s="225"/>
      <c r="C3" s="225">
        <v>31</v>
      </c>
      <c r="D3" s="225">
        <v>31</v>
      </c>
      <c r="E3" s="225">
        <v>1</v>
      </c>
      <c r="F3" s="225" t="s">
        <v>5907</v>
      </c>
      <c r="G3" s="225" t="s">
        <v>73</v>
      </c>
      <c r="H3" s="225" t="s">
        <v>7886</v>
      </c>
      <c r="I3" s="225"/>
      <c r="J3" s="225">
        <v>0</v>
      </c>
      <c r="K3" s="225" t="s">
        <v>5886</v>
      </c>
      <c r="L3" s="225">
        <v>0</v>
      </c>
      <c r="M3" s="225"/>
    </row>
    <row r="4" spans="1:13">
      <c r="A4" s="225"/>
      <c r="B4" s="225"/>
      <c r="C4" s="225">
        <v>30</v>
      </c>
      <c r="D4" s="225">
        <v>30</v>
      </c>
      <c r="E4" s="225">
        <v>1</v>
      </c>
      <c r="F4" s="225" t="s">
        <v>6081</v>
      </c>
      <c r="G4" s="225" t="s">
        <v>73</v>
      </c>
      <c r="H4" s="225" t="s">
        <v>8610</v>
      </c>
      <c r="I4" s="225"/>
      <c r="J4" s="225">
        <v>1</v>
      </c>
      <c r="K4" s="225" t="s">
        <v>5933</v>
      </c>
      <c r="L4" s="225">
        <v>1073741824</v>
      </c>
      <c r="M4" s="225"/>
    </row>
    <row r="5" spans="1:13">
      <c r="A5" s="225"/>
      <c r="B5" s="225"/>
      <c r="C5" s="225">
        <v>29</v>
      </c>
      <c r="D5" s="225">
        <v>29</v>
      </c>
      <c r="E5" s="225">
        <v>1</v>
      </c>
      <c r="F5" s="225" t="s">
        <v>5907</v>
      </c>
      <c r="G5" s="225" t="s">
        <v>73</v>
      </c>
      <c r="H5" s="225" t="s">
        <v>6510</v>
      </c>
      <c r="I5" s="225"/>
      <c r="J5" s="225">
        <v>0</v>
      </c>
      <c r="K5" s="225" t="s">
        <v>5886</v>
      </c>
      <c r="L5" s="225">
        <v>0</v>
      </c>
      <c r="M5" s="225"/>
    </row>
    <row r="6" spans="1:13">
      <c r="A6" s="225"/>
      <c r="B6" s="225"/>
      <c r="C6" s="225">
        <v>28</v>
      </c>
      <c r="D6" s="225">
        <v>28</v>
      </c>
      <c r="E6" s="225">
        <v>1</v>
      </c>
      <c r="F6" s="225" t="s">
        <v>6081</v>
      </c>
      <c r="G6" s="225" t="s">
        <v>73</v>
      </c>
      <c r="H6" s="225" t="s">
        <v>6509</v>
      </c>
      <c r="I6" s="225"/>
      <c r="J6" s="225">
        <v>1</v>
      </c>
      <c r="K6" s="225" t="s">
        <v>5933</v>
      </c>
      <c r="L6" s="225">
        <v>268435456</v>
      </c>
      <c r="M6" s="225"/>
    </row>
    <row r="7" spans="1:13">
      <c r="A7" s="225"/>
      <c r="B7" s="225"/>
      <c r="C7" s="225">
        <v>27</v>
      </c>
      <c r="D7" s="225">
        <v>27</v>
      </c>
      <c r="E7" s="225">
        <v>1</v>
      </c>
      <c r="F7" s="225" t="s">
        <v>5907</v>
      </c>
      <c r="G7" s="225" t="s">
        <v>73</v>
      </c>
      <c r="H7" s="225" t="s">
        <v>8609</v>
      </c>
      <c r="I7" s="225"/>
      <c r="J7" s="225">
        <v>0</v>
      </c>
      <c r="K7" s="225" t="s">
        <v>5886</v>
      </c>
      <c r="L7" s="225">
        <v>0</v>
      </c>
      <c r="M7" s="225"/>
    </row>
    <row r="8" spans="1:13">
      <c r="A8" s="225"/>
      <c r="B8" s="225"/>
      <c r="C8" s="225">
        <v>26</v>
      </c>
      <c r="D8" s="225">
        <v>26</v>
      </c>
      <c r="E8" s="225">
        <v>1</v>
      </c>
      <c r="F8" s="225" t="s">
        <v>5907</v>
      </c>
      <c r="G8" s="225" t="s">
        <v>73</v>
      </c>
      <c r="H8" s="225" t="s">
        <v>8608</v>
      </c>
      <c r="I8" s="225"/>
      <c r="J8" s="225">
        <v>0</v>
      </c>
      <c r="K8" s="225" t="s">
        <v>5886</v>
      </c>
      <c r="L8" s="225">
        <v>0</v>
      </c>
      <c r="M8" s="225"/>
    </row>
    <row r="9" spans="1:13">
      <c r="A9" s="225"/>
      <c r="B9" s="225"/>
      <c r="C9" s="225">
        <v>24</v>
      </c>
      <c r="D9" s="225">
        <v>25</v>
      </c>
      <c r="E9" s="225">
        <v>2</v>
      </c>
      <c r="F9" s="225" t="s">
        <v>5898</v>
      </c>
      <c r="G9" s="225" t="s">
        <v>73</v>
      </c>
      <c r="H9" s="225" t="s">
        <v>8607</v>
      </c>
      <c r="I9" s="225"/>
      <c r="J9" s="225">
        <v>0</v>
      </c>
      <c r="K9" s="225" t="s">
        <v>5886</v>
      </c>
      <c r="L9" s="225">
        <v>0</v>
      </c>
      <c r="M9" s="225"/>
    </row>
    <row r="10" spans="1:13">
      <c r="A10" s="225"/>
      <c r="B10" s="225"/>
      <c r="C10" s="225">
        <v>23</v>
      </c>
      <c r="D10" s="225">
        <v>23</v>
      </c>
      <c r="E10" s="225">
        <v>1</v>
      </c>
      <c r="F10" s="225" t="s">
        <v>6081</v>
      </c>
      <c r="G10" s="225" t="s">
        <v>73</v>
      </c>
      <c r="H10" s="225" t="s">
        <v>8606</v>
      </c>
      <c r="I10" s="225"/>
      <c r="J10" s="225">
        <v>1</v>
      </c>
      <c r="K10" s="225" t="s">
        <v>5933</v>
      </c>
      <c r="L10" s="225">
        <v>8388608</v>
      </c>
      <c r="M10" s="225"/>
    </row>
    <row r="11" spans="1:13">
      <c r="A11" s="225"/>
      <c r="B11" s="225"/>
      <c r="C11" s="225">
        <v>22</v>
      </c>
      <c r="D11" s="225">
        <v>22</v>
      </c>
      <c r="E11" s="225">
        <v>1</v>
      </c>
      <c r="F11" s="225" t="s">
        <v>5907</v>
      </c>
      <c r="G11" s="225" t="s">
        <v>73</v>
      </c>
      <c r="H11" s="225" t="s">
        <v>6504</v>
      </c>
      <c r="I11" s="225"/>
      <c r="J11" s="225">
        <v>0</v>
      </c>
      <c r="K11" s="225" t="s">
        <v>5886</v>
      </c>
      <c r="L11" s="225">
        <v>0</v>
      </c>
      <c r="M11" s="225"/>
    </row>
    <row r="12" spans="1:13">
      <c r="A12" s="225"/>
      <c r="B12" s="225"/>
      <c r="C12" s="225">
        <v>21</v>
      </c>
      <c r="D12" s="225">
        <v>21</v>
      </c>
      <c r="E12" s="225">
        <v>1</v>
      </c>
      <c r="F12" s="225" t="s">
        <v>6081</v>
      </c>
      <c r="G12" s="225" t="s">
        <v>73</v>
      </c>
      <c r="H12" s="225" t="s">
        <v>6508</v>
      </c>
      <c r="I12" s="225"/>
      <c r="J12" s="225">
        <v>1</v>
      </c>
      <c r="K12" s="225" t="s">
        <v>5933</v>
      </c>
      <c r="L12" s="225">
        <v>2097152</v>
      </c>
      <c r="M12" s="225"/>
    </row>
    <row r="13" spans="1:13">
      <c r="A13" s="225"/>
      <c r="B13" s="225"/>
      <c r="C13" s="225">
        <v>20</v>
      </c>
      <c r="D13" s="225">
        <v>20</v>
      </c>
      <c r="E13" s="225">
        <v>1</v>
      </c>
      <c r="F13" s="225" t="s">
        <v>5907</v>
      </c>
      <c r="G13" s="225" t="s">
        <v>73</v>
      </c>
      <c r="H13" s="225" t="s">
        <v>8605</v>
      </c>
      <c r="I13" s="225"/>
      <c r="J13" s="225">
        <v>0</v>
      </c>
      <c r="K13" s="225" t="s">
        <v>5886</v>
      </c>
      <c r="L13" s="225">
        <v>0</v>
      </c>
      <c r="M13" s="225"/>
    </row>
    <row r="14" spans="1:13">
      <c r="A14" s="225"/>
      <c r="B14" s="225"/>
      <c r="C14" s="225">
        <v>16</v>
      </c>
      <c r="D14" s="225">
        <v>19</v>
      </c>
      <c r="E14" s="225">
        <v>4</v>
      </c>
      <c r="F14" s="225" t="s">
        <v>6072</v>
      </c>
      <c r="G14" s="225" t="s">
        <v>73</v>
      </c>
      <c r="H14" s="225" t="s">
        <v>8604</v>
      </c>
      <c r="I14" s="225"/>
      <c r="J14" s="225">
        <v>2</v>
      </c>
      <c r="K14" s="225" t="s">
        <v>6071</v>
      </c>
      <c r="L14" s="225">
        <v>131072</v>
      </c>
      <c r="M14" s="225"/>
    </row>
    <row r="15" spans="1:13">
      <c r="A15" s="225"/>
      <c r="B15" s="225"/>
      <c r="C15" s="225">
        <v>12</v>
      </c>
      <c r="D15" s="225">
        <v>15</v>
      </c>
      <c r="E15" s="225">
        <v>4</v>
      </c>
      <c r="F15" s="225" t="s">
        <v>5994</v>
      </c>
      <c r="G15" s="225" t="s">
        <v>73</v>
      </c>
      <c r="H15" s="225" t="s">
        <v>8603</v>
      </c>
      <c r="I15" s="225"/>
      <c r="J15" s="225">
        <v>0</v>
      </c>
      <c r="K15" s="225" t="s">
        <v>5886</v>
      </c>
      <c r="L15" s="225">
        <v>0</v>
      </c>
      <c r="M15" s="225"/>
    </row>
    <row r="16" spans="1:13">
      <c r="A16" s="225"/>
      <c r="B16" s="225"/>
      <c r="C16" s="225">
        <v>8</v>
      </c>
      <c r="D16" s="225">
        <v>11</v>
      </c>
      <c r="E16" s="225">
        <v>4</v>
      </c>
      <c r="F16" s="225" t="s">
        <v>5994</v>
      </c>
      <c r="G16" s="225" t="s">
        <v>73</v>
      </c>
      <c r="H16" s="225" t="s">
        <v>8602</v>
      </c>
      <c r="I16" s="225"/>
      <c r="J16" s="225">
        <v>0</v>
      </c>
      <c r="K16" s="225" t="s">
        <v>5886</v>
      </c>
      <c r="L16" s="225">
        <v>0</v>
      </c>
      <c r="M16" s="225"/>
    </row>
    <row r="17" spans="1:13">
      <c r="A17" s="225"/>
      <c r="B17" s="225"/>
      <c r="C17" s="225">
        <v>4</v>
      </c>
      <c r="D17" s="225">
        <v>7</v>
      </c>
      <c r="E17" s="225">
        <v>4</v>
      </c>
      <c r="F17" s="225" t="s">
        <v>5994</v>
      </c>
      <c r="G17" s="225" t="s">
        <v>73</v>
      </c>
      <c r="H17" s="225" t="s">
        <v>8601</v>
      </c>
      <c r="I17" s="225"/>
      <c r="J17" s="225">
        <v>0</v>
      </c>
      <c r="K17" s="225" t="s">
        <v>5886</v>
      </c>
      <c r="L17" s="225">
        <v>0</v>
      </c>
      <c r="M17" s="225"/>
    </row>
    <row r="18" spans="1:13">
      <c r="A18" s="225"/>
      <c r="B18" s="225"/>
      <c r="C18" s="225">
        <v>0</v>
      </c>
      <c r="D18" s="225">
        <v>3</v>
      </c>
      <c r="E18" s="225">
        <v>4</v>
      </c>
      <c r="F18" s="225" t="s">
        <v>5994</v>
      </c>
      <c r="G18" s="225" t="s">
        <v>73</v>
      </c>
      <c r="H18" s="225" t="s">
        <v>8600</v>
      </c>
      <c r="I18" s="225"/>
      <c r="J18" s="225">
        <v>0</v>
      </c>
      <c r="K18" s="225" t="s">
        <v>5886</v>
      </c>
      <c r="L18" s="225">
        <v>0</v>
      </c>
      <c r="M18" s="225"/>
    </row>
    <row r="19" spans="1:13">
      <c r="A19" s="226"/>
      <c r="B19" s="226" t="s">
        <v>70</v>
      </c>
      <c r="C19" s="226"/>
      <c r="D19" s="226"/>
      <c r="E19" s="226">
        <v>32</v>
      </c>
      <c r="F19" s="226" t="s">
        <v>4333</v>
      </c>
      <c r="G19" s="226"/>
      <c r="H19" s="226" t="s">
        <v>6916</v>
      </c>
      <c r="I19" s="226"/>
      <c r="J19" s="226"/>
      <c r="K19" s="226" t="s">
        <v>5886</v>
      </c>
      <c r="L19" s="226">
        <v>0</v>
      </c>
      <c r="M19" s="226"/>
    </row>
    <row r="20" spans="1:13">
      <c r="A20" s="225"/>
      <c r="B20" s="225"/>
      <c r="C20" s="225">
        <v>21</v>
      </c>
      <c r="D20" s="225">
        <v>31</v>
      </c>
      <c r="E20" s="225">
        <v>11</v>
      </c>
      <c r="F20" s="225" t="s">
        <v>6216</v>
      </c>
      <c r="G20" s="225" t="s">
        <v>73</v>
      </c>
      <c r="H20" s="225" t="s">
        <v>20</v>
      </c>
      <c r="I20" s="225"/>
      <c r="J20" s="225">
        <v>0</v>
      </c>
      <c r="K20" s="225" t="s">
        <v>5886</v>
      </c>
      <c r="L20" s="225">
        <v>0</v>
      </c>
      <c r="M20" s="225"/>
    </row>
    <row r="21" spans="1:13">
      <c r="A21" s="225"/>
      <c r="B21" s="225"/>
      <c r="C21" s="225">
        <v>0</v>
      </c>
      <c r="D21" s="225">
        <v>20</v>
      </c>
      <c r="E21" s="225">
        <v>21</v>
      </c>
      <c r="F21" s="225" t="s">
        <v>6021</v>
      </c>
      <c r="G21" s="225" t="s">
        <v>73</v>
      </c>
      <c r="H21" s="225" t="s">
        <v>8599</v>
      </c>
      <c r="I21" s="225"/>
      <c r="J21" s="225">
        <v>0</v>
      </c>
      <c r="K21" s="225" t="s">
        <v>5886</v>
      </c>
      <c r="L21" s="225">
        <v>0</v>
      </c>
      <c r="M21" s="225"/>
    </row>
    <row r="22" spans="1:13">
      <c r="A22" s="226"/>
      <c r="B22" s="226" t="s">
        <v>76</v>
      </c>
      <c r="C22" s="226"/>
      <c r="D22" s="226"/>
      <c r="E22" s="226">
        <v>32</v>
      </c>
      <c r="F22" s="226" t="s">
        <v>4333</v>
      </c>
      <c r="G22" s="226"/>
      <c r="H22" s="226" t="s">
        <v>6915</v>
      </c>
      <c r="I22" s="226"/>
      <c r="J22" s="226"/>
      <c r="K22" s="226" t="s">
        <v>5886</v>
      </c>
      <c r="L22" s="226">
        <v>0</v>
      </c>
      <c r="M22" s="226"/>
    </row>
    <row r="23" spans="1:13">
      <c r="A23" s="225"/>
      <c r="B23" s="225"/>
      <c r="C23" s="225">
        <v>21</v>
      </c>
      <c r="D23" s="225">
        <v>31</v>
      </c>
      <c r="E23" s="225">
        <v>11</v>
      </c>
      <c r="F23" s="225" t="s">
        <v>6216</v>
      </c>
      <c r="G23" s="225" t="s">
        <v>73</v>
      </c>
      <c r="H23" s="225" t="s">
        <v>20</v>
      </c>
      <c r="I23" s="225"/>
      <c r="J23" s="225">
        <v>0</v>
      </c>
      <c r="K23" s="225" t="s">
        <v>5886</v>
      </c>
      <c r="L23" s="225">
        <v>0</v>
      </c>
      <c r="M23" s="225"/>
    </row>
    <row r="24" spans="1:13">
      <c r="A24" s="225"/>
      <c r="B24" s="225"/>
      <c r="C24" s="225">
        <v>0</v>
      </c>
      <c r="D24" s="225">
        <v>20</v>
      </c>
      <c r="E24" s="225">
        <v>21</v>
      </c>
      <c r="F24" s="225" t="s">
        <v>6021</v>
      </c>
      <c r="G24" s="225" t="s">
        <v>73</v>
      </c>
      <c r="H24" s="225" t="s">
        <v>8598</v>
      </c>
      <c r="I24" s="225"/>
      <c r="J24" s="225">
        <v>0</v>
      </c>
      <c r="K24" s="225" t="s">
        <v>5886</v>
      </c>
      <c r="L24" s="225">
        <v>0</v>
      </c>
      <c r="M24" s="225"/>
    </row>
    <row r="25" spans="1:13">
      <c r="A25" s="226"/>
      <c r="B25" s="226" t="s">
        <v>79</v>
      </c>
      <c r="C25" s="226"/>
      <c r="D25" s="226"/>
      <c r="E25" s="226">
        <v>32</v>
      </c>
      <c r="F25" s="226" t="s">
        <v>4333</v>
      </c>
      <c r="G25" s="226"/>
      <c r="H25" s="226" t="s">
        <v>6914</v>
      </c>
      <c r="I25" s="226"/>
      <c r="J25" s="226"/>
      <c r="K25" s="226" t="s">
        <v>5886</v>
      </c>
      <c r="L25" s="226">
        <v>0</v>
      </c>
      <c r="M25" s="226"/>
    </row>
    <row r="26" spans="1:13">
      <c r="A26" s="225"/>
      <c r="B26" s="225"/>
      <c r="C26" s="225">
        <v>30</v>
      </c>
      <c r="D26" s="225">
        <v>31</v>
      </c>
      <c r="E26" s="225">
        <v>2</v>
      </c>
      <c r="F26" s="225" t="s">
        <v>5898</v>
      </c>
      <c r="G26" s="225" t="s">
        <v>73</v>
      </c>
      <c r="H26" s="225" t="s">
        <v>20</v>
      </c>
      <c r="I26" s="225"/>
      <c r="J26" s="225">
        <v>0</v>
      </c>
      <c r="K26" s="225" t="s">
        <v>5886</v>
      </c>
      <c r="L26" s="225">
        <v>0</v>
      </c>
      <c r="M26" s="225"/>
    </row>
    <row r="27" spans="1:13">
      <c r="A27" s="225"/>
      <c r="B27" s="225"/>
      <c r="C27" s="225">
        <v>8</v>
      </c>
      <c r="D27" s="225">
        <v>29</v>
      </c>
      <c r="E27" s="225">
        <v>22</v>
      </c>
      <c r="F27" s="225" t="s">
        <v>5930</v>
      </c>
      <c r="G27" s="225" t="s">
        <v>73</v>
      </c>
      <c r="H27" s="225" t="s">
        <v>8597</v>
      </c>
      <c r="I27" s="225"/>
      <c r="J27" s="225">
        <v>0</v>
      </c>
      <c r="K27" s="225" t="s">
        <v>5886</v>
      </c>
      <c r="L27" s="225">
        <v>0</v>
      </c>
      <c r="M27" s="225"/>
    </row>
    <row r="28" spans="1:13">
      <c r="A28" s="225"/>
      <c r="B28" s="225"/>
      <c r="C28" s="225">
        <v>6</v>
      </c>
      <c r="D28" s="225">
        <v>7</v>
      </c>
      <c r="E28" s="225">
        <v>2</v>
      </c>
      <c r="F28" s="225" t="s">
        <v>5898</v>
      </c>
      <c r="G28" s="225" t="s">
        <v>73</v>
      </c>
      <c r="H28" s="225" t="s">
        <v>20</v>
      </c>
      <c r="I28" s="225"/>
      <c r="J28" s="225">
        <v>0</v>
      </c>
      <c r="K28" s="225" t="s">
        <v>5886</v>
      </c>
      <c r="L28" s="225">
        <v>0</v>
      </c>
      <c r="M28" s="225"/>
    </row>
    <row r="29" spans="1:13">
      <c r="A29" s="225"/>
      <c r="B29" s="225"/>
      <c r="C29" s="225">
        <v>0</v>
      </c>
      <c r="D29" s="225">
        <v>5</v>
      </c>
      <c r="E29" s="225">
        <v>6</v>
      </c>
      <c r="F29" s="225" t="s">
        <v>5929</v>
      </c>
      <c r="G29" s="225" t="s">
        <v>73</v>
      </c>
      <c r="H29" s="225" t="s">
        <v>8596</v>
      </c>
      <c r="I29" s="225"/>
      <c r="J29" s="225">
        <v>0</v>
      </c>
      <c r="K29" s="225" t="s">
        <v>5886</v>
      </c>
      <c r="L29" s="225">
        <v>0</v>
      </c>
      <c r="M29" s="225"/>
    </row>
    <row r="30" spans="1:13">
      <c r="A30" s="226"/>
      <c r="B30" s="226" t="s">
        <v>91</v>
      </c>
      <c r="C30" s="226"/>
      <c r="D30" s="226"/>
      <c r="E30" s="226">
        <v>32</v>
      </c>
      <c r="F30" s="226" t="s">
        <v>4333</v>
      </c>
      <c r="G30" s="226"/>
      <c r="H30" s="226" t="s">
        <v>6913</v>
      </c>
      <c r="I30" s="226"/>
      <c r="J30" s="226"/>
      <c r="K30" s="226" t="s">
        <v>5886</v>
      </c>
      <c r="L30" s="226">
        <v>0</v>
      </c>
      <c r="M30" s="226"/>
    </row>
    <row r="31" spans="1:13">
      <c r="A31" s="225"/>
      <c r="B31" s="225"/>
      <c r="C31" s="225">
        <v>22</v>
      </c>
      <c r="D31" s="225">
        <v>31</v>
      </c>
      <c r="E31" s="225">
        <v>10</v>
      </c>
      <c r="F31" s="225" t="s">
        <v>5924</v>
      </c>
      <c r="G31" s="225" t="s">
        <v>73</v>
      </c>
      <c r="H31" s="225" t="s">
        <v>20</v>
      </c>
      <c r="I31" s="225"/>
      <c r="J31" s="225">
        <v>0</v>
      </c>
      <c r="K31" s="225" t="s">
        <v>5886</v>
      </c>
      <c r="L31" s="225">
        <v>0</v>
      </c>
      <c r="M31" s="225"/>
    </row>
    <row r="32" spans="1:13">
      <c r="A32" s="225"/>
      <c r="B32" s="225"/>
      <c r="C32" s="225">
        <v>0</v>
      </c>
      <c r="D32" s="225">
        <v>21</v>
      </c>
      <c r="E32" s="225">
        <v>22</v>
      </c>
      <c r="F32" s="225" t="s">
        <v>5930</v>
      </c>
      <c r="G32" s="225" t="s">
        <v>73</v>
      </c>
      <c r="H32" s="225" t="s">
        <v>8595</v>
      </c>
      <c r="I32" s="225"/>
      <c r="J32" s="225">
        <v>0</v>
      </c>
      <c r="K32" s="225" t="s">
        <v>5886</v>
      </c>
      <c r="L32" s="225">
        <v>0</v>
      </c>
      <c r="M32" s="225"/>
    </row>
    <row r="33" spans="1:13">
      <c r="A33" s="226"/>
      <c r="B33" s="226" t="s">
        <v>95</v>
      </c>
      <c r="C33" s="226"/>
      <c r="D33" s="226"/>
      <c r="E33" s="226">
        <v>32</v>
      </c>
      <c r="F33" s="226" t="s">
        <v>4333</v>
      </c>
      <c r="G33" s="226"/>
      <c r="H33" s="226" t="s">
        <v>6912</v>
      </c>
      <c r="I33" s="226"/>
      <c r="J33" s="226"/>
      <c r="K33" s="226" t="s">
        <v>5886</v>
      </c>
      <c r="L33" s="226">
        <v>0</v>
      </c>
      <c r="M33" s="226"/>
    </row>
    <row r="34" spans="1:13">
      <c r="A34" s="225"/>
      <c r="B34" s="225"/>
      <c r="C34" s="225">
        <v>21</v>
      </c>
      <c r="D34" s="225">
        <v>31</v>
      </c>
      <c r="E34" s="225">
        <v>11</v>
      </c>
      <c r="F34" s="225" t="s">
        <v>6216</v>
      </c>
      <c r="G34" s="225" t="s">
        <v>73</v>
      </c>
      <c r="H34" s="225" t="s">
        <v>20</v>
      </c>
      <c r="I34" s="225"/>
      <c r="J34" s="225">
        <v>0</v>
      </c>
      <c r="K34" s="225" t="s">
        <v>5886</v>
      </c>
      <c r="L34" s="225">
        <v>0</v>
      </c>
      <c r="M34" s="225"/>
    </row>
    <row r="35" spans="1:13">
      <c r="A35" s="225"/>
      <c r="B35" s="225"/>
      <c r="C35" s="225">
        <v>8</v>
      </c>
      <c r="D35" s="225">
        <v>20</v>
      </c>
      <c r="E35" s="225">
        <v>13</v>
      </c>
      <c r="F35" s="225" t="s">
        <v>6859</v>
      </c>
      <c r="G35" s="225" t="s">
        <v>73</v>
      </c>
      <c r="H35" s="225" t="s">
        <v>8594</v>
      </c>
      <c r="I35" s="225"/>
      <c r="J35" s="225">
        <v>0</v>
      </c>
      <c r="K35" s="225" t="s">
        <v>5886</v>
      </c>
      <c r="L35" s="225">
        <v>0</v>
      </c>
      <c r="M35" s="225"/>
    </row>
    <row r="36" spans="1:13">
      <c r="A36" s="225"/>
      <c r="B36" s="225"/>
      <c r="C36" s="225">
        <v>0</v>
      </c>
      <c r="D36" s="225">
        <v>7</v>
      </c>
      <c r="E36" s="225">
        <v>8</v>
      </c>
      <c r="F36" s="225" t="s">
        <v>5976</v>
      </c>
      <c r="G36" s="225" t="s">
        <v>73</v>
      </c>
      <c r="H36" s="225" t="s">
        <v>8593</v>
      </c>
      <c r="I36" s="225"/>
      <c r="J36" s="225">
        <v>0</v>
      </c>
      <c r="K36" s="225" t="s">
        <v>5886</v>
      </c>
      <c r="L36" s="225">
        <v>0</v>
      </c>
      <c r="M36" s="225"/>
    </row>
    <row r="37" spans="1:13">
      <c r="A37" s="226"/>
      <c r="B37" s="226" t="s">
        <v>97</v>
      </c>
      <c r="C37" s="226"/>
      <c r="D37" s="226"/>
      <c r="E37" s="226">
        <v>32</v>
      </c>
      <c r="F37" s="226" t="s">
        <v>4333</v>
      </c>
      <c r="G37" s="226"/>
      <c r="H37" s="226" t="s">
        <v>6911</v>
      </c>
      <c r="I37" s="226"/>
      <c r="J37" s="226"/>
      <c r="K37" s="226" t="s">
        <v>5886</v>
      </c>
      <c r="L37" s="226">
        <v>0</v>
      </c>
      <c r="M37" s="226"/>
    </row>
    <row r="38" spans="1:13">
      <c r="A38" s="225"/>
      <c r="B38" s="225"/>
      <c r="C38" s="225">
        <v>5</v>
      </c>
      <c r="D38" s="225">
        <v>31</v>
      </c>
      <c r="E38" s="225">
        <v>27</v>
      </c>
      <c r="F38" s="225" t="s">
        <v>5995</v>
      </c>
      <c r="G38" s="225" t="s">
        <v>73</v>
      </c>
      <c r="H38" s="225" t="s">
        <v>20</v>
      </c>
      <c r="I38" s="225"/>
      <c r="J38" s="225">
        <v>0</v>
      </c>
      <c r="K38" s="225" t="s">
        <v>5886</v>
      </c>
      <c r="L38" s="225">
        <v>0</v>
      </c>
      <c r="M38" s="225"/>
    </row>
    <row r="39" spans="1:13">
      <c r="A39" s="225"/>
      <c r="B39" s="225"/>
      <c r="C39" s="225">
        <v>0</v>
      </c>
      <c r="D39" s="225">
        <v>4</v>
      </c>
      <c r="E39" s="225">
        <v>5</v>
      </c>
      <c r="F39" s="225" t="s">
        <v>6111</v>
      </c>
      <c r="G39" s="225" t="s">
        <v>73</v>
      </c>
      <c r="H39" s="225" t="s">
        <v>8592</v>
      </c>
      <c r="I39" s="225"/>
      <c r="J39" s="225">
        <v>0</v>
      </c>
      <c r="K39" s="225" t="s">
        <v>5886</v>
      </c>
      <c r="L39" s="225">
        <v>0</v>
      </c>
      <c r="M39" s="225"/>
    </row>
    <row r="40" spans="1:13">
      <c r="A40" s="226"/>
      <c r="B40" s="226" t="s">
        <v>175</v>
      </c>
      <c r="C40" s="226"/>
      <c r="D40" s="226"/>
      <c r="E40" s="226">
        <v>32</v>
      </c>
      <c r="F40" s="226" t="s">
        <v>4333</v>
      </c>
      <c r="G40" s="226"/>
      <c r="H40" s="226" t="s">
        <v>6910</v>
      </c>
      <c r="I40" s="226"/>
      <c r="J40" s="226"/>
      <c r="K40" s="226" t="s">
        <v>5886</v>
      </c>
      <c r="L40" s="226">
        <v>0</v>
      </c>
      <c r="M40" s="226"/>
    </row>
    <row r="41" spans="1:13">
      <c r="A41" s="225"/>
      <c r="B41" s="225"/>
      <c r="C41" s="225">
        <v>28</v>
      </c>
      <c r="D41" s="225">
        <v>31</v>
      </c>
      <c r="E41" s="225">
        <v>4</v>
      </c>
      <c r="F41" s="225" t="s">
        <v>5994</v>
      </c>
      <c r="G41" s="225" t="s">
        <v>73</v>
      </c>
      <c r="H41" s="225" t="s">
        <v>20</v>
      </c>
      <c r="I41" s="225"/>
      <c r="J41" s="225">
        <v>0</v>
      </c>
      <c r="K41" s="225" t="s">
        <v>5886</v>
      </c>
      <c r="L41" s="225">
        <v>0</v>
      </c>
      <c r="M41" s="225"/>
    </row>
    <row r="42" spans="1:13">
      <c r="A42" s="225"/>
      <c r="B42" s="225"/>
      <c r="C42" s="225">
        <v>0</v>
      </c>
      <c r="D42" s="225">
        <v>27</v>
      </c>
      <c r="E42" s="225">
        <v>28</v>
      </c>
      <c r="F42" s="225" t="s">
        <v>5985</v>
      </c>
      <c r="G42" s="225" t="s">
        <v>73</v>
      </c>
      <c r="H42" s="225" t="s">
        <v>8591</v>
      </c>
      <c r="I42" s="225"/>
      <c r="J42" s="225">
        <v>0</v>
      </c>
      <c r="K42" s="225" t="s">
        <v>5886</v>
      </c>
      <c r="L42" s="225">
        <v>0</v>
      </c>
      <c r="M42" s="225"/>
    </row>
    <row r="43" spans="1:13">
      <c r="A43" s="226"/>
      <c r="B43" s="226" t="s">
        <v>201</v>
      </c>
      <c r="C43" s="226"/>
      <c r="D43" s="226"/>
      <c r="E43" s="226">
        <v>32</v>
      </c>
      <c r="F43" s="226" t="s">
        <v>4333</v>
      </c>
      <c r="G43" s="226"/>
      <c r="H43" s="226" t="s">
        <v>6909</v>
      </c>
      <c r="I43" s="226"/>
      <c r="J43" s="226"/>
      <c r="K43" s="226" t="s">
        <v>5886</v>
      </c>
      <c r="L43" s="226">
        <v>0</v>
      </c>
      <c r="M43" s="226"/>
    </row>
    <row r="44" spans="1:13">
      <c r="A44" s="225"/>
      <c r="B44" s="225"/>
      <c r="C44" s="225">
        <v>20</v>
      </c>
      <c r="D44" s="225">
        <v>31</v>
      </c>
      <c r="E44" s="225">
        <v>12</v>
      </c>
      <c r="F44" s="225" t="s">
        <v>6001</v>
      </c>
      <c r="G44" s="225" t="s">
        <v>73</v>
      </c>
      <c r="H44" s="225" t="s">
        <v>20</v>
      </c>
      <c r="I44" s="225"/>
      <c r="J44" s="225">
        <v>0</v>
      </c>
      <c r="K44" s="225" t="s">
        <v>5886</v>
      </c>
      <c r="L44" s="225">
        <v>0</v>
      </c>
      <c r="M44" s="225"/>
    </row>
    <row r="45" spans="1:13">
      <c r="A45" s="225"/>
      <c r="B45" s="225"/>
      <c r="C45" s="225">
        <v>0</v>
      </c>
      <c r="D45" s="225">
        <v>19</v>
      </c>
      <c r="E45" s="225">
        <v>20</v>
      </c>
      <c r="F45" s="225" t="s">
        <v>6016</v>
      </c>
      <c r="G45" s="225" t="s">
        <v>73</v>
      </c>
      <c r="H45" s="225" t="s">
        <v>8590</v>
      </c>
      <c r="I45" s="225"/>
      <c r="J45" s="225">
        <v>0</v>
      </c>
      <c r="K45" s="225" t="s">
        <v>5886</v>
      </c>
      <c r="L45" s="225">
        <v>0</v>
      </c>
      <c r="M45" s="225"/>
    </row>
    <row r="46" spans="1:13">
      <c r="A46" s="226"/>
      <c r="B46" s="226" t="s">
        <v>227</v>
      </c>
      <c r="C46" s="226"/>
      <c r="D46" s="226"/>
      <c r="E46" s="226">
        <v>32</v>
      </c>
      <c r="F46" s="226" t="s">
        <v>6908</v>
      </c>
      <c r="G46" s="226"/>
      <c r="H46" s="226" t="s">
        <v>6907</v>
      </c>
      <c r="I46" s="226"/>
      <c r="J46" s="226"/>
      <c r="K46" s="226" t="s">
        <v>6906</v>
      </c>
      <c r="L46" s="226">
        <v>16908288</v>
      </c>
      <c r="M46" s="226"/>
    </row>
    <row r="47" spans="1:13">
      <c r="A47" s="225"/>
      <c r="B47" s="225"/>
      <c r="C47" s="225">
        <v>24</v>
      </c>
      <c r="D47" s="225">
        <v>31</v>
      </c>
      <c r="E47" s="225">
        <v>8</v>
      </c>
      <c r="F47" s="225" t="s">
        <v>6788</v>
      </c>
      <c r="G47" s="225" t="s">
        <v>73</v>
      </c>
      <c r="H47" s="225" t="s">
        <v>8589</v>
      </c>
      <c r="I47" s="225"/>
      <c r="J47" s="225">
        <v>1</v>
      </c>
      <c r="K47" s="225" t="s">
        <v>5933</v>
      </c>
      <c r="L47" s="225">
        <v>16777216</v>
      </c>
      <c r="M47" s="225"/>
    </row>
    <row r="48" spans="1:13">
      <c r="A48" s="225"/>
      <c r="B48" s="225"/>
      <c r="C48" s="225">
        <v>16</v>
      </c>
      <c r="D48" s="225">
        <v>23</v>
      </c>
      <c r="E48" s="225">
        <v>8</v>
      </c>
      <c r="F48" s="225" t="s">
        <v>6905</v>
      </c>
      <c r="G48" s="225" t="s">
        <v>73</v>
      </c>
      <c r="H48" s="225" t="s">
        <v>8588</v>
      </c>
      <c r="I48" s="225"/>
      <c r="J48" s="225">
        <v>2</v>
      </c>
      <c r="K48" s="225" t="s">
        <v>6071</v>
      </c>
      <c r="L48" s="225">
        <v>131072</v>
      </c>
      <c r="M48" s="225"/>
    </row>
    <row r="49" spans="1:13">
      <c r="A49" s="225"/>
      <c r="B49" s="225"/>
      <c r="C49" s="225">
        <v>0</v>
      </c>
      <c r="D49" s="225">
        <v>15</v>
      </c>
      <c r="E49" s="225">
        <v>16</v>
      </c>
      <c r="F49" s="225" t="s">
        <v>6008</v>
      </c>
      <c r="G49" s="225" t="s">
        <v>73</v>
      </c>
      <c r="H49" s="225" t="s">
        <v>8587</v>
      </c>
      <c r="I49" s="225"/>
      <c r="J49" s="225">
        <v>0</v>
      </c>
      <c r="K49" s="225" t="s">
        <v>5886</v>
      </c>
      <c r="L49" s="225">
        <v>0</v>
      </c>
      <c r="M49" s="225"/>
    </row>
    <row r="50" spans="1:13">
      <c r="A50" s="226"/>
      <c r="B50" s="226" t="s">
        <v>272</v>
      </c>
      <c r="C50" s="226"/>
      <c r="D50" s="226"/>
      <c r="E50" s="226">
        <v>32</v>
      </c>
      <c r="F50" s="226" t="s">
        <v>4333</v>
      </c>
      <c r="G50" s="226"/>
      <c r="H50" s="226" t="s">
        <v>6904</v>
      </c>
      <c r="I50" s="226"/>
      <c r="J50" s="226"/>
      <c r="K50" s="226" t="s">
        <v>5886</v>
      </c>
      <c r="L50" s="226">
        <v>0</v>
      </c>
      <c r="M50" s="226"/>
    </row>
    <row r="51" spans="1:13">
      <c r="A51" s="225"/>
      <c r="B51" s="225"/>
      <c r="C51" s="225">
        <v>2</v>
      </c>
      <c r="D51" s="225">
        <v>31</v>
      </c>
      <c r="E51" s="225">
        <v>30</v>
      </c>
      <c r="F51" s="225" t="s">
        <v>5953</v>
      </c>
      <c r="G51" s="225" t="s">
        <v>73</v>
      </c>
      <c r="H51" s="225" t="s">
        <v>20</v>
      </c>
      <c r="I51" s="225"/>
      <c r="J51" s="225">
        <v>0</v>
      </c>
      <c r="K51" s="225" t="s">
        <v>5886</v>
      </c>
      <c r="L51" s="225">
        <v>0</v>
      </c>
      <c r="M51" s="225"/>
    </row>
    <row r="52" spans="1:13">
      <c r="A52" s="225"/>
      <c r="B52" s="225"/>
      <c r="C52" s="225">
        <v>1</v>
      </c>
      <c r="D52" s="225">
        <v>1</v>
      </c>
      <c r="E52" s="225">
        <v>1</v>
      </c>
      <c r="F52" s="225" t="s">
        <v>5907</v>
      </c>
      <c r="G52" s="225" t="s">
        <v>73</v>
      </c>
      <c r="H52" s="225" t="s">
        <v>8586</v>
      </c>
      <c r="I52" s="225"/>
      <c r="J52" s="225">
        <v>0</v>
      </c>
      <c r="K52" s="225" t="s">
        <v>5886</v>
      </c>
      <c r="L52" s="225">
        <v>0</v>
      </c>
      <c r="M52" s="225"/>
    </row>
    <row r="53" spans="1:13">
      <c r="A53" s="225"/>
      <c r="B53" s="225"/>
      <c r="C53" s="225">
        <v>0</v>
      </c>
      <c r="D53" s="225">
        <v>0</v>
      </c>
      <c r="E53" s="225">
        <v>1</v>
      </c>
      <c r="F53" s="225" t="s">
        <v>5907</v>
      </c>
      <c r="G53" s="225" t="s">
        <v>73</v>
      </c>
      <c r="H53" s="225" t="s">
        <v>8585</v>
      </c>
      <c r="I53" s="225"/>
      <c r="J53" s="225">
        <v>0</v>
      </c>
      <c r="K53" s="225" t="s">
        <v>5886</v>
      </c>
      <c r="L53" s="225">
        <v>0</v>
      </c>
      <c r="M53" s="225"/>
    </row>
    <row r="54" spans="1:13">
      <c r="A54" s="226"/>
      <c r="B54" s="226" t="s">
        <v>277</v>
      </c>
      <c r="C54" s="226"/>
      <c r="D54" s="226"/>
      <c r="E54" s="226">
        <v>32</v>
      </c>
      <c r="F54" s="226" t="s">
        <v>4333</v>
      </c>
      <c r="G54" s="226"/>
      <c r="H54" s="226" t="s">
        <v>6903</v>
      </c>
      <c r="I54" s="226"/>
      <c r="J54" s="226"/>
      <c r="K54" s="226" t="s">
        <v>5886</v>
      </c>
      <c r="L54" s="226">
        <v>0</v>
      </c>
      <c r="M54" s="226"/>
    </row>
    <row r="55" spans="1:13">
      <c r="A55" s="225"/>
      <c r="B55" s="225"/>
      <c r="C55" s="225">
        <v>22</v>
      </c>
      <c r="D55" s="225">
        <v>31</v>
      </c>
      <c r="E55" s="225">
        <v>10</v>
      </c>
      <c r="F55" s="225" t="s">
        <v>5924</v>
      </c>
      <c r="G55" s="225" t="s">
        <v>73</v>
      </c>
      <c r="H55" s="225" t="s">
        <v>20</v>
      </c>
      <c r="I55" s="225"/>
      <c r="J55" s="225">
        <v>0</v>
      </c>
      <c r="K55" s="225" t="s">
        <v>5886</v>
      </c>
      <c r="L55" s="225">
        <v>0</v>
      </c>
      <c r="M55" s="225"/>
    </row>
    <row r="56" spans="1:13">
      <c r="A56" s="225"/>
      <c r="B56" s="225"/>
      <c r="C56" s="225">
        <v>0</v>
      </c>
      <c r="D56" s="225">
        <v>21</v>
      </c>
      <c r="E56" s="225">
        <v>22</v>
      </c>
      <c r="F56" s="225" t="s">
        <v>5930</v>
      </c>
      <c r="G56" s="225" t="s">
        <v>73</v>
      </c>
      <c r="H56" s="225" t="s">
        <v>8584</v>
      </c>
      <c r="I56" s="225"/>
      <c r="J56" s="225">
        <v>0</v>
      </c>
      <c r="K56" s="225" t="s">
        <v>5886</v>
      </c>
      <c r="L56" s="225">
        <v>0</v>
      </c>
      <c r="M56" s="225"/>
    </row>
    <row r="57" spans="1:13">
      <c r="A57" s="226"/>
      <c r="B57" s="226" t="s">
        <v>279</v>
      </c>
      <c r="C57" s="226"/>
      <c r="D57" s="226"/>
      <c r="E57" s="226">
        <v>32</v>
      </c>
      <c r="F57" s="226" t="s">
        <v>4333</v>
      </c>
      <c r="G57" s="226"/>
      <c r="H57" s="226" t="s">
        <v>6902</v>
      </c>
      <c r="I57" s="226"/>
      <c r="J57" s="226"/>
      <c r="K57" s="226" t="s">
        <v>5886</v>
      </c>
      <c r="L57" s="226">
        <v>0</v>
      </c>
      <c r="M57" s="226"/>
    </row>
    <row r="58" spans="1:13">
      <c r="A58" s="225"/>
      <c r="B58" s="225"/>
      <c r="C58" s="225">
        <v>22</v>
      </c>
      <c r="D58" s="225">
        <v>31</v>
      </c>
      <c r="E58" s="225">
        <v>10</v>
      </c>
      <c r="F58" s="225" t="s">
        <v>5924</v>
      </c>
      <c r="G58" s="225" t="s">
        <v>73</v>
      </c>
      <c r="H58" s="225" t="s">
        <v>20</v>
      </c>
      <c r="I58" s="225"/>
      <c r="J58" s="225">
        <v>0</v>
      </c>
      <c r="K58" s="225" t="s">
        <v>5886</v>
      </c>
      <c r="L58" s="225">
        <v>0</v>
      </c>
      <c r="M58" s="225"/>
    </row>
    <row r="59" spans="1:13">
      <c r="A59" s="225"/>
      <c r="B59" s="225"/>
      <c r="C59" s="225">
        <v>0</v>
      </c>
      <c r="D59" s="225">
        <v>21</v>
      </c>
      <c r="E59" s="225">
        <v>22</v>
      </c>
      <c r="F59" s="225" t="s">
        <v>5930</v>
      </c>
      <c r="G59" s="225" t="s">
        <v>73</v>
      </c>
      <c r="H59" s="225" t="s">
        <v>8583</v>
      </c>
      <c r="I59" s="225"/>
      <c r="J59" s="225">
        <v>0</v>
      </c>
      <c r="K59" s="225" t="s">
        <v>5886</v>
      </c>
      <c r="L59" s="225">
        <v>0</v>
      </c>
      <c r="M59" s="225"/>
    </row>
    <row r="60" spans="1:13">
      <c r="A60" s="226"/>
      <c r="B60" s="226" t="s">
        <v>299</v>
      </c>
      <c r="C60" s="226"/>
      <c r="D60" s="226"/>
      <c r="E60" s="226">
        <v>32</v>
      </c>
      <c r="F60" s="226" t="s">
        <v>4333</v>
      </c>
      <c r="G60" s="226"/>
      <c r="H60" s="226" t="s">
        <v>6901</v>
      </c>
      <c r="I60" s="226"/>
      <c r="J60" s="226"/>
      <c r="K60" s="226" t="s">
        <v>5886</v>
      </c>
      <c r="L60" s="226">
        <v>0</v>
      </c>
      <c r="M60" s="226"/>
    </row>
    <row r="61" spans="1:13">
      <c r="A61" s="225"/>
      <c r="B61" s="225"/>
      <c r="C61" s="225">
        <v>25</v>
      </c>
      <c r="D61" s="225">
        <v>31</v>
      </c>
      <c r="E61" s="225">
        <v>7</v>
      </c>
      <c r="F61" s="225" t="s">
        <v>5992</v>
      </c>
      <c r="G61" s="225" t="s">
        <v>73</v>
      </c>
      <c r="H61" s="225" t="s">
        <v>20</v>
      </c>
      <c r="I61" s="225"/>
      <c r="J61" s="225">
        <v>0</v>
      </c>
      <c r="K61" s="225" t="s">
        <v>5886</v>
      </c>
      <c r="L61" s="225">
        <v>0</v>
      </c>
      <c r="M61" s="225"/>
    </row>
    <row r="62" spans="1:13">
      <c r="A62" s="225"/>
      <c r="B62" s="225"/>
      <c r="C62" s="225">
        <v>0</v>
      </c>
      <c r="D62" s="225">
        <v>24</v>
      </c>
      <c r="E62" s="225">
        <v>25</v>
      </c>
      <c r="F62" s="225" t="s">
        <v>5980</v>
      </c>
      <c r="G62" s="225" t="s">
        <v>73</v>
      </c>
      <c r="H62" s="225" t="s">
        <v>8582</v>
      </c>
      <c r="I62" s="225"/>
      <c r="J62" s="225">
        <v>0</v>
      </c>
      <c r="K62" s="225" t="s">
        <v>5886</v>
      </c>
      <c r="L62" s="225">
        <v>0</v>
      </c>
      <c r="M62" s="225"/>
    </row>
    <row r="63" spans="1:13">
      <c r="A63" s="226"/>
      <c r="B63" s="226" t="s">
        <v>303</v>
      </c>
      <c r="C63" s="226"/>
      <c r="D63" s="226"/>
      <c r="E63" s="226">
        <v>32</v>
      </c>
      <c r="F63" s="226" t="s">
        <v>4333</v>
      </c>
      <c r="G63" s="226"/>
      <c r="H63" s="226" t="s">
        <v>6900</v>
      </c>
      <c r="I63" s="226"/>
      <c r="J63" s="226"/>
      <c r="K63" s="226" t="s">
        <v>5886</v>
      </c>
      <c r="L63" s="226">
        <v>0</v>
      </c>
      <c r="M63" s="226"/>
    </row>
    <row r="64" spans="1:13">
      <c r="A64" s="225"/>
      <c r="B64" s="225"/>
      <c r="C64" s="225">
        <v>29</v>
      </c>
      <c r="D64" s="225">
        <v>31</v>
      </c>
      <c r="E64" s="225">
        <v>3</v>
      </c>
      <c r="F64" s="225" t="s">
        <v>5910</v>
      </c>
      <c r="G64" s="225" t="s">
        <v>73</v>
      </c>
      <c r="H64" s="225" t="s">
        <v>20</v>
      </c>
      <c r="I64" s="225"/>
      <c r="J64" s="225">
        <v>0</v>
      </c>
      <c r="K64" s="225" t="s">
        <v>5886</v>
      </c>
      <c r="L64" s="225">
        <v>0</v>
      </c>
      <c r="M64" s="225"/>
    </row>
    <row r="65" spans="1:13">
      <c r="A65" s="225"/>
      <c r="B65" s="225"/>
      <c r="C65" s="225">
        <v>28</v>
      </c>
      <c r="D65" s="225">
        <v>28</v>
      </c>
      <c r="E65" s="225">
        <v>1</v>
      </c>
      <c r="F65" s="225" t="s">
        <v>5907</v>
      </c>
      <c r="G65" s="225" t="s">
        <v>73</v>
      </c>
      <c r="H65" s="225" t="s">
        <v>8581</v>
      </c>
      <c r="I65" s="225"/>
      <c r="J65" s="225">
        <v>0</v>
      </c>
      <c r="K65" s="225" t="s">
        <v>5886</v>
      </c>
      <c r="L65" s="225">
        <v>0</v>
      </c>
      <c r="M65" s="225"/>
    </row>
    <row r="66" spans="1:13">
      <c r="A66" s="225"/>
      <c r="B66" s="225"/>
      <c r="C66" s="225">
        <v>27</v>
      </c>
      <c r="D66" s="225">
        <v>27</v>
      </c>
      <c r="E66" s="225">
        <v>1</v>
      </c>
      <c r="F66" s="225" t="s">
        <v>5907</v>
      </c>
      <c r="G66" s="225" t="s">
        <v>73</v>
      </c>
      <c r="H66" s="225" t="s">
        <v>20</v>
      </c>
      <c r="I66" s="225"/>
      <c r="J66" s="225">
        <v>0</v>
      </c>
      <c r="K66" s="225" t="s">
        <v>5886</v>
      </c>
      <c r="L66" s="225">
        <v>0</v>
      </c>
      <c r="M66" s="225"/>
    </row>
    <row r="67" spans="1:13">
      <c r="A67" s="225"/>
      <c r="B67" s="225"/>
      <c r="C67" s="225">
        <v>0</v>
      </c>
      <c r="D67" s="225">
        <v>26</v>
      </c>
      <c r="E67" s="225">
        <v>27</v>
      </c>
      <c r="F67" s="225" t="s">
        <v>5995</v>
      </c>
      <c r="G67" s="225" t="s">
        <v>73</v>
      </c>
      <c r="H67" s="225" t="s">
        <v>8580</v>
      </c>
      <c r="I67" s="225"/>
      <c r="J67" s="225">
        <v>0</v>
      </c>
      <c r="K67" s="225" t="s">
        <v>5886</v>
      </c>
      <c r="L67" s="225">
        <v>0</v>
      </c>
      <c r="M67" s="225"/>
    </row>
    <row r="68" spans="1:13">
      <c r="A68" s="226"/>
      <c r="B68" s="226" t="s">
        <v>306</v>
      </c>
      <c r="C68" s="226"/>
      <c r="D68" s="226"/>
      <c r="E68" s="226">
        <v>32</v>
      </c>
      <c r="F68" s="226" t="s">
        <v>4333</v>
      </c>
      <c r="G68" s="226"/>
      <c r="H68" s="226" t="s">
        <v>6899</v>
      </c>
      <c r="I68" s="226"/>
      <c r="J68" s="226"/>
      <c r="K68" s="226" t="s">
        <v>5886</v>
      </c>
      <c r="L68" s="226">
        <v>0</v>
      </c>
      <c r="M68" s="226"/>
    </row>
    <row r="69" spans="1:13">
      <c r="A69" s="225"/>
      <c r="B69" s="225"/>
      <c r="C69" s="225">
        <v>22</v>
      </c>
      <c r="D69" s="225">
        <v>31</v>
      </c>
      <c r="E69" s="225">
        <v>10</v>
      </c>
      <c r="F69" s="225" t="s">
        <v>5924</v>
      </c>
      <c r="G69" s="225" t="s">
        <v>73</v>
      </c>
      <c r="H69" s="225" t="s">
        <v>20</v>
      </c>
      <c r="I69" s="225"/>
      <c r="J69" s="225">
        <v>0</v>
      </c>
      <c r="K69" s="225" t="s">
        <v>5886</v>
      </c>
      <c r="L69" s="225">
        <v>0</v>
      </c>
      <c r="M69" s="225"/>
    </row>
    <row r="70" spans="1:13">
      <c r="A70" s="225"/>
      <c r="B70" s="225"/>
      <c r="C70" s="225">
        <v>16</v>
      </c>
      <c r="D70" s="225">
        <v>21</v>
      </c>
      <c r="E70" s="225">
        <v>6</v>
      </c>
      <c r="F70" s="225" t="s">
        <v>5929</v>
      </c>
      <c r="G70" s="225" t="s">
        <v>73</v>
      </c>
      <c r="H70" s="225" t="s">
        <v>8579</v>
      </c>
      <c r="I70" s="225"/>
      <c r="J70" s="225">
        <v>0</v>
      </c>
      <c r="K70" s="225" t="s">
        <v>5886</v>
      </c>
      <c r="L70" s="225">
        <v>0</v>
      </c>
      <c r="M70" s="225"/>
    </row>
    <row r="71" spans="1:13">
      <c r="A71" s="225"/>
      <c r="B71" s="225"/>
      <c r="C71" s="225">
        <v>12</v>
      </c>
      <c r="D71" s="225">
        <v>15</v>
      </c>
      <c r="E71" s="225">
        <v>4</v>
      </c>
      <c r="F71" s="225" t="s">
        <v>5994</v>
      </c>
      <c r="G71" s="225" t="s">
        <v>73</v>
      </c>
      <c r="H71" s="225" t="s">
        <v>20</v>
      </c>
      <c r="I71" s="225"/>
      <c r="J71" s="225">
        <v>0</v>
      </c>
      <c r="K71" s="225" t="s">
        <v>5886</v>
      </c>
      <c r="L71" s="225">
        <v>0</v>
      </c>
      <c r="M71" s="225"/>
    </row>
    <row r="72" spans="1:13">
      <c r="A72" s="225"/>
      <c r="B72" s="225"/>
      <c r="C72" s="225">
        <v>0</v>
      </c>
      <c r="D72" s="225">
        <v>11</v>
      </c>
      <c r="E72" s="225">
        <v>12</v>
      </c>
      <c r="F72" s="225" t="s">
        <v>6001</v>
      </c>
      <c r="G72" s="225" t="s">
        <v>73</v>
      </c>
      <c r="H72" s="225" t="s">
        <v>8578</v>
      </c>
      <c r="I72" s="225"/>
      <c r="J72" s="225">
        <v>0</v>
      </c>
      <c r="K72" s="225" t="s">
        <v>5886</v>
      </c>
      <c r="L72" s="225">
        <v>0</v>
      </c>
      <c r="M72" s="225"/>
    </row>
    <row r="73" spans="1:13">
      <c r="A73" s="226"/>
      <c r="B73" s="226" t="s">
        <v>309</v>
      </c>
      <c r="C73" s="226"/>
      <c r="D73" s="226"/>
      <c r="E73" s="226">
        <v>32</v>
      </c>
      <c r="F73" s="226" t="s">
        <v>4333</v>
      </c>
      <c r="G73" s="226"/>
      <c r="H73" s="226" t="s">
        <v>6898</v>
      </c>
      <c r="I73" s="226"/>
      <c r="J73" s="226"/>
      <c r="K73" s="226" t="s">
        <v>5886</v>
      </c>
      <c r="L73" s="226">
        <v>0</v>
      </c>
      <c r="M73" s="226"/>
    </row>
    <row r="74" spans="1:13">
      <c r="A74" s="225"/>
      <c r="B74" s="225"/>
      <c r="C74" s="225">
        <v>16</v>
      </c>
      <c r="D74" s="225">
        <v>31</v>
      </c>
      <c r="E74" s="225">
        <v>16</v>
      </c>
      <c r="F74" s="225" t="s">
        <v>6008</v>
      </c>
      <c r="G74" s="225" t="s">
        <v>73</v>
      </c>
      <c r="H74" s="225" t="s">
        <v>8577</v>
      </c>
      <c r="I74" s="225"/>
      <c r="J74" s="225">
        <v>0</v>
      </c>
      <c r="K74" s="225" t="s">
        <v>5886</v>
      </c>
      <c r="L74" s="225">
        <v>0</v>
      </c>
      <c r="M74" s="225"/>
    </row>
    <row r="75" spans="1:13">
      <c r="A75" s="225"/>
      <c r="B75" s="225"/>
      <c r="C75" s="225">
        <v>0</v>
      </c>
      <c r="D75" s="225">
        <v>15</v>
      </c>
      <c r="E75" s="225">
        <v>16</v>
      </c>
      <c r="F75" s="225" t="s">
        <v>6008</v>
      </c>
      <c r="G75" s="225" t="s">
        <v>73</v>
      </c>
      <c r="H75" s="225" t="s">
        <v>8576</v>
      </c>
      <c r="I75" s="225"/>
      <c r="J75" s="225">
        <v>0</v>
      </c>
      <c r="K75" s="225" t="s">
        <v>5886</v>
      </c>
      <c r="L75" s="225">
        <v>0</v>
      </c>
      <c r="M75" s="225"/>
    </row>
    <row r="76" spans="1:13">
      <c r="A76" s="226"/>
      <c r="B76" s="226" t="s">
        <v>312</v>
      </c>
      <c r="C76" s="226"/>
      <c r="D76" s="226"/>
      <c r="E76" s="226">
        <v>32</v>
      </c>
      <c r="F76" s="226" t="s">
        <v>4333</v>
      </c>
      <c r="G76" s="226"/>
      <c r="H76" s="226" t="s">
        <v>6897</v>
      </c>
      <c r="I76" s="226"/>
      <c r="J76" s="226"/>
      <c r="K76" s="226" t="s">
        <v>5886</v>
      </c>
      <c r="L76" s="226">
        <v>0</v>
      </c>
      <c r="M76" s="226"/>
    </row>
    <row r="77" spans="1:13">
      <c r="A77" s="225"/>
      <c r="B77" s="225"/>
      <c r="C77" s="225">
        <v>11</v>
      </c>
      <c r="D77" s="225">
        <v>31</v>
      </c>
      <c r="E77" s="225">
        <v>21</v>
      </c>
      <c r="F77" s="225" t="s">
        <v>6021</v>
      </c>
      <c r="G77" s="225" t="s">
        <v>73</v>
      </c>
      <c r="H77" s="225" t="s">
        <v>20</v>
      </c>
      <c r="I77" s="225"/>
      <c r="J77" s="225">
        <v>0</v>
      </c>
      <c r="K77" s="225" t="s">
        <v>5886</v>
      </c>
      <c r="L77" s="225">
        <v>0</v>
      </c>
      <c r="M77" s="225"/>
    </row>
    <row r="78" spans="1:13">
      <c r="A78" s="225"/>
      <c r="B78" s="225"/>
      <c r="C78" s="225">
        <v>8</v>
      </c>
      <c r="D78" s="225">
        <v>10</v>
      </c>
      <c r="E78" s="225">
        <v>3</v>
      </c>
      <c r="F78" s="225" t="s">
        <v>5910</v>
      </c>
      <c r="G78" s="225" t="s">
        <v>73</v>
      </c>
      <c r="H78" s="225" t="s">
        <v>8575</v>
      </c>
      <c r="I78" s="225"/>
      <c r="J78" s="225">
        <v>0</v>
      </c>
      <c r="K78" s="225" t="s">
        <v>5886</v>
      </c>
      <c r="L78" s="225">
        <v>0</v>
      </c>
      <c r="M78" s="225"/>
    </row>
    <row r="79" spans="1:13">
      <c r="A79" s="225"/>
      <c r="B79" s="225"/>
      <c r="C79" s="225">
        <v>4</v>
      </c>
      <c r="D79" s="225">
        <v>7</v>
      </c>
      <c r="E79" s="225">
        <v>4</v>
      </c>
      <c r="F79" s="225" t="s">
        <v>5994</v>
      </c>
      <c r="G79" s="225" t="s">
        <v>73</v>
      </c>
      <c r="H79" s="225" t="s">
        <v>8574</v>
      </c>
      <c r="I79" s="225"/>
      <c r="J79" s="225">
        <v>0</v>
      </c>
      <c r="K79" s="225" t="s">
        <v>5886</v>
      </c>
      <c r="L79" s="225">
        <v>0</v>
      </c>
      <c r="M79" s="225"/>
    </row>
    <row r="80" spans="1:13">
      <c r="A80" s="225"/>
      <c r="B80" s="225"/>
      <c r="C80" s="225">
        <v>2</v>
      </c>
      <c r="D80" s="225">
        <v>3</v>
      </c>
      <c r="E80" s="225">
        <v>2</v>
      </c>
      <c r="F80" s="225" t="s">
        <v>5898</v>
      </c>
      <c r="G80" s="225" t="s">
        <v>73</v>
      </c>
      <c r="H80" s="225" t="s">
        <v>20</v>
      </c>
      <c r="I80" s="225"/>
      <c r="J80" s="225">
        <v>0</v>
      </c>
      <c r="K80" s="225" t="s">
        <v>5886</v>
      </c>
      <c r="L80" s="225">
        <v>0</v>
      </c>
      <c r="M80" s="225"/>
    </row>
    <row r="81" spans="1:13">
      <c r="A81" s="225"/>
      <c r="B81" s="225"/>
      <c r="C81" s="225">
        <v>1</v>
      </c>
      <c r="D81" s="225">
        <v>1</v>
      </c>
      <c r="E81" s="225">
        <v>1</v>
      </c>
      <c r="F81" s="225" t="s">
        <v>5907</v>
      </c>
      <c r="G81" s="225" t="s">
        <v>73</v>
      </c>
      <c r="H81" s="225" t="s">
        <v>8573</v>
      </c>
      <c r="I81" s="225"/>
      <c r="J81" s="225">
        <v>0</v>
      </c>
      <c r="K81" s="225" t="s">
        <v>5886</v>
      </c>
      <c r="L81" s="225">
        <v>0</v>
      </c>
      <c r="M81" s="225"/>
    </row>
    <row r="82" spans="1:13">
      <c r="A82" s="225"/>
      <c r="B82" s="225"/>
      <c r="C82" s="225">
        <v>0</v>
      </c>
      <c r="D82" s="225">
        <v>0</v>
      </c>
      <c r="E82" s="225">
        <v>1</v>
      </c>
      <c r="F82" s="225" t="s">
        <v>5907</v>
      </c>
      <c r="G82" s="225" t="s">
        <v>73</v>
      </c>
      <c r="H82" s="225" t="s">
        <v>8572</v>
      </c>
      <c r="I82" s="225"/>
      <c r="J82" s="225">
        <v>0</v>
      </c>
      <c r="K82" s="225" t="s">
        <v>5886</v>
      </c>
      <c r="L82" s="225">
        <v>0</v>
      </c>
      <c r="M82" s="225"/>
    </row>
    <row r="83" spans="1:13">
      <c r="A83" s="226"/>
      <c r="B83" s="226" t="s">
        <v>6263</v>
      </c>
      <c r="C83" s="226"/>
      <c r="D83" s="226"/>
      <c r="E83" s="226">
        <v>32</v>
      </c>
      <c r="F83" s="226" t="s">
        <v>6896</v>
      </c>
      <c r="G83" s="226"/>
      <c r="H83" s="226" t="s">
        <v>6895</v>
      </c>
      <c r="I83" s="226"/>
      <c r="J83" s="226"/>
      <c r="K83" s="226" t="s">
        <v>6894</v>
      </c>
      <c r="L83" s="226">
        <v>2555904</v>
      </c>
      <c r="M83" s="226"/>
    </row>
    <row r="84" spans="1:13">
      <c r="A84" s="225"/>
      <c r="B84" s="225"/>
      <c r="C84" s="225">
        <v>22</v>
      </c>
      <c r="D84" s="225">
        <v>31</v>
      </c>
      <c r="E84" s="225">
        <v>10</v>
      </c>
      <c r="F84" s="225" t="s">
        <v>5924</v>
      </c>
      <c r="G84" s="225" t="s">
        <v>73</v>
      </c>
      <c r="H84" s="225" t="s">
        <v>20</v>
      </c>
      <c r="I84" s="225"/>
      <c r="J84" s="225">
        <v>0</v>
      </c>
      <c r="K84" s="225" t="s">
        <v>5886</v>
      </c>
      <c r="L84" s="225">
        <v>0</v>
      </c>
      <c r="M84" s="225"/>
    </row>
    <row r="85" spans="1:13">
      <c r="A85" s="225"/>
      <c r="B85" s="225"/>
      <c r="C85" s="225">
        <v>16</v>
      </c>
      <c r="D85" s="225">
        <v>21</v>
      </c>
      <c r="E85" s="225">
        <v>6</v>
      </c>
      <c r="F85" s="225" t="s">
        <v>6893</v>
      </c>
      <c r="G85" s="225" t="s">
        <v>68</v>
      </c>
      <c r="H85" s="225" t="s">
        <v>8571</v>
      </c>
      <c r="I85" s="225"/>
      <c r="J85" s="225">
        <v>39</v>
      </c>
      <c r="K85" s="225" t="s">
        <v>6892</v>
      </c>
      <c r="L85" s="225">
        <v>2555904</v>
      </c>
      <c r="M85" s="225"/>
    </row>
    <row r="86" spans="1:13">
      <c r="A86" s="225"/>
      <c r="B86" s="225"/>
      <c r="C86" s="225">
        <v>4</v>
      </c>
      <c r="D86" s="225">
        <v>15</v>
      </c>
      <c r="E86" s="225">
        <v>12</v>
      </c>
      <c r="F86" s="225" t="s">
        <v>6001</v>
      </c>
      <c r="G86" s="225" t="s">
        <v>73</v>
      </c>
      <c r="H86" s="225" t="s">
        <v>20</v>
      </c>
      <c r="I86" s="225"/>
      <c r="J86" s="225">
        <v>0</v>
      </c>
      <c r="K86" s="225" t="s">
        <v>5886</v>
      </c>
      <c r="L86" s="225">
        <v>0</v>
      </c>
      <c r="M86" s="225"/>
    </row>
    <row r="87" spans="1:13">
      <c r="A87" s="225"/>
      <c r="B87" s="225"/>
      <c r="C87" s="225">
        <v>3</v>
      </c>
      <c r="D87" s="225">
        <v>3</v>
      </c>
      <c r="E87" s="225">
        <v>1</v>
      </c>
      <c r="F87" s="225" t="s">
        <v>5907</v>
      </c>
      <c r="G87" s="225" t="s">
        <v>68</v>
      </c>
      <c r="H87" s="225" t="s">
        <v>8570</v>
      </c>
      <c r="I87" s="225"/>
      <c r="J87" s="225">
        <v>0</v>
      </c>
      <c r="K87" s="225" t="s">
        <v>5886</v>
      </c>
      <c r="L87" s="225">
        <v>0</v>
      </c>
      <c r="M87" s="225"/>
    </row>
    <row r="88" spans="1:13">
      <c r="A88" s="225"/>
      <c r="B88" s="225"/>
      <c r="C88" s="225">
        <v>2</v>
      </c>
      <c r="D88" s="225">
        <v>2</v>
      </c>
      <c r="E88" s="225">
        <v>1</v>
      </c>
      <c r="F88" s="225" t="s">
        <v>5907</v>
      </c>
      <c r="G88" s="225" t="s">
        <v>68</v>
      </c>
      <c r="H88" s="225" t="s">
        <v>8569</v>
      </c>
      <c r="I88" s="225"/>
      <c r="J88" s="225">
        <v>0</v>
      </c>
      <c r="K88" s="225" t="s">
        <v>5886</v>
      </c>
      <c r="L88" s="225">
        <v>0</v>
      </c>
      <c r="M88" s="225"/>
    </row>
    <row r="89" spans="1:13">
      <c r="A89" s="225"/>
      <c r="B89" s="225"/>
      <c r="C89" s="225">
        <v>1</v>
      </c>
      <c r="D89" s="225">
        <v>1</v>
      </c>
      <c r="E89" s="225">
        <v>1</v>
      </c>
      <c r="F89" s="225" t="s">
        <v>5907</v>
      </c>
      <c r="G89" s="225" t="s">
        <v>68</v>
      </c>
      <c r="H89" s="225" t="s">
        <v>8568</v>
      </c>
      <c r="I89" s="225"/>
      <c r="J89" s="225">
        <v>0</v>
      </c>
      <c r="K89" s="225" t="s">
        <v>5886</v>
      </c>
      <c r="L89" s="225">
        <v>0</v>
      </c>
      <c r="M89" s="225"/>
    </row>
    <row r="90" spans="1:13">
      <c r="A90" s="225"/>
      <c r="B90" s="225"/>
      <c r="C90" s="225">
        <v>0</v>
      </c>
      <c r="D90" s="225">
        <v>0</v>
      </c>
      <c r="E90" s="225">
        <v>1</v>
      </c>
      <c r="F90" s="225" t="s">
        <v>5907</v>
      </c>
      <c r="G90" s="225" t="s">
        <v>68</v>
      </c>
      <c r="H90" s="225" t="s">
        <v>8567</v>
      </c>
      <c r="I90" s="225"/>
      <c r="J90" s="225">
        <v>0</v>
      </c>
      <c r="K90" s="225" t="s">
        <v>5886</v>
      </c>
      <c r="L90" s="225">
        <v>0</v>
      </c>
      <c r="M90" s="225"/>
    </row>
    <row r="91" spans="1:13">
      <c r="A91" s="226"/>
      <c r="B91" s="226" t="s">
        <v>6262</v>
      </c>
      <c r="C91" s="226"/>
      <c r="D91" s="226"/>
      <c r="E91" s="226">
        <v>32</v>
      </c>
      <c r="F91" s="226" t="s">
        <v>4333</v>
      </c>
      <c r="G91" s="226"/>
      <c r="H91" s="226" t="s">
        <v>6891</v>
      </c>
      <c r="I91" s="226"/>
      <c r="J91" s="226"/>
      <c r="K91" s="226" t="s">
        <v>5886</v>
      </c>
      <c r="L91" s="226">
        <v>0</v>
      </c>
      <c r="M91" s="226"/>
    </row>
    <row r="92" spans="1:13">
      <c r="A92" s="225"/>
      <c r="B92" s="225"/>
      <c r="C92" s="225">
        <v>29</v>
      </c>
      <c r="D92" s="225">
        <v>31</v>
      </c>
      <c r="E92" s="225">
        <v>3</v>
      </c>
      <c r="F92" s="225" t="s">
        <v>5910</v>
      </c>
      <c r="G92" s="225" t="s">
        <v>73</v>
      </c>
      <c r="H92" s="225" t="s">
        <v>20</v>
      </c>
      <c r="I92" s="225"/>
      <c r="J92" s="225">
        <v>0</v>
      </c>
      <c r="K92" s="225" t="s">
        <v>5886</v>
      </c>
      <c r="L92" s="225">
        <v>0</v>
      </c>
      <c r="M92" s="225"/>
    </row>
    <row r="93" spans="1:13">
      <c r="A93" s="225"/>
      <c r="B93" s="225"/>
      <c r="C93" s="225">
        <v>28</v>
      </c>
      <c r="D93" s="225">
        <v>28</v>
      </c>
      <c r="E93" s="225">
        <v>1</v>
      </c>
      <c r="F93" s="225" t="s">
        <v>5907</v>
      </c>
      <c r="G93" s="225" t="s">
        <v>68</v>
      </c>
      <c r="H93" s="225" t="s">
        <v>8566</v>
      </c>
      <c r="I93" s="225"/>
      <c r="J93" s="225">
        <v>0</v>
      </c>
      <c r="K93" s="225" t="s">
        <v>5886</v>
      </c>
      <c r="L93" s="225">
        <v>0</v>
      </c>
      <c r="M93" s="225"/>
    </row>
    <row r="94" spans="1:13">
      <c r="A94" s="225"/>
      <c r="B94" s="225"/>
      <c r="C94" s="225">
        <v>27</v>
      </c>
      <c r="D94" s="225">
        <v>27</v>
      </c>
      <c r="E94" s="225">
        <v>1</v>
      </c>
      <c r="F94" s="225" t="s">
        <v>5907</v>
      </c>
      <c r="G94" s="225" t="s">
        <v>73</v>
      </c>
      <c r="H94" s="225" t="s">
        <v>20</v>
      </c>
      <c r="I94" s="225"/>
      <c r="J94" s="225">
        <v>0</v>
      </c>
      <c r="K94" s="225" t="s">
        <v>5886</v>
      </c>
      <c r="L94" s="225">
        <v>0</v>
      </c>
      <c r="M94" s="225"/>
    </row>
    <row r="95" spans="1:13">
      <c r="A95" s="225"/>
      <c r="B95" s="225"/>
      <c r="C95" s="225">
        <v>26</v>
      </c>
      <c r="D95" s="225">
        <v>26</v>
      </c>
      <c r="E95" s="225">
        <v>1</v>
      </c>
      <c r="F95" s="225" t="s">
        <v>5907</v>
      </c>
      <c r="G95" s="225" t="s">
        <v>68</v>
      </c>
      <c r="H95" s="225" t="s">
        <v>8565</v>
      </c>
      <c r="I95" s="225"/>
      <c r="J95" s="225">
        <v>0</v>
      </c>
      <c r="K95" s="225" t="s">
        <v>5886</v>
      </c>
      <c r="L95" s="225">
        <v>0</v>
      </c>
      <c r="M95" s="225"/>
    </row>
    <row r="96" spans="1:13">
      <c r="A96" s="225"/>
      <c r="B96" s="225"/>
      <c r="C96" s="225">
        <v>25</v>
      </c>
      <c r="D96" s="225">
        <v>25</v>
      </c>
      <c r="E96" s="225">
        <v>1</v>
      </c>
      <c r="F96" s="225" t="s">
        <v>5907</v>
      </c>
      <c r="G96" s="225" t="s">
        <v>68</v>
      </c>
      <c r="H96" s="225" t="s">
        <v>8564</v>
      </c>
      <c r="I96" s="225"/>
      <c r="J96" s="225">
        <v>0</v>
      </c>
      <c r="K96" s="225" t="s">
        <v>5886</v>
      </c>
      <c r="L96" s="225">
        <v>0</v>
      </c>
      <c r="M96" s="225"/>
    </row>
    <row r="97" spans="1:13">
      <c r="A97" s="225"/>
      <c r="B97" s="225"/>
      <c r="C97" s="225">
        <v>24</v>
      </c>
      <c r="D97" s="225">
        <v>24</v>
      </c>
      <c r="E97" s="225">
        <v>1</v>
      </c>
      <c r="F97" s="225" t="s">
        <v>5907</v>
      </c>
      <c r="G97" s="225" t="s">
        <v>68</v>
      </c>
      <c r="H97" s="225" t="s">
        <v>8563</v>
      </c>
      <c r="I97" s="225"/>
      <c r="J97" s="225">
        <v>0</v>
      </c>
      <c r="K97" s="225" t="s">
        <v>5886</v>
      </c>
      <c r="L97" s="225">
        <v>0</v>
      </c>
      <c r="M97" s="225"/>
    </row>
    <row r="98" spans="1:13">
      <c r="A98" s="225"/>
      <c r="B98" s="225"/>
      <c r="C98" s="225">
        <v>23</v>
      </c>
      <c r="D98" s="225">
        <v>23</v>
      </c>
      <c r="E98" s="225">
        <v>1</v>
      </c>
      <c r="F98" s="225" t="s">
        <v>5907</v>
      </c>
      <c r="G98" s="225" t="s">
        <v>68</v>
      </c>
      <c r="H98" s="225" t="s">
        <v>8562</v>
      </c>
      <c r="I98" s="225"/>
      <c r="J98" s="225">
        <v>0</v>
      </c>
      <c r="K98" s="225" t="s">
        <v>5886</v>
      </c>
      <c r="L98" s="225">
        <v>0</v>
      </c>
      <c r="M98" s="225"/>
    </row>
    <row r="99" spans="1:13">
      <c r="A99" s="225"/>
      <c r="B99" s="225"/>
      <c r="C99" s="225">
        <v>22</v>
      </c>
      <c r="D99" s="225">
        <v>22</v>
      </c>
      <c r="E99" s="225">
        <v>1</v>
      </c>
      <c r="F99" s="225" t="s">
        <v>5907</v>
      </c>
      <c r="G99" s="225" t="s">
        <v>73</v>
      </c>
      <c r="H99" s="225" t="s">
        <v>20</v>
      </c>
      <c r="I99" s="225"/>
      <c r="J99" s="225">
        <v>0</v>
      </c>
      <c r="K99" s="225" t="s">
        <v>5886</v>
      </c>
      <c r="L99" s="225">
        <v>0</v>
      </c>
      <c r="M99" s="225"/>
    </row>
    <row r="100" spans="1:13">
      <c r="A100" s="225"/>
      <c r="B100" s="225"/>
      <c r="C100" s="225">
        <v>21</v>
      </c>
      <c r="D100" s="225">
        <v>21</v>
      </c>
      <c r="E100" s="225">
        <v>1</v>
      </c>
      <c r="F100" s="225" t="s">
        <v>5907</v>
      </c>
      <c r="G100" s="225" t="s">
        <v>68</v>
      </c>
      <c r="H100" s="225" t="s">
        <v>8561</v>
      </c>
      <c r="I100" s="225"/>
      <c r="J100" s="225">
        <v>0</v>
      </c>
      <c r="K100" s="225" t="s">
        <v>5886</v>
      </c>
      <c r="L100" s="225">
        <v>0</v>
      </c>
      <c r="M100" s="225"/>
    </row>
    <row r="101" spans="1:13">
      <c r="A101" s="225"/>
      <c r="B101" s="225"/>
      <c r="C101" s="225">
        <v>20</v>
      </c>
      <c r="D101" s="225">
        <v>20</v>
      </c>
      <c r="E101" s="225">
        <v>1</v>
      </c>
      <c r="F101" s="225" t="s">
        <v>5907</v>
      </c>
      <c r="G101" s="225" t="s">
        <v>68</v>
      </c>
      <c r="H101" s="225" t="s">
        <v>8560</v>
      </c>
      <c r="I101" s="225"/>
      <c r="J101" s="225">
        <v>0</v>
      </c>
      <c r="K101" s="225" t="s">
        <v>5886</v>
      </c>
      <c r="L101" s="225">
        <v>0</v>
      </c>
      <c r="M101" s="225"/>
    </row>
    <row r="102" spans="1:13">
      <c r="A102" s="225"/>
      <c r="B102" s="225"/>
      <c r="C102" s="225">
        <v>15</v>
      </c>
      <c r="D102" s="225">
        <v>19</v>
      </c>
      <c r="E102" s="225">
        <v>5</v>
      </c>
      <c r="F102" s="225" t="s">
        <v>6111</v>
      </c>
      <c r="G102" s="225" t="s">
        <v>73</v>
      </c>
      <c r="H102" s="225" t="s">
        <v>20</v>
      </c>
      <c r="I102" s="225"/>
      <c r="J102" s="225">
        <v>0</v>
      </c>
      <c r="K102" s="225" t="s">
        <v>5886</v>
      </c>
      <c r="L102" s="225">
        <v>0</v>
      </c>
      <c r="M102" s="225"/>
    </row>
    <row r="103" spans="1:13">
      <c r="A103" s="225"/>
      <c r="B103" s="225"/>
      <c r="C103" s="225">
        <v>12</v>
      </c>
      <c r="D103" s="225">
        <v>14</v>
      </c>
      <c r="E103" s="225">
        <v>3</v>
      </c>
      <c r="F103" s="225" t="s">
        <v>5910</v>
      </c>
      <c r="G103" s="225" t="s">
        <v>68</v>
      </c>
      <c r="H103" s="225" t="s">
        <v>8559</v>
      </c>
      <c r="I103" s="225"/>
      <c r="J103" s="225">
        <v>0</v>
      </c>
      <c r="K103" s="225" t="s">
        <v>5886</v>
      </c>
      <c r="L103" s="225">
        <v>0</v>
      </c>
      <c r="M103" s="225"/>
    </row>
    <row r="104" spans="1:13">
      <c r="A104" s="225"/>
      <c r="B104" s="225"/>
      <c r="C104" s="225">
        <v>11</v>
      </c>
      <c r="D104" s="225">
        <v>11</v>
      </c>
      <c r="E104" s="225">
        <v>1</v>
      </c>
      <c r="F104" s="225" t="s">
        <v>5907</v>
      </c>
      <c r="G104" s="225" t="s">
        <v>73</v>
      </c>
      <c r="H104" s="225" t="s">
        <v>20</v>
      </c>
      <c r="I104" s="225"/>
      <c r="J104" s="225">
        <v>0</v>
      </c>
      <c r="K104" s="225" t="s">
        <v>5886</v>
      </c>
      <c r="L104" s="225">
        <v>0</v>
      </c>
      <c r="M104" s="225"/>
    </row>
    <row r="105" spans="1:13">
      <c r="A105" s="225"/>
      <c r="B105" s="225"/>
      <c r="C105" s="225">
        <v>8</v>
      </c>
      <c r="D105" s="225">
        <v>10</v>
      </c>
      <c r="E105" s="225">
        <v>3</v>
      </c>
      <c r="F105" s="225" t="s">
        <v>5910</v>
      </c>
      <c r="G105" s="225" t="s">
        <v>68</v>
      </c>
      <c r="H105" s="225" t="s">
        <v>8558</v>
      </c>
      <c r="I105" s="225"/>
      <c r="J105" s="225">
        <v>0</v>
      </c>
      <c r="K105" s="225" t="s">
        <v>5886</v>
      </c>
      <c r="L105" s="225">
        <v>0</v>
      </c>
      <c r="M105" s="225"/>
    </row>
    <row r="106" spans="1:13">
      <c r="A106" s="225"/>
      <c r="B106" s="225"/>
      <c r="C106" s="225">
        <v>6</v>
      </c>
      <c r="D106" s="225">
        <v>7</v>
      </c>
      <c r="E106" s="225">
        <v>2</v>
      </c>
      <c r="F106" s="225" t="s">
        <v>5898</v>
      </c>
      <c r="G106" s="225" t="s">
        <v>73</v>
      </c>
      <c r="H106" s="225" t="s">
        <v>20</v>
      </c>
      <c r="I106" s="225"/>
      <c r="J106" s="225">
        <v>0</v>
      </c>
      <c r="K106" s="225" t="s">
        <v>5886</v>
      </c>
      <c r="L106" s="225">
        <v>0</v>
      </c>
      <c r="M106" s="225"/>
    </row>
    <row r="107" spans="1:13">
      <c r="A107" s="225"/>
      <c r="B107" s="225"/>
      <c r="C107" s="225">
        <v>0</v>
      </c>
      <c r="D107" s="225">
        <v>5</v>
      </c>
      <c r="E107" s="225">
        <v>6</v>
      </c>
      <c r="F107" s="225" t="s">
        <v>5929</v>
      </c>
      <c r="G107" s="225" t="s">
        <v>68</v>
      </c>
      <c r="H107" s="225" t="s">
        <v>8557</v>
      </c>
      <c r="I107" s="225"/>
      <c r="J107" s="225">
        <v>0</v>
      </c>
      <c r="K107" s="225" t="s">
        <v>5886</v>
      </c>
      <c r="L107" s="225">
        <v>0</v>
      </c>
      <c r="M107" s="225"/>
    </row>
    <row r="108" spans="1:13">
      <c r="A108" s="226"/>
      <c r="B108" s="226" t="s">
        <v>6261</v>
      </c>
      <c r="C108" s="226"/>
      <c r="D108" s="226"/>
      <c r="E108" s="226">
        <v>32</v>
      </c>
      <c r="F108" s="226" t="s">
        <v>6890</v>
      </c>
      <c r="G108" s="226"/>
      <c r="H108" s="226" t="s">
        <v>6889</v>
      </c>
      <c r="I108" s="226"/>
      <c r="J108" s="226"/>
      <c r="K108" s="226" t="s">
        <v>6888</v>
      </c>
      <c r="L108" s="226">
        <v>65570</v>
      </c>
      <c r="M108" s="226"/>
    </row>
    <row r="109" spans="1:13">
      <c r="A109" s="225"/>
      <c r="B109" s="225"/>
      <c r="C109" s="225">
        <v>22</v>
      </c>
      <c r="D109" s="225">
        <v>31</v>
      </c>
      <c r="E109" s="225">
        <v>10</v>
      </c>
      <c r="F109" s="225" t="s">
        <v>5924</v>
      </c>
      <c r="G109" s="225" t="s">
        <v>73</v>
      </c>
      <c r="H109" s="225" t="s">
        <v>20</v>
      </c>
      <c r="I109" s="225"/>
      <c r="J109" s="225">
        <v>0</v>
      </c>
      <c r="K109" s="225" t="s">
        <v>5886</v>
      </c>
      <c r="L109" s="225">
        <v>0</v>
      </c>
      <c r="M109" s="225"/>
    </row>
    <row r="110" spans="1:13">
      <c r="A110" s="225"/>
      <c r="B110" s="225"/>
      <c r="C110" s="225">
        <v>20</v>
      </c>
      <c r="D110" s="225">
        <v>21</v>
      </c>
      <c r="E110" s="225">
        <v>2</v>
      </c>
      <c r="F110" s="225" t="s">
        <v>5898</v>
      </c>
      <c r="G110" s="225" t="s">
        <v>68</v>
      </c>
      <c r="H110" s="225" t="s">
        <v>8556</v>
      </c>
      <c r="I110" s="225"/>
      <c r="J110" s="225">
        <v>0</v>
      </c>
      <c r="K110" s="225" t="s">
        <v>5886</v>
      </c>
      <c r="L110" s="225">
        <v>0</v>
      </c>
      <c r="M110" s="225"/>
    </row>
    <row r="111" spans="1:13">
      <c r="A111" s="225"/>
      <c r="B111" s="225"/>
      <c r="C111" s="225">
        <v>18</v>
      </c>
      <c r="D111" s="225">
        <v>19</v>
      </c>
      <c r="E111" s="225">
        <v>2</v>
      </c>
      <c r="F111" s="225" t="s">
        <v>5898</v>
      </c>
      <c r="G111" s="225" t="s">
        <v>73</v>
      </c>
      <c r="H111" s="225" t="s">
        <v>20</v>
      </c>
      <c r="I111" s="225"/>
      <c r="J111" s="225">
        <v>0</v>
      </c>
      <c r="K111" s="225" t="s">
        <v>5886</v>
      </c>
      <c r="L111" s="225">
        <v>0</v>
      </c>
      <c r="M111" s="225"/>
    </row>
    <row r="112" spans="1:13">
      <c r="A112" s="225"/>
      <c r="B112" s="225"/>
      <c r="C112" s="225">
        <v>16</v>
      </c>
      <c r="D112" s="225">
        <v>17</v>
      </c>
      <c r="E112" s="225">
        <v>2</v>
      </c>
      <c r="F112" s="225" t="s">
        <v>5934</v>
      </c>
      <c r="G112" s="225" t="s">
        <v>68</v>
      </c>
      <c r="H112" s="225" t="s">
        <v>8555</v>
      </c>
      <c r="I112" s="225"/>
      <c r="J112" s="225">
        <v>1</v>
      </c>
      <c r="K112" s="225" t="s">
        <v>5933</v>
      </c>
      <c r="L112" s="225">
        <v>65536</v>
      </c>
      <c r="M112" s="225"/>
    </row>
    <row r="113" spans="1:13">
      <c r="A113" s="225"/>
      <c r="B113" s="225"/>
      <c r="C113" s="225">
        <v>6</v>
      </c>
      <c r="D113" s="225">
        <v>15</v>
      </c>
      <c r="E113" s="225">
        <v>10</v>
      </c>
      <c r="F113" s="225" t="s">
        <v>5924</v>
      </c>
      <c r="G113" s="225" t="s">
        <v>73</v>
      </c>
      <c r="H113" s="225" t="s">
        <v>20</v>
      </c>
      <c r="I113" s="225"/>
      <c r="J113" s="225">
        <v>0</v>
      </c>
      <c r="K113" s="225" t="s">
        <v>5886</v>
      </c>
      <c r="L113" s="225">
        <v>0</v>
      </c>
      <c r="M113" s="225"/>
    </row>
    <row r="114" spans="1:13">
      <c r="A114" s="225"/>
      <c r="B114" s="225"/>
      <c r="C114" s="225">
        <v>4</v>
      </c>
      <c r="D114" s="225">
        <v>5</v>
      </c>
      <c r="E114" s="225">
        <v>2</v>
      </c>
      <c r="F114" s="225" t="s">
        <v>6414</v>
      </c>
      <c r="G114" s="225" t="s">
        <v>68</v>
      </c>
      <c r="H114" s="225" t="s">
        <v>8554</v>
      </c>
      <c r="I114" s="225"/>
      <c r="J114" s="225">
        <v>2</v>
      </c>
      <c r="K114" s="225" t="s">
        <v>6071</v>
      </c>
      <c r="L114" s="225">
        <v>32</v>
      </c>
      <c r="M114" s="225"/>
    </row>
    <row r="115" spans="1:13">
      <c r="A115" s="225"/>
      <c r="B115" s="225"/>
      <c r="C115" s="225">
        <v>2</v>
      </c>
      <c r="D115" s="225">
        <v>3</v>
      </c>
      <c r="E115" s="225">
        <v>2</v>
      </c>
      <c r="F115" s="225" t="s">
        <v>5898</v>
      </c>
      <c r="G115" s="225" t="s">
        <v>73</v>
      </c>
      <c r="H115" s="225" t="s">
        <v>20</v>
      </c>
      <c r="I115" s="225"/>
      <c r="J115" s="225">
        <v>0</v>
      </c>
      <c r="K115" s="225" t="s">
        <v>5886</v>
      </c>
      <c r="L115" s="225">
        <v>0</v>
      </c>
      <c r="M115" s="225"/>
    </row>
    <row r="116" spans="1:13">
      <c r="A116" s="225"/>
      <c r="B116" s="225"/>
      <c r="C116" s="225">
        <v>0</v>
      </c>
      <c r="D116" s="225">
        <v>1</v>
      </c>
      <c r="E116" s="225">
        <v>2</v>
      </c>
      <c r="F116" s="225" t="s">
        <v>6414</v>
      </c>
      <c r="G116" s="225" t="s">
        <v>68</v>
      </c>
      <c r="H116" s="225" t="s">
        <v>8553</v>
      </c>
      <c r="I116" s="225"/>
      <c r="J116" s="225">
        <v>2</v>
      </c>
      <c r="K116" s="225" t="s">
        <v>6071</v>
      </c>
      <c r="L116" s="225">
        <v>2</v>
      </c>
      <c r="M116" s="225"/>
    </row>
    <row r="117" spans="1:13">
      <c r="A117" s="226"/>
      <c r="B117" s="226" t="s">
        <v>6260</v>
      </c>
      <c r="C117" s="226"/>
      <c r="D117" s="226"/>
      <c r="E117" s="226">
        <v>32</v>
      </c>
      <c r="F117" s="226" t="s">
        <v>6886</v>
      </c>
      <c r="G117" s="226"/>
      <c r="H117" s="226" t="s">
        <v>6887</v>
      </c>
      <c r="I117" s="226"/>
      <c r="J117" s="226"/>
      <c r="K117" s="226" t="s">
        <v>6884</v>
      </c>
      <c r="L117" s="226">
        <v>25142</v>
      </c>
      <c r="M117" s="226"/>
    </row>
    <row r="118" spans="1:13">
      <c r="A118" s="225"/>
      <c r="B118" s="225"/>
      <c r="C118" s="225">
        <v>16</v>
      </c>
      <c r="D118" s="225">
        <v>31</v>
      </c>
      <c r="E118" s="225">
        <v>16</v>
      </c>
      <c r="F118" s="225" t="s">
        <v>6008</v>
      </c>
      <c r="G118" s="225" t="s">
        <v>73</v>
      </c>
      <c r="H118" s="225" t="s">
        <v>20</v>
      </c>
      <c r="I118" s="225"/>
      <c r="J118" s="225">
        <v>0</v>
      </c>
      <c r="K118" s="225" t="s">
        <v>5886</v>
      </c>
      <c r="L118" s="225">
        <v>0</v>
      </c>
      <c r="M118" s="225"/>
    </row>
    <row r="119" spans="1:13">
      <c r="A119" s="225"/>
      <c r="B119" s="225"/>
      <c r="C119" s="225">
        <v>12</v>
      </c>
      <c r="D119" s="225">
        <v>15</v>
      </c>
      <c r="E119" s="225">
        <v>4</v>
      </c>
      <c r="F119" s="225" t="s">
        <v>6335</v>
      </c>
      <c r="G119" s="225" t="s">
        <v>68</v>
      </c>
      <c r="H119" s="225" t="s">
        <v>8552</v>
      </c>
      <c r="I119" s="225"/>
      <c r="J119" s="225">
        <v>6</v>
      </c>
      <c r="K119" s="225" t="s">
        <v>6334</v>
      </c>
      <c r="L119" s="225">
        <v>24576</v>
      </c>
      <c r="M119" s="225"/>
    </row>
    <row r="120" spans="1:13">
      <c r="A120" s="225"/>
      <c r="B120" s="225"/>
      <c r="C120" s="225">
        <v>8</v>
      </c>
      <c r="D120" s="225">
        <v>11</v>
      </c>
      <c r="E120" s="225">
        <v>4</v>
      </c>
      <c r="F120" s="225" t="s">
        <v>6072</v>
      </c>
      <c r="G120" s="225" t="s">
        <v>68</v>
      </c>
      <c r="H120" s="225" t="s">
        <v>8551</v>
      </c>
      <c r="I120" s="225"/>
      <c r="J120" s="225">
        <v>2</v>
      </c>
      <c r="K120" s="225" t="s">
        <v>6071</v>
      </c>
      <c r="L120" s="225">
        <v>512</v>
      </c>
      <c r="M120" s="225"/>
    </row>
    <row r="121" spans="1:13">
      <c r="A121" s="225"/>
      <c r="B121" s="225"/>
      <c r="C121" s="225">
        <v>4</v>
      </c>
      <c r="D121" s="225">
        <v>7</v>
      </c>
      <c r="E121" s="225">
        <v>4</v>
      </c>
      <c r="F121" s="225" t="s">
        <v>6073</v>
      </c>
      <c r="G121" s="225" t="s">
        <v>68</v>
      </c>
      <c r="H121" s="225" t="s">
        <v>8550</v>
      </c>
      <c r="I121" s="225"/>
      <c r="J121" s="225">
        <v>3</v>
      </c>
      <c r="K121" s="225" t="s">
        <v>6022</v>
      </c>
      <c r="L121" s="225">
        <v>48</v>
      </c>
      <c r="M121" s="225"/>
    </row>
    <row r="122" spans="1:13">
      <c r="A122" s="225"/>
      <c r="B122" s="225"/>
      <c r="C122" s="225">
        <v>0</v>
      </c>
      <c r="D122" s="225">
        <v>3</v>
      </c>
      <c r="E122" s="225">
        <v>4</v>
      </c>
      <c r="F122" s="225" t="s">
        <v>6335</v>
      </c>
      <c r="G122" s="225" t="s">
        <v>68</v>
      </c>
      <c r="H122" s="225" t="s">
        <v>8549</v>
      </c>
      <c r="I122" s="225"/>
      <c r="J122" s="225">
        <v>6</v>
      </c>
      <c r="K122" s="225" t="s">
        <v>6334</v>
      </c>
      <c r="L122" s="225">
        <v>6</v>
      </c>
      <c r="M122" s="225"/>
    </row>
    <row r="123" spans="1:13">
      <c r="A123" s="226"/>
      <c r="B123" s="226" t="s">
        <v>6259</v>
      </c>
      <c r="C123" s="226"/>
      <c r="D123" s="226"/>
      <c r="E123" s="226">
        <v>32</v>
      </c>
      <c r="F123" s="226" t="s">
        <v>6886</v>
      </c>
      <c r="G123" s="226"/>
      <c r="H123" s="226" t="s">
        <v>6885</v>
      </c>
      <c r="I123" s="226"/>
      <c r="J123" s="226"/>
      <c r="K123" s="226" t="s">
        <v>6884</v>
      </c>
      <c r="L123" s="226">
        <v>25142</v>
      </c>
      <c r="M123" s="226"/>
    </row>
    <row r="124" spans="1:13">
      <c r="A124" s="225"/>
      <c r="B124" s="225"/>
      <c r="C124" s="225">
        <v>16</v>
      </c>
      <c r="D124" s="225">
        <v>31</v>
      </c>
      <c r="E124" s="225">
        <v>16</v>
      </c>
      <c r="F124" s="225" t="s">
        <v>6008</v>
      </c>
      <c r="G124" s="225" t="s">
        <v>73</v>
      </c>
      <c r="H124" s="225" t="s">
        <v>20</v>
      </c>
      <c r="I124" s="225"/>
      <c r="J124" s="225">
        <v>0</v>
      </c>
      <c r="K124" s="225" t="s">
        <v>5886</v>
      </c>
      <c r="L124" s="225">
        <v>0</v>
      </c>
      <c r="M124" s="225"/>
    </row>
    <row r="125" spans="1:13">
      <c r="A125" s="225"/>
      <c r="B125" s="225"/>
      <c r="C125" s="225">
        <v>12</v>
      </c>
      <c r="D125" s="225">
        <v>15</v>
      </c>
      <c r="E125" s="225">
        <v>4</v>
      </c>
      <c r="F125" s="225" t="s">
        <v>6335</v>
      </c>
      <c r="G125" s="225" t="s">
        <v>68</v>
      </c>
      <c r="H125" s="225" t="s">
        <v>8548</v>
      </c>
      <c r="I125" s="225"/>
      <c r="J125" s="225">
        <v>6</v>
      </c>
      <c r="K125" s="225" t="s">
        <v>6334</v>
      </c>
      <c r="L125" s="225">
        <v>24576</v>
      </c>
      <c r="M125" s="225"/>
    </row>
    <row r="126" spans="1:13">
      <c r="A126" s="225"/>
      <c r="B126" s="225"/>
      <c r="C126" s="225">
        <v>8</v>
      </c>
      <c r="D126" s="225">
        <v>11</v>
      </c>
      <c r="E126" s="225">
        <v>4</v>
      </c>
      <c r="F126" s="225" t="s">
        <v>6072</v>
      </c>
      <c r="G126" s="225" t="s">
        <v>68</v>
      </c>
      <c r="H126" s="225" t="s">
        <v>8547</v>
      </c>
      <c r="I126" s="225"/>
      <c r="J126" s="225">
        <v>2</v>
      </c>
      <c r="K126" s="225" t="s">
        <v>6071</v>
      </c>
      <c r="L126" s="225">
        <v>512</v>
      </c>
      <c r="M126" s="225"/>
    </row>
    <row r="127" spans="1:13">
      <c r="A127" s="225"/>
      <c r="B127" s="225"/>
      <c r="C127" s="225">
        <v>4</v>
      </c>
      <c r="D127" s="225">
        <v>7</v>
      </c>
      <c r="E127" s="225">
        <v>4</v>
      </c>
      <c r="F127" s="225" t="s">
        <v>6073</v>
      </c>
      <c r="G127" s="225" t="s">
        <v>68</v>
      </c>
      <c r="H127" s="225" t="s">
        <v>8546</v>
      </c>
      <c r="I127" s="225"/>
      <c r="J127" s="225">
        <v>3</v>
      </c>
      <c r="K127" s="225" t="s">
        <v>6022</v>
      </c>
      <c r="L127" s="225">
        <v>48</v>
      </c>
      <c r="M127" s="225"/>
    </row>
    <row r="128" spans="1:13">
      <c r="A128" s="225"/>
      <c r="B128" s="225"/>
      <c r="C128" s="225">
        <v>0</v>
      </c>
      <c r="D128" s="225">
        <v>3</v>
      </c>
      <c r="E128" s="225">
        <v>4</v>
      </c>
      <c r="F128" s="225" t="s">
        <v>6335</v>
      </c>
      <c r="G128" s="225" t="s">
        <v>68</v>
      </c>
      <c r="H128" s="225" t="s">
        <v>8545</v>
      </c>
      <c r="I128" s="225"/>
      <c r="J128" s="225">
        <v>6</v>
      </c>
      <c r="K128" s="225" t="s">
        <v>6334</v>
      </c>
      <c r="L128" s="225">
        <v>6</v>
      </c>
      <c r="M128" s="225"/>
    </row>
    <row r="129" spans="1:13">
      <c r="A129" s="226"/>
      <c r="B129" s="226" t="s">
        <v>6258</v>
      </c>
      <c r="C129" s="226"/>
      <c r="D129" s="226"/>
      <c r="E129" s="226">
        <v>32</v>
      </c>
      <c r="F129" s="226" t="s">
        <v>6883</v>
      </c>
      <c r="G129" s="226"/>
      <c r="H129" s="226" t="s">
        <v>6882</v>
      </c>
      <c r="I129" s="226"/>
      <c r="J129" s="226"/>
      <c r="K129" s="226" t="s">
        <v>6881</v>
      </c>
      <c r="L129" s="226">
        <v>21845</v>
      </c>
      <c r="M129" s="226"/>
    </row>
    <row r="130" spans="1:13">
      <c r="A130" s="225"/>
      <c r="B130" s="225"/>
      <c r="C130" s="225">
        <v>16</v>
      </c>
      <c r="D130" s="225">
        <v>31</v>
      </c>
      <c r="E130" s="225">
        <v>16</v>
      </c>
      <c r="F130" s="225" t="s">
        <v>6008</v>
      </c>
      <c r="G130" s="225" t="s">
        <v>73</v>
      </c>
      <c r="H130" s="225" t="s">
        <v>20</v>
      </c>
      <c r="I130" s="225"/>
      <c r="J130" s="225">
        <v>0</v>
      </c>
      <c r="K130" s="225" t="s">
        <v>5886</v>
      </c>
      <c r="L130" s="225">
        <v>0</v>
      </c>
      <c r="M130" s="225"/>
    </row>
    <row r="131" spans="1:13">
      <c r="A131" s="225"/>
      <c r="B131" s="225"/>
      <c r="C131" s="225">
        <v>12</v>
      </c>
      <c r="D131" s="225">
        <v>15</v>
      </c>
      <c r="E131" s="225">
        <v>4</v>
      </c>
      <c r="F131" s="225" t="s">
        <v>6862</v>
      </c>
      <c r="G131" s="225" t="s">
        <v>68</v>
      </c>
      <c r="H131" s="225" t="s">
        <v>8544</v>
      </c>
      <c r="I131" s="225"/>
      <c r="J131" s="225">
        <v>5</v>
      </c>
      <c r="K131" s="225" t="s">
        <v>6049</v>
      </c>
      <c r="L131" s="225">
        <v>20480</v>
      </c>
      <c r="M131" s="225"/>
    </row>
    <row r="132" spans="1:13">
      <c r="A132" s="225"/>
      <c r="B132" s="225"/>
      <c r="C132" s="225">
        <v>8</v>
      </c>
      <c r="D132" s="225">
        <v>11</v>
      </c>
      <c r="E132" s="225">
        <v>4</v>
      </c>
      <c r="F132" s="225" t="s">
        <v>6862</v>
      </c>
      <c r="G132" s="225" t="s">
        <v>68</v>
      </c>
      <c r="H132" s="225" t="s">
        <v>8543</v>
      </c>
      <c r="I132" s="225"/>
      <c r="J132" s="225">
        <v>5</v>
      </c>
      <c r="K132" s="225" t="s">
        <v>6049</v>
      </c>
      <c r="L132" s="225">
        <v>1280</v>
      </c>
      <c r="M132" s="225"/>
    </row>
    <row r="133" spans="1:13">
      <c r="A133" s="225"/>
      <c r="B133" s="225"/>
      <c r="C133" s="225">
        <v>4</v>
      </c>
      <c r="D133" s="225">
        <v>7</v>
      </c>
      <c r="E133" s="225">
        <v>4</v>
      </c>
      <c r="F133" s="225" t="s">
        <v>6862</v>
      </c>
      <c r="G133" s="225" t="s">
        <v>68</v>
      </c>
      <c r="H133" s="225" t="s">
        <v>8542</v>
      </c>
      <c r="I133" s="225"/>
      <c r="J133" s="225">
        <v>5</v>
      </c>
      <c r="K133" s="225" t="s">
        <v>6049</v>
      </c>
      <c r="L133" s="225">
        <v>80</v>
      </c>
      <c r="M133" s="225"/>
    </row>
    <row r="134" spans="1:13">
      <c r="A134" s="225"/>
      <c r="B134" s="225"/>
      <c r="C134" s="225">
        <v>0</v>
      </c>
      <c r="D134" s="225">
        <v>3</v>
      </c>
      <c r="E134" s="225">
        <v>4</v>
      </c>
      <c r="F134" s="225" t="s">
        <v>6862</v>
      </c>
      <c r="G134" s="225" t="s">
        <v>68</v>
      </c>
      <c r="H134" s="225" t="s">
        <v>8541</v>
      </c>
      <c r="I134" s="225"/>
      <c r="J134" s="225">
        <v>5</v>
      </c>
      <c r="K134" s="225" t="s">
        <v>6049</v>
      </c>
      <c r="L134" s="225">
        <v>5</v>
      </c>
      <c r="M134" s="225"/>
    </row>
    <row r="135" spans="1:13">
      <c r="A135" s="226"/>
      <c r="B135" s="226" t="s">
        <v>6257</v>
      </c>
      <c r="C135" s="226"/>
      <c r="D135" s="226"/>
      <c r="E135" s="226">
        <v>32</v>
      </c>
      <c r="F135" s="226" t="s">
        <v>6880</v>
      </c>
      <c r="G135" s="226"/>
      <c r="H135" s="226" t="s">
        <v>6879</v>
      </c>
      <c r="I135" s="226"/>
      <c r="J135" s="226"/>
      <c r="K135" s="226" t="s">
        <v>6878</v>
      </c>
      <c r="L135" s="226">
        <v>6442</v>
      </c>
      <c r="M135" s="226"/>
    </row>
    <row r="136" spans="1:13">
      <c r="A136" s="225"/>
      <c r="B136" s="225"/>
      <c r="C136" s="225">
        <v>13</v>
      </c>
      <c r="D136" s="225">
        <v>31</v>
      </c>
      <c r="E136" s="225">
        <v>19</v>
      </c>
      <c r="F136" s="225" t="s">
        <v>6112</v>
      </c>
      <c r="G136" s="225" t="s">
        <v>73</v>
      </c>
      <c r="H136" s="225" t="s">
        <v>20</v>
      </c>
      <c r="I136" s="225"/>
      <c r="J136" s="225">
        <v>0</v>
      </c>
      <c r="K136" s="225" t="s">
        <v>5886</v>
      </c>
      <c r="L136" s="225">
        <v>0</v>
      </c>
      <c r="M136" s="225"/>
    </row>
    <row r="137" spans="1:13">
      <c r="A137" s="225"/>
      <c r="B137" s="225"/>
      <c r="C137" s="225">
        <v>12</v>
      </c>
      <c r="D137" s="225">
        <v>12</v>
      </c>
      <c r="E137" s="225">
        <v>1</v>
      </c>
      <c r="F137" s="225" t="s">
        <v>6081</v>
      </c>
      <c r="G137" s="225" t="s">
        <v>68</v>
      </c>
      <c r="H137" s="225" t="s">
        <v>8540</v>
      </c>
      <c r="I137" s="225"/>
      <c r="J137" s="225">
        <v>1</v>
      </c>
      <c r="K137" s="225" t="s">
        <v>5933</v>
      </c>
      <c r="L137" s="225">
        <v>4096</v>
      </c>
      <c r="M137" s="225"/>
    </row>
    <row r="138" spans="1:13">
      <c r="A138" s="225"/>
      <c r="B138" s="225"/>
      <c r="C138" s="225">
        <v>0</v>
      </c>
      <c r="D138" s="225">
        <v>11</v>
      </c>
      <c r="E138" s="225">
        <v>12</v>
      </c>
      <c r="F138" s="225" t="s">
        <v>6877</v>
      </c>
      <c r="G138" s="225" t="s">
        <v>68</v>
      </c>
      <c r="H138" s="225" t="s">
        <v>8539</v>
      </c>
      <c r="I138" s="225"/>
      <c r="J138" s="225">
        <v>2346</v>
      </c>
      <c r="K138" s="225" t="s">
        <v>6876</v>
      </c>
      <c r="L138" s="225">
        <v>2346</v>
      </c>
      <c r="M138" s="225"/>
    </row>
    <row r="139" spans="1:13">
      <c r="A139" s="226"/>
      <c r="B139" s="226" t="s">
        <v>6256</v>
      </c>
      <c r="C139" s="226"/>
      <c r="D139" s="226"/>
      <c r="E139" s="226">
        <v>32</v>
      </c>
      <c r="F139" s="226" t="s">
        <v>6875</v>
      </c>
      <c r="G139" s="226"/>
      <c r="H139" s="226" t="s">
        <v>6874</v>
      </c>
      <c r="I139" s="226"/>
      <c r="J139" s="226"/>
      <c r="K139" s="226" t="s">
        <v>6701</v>
      </c>
      <c r="L139" s="226">
        <v>48</v>
      </c>
      <c r="M139" s="226"/>
    </row>
    <row r="140" spans="1:13">
      <c r="A140" s="225"/>
      <c r="B140" s="225"/>
      <c r="C140" s="225">
        <v>8</v>
      </c>
      <c r="D140" s="225">
        <v>31</v>
      </c>
      <c r="E140" s="225">
        <v>24</v>
      </c>
      <c r="F140" s="225" t="s">
        <v>5977</v>
      </c>
      <c r="G140" s="225" t="s">
        <v>73</v>
      </c>
      <c r="H140" s="225" t="s">
        <v>20</v>
      </c>
      <c r="I140" s="225"/>
      <c r="J140" s="225">
        <v>0</v>
      </c>
      <c r="K140" s="225" t="s">
        <v>5886</v>
      </c>
      <c r="L140" s="225">
        <v>0</v>
      </c>
      <c r="M140" s="225"/>
    </row>
    <row r="141" spans="1:13">
      <c r="A141" s="225"/>
      <c r="B141" s="225"/>
      <c r="C141" s="225">
        <v>0</v>
      </c>
      <c r="D141" s="225">
        <v>7</v>
      </c>
      <c r="E141" s="225">
        <v>8</v>
      </c>
      <c r="F141" s="225" t="s">
        <v>6702</v>
      </c>
      <c r="G141" s="225" t="s">
        <v>68</v>
      </c>
      <c r="H141" s="225" t="s">
        <v>8538</v>
      </c>
      <c r="I141" s="225"/>
      <c r="J141" s="225">
        <v>48</v>
      </c>
      <c r="K141" s="225" t="s">
        <v>6701</v>
      </c>
      <c r="L141" s="225">
        <v>48</v>
      </c>
      <c r="M141" s="225"/>
    </row>
    <row r="142" spans="1:13">
      <c r="A142" s="226"/>
      <c r="B142" s="226" t="s">
        <v>6255</v>
      </c>
      <c r="C142" s="226"/>
      <c r="D142" s="226"/>
      <c r="E142" s="226">
        <v>32</v>
      </c>
      <c r="F142" s="226" t="s">
        <v>6873</v>
      </c>
      <c r="G142" s="226"/>
      <c r="H142" s="226" t="s">
        <v>6872</v>
      </c>
      <c r="I142" s="226"/>
      <c r="J142" s="226"/>
      <c r="K142" s="226" t="s">
        <v>6871</v>
      </c>
      <c r="L142" s="226">
        <v>268369921</v>
      </c>
      <c r="M142" s="226"/>
    </row>
    <row r="143" spans="1:13">
      <c r="A143" s="225"/>
      <c r="B143" s="225"/>
      <c r="C143" s="225">
        <v>28</v>
      </c>
      <c r="D143" s="225">
        <v>31</v>
      </c>
      <c r="E143" s="225">
        <v>4</v>
      </c>
      <c r="F143" s="225" t="s">
        <v>5994</v>
      </c>
      <c r="G143" s="225" t="s">
        <v>73</v>
      </c>
      <c r="H143" s="225" t="s">
        <v>20</v>
      </c>
      <c r="I143" s="225"/>
      <c r="J143" s="225">
        <v>0</v>
      </c>
      <c r="K143" s="225" t="s">
        <v>5886</v>
      </c>
      <c r="L143" s="225">
        <v>0</v>
      </c>
      <c r="M143" s="225"/>
    </row>
    <row r="144" spans="1:13">
      <c r="A144" s="225"/>
      <c r="B144" s="225"/>
      <c r="C144" s="225">
        <v>16</v>
      </c>
      <c r="D144" s="225">
        <v>27</v>
      </c>
      <c r="E144" s="225">
        <v>12</v>
      </c>
      <c r="F144" s="225" t="s">
        <v>6870</v>
      </c>
      <c r="G144" s="225" t="s">
        <v>68</v>
      </c>
      <c r="H144" s="225" t="s">
        <v>8537</v>
      </c>
      <c r="I144" s="225"/>
      <c r="J144" s="225">
        <v>4095</v>
      </c>
      <c r="K144" s="225" t="s">
        <v>6869</v>
      </c>
      <c r="L144" s="225">
        <v>268369920</v>
      </c>
      <c r="M144" s="225"/>
    </row>
    <row r="145" spans="1:13">
      <c r="A145" s="225"/>
      <c r="B145" s="225"/>
      <c r="C145" s="225">
        <v>15</v>
      </c>
      <c r="D145" s="225">
        <v>15</v>
      </c>
      <c r="E145" s="225">
        <v>1</v>
      </c>
      <c r="F145" s="225" t="s">
        <v>5907</v>
      </c>
      <c r="G145" s="225" t="s">
        <v>73</v>
      </c>
      <c r="H145" s="225" t="s">
        <v>20</v>
      </c>
      <c r="I145" s="225"/>
      <c r="J145" s="225">
        <v>0</v>
      </c>
      <c r="K145" s="225" t="s">
        <v>5886</v>
      </c>
      <c r="L145" s="225">
        <v>0</v>
      </c>
      <c r="M145" s="225"/>
    </row>
    <row r="146" spans="1:13">
      <c r="A146" s="225"/>
      <c r="B146" s="225"/>
      <c r="C146" s="225">
        <v>10</v>
      </c>
      <c r="D146" s="225">
        <v>14</v>
      </c>
      <c r="E146" s="225">
        <v>5</v>
      </c>
      <c r="F146" s="225" t="s">
        <v>6111</v>
      </c>
      <c r="G146" s="225" t="s">
        <v>68</v>
      </c>
      <c r="H146" s="225" t="s">
        <v>8536</v>
      </c>
      <c r="I146" s="225"/>
      <c r="J146" s="225">
        <v>0</v>
      </c>
      <c r="K146" s="225" t="s">
        <v>5886</v>
      </c>
      <c r="L146" s="225">
        <v>0</v>
      </c>
      <c r="M146" s="225"/>
    </row>
    <row r="147" spans="1:13">
      <c r="A147" s="225"/>
      <c r="B147" s="225"/>
      <c r="C147" s="225">
        <v>5</v>
      </c>
      <c r="D147" s="225">
        <v>9</v>
      </c>
      <c r="E147" s="225">
        <v>5</v>
      </c>
      <c r="F147" s="225" t="s">
        <v>6111</v>
      </c>
      <c r="G147" s="225" t="s">
        <v>68</v>
      </c>
      <c r="H147" s="225" t="s">
        <v>8535</v>
      </c>
      <c r="I147" s="225"/>
      <c r="J147" s="225">
        <v>0</v>
      </c>
      <c r="K147" s="225" t="s">
        <v>5886</v>
      </c>
      <c r="L147" s="225">
        <v>0</v>
      </c>
      <c r="M147" s="225"/>
    </row>
    <row r="148" spans="1:13">
      <c r="A148" s="225"/>
      <c r="B148" s="225"/>
      <c r="C148" s="225">
        <v>4</v>
      </c>
      <c r="D148" s="225">
        <v>4</v>
      </c>
      <c r="E148" s="225">
        <v>1</v>
      </c>
      <c r="F148" s="225" t="s">
        <v>5907</v>
      </c>
      <c r="G148" s="225" t="s">
        <v>73</v>
      </c>
      <c r="H148" s="225" t="s">
        <v>20</v>
      </c>
      <c r="I148" s="225"/>
      <c r="J148" s="225">
        <v>0</v>
      </c>
      <c r="K148" s="225" t="s">
        <v>5886</v>
      </c>
      <c r="L148" s="225">
        <v>0</v>
      </c>
      <c r="M148" s="225"/>
    </row>
    <row r="149" spans="1:13">
      <c r="A149" s="225"/>
      <c r="B149" s="225"/>
      <c r="C149" s="225">
        <v>0</v>
      </c>
      <c r="D149" s="225">
        <v>3</v>
      </c>
      <c r="E149" s="225">
        <v>4</v>
      </c>
      <c r="F149" s="225" t="s">
        <v>6070</v>
      </c>
      <c r="G149" s="225" t="s">
        <v>68</v>
      </c>
      <c r="H149" s="225" t="s">
        <v>8534</v>
      </c>
      <c r="I149" s="225"/>
      <c r="J149" s="225">
        <v>1</v>
      </c>
      <c r="K149" s="225" t="s">
        <v>5933</v>
      </c>
      <c r="L149" s="225">
        <v>1</v>
      </c>
      <c r="M149" s="225"/>
    </row>
    <row r="150" spans="1:13">
      <c r="A150" s="226"/>
      <c r="B150" s="226" t="s">
        <v>6254</v>
      </c>
      <c r="C150" s="226"/>
      <c r="D150" s="226"/>
      <c r="E150" s="226">
        <v>32</v>
      </c>
      <c r="F150" s="226" t="s">
        <v>6868</v>
      </c>
      <c r="G150" s="226"/>
      <c r="H150" s="226" t="s">
        <v>6867</v>
      </c>
      <c r="I150" s="226"/>
      <c r="J150" s="226"/>
      <c r="K150" s="226" t="s">
        <v>6866</v>
      </c>
      <c r="L150" s="226">
        <v>3674629</v>
      </c>
      <c r="M150" s="226"/>
    </row>
    <row r="151" spans="1:13">
      <c r="A151" s="225"/>
      <c r="B151" s="225"/>
      <c r="C151" s="225">
        <v>22</v>
      </c>
      <c r="D151" s="225">
        <v>31</v>
      </c>
      <c r="E151" s="225">
        <v>10</v>
      </c>
      <c r="F151" s="225" t="s">
        <v>5924</v>
      </c>
      <c r="G151" s="225" t="s">
        <v>73</v>
      </c>
      <c r="H151" s="225" t="s">
        <v>20</v>
      </c>
      <c r="I151" s="225"/>
      <c r="J151" s="225">
        <v>0</v>
      </c>
      <c r="K151" s="225" t="s">
        <v>5886</v>
      </c>
      <c r="L151" s="225">
        <v>0</v>
      </c>
      <c r="M151" s="225"/>
    </row>
    <row r="152" spans="1:13">
      <c r="A152" s="225"/>
      <c r="B152" s="225"/>
      <c r="C152" s="225">
        <v>16</v>
      </c>
      <c r="D152" s="225">
        <v>21</v>
      </c>
      <c r="E152" s="225">
        <v>6</v>
      </c>
      <c r="F152" s="225" t="s">
        <v>6865</v>
      </c>
      <c r="G152" s="225" t="s">
        <v>68</v>
      </c>
      <c r="H152" s="225" t="s">
        <v>8533</v>
      </c>
      <c r="I152" s="225"/>
      <c r="J152" s="225">
        <v>56</v>
      </c>
      <c r="K152" s="225" t="s">
        <v>6849</v>
      </c>
      <c r="L152" s="225">
        <v>3670016</v>
      </c>
      <c r="M152" s="225"/>
    </row>
    <row r="153" spans="1:13">
      <c r="A153" s="225"/>
      <c r="B153" s="225"/>
      <c r="C153" s="225">
        <v>14</v>
      </c>
      <c r="D153" s="225">
        <v>15</v>
      </c>
      <c r="E153" s="225">
        <v>2</v>
      </c>
      <c r="F153" s="225" t="s">
        <v>5898</v>
      </c>
      <c r="G153" s="225" t="s">
        <v>73</v>
      </c>
      <c r="H153" s="225" t="s">
        <v>20</v>
      </c>
      <c r="I153" s="225"/>
      <c r="J153" s="225">
        <v>0</v>
      </c>
      <c r="K153" s="225" t="s">
        <v>5886</v>
      </c>
      <c r="L153" s="225">
        <v>0</v>
      </c>
      <c r="M153" s="225"/>
    </row>
    <row r="154" spans="1:13">
      <c r="A154" s="225"/>
      <c r="B154" s="225"/>
      <c r="C154" s="225">
        <v>8</v>
      </c>
      <c r="D154" s="225">
        <v>13</v>
      </c>
      <c r="E154" s="225">
        <v>6</v>
      </c>
      <c r="F154" s="225" t="s">
        <v>6864</v>
      </c>
      <c r="G154" s="225" t="s">
        <v>68</v>
      </c>
      <c r="H154" s="225" t="s">
        <v>8532</v>
      </c>
      <c r="I154" s="225"/>
      <c r="J154" s="225">
        <v>18</v>
      </c>
      <c r="K154" s="225" t="s">
        <v>6863</v>
      </c>
      <c r="L154" s="225">
        <v>4608</v>
      </c>
      <c r="M154" s="225"/>
    </row>
    <row r="155" spans="1:13">
      <c r="A155" s="225"/>
      <c r="B155" s="225"/>
      <c r="C155" s="225">
        <v>4</v>
      </c>
      <c r="D155" s="225">
        <v>7</v>
      </c>
      <c r="E155" s="225">
        <v>4</v>
      </c>
      <c r="F155" s="225" t="s">
        <v>5994</v>
      </c>
      <c r="G155" s="225" t="s">
        <v>73</v>
      </c>
      <c r="H155" s="225" t="s">
        <v>20</v>
      </c>
      <c r="I155" s="225"/>
      <c r="J155" s="225">
        <v>0</v>
      </c>
      <c r="K155" s="225" t="s">
        <v>5886</v>
      </c>
      <c r="L155" s="225">
        <v>0</v>
      </c>
      <c r="M155" s="225"/>
    </row>
    <row r="156" spans="1:13">
      <c r="A156" s="225"/>
      <c r="B156" s="225"/>
      <c r="C156" s="225">
        <v>0</v>
      </c>
      <c r="D156" s="225">
        <v>3</v>
      </c>
      <c r="E156" s="225">
        <v>4</v>
      </c>
      <c r="F156" s="225" t="s">
        <v>6862</v>
      </c>
      <c r="G156" s="225" t="s">
        <v>68</v>
      </c>
      <c r="H156" s="225" t="s">
        <v>8531</v>
      </c>
      <c r="I156" s="225"/>
      <c r="J156" s="225">
        <v>5</v>
      </c>
      <c r="K156" s="225" t="s">
        <v>6049</v>
      </c>
      <c r="L156" s="225">
        <v>5</v>
      </c>
      <c r="M156" s="225"/>
    </row>
    <row r="157" spans="1:13">
      <c r="A157" s="226"/>
      <c r="B157" s="226" t="s">
        <v>6253</v>
      </c>
      <c r="C157" s="226"/>
      <c r="D157" s="226"/>
      <c r="E157" s="226">
        <v>32</v>
      </c>
      <c r="F157" s="226" t="s">
        <v>4333</v>
      </c>
      <c r="G157" s="226"/>
      <c r="H157" s="226" t="s">
        <v>6861</v>
      </c>
      <c r="I157" s="226"/>
      <c r="J157" s="226"/>
      <c r="K157" s="226" t="s">
        <v>5886</v>
      </c>
      <c r="L157" s="226">
        <v>0</v>
      </c>
      <c r="M157" s="226"/>
    </row>
    <row r="158" spans="1:13">
      <c r="A158" s="225"/>
      <c r="B158" s="225"/>
      <c r="C158" s="225">
        <v>24</v>
      </c>
      <c r="D158" s="225">
        <v>31</v>
      </c>
      <c r="E158" s="225">
        <v>8</v>
      </c>
      <c r="F158" s="225" t="s">
        <v>5976</v>
      </c>
      <c r="G158" s="225" t="s">
        <v>73</v>
      </c>
      <c r="H158" s="225" t="s">
        <v>8530</v>
      </c>
      <c r="I158" s="225"/>
      <c r="J158" s="225">
        <v>0</v>
      </c>
      <c r="K158" s="225" t="s">
        <v>5886</v>
      </c>
      <c r="L158" s="225">
        <v>0</v>
      </c>
      <c r="M158" s="225"/>
    </row>
    <row r="159" spans="1:13">
      <c r="A159" s="225"/>
      <c r="B159" s="225"/>
      <c r="C159" s="225">
        <v>16</v>
      </c>
      <c r="D159" s="225">
        <v>23</v>
      </c>
      <c r="E159" s="225">
        <v>8</v>
      </c>
      <c r="F159" s="225" t="s">
        <v>5976</v>
      </c>
      <c r="G159" s="225" t="s">
        <v>73</v>
      </c>
      <c r="H159" s="225" t="s">
        <v>8529</v>
      </c>
      <c r="I159" s="225"/>
      <c r="J159" s="225">
        <v>0</v>
      </c>
      <c r="K159" s="225" t="s">
        <v>5886</v>
      </c>
      <c r="L159" s="225">
        <v>0</v>
      </c>
      <c r="M159" s="225"/>
    </row>
    <row r="160" spans="1:13">
      <c r="A160" s="225"/>
      <c r="B160" s="225"/>
      <c r="C160" s="225">
        <v>14</v>
      </c>
      <c r="D160" s="225">
        <v>15</v>
      </c>
      <c r="E160" s="225">
        <v>2</v>
      </c>
      <c r="F160" s="225" t="s">
        <v>5898</v>
      </c>
      <c r="G160" s="225" t="s">
        <v>73</v>
      </c>
      <c r="H160" s="225" t="s">
        <v>20</v>
      </c>
      <c r="I160" s="225"/>
      <c r="J160" s="225">
        <v>0</v>
      </c>
      <c r="K160" s="225" t="s">
        <v>5886</v>
      </c>
      <c r="L160" s="225">
        <v>0</v>
      </c>
      <c r="M160" s="225"/>
    </row>
    <row r="161" spans="1:13">
      <c r="A161" s="225"/>
      <c r="B161" s="225"/>
      <c r="C161" s="225">
        <v>8</v>
      </c>
      <c r="D161" s="225">
        <v>13</v>
      </c>
      <c r="E161" s="225">
        <v>6</v>
      </c>
      <c r="F161" s="225" t="s">
        <v>5929</v>
      </c>
      <c r="G161" s="225" t="s">
        <v>73</v>
      </c>
      <c r="H161" s="225" t="s">
        <v>8528</v>
      </c>
      <c r="I161" s="225"/>
      <c r="J161" s="225">
        <v>0</v>
      </c>
      <c r="K161" s="225" t="s">
        <v>5886</v>
      </c>
      <c r="L161" s="225">
        <v>0</v>
      </c>
      <c r="M161" s="225"/>
    </row>
    <row r="162" spans="1:13">
      <c r="A162" s="225"/>
      <c r="B162" s="225"/>
      <c r="C162" s="225">
        <v>6</v>
      </c>
      <c r="D162" s="225">
        <v>7</v>
      </c>
      <c r="E162" s="225">
        <v>2</v>
      </c>
      <c r="F162" s="225" t="s">
        <v>5898</v>
      </c>
      <c r="G162" s="225" t="s">
        <v>73</v>
      </c>
      <c r="H162" s="225" t="s">
        <v>20</v>
      </c>
      <c r="I162" s="225"/>
      <c r="J162" s="225">
        <v>0</v>
      </c>
      <c r="K162" s="225" t="s">
        <v>5886</v>
      </c>
      <c r="L162" s="225">
        <v>0</v>
      </c>
      <c r="M162" s="225"/>
    </row>
    <row r="163" spans="1:13">
      <c r="A163" s="225"/>
      <c r="B163" s="225"/>
      <c r="C163" s="225">
        <v>0</v>
      </c>
      <c r="D163" s="225">
        <v>5</v>
      </c>
      <c r="E163" s="225">
        <v>6</v>
      </c>
      <c r="F163" s="225" t="s">
        <v>5929</v>
      </c>
      <c r="G163" s="225" t="s">
        <v>73</v>
      </c>
      <c r="H163" s="225" t="s">
        <v>8527</v>
      </c>
      <c r="I163" s="225"/>
      <c r="J163" s="225">
        <v>0</v>
      </c>
      <c r="K163" s="225" t="s">
        <v>5886</v>
      </c>
      <c r="L163" s="225">
        <v>0</v>
      </c>
      <c r="M163" s="225"/>
    </row>
    <row r="164" spans="1:13">
      <c r="A164" s="226"/>
      <c r="B164" s="226" t="s">
        <v>6252</v>
      </c>
      <c r="C164" s="226"/>
      <c r="D164" s="226"/>
      <c r="E164" s="226">
        <v>32</v>
      </c>
      <c r="F164" s="226" t="s">
        <v>4333</v>
      </c>
      <c r="G164" s="226"/>
      <c r="H164" s="226" t="s">
        <v>6860</v>
      </c>
      <c r="I164" s="226"/>
      <c r="J164" s="226"/>
      <c r="K164" s="226" t="s">
        <v>5886</v>
      </c>
      <c r="L164" s="226">
        <v>0</v>
      </c>
      <c r="M164" s="226"/>
    </row>
    <row r="165" spans="1:13">
      <c r="A165" s="225"/>
      <c r="B165" s="225"/>
      <c r="C165" s="225">
        <v>30</v>
      </c>
      <c r="D165" s="225">
        <v>31</v>
      </c>
      <c r="E165" s="225">
        <v>2</v>
      </c>
      <c r="F165" s="225" t="s">
        <v>5898</v>
      </c>
      <c r="G165" s="225" t="s">
        <v>73</v>
      </c>
      <c r="H165" s="225" t="s">
        <v>8526</v>
      </c>
      <c r="I165" s="225"/>
      <c r="J165" s="225">
        <v>0</v>
      </c>
      <c r="K165" s="225" t="s">
        <v>5886</v>
      </c>
      <c r="L165" s="225">
        <v>0</v>
      </c>
      <c r="M165" s="225"/>
    </row>
    <row r="166" spans="1:13">
      <c r="A166" s="225"/>
      <c r="B166" s="225"/>
      <c r="C166" s="225">
        <v>29</v>
      </c>
      <c r="D166" s="225">
        <v>29</v>
      </c>
      <c r="E166" s="225">
        <v>1</v>
      </c>
      <c r="F166" s="225" t="s">
        <v>5907</v>
      </c>
      <c r="G166" s="225" t="s">
        <v>73</v>
      </c>
      <c r="H166" s="225" t="s">
        <v>20</v>
      </c>
      <c r="I166" s="225"/>
      <c r="J166" s="225">
        <v>0</v>
      </c>
      <c r="K166" s="225" t="s">
        <v>5886</v>
      </c>
      <c r="L166" s="225">
        <v>0</v>
      </c>
      <c r="M166" s="225"/>
    </row>
    <row r="167" spans="1:13">
      <c r="A167" s="225"/>
      <c r="B167" s="225"/>
      <c r="C167" s="225">
        <v>16</v>
      </c>
      <c r="D167" s="225">
        <v>28</v>
      </c>
      <c r="E167" s="225">
        <v>13</v>
      </c>
      <c r="F167" s="225" t="s">
        <v>6859</v>
      </c>
      <c r="G167" s="225" t="s">
        <v>73</v>
      </c>
      <c r="H167" s="225" t="s">
        <v>8525</v>
      </c>
      <c r="I167" s="225"/>
      <c r="J167" s="225">
        <v>0</v>
      </c>
      <c r="K167" s="225" t="s">
        <v>5886</v>
      </c>
      <c r="L167" s="225">
        <v>0</v>
      </c>
      <c r="M167" s="225"/>
    </row>
    <row r="168" spans="1:13">
      <c r="A168" s="225"/>
      <c r="B168" s="225"/>
      <c r="C168" s="225">
        <v>15</v>
      </c>
      <c r="D168" s="225">
        <v>15</v>
      </c>
      <c r="E168" s="225">
        <v>1</v>
      </c>
      <c r="F168" s="225" t="s">
        <v>5907</v>
      </c>
      <c r="G168" s="225" t="s">
        <v>73</v>
      </c>
      <c r="H168" s="225" t="s">
        <v>20</v>
      </c>
      <c r="I168" s="225"/>
      <c r="J168" s="225">
        <v>0</v>
      </c>
      <c r="K168" s="225" t="s">
        <v>5886</v>
      </c>
      <c r="L168" s="225">
        <v>0</v>
      </c>
      <c r="M168" s="225"/>
    </row>
    <row r="169" spans="1:13">
      <c r="A169" s="225"/>
      <c r="B169" s="225"/>
      <c r="C169" s="225">
        <v>8</v>
      </c>
      <c r="D169" s="225">
        <v>14</v>
      </c>
      <c r="E169" s="225">
        <v>7</v>
      </c>
      <c r="F169" s="225" t="s">
        <v>5992</v>
      </c>
      <c r="G169" s="225" t="s">
        <v>73</v>
      </c>
      <c r="H169" s="225" t="s">
        <v>8524</v>
      </c>
      <c r="I169" s="225"/>
      <c r="J169" s="225">
        <v>0</v>
      </c>
      <c r="K169" s="225" t="s">
        <v>5886</v>
      </c>
      <c r="L169" s="225">
        <v>0</v>
      </c>
      <c r="M169" s="225"/>
    </row>
    <row r="170" spans="1:13">
      <c r="A170" s="225"/>
      <c r="B170" s="225"/>
      <c r="C170" s="225">
        <v>0</v>
      </c>
      <c r="D170" s="225">
        <v>7</v>
      </c>
      <c r="E170" s="225">
        <v>8</v>
      </c>
      <c r="F170" s="225" t="s">
        <v>5976</v>
      </c>
      <c r="G170" s="225" t="s">
        <v>73</v>
      </c>
      <c r="H170" s="225" t="s">
        <v>8523</v>
      </c>
      <c r="I170" s="225"/>
      <c r="J170" s="225">
        <v>0</v>
      </c>
      <c r="K170" s="225" t="s">
        <v>5886</v>
      </c>
      <c r="L170" s="225">
        <v>0</v>
      </c>
      <c r="M170" s="225"/>
    </row>
    <row r="171" spans="1:13">
      <c r="A171" s="226"/>
      <c r="B171" s="226" t="s">
        <v>6858</v>
      </c>
      <c r="C171" s="226"/>
      <c r="D171" s="226"/>
      <c r="E171" s="226">
        <v>32</v>
      </c>
      <c r="F171" s="226" t="s">
        <v>4333</v>
      </c>
      <c r="G171" s="226"/>
      <c r="H171" s="226" t="s">
        <v>6857</v>
      </c>
      <c r="I171" s="226"/>
      <c r="J171" s="226"/>
      <c r="K171" s="226" t="s">
        <v>5886</v>
      </c>
      <c r="L171" s="226">
        <v>0</v>
      </c>
      <c r="M171" s="226"/>
    </row>
    <row r="172" spans="1:13">
      <c r="A172" s="225"/>
      <c r="B172" s="225"/>
      <c r="C172" s="225">
        <v>12</v>
      </c>
      <c r="D172" s="225">
        <v>31</v>
      </c>
      <c r="E172" s="225">
        <v>20</v>
      </c>
      <c r="F172" s="225" t="s">
        <v>6016</v>
      </c>
      <c r="G172" s="225" t="s">
        <v>73</v>
      </c>
      <c r="H172" s="225" t="s">
        <v>20</v>
      </c>
      <c r="I172" s="225"/>
      <c r="J172" s="225">
        <v>0</v>
      </c>
      <c r="K172" s="225" t="s">
        <v>5886</v>
      </c>
      <c r="L172" s="225">
        <v>0</v>
      </c>
      <c r="M172" s="225"/>
    </row>
    <row r="173" spans="1:13">
      <c r="A173" s="225"/>
      <c r="B173" s="225"/>
      <c r="C173" s="225">
        <v>8</v>
      </c>
      <c r="D173" s="225">
        <v>11</v>
      </c>
      <c r="E173" s="225">
        <v>4</v>
      </c>
      <c r="F173" s="225" t="s">
        <v>5994</v>
      </c>
      <c r="G173" s="225" t="s">
        <v>68</v>
      </c>
      <c r="H173" s="225" t="s">
        <v>8522</v>
      </c>
      <c r="I173" s="225"/>
      <c r="J173" s="225">
        <v>0</v>
      </c>
      <c r="K173" s="225" t="s">
        <v>5886</v>
      </c>
      <c r="L173" s="225">
        <v>0</v>
      </c>
      <c r="M173" s="225"/>
    </row>
    <row r="174" spans="1:13">
      <c r="A174" s="225"/>
      <c r="B174" s="225"/>
      <c r="C174" s="225">
        <v>4</v>
      </c>
      <c r="D174" s="225">
        <v>7</v>
      </c>
      <c r="E174" s="225">
        <v>4</v>
      </c>
      <c r="F174" s="225" t="s">
        <v>5994</v>
      </c>
      <c r="G174" s="225" t="s">
        <v>68</v>
      </c>
      <c r="H174" s="225" t="s">
        <v>8521</v>
      </c>
      <c r="I174" s="225"/>
      <c r="J174" s="225">
        <v>0</v>
      </c>
      <c r="K174" s="225" t="s">
        <v>5886</v>
      </c>
      <c r="L174" s="225">
        <v>0</v>
      </c>
      <c r="M174" s="225"/>
    </row>
    <row r="175" spans="1:13">
      <c r="A175" s="225"/>
      <c r="B175" s="225"/>
      <c r="C175" s="225">
        <v>0</v>
      </c>
      <c r="D175" s="225">
        <v>3</v>
      </c>
      <c r="E175" s="225">
        <v>4</v>
      </c>
      <c r="F175" s="225" t="s">
        <v>5994</v>
      </c>
      <c r="G175" s="225" t="s">
        <v>68</v>
      </c>
      <c r="H175" s="225" t="s">
        <v>8520</v>
      </c>
      <c r="I175" s="225"/>
      <c r="J175" s="225">
        <v>0</v>
      </c>
      <c r="K175" s="225" t="s">
        <v>5886</v>
      </c>
      <c r="L175" s="225">
        <v>0</v>
      </c>
      <c r="M175" s="225"/>
    </row>
    <row r="176" spans="1:13">
      <c r="A176" s="226"/>
      <c r="B176" s="226" t="s">
        <v>6856</v>
      </c>
      <c r="C176" s="226"/>
      <c r="D176" s="226"/>
      <c r="E176" s="226">
        <v>32</v>
      </c>
      <c r="F176" s="226" t="s">
        <v>6855</v>
      </c>
      <c r="G176" s="226"/>
      <c r="H176" s="226" t="s">
        <v>6854</v>
      </c>
      <c r="I176" s="226"/>
      <c r="J176" s="226"/>
      <c r="K176" s="226" t="s">
        <v>6853</v>
      </c>
      <c r="L176" s="226">
        <v>419444749</v>
      </c>
      <c r="M176" s="226"/>
    </row>
    <row r="177" spans="1:13">
      <c r="A177" s="225"/>
      <c r="B177" s="225"/>
      <c r="C177" s="225">
        <v>24</v>
      </c>
      <c r="D177" s="225">
        <v>31</v>
      </c>
      <c r="E177" s="225">
        <v>8</v>
      </c>
      <c r="F177" s="225" t="s">
        <v>6852</v>
      </c>
      <c r="G177" s="225" t="s">
        <v>68</v>
      </c>
      <c r="H177" s="225" t="s">
        <v>8519</v>
      </c>
      <c r="I177" s="225"/>
      <c r="J177" s="225">
        <v>25</v>
      </c>
      <c r="K177" s="225" t="s">
        <v>6851</v>
      </c>
      <c r="L177" s="225">
        <v>419430400</v>
      </c>
      <c r="M177" s="225"/>
    </row>
    <row r="178" spans="1:13">
      <c r="A178" s="225"/>
      <c r="B178" s="225"/>
      <c r="C178" s="225">
        <v>16</v>
      </c>
      <c r="D178" s="225">
        <v>23</v>
      </c>
      <c r="E178" s="225">
        <v>8</v>
      </c>
      <c r="F178" s="225" t="s">
        <v>5976</v>
      </c>
      <c r="G178" s="225" t="s">
        <v>73</v>
      </c>
      <c r="H178" s="225" t="s">
        <v>20</v>
      </c>
      <c r="I178" s="225"/>
      <c r="J178" s="225">
        <v>0</v>
      </c>
      <c r="K178" s="225" t="s">
        <v>5886</v>
      </c>
      <c r="L178" s="225">
        <v>0</v>
      </c>
      <c r="M178" s="225"/>
    </row>
    <row r="179" spans="1:13">
      <c r="A179" s="225"/>
      <c r="B179" s="225"/>
      <c r="C179" s="225">
        <v>8</v>
      </c>
      <c r="D179" s="225">
        <v>15</v>
      </c>
      <c r="E179" s="225">
        <v>8</v>
      </c>
      <c r="F179" s="225" t="s">
        <v>6850</v>
      </c>
      <c r="G179" s="225" t="s">
        <v>68</v>
      </c>
      <c r="H179" s="225" t="s">
        <v>8518</v>
      </c>
      <c r="I179" s="225"/>
      <c r="J179" s="225">
        <v>56</v>
      </c>
      <c r="K179" s="225" t="s">
        <v>6849</v>
      </c>
      <c r="L179" s="225">
        <v>14336</v>
      </c>
      <c r="M179" s="225"/>
    </row>
    <row r="180" spans="1:13">
      <c r="A180" s="225"/>
      <c r="B180" s="225"/>
      <c r="C180" s="225">
        <v>0</v>
      </c>
      <c r="D180" s="225">
        <v>7</v>
      </c>
      <c r="E180" s="225">
        <v>8</v>
      </c>
      <c r="F180" s="225" t="s">
        <v>6848</v>
      </c>
      <c r="G180" s="225" t="s">
        <v>68</v>
      </c>
      <c r="H180" s="225" t="s">
        <v>8517</v>
      </c>
      <c r="I180" s="225"/>
      <c r="J180" s="225">
        <v>13</v>
      </c>
      <c r="K180" s="225" t="s">
        <v>6847</v>
      </c>
      <c r="L180" s="225">
        <v>13</v>
      </c>
      <c r="M180" s="225"/>
    </row>
    <row r="181" spans="1:13">
      <c r="A181" s="226"/>
      <c r="B181" s="226" t="s">
        <v>6846</v>
      </c>
      <c r="C181" s="226"/>
      <c r="D181" s="226"/>
      <c r="E181" s="226">
        <v>32</v>
      </c>
      <c r="F181" s="226" t="s">
        <v>6845</v>
      </c>
      <c r="G181" s="226"/>
      <c r="H181" s="226" t="s">
        <v>6844</v>
      </c>
      <c r="I181" s="226"/>
      <c r="J181" s="226"/>
      <c r="K181" s="226" t="s">
        <v>6843</v>
      </c>
      <c r="L181" s="226">
        <v>4156619775</v>
      </c>
      <c r="M181" s="226"/>
    </row>
    <row r="182" spans="1:13">
      <c r="A182" s="225"/>
      <c r="B182" s="225"/>
      <c r="C182" s="225">
        <v>31</v>
      </c>
      <c r="D182" s="225">
        <v>31</v>
      </c>
      <c r="E182" s="225">
        <v>1</v>
      </c>
      <c r="F182" s="225" t="s">
        <v>6081</v>
      </c>
      <c r="G182" s="225" t="s">
        <v>68</v>
      </c>
      <c r="H182" s="225" t="s">
        <v>8516</v>
      </c>
      <c r="I182" s="225"/>
      <c r="J182" s="225">
        <v>1</v>
      </c>
      <c r="K182" s="225" t="s">
        <v>5933</v>
      </c>
      <c r="L182" s="225">
        <v>2147483648</v>
      </c>
      <c r="M182" s="225"/>
    </row>
    <row r="183" spans="1:13">
      <c r="A183" s="225"/>
      <c r="B183" s="225"/>
      <c r="C183" s="225">
        <v>30</v>
      </c>
      <c r="D183" s="225">
        <v>30</v>
      </c>
      <c r="E183" s="225">
        <v>1</v>
      </c>
      <c r="F183" s="225" t="s">
        <v>6081</v>
      </c>
      <c r="G183" s="225" t="s">
        <v>68</v>
      </c>
      <c r="H183" s="225" t="s">
        <v>8515</v>
      </c>
      <c r="I183" s="225"/>
      <c r="J183" s="225">
        <v>1</v>
      </c>
      <c r="K183" s="225" t="s">
        <v>5933</v>
      </c>
      <c r="L183" s="225">
        <v>1073741824</v>
      </c>
      <c r="M183" s="225"/>
    </row>
    <row r="184" spans="1:13">
      <c r="A184" s="225"/>
      <c r="B184" s="225"/>
      <c r="C184" s="225">
        <v>29</v>
      </c>
      <c r="D184" s="225">
        <v>29</v>
      </c>
      <c r="E184" s="225">
        <v>1</v>
      </c>
      <c r="F184" s="225" t="s">
        <v>6081</v>
      </c>
      <c r="G184" s="225" t="s">
        <v>68</v>
      </c>
      <c r="H184" s="225" t="s">
        <v>8514</v>
      </c>
      <c r="I184" s="225"/>
      <c r="J184" s="225">
        <v>1</v>
      </c>
      <c r="K184" s="225" t="s">
        <v>5933</v>
      </c>
      <c r="L184" s="225">
        <v>536870912</v>
      </c>
      <c r="M184" s="225"/>
    </row>
    <row r="185" spans="1:13">
      <c r="A185" s="225"/>
      <c r="B185" s="225"/>
      <c r="C185" s="225">
        <v>28</v>
      </c>
      <c r="D185" s="225">
        <v>28</v>
      </c>
      <c r="E185" s="225">
        <v>1</v>
      </c>
      <c r="F185" s="225" t="s">
        <v>6081</v>
      </c>
      <c r="G185" s="225" t="s">
        <v>68</v>
      </c>
      <c r="H185" s="225" t="s">
        <v>8513</v>
      </c>
      <c r="I185" s="225"/>
      <c r="J185" s="225">
        <v>1</v>
      </c>
      <c r="K185" s="225" t="s">
        <v>5933</v>
      </c>
      <c r="L185" s="225">
        <v>268435456</v>
      </c>
      <c r="M185" s="225"/>
    </row>
    <row r="186" spans="1:13">
      <c r="A186" s="225"/>
      <c r="B186" s="225"/>
      <c r="C186" s="225">
        <v>27</v>
      </c>
      <c r="D186" s="225">
        <v>27</v>
      </c>
      <c r="E186" s="225">
        <v>1</v>
      </c>
      <c r="F186" s="225" t="s">
        <v>5907</v>
      </c>
      <c r="G186" s="225" t="s">
        <v>73</v>
      </c>
      <c r="H186" s="225" t="s">
        <v>20</v>
      </c>
      <c r="I186" s="225"/>
      <c r="J186" s="225">
        <v>0</v>
      </c>
      <c r="K186" s="225" t="s">
        <v>5886</v>
      </c>
      <c r="L186" s="225">
        <v>0</v>
      </c>
      <c r="M186" s="225"/>
    </row>
    <row r="187" spans="1:13">
      <c r="A187" s="225"/>
      <c r="B187" s="225"/>
      <c r="C187" s="225">
        <v>26</v>
      </c>
      <c r="D187" s="225">
        <v>26</v>
      </c>
      <c r="E187" s="225">
        <v>1</v>
      </c>
      <c r="F187" s="225" t="s">
        <v>6081</v>
      </c>
      <c r="G187" s="225" t="s">
        <v>68</v>
      </c>
      <c r="H187" s="225" t="s">
        <v>8512</v>
      </c>
      <c r="I187" s="225"/>
      <c r="J187" s="225">
        <v>1</v>
      </c>
      <c r="K187" s="225" t="s">
        <v>5933</v>
      </c>
      <c r="L187" s="225">
        <v>67108864</v>
      </c>
      <c r="M187" s="225"/>
    </row>
    <row r="188" spans="1:13">
      <c r="A188" s="225"/>
      <c r="B188" s="225"/>
      <c r="C188" s="225">
        <v>25</v>
      </c>
      <c r="D188" s="225">
        <v>25</v>
      </c>
      <c r="E188" s="225">
        <v>1</v>
      </c>
      <c r="F188" s="225" t="s">
        <v>6081</v>
      </c>
      <c r="G188" s="225" t="s">
        <v>68</v>
      </c>
      <c r="H188" s="225" t="s">
        <v>8511</v>
      </c>
      <c r="I188" s="225"/>
      <c r="J188" s="225">
        <v>1</v>
      </c>
      <c r="K188" s="225" t="s">
        <v>5933</v>
      </c>
      <c r="L188" s="225">
        <v>33554432</v>
      </c>
      <c r="M188" s="225"/>
    </row>
    <row r="189" spans="1:13">
      <c r="A189" s="225"/>
      <c r="B189" s="225"/>
      <c r="C189" s="225">
        <v>24</v>
      </c>
      <c r="D189" s="225">
        <v>24</v>
      </c>
      <c r="E189" s="225">
        <v>1</v>
      </c>
      <c r="F189" s="225" t="s">
        <v>6081</v>
      </c>
      <c r="G189" s="225" t="s">
        <v>68</v>
      </c>
      <c r="H189" s="225" t="s">
        <v>8510</v>
      </c>
      <c r="I189" s="225"/>
      <c r="J189" s="225">
        <v>1</v>
      </c>
      <c r="K189" s="225" t="s">
        <v>5933</v>
      </c>
      <c r="L189" s="225">
        <v>16777216</v>
      </c>
      <c r="M189" s="225"/>
    </row>
    <row r="190" spans="1:13">
      <c r="A190" s="225"/>
      <c r="B190" s="225"/>
      <c r="C190" s="225">
        <v>23</v>
      </c>
      <c r="D190" s="225">
        <v>23</v>
      </c>
      <c r="E190" s="225">
        <v>1</v>
      </c>
      <c r="F190" s="225" t="s">
        <v>6081</v>
      </c>
      <c r="G190" s="225" t="s">
        <v>68</v>
      </c>
      <c r="H190" s="225" t="s">
        <v>8509</v>
      </c>
      <c r="I190" s="225"/>
      <c r="J190" s="225">
        <v>1</v>
      </c>
      <c r="K190" s="225" t="s">
        <v>5933</v>
      </c>
      <c r="L190" s="225">
        <v>8388608</v>
      </c>
      <c r="M190" s="225"/>
    </row>
    <row r="191" spans="1:13">
      <c r="A191" s="225"/>
      <c r="B191" s="225"/>
      <c r="C191" s="225">
        <v>22</v>
      </c>
      <c r="D191" s="225">
        <v>22</v>
      </c>
      <c r="E191" s="225">
        <v>1</v>
      </c>
      <c r="F191" s="225" t="s">
        <v>6081</v>
      </c>
      <c r="G191" s="225" t="s">
        <v>68</v>
      </c>
      <c r="H191" s="225" t="s">
        <v>8508</v>
      </c>
      <c r="I191" s="225"/>
      <c r="J191" s="225">
        <v>1</v>
      </c>
      <c r="K191" s="225" t="s">
        <v>5933</v>
      </c>
      <c r="L191" s="225">
        <v>4194304</v>
      </c>
      <c r="M191" s="225"/>
    </row>
    <row r="192" spans="1:13">
      <c r="A192" s="225"/>
      <c r="B192" s="225"/>
      <c r="C192" s="225">
        <v>17</v>
      </c>
      <c r="D192" s="225">
        <v>21</v>
      </c>
      <c r="E192" s="225">
        <v>5</v>
      </c>
      <c r="F192" s="225" t="s">
        <v>6111</v>
      </c>
      <c r="G192" s="225" t="s">
        <v>68</v>
      </c>
      <c r="H192" s="225" t="s">
        <v>8507</v>
      </c>
      <c r="I192" s="225"/>
      <c r="J192" s="225">
        <v>0</v>
      </c>
      <c r="K192" s="225" t="s">
        <v>5886</v>
      </c>
      <c r="L192" s="225">
        <v>0</v>
      </c>
      <c r="M192" s="225"/>
    </row>
    <row r="193" spans="1:13">
      <c r="A193" s="225"/>
      <c r="B193" s="225"/>
      <c r="C193" s="225">
        <v>11</v>
      </c>
      <c r="D193" s="225">
        <v>16</v>
      </c>
      <c r="E193" s="225">
        <v>6</v>
      </c>
      <c r="F193" s="225" t="s">
        <v>5937</v>
      </c>
      <c r="G193" s="225" t="s">
        <v>68</v>
      </c>
      <c r="H193" s="225" t="s">
        <v>8506</v>
      </c>
      <c r="I193" s="225"/>
      <c r="J193" s="225">
        <v>31</v>
      </c>
      <c r="K193" s="225" t="s">
        <v>5936</v>
      </c>
      <c r="L193" s="225">
        <v>63488</v>
      </c>
      <c r="M193" s="225"/>
    </row>
    <row r="194" spans="1:13">
      <c r="A194" s="225"/>
      <c r="B194" s="225"/>
      <c r="C194" s="225">
        <v>5</v>
      </c>
      <c r="D194" s="225">
        <v>10</v>
      </c>
      <c r="E194" s="225">
        <v>6</v>
      </c>
      <c r="F194" s="225" t="s">
        <v>5937</v>
      </c>
      <c r="G194" s="225" t="s">
        <v>68</v>
      </c>
      <c r="H194" s="225" t="s">
        <v>8505</v>
      </c>
      <c r="I194" s="225"/>
      <c r="J194" s="225">
        <v>31</v>
      </c>
      <c r="K194" s="225" t="s">
        <v>5936</v>
      </c>
      <c r="L194" s="225">
        <v>992</v>
      </c>
      <c r="M194" s="225"/>
    </row>
    <row r="195" spans="1:13">
      <c r="A195" s="225"/>
      <c r="B195" s="225"/>
      <c r="C195" s="225">
        <v>4</v>
      </c>
      <c r="D195" s="225">
        <v>4</v>
      </c>
      <c r="E195" s="225">
        <v>1</v>
      </c>
      <c r="F195" s="225" t="s">
        <v>6081</v>
      </c>
      <c r="G195" s="225" t="s">
        <v>68</v>
      </c>
      <c r="H195" s="225" t="s">
        <v>8504</v>
      </c>
      <c r="I195" s="225"/>
      <c r="J195" s="225">
        <v>1</v>
      </c>
      <c r="K195" s="225" t="s">
        <v>5933</v>
      </c>
      <c r="L195" s="225">
        <v>16</v>
      </c>
      <c r="M195" s="225"/>
    </row>
    <row r="196" spans="1:13">
      <c r="A196" s="225"/>
      <c r="B196" s="225"/>
      <c r="C196" s="225">
        <v>3</v>
      </c>
      <c r="D196" s="225">
        <v>3</v>
      </c>
      <c r="E196" s="225">
        <v>1</v>
      </c>
      <c r="F196" s="225" t="s">
        <v>6081</v>
      </c>
      <c r="G196" s="225" t="s">
        <v>68</v>
      </c>
      <c r="H196" s="225" t="s">
        <v>8503</v>
      </c>
      <c r="I196" s="225"/>
      <c r="J196" s="225">
        <v>1</v>
      </c>
      <c r="K196" s="225" t="s">
        <v>5933</v>
      </c>
      <c r="L196" s="225">
        <v>8</v>
      </c>
      <c r="M196" s="225"/>
    </row>
    <row r="197" spans="1:13">
      <c r="A197" s="225"/>
      <c r="B197" s="225"/>
      <c r="C197" s="225">
        <v>2</v>
      </c>
      <c r="D197" s="225">
        <v>2</v>
      </c>
      <c r="E197" s="225">
        <v>1</v>
      </c>
      <c r="F197" s="225" t="s">
        <v>6081</v>
      </c>
      <c r="G197" s="225" t="s">
        <v>68</v>
      </c>
      <c r="H197" s="225" t="s">
        <v>8502</v>
      </c>
      <c r="I197" s="225"/>
      <c r="J197" s="225">
        <v>1</v>
      </c>
      <c r="K197" s="225" t="s">
        <v>5933</v>
      </c>
      <c r="L197" s="225">
        <v>4</v>
      </c>
      <c r="M197" s="225"/>
    </row>
    <row r="198" spans="1:13">
      <c r="A198" s="225"/>
      <c r="B198" s="225"/>
      <c r="C198" s="225">
        <v>1</v>
      </c>
      <c r="D198" s="225">
        <v>1</v>
      </c>
      <c r="E198" s="225">
        <v>1</v>
      </c>
      <c r="F198" s="225" t="s">
        <v>6081</v>
      </c>
      <c r="G198" s="225" t="s">
        <v>68</v>
      </c>
      <c r="H198" s="225" t="s">
        <v>8501</v>
      </c>
      <c r="I198" s="225"/>
      <c r="J198" s="225">
        <v>1</v>
      </c>
      <c r="K198" s="225" t="s">
        <v>5933</v>
      </c>
      <c r="L198" s="225">
        <v>2</v>
      </c>
      <c r="M198" s="225"/>
    </row>
    <row r="199" spans="1:13">
      <c r="A199" s="225"/>
      <c r="B199" s="225"/>
      <c r="C199" s="225">
        <v>0</v>
      </c>
      <c r="D199" s="225">
        <v>0</v>
      </c>
      <c r="E199" s="225">
        <v>1</v>
      </c>
      <c r="F199" s="225" t="s">
        <v>6081</v>
      </c>
      <c r="G199" s="225" t="s">
        <v>68</v>
      </c>
      <c r="H199" s="225" t="s">
        <v>8500</v>
      </c>
      <c r="I199" s="225"/>
      <c r="J199" s="225">
        <v>1</v>
      </c>
      <c r="K199" s="225" t="s">
        <v>5933</v>
      </c>
      <c r="L199" s="225">
        <v>1</v>
      </c>
      <c r="M199" s="225"/>
    </row>
    <row r="200" spans="1:13">
      <c r="A200" s="226"/>
      <c r="B200" s="226" t="s">
        <v>6842</v>
      </c>
      <c r="C200" s="226"/>
      <c r="D200" s="226"/>
      <c r="E200" s="226">
        <v>32</v>
      </c>
      <c r="F200" s="226" t="s">
        <v>4333</v>
      </c>
      <c r="G200" s="226"/>
      <c r="H200" s="226" t="s">
        <v>6841</v>
      </c>
      <c r="I200" s="226"/>
      <c r="J200" s="226"/>
      <c r="K200" s="226" t="s">
        <v>5886</v>
      </c>
      <c r="L200" s="226">
        <v>0</v>
      </c>
      <c r="M200" s="226"/>
    </row>
    <row r="201" spans="1:13">
      <c r="A201" s="225"/>
      <c r="B201" s="225"/>
      <c r="C201" s="225">
        <v>22</v>
      </c>
      <c r="D201" s="225">
        <v>31</v>
      </c>
      <c r="E201" s="225">
        <v>10</v>
      </c>
      <c r="F201" s="225" t="s">
        <v>5924</v>
      </c>
      <c r="G201" s="225" t="s">
        <v>73</v>
      </c>
      <c r="H201" s="225" t="s">
        <v>20</v>
      </c>
      <c r="I201" s="225"/>
      <c r="J201" s="225">
        <v>0</v>
      </c>
      <c r="K201" s="225" t="s">
        <v>5886</v>
      </c>
      <c r="L201" s="225">
        <v>0</v>
      </c>
      <c r="M201" s="225"/>
    </row>
    <row r="202" spans="1:13">
      <c r="A202" s="225"/>
      <c r="B202" s="225"/>
      <c r="C202" s="225">
        <v>0</v>
      </c>
      <c r="D202" s="225">
        <v>21</v>
      </c>
      <c r="E202" s="225">
        <v>22</v>
      </c>
      <c r="F202" s="225" t="s">
        <v>5930</v>
      </c>
      <c r="G202" s="225" t="s">
        <v>68</v>
      </c>
      <c r="H202" s="225" t="s">
        <v>8499</v>
      </c>
      <c r="I202" s="225"/>
      <c r="J202" s="225">
        <v>0</v>
      </c>
      <c r="K202" s="225" t="s">
        <v>5886</v>
      </c>
      <c r="L202" s="225">
        <v>0</v>
      </c>
      <c r="M202" s="225"/>
    </row>
    <row r="203" spans="1:13">
      <c r="A203" s="226"/>
      <c r="B203" s="226" t="s">
        <v>6840</v>
      </c>
      <c r="C203" s="226"/>
      <c r="D203" s="226"/>
      <c r="E203" s="226">
        <v>32</v>
      </c>
      <c r="F203" s="226" t="s">
        <v>4333</v>
      </c>
      <c r="G203" s="226"/>
      <c r="H203" s="226" t="s">
        <v>6839</v>
      </c>
      <c r="I203" s="226"/>
      <c r="J203" s="226"/>
      <c r="K203" s="226" t="s">
        <v>5886</v>
      </c>
      <c r="L203" s="226">
        <v>0</v>
      </c>
      <c r="M203" s="226"/>
    </row>
    <row r="204" spans="1:13">
      <c r="A204" s="225"/>
      <c r="B204" s="225"/>
      <c r="C204" s="225">
        <v>22</v>
      </c>
      <c r="D204" s="225">
        <v>31</v>
      </c>
      <c r="E204" s="225">
        <v>10</v>
      </c>
      <c r="F204" s="225" t="s">
        <v>5924</v>
      </c>
      <c r="G204" s="225" t="s">
        <v>73</v>
      </c>
      <c r="H204" s="225" t="s">
        <v>20</v>
      </c>
      <c r="I204" s="225"/>
      <c r="J204" s="225">
        <v>0</v>
      </c>
      <c r="K204" s="225" t="s">
        <v>5886</v>
      </c>
      <c r="L204" s="225">
        <v>0</v>
      </c>
      <c r="M204" s="225"/>
    </row>
    <row r="205" spans="1:13">
      <c r="A205" s="225"/>
      <c r="B205" s="225"/>
      <c r="C205" s="225">
        <v>0</v>
      </c>
      <c r="D205" s="225">
        <v>21</v>
      </c>
      <c r="E205" s="225">
        <v>22</v>
      </c>
      <c r="F205" s="225" t="s">
        <v>5930</v>
      </c>
      <c r="G205" s="225" t="s">
        <v>68</v>
      </c>
      <c r="H205" s="225" t="s">
        <v>8498</v>
      </c>
      <c r="I205" s="225"/>
      <c r="J205" s="225">
        <v>0</v>
      </c>
      <c r="K205" s="225" t="s">
        <v>5886</v>
      </c>
      <c r="L205" s="225">
        <v>0</v>
      </c>
      <c r="M205" s="225"/>
    </row>
    <row r="206" spans="1:13">
      <c r="A206" s="226"/>
      <c r="B206" s="226" t="s">
        <v>6838</v>
      </c>
      <c r="C206" s="226"/>
      <c r="D206" s="226"/>
      <c r="E206" s="226">
        <v>32</v>
      </c>
      <c r="F206" s="226" t="s">
        <v>6837</v>
      </c>
      <c r="G206" s="226"/>
      <c r="H206" s="226" t="s">
        <v>6836</v>
      </c>
      <c r="I206" s="226"/>
      <c r="J206" s="226"/>
      <c r="K206" s="226" t="s">
        <v>6835</v>
      </c>
      <c r="L206" s="226">
        <v>1302331880</v>
      </c>
      <c r="M206" s="226"/>
    </row>
    <row r="207" spans="1:13">
      <c r="A207" s="225"/>
      <c r="B207" s="225"/>
      <c r="C207" s="225">
        <v>29</v>
      </c>
      <c r="D207" s="225">
        <v>31</v>
      </c>
      <c r="E207" s="225">
        <v>3</v>
      </c>
      <c r="F207" s="225" t="s">
        <v>6834</v>
      </c>
      <c r="G207" s="225" t="s">
        <v>68</v>
      </c>
      <c r="H207" s="225" t="s">
        <v>8497</v>
      </c>
      <c r="I207" s="225"/>
      <c r="J207" s="225">
        <v>2</v>
      </c>
      <c r="K207" s="225" t="s">
        <v>6071</v>
      </c>
      <c r="L207" s="225">
        <v>1073741824</v>
      </c>
      <c r="M207" s="225"/>
    </row>
    <row r="208" spans="1:13">
      <c r="A208" s="225"/>
      <c r="B208" s="225"/>
      <c r="C208" s="225">
        <v>26</v>
      </c>
      <c r="D208" s="225">
        <v>28</v>
      </c>
      <c r="E208" s="225">
        <v>3</v>
      </c>
      <c r="F208" s="225" t="s">
        <v>6476</v>
      </c>
      <c r="G208" s="225" t="s">
        <v>68</v>
      </c>
      <c r="H208" s="225" t="s">
        <v>8496</v>
      </c>
      <c r="I208" s="225"/>
      <c r="J208" s="225">
        <v>3</v>
      </c>
      <c r="K208" s="225" t="s">
        <v>6022</v>
      </c>
      <c r="L208" s="225">
        <v>201326592</v>
      </c>
      <c r="M208" s="225"/>
    </row>
    <row r="209" spans="1:13">
      <c r="A209" s="225"/>
      <c r="B209" s="225"/>
      <c r="C209" s="225">
        <v>23</v>
      </c>
      <c r="D209" s="225">
        <v>25</v>
      </c>
      <c r="E209" s="225">
        <v>3</v>
      </c>
      <c r="F209" s="225" t="s">
        <v>6476</v>
      </c>
      <c r="G209" s="225" t="s">
        <v>68</v>
      </c>
      <c r="H209" s="225" t="s">
        <v>8495</v>
      </c>
      <c r="I209" s="225"/>
      <c r="J209" s="225">
        <v>3</v>
      </c>
      <c r="K209" s="225" t="s">
        <v>6022</v>
      </c>
      <c r="L209" s="225">
        <v>25165824</v>
      </c>
      <c r="M209" s="225"/>
    </row>
    <row r="210" spans="1:13">
      <c r="A210" s="225"/>
      <c r="B210" s="225"/>
      <c r="C210" s="225">
        <v>20</v>
      </c>
      <c r="D210" s="225">
        <v>22</v>
      </c>
      <c r="E210" s="225">
        <v>3</v>
      </c>
      <c r="F210" s="225" t="s">
        <v>6834</v>
      </c>
      <c r="G210" s="225" t="s">
        <v>68</v>
      </c>
      <c r="H210" s="225" t="s">
        <v>8494</v>
      </c>
      <c r="I210" s="225"/>
      <c r="J210" s="225">
        <v>2</v>
      </c>
      <c r="K210" s="225" t="s">
        <v>6071</v>
      </c>
      <c r="L210" s="225">
        <v>2097152</v>
      </c>
      <c r="M210" s="225"/>
    </row>
    <row r="211" spans="1:13">
      <c r="A211" s="225"/>
      <c r="B211" s="225"/>
      <c r="C211" s="225">
        <v>12</v>
      </c>
      <c r="D211" s="225">
        <v>19</v>
      </c>
      <c r="E211" s="225">
        <v>8</v>
      </c>
      <c r="F211" s="225" t="s">
        <v>5976</v>
      </c>
      <c r="G211" s="225" t="s">
        <v>68</v>
      </c>
      <c r="H211" s="225" t="s">
        <v>8493</v>
      </c>
      <c r="I211" s="225"/>
      <c r="J211" s="225">
        <v>0</v>
      </c>
      <c r="K211" s="225" t="s">
        <v>5886</v>
      </c>
      <c r="L211" s="225">
        <v>0</v>
      </c>
      <c r="M211" s="225"/>
    </row>
    <row r="212" spans="1:13">
      <c r="A212" s="225"/>
      <c r="B212" s="225"/>
      <c r="C212" s="225">
        <v>4</v>
      </c>
      <c r="D212" s="225">
        <v>11</v>
      </c>
      <c r="E212" s="225">
        <v>8</v>
      </c>
      <c r="F212" s="225" t="s">
        <v>6833</v>
      </c>
      <c r="G212" s="225" t="s">
        <v>68</v>
      </c>
      <c r="H212" s="225" t="s">
        <v>8492</v>
      </c>
      <c r="I212" s="225"/>
      <c r="J212" s="225">
        <v>30</v>
      </c>
      <c r="K212" s="225" t="s">
        <v>5935</v>
      </c>
      <c r="L212" s="225">
        <v>480</v>
      </c>
      <c r="M212" s="225"/>
    </row>
    <row r="213" spans="1:13">
      <c r="A213" s="225"/>
      <c r="B213" s="225"/>
      <c r="C213" s="225">
        <v>3</v>
      </c>
      <c r="D213" s="225">
        <v>3</v>
      </c>
      <c r="E213" s="225">
        <v>1</v>
      </c>
      <c r="F213" s="225" t="s">
        <v>6081</v>
      </c>
      <c r="G213" s="225" t="s">
        <v>68</v>
      </c>
      <c r="H213" s="225" t="s">
        <v>8491</v>
      </c>
      <c r="I213" s="225"/>
      <c r="J213" s="225">
        <v>1</v>
      </c>
      <c r="K213" s="225" t="s">
        <v>5933</v>
      </c>
      <c r="L213" s="225">
        <v>8</v>
      </c>
      <c r="M213" s="225"/>
    </row>
    <row r="214" spans="1:13">
      <c r="A214" s="225"/>
      <c r="B214" s="225"/>
      <c r="C214" s="225">
        <v>0</v>
      </c>
      <c r="D214" s="225">
        <v>2</v>
      </c>
      <c r="E214" s="225">
        <v>3</v>
      </c>
      <c r="F214" s="225" t="s">
        <v>5910</v>
      </c>
      <c r="G214" s="225" t="s">
        <v>73</v>
      </c>
      <c r="H214" s="225" t="s">
        <v>20</v>
      </c>
      <c r="I214" s="225"/>
      <c r="J214" s="225">
        <v>0</v>
      </c>
      <c r="K214" s="225" t="s">
        <v>5886</v>
      </c>
      <c r="L214" s="225">
        <v>0</v>
      </c>
      <c r="M214" s="225"/>
    </row>
    <row r="215" spans="1:13">
      <c r="A215" s="226"/>
      <c r="B215" s="226" t="s">
        <v>6832</v>
      </c>
      <c r="C215" s="226"/>
      <c r="D215" s="226"/>
      <c r="E215" s="226">
        <v>32</v>
      </c>
      <c r="F215" s="226" t="s">
        <v>6831</v>
      </c>
      <c r="G215" s="226"/>
      <c r="H215" s="226" t="s">
        <v>6830</v>
      </c>
      <c r="I215" s="226"/>
      <c r="J215" s="226"/>
      <c r="K215" s="226" t="s">
        <v>6829</v>
      </c>
      <c r="L215" s="226">
        <v>25693190</v>
      </c>
      <c r="M215" s="226"/>
    </row>
    <row r="216" spans="1:13">
      <c r="A216" s="225"/>
      <c r="B216" s="225"/>
      <c r="C216" s="225">
        <v>28</v>
      </c>
      <c r="D216" s="225">
        <v>31</v>
      </c>
      <c r="E216" s="225">
        <v>4</v>
      </c>
      <c r="F216" s="225" t="s">
        <v>5994</v>
      </c>
      <c r="G216" s="225" t="s">
        <v>73</v>
      </c>
      <c r="H216" s="225" t="s">
        <v>20</v>
      </c>
      <c r="I216" s="225"/>
      <c r="J216" s="225">
        <v>0</v>
      </c>
      <c r="K216" s="225" t="s">
        <v>5886</v>
      </c>
      <c r="L216" s="225">
        <v>0</v>
      </c>
      <c r="M216" s="225"/>
    </row>
    <row r="217" spans="1:13">
      <c r="A217" s="225"/>
      <c r="B217" s="225"/>
      <c r="C217" s="225">
        <v>20</v>
      </c>
      <c r="D217" s="225">
        <v>27</v>
      </c>
      <c r="E217" s="225">
        <v>8</v>
      </c>
      <c r="F217" s="225" t="s">
        <v>6828</v>
      </c>
      <c r="G217" s="225" t="s">
        <v>68</v>
      </c>
      <c r="H217" s="225" t="s">
        <v>8490</v>
      </c>
      <c r="I217" s="225"/>
      <c r="J217" s="225">
        <v>24</v>
      </c>
      <c r="K217" s="225" t="s">
        <v>6827</v>
      </c>
      <c r="L217" s="225">
        <v>25165824</v>
      </c>
      <c r="M217" s="225"/>
    </row>
    <row r="218" spans="1:13">
      <c r="A218" s="225"/>
      <c r="B218" s="225"/>
      <c r="C218" s="225">
        <v>19</v>
      </c>
      <c r="D218" s="225">
        <v>19</v>
      </c>
      <c r="E218" s="225">
        <v>1</v>
      </c>
      <c r="F218" s="225" t="s">
        <v>6081</v>
      </c>
      <c r="G218" s="225" t="s">
        <v>68</v>
      </c>
      <c r="H218" s="225" t="s">
        <v>8489</v>
      </c>
      <c r="I218" s="225"/>
      <c r="J218" s="225">
        <v>1</v>
      </c>
      <c r="K218" s="225" t="s">
        <v>5933</v>
      </c>
      <c r="L218" s="225">
        <v>524288</v>
      </c>
      <c r="M218" s="225"/>
    </row>
    <row r="219" spans="1:13">
      <c r="A219" s="225"/>
      <c r="B219" s="225"/>
      <c r="C219" s="225">
        <v>16</v>
      </c>
      <c r="D219" s="225">
        <v>18</v>
      </c>
      <c r="E219" s="225">
        <v>3</v>
      </c>
      <c r="F219" s="225" t="s">
        <v>5910</v>
      </c>
      <c r="G219" s="225" t="s">
        <v>73</v>
      </c>
      <c r="H219" s="225" t="s">
        <v>20</v>
      </c>
      <c r="I219" s="225"/>
      <c r="J219" s="225">
        <v>0</v>
      </c>
      <c r="K219" s="225" t="s">
        <v>5886</v>
      </c>
      <c r="L219" s="225">
        <v>0</v>
      </c>
      <c r="M219" s="225"/>
    </row>
    <row r="220" spans="1:13">
      <c r="A220" s="225"/>
      <c r="B220" s="225"/>
      <c r="C220" s="225">
        <v>8</v>
      </c>
      <c r="D220" s="225">
        <v>15</v>
      </c>
      <c r="E220" s="225">
        <v>8</v>
      </c>
      <c r="F220" s="225" t="s">
        <v>6826</v>
      </c>
      <c r="G220" s="225" t="s">
        <v>68</v>
      </c>
      <c r="H220" s="225" t="s">
        <v>8488</v>
      </c>
      <c r="I220" s="225"/>
      <c r="J220" s="225">
        <v>12</v>
      </c>
      <c r="K220" s="225" t="s">
        <v>6136</v>
      </c>
      <c r="L220" s="225">
        <v>3072</v>
      </c>
      <c r="M220" s="225"/>
    </row>
    <row r="221" spans="1:13">
      <c r="A221" s="225"/>
      <c r="B221" s="225"/>
      <c r="C221" s="225">
        <v>0</v>
      </c>
      <c r="D221" s="225">
        <v>7</v>
      </c>
      <c r="E221" s="225">
        <v>8</v>
      </c>
      <c r="F221" s="225" t="s">
        <v>6825</v>
      </c>
      <c r="G221" s="225" t="s">
        <v>68</v>
      </c>
      <c r="H221" s="225" t="s">
        <v>8487</v>
      </c>
      <c r="I221" s="225"/>
      <c r="J221" s="225">
        <v>6</v>
      </c>
      <c r="K221" s="225" t="s">
        <v>6334</v>
      </c>
      <c r="L221" s="225">
        <v>6</v>
      </c>
      <c r="M221" s="225"/>
    </row>
    <row r="222" spans="1:13">
      <c r="A222" s="226"/>
      <c r="B222" s="226" t="s">
        <v>6824</v>
      </c>
      <c r="C222" s="226"/>
      <c r="D222" s="226"/>
      <c r="E222" s="226">
        <v>32</v>
      </c>
      <c r="F222" s="226" t="s">
        <v>6823</v>
      </c>
      <c r="G222" s="226"/>
      <c r="H222" s="226" t="s">
        <v>6822</v>
      </c>
      <c r="I222" s="226"/>
      <c r="J222" s="226"/>
      <c r="K222" s="226" t="s">
        <v>6821</v>
      </c>
      <c r="L222" s="226">
        <v>33557007</v>
      </c>
      <c r="M222" s="226"/>
    </row>
    <row r="223" spans="1:13">
      <c r="A223" s="225"/>
      <c r="B223" s="225"/>
      <c r="C223" s="225">
        <v>28</v>
      </c>
      <c r="D223" s="225">
        <v>31</v>
      </c>
      <c r="E223" s="225">
        <v>4</v>
      </c>
      <c r="F223" s="225" t="s">
        <v>5994</v>
      </c>
      <c r="G223" s="225" t="s">
        <v>68</v>
      </c>
      <c r="H223" s="225" t="s">
        <v>8486</v>
      </c>
      <c r="I223" s="225"/>
      <c r="J223" s="225">
        <v>0</v>
      </c>
      <c r="K223" s="225" t="s">
        <v>5886</v>
      </c>
      <c r="L223" s="225">
        <v>0</v>
      </c>
      <c r="M223" s="225"/>
    </row>
    <row r="224" spans="1:13">
      <c r="A224" s="225"/>
      <c r="B224" s="225"/>
      <c r="C224" s="225">
        <v>24</v>
      </c>
      <c r="D224" s="225">
        <v>27</v>
      </c>
      <c r="E224" s="225">
        <v>4</v>
      </c>
      <c r="F224" s="225" t="s">
        <v>6072</v>
      </c>
      <c r="G224" s="225" t="s">
        <v>68</v>
      </c>
      <c r="H224" s="225" t="s">
        <v>8485</v>
      </c>
      <c r="I224" s="225"/>
      <c r="J224" s="225">
        <v>2</v>
      </c>
      <c r="K224" s="225" t="s">
        <v>6071</v>
      </c>
      <c r="L224" s="225">
        <v>33554432</v>
      </c>
      <c r="M224" s="225"/>
    </row>
    <row r="225" spans="1:13">
      <c r="A225" s="225"/>
      <c r="B225" s="225"/>
      <c r="C225" s="225">
        <v>15</v>
      </c>
      <c r="D225" s="225">
        <v>23</v>
      </c>
      <c r="E225" s="225">
        <v>9</v>
      </c>
      <c r="F225" s="225" t="s">
        <v>5982</v>
      </c>
      <c r="G225" s="225" t="s">
        <v>73</v>
      </c>
      <c r="H225" s="225" t="s">
        <v>20</v>
      </c>
      <c r="I225" s="225"/>
      <c r="J225" s="225">
        <v>0</v>
      </c>
      <c r="K225" s="225" t="s">
        <v>5886</v>
      </c>
      <c r="L225" s="225">
        <v>0</v>
      </c>
      <c r="M225" s="225"/>
    </row>
    <row r="226" spans="1:13">
      <c r="A226" s="225"/>
      <c r="B226" s="225"/>
      <c r="C226" s="225">
        <v>8</v>
      </c>
      <c r="D226" s="225">
        <v>14</v>
      </c>
      <c r="E226" s="225">
        <v>7</v>
      </c>
      <c r="F226" s="225" t="s">
        <v>6820</v>
      </c>
      <c r="G226" s="225" t="s">
        <v>68</v>
      </c>
      <c r="H226" s="225" t="s">
        <v>8484</v>
      </c>
      <c r="I226" s="225"/>
      <c r="J226" s="225">
        <v>10</v>
      </c>
      <c r="K226" s="225" t="s">
        <v>6364</v>
      </c>
      <c r="L226" s="225">
        <v>2560</v>
      </c>
      <c r="M226" s="225"/>
    </row>
    <row r="227" spans="1:13">
      <c r="A227" s="225"/>
      <c r="B227" s="225"/>
      <c r="C227" s="225">
        <v>7</v>
      </c>
      <c r="D227" s="225">
        <v>7</v>
      </c>
      <c r="E227" s="225">
        <v>1</v>
      </c>
      <c r="F227" s="225" t="s">
        <v>5907</v>
      </c>
      <c r="G227" s="225" t="s">
        <v>73</v>
      </c>
      <c r="H227" s="225" t="s">
        <v>20</v>
      </c>
      <c r="I227" s="225"/>
      <c r="J227" s="225">
        <v>0</v>
      </c>
      <c r="K227" s="225" t="s">
        <v>5886</v>
      </c>
      <c r="L227" s="225">
        <v>0</v>
      </c>
      <c r="M227" s="225"/>
    </row>
    <row r="228" spans="1:13">
      <c r="A228" s="225"/>
      <c r="B228" s="225"/>
      <c r="C228" s="225">
        <v>0</v>
      </c>
      <c r="D228" s="225">
        <v>6</v>
      </c>
      <c r="E228" s="225">
        <v>7</v>
      </c>
      <c r="F228" s="225" t="s">
        <v>6819</v>
      </c>
      <c r="G228" s="225" t="s">
        <v>68</v>
      </c>
      <c r="H228" s="225" t="s">
        <v>8483</v>
      </c>
      <c r="I228" s="225"/>
      <c r="J228" s="225">
        <v>15</v>
      </c>
      <c r="K228" s="225" t="s">
        <v>6184</v>
      </c>
      <c r="L228" s="225">
        <v>15</v>
      </c>
      <c r="M228" s="225"/>
    </row>
    <row r="229" spans="1:13">
      <c r="A229" s="226"/>
      <c r="B229" s="226" t="s">
        <v>6818</v>
      </c>
      <c r="C229" s="226"/>
      <c r="D229" s="226"/>
      <c r="E229" s="226">
        <v>32</v>
      </c>
      <c r="F229" s="226" t="s">
        <v>6817</v>
      </c>
      <c r="G229" s="226"/>
      <c r="H229" s="226" t="s">
        <v>6816</v>
      </c>
      <c r="I229" s="226"/>
      <c r="J229" s="226"/>
      <c r="K229" s="226" t="s">
        <v>6815</v>
      </c>
      <c r="L229" s="226">
        <v>3158535</v>
      </c>
      <c r="M229" s="226"/>
    </row>
    <row r="230" spans="1:13">
      <c r="A230" s="225"/>
      <c r="B230" s="225"/>
      <c r="C230" s="225">
        <v>29</v>
      </c>
      <c r="D230" s="225">
        <v>31</v>
      </c>
      <c r="E230" s="225">
        <v>3</v>
      </c>
      <c r="F230" s="225" t="s">
        <v>5910</v>
      </c>
      <c r="G230" s="225" t="s">
        <v>73</v>
      </c>
      <c r="H230" s="225" t="s">
        <v>20</v>
      </c>
      <c r="I230" s="225"/>
      <c r="J230" s="225">
        <v>0</v>
      </c>
      <c r="K230" s="225" t="s">
        <v>5886</v>
      </c>
      <c r="L230" s="225">
        <v>0</v>
      </c>
      <c r="M230" s="225"/>
    </row>
    <row r="231" spans="1:13">
      <c r="A231" s="225"/>
      <c r="B231" s="225"/>
      <c r="C231" s="225">
        <v>28</v>
      </c>
      <c r="D231" s="225">
        <v>28</v>
      </c>
      <c r="E231" s="225">
        <v>1</v>
      </c>
      <c r="F231" s="225" t="s">
        <v>5907</v>
      </c>
      <c r="G231" s="225" t="s">
        <v>68</v>
      </c>
      <c r="H231" s="225" t="s">
        <v>8482</v>
      </c>
      <c r="I231" s="225"/>
      <c r="J231" s="225">
        <v>0</v>
      </c>
      <c r="K231" s="225" t="s">
        <v>5886</v>
      </c>
      <c r="L231" s="225">
        <v>0</v>
      </c>
      <c r="M231" s="225"/>
    </row>
    <row r="232" spans="1:13">
      <c r="A232" s="225"/>
      <c r="B232" s="225"/>
      <c r="C232" s="225">
        <v>26</v>
      </c>
      <c r="D232" s="225">
        <v>27</v>
      </c>
      <c r="E232" s="225">
        <v>2</v>
      </c>
      <c r="F232" s="225" t="s">
        <v>5898</v>
      </c>
      <c r="G232" s="225" t="s">
        <v>73</v>
      </c>
      <c r="H232" s="225" t="s">
        <v>20</v>
      </c>
      <c r="I232" s="225"/>
      <c r="J232" s="225">
        <v>0</v>
      </c>
      <c r="K232" s="225" t="s">
        <v>5886</v>
      </c>
      <c r="L232" s="225">
        <v>0</v>
      </c>
      <c r="M232" s="225"/>
    </row>
    <row r="233" spans="1:13">
      <c r="A233" s="225"/>
      <c r="B233" s="225"/>
      <c r="C233" s="225">
        <v>24</v>
      </c>
      <c r="D233" s="225">
        <v>25</v>
      </c>
      <c r="E233" s="225">
        <v>2</v>
      </c>
      <c r="F233" s="225" t="s">
        <v>5898</v>
      </c>
      <c r="G233" s="225" t="s">
        <v>68</v>
      </c>
      <c r="H233" s="225" t="s">
        <v>8481</v>
      </c>
      <c r="I233" s="225"/>
      <c r="J233" s="225">
        <v>0</v>
      </c>
      <c r="K233" s="225" t="s">
        <v>5886</v>
      </c>
      <c r="L233" s="225">
        <v>0</v>
      </c>
      <c r="M233" s="225"/>
    </row>
    <row r="234" spans="1:13">
      <c r="A234" s="225"/>
      <c r="B234" s="225"/>
      <c r="C234" s="225">
        <v>22</v>
      </c>
      <c r="D234" s="225">
        <v>23</v>
      </c>
      <c r="E234" s="225">
        <v>2</v>
      </c>
      <c r="F234" s="225" t="s">
        <v>5898</v>
      </c>
      <c r="G234" s="225" t="s">
        <v>73</v>
      </c>
      <c r="H234" s="225" t="s">
        <v>20</v>
      </c>
      <c r="I234" s="225"/>
      <c r="J234" s="225">
        <v>0</v>
      </c>
      <c r="K234" s="225" t="s">
        <v>5886</v>
      </c>
      <c r="L234" s="225">
        <v>0</v>
      </c>
      <c r="M234" s="225"/>
    </row>
    <row r="235" spans="1:13">
      <c r="A235" s="225"/>
      <c r="B235" s="225"/>
      <c r="C235" s="225">
        <v>21</v>
      </c>
      <c r="D235" s="225">
        <v>21</v>
      </c>
      <c r="E235" s="225">
        <v>1</v>
      </c>
      <c r="F235" s="225" t="s">
        <v>6081</v>
      </c>
      <c r="G235" s="225" t="s">
        <v>68</v>
      </c>
      <c r="H235" s="225" t="s">
        <v>8480</v>
      </c>
      <c r="I235" s="225"/>
      <c r="J235" s="225">
        <v>1</v>
      </c>
      <c r="K235" s="225" t="s">
        <v>5933</v>
      </c>
      <c r="L235" s="225">
        <v>2097152</v>
      </c>
      <c r="M235" s="225"/>
    </row>
    <row r="236" spans="1:13">
      <c r="A236" s="225"/>
      <c r="B236" s="225"/>
      <c r="C236" s="225">
        <v>20</v>
      </c>
      <c r="D236" s="225">
        <v>20</v>
      </c>
      <c r="E236" s="225">
        <v>1</v>
      </c>
      <c r="F236" s="225" t="s">
        <v>6081</v>
      </c>
      <c r="G236" s="225" t="s">
        <v>68</v>
      </c>
      <c r="H236" s="225" t="s">
        <v>8479</v>
      </c>
      <c r="I236" s="225"/>
      <c r="J236" s="225">
        <v>1</v>
      </c>
      <c r="K236" s="225" t="s">
        <v>5933</v>
      </c>
      <c r="L236" s="225">
        <v>1048576</v>
      </c>
      <c r="M236" s="225"/>
    </row>
    <row r="237" spans="1:13">
      <c r="A237" s="225"/>
      <c r="B237" s="225"/>
      <c r="C237" s="225">
        <v>17</v>
      </c>
      <c r="D237" s="225">
        <v>19</v>
      </c>
      <c r="E237" s="225">
        <v>3</v>
      </c>
      <c r="F237" s="225" t="s">
        <v>5910</v>
      </c>
      <c r="G237" s="225" t="s">
        <v>73</v>
      </c>
      <c r="H237" s="225" t="s">
        <v>20</v>
      </c>
      <c r="I237" s="225"/>
      <c r="J237" s="225">
        <v>0</v>
      </c>
      <c r="K237" s="225" t="s">
        <v>5886</v>
      </c>
      <c r="L237" s="225">
        <v>0</v>
      </c>
      <c r="M237" s="225"/>
    </row>
    <row r="238" spans="1:13">
      <c r="A238" s="225"/>
      <c r="B238" s="225"/>
      <c r="C238" s="225">
        <v>16</v>
      </c>
      <c r="D238" s="225">
        <v>16</v>
      </c>
      <c r="E238" s="225">
        <v>1</v>
      </c>
      <c r="F238" s="225" t="s">
        <v>5907</v>
      </c>
      <c r="G238" s="225" t="s">
        <v>68</v>
      </c>
      <c r="H238" s="225" t="s">
        <v>8478</v>
      </c>
      <c r="I238" s="225"/>
      <c r="J238" s="225">
        <v>0</v>
      </c>
      <c r="K238" s="225" t="s">
        <v>5886</v>
      </c>
      <c r="L238" s="225">
        <v>0</v>
      </c>
      <c r="M238" s="225"/>
    </row>
    <row r="239" spans="1:13">
      <c r="A239" s="225"/>
      <c r="B239" s="225"/>
      <c r="C239" s="225">
        <v>15</v>
      </c>
      <c r="D239" s="225">
        <v>15</v>
      </c>
      <c r="E239" s="225">
        <v>1</v>
      </c>
      <c r="F239" s="225" t="s">
        <v>5907</v>
      </c>
      <c r="G239" s="225" t="s">
        <v>73</v>
      </c>
      <c r="H239" s="225" t="s">
        <v>20</v>
      </c>
      <c r="I239" s="225"/>
      <c r="J239" s="225">
        <v>0</v>
      </c>
      <c r="K239" s="225" t="s">
        <v>5886</v>
      </c>
      <c r="L239" s="225">
        <v>0</v>
      </c>
      <c r="M239" s="225"/>
    </row>
    <row r="240" spans="1:13">
      <c r="A240" s="225"/>
      <c r="B240" s="225"/>
      <c r="C240" s="225">
        <v>12</v>
      </c>
      <c r="D240" s="225">
        <v>14</v>
      </c>
      <c r="E240" s="225">
        <v>3</v>
      </c>
      <c r="F240" s="225" t="s">
        <v>6476</v>
      </c>
      <c r="G240" s="225" t="s">
        <v>68</v>
      </c>
      <c r="H240" s="225" t="s">
        <v>8477</v>
      </c>
      <c r="I240" s="225"/>
      <c r="J240" s="225">
        <v>3</v>
      </c>
      <c r="K240" s="225" t="s">
        <v>6022</v>
      </c>
      <c r="L240" s="225">
        <v>12288</v>
      </c>
      <c r="M240" s="225"/>
    </row>
    <row r="241" spans="1:13">
      <c r="A241" s="225"/>
      <c r="B241" s="225"/>
      <c r="C241" s="225">
        <v>10</v>
      </c>
      <c r="D241" s="225">
        <v>11</v>
      </c>
      <c r="E241" s="225">
        <v>2</v>
      </c>
      <c r="F241" s="225" t="s">
        <v>5898</v>
      </c>
      <c r="G241" s="225" t="s">
        <v>73</v>
      </c>
      <c r="H241" s="225" t="s">
        <v>20</v>
      </c>
      <c r="I241" s="225"/>
      <c r="J241" s="225">
        <v>0</v>
      </c>
      <c r="K241" s="225" t="s">
        <v>5886</v>
      </c>
      <c r="L241" s="225">
        <v>0</v>
      </c>
      <c r="M241" s="225"/>
    </row>
    <row r="242" spans="1:13">
      <c r="A242" s="225"/>
      <c r="B242" s="225"/>
      <c r="C242" s="225">
        <v>9</v>
      </c>
      <c r="D242" s="225">
        <v>9</v>
      </c>
      <c r="E242" s="225">
        <v>1</v>
      </c>
      <c r="F242" s="225" t="s">
        <v>6081</v>
      </c>
      <c r="G242" s="225" t="s">
        <v>68</v>
      </c>
      <c r="H242" s="225" t="s">
        <v>8476</v>
      </c>
      <c r="I242" s="225"/>
      <c r="J242" s="225">
        <v>1</v>
      </c>
      <c r="K242" s="225" t="s">
        <v>5933</v>
      </c>
      <c r="L242" s="225">
        <v>512</v>
      </c>
      <c r="M242" s="225"/>
    </row>
    <row r="243" spans="1:13">
      <c r="A243" s="225"/>
      <c r="B243" s="225"/>
      <c r="C243" s="225">
        <v>8</v>
      </c>
      <c r="D243" s="225">
        <v>8</v>
      </c>
      <c r="E243" s="225">
        <v>1</v>
      </c>
      <c r="F243" s="225" t="s">
        <v>5907</v>
      </c>
      <c r="G243" s="225" t="s">
        <v>68</v>
      </c>
      <c r="H243" s="225" t="s">
        <v>8475</v>
      </c>
      <c r="I243" s="225"/>
      <c r="J243" s="225">
        <v>0</v>
      </c>
      <c r="K243" s="225" t="s">
        <v>5886</v>
      </c>
      <c r="L243" s="225">
        <v>0</v>
      </c>
      <c r="M243" s="225"/>
    </row>
    <row r="244" spans="1:13">
      <c r="A244" s="225"/>
      <c r="B244" s="225"/>
      <c r="C244" s="225">
        <v>7</v>
      </c>
      <c r="D244" s="225">
        <v>7</v>
      </c>
      <c r="E244" s="225">
        <v>1</v>
      </c>
      <c r="F244" s="225" t="s">
        <v>5907</v>
      </c>
      <c r="G244" s="225" t="s">
        <v>73</v>
      </c>
      <c r="H244" s="225" t="s">
        <v>20</v>
      </c>
      <c r="I244" s="225"/>
      <c r="J244" s="225">
        <v>0</v>
      </c>
      <c r="K244" s="225" t="s">
        <v>5886</v>
      </c>
      <c r="L244" s="225">
        <v>0</v>
      </c>
      <c r="M244" s="225"/>
    </row>
    <row r="245" spans="1:13">
      <c r="A245" s="225"/>
      <c r="B245" s="225"/>
      <c r="C245" s="225">
        <v>4</v>
      </c>
      <c r="D245" s="225">
        <v>6</v>
      </c>
      <c r="E245" s="225">
        <v>3</v>
      </c>
      <c r="F245" s="225" t="s">
        <v>5910</v>
      </c>
      <c r="G245" s="225" t="s">
        <v>68</v>
      </c>
      <c r="H245" s="225" t="s">
        <v>8474</v>
      </c>
      <c r="I245" s="225"/>
      <c r="J245" s="225">
        <v>0</v>
      </c>
      <c r="K245" s="225" t="s">
        <v>5886</v>
      </c>
      <c r="L245" s="225">
        <v>0</v>
      </c>
      <c r="M245" s="225"/>
    </row>
    <row r="246" spans="1:13">
      <c r="A246" s="225"/>
      <c r="B246" s="225"/>
      <c r="C246" s="225">
        <v>3</v>
      </c>
      <c r="D246" s="225">
        <v>3</v>
      </c>
      <c r="E246" s="225">
        <v>1</v>
      </c>
      <c r="F246" s="225" t="s">
        <v>5907</v>
      </c>
      <c r="G246" s="225" t="s">
        <v>68</v>
      </c>
      <c r="H246" s="225" t="s">
        <v>8473</v>
      </c>
      <c r="I246" s="225"/>
      <c r="J246" s="225">
        <v>0</v>
      </c>
      <c r="K246" s="225" t="s">
        <v>5886</v>
      </c>
      <c r="L246" s="225">
        <v>0</v>
      </c>
      <c r="M246" s="225"/>
    </row>
    <row r="247" spans="1:13">
      <c r="A247" s="225"/>
      <c r="B247" s="225"/>
      <c r="C247" s="225">
        <v>2</v>
      </c>
      <c r="D247" s="225">
        <v>2</v>
      </c>
      <c r="E247" s="225">
        <v>1</v>
      </c>
      <c r="F247" s="225" t="s">
        <v>6081</v>
      </c>
      <c r="G247" s="225" t="s">
        <v>68</v>
      </c>
      <c r="H247" s="225" t="s">
        <v>8472</v>
      </c>
      <c r="I247" s="225"/>
      <c r="J247" s="225">
        <v>1</v>
      </c>
      <c r="K247" s="225" t="s">
        <v>5933</v>
      </c>
      <c r="L247" s="225">
        <v>4</v>
      </c>
      <c r="M247" s="225"/>
    </row>
    <row r="248" spans="1:13">
      <c r="A248" s="225"/>
      <c r="B248" s="225"/>
      <c r="C248" s="225">
        <v>1</v>
      </c>
      <c r="D248" s="225">
        <v>1</v>
      </c>
      <c r="E248" s="225">
        <v>1</v>
      </c>
      <c r="F248" s="225" t="s">
        <v>6081</v>
      </c>
      <c r="G248" s="225" t="s">
        <v>68</v>
      </c>
      <c r="H248" s="225" t="s">
        <v>8471</v>
      </c>
      <c r="I248" s="225"/>
      <c r="J248" s="225">
        <v>1</v>
      </c>
      <c r="K248" s="225" t="s">
        <v>5933</v>
      </c>
      <c r="L248" s="225">
        <v>2</v>
      </c>
      <c r="M248" s="225"/>
    </row>
    <row r="249" spans="1:13">
      <c r="A249" s="225"/>
      <c r="B249" s="225"/>
      <c r="C249" s="225">
        <v>0</v>
      </c>
      <c r="D249" s="225">
        <v>0</v>
      </c>
      <c r="E249" s="225">
        <v>1</v>
      </c>
      <c r="F249" s="225" t="s">
        <v>6081</v>
      </c>
      <c r="G249" s="225" t="s">
        <v>68</v>
      </c>
      <c r="H249" s="225" t="s">
        <v>8470</v>
      </c>
      <c r="I249" s="225"/>
      <c r="J249" s="225">
        <v>1</v>
      </c>
      <c r="K249" s="225" t="s">
        <v>5933</v>
      </c>
      <c r="L249" s="225">
        <v>1</v>
      </c>
      <c r="M249" s="225"/>
    </row>
    <row r="250" spans="1:13">
      <c r="A250" s="226"/>
      <c r="B250" s="226" t="s">
        <v>6814</v>
      </c>
      <c r="C250" s="226"/>
      <c r="D250" s="226"/>
      <c r="E250" s="226">
        <v>32</v>
      </c>
      <c r="F250" s="226" t="s">
        <v>6813</v>
      </c>
      <c r="G250" s="226"/>
      <c r="H250" s="226" t="s">
        <v>6812</v>
      </c>
      <c r="I250" s="226"/>
      <c r="J250" s="226"/>
      <c r="K250" s="226" t="s">
        <v>6811</v>
      </c>
      <c r="L250" s="226">
        <v>1179671</v>
      </c>
      <c r="M250" s="226"/>
    </row>
    <row r="251" spans="1:13">
      <c r="A251" s="225"/>
      <c r="B251" s="225"/>
      <c r="C251" s="225">
        <v>26</v>
      </c>
      <c r="D251" s="225">
        <v>31</v>
      </c>
      <c r="E251" s="225">
        <v>6</v>
      </c>
      <c r="F251" s="225" t="s">
        <v>5929</v>
      </c>
      <c r="G251" s="225" t="s">
        <v>73</v>
      </c>
      <c r="H251" s="225" t="s">
        <v>20</v>
      </c>
      <c r="I251" s="225"/>
      <c r="J251" s="225">
        <v>0</v>
      </c>
      <c r="K251" s="225" t="s">
        <v>5886</v>
      </c>
      <c r="L251" s="225">
        <v>0</v>
      </c>
      <c r="M251" s="225"/>
    </row>
    <row r="252" spans="1:13">
      <c r="A252" s="225"/>
      <c r="B252" s="225"/>
      <c r="C252" s="225">
        <v>24</v>
      </c>
      <c r="D252" s="225">
        <v>25</v>
      </c>
      <c r="E252" s="225">
        <v>2</v>
      </c>
      <c r="F252" s="225" t="s">
        <v>5898</v>
      </c>
      <c r="G252" s="225" t="s">
        <v>68</v>
      </c>
      <c r="H252" s="225" t="s">
        <v>8469</v>
      </c>
      <c r="I252" s="225"/>
      <c r="J252" s="225">
        <v>0</v>
      </c>
      <c r="K252" s="225" t="s">
        <v>5886</v>
      </c>
      <c r="L252" s="225">
        <v>0</v>
      </c>
      <c r="M252" s="225"/>
    </row>
    <row r="253" spans="1:13">
      <c r="A253" s="225"/>
      <c r="B253" s="225"/>
      <c r="C253" s="225">
        <v>23</v>
      </c>
      <c r="D253" s="225">
        <v>23</v>
      </c>
      <c r="E253" s="225">
        <v>1</v>
      </c>
      <c r="F253" s="225" t="s">
        <v>5907</v>
      </c>
      <c r="G253" s="225" t="s">
        <v>73</v>
      </c>
      <c r="H253" s="225" t="s">
        <v>20</v>
      </c>
      <c r="I253" s="225"/>
      <c r="J253" s="225">
        <v>0</v>
      </c>
      <c r="K253" s="225" t="s">
        <v>5886</v>
      </c>
      <c r="L253" s="225">
        <v>0</v>
      </c>
      <c r="M253" s="225"/>
    </row>
    <row r="254" spans="1:13">
      <c r="A254" s="225"/>
      <c r="B254" s="225"/>
      <c r="C254" s="225">
        <v>20</v>
      </c>
      <c r="D254" s="225">
        <v>22</v>
      </c>
      <c r="E254" s="225">
        <v>3</v>
      </c>
      <c r="F254" s="225" t="s">
        <v>6344</v>
      </c>
      <c r="G254" s="225" t="s">
        <v>68</v>
      </c>
      <c r="H254" s="225" t="s">
        <v>8468</v>
      </c>
      <c r="I254" s="225"/>
      <c r="J254" s="225">
        <v>1</v>
      </c>
      <c r="K254" s="225" t="s">
        <v>5933</v>
      </c>
      <c r="L254" s="225">
        <v>1048576</v>
      </c>
      <c r="M254" s="225"/>
    </row>
    <row r="255" spans="1:13">
      <c r="A255" s="225"/>
      <c r="B255" s="225"/>
      <c r="C255" s="225">
        <v>18</v>
      </c>
      <c r="D255" s="225">
        <v>19</v>
      </c>
      <c r="E255" s="225">
        <v>2</v>
      </c>
      <c r="F255" s="225" t="s">
        <v>5898</v>
      </c>
      <c r="G255" s="225" t="s">
        <v>73</v>
      </c>
      <c r="H255" s="225" t="s">
        <v>20</v>
      </c>
      <c r="I255" s="225"/>
      <c r="J255" s="225">
        <v>0</v>
      </c>
      <c r="K255" s="225" t="s">
        <v>5886</v>
      </c>
      <c r="L255" s="225">
        <v>0</v>
      </c>
      <c r="M255" s="225"/>
    </row>
    <row r="256" spans="1:13">
      <c r="A256" s="225"/>
      <c r="B256" s="225"/>
      <c r="C256" s="225">
        <v>17</v>
      </c>
      <c r="D256" s="225">
        <v>17</v>
      </c>
      <c r="E256" s="225">
        <v>1</v>
      </c>
      <c r="F256" s="225" t="s">
        <v>6081</v>
      </c>
      <c r="G256" s="225" t="s">
        <v>68</v>
      </c>
      <c r="H256" s="225" t="s">
        <v>8467</v>
      </c>
      <c r="I256" s="225"/>
      <c r="J256" s="225">
        <v>1</v>
      </c>
      <c r="K256" s="225" t="s">
        <v>5933</v>
      </c>
      <c r="L256" s="225">
        <v>131072</v>
      </c>
      <c r="M256" s="225"/>
    </row>
    <row r="257" spans="1:13">
      <c r="A257" s="225"/>
      <c r="B257" s="225"/>
      <c r="C257" s="225">
        <v>16</v>
      </c>
      <c r="D257" s="225">
        <v>16</v>
      </c>
      <c r="E257" s="225">
        <v>1</v>
      </c>
      <c r="F257" s="225" t="s">
        <v>5907</v>
      </c>
      <c r="G257" s="225" t="s">
        <v>68</v>
      </c>
      <c r="H257" s="225" t="s">
        <v>8466</v>
      </c>
      <c r="I257" s="225"/>
      <c r="J257" s="225">
        <v>0</v>
      </c>
      <c r="K257" s="225" t="s">
        <v>5886</v>
      </c>
      <c r="L257" s="225">
        <v>0</v>
      </c>
      <c r="M257" s="225"/>
    </row>
    <row r="258" spans="1:13">
      <c r="A258" s="225"/>
      <c r="B258" s="225"/>
      <c r="C258" s="225">
        <v>12</v>
      </c>
      <c r="D258" s="225">
        <v>15</v>
      </c>
      <c r="E258" s="225">
        <v>4</v>
      </c>
      <c r="F258" s="225" t="s">
        <v>5994</v>
      </c>
      <c r="G258" s="225" t="s">
        <v>73</v>
      </c>
      <c r="H258" s="225" t="s">
        <v>20</v>
      </c>
      <c r="I258" s="225"/>
      <c r="J258" s="225">
        <v>0</v>
      </c>
      <c r="K258" s="225" t="s">
        <v>5886</v>
      </c>
      <c r="L258" s="225">
        <v>0</v>
      </c>
      <c r="M258" s="225"/>
    </row>
    <row r="259" spans="1:13">
      <c r="A259" s="225"/>
      <c r="B259" s="225"/>
      <c r="C259" s="225">
        <v>11</v>
      </c>
      <c r="D259" s="225">
        <v>11</v>
      </c>
      <c r="E259" s="225">
        <v>1</v>
      </c>
      <c r="F259" s="225" t="s">
        <v>5907</v>
      </c>
      <c r="G259" s="225" t="s">
        <v>68</v>
      </c>
      <c r="H259" s="225" t="s">
        <v>8465</v>
      </c>
      <c r="I259" s="225"/>
      <c r="J259" s="225">
        <v>0</v>
      </c>
      <c r="K259" s="225" t="s">
        <v>5886</v>
      </c>
      <c r="L259" s="225">
        <v>0</v>
      </c>
      <c r="M259" s="225"/>
    </row>
    <row r="260" spans="1:13">
      <c r="A260" s="225"/>
      <c r="B260" s="225"/>
      <c r="C260" s="225">
        <v>10</v>
      </c>
      <c r="D260" s="225">
        <v>10</v>
      </c>
      <c r="E260" s="225">
        <v>1</v>
      </c>
      <c r="F260" s="225" t="s">
        <v>5907</v>
      </c>
      <c r="G260" s="225" t="s">
        <v>68</v>
      </c>
      <c r="H260" s="225" t="s">
        <v>8464</v>
      </c>
      <c r="I260" s="225"/>
      <c r="J260" s="225">
        <v>0</v>
      </c>
      <c r="K260" s="225" t="s">
        <v>5886</v>
      </c>
      <c r="L260" s="225">
        <v>0</v>
      </c>
      <c r="M260" s="225"/>
    </row>
    <row r="261" spans="1:13">
      <c r="A261" s="225"/>
      <c r="B261" s="225"/>
      <c r="C261" s="225">
        <v>9</v>
      </c>
      <c r="D261" s="225">
        <v>9</v>
      </c>
      <c r="E261" s="225">
        <v>1</v>
      </c>
      <c r="F261" s="225" t="s">
        <v>5907</v>
      </c>
      <c r="G261" s="225" t="s">
        <v>68</v>
      </c>
      <c r="H261" s="225" t="s">
        <v>8463</v>
      </c>
      <c r="I261" s="225"/>
      <c r="J261" s="225">
        <v>0</v>
      </c>
      <c r="K261" s="225" t="s">
        <v>5886</v>
      </c>
      <c r="L261" s="225">
        <v>0</v>
      </c>
      <c r="M261" s="225"/>
    </row>
    <row r="262" spans="1:13">
      <c r="A262" s="225"/>
      <c r="B262" s="225"/>
      <c r="C262" s="225">
        <v>8</v>
      </c>
      <c r="D262" s="225">
        <v>8</v>
      </c>
      <c r="E262" s="225">
        <v>1</v>
      </c>
      <c r="F262" s="225" t="s">
        <v>5907</v>
      </c>
      <c r="G262" s="225" t="s">
        <v>68</v>
      </c>
      <c r="H262" s="225" t="s">
        <v>8462</v>
      </c>
      <c r="I262" s="225"/>
      <c r="J262" s="225">
        <v>0</v>
      </c>
      <c r="K262" s="225" t="s">
        <v>5886</v>
      </c>
      <c r="L262" s="225">
        <v>0</v>
      </c>
      <c r="M262" s="225"/>
    </row>
    <row r="263" spans="1:13">
      <c r="A263" s="225"/>
      <c r="B263" s="225"/>
      <c r="C263" s="225">
        <v>7</v>
      </c>
      <c r="D263" s="225">
        <v>7</v>
      </c>
      <c r="E263" s="225">
        <v>1</v>
      </c>
      <c r="F263" s="225" t="s">
        <v>5907</v>
      </c>
      <c r="G263" s="225" t="s">
        <v>73</v>
      </c>
      <c r="H263" s="225" t="s">
        <v>20</v>
      </c>
      <c r="I263" s="225"/>
      <c r="J263" s="225">
        <v>0</v>
      </c>
      <c r="K263" s="225" t="s">
        <v>5886</v>
      </c>
      <c r="L263" s="225">
        <v>0</v>
      </c>
      <c r="M263" s="225"/>
    </row>
    <row r="264" spans="1:13">
      <c r="A264" s="225"/>
      <c r="B264" s="225"/>
      <c r="C264" s="225">
        <v>4</v>
      </c>
      <c r="D264" s="225">
        <v>6</v>
      </c>
      <c r="E264" s="225">
        <v>3</v>
      </c>
      <c r="F264" s="225" t="s">
        <v>6344</v>
      </c>
      <c r="G264" s="225" t="s">
        <v>68</v>
      </c>
      <c r="H264" s="225" t="s">
        <v>8461</v>
      </c>
      <c r="I264" s="225"/>
      <c r="J264" s="225">
        <v>1</v>
      </c>
      <c r="K264" s="225" t="s">
        <v>5933</v>
      </c>
      <c r="L264" s="225">
        <v>16</v>
      </c>
      <c r="M264" s="225"/>
    </row>
    <row r="265" spans="1:13">
      <c r="A265" s="225"/>
      <c r="B265" s="225"/>
      <c r="C265" s="225">
        <v>3</v>
      </c>
      <c r="D265" s="225">
        <v>3</v>
      </c>
      <c r="E265" s="225">
        <v>1</v>
      </c>
      <c r="F265" s="225" t="s">
        <v>5907</v>
      </c>
      <c r="G265" s="225" t="s">
        <v>68</v>
      </c>
      <c r="H265" s="225" t="s">
        <v>8460</v>
      </c>
      <c r="I265" s="225"/>
      <c r="J265" s="225">
        <v>0</v>
      </c>
      <c r="K265" s="225" t="s">
        <v>5886</v>
      </c>
      <c r="L265" s="225">
        <v>0</v>
      </c>
      <c r="M265" s="225"/>
    </row>
    <row r="266" spans="1:13">
      <c r="A266" s="225"/>
      <c r="B266" s="225"/>
      <c r="C266" s="225">
        <v>2</v>
      </c>
      <c r="D266" s="225">
        <v>2</v>
      </c>
      <c r="E266" s="225">
        <v>1</v>
      </c>
      <c r="F266" s="225" t="s">
        <v>6081</v>
      </c>
      <c r="G266" s="225" t="s">
        <v>68</v>
      </c>
      <c r="H266" s="225" t="s">
        <v>8459</v>
      </c>
      <c r="I266" s="225"/>
      <c r="J266" s="225">
        <v>1</v>
      </c>
      <c r="K266" s="225" t="s">
        <v>5933</v>
      </c>
      <c r="L266" s="225">
        <v>4</v>
      </c>
      <c r="M266" s="225"/>
    </row>
    <row r="267" spans="1:13">
      <c r="A267" s="225"/>
      <c r="B267" s="225"/>
      <c r="C267" s="225">
        <v>1</v>
      </c>
      <c r="D267" s="225">
        <v>1</v>
      </c>
      <c r="E267" s="225">
        <v>1</v>
      </c>
      <c r="F267" s="225" t="s">
        <v>6081</v>
      </c>
      <c r="G267" s="225" t="s">
        <v>68</v>
      </c>
      <c r="H267" s="225" t="s">
        <v>8458</v>
      </c>
      <c r="I267" s="225"/>
      <c r="J267" s="225">
        <v>1</v>
      </c>
      <c r="K267" s="225" t="s">
        <v>5933</v>
      </c>
      <c r="L267" s="225">
        <v>2</v>
      </c>
      <c r="M267" s="225"/>
    </row>
    <row r="268" spans="1:13">
      <c r="A268" s="225"/>
      <c r="B268" s="225"/>
      <c r="C268" s="225">
        <v>0</v>
      </c>
      <c r="D268" s="225">
        <v>0</v>
      </c>
      <c r="E268" s="225">
        <v>1</v>
      </c>
      <c r="F268" s="225" t="s">
        <v>6081</v>
      </c>
      <c r="G268" s="225" t="s">
        <v>68</v>
      </c>
      <c r="H268" s="225" t="s">
        <v>8457</v>
      </c>
      <c r="I268" s="225"/>
      <c r="J268" s="225">
        <v>1</v>
      </c>
      <c r="K268" s="225" t="s">
        <v>5933</v>
      </c>
      <c r="L268" s="225">
        <v>1</v>
      </c>
      <c r="M268" s="225"/>
    </row>
    <row r="269" spans="1:13">
      <c r="A269" s="226"/>
      <c r="B269" s="226" t="s">
        <v>6810</v>
      </c>
      <c r="C269" s="226"/>
      <c r="D269" s="226"/>
      <c r="E269" s="226">
        <v>32</v>
      </c>
      <c r="F269" s="226" t="s">
        <v>6809</v>
      </c>
      <c r="G269" s="226"/>
      <c r="H269" s="226" t="s">
        <v>6808</v>
      </c>
      <c r="I269" s="226"/>
      <c r="J269" s="226"/>
      <c r="K269" s="226" t="s">
        <v>6807</v>
      </c>
      <c r="L269" s="226">
        <v>16783656</v>
      </c>
      <c r="M269" s="226"/>
    </row>
    <row r="270" spans="1:13">
      <c r="A270" s="225"/>
      <c r="B270" s="225"/>
      <c r="C270" s="225">
        <v>31</v>
      </c>
      <c r="D270" s="225">
        <v>31</v>
      </c>
      <c r="E270" s="225">
        <v>1</v>
      </c>
      <c r="F270" s="225" t="s">
        <v>5907</v>
      </c>
      <c r="G270" s="225" t="s">
        <v>73</v>
      </c>
      <c r="H270" s="225" t="s">
        <v>20</v>
      </c>
      <c r="I270" s="225"/>
      <c r="J270" s="225">
        <v>0</v>
      </c>
      <c r="K270" s="225" t="s">
        <v>5886</v>
      </c>
      <c r="L270" s="225">
        <v>0</v>
      </c>
      <c r="M270" s="225"/>
    </row>
    <row r="271" spans="1:13">
      <c r="A271" s="225"/>
      <c r="B271" s="225"/>
      <c r="C271" s="225">
        <v>28</v>
      </c>
      <c r="D271" s="225">
        <v>30</v>
      </c>
      <c r="E271" s="225">
        <v>3</v>
      </c>
      <c r="F271" s="225" t="s">
        <v>5910</v>
      </c>
      <c r="G271" s="225" t="s">
        <v>68</v>
      </c>
      <c r="H271" s="225" t="s">
        <v>8456</v>
      </c>
      <c r="I271" s="225"/>
      <c r="J271" s="225">
        <v>0</v>
      </c>
      <c r="K271" s="225" t="s">
        <v>5886</v>
      </c>
      <c r="L271" s="225">
        <v>0</v>
      </c>
      <c r="M271" s="225"/>
    </row>
    <row r="272" spans="1:13">
      <c r="A272" s="225"/>
      <c r="B272" s="225"/>
      <c r="C272" s="225">
        <v>27</v>
      </c>
      <c r="D272" s="225">
        <v>27</v>
      </c>
      <c r="E272" s="225">
        <v>1</v>
      </c>
      <c r="F272" s="225" t="s">
        <v>5907</v>
      </c>
      <c r="G272" s="225" t="s">
        <v>73</v>
      </c>
      <c r="H272" s="225" t="s">
        <v>20</v>
      </c>
      <c r="I272" s="225"/>
      <c r="J272" s="225">
        <v>0</v>
      </c>
      <c r="K272" s="225" t="s">
        <v>5886</v>
      </c>
      <c r="L272" s="225">
        <v>0</v>
      </c>
      <c r="M272" s="225"/>
    </row>
    <row r="273" spans="1:13">
      <c r="A273" s="225"/>
      <c r="B273" s="225"/>
      <c r="C273" s="225">
        <v>24</v>
      </c>
      <c r="D273" s="225">
        <v>26</v>
      </c>
      <c r="E273" s="225">
        <v>3</v>
      </c>
      <c r="F273" s="225" t="s">
        <v>6344</v>
      </c>
      <c r="G273" s="225" t="s">
        <v>68</v>
      </c>
      <c r="H273" s="225" t="s">
        <v>8455</v>
      </c>
      <c r="I273" s="225"/>
      <c r="J273" s="225">
        <v>1</v>
      </c>
      <c r="K273" s="225" t="s">
        <v>5933</v>
      </c>
      <c r="L273" s="225">
        <v>16777216</v>
      </c>
      <c r="M273" s="225"/>
    </row>
    <row r="274" spans="1:13">
      <c r="A274" s="225"/>
      <c r="B274" s="225"/>
      <c r="C274" s="225">
        <v>23</v>
      </c>
      <c r="D274" s="225">
        <v>23</v>
      </c>
      <c r="E274" s="225">
        <v>1</v>
      </c>
      <c r="F274" s="225" t="s">
        <v>5907</v>
      </c>
      <c r="G274" s="225" t="s">
        <v>73</v>
      </c>
      <c r="H274" s="225" t="s">
        <v>20</v>
      </c>
      <c r="I274" s="225"/>
      <c r="J274" s="225">
        <v>0</v>
      </c>
      <c r="K274" s="225" t="s">
        <v>5886</v>
      </c>
      <c r="L274" s="225">
        <v>0</v>
      </c>
      <c r="M274" s="225"/>
    </row>
    <row r="275" spans="1:13">
      <c r="A275" s="225"/>
      <c r="B275" s="225"/>
      <c r="C275" s="225">
        <v>20</v>
      </c>
      <c r="D275" s="225">
        <v>22</v>
      </c>
      <c r="E275" s="225">
        <v>3</v>
      </c>
      <c r="F275" s="225" t="s">
        <v>5910</v>
      </c>
      <c r="G275" s="225" t="s">
        <v>68</v>
      </c>
      <c r="H275" s="225" t="s">
        <v>8454</v>
      </c>
      <c r="I275" s="225"/>
      <c r="J275" s="225">
        <v>0</v>
      </c>
      <c r="K275" s="225" t="s">
        <v>5886</v>
      </c>
      <c r="L275" s="225">
        <v>0</v>
      </c>
      <c r="M275" s="225"/>
    </row>
    <row r="276" spans="1:13">
      <c r="A276" s="225"/>
      <c r="B276" s="225"/>
      <c r="C276" s="225">
        <v>19</v>
      </c>
      <c r="D276" s="225">
        <v>19</v>
      </c>
      <c r="E276" s="225">
        <v>1</v>
      </c>
      <c r="F276" s="225" t="s">
        <v>5907</v>
      </c>
      <c r="G276" s="225" t="s">
        <v>73</v>
      </c>
      <c r="H276" s="225" t="s">
        <v>20</v>
      </c>
      <c r="I276" s="225"/>
      <c r="J276" s="225">
        <v>0</v>
      </c>
      <c r="K276" s="225" t="s">
        <v>5886</v>
      </c>
      <c r="L276" s="225">
        <v>0</v>
      </c>
      <c r="M276" s="225"/>
    </row>
    <row r="277" spans="1:13">
      <c r="A277" s="225"/>
      <c r="B277" s="225"/>
      <c r="C277" s="225">
        <v>16</v>
      </c>
      <c r="D277" s="225">
        <v>18</v>
      </c>
      <c r="E277" s="225">
        <v>3</v>
      </c>
      <c r="F277" s="225" t="s">
        <v>5910</v>
      </c>
      <c r="G277" s="225" t="s">
        <v>68</v>
      </c>
      <c r="H277" s="225" t="s">
        <v>8453</v>
      </c>
      <c r="I277" s="225"/>
      <c r="J277" s="225">
        <v>0</v>
      </c>
      <c r="K277" s="225" t="s">
        <v>5886</v>
      </c>
      <c r="L277" s="225">
        <v>0</v>
      </c>
      <c r="M277" s="225"/>
    </row>
    <row r="278" spans="1:13">
      <c r="A278" s="225"/>
      <c r="B278" s="225"/>
      <c r="C278" s="225">
        <v>15</v>
      </c>
      <c r="D278" s="225">
        <v>15</v>
      </c>
      <c r="E278" s="225">
        <v>1</v>
      </c>
      <c r="F278" s="225" t="s">
        <v>5907</v>
      </c>
      <c r="G278" s="225" t="s">
        <v>73</v>
      </c>
      <c r="H278" s="225" t="s">
        <v>20</v>
      </c>
      <c r="I278" s="225"/>
      <c r="J278" s="225">
        <v>0</v>
      </c>
      <c r="K278" s="225" t="s">
        <v>5886</v>
      </c>
      <c r="L278" s="225">
        <v>0</v>
      </c>
      <c r="M278" s="225"/>
    </row>
    <row r="279" spans="1:13">
      <c r="A279" s="225"/>
      <c r="B279" s="225"/>
      <c r="C279" s="225">
        <v>12</v>
      </c>
      <c r="D279" s="225">
        <v>14</v>
      </c>
      <c r="E279" s="225">
        <v>3</v>
      </c>
      <c r="F279" s="225" t="s">
        <v>6344</v>
      </c>
      <c r="G279" s="225" t="s">
        <v>68</v>
      </c>
      <c r="H279" s="225" t="s">
        <v>8452</v>
      </c>
      <c r="I279" s="225"/>
      <c r="J279" s="225">
        <v>1</v>
      </c>
      <c r="K279" s="225" t="s">
        <v>5933</v>
      </c>
      <c r="L279" s="225">
        <v>4096</v>
      </c>
      <c r="M279" s="225"/>
    </row>
    <row r="280" spans="1:13">
      <c r="A280" s="225"/>
      <c r="B280" s="225"/>
      <c r="C280" s="225">
        <v>8</v>
      </c>
      <c r="D280" s="225">
        <v>11</v>
      </c>
      <c r="E280" s="225">
        <v>4</v>
      </c>
      <c r="F280" s="225" t="s">
        <v>6806</v>
      </c>
      <c r="G280" s="225" t="s">
        <v>68</v>
      </c>
      <c r="H280" s="225" t="s">
        <v>8451</v>
      </c>
      <c r="I280" s="225"/>
      <c r="J280" s="225">
        <v>9</v>
      </c>
      <c r="K280" s="225" t="s">
        <v>6805</v>
      </c>
      <c r="L280" s="225">
        <v>2304</v>
      </c>
      <c r="M280" s="225"/>
    </row>
    <row r="281" spans="1:13">
      <c r="A281" s="225"/>
      <c r="B281" s="225"/>
      <c r="C281" s="225">
        <v>0</v>
      </c>
      <c r="D281" s="225">
        <v>7</v>
      </c>
      <c r="E281" s="225">
        <v>8</v>
      </c>
      <c r="F281" s="225" t="s">
        <v>6804</v>
      </c>
      <c r="G281" s="225" t="s">
        <v>68</v>
      </c>
      <c r="H281" s="225" t="s">
        <v>8450</v>
      </c>
      <c r="I281" s="225"/>
      <c r="J281" s="225">
        <v>40</v>
      </c>
      <c r="K281" s="225" t="s">
        <v>6803</v>
      </c>
      <c r="L281" s="225">
        <v>40</v>
      </c>
      <c r="M281" s="225"/>
    </row>
    <row r="282" spans="1:13">
      <c r="A282" s="226"/>
      <c r="B282" s="226" t="s">
        <v>6802</v>
      </c>
      <c r="C282" s="226"/>
      <c r="D282" s="226"/>
      <c r="E282" s="226">
        <v>32</v>
      </c>
      <c r="F282" s="226" t="s">
        <v>6801</v>
      </c>
      <c r="G282" s="226"/>
      <c r="H282" s="226" t="s">
        <v>6800</v>
      </c>
      <c r="I282" s="226"/>
      <c r="J282" s="226"/>
      <c r="K282" s="226" t="s">
        <v>6799</v>
      </c>
      <c r="L282" s="226">
        <v>16842752</v>
      </c>
      <c r="M282" s="226"/>
    </row>
    <row r="283" spans="1:13">
      <c r="A283" s="225"/>
      <c r="B283" s="225"/>
      <c r="C283" s="225">
        <v>31</v>
      </c>
      <c r="D283" s="225">
        <v>31</v>
      </c>
      <c r="E283" s="225">
        <v>1</v>
      </c>
      <c r="F283" s="225" t="s">
        <v>5907</v>
      </c>
      <c r="G283" s="225" t="s">
        <v>73</v>
      </c>
      <c r="H283" s="225" t="s">
        <v>20</v>
      </c>
      <c r="I283" s="225"/>
      <c r="J283" s="225">
        <v>0</v>
      </c>
      <c r="K283" s="225" t="s">
        <v>5886</v>
      </c>
      <c r="L283" s="225">
        <v>0</v>
      </c>
      <c r="M283" s="225"/>
    </row>
    <row r="284" spans="1:13">
      <c r="A284" s="225"/>
      <c r="B284" s="225"/>
      <c r="C284" s="225">
        <v>28</v>
      </c>
      <c r="D284" s="225">
        <v>30</v>
      </c>
      <c r="E284" s="225">
        <v>3</v>
      </c>
      <c r="F284" s="225" t="s">
        <v>5910</v>
      </c>
      <c r="G284" s="225" t="s">
        <v>68</v>
      </c>
      <c r="H284" s="225" t="s">
        <v>8449</v>
      </c>
      <c r="I284" s="225"/>
      <c r="J284" s="225">
        <v>0</v>
      </c>
      <c r="K284" s="225" t="s">
        <v>5886</v>
      </c>
      <c r="L284" s="225">
        <v>0</v>
      </c>
      <c r="M284" s="225"/>
    </row>
    <row r="285" spans="1:13">
      <c r="A285" s="225"/>
      <c r="B285" s="225"/>
      <c r="C285" s="225">
        <v>27</v>
      </c>
      <c r="D285" s="225">
        <v>27</v>
      </c>
      <c r="E285" s="225">
        <v>1</v>
      </c>
      <c r="F285" s="225" t="s">
        <v>5907</v>
      </c>
      <c r="G285" s="225" t="s">
        <v>73</v>
      </c>
      <c r="H285" s="225" t="s">
        <v>20</v>
      </c>
      <c r="I285" s="225"/>
      <c r="J285" s="225">
        <v>0</v>
      </c>
      <c r="K285" s="225" t="s">
        <v>5886</v>
      </c>
      <c r="L285" s="225">
        <v>0</v>
      </c>
      <c r="M285" s="225"/>
    </row>
    <row r="286" spans="1:13">
      <c r="A286" s="225"/>
      <c r="B286" s="225"/>
      <c r="C286" s="225">
        <v>24</v>
      </c>
      <c r="D286" s="225">
        <v>26</v>
      </c>
      <c r="E286" s="225">
        <v>3</v>
      </c>
      <c r="F286" s="225" t="s">
        <v>6344</v>
      </c>
      <c r="G286" s="225" t="s">
        <v>68</v>
      </c>
      <c r="H286" s="225" t="s">
        <v>8448</v>
      </c>
      <c r="I286" s="225"/>
      <c r="J286" s="225">
        <v>1</v>
      </c>
      <c r="K286" s="225" t="s">
        <v>5933</v>
      </c>
      <c r="L286" s="225">
        <v>16777216</v>
      </c>
      <c r="M286" s="225"/>
    </row>
    <row r="287" spans="1:13">
      <c r="A287" s="225"/>
      <c r="B287" s="225"/>
      <c r="C287" s="225">
        <v>23</v>
      </c>
      <c r="D287" s="225">
        <v>23</v>
      </c>
      <c r="E287" s="225">
        <v>1</v>
      </c>
      <c r="F287" s="225" t="s">
        <v>5907</v>
      </c>
      <c r="G287" s="225" t="s">
        <v>73</v>
      </c>
      <c r="H287" s="225" t="s">
        <v>20</v>
      </c>
      <c r="I287" s="225"/>
      <c r="J287" s="225">
        <v>0</v>
      </c>
      <c r="K287" s="225" t="s">
        <v>5886</v>
      </c>
      <c r="L287" s="225">
        <v>0</v>
      </c>
      <c r="M287" s="225"/>
    </row>
    <row r="288" spans="1:13">
      <c r="A288" s="225"/>
      <c r="B288" s="225"/>
      <c r="C288" s="225">
        <v>20</v>
      </c>
      <c r="D288" s="225">
        <v>22</v>
      </c>
      <c r="E288" s="225">
        <v>3</v>
      </c>
      <c r="F288" s="225" t="s">
        <v>5910</v>
      </c>
      <c r="G288" s="225" t="s">
        <v>68</v>
      </c>
      <c r="H288" s="225" t="s">
        <v>8447</v>
      </c>
      <c r="I288" s="225"/>
      <c r="J288" s="225">
        <v>0</v>
      </c>
      <c r="K288" s="225" t="s">
        <v>5886</v>
      </c>
      <c r="L288" s="225">
        <v>0</v>
      </c>
      <c r="M288" s="225"/>
    </row>
    <row r="289" spans="1:13">
      <c r="A289" s="225"/>
      <c r="B289" s="225"/>
      <c r="C289" s="225">
        <v>19</v>
      </c>
      <c r="D289" s="225">
        <v>19</v>
      </c>
      <c r="E289" s="225">
        <v>1</v>
      </c>
      <c r="F289" s="225" t="s">
        <v>5907</v>
      </c>
      <c r="G289" s="225" t="s">
        <v>73</v>
      </c>
      <c r="H289" s="225" t="s">
        <v>20</v>
      </c>
      <c r="I289" s="225"/>
      <c r="J289" s="225">
        <v>0</v>
      </c>
      <c r="K289" s="225" t="s">
        <v>5886</v>
      </c>
      <c r="L289" s="225">
        <v>0</v>
      </c>
      <c r="M289" s="225"/>
    </row>
    <row r="290" spans="1:13">
      <c r="A290" s="225"/>
      <c r="B290" s="225"/>
      <c r="C290" s="225">
        <v>16</v>
      </c>
      <c r="D290" s="225">
        <v>18</v>
      </c>
      <c r="E290" s="225">
        <v>3</v>
      </c>
      <c r="F290" s="225" t="s">
        <v>6344</v>
      </c>
      <c r="G290" s="225" t="s">
        <v>68</v>
      </c>
      <c r="H290" s="225" t="s">
        <v>8446</v>
      </c>
      <c r="I290" s="225"/>
      <c r="J290" s="225">
        <v>1</v>
      </c>
      <c r="K290" s="225" t="s">
        <v>5933</v>
      </c>
      <c r="L290" s="225">
        <v>65536</v>
      </c>
      <c r="M290" s="225"/>
    </row>
    <row r="291" spans="1:13">
      <c r="A291" s="225"/>
      <c r="B291" s="225"/>
      <c r="C291" s="225">
        <v>0</v>
      </c>
      <c r="D291" s="225">
        <v>15</v>
      </c>
      <c r="E291" s="225">
        <v>16</v>
      </c>
      <c r="F291" s="225" t="s">
        <v>6008</v>
      </c>
      <c r="G291" s="225" t="s">
        <v>73</v>
      </c>
      <c r="H291" s="225" t="s">
        <v>20</v>
      </c>
      <c r="I291" s="225"/>
      <c r="J291" s="225">
        <v>0</v>
      </c>
      <c r="K291" s="225" t="s">
        <v>5886</v>
      </c>
      <c r="L291" s="225">
        <v>0</v>
      </c>
      <c r="M291" s="225"/>
    </row>
    <row r="292" spans="1:13">
      <c r="A292" s="226"/>
      <c r="B292" s="226" t="s">
        <v>6798</v>
      </c>
      <c r="C292" s="226"/>
      <c r="D292" s="226"/>
      <c r="E292" s="226">
        <v>32</v>
      </c>
      <c r="F292" s="226" t="s">
        <v>6797</v>
      </c>
      <c r="G292" s="226"/>
      <c r="H292" s="226" t="s">
        <v>6796</v>
      </c>
      <c r="I292" s="226"/>
      <c r="J292" s="226"/>
      <c r="K292" s="226" t="s">
        <v>6795</v>
      </c>
      <c r="L292" s="226">
        <v>6927</v>
      </c>
      <c r="M292" s="226"/>
    </row>
    <row r="293" spans="1:13">
      <c r="A293" s="225"/>
      <c r="B293" s="225"/>
      <c r="C293" s="225">
        <v>16</v>
      </c>
      <c r="D293" s="225">
        <v>31</v>
      </c>
      <c r="E293" s="225">
        <v>16</v>
      </c>
      <c r="F293" s="225" t="s">
        <v>6008</v>
      </c>
      <c r="G293" s="225" t="s">
        <v>73</v>
      </c>
      <c r="H293" s="225" t="s">
        <v>20</v>
      </c>
      <c r="I293" s="225"/>
      <c r="J293" s="225">
        <v>0</v>
      </c>
      <c r="K293" s="225" t="s">
        <v>5886</v>
      </c>
      <c r="L293" s="225">
        <v>0</v>
      </c>
      <c r="M293" s="225"/>
    </row>
    <row r="294" spans="1:13">
      <c r="A294" s="225"/>
      <c r="B294" s="225"/>
      <c r="C294" s="225">
        <v>8</v>
      </c>
      <c r="D294" s="225">
        <v>15</v>
      </c>
      <c r="E294" s="225">
        <v>8</v>
      </c>
      <c r="F294" s="225" t="s">
        <v>6794</v>
      </c>
      <c r="G294" s="225" t="s">
        <v>68</v>
      </c>
      <c r="H294" s="225" t="s">
        <v>8445</v>
      </c>
      <c r="I294" s="225"/>
      <c r="J294" s="225">
        <v>27</v>
      </c>
      <c r="K294" s="225" t="s">
        <v>6793</v>
      </c>
      <c r="L294" s="225">
        <v>6912</v>
      </c>
      <c r="M294" s="225"/>
    </row>
    <row r="295" spans="1:13">
      <c r="A295" s="225"/>
      <c r="B295" s="225"/>
      <c r="C295" s="225">
        <v>0</v>
      </c>
      <c r="D295" s="225">
        <v>7</v>
      </c>
      <c r="E295" s="225">
        <v>8</v>
      </c>
      <c r="F295" s="225" t="s">
        <v>6409</v>
      </c>
      <c r="G295" s="225" t="s">
        <v>68</v>
      </c>
      <c r="H295" s="225" t="s">
        <v>8444</v>
      </c>
      <c r="I295" s="225"/>
      <c r="J295" s="225">
        <v>15</v>
      </c>
      <c r="K295" s="225" t="s">
        <v>6184</v>
      </c>
      <c r="L295" s="225">
        <v>15</v>
      </c>
      <c r="M295" s="225"/>
    </row>
    <row r="296" spans="1:13">
      <c r="A296" s="226"/>
      <c r="B296" s="226" t="s">
        <v>6792</v>
      </c>
      <c r="C296" s="226"/>
      <c r="D296" s="226"/>
      <c r="E296" s="226">
        <v>32</v>
      </c>
      <c r="F296" s="226" t="s">
        <v>6791</v>
      </c>
      <c r="G296" s="226"/>
      <c r="H296" s="226" t="s">
        <v>6790</v>
      </c>
      <c r="I296" s="226"/>
      <c r="J296" s="226"/>
      <c r="K296" s="226" t="s">
        <v>6789</v>
      </c>
      <c r="L296" s="226">
        <v>16777488</v>
      </c>
      <c r="M296" s="226"/>
    </row>
    <row r="297" spans="1:13">
      <c r="A297" s="225"/>
      <c r="B297" s="225"/>
      <c r="C297" s="225">
        <v>24</v>
      </c>
      <c r="D297" s="225">
        <v>31</v>
      </c>
      <c r="E297" s="225">
        <v>8</v>
      </c>
      <c r="F297" s="225" t="s">
        <v>6788</v>
      </c>
      <c r="G297" s="225" t="s">
        <v>68</v>
      </c>
      <c r="H297" s="225" t="s">
        <v>8443</v>
      </c>
      <c r="I297" s="225"/>
      <c r="J297" s="225">
        <v>1</v>
      </c>
      <c r="K297" s="225" t="s">
        <v>5933</v>
      </c>
      <c r="L297" s="225">
        <v>16777216</v>
      </c>
      <c r="M297" s="225"/>
    </row>
    <row r="298" spans="1:13">
      <c r="A298" s="225"/>
      <c r="B298" s="225"/>
      <c r="C298" s="225">
        <v>9</v>
      </c>
      <c r="D298" s="225">
        <v>23</v>
      </c>
      <c r="E298" s="225">
        <v>15</v>
      </c>
      <c r="F298" s="225" t="s">
        <v>6002</v>
      </c>
      <c r="G298" s="225" t="s">
        <v>73</v>
      </c>
      <c r="H298" s="225" t="s">
        <v>20</v>
      </c>
      <c r="I298" s="225"/>
      <c r="J298" s="225">
        <v>0</v>
      </c>
      <c r="K298" s="225" t="s">
        <v>5886</v>
      </c>
      <c r="L298" s="225">
        <v>0</v>
      </c>
      <c r="M298" s="225"/>
    </row>
    <row r="299" spans="1:13">
      <c r="A299" s="225"/>
      <c r="B299" s="225"/>
      <c r="C299" s="225">
        <v>8</v>
      </c>
      <c r="D299" s="225">
        <v>8</v>
      </c>
      <c r="E299" s="225">
        <v>1</v>
      </c>
      <c r="F299" s="225" t="s">
        <v>6081</v>
      </c>
      <c r="G299" s="225" t="s">
        <v>68</v>
      </c>
      <c r="H299" s="225" t="s">
        <v>8442</v>
      </c>
      <c r="I299" s="225"/>
      <c r="J299" s="225">
        <v>1</v>
      </c>
      <c r="K299" s="225" t="s">
        <v>5933</v>
      </c>
      <c r="L299" s="225">
        <v>256</v>
      </c>
      <c r="M299" s="225"/>
    </row>
    <row r="300" spans="1:13">
      <c r="A300" s="225"/>
      <c r="B300" s="225"/>
      <c r="C300" s="225">
        <v>5</v>
      </c>
      <c r="D300" s="225">
        <v>7</v>
      </c>
      <c r="E300" s="225">
        <v>3</v>
      </c>
      <c r="F300" s="225" t="s">
        <v>5910</v>
      </c>
      <c r="G300" s="225" t="s">
        <v>73</v>
      </c>
      <c r="H300" s="225" t="s">
        <v>20</v>
      </c>
      <c r="I300" s="225"/>
      <c r="J300" s="225">
        <v>0</v>
      </c>
      <c r="K300" s="225" t="s">
        <v>5886</v>
      </c>
      <c r="L300" s="225">
        <v>0</v>
      </c>
      <c r="M300" s="225"/>
    </row>
    <row r="301" spans="1:13">
      <c r="A301" s="225"/>
      <c r="B301" s="225"/>
      <c r="C301" s="225">
        <v>4</v>
      </c>
      <c r="D301" s="225">
        <v>4</v>
      </c>
      <c r="E301" s="225">
        <v>1</v>
      </c>
      <c r="F301" s="225" t="s">
        <v>6081</v>
      </c>
      <c r="G301" s="225" t="s">
        <v>68</v>
      </c>
      <c r="H301" s="225" t="s">
        <v>8441</v>
      </c>
      <c r="I301" s="225"/>
      <c r="J301" s="225">
        <v>1</v>
      </c>
      <c r="K301" s="225" t="s">
        <v>5933</v>
      </c>
      <c r="L301" s="225">
        <v>16</v>
      </c>
      <c r="M301" s="225"/>
    </row>
    <row r="302" spans="1:13">
      <c r="A302" s="225"/>
      <c r="B302" s="225"/>
      <c r="C302" s="225">
        <v>0</v>
      </c>
      <c r="D302" s="225">
        <v>3</v>
      </c>
      <c r="E302" s="225">
        <v>4</v>
      </c>
      <c r="F302" s="225" t="s">
        <v>5994</v>
      </c>
      <c r="G302" s="225" t="s">
        <v>73</v>
      </c>
      <c r="H302" s="225" t="s">
        <v>20</v>
      </c>
      <c r="I302" s="225"/>
      <c r="J302" s="225">
        <v>0</v>
      </c>
      <c r="K302" s="225" t="s">
        <v>5886</v>
      </c>
      <c r="L302" s="225">
        <v>0</v>
      </c>
      <c r="M302" s="225"/>
    </row>
    <row r="303" spans="1:13">
      <c r="A303" s="226"/>
      <c r="B303" s="226" t="s">
        <v>6787</v>
      </c>
      <c r="C303" s="226"/>
      <c r="D303" s="226"/>
      <c r="E303" s="226">
        <v>32</v>
      </c>
      <c r="F303" s="226" t="s">
        <v>6786</v>
      </c>
      <c r="G303" s="226"/>
      <c r="H303" s="226" t="s">
        <v>6785</v>
      </c>
      <c r="I303" s="226"/>
      <c r="J303" s="226"/>
      <c r="K303" s="226" t="s">
        <v>6783</v>
      </c>
      <c r="L303" s="226">
        <v>420</v>
      </c>
      <c r="M303" s="226"/>
    </row>
    <row r="304" spans="1:13">
      <c r="A304" s="225"/>
      <c r="B304" s="225"/>
      <c r="C304" s="225">
        <v>10</v>
      </c>
      <c r="D304" s="225">
        <v>31</v>
      </c>
      <c r="E304" s="225">
        <v>22</v>
      </c>
      <c r="F304" s="225" t="s">
        <v>5930</v>
      </c>
      <c r="G304" s="225" t="s">
        <v>73</v>
      </c>
      <c r="H304" s="225" t="s">
        <v>20</v>
      </c>
      <c r="I304" s="225"/>
      <c r="J304" s="225">
        <v>0</v>
      </c>
      <c r="K304" s="225" t="s">
        <v>5886</v>
      </c>
      <c r="L304" s="225">
        <v>0</v>
      </c>
      <c r="M304" s="225"/>
    </row>
    <row r="305" spans="1:13">
      <c r="A305" s="225"/>
      <c r="B305" s="225"/>
      <c r="C305" s="225">
        <v>0</v>
      </c>
      <c r="D305" s="225">
        <v>9</v>
      </c>
      <c r="E305" s="225">
        <v>10</v>
      </c>
      <c r="F305" s="225" t="s">
        <v>6784</v>
      </c>
      <c r="G305" s="225" t="s">
        <v>68</v>
      </c>
      <c r="H305" s="225" t="s">
        <v>8440</v>
      </c>
      <c r="I305" s="225"/>
      <c r="J305" s="225">
        <v>420</v>
      </c>
      <c r="K305" s="225" t="s">
        <v>6783</v>
      </c>
      <c r="L305" s="225">
        <v>420</v>
      </c>
      <c r="M305" s="225"/>
    </row>
    <row r="306" spans="1:13">
      <c r="A306" s="226"/>
      <c r="B306" s="226" t="s">
        <v>6782</v>
      </c>
      <c r="C306" s="226"/>
      <c r="D306" s="226"/>
      <c r="E306" s="226">
        <v>32</v>
      </c>
      <c r="F306" s="226" t="s">
        <v>6682</v>
      </c>
      <c r="G306" s="226"/>
      <c r="H306" s="226" t="s">
        <v>6781</v>
      </c>
      <c r="I306" s="226"/>
      <c r="J306" s="226"/>
      <c r="K306" s="226" t="s">
        <v>6680</v>
      </c>
      <c r="L306" s="226">
        <v>102237720</v>
      </c>
      <c r="M306" s="226"/>
    </row>
    <row r="307" spans="1:13">
      <c r="A307" s="225"/>
      <c r="B307" s="225"/>
      <c r="C307" s="225">
        <v>16</v>
      </c>
      <c r="D307" s="225">
        <v>31</v>
      </c>
      <c r="E307" s="225">
        <v>16</v>
      </c>
      <c r="F307" s="225" t="s">
        <v>6679</v>
      </c>
      <c r="G307" s="225" t="s">
        <v>68</v>
      </c>
      <c r="H307" s="225" t="s">
        <v>8439</v>
      </c>
      <c r="I307" s="225"/>
      <c r="J307" s="225">
        <v>1560</v>
      </c>
      <c r="K307" s="225" t="s">
        <v>6678</v>
      </c>
      <c r="L307" s="225">
        <v>102236160</v>
      </c>
      <c r="M307" s="225"/>
    </row>
    <row r="308" spans="1:13">
      <c r="A308" s="225"/>
      <c r="B308" s="225"/>
      <c r="C308" s="225">
        <v>0</v>
      </c>
      <c r="D308" s="225">
        <v>15</v>
      </c>
      <c r="E308" s="225">
        <v>16</v>
      </c>
      <c r="F308" s="225" t="s">
        <v>6679</v>
      </c>
      <c r="G308" s="225" t="s">
        <v>68</v>
      </c>
      <c r="H308" s="225" t="s">
        <v>8438</v>
      </c>
      <c r="I308" s="225"/>
      <c r="J308" s="225">
        <v>1560</v>
      </c>
      <c r="K308" s="225" t="s">
        <v>6678</v>
      </c>
      <c r="L308" s="225">
        <v>1560</v>
      </c>
      <c r="M308" s="225"/>
    </row>
    <row r="309" spans="1:13">
      <c r="A309" s="226"/>
      <c r="B309" s="226" t="s">
        <v>6780</v>
      </c>
      <c r="C309" s="226"/>
      <c r="D309" s="226"/>
      <c r="E309" s="226">
        <v>32</v>
      </c>
      <c r="F309" s="226" t="s">
        <v>6779</v>
      </c>
      <c r="G309" s="226"/>
      <c r="H309" s="226" t="s">
        <v>6778</v>
      </c>
      <c r="I309" s="226"/>
      <c r="J309" s="226"/>
      <c r="K309" s="226" t="s">
        <v>6777</v>
      </c>
      <c r="L309" s="226">
        <v>2147483648</v>
      </c>
      <c r="M309" s="226"/>
    </row>
    <row r="310" spans="1:13">
      <c r="A310" s="225"/>
      <c r="B310" s="225"/>
      <c r="C310" s="225">
        <v>31</v>
      </c>
      <c r="D310" s="225">
        <v>31</v>
      </c>
      <c r="E310" s="225">
        <v>1</v>
      </c>
      <c r="F310" s="225" t="s">
        <v>6081</v>
      </c>
      <c r="G310" s="225" t="s">
        <v>68</v>
      </c>
      <c r="H310" s="225" t="s">
        <v>8437</v>
      </c>
      <c r="I310" s="225"/>
      <c r="J310" s="225">
        <v>1</v>
      </c>
      <c r="K310" s="225" t="s">
        <v>5933</v>
      </c>
      <c r="L310" s="225">
        <v>2147483648</v>
      </c>
      <c r="M310" s="225"/>
    </row>
    <row r="311" spans="1:13">
      <c r="A311" s="225"/>
      <c r="B311" s="225"/>
      <c r="C311" s="225">
        <v>28</v>
      </c>
      <c r="D311" s="225">
        <v>30</v>
      </c>
      <c r="E311" s="225">
        <v>3</v>
      </c>
      <c r="F311" s="225" t="s">
        <v>5910</v>
      </c>
      <c r="G311" s="225" t="s">
        <v>73</v>
      </c>
      <c r="H311" s="225" t="s">
        <v>20</v>
      </c>
      <c r="I311" s="225"/>
      <c r="J311" s="225">
        <v>0</v>
      </c>
      <c r="K311" s="225" t="s">
        <v>5886</v>
      </c>
      <c r="L311" s="225">
        <v>0</v>
      </c>
      <c r="M311" s="225"/>
    </row>
    <row r="312" spans="1:13">
      <c r="A312" s="225"/>
      <c r="B312" s="225"/>
      <c r="C312" s="225">
        <v>27</v>
      </c>
      <c r="D312" s="225">
        <v>27</v>
      </c>
      <c r="E312" s="225">
        <v>1</v>
      </c>
      <c r="F312" s="225" t="s">
        <v>5907</v>
      </c>
      <c r="G312" s="225" t="s">
        <v>68</v>
      </c>
      <c r="H312" s="225" t="s">
        <v>8436</v>
      </c>
      <c r="I312" s="225"/>
      <c r="J312" s="225">
        <v>0</v>
      </c>
      <c r="K312" s="225" t="s">
        <v>5886</v>
      </c>
      <c r="L312" s="225">
        <v>0</v>
      </c>
      <c r="M312" s="225"/>
    </row>
    <row r="313" spans="1:13">
      <c r="A313" s="225"/>
      <c r="B313" s="225"/>
      <c r="C313" s="225">
        <v>26</v>
      </c>
      <c r="D313" s="225">
        <v>26</v>
      </c>
      <c r="E313" s="225">
        <v>1</v>
      </c>
      <c r="F313" s="225" t="s">
        <v>5907</v>
      </c>
      <c r="G313" s="225" t="s">
        <v>68</v>
      </c>
      <c r="H313" s="225" t="s">
        <v>8435</v>
      </c>
      <c r="I313" s="225"/>
      <c r="J313" s="225">
        <v>0</v>
      </c>
      <c r="K313" s="225" t="s">
        <v>5886</v>
      </c>
      <c r="L313" s="225">
        <v>0</v>
      </c>
      <c r="M313" s="225"/>
    </row>
    <row r="314" spans="1:13">
      <c r="A314" s="225"/>
      <c r="B314" s="225"/>
      <c r="C314" s="225">
        <v>17</v>
      </c>
      <c r="D314" s="225">
        <v>25</v>
      </c>
      <c r="E314" s="225">
        <v>9</v>
      </c>
      <c r="F314" s="225" t="s">
        <v>5982</v>
      </c>
      <c r="G314" s="225" t="s">
        <v>73</v>
      </c>
      <c r="H314" s="225" t="s">
        <v>20</v>
      </c>
      <c r="I314" s="225"/>
      <c r="J314" s="225">
        <v>0</v>
      </c>
      <c r="K314" s="225" t="s">
        <v>5886</v>
      </c>
      <c r="L314" s="225">
        <v>0</v>
      </c>
      <c r="M314" s="225"/>
    </row>
    <row r="315" spans="1:13">
      <c r="A315" s="225"/>
      <c r="B315" s="225"/>
      <c r="C315" s="225">
        <v>16</v>
      </c>
      <c r="D315" s="225">
        <v>16</v>
      </c>
      <c r="E315" s="225">
        <v>1</v>
      </c>
      <c r="F315" s="225" t="s">
        <v>5907</v>
      </c>
      <c r="G315" s="225" t="s">
        <v>68</v>
      </c>
      <c r="H315" s="225" t="s">
        <v>8434</v>
      </c>
      <c r="I315" s="225"/>
      <c r="J315" s="225">
        <v>0</v>
      </c>
      <c r="K315" s="225" t="s">
        <v>5886</v>
      </c>
      <c r="L315" s="225">
        <v>0</v>
      </c>
      <c r="M315" s="225"/>
    </row>
    <row r="316" spans="1:13">
      <c r="A316" s="225"/>
      <c r="B316" s="225"/>
      <c r="C316" s="225">
        <v>2</v>
      </c>
      <c r="D316" s="225">
        <v>15</v>
      </c>
      <c r="E316" s="225">
        <v>14</v>
      </c>
      <c r="F316" s="225" t="s">
        <v>6599</v>
      </c>
      <c r="G316" s="225" t="s">
        <v>73</v>
      </c>
      <c r="H316" s="225" t="s">
        <v>20</v>
      </c>
      <c r="I316" s="225"/>
      <c r="J316" s="225">
        <v>0</v>
      </c>
      <c r="K316" s="225" t="s">
        <v>5886</v>
      </c>
      <c r="L316" s="225">
        <v>0</v>
      </c>
      <c r="M316" s="225"/>
    </row>
    <row r="317" spans="1:13">
      <c r="A317" s="225"/>
      <c r="B317" s="225"/>
      <c r="C317" s="225">
        <v>0</v>
      </c>
      <c r="D317" s="225">
        <v>1</v>
      </c>
      <c r="E317" s="225">
        <v>2</v>
      </c>
      <c r="F317" s="225" t="s">
        <v>5898</v>
      </c>
      <c r="G317" s="225" t="s">
        <v>68</v>
      </c>
      <c r="H317" s="225" t="s">
        <v>8433</v>
      </c>
      <c r="I317" s="225"/>
      <c r="J317" s="225">
        <v>0</v>
      </c>
      <c r="K317" s="225" t="s">
        <v>5886</v>
      </c>
      <c r="L317" s="225">
        <v>0</v>
      </c>
      <c r="M317" s="225"/>
    </row>
    <row r="318" spans="1:13">
      <c r="A318" s="226"/>
      <c r="B318" s="226" t="s">
        <v>6776</v>
      </c>
      <c r="C318" s="226"/>
      <c r="D318" s="226"/>
      <c r="E318" s="226">
        <v>32</v>
      </c>
      <c r="F318" s="226" t="s">
        <v>6775</v>
      </c>
      <c r="G318" s="226"/>
      <c r="H318" s="226" t="s">
        <v>6774</v>
      </c>
      <c r="I318" s="226"/>
      <c r="J318" s="226"/>
      <c r="K318" s="226" t="s">
        <v>6773</v>
      </c>
      <c r="L318" s="226">
        <v>268435456</v>
      </c>
      <c r="M318" s="226"/>
    </row>
    <row r="319" spans="1:13">
      <c r="A319" s="225"/>
      <c r="B319" s="225"/>
      <c r="C319" s="225">
        <v>31</v>
      </c>
      <c r="D319" s="225">
        <v>31</v>
      </c>
      <c r="E319" s="225">
        <v>1</v>
      </c>
      <c r="F319" s="225" t="s">
        <v>5907</v>
      </c>
      <c r="G319" s="225" t="s">
        <v>73</v>
      </c>
      <c r="H319" s="225" t="s">
        <v>20</v>
      </c>
      <c r="I319" s="225"/>
      <c r="J319" s="225">
        <v>0</v>
      </c>
      <c r="K319" s="225" t="s">
        <v>5886</v>
      </c>
      <c r="L319" s="225">
        <v>0</v>
      </c>
      <c r="M319" s="225"/>
    </row>
    <row r="320" spans="1:13">
      <c r="A320" s="225"/>
      <c r="B320" s="225"/>
      <c r="C320" s="225">
        <v>30</v>
      </c>
      <c r="D320" s="225">
        <v>30</v>
      </c>
      <c r="E320" s="225">
        <v>1</v>
      </c>
      <c r="F320" s="225" t="s">
        <v>5907</v>
      </c>
      <c r="G320" s="225" t="s">
        <v>68</v>
      </c>
      <c r="H320" s="225" t="s">
        <v>8432</v>
      </c>
      <c r="I320" s="225"/>
      <c r="J320" s="225">
        <v>0</v>
      </c>
      <c r="K320" s="225" t="s">
        <v>5886</v>
      </c>
      <c r="L320" s="225">
        <v>0</v>
      </c>
      <c r="M320" s="225"/>
    </row>
    <row r="321" spans="1:13">
      <c r="A321" s="225"/>
      <c r="B321" s="225"/>
      <c r="C321" s="225">
        <v>29</v>
      </c>
      <c r="D321" s="225">
        <v>29</v>
      </c>
      <c r="E321" s="225">
        <v>1</v>
      </c>
      <c r="F321" s="225" t="s">
        <v>5907</v>
      </c>
      <c r="G321" s="225" t="s">
        <v>68</v>
      </c>
      <c r="H321" s="225" t="s">
        <v>8431</v>
      </c>
      <c r="I321" s="225"/>
      <c r="J321" s="225">
        <v>0</v>
      </c>
      <c r="K321" s="225" t="s">
        <v>5886</v>
      </c>
      <c r="L321" s="225">
        <v>0</v>
      </c>
      <c r="M321" s="225"/>
    </row>
    <row r="322" spans="1:13">
      <c r="A322" s="225"/>
      <c r="B322" s="225"/>
      <c r="C322" s="225">
        <v>28</v>
      </c>
      <c r="D322" s="225">
        <v>28</v>
      </c>
      <c r="E322" s="225">
        <v>1</v>
      </c>
      <c r="F322" s="225" t="s">
        <v>6081</v>
      </c>
      <c r="G322" s="225" t="s">
        <v>68</v>
      </c>
      <c r="H322" s="225" t="s">
        <v>8430</v>
      </c>
      <c r="I322" s="225"/>
      <c r="J322" s="225">
        <v>1</v>
      </c>
      <c r="K322" s="225" t="s">
        <v>5933</v>
      </c>
      <c r="L322" s="225">
        <v>268435456</v>
      </c>
      <c r="M322" s="225"/>
    </row>
    <row r="323" spans="1:13">
      <c r="A323" s="225"/>
      <c r="B323" s="225"/>
      <c r="C323" s="225">
        <v>25</v>
      </c>
      <c r="D323" s="225">
        <v>27</v>
      </c>
      <c r="E323" s="225">
        <v>3</v>
      </c>
      <c r="F323" s="225" t="s">
        <v>5910</v>
      </c>
      <c r="G323" s="225" t="s">
        <v>73</v>
      </c>
      <c r="H323" s="225" t="s">
        <v>20</v>
      </c>
      <c r="I323" s="225"/>
      <c r="J323" s="225">
        <v>0</v>
      </c>
      <c r="K323" s="225" t="s">
        <v>5886</v>
      </c>
      <c r="L323" s="225">
        <v>0</v>
      </c>
      <c r="M323" s="225"/>
    </row>
    <row r="324" spans="1:13">
      <c r="A324" s="225"/>
      <c r="B324" s="225"/>
      <c r="C324" s="225">
        <v>0</v>
      </c>
      <c r="D324" s="225">
        <v>24</v>
      </c>
      <c r="E324" s="225">
        <v>25</v>
      </c>
      <c r="F324" s="225" t="s">
        <v>5980</v>
      </c>
      <c r="G324" s="225" t="s">
        <v>68</v>
      </c>
      <c r="H324" s="225" t="s">
        <v>8429</v>
      </c>
      <c r="I324" s="225"/>
      <c r="J324" s="225">
        <v>0</v>
      </c>
      <c r="K324" s="225" t="s">
        <v>5886</v>
      </c>
      <c r="L324" s="225">
        <v>0</v>
      </c>
      <c r="M324" s="225"/>
    </row>
    <row r="325" spans="1:13">
      <c r="A325" s="226"/>
      <c r="B325" s="226" t="s">
        <v>6772</v>
      </c>
      <c r="C325" s="226"/>
      <c r="D325" s="226"/>
      <c r="E325" s="226">
        <v>32</v>
      </c>
      <c r="F325" s="226" t="s">
        <v>6771</v>
      </c>
      <c r="G325" s="226"/>
      <c r="H325" s="226" t="s">
        <v>6770</v>
      </c>
      <c r="I325" s="226"/>
      <c r="J325" s="226"/>
      <c r="K325" s="226" t="s">
        <v>6769</v>
      </c>
      <c r="L325" s="226">
        <v>335544320</v>
      </c>
      <c r="M325" s="226"/>
    </row>
    <row r="326" spans="1:13">
      <c r="A326" s="225"/>
      <c r="B326" s="225"/>
      <c r="C326" s="225">
        <v>31</v>
      </c>
      <c r="D326" s="225">
        <v>31</v>
      </c>
      <c r="E326" s="225">
        <v>1</v>
      </c>
      <c r="F326" s="225" t="s">
        <v>5907</v>
      </c>
      <c r="G326" s="225" t="s">
        <v>73</v>
      </c>
      <c r="H326" s="225" t="s">
        <v>20</v>
      </c>
      <c r="I326" s="225"/>
      <c r="J326" s="225">
        <v>0</v>
      </c>
      <c r="K326" s="225" t="s">
        <v>5886</v>
      </c>
      <c r="L326" s="225">
        <v>0</v>
      </c>
      <c r="M326" s="225"/>
    </row>
    <row r="327" spans="1:13">
      <c r="A327" s="225"/>
      <c r="B327" s="225"/>
      <c r="C327" s="225">
        <v>30</v>
      </c>
      <c r="D327" s="225">
        <v>30</v>
      </c>
      <c r="E327" s="225">
        <v>1</v>
      </c>
      <c r="F327" s="225" t="s">
        <v>5907</v>
      </c>
      <c r="G327" s="225" t="s">
        <v>68</v>
      </c>
      <c r="H327" s="225" t="s">
        <v>8428</v>
      </c>
      <c r="I327" s="225"/>
      <c r="J327" s="225">
        <v>0</v>
      </c>
      <c r="K327" s="225" t="s">
        <v>5886</v>
      </c>
      <c r="L327" s="225">
        <v>0</v>
      </c>
      <c r="M327" s="225"/>
    </row>
    <row r="328" spans="1:13">
      <c r="A328" s="225"/>
      <c r="B328" s="225"/>
      <c r="C328" s="225">
        <v>29</v>
      </c>
      <c r="D328" s="225">
        <v>29</v>
      </c>
      <c r="E328" s="225">
        <v>1</v>
      </c>
      <c r="F328" s="225" t="s">
        <v>5907</v>
      </c>
      <c r="G328" s="225" t="s">
        <v>68</v>
      </c>
      <c r="H328" s="225" t="s">
        <v>8427</v>
      </c>
      <c r="I328" s="225"/>
      <c r="J328" s="225">
        <v>0</v>
      </c>
      <c r="K328" s="225" t="s">
        <v>5886</v>
      </c>
      <c r="L328" s="225">
        <v>0</v>
      </c>
      <c r="M328" s="225"/>
    </row>
    <row r="329" spans="1:13">
      <c r="A329" s="225"/>
      <c r="B329" s="225"/>
      <c r="C329" s="225">
        <v>28</v>
      </c>
      <c r="D329" s="225">
        <v>28</v>
      </c>
      <c r="E329" s="225">
        <v>1</v>
      </c>
      <c r="F329" s="225" t="s">
        <v>6081</v>
      </c>
      <c r="G329" s="225" t="s">
        <v>68</v>
      </c>
      <c r="H329" s="225" t="s">
        <v>8426</v>
      </c>
      <c r="I329" s="225"/>
      <c r="J329" s="225">
        <v>1</v>
      </c>
      <c r="K329" s="225" t="s">
        <v>5933</v>
      </c>
      <c r="L329" s="225">
        <v>268435456</v>
      </c>
      <c r="M329" s="225"/>
    </row>
    <row r="330" spans="1:13">
      <c r="A330" s="225"/>
      <c r="B330" s="225"/>
      <c r="C330" s="225">
        <v>27</v>
      </c>
      <c r="D330" s="225">
        <v>27</v>
      </c>
      <c r="E330" s="225">
        <v>1</v>
      </c>
      <c r="F330" s="225" t="s">
        <v>5907</v>
      </c>
      <c r="G330" s="225" t="s">
        <v>73</v>
      </c>
      <c r="H330" s="225" t="s">
        <v>20</v>
      </c>
      <c r="I330" s="225"/>
      <c r="J330" s="225">
        <v>0</v>
      </c>
      <c r="K330" s="225" t="s">
        <v>5886</v>
      </c>
      <c r="L330" s="225">
        <v>0</v>
      </c>
      <c r="M330" s="225"/>
    </row>
    <row r="331" spans="1:13">
      <c r="A331" s="225"/>
      <c r="B331" s="225"/>
      <c r="C331" s="225">
        <v>0</v>
      </c>
      <c r="D331" s="225">
        <v>26</v>
      </c>
      <c r="E331" s="225">
        <v>27</v>
      </c>
      <c r="F331" s="225" t="s">
        <v>6768</v>
      </c>
      <c r="G331" s="225" t="s">
        <v>68</v>
      </c>
      <c r="H331" s="225" t="s">
        <v>8425</v>
      </c>
      <c r="I331" s="225"/>
      <c r="J331" s="225">
        <v>67108864</v>
      </c>
      <c r="K331" s="225" t="s">
        <v>6457</v>
      </c>
      <c r="L331" s="225">
        <v>67108864</v>
      </c>
      <c r="M331" s="225"/>
    </row>
    <row r="332" spans="1:13">
      <c r="A332" s="226"/>
      <c r="B332" s="226" t="s">
        <v>6767</v>
      </c>
      <c r="C332" s="226"/>
      <c r="D332" s="226"/>
      <c r="E332" s="226">
        <v>32</v>
      </c>
      <c r="F332" s="226" t="s">
        <v>6766</v>
      </c>
      <c r="G332" s="226"/>
      <c r="H332" s="226" t="s">
        <v>6765</v>
      </c>
      <c r="I332" s="226"/>
      <c r="J332" s="226"/>
      <c r="K332" s="226" t="s">
        <v>6764</v>
      </c>
      <c r="L332" s="226">
        <v>83897265</v>
      </c>
      <c r="M332" s="226"/>
    </row>
    <row r="333" spans="1:13">
      <c r="A333" s="225"/>
      <c r="B333" s="225"/>
      <c r="C333" s="225">
        <v>27</v>
      </c>
      <c r="D333" s="225">
        <v>31</v>
      </c>
      <c r="E333" s="225">
        <v>5</v>
      </c>
      <c r="F333" s="225" t="s">
        <v>6111</v>
      </c>
      <c r="G333" s="225" t="s">
        <v>73</v>
      </c>
      <c r="H333" s="225" t="s">
        <v>20</v>
      </c>
      <c r="I333" s="225"/>
      <c r="J333" s="225">
        <v>0</v>
      </c>
      <c r="K333" s="225" t="s">
        <v>5886</v>
      </c>
      <c r="L333" s="225">
        <v>0</v>
      </c>
      <c r="M333" s="225"/>
    </row>
    <row r="334" spans="1:13">
      <c r="A334" s="225"/>
      <c r="B334" s="225"/>
      <c r="C334" s="225">
        <v>26</v>
      </c>
      <c r="D334" s="225">
        <v>26</v>
      </c>
      <c r="E334" s="225">
        <v>1</v>
      </c>
      <c r="F334" s="225" t="s">
        <v>6081</v>
      </c>
      <c r="G334" s="225" t="s">
        <v>68</v>
      </c>
      <c r="H334" s="225" t="s">
        <v>8424</v>
      </c>
      <c r="I334" s="225"/>
      <c r="J334" s="225">
        <v>1</v>
      </c>
      <c r="K334" s="225" t="s">
        <v>5933</v>
      </c>
      <c r="L334" s="225">
        <v>67108864</v>
      </c>
      <c r="M334" s="225"/>
    </row>
    <row r="335" spans="1:13">
      <c r="A335" s="225"/>
      <c r="B335" s="225"/>
      <c r="C335" s="225">
        <v>25</v>
      </c>
      <c r="D335" s="225">
        <v>25</v>
      </c>
      <c r="E335" s="225">
        <v>1</v>
      </c>
      <c r="F335" s="225" t="s">
        <v>5907</v>
      </c>
      <c r="G335" s="225" t="s">
        <v>68</v>
      </c>
      <c r="H335" s="225" t="s">
        <v>8423</v>
      </c>
      <c r="I335" s="225"/>
      <c r="J335" s="225">
        <v>0</v>
      </c>
      <c r="K335" s="225" t="s">
        <v>5886</v>
      </c>
      <c r="L335" s="225">
        <v>0</v>
      </c>
      <c r="M335" s="225"/>
    </row>
    <row r="336" spans="1:13">
      <c r="A336" s="225"/>
      <c r="B336" s="225"/>
      <c r="C336" s="225">
        <v>24</v>
      </c>
      <c r="D336" s="225">
        <v>24</v>
      </c>
      <c r="E336" s="225">
        <v>1</v>
      </c>
      <c r="F336" s="225" t="s">
        <v>6081</v>
      </c>
      <c r="G336" s="225" t="s">
        <v>68</v>
      </c>
      <c r="H336" s="225" t="s">
        <v>8422</v>
      </c>
      <c r="I336" s="225"/>
      <c r="J336" s="225">
        <v>1</v>
      </c>
      <c r="K336" s="225" t="s">
        <v>5933</v>
      </c>
      <c r="L336" s="225">
        <v>16777216</v>
      </c>
      <c r="M336" s="225"/>
    </row>
    <row r="337" spans="1:13">
      <c r="A337" s="225"/>
      <c r="B337" s="225"/>
      <c r="C337" s="225">
        <v>15</v>
      </c>
      <c r="D337" s="225">
        <v>23</v>
      </c>
      <c r="E337" s="225">
        <v>9</v>
      </c>
      <c r="F337" s="225" t="s">
        <v>5982</v>
      </c>
      <c r="G337" s="225" t="s">
        <v>73</v>
      </c>
      <c r="H337" s="225" t="s">
        <v>20</v>
      </c>
      <c r="I337" s="225"/>
      <c r="J337" s="225">
        <v>0</v>
      </c>
      <c r="K337" s="225" t="s">
        <v>5886</v>
      </c>
      <c r="L337" s="225">
        <v>0</v>
      </c>
      <c r="M337" s="225"/>
    </row>
    <row r="338" spans="1:13">
      <c r="A338" s="225"/>
      <c r="B338" s="225"/>
      <c r="C338" s="225">
        <v>0</v>
      </c>
      <c r="D338" s="225">
        <v>14</v>
      </c>
      <c r="E338" s="225">
        <v>15</v>
      </c>
      <c r="F338" s="225" t="s">
        <v>6763</v>
      </c>
      <c r="G338" s="225" t="s">
        <v>68</v>
      </c>
      <c r="H338" s="225" t="s">
        <v>8421</v>
      </c>
      <c r="I338" s="225"/>
      <c r="J338" s="225">
        <v>11185</v>
      </c>
      <c r="K338" s="225" t="s">
        <v>6762</v>
      </c>
      <c r="L338" s="225">
        <v>11185</v>
      </c>
      <c r="M338" s="225"/>
    </row>
    <row r="339" spans="1:13">
      <c r="A339" s="226"/>
      <c r="B339" s="226" t="s">
        <v>6761</v>
      </c>
      <c r="C339" s="226"/>
      <c r="D339" s="226"/>
      <c r="E339" s="226">
        <v>32</v>
      </c>
      <c r="F339" s="226" t="s">
        <v>4333</v>
      </c>
      <c r="G339" s="226"/>
      <c r="H339" s="226" t="s">
        <v>6760</v>
      </c>
      <c r="I339" s="226"/>
      <c r="J339" s="226"/>
      <c r="K339" s="226" t="s">
        <v>5886</v>
      </c>
      <c r="L339" s="226">
        <v>0</v>
      </c>
      <c r="M339" s="226"/>
    </row>
    <row r="340" spans="1:13">
      <c r="A340" s="225"/>
      <c r="B340" s="225"/>
      <c r="C340" s="225">
        <v>3</v>
      </c>
      <c r="D340" s="225">
        <v>31</v>
      </c>
      <c r="E340" s="225">
        <v>29</v>
      </c>
      <c r="F340" s="225" t="s">
        <v>5990</v>
      </c>
      <c r="G340" s="225" t="s">
        <v>73</v>
      </c>
      <c r="H340" s="225" t="s">
        <v>20</v>
      </c>
      <c r="I340" s="225"/>
      <c r="J340" s="225">
        <v>0</v>
      </c>
      <c r="K340" s="225" t="s">
        <v>5886</v>
      </c>
      <c r="L340" s="225">
        <v>0</v>
      </c>
      <c r="M340" s="225"/>
    </row>
    <row r="341" spans="1:13">
      <c r="A341" s="225"/>
      <c r="B341" s="225"/>
      <c r="C341" s="225">
        <v>0</v>
      </c>
      <c r="D341" s="225">
        <v>2</v>
      </c>
      <c r="E341" s="225">
        <v>3</v>
      </c>
      <c r="F341" s="225" t="s">
        <v>5910</v>
      </c>
      <c r="G341" s="225" t="s">
        <v>68</v>
      </c>
      <c r="H341" s="225" t="s">
        <v>8420</v>
      </c>
      <c r="I341" s="225"/>
      <c r="J341" s="225">
        <v>0</v>
      </c>
      <c r="K341" s="225" t="s">
        <v>5886</v>
      </c>
      <c r="L341" s="225">
        <v>0</v>
      </c>
      <c r="M341" s="225"/>
    </row>
    <row r="342" spans="1:13">
      <c r="A342" s="226"/>
      <c r="B342" s="226" t="s">
        <v>6759</v>
      </c>
      <c r="C342" s="226"/>
      <c r="D342" s="226"/>
      <c r="E342" s="226">
        <v>32</v>
      </c>
      <c r="F342" s="226" t="s">
        <v>4333</v>
      </c>
      <c r="G342" s="226"/>
      <c r="H342" s="226" t="s">
        <v>6758</v>
      </c>
      <c r="I342" s="226"/>
      <c r="J342" s="226"/>
      <c r="K342" s="226" t="s">
        <v>5886</v>
      </c>
      <c r="L342" s="226">
        <v>0</v>
      </c>
      <c r="M342" s="226"/>
    </row>
    <row r="343" spans="1:13">
      <c r="A343" s="225"/>
      <c r="B343" s="225"/>
      <c r="C343" s="225">
        <v>8</v>
      </c>
      <c r="D343" s="225">
        <v>31</v>
      </c>
      <c r="E343" s="225">
        <v>24</v>
      </c>
      <c r="F343" s="225" t="s">
        <v>5977</v>
      </c>
      <c r="G343" s="225" t="s">
        <v>73</v>
      </c>
      <c r="H343" s="225" t="s">
        <v>20</v>
      </c>
      <c r="I343" s="225"/>
      <c r="J343" s="225">
        <v>0</v>
      </c>
      <c r="K343" s="225" t="s">
        <v>5886</v>
      </c>
      <c r="L343" s="225">
        <v>0</v>
      </c>
      <c r="M343" s="225"/>
    </row>
    <row r="344" spans="1:13">
      <c r="A344" s="225"/>
      <c r="B344" s="225"/>
      <c r="C344" s="225">
        <v>0</v>
      </c>
      <c r="D344" s="225">
        <v>7</v>
      </c>
      <c r="E344" s="225">
        <v>8</v>
      </c>
      <c r="F344" s="225" t="s">
        <v>5976</v>
      </c>
      <c r="G344" s="225" t="s">
        <v>68</v>
      </c>
      <c r="H344" s="225" t="s">
        <v>8419</v>
      </c>
      <c r="I344" s="225"/>
      <c r="J344" s="225">
        <v>0</v>
      </c>
      <c r="K344" s="225" t="s">
        <v>5886</v>
      </c>
      <c r="L344" s="225">
        <v>0</v>
      </c>
      <c r="M344" s="225"/>
    </row>
    <row r="345" spans="1:13">
      <c r="A345" s="226"/>
      <c r="B345" s="226" t="s">
        <v>6757</v>
      </c>
      <c r="C345" s="226"/>
      <c r="D345" s="226"/>
      <c r="E345" s="226">
        <v>32</v>
      </c>
      <c r="F345" s="226" t="s">
        <v>6623</v>
      </c>
      <c r="G345" s="226"/>
      <c r="H345" s="226" t="s">
        <v>6756</v>
      </c>
      <c r="I345" s="226"/>
      <c r="J345" s="226"/>
      <c r="K345" s="226" t="s">
        <v>6074</v>
      </c>
      <c r="L345" s="226">
        <v>4</v>
      </c>
      <c r="M345" s="226"/>
    </row>
    <row r="346" spans="1:13">
      <c r="A346" s="225"/>
      <c r="B346" s="225"/>
      <c r="C346" s="225">
        <v>8</v>
      </c>
      <c r="D346" s="225">
        <v>31</v>
      </c>
      <c r="E346" s="225">
        <v>24</v>
      </c>
      <c r="F346" s="225" t="s">
        <v>5977</v>
      </c>
      <c r="G346" s="225" t="s">
        <v>73</v>
      </c>
      <c r="H346" s="225" t="s">
        <v>20</v>
      </c>
      <c r="I346" s="225"/>
      <c r="J346" s="225">
        <v>0</v>
      </c>
      <c r="K346" s="225" t="s">
        <v>5886</v>
      </c>
      <c r="L346" s="225">
        <v>0</v>
      </c>
      <c r="M346" s="225"/>
    </row>
    <row r="347" spans="1:13">
      <c r="A347" s="225"/>
      <c r="B347" s="225"/>
      <c r="C347" s="225">
        <v>0</v>
      </c>
      <c r="D347" s="225">
        <v>7</v>
      </c>
      <c r="E347" s="225">
        <v>8</v>
      </c>
      <c r="F347" s="225" t="s">
        <v>6461</v>
      </c>
      <c r="G347" s="225" t="s">
        <v>68</v>
      </c>
      <c r="H347" s="225" t="s">
        <v>8418</v>
      </c>
      <c r="I347" s="225"/>
      <c r="J347" s="225">
        <v>4</v>
      </c>
      <c r="K347" s="225" t="s">
        <v>6074</v>
      </c>
      <c r="L347" s="225">
        <v>4</v>
      </c>
      <c r="M347" s="225"/>
    </row>
    <row r="348" spans="1:13">
      <c r="A348" s="226"/>
      <c r="B348" s="226" t="s">
        <v>6755</v>
      </c>
      <c r="C348" s="226"/>
      <c r="D348" s="226"/>
      <c r="E348" s="226">
        <v>32</v>
      </c>
      <c r="F348" s="226" t="s">
        <v>6754</v>
      </c>
      <c r="G348" s="226"/>
      <c r="H348" s="226" t="s">
        <v>6753</v>
      </c>
      <c r="I348" s="226"/>
      <c r="J348" s="226"/>
      <c r="K348" s="226" t="s">
        <v>6752</v>
      </c>
      <c r="L348" s="226">
        <v>15892</v>
      </c>
      <c r="M348" s="226"/>
    </row>
    <row r="349" spans="1:13">
      <c r="A349" s="225"/>
      <c r="B349" s="225"/>
      <c r="C349" s="225">
        <v>15</v>
      </c>
      <c r="D349" s="225">
        <v>31</v>
      </c>
      <c r="E349" s="225">
        <v>17</v>
      </c>
      <c r="F349" s="225" t="s">
        <v>6190</v>
      </c>
      <c r="G349" s="225" t="s">
        <v>73</v>
      </c>
      <c r="H349" s="225" t="s">
        <v>20</v>
      </c>
      <c r="I349" s="225"/>
      <c r="J349" s="225">
        <v>0</v>
      </c>
      <c r="K349" s="225" t="s">
        <v>5886</v>
      </c>
      <c r="L349" s="225">
        <v>0</v>
      </c>
      <c r="M349" s="225"/>
    </row>
    <row r="350" spans="1:13">
      <c r="A350" s="225"/>
      <c r="B350" s="225"/>
      <c r="C350" s="225">
        <v>8</v>
      </c>
      <c r="D350" s="225">
        <v>14</v>
      </c>
      <c r="E350" s="225">
        <v>7</v>
      </c>
      <c r="F350" s="225" t="s">
        <v>6751</v>
      </c>
      <c r="G350" s="225" t="s">
        <v>68</v>
      </c>
      <c r="H350" s="225" t="s">
        <v>8417</v>
      </c>
      <c r="I350" s="225"/>
      <c r="J350" s="225">
        <v>62</v>
      </c>
      <c r="K350" s="225" t="s">
        <v>6750</v>
      </c>
      <c r="L350" s="225">
        <v>15872</v>
      </c>
      <c r="M350" s="225"/>
    </row>
    <row r="351" spans="1:13">
      <c r="A351" s="225"/>
      <c r="B351" s="225"/>
      <c r="C351" s="225">
        <v>7</v>
      </c>
      <c r="D351" s="225">
        <v>7</v>
      </c>
      <c r="E351" s="225">
        <v>1</v>
      </c>
      <c r="F351" s="225" t="s">
        <v>5907</v>
      </c>
      <c r="G351" s="225" t="s">
        <v>73</v>
      </c>
      <c r="H351" s="225" t="s">
        <v>20</v>
      </c>
      <c r="I351" s="225"/>
      <c r="J351" s="225">
        <v>0</v>
      </c>
      <c r="K351" s="225" t="s">
        <v>5886</v>
      </c>
      <c r="L351" s="225">
        <v>0</v>
      </c>
      <c r="M351" s="225"/>
    </row>
    <row r="352" spans="1:13">
      <c r="A352" s="225"/>
      <c r="B352" s="225"/>
      <c r="C352" s="225">
        <v>0</v>
      </c>
      <c r="D352" s="225">
        <v>6</v>
      </c>
      <c r="E352" s="225">
        <v>7</v>
      </c>
      <c r="F352" s="225" t="s">
        <v>6749</v>
      </c>
      <c r="G352" s="225" t="s">
        <v>68</v>
      </c>
      <c r="H352" s="225" t="s">
        <v>8416</v>
      </c>
      <c r="I352" s="225"/>
      <c r="J352" s="225">
        <v>20</v>
      </c>
      <c r="K352" s="225" t="s">
        <v>6748</v>
      </c>
      <c r="L352" s="225">
        <v>20</v>
      </c>
      <c r="M352" s="225"/>
    </row>
    <row r="353" spans="1:13">
      <c r="A353" s="226"/>
      <c r="B353" s="226" t="s">
        <v>6747</v>
      </c>
      <c r="C353" s="226"/>
      <c r="D353" s="226"/>
      <c r="E353" s="226">
        <v>32</v>
      </c>
      <c r="F353" s="226" t="s">
        <v>6746</v>
      </c>
      <c r="G353" s="226"/>
      <c r="H353" s="226" t="s">
        <v>6745</v>
      </c>
      <c r="I353" s="226"/>
      <c r="J353" s="226"/>
      <c r="K353" s="226" t="s">
        <v>6744</v>
      </c>
      <c r="L353" s="226">
        <v>32516</v>
      </c>
      <c r="M353" s="226"/>
    </row>
    <row r="354" spans="1:13">
      <c r="A354" s="225"/>
      <c r="B354" s="225"/>
      <c r="C354" s="225">
        <v>17</v>
      </c>
      <c r="D354" s="225">
        <v>31</v>
      </c>
      <c r="E354" s="225">
        <v>15</v>
      </c>
      <c r="F354" s="225" t="s">
        <v>6002</v>
      </c>
      <c r="G354" s="225" t="s">
        <v>73</v>
      </c>
      <c r="H354" s="225" t="s">
        <v>20</v>
      </c>
      <c r="I354" s="225"/>
      <c r="J354" s="225">
        <v>0</v>
      </c>
      <c r="K354" s="225" t="s">
        <v>5886</v>
      </c>
      <c r="L354" s="225">
        <v>0</v>
      </c>
      <c r="M354" s="225"/>
    </row>
    <row r="355" spans="1:13">
      <c r="A355" s="225"/>
      <c r="B355" s="225"/>
      <c r="C355" s="225">
        <v>12</v>
      </c>
      <c r="D355" s="225">
        <v>16</v>
      </c>
      <c r="E355" s="225">
        <v>5</v>
      </c>
      <c r="F355" s="225" t="s">
        <v>6743</v>
      </c>
      <c r="G355" s="225" t="s">
        <v>68</v>
      </c>
      <c r="H355" s="225" t="s">
        <v>8415</v>
      </c>
      <c r="I355" s="225"/>
      <c r="J355" s="225">
        <v>7</v>
      </c>
      <c r="K355" s="225" t="s">
        <v>6089</v>
      </c>
      <c r="L355" s="225">
        <v>28672</v>
      </c>
      <c r="M355" s="225"/>
    </row>
    <row r="356" spans="1:13">
      <c r="A356" s="225"/>
      <c r="B356" s="225"/>
      <c r="C356" s="225">
        <v>11</v>
      </c>
      <c r="D356" s="225">
        <v>11</v>
      </c>
      <c r="E356" s="225">
        <v>1</v>
      </c>
      <c r="F356" s="225" t="s">
        <v>6081</v>
      </c>
      <c r="G356" s="225" t="s">
        <v>68</v>
      </c>
      <c r="H356" s="225" t="s">
        <v>8414</v>
      </c>
      <c r="I356" s="225"/>
      <c r="J356" s="225">
        <v>1</v>
      </c>
      <c r="K356" s="225" t="s">
        <v>5933</v>
      </c>
      <c r="L356" s="225">
        <v>2048</v>
      </c>
      <c r="M356" s="225"/>
    </row>
    <row r="357" spans="1:13">
      <c r="A357" s="225"/>
      <c r="B357" s="225"/>
      <c r="C357" s="225">
        <v>8</v>
      </c>
      <c r="D357" s="225">
        <v>10</v>
      </c>
      <c r="E357" s="225">
        <v>3</v>
      </c>
      <c r="F357" s="225" t="s">
        <v>6742</v>
      </c>
      <c r="G357" s="225" t="s">
        <v>68</v>
      </c>
      <c r="H357" s="225" t="s">
        <v>8413</v>
      </c>
      <c r="I357" s="225"/>
      <c r="J357" s="225">
        <v>7</v>
      </c>
      <c r="K357" s="225" t="s">
        <v>6089</v>
      </c>
      <c r="L357" s="225">
        <v>1792</v>
      </c>
      <c r="M357" s="225"/>
    </row>
    <row r="358" spans="1:13">
      <c r="A358" s="225"/>
      <c r="B358" s="225"/>
      <c r="C358" s="225">
        <v>0</v>
      </c>
      <c r="D358" s="225">
        <v>7</v>
      </c>
      <c r="E358" s="225">
        <v>8</v>
      </c>
      <c r="F358" s="225" t="s">
        <v>6461</v>
      </c>
      <c r="G358" s="225" t="s">
        <v>68</v>
      </c>
      <c r="H358" s="225" t="s">
        <v>8412</v>
      </c>
      <c r="I358" s="225"/>
      <c r="J358" s="225">
        <v>4</v>
      </c>
      <c r="K358" s="225" t="s">
        <v>6074</v>
      </c>
      <c r="L358" s="225">
        <v>4</v>
      </c>
      <c r="M358" s="225"/>
    </row>
    <row r="359" spans="1:13">
      <c r="A359" s="226"/>
      <c r="B359" s="226" t="s">
        <v>6741</v>
      </c>
      <c r="C359" s="226"/>
      <c r="D359" s="226"/>
      <c r="E359" s="226">
        <v>32</v>
      </c>
      <c r="F359" s="226" t="s">
        <v>6740</v>
      </c>
      <c r="G359" s="226"/>
      <c r="H359" s="226" t="s">
        <v>6739</v>
      </c>
      <c r="I359" s="226"/>
      <c r="J359" s="226"/>
      <c r="K359" s="226" t="s">
        <v>6738</v>
      </c>
      <c r="L359" s="226">
        <v>3408128</v>
      </c>
      <c r="M359" s="226"/>
    </row>
    <row r="360" spans="1:13">
      <c r="A360" s="225"/>
      <c r="B360" s="225"/>
      <c r="C360" s="225">
        <v>22</v>
      </c>
      <c r="D360" s="225">
        <v>31</v>
      </c>
      <c r="E360" s="225">
        <v>10</v>
      </c>
      <c r="F360" s="225" t="s">
        <v>5924</v>
      </c>
      <c r="G360" s="225" t="s">
        <v>73</v>
      </c>
      <c r="H360" s="225" t="s">
        <v>20</v>
      </c>
      <c r="I360" s="225"/>
      <c r="J360" s="225">
        <v>0</v>
      </c>
      <c r="K360" s="225" t="s">
        <v>5886</v>
      </c>
      <c r="L360" s="225">
        <v>0</v>
      </c>
      <c r="M360" s="225"/>
    </row>
    <row r="361" spans="1:13">
      <c r="A361" s="225"/>
      <c r="B361" s="225"/>
      <c r="C361" s="225">
        <v>12</v>
      </c>
      <c r="D361" s="225">
        <v>21</v>
      </c>
      <c r="E361" s="225">
        <v>10</v>
      </c>
      <c r="F361" s="225" t="s">
        <v>6737</v>
      </c>
      <c r="G361" s="225" t="s">
        <v>68</v>
      </c>
      <c r="H361" s="225" t="s">
        <v>8411</v>
      </c>
      <c r="I361" s="225"/>
      <c r="J361" s="225">
        <v>832</v>
      </c>
      <c r="K361" s="225" t="s">
        <v>6736</v>
      </c>
      <c r="L361" s="225">
        <v>3407872</v>
      </c>
      <c r="M361" s="225"/>
    </row>
    <row r="362" spans="1:13">
      <c r="A362" s="225"/>
      <c r="B362" s="225"/>
      <c r="C362" s="225">
        <v>10</v>
      </c>
      <c r="D362" s="225">
        <v>11</v>
      </c>
      <c r="E362" s="225">
        <v>2</v>
      </c>
      <c r="F362" s="225" t="s">
        <v>5898</v>
      </c>
      <c r="G362" s="225" t="s">
        <v>73</v>
      </c>
      <c r="H362" s="225" t="s">
        <v>20</v>
      </c>
      <c r="I362" s="225"/>
      <c r="J362" s="225">
        <v>0</v>
      </c>
      <c r="K362" s="225" t="s">
        <v>5886</v>
      </c>
      <c r="L362" s="225">
        <v>0</v>
      </c>
      <c r="M362" s="225"/>
    </row>
    <row r="363" spans="1:13">
      <c r="A363" s="225"/>
      <c r="B363" s="225"/>
      <c r="C363" s="225">
        <v>0</v>
      </c>
      <c r="D363" s="225">
        <v>9</v>
      </c>
      <c r="E363" s="225">
        <v>10</v>
      </c>
      <c r="F363" s="225" t="s">
        <v>6221</v>
      </c>
      <c r="G363" s="225" t="s">
        <v>68</v>
      </c>
      <c r="H363" s="225" t="s">
        <v>8410</v>
      </c>
      <c r="I363" s="225"/>
      <c r="J363" s="225">
        <v>256</v>
      </c>
      <c r="K363" s="225" t="s">
        <v>6220</v>
      </c>
      <c r="L363" s="225">
        <v>256</v>
      </c>
      <c r="M363" s="225"/>
    </row>
    <row r="364" spans="1:13">
      <c r="A364" s="226"/>
      <c r="B364" s="226" t="s">
        <v>6735</v>
      </c>
      <c r="C364" s="226"/>
      <c r="D364" s="226"/>
      <c r="E364" s="226">
        <v>32</v>
      </c>
      <c r="F364" s="226" t="s">
        <v>6734</v>
      </c>
      <c r="G364" s="226"/>
      <c r="H364" s="226" t="s">
        <v>6733</v>
      </c>
      <c r="I364" s="226"/>
      <c r="J364" s="226"/>
      <c r="K364" s="226" t="s">
        <v>6732</v>
      </c>
      <c r="L364" s="226">
        <v>270386</v>
      </c>
      <c r="M364" s="226"/>
    </row>
    <row r="365" spans="1:13">
      <c r="A365" s="225"/>
      <c r="B365" s="225"/>
      <c r="C365" s="225">
        <v>21</v>
      </c>
      <c r="D365" s="225">
        <v>31</v>
      </c>
      <c r="E365" s="225">
        <v>11</v>
      </c>
      <c r="F365" s="225" t="s">
        <v>6216</v>
      </c>
      <c r="G365" s="225" t="s">
        <v>73</v>
      </c>
      <c r="H365" s="225" t="s">
        <v>20</v>
      </c>
      <c r="I365" s="225"/>
      <c r="J365" s="225">
        <v>0</v>
      </c>
      <c r="K365" s="225" t="s">
        <v>5886</v>
      </c>
      <c r="L365" s="225">
        <v>0</v>
      </c>
      <c r="M365" s="225"/>
    </row>
    <row r="366" spans="1:13">
      <c r="A366" s="225"/>
      <c r="B366" s="225"/>
      <c r="C366" s="225">
        <v>12</v>
      </c>
      <c r="D366" s="225">
        <v>20</v>
      </c>
      <c r="E366" s="225">
        <v>9</v>
      </c>
      <c r="F366" s="225" t="s">
        <v>6731</v>
      </c>
      <c r="G366" s="225" t="s">
        <v>68</v>
      </c>
      <c r="H366" s="225" t="s">
        <v>8409</v>
      </c>
      <c r="I366" s="225"/>
      <c r="J366" s="225">
        <v>66</v>
      </c>
      <c r="K366" s="225" t="s">
        <v>6024</v>
      </c>
      <c r="L366" s="225">
        <v>270336</v>
      </c>
      <c r="M366" s="225"/>
    </row>
    <row r="367" spans="1:13">
      <c r="A367" s="225"/>
      <c r="B367" s="225"/>
      <c r="C367" s="225">
        <v>9</v>
      </c>
      <c r="D367" s="225">
        <v>11</v>
      </c>
      <c r="E367" s="225">
        <v>3</v>
      </c>
      <c r="F367" s="225" t="s">
        <v>5910</v>
      </c>
      <c r="G367" s="225" t="s">
        <v>73</v>
      </c>
      <c r="H367" s="225" t="s">
        <v>20</v>
      </c>
      <c r="I367" s="225"/>
      <c r="J367" s="225">
        <v>0</v>
      </c>
      <c r="K367" s="225" t="s">
        <v>5886</v>
      </c>
      <c r="L367" s="225">
        <v>0</v>
      </c>
      <c r="M367" s="225"/>
    </row>
    <row r="368" spans="1:13">
      <c r="A368" s="225"/>
      <c r="B368" s="225"/>
      <c r="C368" s="225">
        <v>0</v>
      </c>
      <c r="D368" s="225">
        <v>8</v>
      </c>
      <c r="E368" s="225">
        <v>9</v>
      </c>
      <c r="F368" s="225" t="s">
        <v>6730</v>
      </c>
      <c r="G368" s="225" t="s">
        <v>68</v>
      </c>
      <c r="H368" s="225" t="s">
        <v>8408</v>
      </c>
      <c r="I368" s="225"/>
      <c r="J368" s="225">
        <v>50</v>
      </c>
      <c r="K368" s="225" t="s">
        <v>6415</v>
      </c>
      <c r="L368" s="225">
        <v>50</v>
      </c>
      <c r="M368" s="225"/>
    </row>
    <row r="369" spans="1:13">
      <c r="A369" s="226"/>
      <c r="B369" s="226" t="s">
        <v>6729</v>
      </c>
      <c r="C369" s="226"/>
      <c r="D369" s="226"/>
      <c r="E369" s="226">
        <v>32</v>
      </c>
      <c r="F369" s="226" t="s">
        <v>6728</v>
      </c>
      <c r="G369" s="226"/>
      <c r="H369" s="226" t="s">
        <v>6727</v>
      </c>
      <c r="I369" s="226"/>
      <c r="J369" s="226"/>
      <c r="K369" s="226" t="s">
        <v>6726</v>
      </c>
      <c r="L369" s="226">
        <v>79720516</v>
      </c>
      <c r="M369" s="226"/>
    </row>
    <row r="370" spans="1:13">
      <c r="A370" s="225"/>
      <c r="B370" s="225"/>
      <c r="C370" s="225">
        <v>29</v>
      </c>
      <c r="D370" s="225">
        <v>31</v>
      </c>
      <c r="E370" s="225">
        <v>3</v>
      </c>
      <c r="F370" s="225" t="s">
        <v>5910</v>
      </c>
      <c r="G370" s="225" t="s">
        <v>73</v>
      </c>
      <c r="H370" s="225" t="s">
        <v>20</v>
      </c>
      <c r="I370" s="225"/>
      <c r="J370" s="225">
        <v>0</v>
      </c>
      <c r="K370" s="225" t="s">
        <v>5886</v>
      </c>
      <c r="L370" s="225">
        <v>0</v>
      </c>
      <c r="M370" s="225"/>
    </row>
    <row r="371" spans="1:13">
      <c r="A371" s="225"/>
      <c r="B371" s="225"/>
      <c r="C371" s="225">
        <v>20</v>
      </c>
      <c r="D371" s="225">
        <v>28</v>
      </c>
      <c r="E371" s="225">
        <v>9</v>
      </c>
      <c r="F371" s="225" t="s">
        <v>6725</v>
      </c>
      <c r="G371" s="225" t="s">
        <v>68</v>
      </c>
      <c r="H371" s="225" t="s">
        <v>8407</v>
      </c>
      <c r="I371" s="225"/>
      <c r="J371" s="225">
        <v>76</v>
      </c>
      <c r="K371" s="225" t="s">
        <v>6724</v>
      </c>
      <c r="L371" s="225">
        <v>79691776</v>
      </c>
      <c r="M371" s="225"/>
    </row>
    <row r="372" spans="1:13">
      <c r="A372" s="225"/>
      <c r="B372" s="225"/>
      <c r="C372" s="225">
        <v>19</v>
      </c>
      <c r="D372" s="225">
        <v>19</v>
      </c>
      <c r="E372" s="225">
        <v>1</v>
      </c>
      <c r="F372" s="225" t="s">
        <v>5907</v>
      </c>
      <c r="G372" s="225" t="s">
        <v>73</v>
      </c>
      <c r="H372" s="225" t="s">
        <v>20</v>
      </c>
      <c r="I372" s="225"/>
      <c r="J372" s="225">
        <v>0</v>
      </c>
      <c r="K372" s="225" t="s">
        <v>5886</v>
      </c>
      <c r="L372" s="225">
        <v>0</v>
      </c>
      <c r="M372" s="225"/>
    </row>
    <row r="373" spans="1:13">
      <c r="A373" s="225"/>
      <c r="B373" s="225"/>
      <c r="C373" s="225">
        <v>10</v>
      </c>
      <c r="D373" s="225">
        <v>18</v>
      </c>
      <c r="E373" s="225">
        <v>9</v>
      </c>
      <c r="F373" s="225" t="s">
        <v>6723</v>
      </c>
      <c r="G373" s="225" t="s">
        <v>68</v>
      </c>
      <c r="H373" s="225" t="s">
        <v>8406</v>
      </c>
      <c r="I373" s="225"/>
      <c r="J373" s="225">
        <v>28</v>
      </c>
      <c r="K373" s="225" t="s">
        <v>5942</v>
      </c>
      <c r="L373" s="225">
        <v>28672</v>
      </c>
      <c r="M373" s="225"/>
    </row>
    <row r="374" spans="1:13">
      <c r="A374" s="225"/>
      <c r="B374" s="225"/>
      <c r="C374" s="225">
        <v>9</v>
      </c>
      <c r="D374" s="225">
        <v>9</v>
      </c>
      <c r="E374" s="225">
        <v>1</v>
      </c>
      <c r="F374" s="225" t="s">
        <v>5907</v>
      </c>
      <c r="G374" s="225" t="s">
        <v>73</v>
      </c>
      <c r="H374" s="225" t="s">
        <v>20</v>
      </c>
      <c r="I374" s="225"/>
      <c r="J374" s="225">
        <v>0</v>
      </c>
      <c r="K374" s="225" t="s">
        <v>5886</v>
      </c>
      <c r="L374" s="225">
        <v>0</v>
      </c>
      <c r="M374" s="225"/>
    </row>
    <row r="375" spans="1:13">
      <c r="A375" s="225"/>
      <c r="B375" s="225"/>
      <c r="C375" s="225">
        <v>0</v>
      </c>
      <c r="D375" s="225">
        <v>8</v>
      </c>
      <c r="E375" s="225">
        <v>9</v>
      </c>
      <c r="F375" s="225" t="s">
        <v>6722</v>
      </c>
      <c r="G375" s="225" t="s">
        <v>68</v>
      </c>
      <c r="H375" s="225" t="s">
        <v>8405</v>
      </c>
      <c r="I375" s="225"/>
      <c r="J375" s="225">
        <v>68</v>
      </c>
      <c r="K375" s="225" t="s">
        <v>6721</v>
      </c>
      <c r="L375" s="225">
        <v>68</v>
      </c>
      <c r="M375" s="225"/>
    </row>
    <row r="376" spans="1:13">
      <c r="A376" s="226"/>
      <c r="B376" s="226" t="s">
        <v>6720</v>
      </c>
      <c r="C376" s="226"/>
      <c r="D376" s="226"/>
      <c r="E376" s="226">
        <v>32</v>
      </c>
      <c r="F376" s="226" t="s">
        <v>6719</v>
      </c>
      <c r="G376" s="226"/>
      <c r="H376" s="226" t="s">
        <v>6718</v>
      </c>
      <c r="I376" s="226"/>
      <c r="J376" s="226"/>
      <c r="K376" s="226" t="s">
        <v>6717</v>
      </c>
      <c r="L376" s="226">
        <v>2283749505</v>
      </c>
      <c r="M376" s="226"/>
    </row>
    <row r="377" spans="1:13">
      <c r="A377" s="225"/>
      <c r="B377" s="225"/>
      <c r="C377" s="225">
        <v>31</v>
      </c>
      <c r="D377" s="225">
        <v>31</v>
      </c>
      <c r="E377" s="225">
        <v>1</v>
      </c>
      <c r="F377" s="225" t="s">
        <v>6081</v>
      </c>
      <c r="G377" s="225" t="s">
        <v>68</v>
      </c>
      <c r="H377" s="225" t="s">
        <v>8404</v>
      </c>
      <c r="I377" s="225"/>
      <c r="J377" s="225">
        <v>1</v>
      </c>
      <c r="K377" s="225" t="s">
        <v>5933</v>
      </c>
      <c r="L377" s="225">
        <v>2147483648</v>
      </c>
      <c r="M377" s="225"/>
    </row>
    <row r="378" spans="1:13">
      <c r="A378" s="225"/>
      <c r="B378" s="225"/>
      <c r="C378" s="225">
        <v>28</v>
      </c>
      <c r="D378" s="225">
        <v>30</v>
      </c>
      <c r="E378" s="225">
        <v>3</v>
      </c>
      <c r="F378" s="225" t="s">
        <v>5910</v>
      </c>
      <c r="G378" s="225" t="s">
        <v>73</v>
      </c>
      <c r="H378" s="225" t="s">
        <v>20</v>
      </c>
      <c r="I378" s="225"/>
      <c r="J378" s="225">
        <v>0</v>
      </c>
      <c r="K378" s="225" t="s">
        <v>5886</v>
      </c>
      <c r="L378" s="225">
        <v>0</v>
      </c>
      <c r="M378" s="225"/>
    </row>
    <row r="379" spans="1:13">
      <c r="A379" s="225"/>
      <c r="B379" s="225"/>
      <c r="C379" s="225">
        <v>27</v>
      </c>
      <c r="D379" s="225">
        <v>27</v>
      </c>
      <c r="E379" s="225">
        <v>1</v>
      </c>
      <c r="F379" s="225" t="s">
        <v>6081</v>
      </c>
      <c r="G379" s="225" t="s">
        <v>68</v>
      </c>
      <c r="H379" s="225" t="s">
        <v>8403</v>
      </c>
      <c r="I379" s="225"/>
      <c r="J379" s="225">
        <v>1</v>
      </c>
      <c r="K379" s="225" t="s">
        <v>5933</v>
      </c>
      <c r="L379" s="225">
        <v>134217728</v>
      </c>
      <c r="M379" s="225"/>
    </row>
    <row r="380" spans="1:13">
      <c r="A380" s="225"/>
      <c r="B380" s="225"/>
      <c r="C380" s="225">
        <v>25</v>
      </c>
      <c r="D380" s="225">
        <v>26</v>
      </c>
      <c r="E380" s="225">
        <v>2</v>
      </c>
      <c r="F380" s="225" t="s">
        <v>5898</v>
      </c>
      <c r="G380" s="225" t="s">
        <v>73</v>
      </c>
      <c r="H380" s="225" t="s">
        <v>20</v>
      </c>
      <c r="I380" s="225"/>
      <c r="J380" s="225">
        <v>0</v>
      </c>
      <c r="K380" s="225" t="s">
        <v>5886</v>
      </c>
      <c r="L380" s="225">
        <v>0</v>
      </c>
      <c r="M380" s="225"/>
    </row>
    <row r="381" spans="1:13">
      <c r="A381" s="225"/>
      <c r="B381" s="225"/>
      <c r="C381" s="225">
        <v>24</v>
      </c>
      <c r="D381" s="225">
        <v>24</v>
      </c>
      <c r="E381" s="225">
        <v>1</v>
      </c>
      <c r="F381" s="225" t="s">
        <v>5907</v>
      </c>
      <c r="G381" s="225" t="s">
        <v>68</v>
      </c>
      <c r="H381" s="225" t="s">
        <v>8402</v>
      </c>
      <c r="I381" s="225"/>
      <c r="J381" s="225">
        <v>0</v>
      </c>
      <c r="K381" s="225" t="s">
        <v>5886</v>
      </c>
      <c r="L381" s="225">
        <v>0</v>
      </c>
      <c r="M381" s="225"/>
    </row>
    <row r="382" spans="1:13">
      <c r="A382" s="225"/>
      <c r="B382" s="225"/>
      <c r="C382" s="225">
        <v>12</v>
      </c>
      <c r="D382" s="225">
        <v>23</v>
      </c>
      <c r="E382" s="225">
        <v>12</v>
      </c>
      <c r="F382" s="225" t="s">
        <v>6716</v>
      </c>
      <c r="G382" s="225" t="s">
        <v>68</v>
      </c>
      <c r="H382" s="225" t="s">
        <v>8401</v>
      </c>
      <c r="I382" s="225"/>
      <c r="J382" s="225">
        <v>500</v>
      </c>
      <c r="K382" s="225" t="s">
        <v>6715</v>
      </c>
      <c r="L382" s="225">
        <v>2048000</v>
      </c>
      <c r="M382" s="225"/>
    </row>
    <row r="383" spans="1:13">
      <c r="A383" s="225"/>
      <c r="B383" s="225"/>
      <c r="C383" s="225">
        <v>8</v>
      </c>
      <c r="D383" s="225">
        <v>11</v>
      </c>
      <c r="E383" s="225">
        <v>4</v>
      </c>
      <c r="F383" s="225" t="s">
        <v>5994</v>
      </c>
      <c r="G383" s="225" t="s">
        <v>73</v>
      </c>
      <c r="H383" s="225" t="s">
        <v>20</v>
      </c>
      <c r="I383" s="225"/>
      <c r="J383" s="225">
        <v>0</v>
      </c>
      <c r="K383" s="225" t="s">
        <v>5886</v>
      </c>
      <c r="L383" s="225">
        <v>0</v>
      </c>
      <c r="M383" s="225"/>
    </row>
    <row r="384" spans="1:13">
      <c r="A384" s="225"/>
      <c r="B384" s="225"/>
      <c r="C384" s="225">
        <v>4</v>
      </c>
      <c r="D384" s="225">
        <v>7</v>
      </c>
      <c r="E384" s="225">
        <v>4</v>
      </c>
      <c r="F384" s="225" t="s">
        <v>6132</v>
      </c>
      <c r="G384" s="225" t="s">
        <v>68</v>
      </c>
      <c r="H384" s="225" t="s">
        <v>8400</v>
      </c>
      <c r="I384" s="225"/>
      <c r="J384" s="225">
        <v>8</v>
      </c>
      <c r="K384" s="225" t="s">
        <v>6039</v>
      </c>
      <c r="L384" s="225">
        <v>128</v>
      </c>
      <c r="M384" s="225"/>
    </row>
    <row r="385" spans="1:13">
      <c r="A385" s="225"/>
      <c r="B385" s="225"/>
      <c r="C385" s="225">
        <v>0</v>
      </c>
      <c r="D385" s="225">
        <v>3</v>
      </c>
      <c r="E385" s="225">
        <v>4</v>
      </c>
      <c r="F385" s="225" t="s">
        <v>6070</v>
      </c>
      <c r="G385" s="225" t="s">
        <v>68</v>
      </c>
      <c r="H385" s="225" t="s">
        <v>8399</v>
      </c>
      <c r="I385" s="225"/>
      <c r="J385" s="225">
        <v>1</v>
      </c>
      <c r="K385" s="225" t="s">
        <v>5933</v>
      </c>
      <c r="L385" s="225">
        <v>1</v>
      </c>
      <c r="M385" s="225"/>
    </row>
    <row r="386" spans="1:13">
      <c r="A386" s="226"/>
      <c r="B386" s="226" t="s">
        <v>6714</v>
      </c>
      <c r="C386" s="226"/>
      <c r="D386" s="226"/>
      <c r="E386" s="226">
        <v>32</v>
      </c>
      <c r="F386" s="226" t="s">
        <v>6713</v>
      </c>
      <c r="G386" s="226"/>
      <c r="H386" s="226" t="s">
        <v>6712</v>
      </c>
      <c r="I386" s="226"/>
      <c r="J386" s="226"/>
      <c r="K386" s="226" t="s">
        <v>6711</v>
      </c>
      <c r="L386" s="226">
        <v>1050628</v>
      </c>
      <c r="M386" s="226"/>
    </row>
    <row r="387" spans="1:13">
      <c r="A387" s="225"/>
      <c r="B387" s="225"/>
      <c r="C387" s="225">
        <v>22</v>
      </c>
      <c r="D387" s="225">
        <v>31</v>
      </c>
      <c r="E387" s="225">
        <v>10</v>
      </c>
      <c r="F387" s="225" t="s">
        <v>5924</v>
      </c>
      <c r="G387" s="225" t="s">
        <v>73</v>
      </c>
      <c r="H387" s="225" t="s">
        <v>20</v>
      </c>
      <c r="I387" s="225"/>
      <c r="J387" s="225">
        <v>0</v>
      </c>
      <c r="K387" s="225" t="s">
        <v>5886</v>
      </c>
      <c r="L387" s="225">
        <v>0</v>
      </c>
      <c r="M387" s="225"/>
    </row>
    <row r="388" spans="1:13">
      <c r="A388" s="225"/>
      <c r="B388" s="225"/>
      <c r="C388" s="225">
        <v>16</v>
      </c>
      <c r="D388" s="225">
        <v>21</v>
      </c>
      <c r="E388" s="225">
        <v>6</v>
      </c>
      <c r="F388" s="225" t="s">
        <v>6710</v>
      </c>
      <c r="G388" s="225" t="s">
        <v>68</v>
      </c>
      <c r="H388" s="225" t="s">
        <v>8398</v>
      </c>
      <c r="I388" s="225"/>
      <c r="J388" s="225">
        <v>16</v>
      </c>
      <c r="K388" s="225" t="s">
        <v>6082</v>
      </c>
      <c r="L388" s="225">
        <v>1048576</v>
      </c>
      <c r="M388" s="225"/>
    </row>
    <row r="389" spans="1:13">
      <c r="A389" s="225"/>
      <c r="B389" s="225"/>
      <c r="C389" s="225">
        <v>14</v>
      </c>
      <c r="D389" s="225">
        <v>15</v>
      </c>
      <c r="E389" s="225">
        <v>2</v>
      </c>
      <c r="F389" s="225" t="s">
        <v>5898</v>
      </c>
      <c r="G389" s="225" t="s">
        <v>73</v>
      </c>
      <c r="H389" s="225" t="s">
        <v>20</v>
      </c>
      <c r="I389" s="225"/>
      <c r="J389" s="225">
        <v>0</v>
      </c>
      <c r="K389" s="225" t="s">
        <v>5886</v>
      </c>
      <c r="L389" s="225">
        <v>0</v>
      </c>
      <c r="M389" s="225"/>
    </row>
    <row r="390" spans="1:13">
      <c r="A390" s="225"/>
      <c r="B390" s="225"/>
      <c r="C390" s="225">
        <v>8</v>
      </c>
      <c r="D390" s="225">
        <v>13</v>
      </c>
      <c r="E390" s="225">
        <v>6</v>
      </c>
      <c r="F390" s="225" t="s">
        <v>6709</v>
      </c>
      <c r="G390" s="225" t="s">
        <v>68</v>
      </c>
      <c r="H390" s="225" t="s">
        <v>8397</v>
      </c>
      <c r="I390" s="225"/>
      <c r="J390" s="225">
        <v>8</v>
      </c>
      <c r="K390" s="225" t="s">
        <v>6039</v>
      </c>
      <c r="L390" s="225">
        <v>2048</v>
      </c>
      <c r="M390" s="225"/>
    </row>
    <row r="391" spans="1:13">
      <c r="A391" s="225"/>
      <c r="B391" s="225"/>
      <c r="C391" s="225">
        <v>6</v>
      </c>
      <c r="D391" s="225">
        <v>7</v>
      </c>
      <c r="E391" s="225">
        <v>2</v>
      </c>
      <c r="F391" s="225" t="s">
        <v>5898</v>
      </c>
      <c r="G391" s="225" t="s">
        <v>73</v>
      </c>
      <c r="H391" s="225" t="s">
        <v>20</v>
      </c>
      <c r="I391" s="225"/>
      <c r="J391" s="225">
        <v>0</v>
      </c>
      <c r="K391" s="225" t="s">
        <v>5886</v>
      </c>
      <c r="L391" s="225">
        <v>0</v>
      </c>
      <c r="M391" s="225"/>
    </row>
    <row r="392" spans="1:13">
      <c r="A392" s="225"/>
      <c r="B392" s="225"/>
      <c r="C392" s="225">
        <v>0</v>
      </c>
      <c r="D392" s="225">
        <v>5</v>
      </c>
      <c r="E392" s="225">
        <v>6</v>
      </c>
      <c r="F392" s="225" t="s">
        <v>6708</v>
      </c>
      <c r="G392" s="225" t="s">
        <v>68</v>
      </c>
      <c r="H392" s="225" t="s">
        <v>8396</v>
      </c>
      <c r="I392" s="225"/>
      <c r="J392" s="225">
        <v>4</v>
      </c>
      <c r="K392" s="225" t="s">
        <v>6074</v>
      </c>
      <c r="L392" s="225">
        <v>4</v>
      </c>
      <c r="M392" s="225"/>
    </row>
    <row r="393" spans="1:13">
      <c r="A393" s="226"/>
      <c r="B393" s="226" t="s">
        <v>6707</v>
      </c>
      <c r="C393" s="226"/>
      <c r="D393" s="226"/>
      <c r="E393" s="226">
        <v>32</v>
      </c>
      <c r="F393" s="226" t="s">
        <v>6706</v>
      </c>
      <c r="G393" s="226"/>
      <c r="H393" s="226" t="s">
        <v>6705</v>
      </c>
      <c r="I393" s="226"/>
      <c r="J393" s="226"/>
      <c r="K393" s="226" t="s">
        <v>6704</v>
      </c>
      <c r="L393" s="226">
        <v>7216</v>
      </c>
      <c r="M393" s="226"/>
    </row>
    <row r="394" spans="1:13">
      <c r="A394" s="225"/>
      <c r="B394" s="225"/>
      <c r="C394" s="225">
        <v>16</v>
      </c>
      <c r="D394" s="225">
        <v>31</v>
      </c>
      <c r="E394" s="225">
        <v>16</v>
      </c>
      <c r="F394" s="225" t="s">
        <v>6008</v>
      </c>
      <c r="G394" s="225" t="s">
        <v>73</v>
      </c>
      <c r="H394" s="225" t="s">
        <v>20</v>
      </c>
      <c r="I394" s="225"/>
      <c r="J394" s="225">
        <v>0</v>
      </c>
      <c r="K394" s="225" t="s">
        <v>5886</v>
      </c>
      <c r="L394" s="225">
        <v>0</v>
      </c>
      <c r="M394" s="225"/>
    </row>
    <row r="395" spans="1:13">
      <c r="A395" s="225"/>
      <c r="B395" s="225"/>
      <c r="C395" s="225">
        <v>8</v>
      </c>
      <c r="D395" s="225">
        <v>15</v>
      </c>
      <c r="E395" s="225">
        <v>8</v>
      </c>
      <c r="F395" s="225" t="s">
        <v>6703</v>
      </c>
      <c r="G395" s="225" t="s">
        <v>68</v>
      </c>
      <c r="H395" s="225" t="s">
        <v>8395</v>
      </c>
      <c r="I395" s="225"/>
      <c r="J395" s="225">
        <v>28</v>
      </c>
      <c r="K395" s="225" t="s">
        <v>5942</v>
      </c>
      <c r="L395" s="225">
        <v>7168</v>
      </c>
      <c r="M395" s="225"/>
    </row>
    <row r="396" spans="1:13">
      <c r="A396" s="225"/>
      <c r="B396" s="225"/>
      <c r="C396" s="225">
        <v>0</v>
      </c>
      <c r="D396" s="225">
        <v>7</v>
      </c>
      <c r="E396" s="225">
        <v>8</v>
      </c>
      <c r="F396" s="225" t="s">
        <v>6702</v>
      </c>
      <c r="G396" s="225" t="s">
        <v>68</v>
      </c>
      <c r="H396" s="225" t="s">
        <v>8394</v>
      </c>
      <c r="I396" s="225"/>
      <c r="J396" s="225">
        <v>48</v>
      </c>
      <c r="K396" s="225" t="s">
        <v>6701</v>
      </c>
      <c r="L396" s="225">
        <v>48</v>
      </c>
      <c r="M396" s="225"/>
    </row>
    <row r="397" spans="1:13">
      <c r="A397" s="226"/>
      <c r="B397" s="226" t="s">
        <v>6700</v>
      </c>
      <c r="C397" s="226"/>
      <c r="D397" s="226"/>
      <c r="E397" s="226">
        <v>32</v>
      </c>
      <c r="F397" s="226" t="s">
        <v>4333</v>
      </c>
      <c r="G397" s="226"/>
      <c r="H397" s="226" t="s">
        <v>6699</v>
      </c>
      <c r="I397" s="226"/>
      <c r="J397" s="226"/>
      <c r="K397" s="226" t="s">
        <v>5886</v>
      </c>
      <c r="L397" s="226">
        <v>0</v>
      </c>
      <c r="M397" s="226"/>
    </row>
    <row r="398" spans="1:13">
      <c r="A398" s="225"/>
      <c r="B398" s="225"/>
      <c r="C398" s="225">
        <v>5</v>
      </c>
      <c r="D398" s="225">
        <v>31</v>
      </c>
      <c r="E398" s="225">
        <v>27</v>
      </c>
      <c r="F398" s="225" t="s">
        <v>5995</v>
      </c>
      <c r="G398" s="225" t="s">
        <v>73</v>
      </c>
      <c r="H398" s="225" t="s">
        <v>20</v>
      </c>
      <c r="I398" s="225"/>
      <c r="J398" s="225">
        <v>0</v>
      </c>
      <c r="K398" s="225" t="s">
        <v>5886</v>
      </c>
      <c r="L398" s="225">
        <v>0</v>
      </c>
      <c r="M398" s="225"/>
    </row>
    <row r="399" spans="1:13">
      <c r="A399" s="225"/>
      <c r="B399" s="225"/>
      <c r="C399" s="225">
        <v>0</v>
      </c>
      <c r="D399" s="225">
        <v>4</v>
      </c>
      <c r="E399" s="225">
        <v>5</v>
      </c>
      <c r="F399" s="225" t="s">
        <v>6111</v>
      </c>
      <c r="G399" s="225" t="s">
        <v>68</v>
      </c>
      <c r="H399" s="225" t="s">
        <v>8393</v>
      </c>
      <c r="I399" s="225"/>
      <c r="J399" s="225">
        <v>0</v>
      </c>
      <c r="K399" s="225" t="s">
        <v>5886</v>
      </c>
      <c r="L399" s="225">
        <v>0</v>
      </c>
      <c r="M399" s="225"/>
    </row>
    <row r="400" spans="1:13">
      <c r="A400" s="226"/>
      <c r="B400" s="226" t="s">
        <v>6698</v>
      </c>
      <c r="C400" s="226"/>
      <c r="D400" s="226"/>
      <c r="E400" s="226">
        <v>32</v>
      </c>
      <c r="F400" s="226" t="s">
        <v>6697</v>
      </c>
      <c r="G400" s="226"/>
      <c r="H400" s="226" t="s">
        <v>6696</v>
      </c>
      <c r="I400" s="226"/>
      <c r="J400" s="226"/>
      <c r="K400" s="226" t="s">
        <v>6695</v>
      </c>
      <c r="L400" s="226">
        <v>268456450</v>
      </c>
      <c r="M400" s="226"/>
    </row>
    <row r="401" spans="1:13">
      <c r="A401" s="225"/>
      <c r="B401" s="225"/>
      <c r="C401" s="225">
        <v>29</v>
      </c>
      <c r="D401" s="225">
        <v>31</v>
      </c>
      <c r="E401" s="225">
        <v>3</v>
      </c>
      <c r="F401" s="225" t="s">
        <v>5910</v>
      </c>
      <c r="G401" s="225" t="s">
        <v>73</v>
      </c>
      <c r="H401" s="225" t="s">
        <v>20</v>
      </c>
      <c r="I401" s="225"/>
      <c r="J401" s="225">
        <v>0</v>
      </c>
      <c r="K401" s="225" t="s">
        <v>5886</v>
      </c>
      <c r="L401" s="225">
        <v>0</v>
      </c>
      <c r="M401" s="225"/>
    </row>
    <row r="402" spans="1:13">
      <c r="A402" s="225"/>
      <c r="B402" s="225"/>
      <c r="C402" s="225">
        <v>28</v>
      </c>
      <c r="D402" s="225">
        <v>28</v>
      </c>
      <c r="E402" s="225">
        <v>1</v>
      </c>
      <c r="F402" s="225" t="s">
        <v>6081</v>
      </c>
      <c r="G402" s="225" t="s">
        <v>68</v>
      </c>
      <c r="H402" s="225" t="s">
        <v>8392</v>
      </c>
      <c r="I402" s="225"/>
      <c r="J402" s="225">
        <v>1</v>
      </c>
      <c r="K402" s="225" t="s">
        <v>5933</v>
      </c>
      <c r="L402" s="225">
        <v>268435456</v>
      </c>
      <c r="M402" s="225"/>
    </row>
    <row r="403" spans="1:13">
      <c r="A403" s="225"/>
      <c r="B403" s="225"/>
      <c r="C403" s="225">
        <v>25</v>
      </c>
      <c r="D403" s="225">
        <v>27</v>
      </c>
      <c r="E403" s="225">
        <v>3</v>
      </c>
      <c r="F403" s="225" t="s">
        <v>5910</v>
      </c>
      <c r="G403" s="225" t="s">
        <v>73</v>
      </c>
      <c r="H403" s="225" t="s">
        <v>20</v>
      </c>
      <c r="I403" s="225"/>
      <c r="J403" s="225">
        <v>0</v>
      </c>
      <c r="K403" s="225" t="s">
        <v>5886</v>
      </c>
      <c r="L403" s="225">
        <v>0</v>
      </c>
      <c r="M403" s="225"/>
    </row>
    <row r="404" spans="1:13">
      <c r="A404" s="225"/>
      <c r="B404" s="225"/>
      <c r="C404" s="225">
        <v>24</v>
      </c>
      <c r="D404" s="225">
        <v>24</v>
      </c>
      <c r="E404" s="225">
        <v>1</v>
      </c>
      <c r="F404" s="225" t="s">
        <v>5907</v>
      </c>
      <c r="G404" s="225" t="s">
        <v>68</v>
      </c>
      <c r="H404" s="225" t="s">
        <v>8391</v>
      </c>
      <c r="I404" s="225"/>
      <c r="J404" s="225">
        <v>0</v>
      </c>
      <c r="K404" s="225" t="s">
        <v>5886</v>
      </c>
      <c r="L404" s="225">
        <v>0</v>
      </c>
      <c r="M404" s="225"/>
    </row>
    <row r="405" spans="1:13">
      <c r="A405" s="225"/>
      <c r="B405" s="225"/>
      <c r="C405" s="225">
        <v>21</v>
      </c>
      <c r="D405" s="225">
        <v>23</v>
      </c>
      <c r="E405" s="225">
        <v>3</v>
      </c>
      <c r="F405" s="225" t="s">
        <v>5910</v>
      </c>
      <c r="G405" s="225" t="s">
        <v>73</v>
      </c>
      <c r="H405" s="225" t="s">
        <v>20</v>
      </c>
      <c r="I405" s="225"/>
      <c r="J405" s="225">
        <v>0</v>
      </c>
      <c r="K405" s="225" t="s">
        <v>5886</v>
      </c>
      <c r="L405" s="225">
        <v>0</v>
      </c>
      <c r="M405" s="225"/>
    </row>
    <row r="406" spans="1:13">
      <c r="A406" s="225"/>
      <c r="B406" s="225"/>
      <c r="C406" s="225">
        <v>20</v>
      </c>
      <c r="D406" s="225">
        <v>20</v>
      </c>
      <c r="E406" s="225">
        <v>1</v>
      </c>
      <c r="F406" s="225" t="s">
        <v>5907</v>
      </c>
      <c r="G406" s="225" t="s">
        <v>68</v>
      </c>
      <c r="H406" s="225" t="s">
        <v>8390</v>
      </c>
      <c r="I406" s="225"/>
      <c r="J406" s="225">
        <v>0</v>
      </c>
      <c r="K406" s="225" t="s">
        <v>5886</v>
      </c>
      <c r="L406" s="225">
        <v>0</v>
      </c>
      <c r="M406" s="225"/>
    </row>
    <row r="407" spans="1:13">
      <c r="A407" s="225"/>
      <c r="B407" s="225"/>
      <c r="C407" s="225">
        <v>17</v>
      </c>
      <c r="D407" s="225">
        <v>19</v>
      </c>
      <c r="E407" s="225">
        <v>3</v>
      </c>
      <c r="F407" s="225" t="s">
        <v>5910</v>
      </c>
      <c r="G407" s="225" t="s">
        <v>73</v>
      </c>
      <c r="H407" s="225" t="s">
        <v>20</v>
      </c>
      <c r="I407" s="225"/>
      <c r="J407" s="225">
        <v>0</v>
      </c>
      <c r="K407" s="225" t="s">
        <v>5886</v>
      </c>
      <c r="L407" s="225">
        <v>0</v>
      </c>
      <c r="M407" s="225"/>
    </row>
    <row r="408" spans="1:13">
      <c r="A408" s="225"/>
      <c r="B408" s="225"/>
      <c r="C408" s="225">
        <v>8</v>
      </c>
      <c r="D408" s="225">
        <v>16</v>
      </c>
      <c r="E408" s="225">
        <v>9</v>
      </c>
      <c r="F408" s="225" t="s">
        <v>6694</v>
      </c>
      <c r="G408" s="225" t="s">
        <v>68</v>
      </c>
      <c r="H408" s="225" t="s">
        <v>8389</v>
      </c>
      <c r="I408" s="225"/>
      <c r="J408" s="225">
        <v>82</v>
      </c>
      <c r="K408" s="225" t="s">
        <v>6693</v>
      </c>
      <c r="L408" s="225">
        <v>20992</v>
      </c>
      <c r="M408" s="225"/>
    </row>
    <row r="409" spans="1:13">
      <c r="A409" s="225"/>
      <c r="B409" s="225"/>
      <c r="C409" s="225">
        <v>6</v>
      </c>
      <c r="D409" s="225">
        <v>7</v>
      </c>
      <c r="E409" s="225">
        <v>2</v>
      </c>
      <c r="F409" s="225" t="s">
        <v>5898</v>
      </c>
      <c r="G409" s="225" t="s">
        <v>73</v>
      </c>
      <c r="H409" s="225" t="s">
        <v>20</v>
      </c>
      <c r="I409" s="225"/>
      <c r="J409" s="225">
        <v>0</v>
      </c>
      <c r="K409" s="225" t="s">
        <v>5886</v>
      </c>
      <c r="L409" s="225">
        <v>0</v>
      </c>
      <c r="M409" s="225"/>
    </row>
    <row r="410" spans="1:13">
      <c r="A410" s="225"/>
      <c r="B410" s="225"/>
      <c r="C410" s="225">
        <v>0</v>
      </c>
      <c r="D410" s="225">
        <v>5</v>
      </c>
      <c r="E410" s="225">
        <v>6</v>
      </c>
      <c r="F410" s="225" t="s">
        <v>6692</v>
      </c>
      <c r="G410" s="225" t="s">
        <v>68</v>
      </c>
      <c r="H410" s="225" t="s">
        <v>8388</v>
      </c>
      <c r="I410" s="225"/>
      <c r="J410" s="225">
        <v>2</v>
      </c>
      <c r="K410" s="225" t="s">
        <v>6071</v>
      </c>
      <c r="L410" s="225">
        <v>2</v>
      </c>
      <c r="M410" s="225"/>
    </row>
    <row r="411" spans="1:13">
      <c r="A411" s="226"/>
      <c r="B411" s="226" t="s">
        <v>6691</v>
      </c>
      <c r="C411" s="226"/>
      <c r="D411" s="226"/>
      <c r="E411" s="226">
        <v>32</v>
      </c>
      <c r="F411" s="226" t="s">
        <v>6690</v>
      </c>
      <c r="G411" s="226"/>
      <c r="H411" s="226" t="s">
        <v>6689</v>
      </c>
      <c r="I411" s="226"/>
      <c r="J411" s="226"/>
      <c r="K411" s="226" t="s">
        <v>6688</v>
      </c>
      <c r="L411" s="226">
        <v>523185967</v>
      </c>
      <c r="M411" s="226"/>
    </row>
    <row r="412" spans="1:13">
      <c r="A412" s="225"/>
      <c r="B412" s="225"/>
      <c r="C412" s="225">
        <v>29</v>
      </c>
      <c r="D412" s="225">
        <v>31</v>
      </c>
      <c r="E412" s="225">
        <v>3</v>
      </c>
      <c r="F412" s="225" t="s">
        <v>5910</v>
      </c>
      <c r="G412" s="225" t="s">
        <v>73</v>
      </c>
      <c r="H412" s="225" t="s">
        <v>20</v>
      </c>
      <c r="I412" s="225"/>
      <c r="J412" s="225">
        <v>0</v>
      </c>
      <c r="K412" s="225" t="s">
        <v>5886</v>
      </c>
      <c r="L412" s="225">
        <v>0</v>
      </c>
      <c r="M412" s="225"/>
    </row>
    <row r="413" spans="1:13">
      <c r="A413" s="225"/>
      <c r="B413" s="225"/>
      <c r="C413" s="225">
        <v>24</v>
      </c>
      <c r="D413" s="225">
        <v>28</v>
      </c>
      <c r="E413" s="225">
        <v>5</v>
      </c>
      <c r="F413" s="225" t="s">
        <v>6687</v>
      </c>
      <c r="G413" s="225" t="s">
        <v>68</v>
      </c>
      <c r="H413" s="225" t="s">
        <v>8387</v>
      </c>
      <c r="I413" s="225"/>
      <c r="J413" s="225">
        <v>31</v>
      </c>
      <c r="K413" s="225" t="s">
        <v>5936</v>
      </c>
      <c r="L413" s="225">
        <v>520093696</v>
      </c>
      <c r="M413" s="225"/>
    </row>
    <row r="414" spans="1:13">
      <c r="A414" s="225"/>
      <c r="B414" s="225"/>
      <c r="C414" s="225">
        <v>16</v>
      </c>
      <c r="D414" s="225">
        <v>23</v>
      </c>
      <c r="E414" s="225">
        <v>8</v>
      </c>
      <c r="F414" s="225" t="s">
        <v>6686</v>
      </c>
      <c r="G414" s="225" t="s">
        <v>68</v>
      </c>
      <c r="H414" s="225" t="s">
        <v>8386</v>
      </c>
      <c r="I414" s="225"/>
      <c r="J414" s="225">
        <v>47</v>
      </c>
      <c r="K414" s="225" t="s">
        <v>6378</v>
      </c>
      <c r="L414" s="225">
        <v>3080192</v>
      </c>
      <c r="M414" s="225"/>
    </row>
    <row r="415" spans="1:13">
      <c r="A415" s="225"/>
      <c r="B415" s="225"/>
      <c r="C415" s="225">
        <v>8</v>
      </c>
      <c r="D415" s="225">
        <v>15</v>
      </c>
      <c r="E415" s="225">
        <v>8</v>
      </c>
      <c r="F415" s="225" t="s">
        <v>6686</v>
      </c>
      <c r="G415" s="225" t="s">
        <v>68</v>
      </c>
      <c r="H415" s="225" t="s">
        <v>8385</v>
      </c>
      <c r="I415" s="225"/>
      <c r="J415" s="225">
        <v>47</v>
      </c>
      <c r="K415" s="225" t="s">
        <v>6378</v>
      </c>
      <c r="L415" s="225">
        <v>12032</v>
      </c>
      <c r="M415" s="225"/>
    </row>
    <row r="416" spans="1:13">
      <c r="A416" s="225"/>
      <c r="B416" s="225"/>
      <c r="C416" s="225">
        <v>0</v>
      </c>
      <c r="D416" s="225">
        <v>7</v>
      </c>
      <c r="E416" s="225">
        <v>8</v>
      </c>
      <c r="F416" s="225" t="s">
        <v>6686</v>
      </c>
      <c r="G416" s="225" t="s">
        <v>68</v>
      </c>
      <c r="H416" s="225" t="s">
        <v>8384</v>
      </c>
      <c r="I416" s="225"/>
      <c r="J416" s="225">
        <v>47</v>
      </c>
      <c r="K416" s="225" t="s">
        <v>6378</v>
      </c>
      <c r="L416" s="225">
        <v>47</v>
      </c>
      <c r="M416" s="225"/>
    </row>
    <row r="417" spans="1:13">
      <c r="A417" s="226"/>
      <c r="B417" s="226" t="s">
        <v>6685</v>
      </c>
      <c r="C417" s="226"/>
      <c r="D417" s="226"/>
      <c r="E417" s="226">
        <v>32</v>
      </c>
      <c r="F417" s="226" t="s">
        <v>4339</v>
      </c>
      <c r="G417" s="226"/>
      <c r="H417" s="226" t="s">
        <v>6684</v>
      </c>
      <c r="I417" s="226"/>
      <c r="J417" s="226"/>
      <c r="K417" s="226" t="s">
        <v>6448</v>
      </c>
      <c r="L417" s="226">
        <v>4294967295</v>
      </c>
      <c r="M417" s="226"/>
    </row>
    <row r="418" spans="1:13">
      <c r="A418" s="225"/>
      <c r="B418" s="225"/>
      <c r="C418" s="225">
        <v>0</v>
      </c>
      <c r="D418" s="225">
        <v>31</v>
      </c>
      <c r="E418" s="225">
        <v>32</v>
      </c>
      <c r="F418" s="225" t="s">
        <v>4339</v>
      </c>
      <c r="G418" s="225" t="s">
        <v>68</v>
      </c>
      <c r="H418" s="225" t="s">
        <v>8383</v>
      </c>
      <c r="I418" s="225"/>
      <c r="J418" s="225">
        <v>4294967295</v>
      </c>
      <c r="K418" s="225" t="s">
        <v>6448</v>
      </c>
      <c r="L418" s="225">
        <v>4294967295</v>
      </c>
      <c r="M418" s="225"/>
    </row>
    <row r="419" spans="1:13">
      <c r="A419" s="226"/>
      <c r="B419" s="226" t="s">
        <v>6683</v>
      </c>
      <c r="C419" s="226"/>
      <c r="D419" s="226"/>
      <c r="E419" s="226">
        <v>32</v>
      </c>
      <c r="F419" s="226" t="s">
        <v>6682</v>
      </c>
      <c r="G419" s="226"/>
      <c r="H419" s="226" t="s">
        <v>6681</v>
      </c>
      <c r="I419" s="226"/>
      <c r="J419" s="226"/>
      <c r="K419" s="226" t="s">
        <v>6680</v>
      </c>
      <c r="L419" s="226">
        <v>102237720</v>
      </c>
      <c r="M419" s="226"/>
    </row>
    <row r="420" spans="1:13">
      <c r="A420" s="225"/>
      <c r="B420" s="225"/>
      <c r="C420" s="225">
        <v>16</v>
      </c>
      <c r="D420" s="225">
        <v>31</v>
      </c>
      <c r="E420" s="225">
        <v>16</v>
      </c>
      <c r="F420" s="225" t="s">
        <v>6679</v>
      </c>
      <c r="G420" s="225" t="s">
        <v>68</v>
      </c>
      <c r="H420" s="225" t="s">
        <v>8382</v>
      </c>
      <c r="I420" s="225"/>
      <c r="J420" s="225">
        <v>1560</v>
      </c>
      <c r="K420" s="225" t="s">
        <v>6678</v>
      </c>
      <c r="L420" s="225">
        <v>102236160</v>
      </c>
      <c r="M420" s="225"/>
    </row>
    <row r="421" spans="1:13">
      <c r="A421" s="225"/>
      <c r="B421" s="225"/>
      <c r="C421" s="225">
        <v>0</v>
      </c>
      <c r="D421" s="225">
        <v>15</v>
      </c>
      <c r="E421" s="225">
        <v>16</v>
      </c>
      <c r="F421" s="225" t="s">
        <v>6679</v>
      </c>
      <c r="G421" s="225" t="s">
        <v>68</v>
      </c>
      <c r="H421" s="225" t="s">
        <v>8381</v>
      </c>
      <c r="I421" s="225"/>
      <c r="J421" s="225">
        <v>1560</v>
      </c>
      <c r="K421" s="225" t="s">
        <v>6678</v>
      </c>
      <c r="L421" s="225">
        <v>1560</v>
      </c>
      <c r="M421" s="225"/>
    </row>
    <row r="422" spans="1:13">
      <c r="A422" s="226"/>
      <c r="B422" s="226" t="s">
        <v>6677</v>
      </c>
      <c r="C422" s="226"/>
      <c r="D422" s="226"/>
      <c r="E422" s="226">
        <v>32</v>
      </c>
      <c r="F422" s="226" t="s">
        <v>6676</v>
      </c>
      <c r="G422" s="226"/>
      <c r="H422" s="226" t="s">
        <v>6675</v>
      </c>
      <c r="I422" s="226"/>
      <c r="J422" s="226"/>
      <c r="K422" s="226" t="s">
        <v>6674</v>
      </c>
      <c r="L422" s="226">
        <v>3145814</v>
      </c>
      <c r="M422" s="226"/>
    </row>
    <row r="423" spans="1:13">
      <c r="A423" s="225"/>
      <c r="B423" s="225"/>
      <c r="C423" s="225">
        <v>24</v>
      </c>
      <c r="D423" s="225">
        <v>31</v>
      </c>
      <c r="E423" s="225">
        <v>8</v>
      </c>
      <c r="F423" s="225" t="s">
        <v>5976</v>
      </c>
      <c r="G423" s="225" t="s">
        <v>73</v>
      </c>
      <c r="H423" s="225" t="s">
        <v>20</v>
      </c>
      <c r="I423" s="225"/>
      <c r="J423" s="225">
        <v>0</v>
      </c>
      <c r="K423" s="225" t="s">
        <v>5886</v>
      </c>
      <c r="L423" s="225">
        <v>0</v>
      </c>
      <c r="M423" s="225"/>
    </row>
    <row r="424" spans="1:13">
      <c r="A424" s="225"/>
      <c r="B424" s="225"/>
      <c r="C424" s="225">
        <v>20</v>
      </c>
      <c r="D424" s="225">
        <v>23</v>
      </c>
      <c r="E424" s="225">
        <v>4</v>
      </c>
      <c r="F424" s="225" t="s">
        <v>6073</v>
      </c>
      <c r="G424" s="225" t="s">
        <v>68</v>
      </c>
      <c r="H424" s="225" t="s">
        <v>8380</v>
      </c>
      <c r="I424" s="225"/>
      <c r="J424" s="225">
        <v>3</v>
      </c>
      <c r="K424" s="225" t="s">
        <v>6022</v>
      </c>
      <c r="L424" s="225">
        <v>3145728</v>
      </c>
      <c r="M424" s="225"/>
    </row>
    <row r="425" spans="1:13">
      <c r="A425" s="225"/>
      <c r="B425" s="225"/>
      <c r="C425" s="225">
        <v>10</v>
      </c>
      <c r="D425" s="225">
        <v>19</v>
      </c>
      <c r="E425" s="225">
        <v>10</v>
      </c>
      <c r="F425" s="225" t="s">
        <v>5924</v>
      </c>
      <c r="G425" s="225" t="s">
        <v>73</v>
      </c>
      <c r="H425" s="225" t="s">
        <v>20</v>
      </c>
      <c r="I425" s="225"/>
      <c r="J425" s="225">
        <v>0</v>
      </c>
      <c r="K425" s="225" t="s">
        <v>5886</v>
      </c>
      <c r="L425" s="225">
        <v>0</v>
      </c>
      <c r="M425" s="225"/>
    </row>
    <row r="426" spans="1:13">
      <c r="A426" s="225"/>
      <c r="B426" s="225"/>
      <c r="C426" s="225">
        <v>0</v>
      </c>
      <c r="D426" s="225">
        <v>9</v>
      </c>
      <c r="E426" s="225">
        <v>10</v>
      </c>
      <c r="F426" s="225" t="s">
        <v>6673</v>
      </c>
      <c r="G426" s="225" t="s">
        <v>68</v>
      </c>
      <c r="H426" s="225" t="s">
        <v>8379</v>
      </c>
      <c r="I426" s="225"/>
      <c r="J426" s="225">
        <v>86</v>
      </c>
      <c r="K426" s="225" t="s">
        <v>6672</v>
      </c>
      <c r="L426" s="225">
        <v>86</v>
      </c>
      <c r="M426" s="225"/>
    </row>
    <row r="427" spans="1:13">
      <c r="A427" s="226"/>
      <c r="B427" s="226" t="s">
        <v>6671</v>
      </c>
      <c r="C427" s="226"/>
      <c r="D427" s="226"/>
      <c r="E427" s="226">
        <v>32</v>
      </c>
      <c r="F427" s="226" t="s">
        <v>4333</v>
      </c>
      <c r="G427" s="226"/>
      <c r="H427" s="226" t="s">
        <v>6670</v>
      </c>
      <c r="I427" s="226"/>
      <c r="J427" s="226"/>
      <c r="K427" s="226" t="s">
        <v>5886</v>
      </c>
      <c r="L427" s="226">
        <v>0</v>
      </c>
      <c r="M427" s="226"/>
    </row>
    <row r="428" spans="1:13">
      <c r="A428" s="225"/>
      <c r="B428" s="225"/>
      <c r="C428" s="225">
        <v>0</v>
      </c>
      <c r="D428" s="225">
        <v>31</v>
      </c>
      <c r="E428" s="225">
        <v>32</v>
      </c>
      <c r="F428" s="225" t="s">
        <v>4333</v>
      </c>
      <c r="G428" s="225" t="s">
        <v>68</v>
      </c>
      <c r="H428" s="225" t="s">
        <v>8378</v>
      </c>
      <c r="I428" s="225"/>
      <c r="J428" s="225">
        <v>0</v>
      </c>
      <c r="K428" s="225" t="s">
        <v>5886</v>
      </c>
      <c r="L428" s="225">
        <v>0</v>
      </c>
      <c r="M428" s="225"/>
    </row>
    <row r="429" spans="1:13">
      <c r="A429" s="226"/>
      <c r="B429" s="226" t="s">
        <v>6669</v>
      </c>
      <c r="C429" s="226"/>
      <c r="D429" s="226"/>
      <c r="E429" s="226">
        <v>32</v>
      </c>
      <c r="F429" s="226" t="s">
        <v>4333</v>
      </c>
      <c r="G429" s="226"/>
      <c r="H429" s="226" t="s">
        <v>6668</v>
      </c>
      <c r="I429" s="226"/>
      <c r="J429" s="226"/>
      <c r="K429" s="226" t="s">
        <v>5886</v>
      </c>
      <c r="L429" s="226">
        <v>0</v>
      </c>
      <c r="M429" s="226"/>
    </row>
    <row r="430" spans="1:13">
      <c r="A430" s="225"/>
      <c r="B430" s="225"/>
      <c r="C430" s="225">
        <v>0</v>
      </c>
      <c r="D430" s="225">
        <v>31</v>
      </c>
      <c r="E430" s="225">
        <v>32</v>
      </c>
      <c r="F430" s="225" t="s">
        <v>4333</v>
      </c>
      <c r="G430" s="225" t="s">
        <v>68</v>
      </c>
      <c r="H430" s="225" t="s">
        <v>8377</v>
      </c>
      <c r="I430" s="225"/>
      <c r="J430" s="225">
        <v>0</v>
      </c>
      <c r="K430" s="225" t="s">
        <v>5886</v>
      </c>
      <c r="L430" s="225">
        <v>0</v>
      </c>
      <c r="M430" s="225"/>
    </row>
    <row r="431" spans="1:13">
      <c r="A431" s="226"/>
      <c r="B431" s="226" t="s">
        <v>6667</v>
      </c>
      <c r="C431" s="226"/>
      <c r="D431" s="226"/>
      <c r="E431" s="226">
        <v>32</v>
      </c>
      <c r="F431" s="226" t="s">
        <v>4333</v>
      </c>
      <c r="G431" s="226"/>
      <c r="H431" s="226" t="s">
        <v>6666</v>
      </c>
      <c r="I431" s="226"/>
      <c r="J431" s="226"/>
      <c r="K431" s="226" t="s">
        <v>5886</v>
      </c>
      <c r="L431" s="226">
        <v>0</v>
      </c>
      <c r="M431" s="226"/>
    </row>
    <row r="432" spans="1:13">
      <c r="A432" s="225"/>
      <c r="B432" s="225"/>
      <c r="C432" s="225">
        <v>11</v>
      </c>
      <c r="D432" s="225">
        <v>31</v>
      </c>
      <c r="E432" s="225">
        <v>21</v>
      </c>
      <c r="F432" s="225" t="s">
        <v>6021</v>
      </c>
      <c r="G432" s="225" t="s">
        <v>73</v>
      </c>
      <c r="H432" s="225" t="s">
        <v>20</v>
      </c>
      <c r="I432" s="225"/>
      <c r="J432" s="225">
        <v>0</v>
      </c>
      <c r="K432" s="225" t="s">
        <v>5886</v>
      </c>
      <c r="L432" s="225">
        <v>0</v>
      </c>
      <c r="M432" s="225"/>
    </row>
    <row r="433" spans="1:13">
      <c r="A433" s="225"/>
      <c r="B433" s="225"/>
      <c r="C433" s="225">
        <v>0</v>
      </c>
      <c r="D433" s="225">
        <v>10</v>
      </c>
      <c r="E433" s="225">
        <v>11</v>
      </c>
      <c r="F433" s="225" t="s">
        <v>6216</v>
      </c>
      <c r="G433" s="225" t="s">
        <v>68</v>
      </c>
      <c r="H433" s="225" t="s">
        <v>8376</v>
      </c>
      <c r="I433" s="225"/>
      <c r="J433" s="225">
        <v>0</v>
      </c>
      <c r="K433" s="225" t="s">
        <v>5886</v>
      </c>
      <c r="L433" s="225">
        <v>0</v>
      </c>
      <c r="M433" s="225"/>
    </row>
    <row r="434" spans="1:13">
      <c r="A434" s="226"/>
      <c r="B434" s="226" t="s">
        <v>6665</v>
      </c>
      <c r="C434" s="226"/>
      <c r="D434" s="226"/>
      <c r="E434" s="226">
        <v>32</v>
      </c>
      <c r="F434" s="226" t="s">
        <v>4339</v>
      </c>
      <c r="G434" s="226"/>
      <c r="H434" s="226" t="s">
        <v>6664</v>
      </c>
      <c r="I434" s="226"/>
      <c r="J434" s="226"/>
      <c r="K434" s="226" t="s">
        <v>6448</v>
      </c>
      <c r="L434" s="226">
        <v>4294967295</v>
      </c>
      <c r="M434" s="226"/>
    </row>
    <row r="435" spans="1:13">
      <c r="A435" s="225"/>
      <c r="B435" s="225"/>
      <c r="C435" s="225">
        <v>0</v>
      </c>
      <c r="D435" s="225">
        <v>31</v>
      </c>
      <c r="E435" s="225">
        <v>32</v>
      </c>
      <c r="F435" s="225" t="s">
        <v>4339</v>
      </c>
      <c r="G435" s="225" t="s">
        <v>68</v>
      </c>
      <c r="H435" s="225" t="s">
        <v>8375</v>
      </c>
      <c r="I435" s="225"/>
      <c r="J435" s="225">
        <v>4294967295</v>
      </c>
      <c r="K435" s="225" t="s">
        <v>6448</v>
      </c>
      <c r="L435" s="225">
        <v>4294967295</v>
      </c>
      <c r="M435" s="225"/>
    </row>
    <row r="436" spans="1:13">
      <c r="A436" s="226"/>
      <c r="B436" s="226" t="s">
        <v>6663</v>
      </c>
      <c r="C436" s="226"/>
      <c r="D436" s="226"/>
      <c r="E436" s="226">
        <v>32</v>
      </c>
      <c r="F436" s="226" t="s">
        <v>6662</v>
      </c>
      <c r="G436" s="226"/>
      <c r="H436" s="226" t="s">
        <v>6661</v>
      </c>
      <c r="I436" s="226"/>
      <c r="J436" s="226"/>
      <c r="K436" s="226" t="s">
        <v>6660</v>
      </c>
      <c r="L436" s="226">
        <v>2885504</v>
      </c>
      <c r="M436" s="226"/>
    </row>
    <row r="437" spans="1:13">
      <c r="A437" s="225"/>
      <c r="B437" s="225"/>
      <c r="C437" s="225">
        <v>26</v>
      </c>
      <c r="D437" s="225">
        <v>31</v>
      </c>
      <c r="E437" s="225">
        <v>6</v>
      </c>
      <c r="F437" s="225" t="s">
        <v>5929</v>
      </c>
      <c r="G437" s="225" t="s">
        <v>73</v>
      </c>
      <c r="H437" s="225" t="s">
        <v>20</v>
      </c>
      <c r="I437" s="225"/>
      <c r="J437" s="225">
        <v>0</v>
      </c>
      <c r="K437" s="225" t="s">
        <v>5886</v>
      </c>
      <c r="L437" s="225">
        <v>0</v>
      </c>
      <c r="M437" s="225"/>
    </row>
    <row r="438" spans="1:13">
      <c r="A438" s="225"/>
      <c r="B438" s="225"/>
      <c r="C438" s="225">
        <v>16</v>
      </c>
      <c r="D438" s="225">
        <v>25</v>
      </c>
      <c r="E438" s="225">
        <v>10</v>
      </c>
      <c r="F438" s="225" t="s">
        <v>6659</v>
      </c>
      <c r="G438" s="225" t="s">
        <v>68</v>
      </c>
      <c r="H438" s="225" t="s">
        <v>8374</v>
      </c>
      <c r="I438" s="225"/>
      <c r="J438" s="225">
        <v>44</v>
      </c>
      <c r="K438" s="225" t="s">
        <v>6658</v>
      </c>
      <c r="L438" s="225">
        <v>2883584</v>
      </c>
      <c r="M438" s="225"/>
    </row>
    <row r="439" spans="1:13">
      <c r="A439" s="225"/>
      <c r="B439" s="225"/>
      <c r="C439" s="225">
        <v>13</v>
      </c>
      <c r="D439" s="225">
        <v>15</v>
      </c>
      <c r="E439" s="225">
        <v>3</v>
      </c>
      <c r="F439" s="225" t="s">
        <v>5910</v>
      </c>
      <c r="G439" s="225" t="s">
        <v>73</v>
      </c>
      <c r="H439" s="225" t="s">
        <v>20</v>
      </c>
      <c r="I439" s="225"/>
      <c r="J439" s="225">
        <v>0</v>
      </c>
      <c r="K439" s="225" t="s">
        <v>5886</v>
      </c>
      <c r="L439" s="225">
        <v>0</v>
      </c>
      <c r="M439" s="225"/>
    </row>
    <row r="440" spans="1:13">
      <c r="A440" s="225"/>
      <c r="B440" s="225"/>
      <c r="C440" s="225">
        <v>0</v>
      </c>
      <c r="D440" s="225">
        <v>12</v>
      </c>
      <c r="E440" s="225">
        <v>13</v>
      </c>
      <c r="F440" s="225" t="s">
        <v>6657</v>
      </c>
      <c r="G440" s="225" t="s">
        <v>68</v>
      </c>
      <c r="H440" s="225" t="s">
        <v>8373</v>
      </c>
      <c r="I440" s="225"/>
      <c r="J440" s="225">
        <v>1920</v>
      </c>
      <c r="K440" s="225" t="s">
        <v>6656</v>
      </c>
      <c r="L440" s="225">
        <v>1920</v>
      </c>
      <c r="M440" s="225"/>
    </row>
    <row r="441" spans="1:13">
      <c r="A441" s="226"/>
      <c r="B441" s="226" t="s">
        <v>6655</v>
      </c>
      <c r="C441" s="226"/>
      <c r="D441" s="226"/>
      <c r="E441" s="226">
        <v>32</v>
      </c>
      <c r="F441" s="226" t="s">
        <v>6654</v>
      </c>
      <c r="G441" s="226"/>
      <c r="H441" s="226" t="s">
        <v>6653</v>
      </c>
      <c r="I441" s="226"/>
      <c r="J441" s="226"/>
      <c r="K441" s="226" t="s">
        <v>6652</v>
      </c>
      <c r="L441" s="226">
        <v>4915231</v>
      </c>
      <c r="M441" s="226"/>
    </row>
    <row r="442" spans="1:13">
      <c r="A442" s="225"/>
      <c r="B442" s="225"/>
      <c r="C442" s="225">
        <v>26</v>
      </c>
      <c r="D442" s="225">
        <v>31</v>
      </c>
      <c r="E442" s="225">
        <v>6</v>
      </c>
      <c r="F442" s="225" t="s">
        <v>5929</v>
      </c>
      <c r="G442" s="225" t="s">
        <v>73</v>
      </c>
      <c r="H442" s="225" t="s">
        <v>20</v>
      </c>
      <c r="I442" s="225"/>
      <c r="J442" s="225">
        <v>0</v>
      </c>
      <c r="K442" s="225" t="s">
        <v>5886</v>
      </c>
      <c r="L442" s="225">
        <v>0</v>
      </c>
      <c r="M442" s="225"/>
    </row>
    <row r="443" spans="1:13">
      <c r="A443" s="225"/>
      <c r="B443" s="225"/>
      <c r="C443" s="225">
        <v>16</v>
      </c>
      <c r="D443" s="225">
        <v>25</v>
      </c>
      <c r="E443" s="225">
        <v>10</v>
      </c>
      <c r="F443" s="225" t="s">
        <v>6651</v>
      </c>
      <c r="G443" s="225" t="s">
        <v>68</v>
      </c>
      <c r="H443" s="225" t="s">
        <v>8372</v>
      </c>
      <c r="I443" s="225"/>
      <c r="J443" s="225">
        <v>75</v>
      </c>
      <c r="K443" s="225" t="s">
        <v>6650</v>
      </c>
      <c r="L443" s="225">
        <v>4915200</v>
      </c>
      <c r="M443" s="225"/>
    </row>
    <row r="444" spans="1:13">
      <c r="A444" s="225"/>
      <c r="B444" s="225"/>
      <c r="C444" s="225">
        <v>10</v>
      </c>
      <c r="D444" s="225">
        <v>15</v>
      </c>
      <c r="E444" s="225">
        <v>6</v>
      </c>
      <c r="F444" s="225" t="s">
        <v>5929</v>
      </c>
      <c r="G444" s="225" t="s">
        <v>73</v>
      </c>
      <c r="H444" s="225" t="s">
        <v>20</v>
      </c>
      <c r="I444" s="225"/>
      <c r="J444" s="225">
        <v>0</v>
      </c>
      <c r="K444" s="225" t="s">
        <v>5886</v>
      </c>
      <c r="L444" s="225">
        <v>0</v>
      </c>
      <c r="M444" s="225"/>
    </row>
    <row r="445" spans="1:13">
      <c r="A445" s="225"/>
      <c r="B445" s="225"/>
      <c r="C445" s="225">
        <v>0</v>
      </c>
      <c r="D445" s="225">
        <v>9</v>
      </c>
      <c r="E445" s="225">
        <v>10</v>
      </c>
      <c r="F445" s="225" t="s">
        <v>6649</v>
      </c>
      <c r="G445" s="225" t="s">
        <v>68</v>
      </c>
      <c r="H445" s="225" t="s">
        <v>8371</v>
      </c>
      <c r="I445" s="225"/>
      <c r="J445" s="225">
        <v>31</v>
      </c>
      <c r="K445" s="225" t="s">
        <v>5936</v>
      </c>
      <c r="L445" s="225">
        <v>31</v>
      </c>
      <c r="M445" s="225"/>
    </row>
    <row r="446" spans="1:13">
      <c r="A446" s="226"/>
      <c r="B446" s="226" t="s">
        <v>6648</v>
      </c>
      <c r="C446" s="226"/>
      <c r="D446" s="226"/>
      <c r="E446" s="226">
        <v>32</v>
      </c>
      <c r="F446" s="226" t="s">
        <v>6647</v>
      </c>
      <c r="G446" s="226"/>
      <c r="H446" s="226" t="s">
        <v>6646</v>
      </c>
      <c r="I446" s="226"/>
      <c r="J446" s="226"/>
      <c r="K446" s="226" t="s">
        <v>6645</v>
      </c>
      <c r="L446" s="226">
        <v>112</v>
      </c>
      <c r="M446" s="226"/>
    </row>
    <row r="447" spans="1:13">
      <c r="A447" s="225"/>
      <c r="B447" s="225"/>
      <c r="C447" s="225">
        <v>8</v>
      </c>
      <c r="D447" s="225">
        <v>31</v>
      </c>
      <c r="E447" s="225">
        <v>24</v>
      </c>
      <c r="F447" s="225" t="s">
        <v>5977</v>
      </c>
      <c r="G447" s="225" t="s">
        <v>73</v>
      </c>
      <c r="H447" s="225" t="s">
        <v>20</v>
      </c>
      <c r="I447" s="225"/>
      <c r="J447" s="225">
        <v>0</v>
      </c>
      <c r="K447" s="225" t="s">
        <v>5886</v>
      </c>
      <c r="L447" s="225">
        <v>0</v>
      </c>
      <c r="M447" s="225"/>
    </row>
    <row r="448" spans="1:13">
      <c r="A448" s="225"/>
      <c r="B448" s="225"/>
      <c r="C448" s="225">
        <v>4</v>
      </c>
      <c r="D448" s="225">
        <v>7</v>
      </c>
      <c r="E448" s="225">
        <v>4</v>
      </c>
      <c r="F448" s="225" t="s">
        <v>6333</v>
      </c>
      <c r="G448" s="225" t="s">
        <v>68</v>
      </c>
      <c r="H448" s="225" t="s">
        <v>8370</v>
      </c>
      <c r="I448" s="225"/>
      <c r="J448" s="225">
        <v>7</v>
      </c>
      <c r="K448" s="225" t="s">
        <v>6089</v>
      </c>
      <c r="L448" s="225">
        <v>112</v>
      </c>
      <c r="M448" s="225"/>
    </row>
    <row r="449" spans="1:13">
      <c r="A449" s="225"/>
      <c r="B449" s="225"/>
      <c r="C449" s="225">
        <v>0</v>
      </c>
      <c r="D449" s="225">
        <v>3</v>
      </c>
      <c r="E449" s="225">
        <v>4</v>
      </c>
      <c r="F449" s="225" t="s">
        <v>5994</v>
      </c>
      <c r="G449" s="225" t="s">
        <v>73</v>
      </c>
      <c r="H449" s="225" t="s">
        <v>20</v>
      </c>
      <c r="I449" s="225"/>
      <c r="J449" s="225">
        <v>0</v>
      </c>
      <c r="K449" s="225" t="s">
        <v>5886</v>
      </c>
      <c r="L449" s="225">
        <v>0</v>
      </c>
      <c r="M449" s="225"/>
    </row>
    <row r="450" spans="1:13">
      <c r="A450" s="226"/>
      <c r="B450" s="226" t="s">
        <v>6644</v>
      </c>
      <c r="C450" s="226"/>
      <c r="D450" s="226"/>
      <c r="E450" s="226">
        <v>32</v>
      </c>
      <c r="F450" s="226" t="s">
        <v>6643</v>
      </c>
      <c r="G450" s="226"/>
      <c r="H450" s="226" t="s">
        <v>6642</v>
      </c>
      <c r="I450" s="226"/>
      <c r="J450" s="226"/>
      <c r="K450" s="226" t="s">
        <v>6641</v>
      </c>
      <c r="L450" s="226">
        <v>6881310</v>
      </c>
      <c r="M450" s="226"/>
    </row>
    <row r="451" spans="1:13">
      <c r="A451" s="225"/>
      <c r="B451" s="225"/>
      <c r="C451" s="225">
        <v>26</v>
      </c>
      <c r="D451" s="225">
        <v>31</v>
      </c>
      <c r="E451" s="225">
        <v>6</v>
      </c>
      <c r="F451" s="225" t="s">
        <v>5929</v>
      </c>
      <c r="G451" s="225" t="s">
        <v>73</v>
      </c>
      <c r="H451" s="225" t="s">
        <v>20</v>
      </c>
      <c r="I451" s="225"/>
      <c r="J451" s="225">
        <v>0</v>
      </c>
      <c r="K451" s="225" t="s">
        <v>5886</v>
      </c>
      <c r="L451" s="225">
        <v>0</v>
      </c>
      <c r="M451" s="225"/>
    </row>
    <row r="452" spans="1:13">
      <c r="A452" s="225"/>
      <c r="B452" s="225"/>
      <c r="C452" s="225">
        <v>16</v>
      </c>
      <c r="D452" s="225">
        <v>25</v>
      </c>
      <c r="E452" s="225">
        <v>10</v>
      </c>
      <c r="F452" s="225" t="s">
        <v>6640</v>
      </c>
      <c r="G452" s="225" t="s">
        <v>68</v>
      </c>
      <c r="H452" s="225" t="s">
        <v>8369</v>
      </c>
      <c r="I452" s="225"/>
      <c r="J452" s="225">
        <v>105</v>
      </c>
      <c r="K452" s="225" t="s">
        <v>6639</v>
      </c>
      <c r="L452" s="225">
        <v>6881280</v>
      </c>
      <c r="M452" s="225"/>
    </row>
    <row r="453" spans="1:13">
      <c r="A453" s="225"/>
      <c r="B453" s="225"/>
      <c r="C453" s="225">
        <v>10</v>
      </c>
      <c r="D453" s="225">
        <v>15</v>
      </c>
      <c r="E453" s="225">
        <v>6</v>
      </c>
      <c r="F453" s="225" t="s">
        <v>5929</v>
      </c>
      <c r="G453" s="225" t="s">
        <v>73</v>
      </c>
      <c r="H453" s="225" t="s">
        <v>20</v>
      </c>
      <c r="I453" s="225"/>
      <c r="J453" s="225">
        <v>0</v>
      </c>
      <c r="K453" s="225" t="s">
        <v>5886</v>
      </c>
      <c r="L453" s="225">
        <v>0</v>
      </c>
      <c r="M453" s="225"/>
    </row>
    <row r="454" spans="1:13">
      <c r="A454" s="225"/>
      <c r="B454" s="225"/>
      <c r="C454" s="225">
        <v>0</v>
      </c>
      <c r="D454" s="225">
        <v>9</v>
      </c>
      <c r="E454" s="225">
        <v>10</v>
      </c>
      <c r="F454" s="225" t="s">
        <v>6638</v>
      </c>
      <c r="G454" s="225" t="s">
        <v>68</v>
      </c>
      <c r="H454" s="225" t="s">
        <v>8368</v>
      </c>
      <c r="I454" s="225"/>
      <c r="J454" s="225">
        <v>30</v>
      </c>
      <c r="K454" s="225" t="s">
        <v>5935</v>
      </c>
      <c r="L454" s="225">
        <v>30</v>
      </c>
      <c r="M454" s="225"/>
    </row>
    <row r="455" spans="1:13">
      <c r="A455" s="226"/>
      <c r="B455" s="226" t="s">
        <v>6637</v>
      </c>
      <c r="C455" s="226"/>
      <c r="D455" s="226"/>
      <c r="E455" s="226">
        <v>32</v>
      </c>
      <c r="F455" s="226" t="s">
        <v>6636</v>
      </c>
      <c r="G455" s="226"/>
      <c r="H455" s="226" t="s">
        <v>6635</v>
      </c>
      <c r="I455" s="226"/>
      <c r="J455" s="226"/>
      <c r="K455" s="226" t="s">
        <v>6634</v>
      </c>
      <c r="L455" s="226">
        <v>3997696</v>
      </c>
      <c r="M455" s="226"/>
    </row>
    <row r="456" spans="1:13">
      <c r="A456" s="225"/>
      <c r="B456" s="225"/>
      <c r="C456" s="225">
        <v>26</v>
      </c>
      <c r="D456" s="225">
        <v>31</v>
      </c>
      <c r="E456" s="225">
        <v>6</v>
      </c>
      <c r="F456" s="225" t="s">
        <v>5929</v>
      </c>
      <c r="G456" s="225" t="s">
        <v>73</v>
      </c>
      <c r="H456" s="225" t="s">
        <v>20</v>
      </c>
      <c r="I456" s="225"/>
      <c r="J456" s="225">
        <v>0</v>
      </c>
      <c r="K456" s="225" t="s">
        <v>5886</v>
      </c>
      <c r="L456" s="225">
        <v>0</v>
      </c>
      <c r="M456" s="225"/>
    </row>
    <row r="457" spans="1:13">
      <c r="A457" s="225"/>
      <c r="B457" s="225"/>
      <c r="C457" s="225">
        <v>16</v>
      </c>
      <c r="D457" s="225">
        <v>25</v>
      </c>
      <c r="E457" s="225">
        <v>10</v>
      </c>
      <c r="F457" s="225" t="s">
        <v>6633</v>
      </c>
      <c r="G457" s="225" t="s">
        <v>68</v>
      </c>
      <c r="H457" s="225" t="s">
        <v>8367</v>
      </c>
      <c r="I457" s="225"/>
      <c r="J457" s="225">
        <v>61</v>
      </c>
      <c r="K457" s="225" t="s">
        <v>6632</v>
      </c>
      <c r="L457" s="225">
        <v>3997696</v>
      </c>
      <c r="M457" s="225"/>
    </row>
    <row r="458" spans="1:13">
      <c r="A458" s="225"/>
      <c r="B458" s="225"/>
      <c r="C458" s="225">
        <v>0</v>
      </c>
      <c r="D458" s="225">
        <v>15</v>
      </c>
      <c r="E458" s="225">
        <v>16</v>
      </c>
      <c r="F458" s="225" t="s">
        <v>6008</v>
      </c>
      <c r="G458" s="225" t="s">
        <v>73</v>
      </c>
      <c r="H458" s="225" t="s">
        <v>20</v>
      </c>
      <c r="I458" s="225"/>
      <c r="J458" s="225">
        <v>0</v>
      </c>
      <c r="K458" s="225" t="s">
        <v>5886</v>
      </c>
      <c r="L458" s="225">
        <v>0</v>
      </c>
      <c r="M458" s="225"/>
    </row>
    <row r="459" spans="1:13">
      <c r="A459" s="226"/>
      <c r="B459" s="226" t="s">
        <v>6631</v>
      </c>
      <c r="C459" s="226"/>
      <c r="D459" s="226"/>
      <c r="E459" s="226">
        <v>32</v>
      </c>
      <c r="F459" s="226" t="s">
        <v>6630</v>
      </c>
      <c r="G459" s="226"/>
      <c r="H459" s="226" t="s">
        <v>6629</v>
      </c>
      <c r="I459" s="226"/>
      <c r="J459" s="226"/>
      <c r="K459" s="226" t="s">
        <v>6627</v>
      </c>
      <c r="L459" s="226">
        <v>1490</v>
      </c>
      <c r="M459" s="226"/>
    </row>
    <row r="460" spans="1:13">
      <c r="A460" s="225"/>
      <c r="B460" s="225"/>
      <c r="C460" s="225">
        <v>11</v>
      </c>
      <c r="D460" s="225">
        <v>31</v>
      </c>
      <c r="E460" s="225">
        <v>21</v>
      </c>
      <c r="F460" s="225" t="s">
        <v>6021</v>
      </c>
      <c r="G460" s="225" t="s">
        <v>73</v>
      </c>
      <c r="H460" s="225" t="s">
        <v>20</v>
      </c>
      <c r="I460" s="225"/>
      <c r="J460" s="225">
        <v>0</v>
      </c>
      <c r="K460" s="225" t="s">
        <v>5886</v>
      </c>
      <c r="L460" s="225">
        <v>0</v>
      </c>
      <c r="M460" s="225"/>
    </row>
    <row r="461" spans="1:13">
      <c r="A461" s="225"/>
      <c r="B461" s="225"/>
      <c r="C461" s="225">
        <v>0</v>
      </c>
      <c r="D461" s="225">
        <v>10</v>
      </c>
      <c r="E461" s="225">
        <v>11</v>
      </c>
      <c r="F461" s="225" t="s">
        <v>6628</v>
      </c>
      <c r="G461" s="225" t="s">
        <v>68</v>
      </c>
      <c r="H461" s="225" t="s">
        <v>8366</v>
      </c>
      <c r="I461" s="225"/>
      <c r="J461" s="225">
        <v>1490</v>
      </c>
      <c r="K461" s="225" t="s">
        <v>6627</v>
      </c>
      <c r="L461" s="225">
        <v>1490</v>
      </c>
      <c r="M461" s="225"/>
    </row>
    <row r="462" spans="1:13">
      <c r="A462" s="226"/>
      <c r="B462" s="226" t="s">
        <v>6626</v>
      </c>
      <c r="C462" s="226"/>
      <c r="D462" s="226"/>
      <c r="E462" s="226">
        <v>32</v>
      </c>
      <c r="F462" s="226" t="s">
        <v>4333</v>
      </c>
      <c r="G462" s="226"/>
      <c r="H462" s="226" t="s">
        <v>6625</v>
      </c>
      <c r="I462" s="226"/>
      <c r="J462" s="226"/>
      <c r="K462" s="226" t="s">
        <v>5886</v>
      </c>
      <c r="L462" s="226">
        <v>0</v>
      </c>
      <c r="M462" s="226"/>
    </row>
    <row r="463" spans="1:13">
      <c r="A463" s="225"/>
      <c r="B463" s="225"/>
      <c r="C463" s="225">
        <v>16</v>
      </c>
      <c r="D463" s="225">
        <v>31</v>
      </c>
      <c r="E463" s="225">
        <v>16</v>
      </c>
      <c r="F463" s="225" t="s">
        <v>6008</v>
      </c>
      <c r="G463" s="225" t="s">
        <v>73</v>
      </c>
      <c r="H463" s="225" t="s">
        <v>20</v>
      </c>
      <c r="I463" s="225"/>
      <c r="J463" s="225">
        <v>0</v>
      </c>
      <c r="K463" s="225" t="s">
        <v>5886</v>
      </c>
      <c r="L463" s="225">
        <v>0</v>
      </c>
      <c r="M463" s="225"/>
    </row>
    <row r="464" spans="1:13">
      <c r="A464" s="225"/>
      <c r="B464" s="225"/>
      <c r="C464" s="225">
        <v>0</v>
      </c>
      <c r="D464" s="225">
        <v>15</v>
      </c>
      <c r="E464" s="225">
        <v>16</v>
      </c>
      <c r="F464" s="225" t="s">
        <v>6008</v>
      </c>
      <c r="G464" s="225" t="s">
        <v>68</v>
      </c>
      <c r="H464" s="225" t="s">
        <v>8365</v>
      </c>
      <c r="I464" s="225"/>
      <c r="J464" s="225">
        <v>0</v>
      </c>
      <c r="K464" s="225" t="s">
        <v>5886</v>
      </c>
      <c r="L464" s="225">
        <v>0</v>
      </c>
      <c r="M464" s="225"/>
    </row>
    <row r="465" spans="1:13">
      <c r="A465" s="226"/>
      <c r="B465" s="226" t="s">
        <v>6624</v>
      </c>
      <c r="C465" s="226"/>
      <c r="D465" s="226"/>
      <c r="E465" s="226">
        <v>32</v>
      </c>
      <c r="F465" s="226" t="s">
        <v>6623</v>
      </c>
      <c r="G465" s="226"/>
      <c r="H465" s="226" t="s">
        <v>6622</v>
      </c>
      <c r="I465" s="226"/>
      <c r="J465" s="226"/>
      <c r="K465" s="226" t="s">
        <v>6074</v>
      </c>
      <c r="L465" s="226">
        <v>4</v>
      </c>
      <c r="M465" s="226"/>
    </row>
    <row r="466" spans="1:13">
      <c r="A466" s="225"/>
      <c r="B466" s="225"/>
      <c r="C466" s="225">
        <v>11</v>
      </c>
      <c r="D466" s="225">
        <v>31</v>
      </c>
      <c r="E466" s="225">
        <v>21</v>
      </c>
      <c r="F466" s="225" t="s">
        <v>6021</v>
      </c>
      <c r="G466" s="225" t="s">
        <v>73</v>
      </c>
      <c r="H466" s="225" t="s">
        <v>20</v>
      </c>
      <c r="I466" s="225"/>
      <c r="J466" s="225">
        <v>0</v>
      </c>
      <c r="K466" s="225" t="s">
        <v>5886</v>
      </c>
      <c r="L466" s="225">
        <v>0</v>
      </c>
      <c r="M466" s="225"/>
    </row>
    <row r="467" spans="1:13">
      <c r="A467" s="225"/>
      <c r="B467" s="225"/>
      <c r="C467" s="225">
        <v>10</v>
      </c>
      <c r="D467" s="225">
        <v>10</v>
      </c>
      <c r="E467" s="225">
        <v>1</v>
      </c>
      <c r="F467" s="225" t="s">
        <v>5907</v>
      </c>
      <c r="G467" s="225" t="s">
        <v>68</v>
      </c>
      <c r="H467" s="225" t="s">
        <v>8364</v>
      </c>
      <c r="I467" s="225"/>
      <c r="J467" s="225">
        <v>0</v>
      </c>
      <c r="K467" s="225" t="s">
        <v>5886</v>
      </c>
      <c r="L467" s="225">
        <v>0</v>
      </c>
      <c r="M467" s="225"/>
    </row>
    <row r="468" spans="1:13">
      <c r="A468" s="225"/>
      <c r="B468" s="225"/>
      <c r="C468" s="225">
        <v>9</v>
      </c>
      <c r="D468" s="225">
        <v>9</v>
      </c>
      <c r="E468" s="225">
        <v>1</v>
      </c>
      <c r="F468" s="225" t="s">
        <v>5907</v>
      </c>
      <c r="G468" s="225" t="s">
        <v>68</v>
      </c>
      <c r="H468" s="225" t="s">
        <v>8363</v>
      </c>
      <c r="I468" s="225"/>
      <c r="J468" s="225">
        <v>0</v>
      </c>
      <c r="K468" s="225" t="s">
        <v>5886</v>
      </c>
      <c r="L468" s="225">
        <v>0</v>
      </c>
      <c r="M468" s="225"/>
    </row>
    <row r="469" spans="1:13">
      <c r="A469" s="225"/>
      <c r="B469" s="225"/>
      <c r="C469" s="225">
        <v>8</v>
      </c>
      <c r="D469" s="225">
        <v>8</v>
      </c>
      <c r="E469" s="225">
        <v>1</v>
      </c>
      <c r="F469" s="225" t="s">
        <v>5907</v>
      </c>
      <c r="G469" s="225" t="s">
        <v>68</v>
      </c>
      <c r="H469" s="225" t="s">
        <v>8362</v>
      </c>
      <c r="I469" s="225"/>
      <c r="J469" s="225">
        <v>0</v>
      </c>
      <c r="K469" s="225" t="s">
        <v>5886</v>
      </c>
      <c r="L469" s="225">
        <v>0</v>
      </c>
      <c r="M469" s="225"/>
    </row>
    <row r="470" spans="1:13">
      <c r="A470" s="225"/>
      <c r="B470" s="225"/>
      <c r="C470" s="225">
        <v>7</v>
      </c>
      <c r="D470" s="225">
        <v>7</v>
      </c>
      <c r="E470" s="225">
        <v>1</v>
      </c>
      <c r="F470" s="225" t="s">
        <v>5907</v>
      </c>
      <c r="G470" s="225" t="s">
        <v>73</v>
      </c>
      <c r="H470" s="225" t="s">
        <v>20</v>
      </c>
      <c r="I470" s="225"/>
      <c r="J470" s="225">
        <v>0</v>
      </c>
      <c r="K470" s="225" t="s">
        <v>5886</v>
      </c>
      <c r="L470" s="225">
        <v>0</v>
      </c>
      <c r="M470" s="225"/>
    </row>
    <row r="471" spans="1:13">
      <c r="A471" s="225"/>
      <c r="B471" s="225"/>
      <c r="C471" s="225">
        <v>6</v>
      </c>
      <c r="D471" s="225">
        <v>6</v>
      </c>
      <c r="E471" s="225">
        <v>1</v>
      </c>
      <c r="F471" s="225" t="s">
        <v>5907</v>
      </c>
      <c r="G471" s="225" t="s">
        <v>68</v>
      </c>
      <c r="H471" s="225" t="s">
        <v>8361</v>
      </c>
      <c r="I471" s="225"/>
      <c r="J471" s="225">
        <v>0</v>
      </c>
      <c r="K471" s="225" t="s">
        <v>5886</v>
      </c>
      <c r="L471" s="225">
        <v>0</v>
      </c>
      <c r="M471" s="225"/>
    </row>
    <row r="472" spans="1:13">
      <c r="A472" s="225"/>
      <c r="B472" s="225"/>
      <c r="C472" s="225">
        <v>5</v>
      </c>
      <c r="D472" s="225">
        <v>5</v>
      </c>
      <c r="E472" s="225">
        <v>1</v>
      </c>
      <c r="F472" s="225" t="s">
        <v>5907</v>
      </c>
      <c r="G472" s="225" t="s">
        <v>68</v>
      </c>
      <c r="H472" s="225" t="s">
        <v>8360</v>
      </c>
      <c r="I472" s="225"/>
      <c r="J472" s="225">
        <v>0</v>
      </c>
      <c r="K472" s="225" t="s">
        <v>5886</v>
      </c>
      <c r="L472" s="225">
        <v>0</v>
      </c>
      <c r="M472" s="225"/>
    </row>
    <row r="473" spans="1:13">
      <c r="A473" s="225"/>
      <c r="B473" s="225"/>
      <c r="C473" s="225">
        <v>4</v>
      </c>
      <c r="D473" s="225">
        <v>4</v>
      </c>
      <c r="E473" s="225">
        <v>1</v>
      </c>
      <c r="F473" s="225" t="s">
        <v>5907</v>
      </c>
      <c r="G473" s="225" t="s">
        <v>68</v>
      </c>
      <c r="H473" s="225" t="s">
        <v>8359</v>
      </c>
      <c r="I473" s="225"/>
      <c r="J473" s="225">
        <v>0</v>
      </c>
      <c r="K473" s="225" t="s">
        <v>5886</v>
      </c>
      <c r="L473" s="225">
        <v>0</v>
      </c>
      <c r="M473" s="225"/>
    </row>
    <row r="474" spans="1:13">
      <c r="A474" s="225"/>
      <c r="B474" s="225"/>
      <c r="C474" s="225">
        <v>3</v>
      </c>
      <c r="D474" s="225">
        <v>3</v>
      </c>
      <c r="E474" s="225">
        <v>1</v>
      </c>
      <c r="F474" s="225" t="s">
        <v>5907</v>
      </c>
      <c r="G474" s="225" t="s">
        <v>73</v>
      </c>
      <c r="H474" s="225" t="s">
        <v>20</v>
      </c>
      <c r="I474" s="225"/>
      <c r="J474" s="225">
        <v>0</v>
      </c>
      <c r="K474" s="225" t="s">
        <v>5886</v>
      </c>
      <c r="L474" s="225">
        <v>0</v>
      </c>
      <c r="M474" s="225"/>
    </row>
    <row r="475" spans="1:13">
      <c r="A475" s="225"/>
      <c r="B475" s="225"/>
      <c r="C475" s="225">
        <v>2</v>
      </c>
      <c r="D475" s="225">
        <v>2</v>
      </c>
      <c r="E475" s="225">
        <v>1</v>
      </c>
      <c r="F475" s="225" t="s">
        <v>6081</v>
      </c>
      <c r="G475" s="225" t="s">
        <v>68</v>
      </c>
      <c r="H475" s="225" t="s">
        <v>8358</v>
      </c>
      <c r="I475" s="225"/>
      <c r="J475" s="225">
        <v>1</v>
      </c>
      <c r="K475" s="225" t="s">
        <v>5933</v>
      </c>
      <c r="L475" s="225">
        <v>4</v>
      </c>
      <c r="M475" s="225"/>
    </row>
    <row r="476" spans="1:13">
      <c r="A476" s="225"/>
      <c r="B476" s="225"/>
      <c r="C476" s="225">
        <v>1</v>
      </c>
      <c r="D476" s="225">
        <v>1</v>
      </c>
      <c r="E476" s="225">
        <v>1</v>
      </c>
      <c r="F476" s="225" t="s">
        <v>5907</v>
      </c>
      <c r="G476" s="225" t="s">
        <v>68</v>
      </c>
      <c r="H476" s="225" t="s">
        <v>8357</v>
      </c>
      <c r="I476" s="225"/>
      <c r="J476" s="225">
        <v>0</v>
      </c>
      <c r="K476" s="225" t="s">
        <v>5886</v>
      </c>
      <c r="L476" s="225">
        <v>0</v>
      </c>
      <c r="M476" s="225"/>
    </row>
    <row r="477" spans="1:13">
      <c r="A477" s="225"/>
      <c r="B477" s="225"/>
      <c r="C477" s="225">
        <v>0</v>
      </c>
      <c r="D477" s="225">
        <v>0</v>
      </c>
      <c r="E477" s="225">
        <v>1</v>
      </c>
      <c r="F477" s="225" t="s">
        <v>5907</v>
      </c>
      <c r="G477" s="225" t="s">
        <v>68</v>
      </c>
      <c r="H477" s="225" t="s">
        <v>8356</v>
      </c>
      <c r="I477" s="225"/>
      <c r="J477" s="225">
        <v>0</v>
      </c>
      <c r="K477" s="225" t="s">
        <v>5886</v>
      </c>
      <c r="L477" s="225">
        <v>0</v>
      </c>
      <c r="M477" s="225"/>
    </row>
    <row r="478" spans="1:13">
      <c r="A478" s="226"/>
      <c r="B478" s="226" t="s">
        <v>6621</v>
      </c>
      <c r="C478" s="226"/>
      <c r="D478" s="226"/>
      <c r="E478" s="226">
        <v>32</v>
      </c>
      <c r="F478" s="226" t="s">
        <v>6091</v>
      </c>
      <c r="G478" s="226"/>
      <c r="H478" s="226" t="s">
        <v>6620</v>
      </c>
      <c r="I478" s="226"/>
      <c r="J478" s="226"/>
      <c r="K478" s="226" t="s">
        <v>6089</v>
      </c>
      <c r="L478" s="226">
        <v>7</v>
      </c>
      <c r="M478" s="226"/>
    </row>
    <row r="479" spans="1:13">
      <c r="A479" s="225"/>
      <c r="B479" s="225"/>
      <c r="C479" s="225">
        <v>11</v>
      </c>
      <c r="D479" s="225">
        <v>31</v>
      </c>
      <c r="E479" s="225">
        <v>21</v>
      </c>
      <c r="F479" s="225" t="s">
        <v>6021</v>
      </c>
      <c r="G479" s="225" t="s">
        <v>73</v>
      </c>
      <c r="H479" s="225" t="s">
        <v>20</v>
      </c>
      <c r="I479" s="225"/>
      <c r="J479" s="225">
        <v>0</v>
      </c>
      <c r="K479" s="225" t="s">
        <v>5886</v>
      </c>
      <c r="L479" s="225">
        <v>0</v>
      </c>
      <c r="M479" s="225"/>
    </row>
    <row r="480" spans="1:13">
      <c r="A480" s="225"/>
      <c r="B480" s="225"/>
      <c r="C480" s="225">
        <v>10</v>
      </c>
      <c r="D480" s="225">
        <v>10</v>
      </c>
      <c r="E480" s="225">
        <v>1</v>
      </c>
      <c r="F480" s="225" t="s">
        <v>5907</v>
      </c>
      <c r="G480" s="225" t="s">
        <v>68</v>
      </c>
      <c r="H480" s="225" t="s">
        <v>8355</v>
      </c>
      <c r="I480" s="225"/>
      <c r="J480" s="225">
        <v>0</v>
      </c>
      <c r="K480" s="225" t="s">
        <v>5886</v>
      </c>
      <c r="L480" s="225">
        <v>0</v>
      </c>
      <c r="M480" s="225"/>
    </row>
    <row r="481" spans="1:13">
      <c r="A481" s="225"/>
      <c r="B481" s="225"/>
      <c r="C481" s="225">
        <v>9</v>
      </c>
      <c r="D481" s="225">
        <v>9</v>
      </c>
      <c r="E481" s="225">
        <v>1</v>
      </c>
      <c r="F481" s="225" t="s">
        <v>5907</v>
      </c>
      <c r="G481" s="225" t="s">
        <v>68</v>
      </c>
      <c r="H481" s="225" t="s">
        <v>8354</v>
      </c>
      <c r="I481" s="225"/>
      <c r="J481" s="225">
        <v>0</v>
      </c>
      <c r="K481" s="225" t="s">
        <v>5886</v>
      </c>
      <c r="L481" s="225">
        <v>0</v>
      </c>
      <c r="M481" s="225"/>
    </row>
    <row r="482" spans="1:13">
      <c r="A482" s="225"/>
      <c r="B482" s="225"/>
      <c r="C482" s="225">
        <v>8</v>
      </c>
      <c r="D482" s="225">
        <v>8</v>
      </c>
      <c r="E482" s="225">
        <v>1</v>
      </c>
      <c r="F482" s="225" t="s">
        <v>5907</v>
      </c>
      <c r="G482" s="225" t="s">
        <v>68</v>
      </c>
      <c r="H482" s="225" t="s">
        <v>8353</v>
      </c>
      <c r="I482" s="225"/>
      <c r="J482" s="225">
        <v>0</v>
      </c>
      <c r="K482" s="225" t="s">
        <v>5886</v>
      </c>
      <c r="L482" s="225">
        <v>0</v>
      </c>
      <c r="M482" s="225"/>
    </row>
    <row r="483" spans="1:13">
      <c r="A483" s="225"/>
      <c r="B483" s="225"/>
      <c r="C483" s="225">
        <v>3</v>
      </c>
      <c r="D483" s="225">
        <v>7</v>
      </c>
      <c r="E483" s="225">
        <v>5</v>
      </c>
      <c r="F483" s="225" t="s">
        <v>6111</v>
      </c>
      <c r="G483" s="225" t="s">
        <v>73</v>
      </c>
      <c r="H483" s="225" t="s">
        <v>20</v>
      </c>
      <c r="I483" s="225"/>
      <c r="J483" s="225">
        <v>0</v>
      </c>
      <c r="K483" s="225" t="s">
        <v>5886</v>
      </c>
      <c r="L483" s="225">
        <v>0</v>
      </c>
      <c r="M483" s="225"/>
    </row>
    <row r="484" spans="1:13">
      <c r="A484" s="225"/>
      <c r="B484" s="225"/>
      <c r="C484" s="225">
        <v>2</v>
      </c>
      <c r="D484" s="225">
        <v>2</v>
      </c>
      <c r="E484" s="225">
        <v>1</v>
      </c>
      <c r="F484" s="225" t="s">
        <v>6081</v>
      </c>
      <c r="G484" s="225" t="s">
        <v>68</v>
      </c>
      <c r="H484" s="225" t="s">
        <v>8352</v>
      </c>
      <c r="I484" s="225"/>
      <c r="J484" s="225">
        <v>1</v>
      </c>
      <c r="K484" s="225" t="s">
        <v>5933</v>
      </c>
      <c r="L484" s="225">
        <v>4</v>
      </c>
      <c r="M484" s="225"/>
    </row>
    <row r="485" spans="1:13">
      <c r="A485" s="225"/>
      <c r="B485" s="225"/>
      <c r="C485" s="225">
        <v>1</v>
      </c>
      <c r="D485" s="225">
        <v>1</v>
      </c>
      <c r="E485" s="225">
        <v>1</v>
      </c>
      <c r="F485" s="225" t="s">
        <v>6081</v>
      </c>
      <c r="G485" s="225" t="s">
        <v>68</v>
      </c>
      <c r="H485" s="225" t="s">
        <v>8351</v>
      </c>
      <c r="I485" s="225"/>
      <c r="J485" s="225">
        <v>1</v>
      </c>
      <c r="K485" s="225" t="s">
        <v>5933</v>
      </c>
      <c r="L485" s="225">
        <v>2</v>
      </c>
      <c r="M485" s="225"/>
    </row>
    <row r="486" spans="1:13">
      <c r="A486" s="225"/>
      <c r="B486" s="225"/>
      <c r="C486" s="225">
        <v>0</v>
      </c>
      <c r="D486" s="225">
        <v>0</v>
      </c>
      <c r="E486" s="225">
        <v>1</v>
      </c>
      <c r="F486" s="225" t="s">
        <v>6081</v>
      </c>
      <c r="G486" s="225" t="s">
        <v>68</v>
      </c>
      <c r="H486" s="225" t="s">
        <v>8350</v>
      </c>
      <c r="I486" s="225"/>
      <c r="J486" s="225">
        <v>1</v>
      </c>
      <c r="K486" s="225" t="s">
        <v>5933</v>
      </c>
      <c r="L486" s="225">
        <v>1</v>
      </c>
      <c r="M486" s="225"/>
    </row>
    <row r="487" spans="1:13">
      <c r="A487" s="226"/>
      <c r="B487" s="226" t="s">
        <v>6619</v>
      </c>
      <c r="C487" s="226"/>
      <c r="D487" s="226"/>
      <c r="E487" s="226">
        <v>32</v>
      </c>
      <c r="F487" s="226" t="s">
        <v>4333</v>
      </c>
      <c r="G487" s="226"/>
      <c r="H487" s="226" t="s">
        <v>6618</v>
      </c>
      <c r="I487" s="226"/>
      <c r="J487" s="226"/>
      <c r="K487" s="226" t="s">
        <v>5886</v>
      </c>
      <c r="L487" s="226">
        <v>0</v>
      </c>
      <c r="M487" s="226"/>
    </row>
    <row r="488" spans="1:13">
      <c r="A488" s="225"/>
      <c r="B488" s="225"/>
      <c r="C488" s="225">
        <v>2</v>
      </c>
      <c r="D488" s="225">
        <v>31</v>
      </c>
      <c r="E488" s="225">
        <v>30</v>
      </c>
      <c r="F488" s="225" t="s">
        <v>5953</v>
      </c>
      <c r="G488" s="225" t="s">
        <v>73</v>
      </c>
      <c r="H488" s="225" t="s">
        <v>20</v>
      </c>
      <c r="I488" s="225"/>
      <c r="J488" s="225">
        <v>0</v>
      </c>
      <c r="K488" s="225" t="s">
        <v>5886</v>
      </c>
      <c r="L488" s="225">
        <v>0</v>
      </c>
      <c r="M488" s="225"/>
    </row>
    <row r="489" spans="1:13">
      <c r="A489" s="225"/>
      <c r="B489" s="225"/>
      <c r="C489" s="225">
        <v>1</v>
      </c>
      <c r="D489" s="225">
        <v>1</v>
      </c>
      <c r="E489" s="225">
        <v>1</v>
      </c>
      <c r="F489" s="225" t="s">
        <v>5907</v>
      </c>
      <c r="G489" s="225" t="s">
        <v>68</v>
      </c>
      <c r="H489" s="225" t="s">
        <v>8349</v>
      </c>
      <c r="I489" s="225"/>
      <c r="J489" s="225">
        <v>0</v>
      </c>
      <c r="K489" s="225" t="s">
        <v>5886</v>
      </c>
      <c r="L489" s="225">
        <v>0</v>
      </c>
      <c r="M489" s="225"/>
    </row>
    <row r="490" spans="1:13">
      <c r="A490" s="225"/>
      <c r="B490" s="225"/>
      <c r="C490" s="225">
        <v>0</v>
      </c>
      <c r="D490" s="225">
        <v>0</v>
      </c>
      <c r="E490" s="225">
        <v>1</v>
      </c>
      <c r="F490" s="225" t="s">
        <v>5907</v>
      </c>
      <c r="G490" s="225" t="s">
        <v>68</v>
      </c>
      <c r="H490" s="225" t="s">
        <v>8348</v>
      </c>
      <c r="I490" s="225"/>
      <c r="J490" s="225">
        <v>0</v>
      </c>
      <c r="K490" s="225" t="s">
        <v>5886</v>
      </c>
      <c r="L490" s="225">
        <v>0</v>
      </c>
      <c r="M490" s="225"/>
    </row>
  </sheetData>
  <phoneticPr fontId="5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91"/>
  <sheetViews>
    <sheetView workbookViewId="0"/>
  </sheetViews>
  <sheetFormatPr defaultRowHeight="12.75"/>
  <cols>
    <col min="1" max="7" width="15.75" style="224" customWidth="1"/>
    <col min="8" max="8" width="31.5" style="224" customWidth="1"/>
    <col min="9" max="9" width="47.25" style="224" customWidth="1"/>
    <col min="10" max="13" width="15.75" style="224" customWidth="1"/>
    <col min="14" max="16384" width="9" style="224"/>
  </cols>
  <sheetData>
    <row r="1" spans="1:13" ht="25.5">
      <c r="A1" s="227" t="s">
        <v>706</v>
      </c>
      <c r="B1" s="227" t="s">
        <v>53</v>
      </c>
      <c r="C1" s="227" t="s">
        <v>54</v>
      </c>
      <c r="D1" s="227" t="s">
        <v>55</v>
      </c>
      <c r="E1" s="227" t="s">
        <v>56</v>
      </c>
      <c r="F1" s="227" t="s">
        <v>57</v>
      </c>
      <c r="G1" s="227" t="s">
        <v>58</v>
      </c>
      <c r="H1" s="227" t="s">
        <v>59</v>
      </c>
      <c r="I1" s="227" t="s">
        <v>60</v>
      </c>
      <c r="J1" s="227" t="s">
        <v>788</v>
      </c>
      <c r="K1" s="227" t="s">
        <v>789</v>
      </c>
      <c r="L1" s="227" t="s">
        <v>790</v>
      </c>
      <c r="M1" s="227" t="s">
        <v>707</v>
      </c>
    </row>
    <row r="2" spans="1:13">
      <c r="A2" s="226"/>
      <c r="B2" s="226" t="s">
        <v>66</v>
      </c>
      <c r="C2" s="226"/>
      <c r="D2" s="226"/>
      <c r="E2" s="226">
        <v>32</v>
      </c>
      <c r="F2" s="226" t="s">
        <v>6896</v>
      </c>
      <c r="G2" s="226"/>
      <c r="H2" s="226" t="s">
        <v>6895</v>
      </c>
      <c r="I2" s="226"/>
      <c r="J2" s="226"/>
      <c r="K2" s="226" t="s">
        <v>6894</v>
      </c>
      <c r="L2" s="226">
        <v>2555904</v>
      </c>
      <c r="M2" s="226"/>
    </row>
    <row r="3" spans="1:13">
      <c r="A3" s="225"/>
      <c r="B3" s="225"/>
      <c r="C3" s="225">
        <v>30</v>
      </c>
      <c r="D3" s="225">
        <v>31</v>
      </c>
      <c r="E3" s="225">
        <v>2</v>
      </c>
      <c r="F3" s="225" t="s">
        <v>5898</v>
      </c>
      <c r="G3" s="225" t="s">
        <v>73</v>
      </c>
      <c r="H3" s="225" t="s">
        <v>20</v>
      </c>
      <c r="I3" s="225"/>
      <c r="J3" s="225">
        <v>0</v>
      </c>
      <c r="K3" s="225" t="s">
        <v>5886</v>
      </c>
      <c r="L3" s="225">
        <v>0</v>
      </c>
      <c r="M3" s="225"/>
    </row>
    <row r="4" spans="1:13">
      <c r="A4" s="225"/>
      <c r="B4" s="225"/>
      <c r="C4" s="225">
        <v>24</v>
      </c>
      <c r="D4" s="225">
        <v>29</v>
      </c>
      <c r="E4" s="225">
        <v>6</v>
      </c>
      <c r="F4" s="225" t="s">
        <v>5929</v>
      </c>
      <c r="G4" s="225" t="s">
        <v>68</v>
      </c>
      <c r="H4" s="225" t="s">
        <v>8611</v>
      </c>
      <c r="I4" s="225"/>
      <c r="J4" s="225">
        <v>0</v>
      </c>
      <c r="K4" s="225" t="s">
        <v>5886</v>
      </c>
      <c r="L4" s="225">
        <v>0</v>
      </c>
      <c r="M4" s="225"/>
    </row>
    <row r="5" spans="1:13">
      <c r="A5" s="225"/>
      <c r="B5" s="225"/>
      <c r="C5" s="225">
        <v>22</v>
      </c>
      <c r="D5" s="225">
        <v>23</v>
      </c>
      <c r="E5" s="225">
        <v>2</v>
      </c>
      <c r="F5" s="225" t="s">
        <v>5898</v>
      </c>
      <c r="G5" s="225" t="s">
        <v>73</v>
      </c>
      <c r="H5" s="225" t="s">
        <v>20</v>
      </c>
      <c r="I5" s="225"/>
      <c r="J5" s="225">
        <v>0</v>
      </c>
      <c r="K5" s="225" t="s">
        <v>5886</v>
      </c>
      <c r="L5" s="225">
        <v>0</v>
      </c>
      <c r="M5" s="225"/>
    </row>
    <row r="6" spans="1:13">
      <c r="A6" s="225"/>
      <c r="B6" s="225"/>
      <c r="C6" s="225">
        <v>16</v>
      </c>
      <c r="D6" s="225">
        <v>21</v>
      </c>
      <c r="E6" s="225">
        <v>6</v>
      </c>
      <c r="F6" s="225" t="s">
        <v>6893</v>
      </c>
      <c r="G6" s="225" t="s">
        <v>68</v>
      </c>
      <c r="H6" s="225" t="s">
        <v>8571</v>
      </c>
      <c r="I6" s="225"/>
      <c r="J6" s="225">
        <v>39</v>
      </c>
      <c r="K6" s="225" t="s">
        <v>6892</v>
      </c>
      <c r="L6" s="225">
        <v>2555904</v>
      </c>
      <c r="M6" s="225"/>
    </row>
    <row r="7" spans="1:13">
      <c r="A7" s="225"/>
      <c r="B7" s="225"/>
      <c r="C7" s="225">
        <v>4</v>
      </c>
      <c r="D7" s="225">
        <v>15</v>
      </c>
      <c r="E7" s="225">
        <v>12</v>
      </c>
      <c r="F7" s="225" t="s">
        <v>6001</v>
      </c>
      <c r="G7" s="225" t="s">
        <v>73</v>
      </c>
      <c r="H7" s="225" t="s">
        <v>20</v>
      </c>
      <c r="I7" s="225"/>
      <c r="J7" s="225">
        <v>0</v>
      </c>
      <c r="K7" s="225" t="s">
        <v>5886</v>
      </c>
      <c r="L7" s="225">
        <v>0</v>
      </c>
      <c r="M7" s="225"/>
    </row>
    <row r="8" spans="1:13">
      <c r="A8" s="225"/>
      <c r="B8" s="225"/>
      <c r="C8" s="225">
        <v>3</v>
      </c>
      <c r="D8" s="225">
        <v>3</v>
      </c>
      <c r="E8" s="225">
        <v>1</v>
      </c>
      <c r="F8" s="225" t="s">
        <v>5907</v>
      </c>
      <c r="G8" s="225" t="s">
        <v>68</v>
      </c>
      <c r="H8" s="225" t="s">
        <v>8570</v>
      </c>
      <c r="I8" s="225"/>
      <c r="J8" s="225">
        <v>0</v>
      </c>
      <c r="K8" s="225" t="s">
        <v>5886</v>
      </c>
      <c r="L8" s="225">
        <v>0</v>
      </c>
      <c r="M8" s="225"/>
    </row>
    <row r="9" spans="1:13">
      <c r="A9" s="225"/>
      <c r="B9" s="225"/>
      <c r="C9" s="225">
        <v>2</v>
      </c>
      <c r="D9" s="225">
        <v>2</v>
      </c>
      <c r="E9" s="225">
        <v>1</v>
      </c>
      <c r="F9" s="225" t="s">
        <v>5907</v>
      </c>
      <c r="G9" s="225" t="s">
        <v>68</v>
      </c>
      <c r="H9" s="225" t="s">
        <v>8569</v>
      </c>
      <c r="I9" s="225"/>
      <c r="J9" s="225">
        <v>0</v>
      </c>
      <c r="K9" s="225" t="s">
        <v>5886</v>
      </c>
      <c r="L9" s="225">
        <v>0</v>
      </c>
      <c r="M9" s="225"/>
    </row>
    <row r="10" spans="1:13">
      <c r="A10" s="225"/>
      <c r="B10" s="225"/>
      <c r="C10" s="225">
        <v>1</v>
      </c>
      <c r="D10" s="225">
        <v>1</v>
      </c>
      <c r="E10" s="225">
        <v>1</v>
      </c>
      <c r="F10" s="225" t="s">
        <v>5907</v>
      </c>
      <c r="G10" s="225" t="s">
        <v>68</v>
      </c>
      <c r="H10" s="225" t="s">
        <v>8568</v>
      </c>
      <c r="I10" s="225"/>
      <c r="J10" s="225">
        <v>0</v>
      </c>
      <c r="K10" s="225" t="s">
        <v>5886</v>
      </c>
      <c r="L10" s="225">
        <v>0</v>
      </c>
      <c r="M10" s="225"/>
    </row>
    <row r="11" spans="1:13">
      <c r="A11" s="225"/>
      <c r="B11" s="225"/>
      <c r="C11" s="225">
        <v>0</v>
      </c>
      <c r="D11" s="225">
        <v>0</v>
      </c>
      <c r="E11" s="225">
        <v>1</v>
      </c>
      <c r="F11" s="225" t="s">
        <v>5907</v>
      </c>
      <c r="G11" s="225" t="s">
        <v>68</v>
      </c>
      <c r="H11" s="225" t="s">
        <v>8567</v>
      </c>
      <c r="I11" s="225"/>
      <c r="J11" s="225">
        <v>0</v>
      </c>
      <c r="K11" s="225" t="s">
        <v>5886</v>
      </c>
      <c r="L11" s="225">
        <v>0</v>
      </c>
      <c r="M11" s="225"/>
    </row>
    <row r="12" spans="1:13">
      <c r="A12" s="226"/>
      <c r="B12" s="226" t="s">
        <v>70</v>
      </c>
      <c r="C12" s="226"/>
      <c r="D12" s="226"/>
      <c r="E12" s="226">
        <v>32</v>
      </c>
      <c r="F12" s="226" t="s">
        <v>4333</v>
      </c>
      <c r="G12" s="226"/>
      <c r="H12" s="226" t="s">
        <v>6891</v>
      </c>
      <c r="I12" s="226"/>
      <c r="J12" s="226"/>
      <c r="K12" s="226" t="s">
        <v>5886</v>
      </c>
      <c r="L12" s="226">
        <v>0</v>
      </c>
      <c r="M12" s="226"/>
    </row>
    <row r="13" spans="1:13">
      <c r="A13" s="225"/>
      <c r="B13" s="225"/>
      <c r="C13" s="225">
        <v>29</v>
      </c>
      <c r="D13" s="225">
        <v>31</v>
      </c>
      <c r="E13" s="225">
        <v>3</v>
      </c>
      <c r="F13" s="225" t="s">
        <v>5910</v>
      </c>
      <c r="G13" s="225" t="s">
        <v>73</v>
      </c>
      <c r="H13" s="225" t="s">
        <v>20</v>
      </c>
      <c r="I13" s="225"/>
      <c r="J13" s="225">
        <v>0</v>
      </c>
      <c r="K13" s="225" t="s">
        <v>5886</v>
      </c>
      <c r="L13" s="225">
        <v>0</v>
      </c>
      <c r="M13" s="225"/>
    </row>
    <row r="14" spans="1:13">
      <c r="A14" s="225"/>
      <c r="B14" s="225"/>
      <c r="C14" s="225">
        <v>28</v>
      </c>
      <c r="D14" s="225">
        <v>28</v>
      </c>
      <c r="E14" s="225">
        <v>1</v>
      </c>
      <c r="F14" s="225" t="s">
        <v>5907</v>
      </c>
      <c r="G14" s="225" t="s">
        <v>68</v>
      </c>
      <c r="H14" s="225" t="s">
        <v>8566</v>
      </c>
      <c r="I14" s="225"/>
      <c r="J14" s="225">
        <v>0</v>
      </c>
      <c r="K14" s="225" t="s">
        <v>5886</v>
      </c>
      <c r="L14" s="225">
        <v>0</v>
      </c>
      <c r="M14" s="225"/>
    </row>
    <row r="15" spans="1:13">
      <c r="A15" s="225"/>
      <c r="B15" s="225"/>
      <c r="C15" s="225">
        <v>27</v>
      </c>
      <c r="D15" s="225">
        <v>27</v>
      </c>
      <c r="E15" s="225">
        <v>1</v>
      </c>
      <c r="F15" s="225" t="s">
        <v>5907</v>
      </c>
      <c r="G15" s="225" t="s">
        <v>73</v>
      </c>
      <c r="H15" s="225" t="s">
        <v>20</v>
      </c>
      <c r="I15" s="225"/>
      <c r="J15" s="225">
        <v>0</v>
      </c>
      <c r="K15" s="225" t="s">
        <v>5886</v>
      </c>
      <c r="L15" s="225">
        <v>0</v>
      </c>
      <c r="M15" s="225"/>
    </row>
    <row r="16" spans="1:13">
      <c r="A16" s="225"/>
      <c r="B16" s="225"/>
      <c r="C16" s="225">
        <v>26</v>
      </c>
      <c r="D16" s="225">
        <v>26</v>
      </c>
      <c r="E16" s="225">
        <v>1</v>
      </c>
      <c r="F16" s="225" t="s">
        <v>5907</v>
      </c>
      <c r="G16" s="225" t="s">
        <v>68</v>
      </c>
      <c r="H16" s="225" t="s">
        <v>8565</v>
      </c>
      <c r="I16" s="225"/>
      <c r="J16" s="225">
        <v>0</v>
      </c>
      <c r="K16" s="225" t="s">
        <v>5886</v>
      </c>
      <c r="L16" s="225">
        <v>0</v>
      </c>
      <c r="M16" s="225"/>
    </row>
    <row r="17" spans="1:13">
      <c r="A17" s="225"/>
      <c r="B17" s="225"/>
      <c r="C17" s="225">
        <v>25</v>
      </c>
      <c r="D17" s="225">
        <v>25</v>
      </c>
      <c r="E17" s="225">
        <v>1</v>
      </c>
      <c r="F17" s="225" t="s">
        <v>5907</v>
      </c>
      <c r="G17" s="225" t="s">
        <v>68</v>
      </c>
      <c r="H17" s="225" t="s">
        <v>8564</v>
      </c>
      <c r="I17" s="225"/>
      <c r="J17" s="225">
        <v>0</v>
      </c>
      <c r="K17" s="225" t="s">
        <v>5886</v>
      </c>
      <c r="L17" s="225">
        <v>0</v>
      </c>
      <c r="M17" s="225"/>
    </row>
    <row r="18" spans="1:13">
      <c r="A18" s="225"/>
      <c r="B18" s="225"/>
      <c r="C18" s="225">
        <v>24</v>
      </c>
      <c r="D18" s="225">
        <v>24</v>
      </c>
      <c r="E18" s="225">
        <v>1</v>
      </c>
      <c r="F18" s="225" t="s">
        <v>5907</v>
      </c>
      <c r="G18" s="225" t="s">
        <v>68</v>
      </c>
      <c r="H18" s="225" t="s">
        <v>8563</v>
      </c>
      <c r="I18" s="225"/>
      <c r="J18" s="225">
        <v>0</v>
      </c>
      <c r="K18" s="225" t="s">
        <v>5886</v>
      </c>
      <c r="L18" s="225">
        <v>0</v>
      </c>
      <c r="M18" s="225"/>
    </row>
    <row r="19" spans="1:13">
      <c r="A19" s="225"/>
      <c r="B19" s="225"/>
      <c r="C19" s="225">
        <v>23</v>
      </c>
      <c r="D19" s="225">
        <v>23</v>
      </c>
      <c r="E19" s="225">
        <v>1</v>
      </c>
      <c r="F19" s="225" t="s">
        <v>5907</v>
      </c>
      <c r="G19" s="225" t="s">
        <v>68</v>
      </c>
      <c r="H19" s="225" t="s">
        <v>8562</v>
      </c>
      <c r="I19" s="225"/>
      <c r="J19" s="225">
        <v>0</v>
      </c>
      <c r="K19" s="225" t="s">
        <v>5886</v>
      </c>
      <c r="L19" s="225">
        <v>0</v>
      </c>
      <c r="M19" s="225"/>
    </row>
    <row r="20" spans="1:13">
      <c r="A20" s="225"/>
      <c r="B20" s="225"/>
      <c r="C20" s="225">
        <v>22</v>
      </c>
      <c r="D20" s="225">
        <v>22</v>
      </c>
      <c r="E20" s="225">
        <v>1</v>
      </c>
      <c r="F20" s="225" t="s">
        <v>5907</v>
      </c>
      <c r="G20" s="225" t="s">
        <v>73</v>
      </c>
      <c r="H20" s="225" t="s">
        <v>20</v>
      </c>
      <c r="I20" s="225"/>
      <c r="J20" s="225">
        <v>0</v>
      </c>
      <c r="K20" s="225" t="s">
        <v>5886</v>
      </c>
      <c r="L20" s="225">
        <v>0</v>
      </c>
      <c r="M20" s="225"/>
    </row>
    <row r="21" spans="1:13">
      <c r="A21" s="225"/>
      <c r="B21" s="225"/>
      <c r="C21" s="225">
        <v>21</v>
      </c>
      <c r="D21" s="225">
        <v>21</v>
      </c>
      <c r="E21" s="225">
        <v>1</v>
      </c>
      <c r="F21" s="225" t="s">
        <v>5907</v>
      </c>
      <c r="G21" s="225" t="s">
        <v>68</v>
      </c>
      <c r="H21" s="225" t="s">
        <v>8561</v>
      </c>
      <c r="I21" s="225"/>
      <c r="J21" s="225">
        <v>0</v>
      </c>
      <c r="K21" s="225" t="s">
        <v>5886</v>
      </c>
      <c r="L21" s="225">
        <v>0</v>
      </c>
      <c r="M21" s="225"/>
    </row>
    <row r="22" spans="1:13">
      <c r="A22" s="225"/>
      <c r="B22" s="225"/>
      <c r="C22" s="225">
        <v>20</v>
      </c>
      <c r="D22" s="225">
        <v>20</v>
      </c>
      <c r="E22" s="225">
        <v>1</v>
      </c>
      <c r="F22" s="225" t="s">
        <v>5907</v>
      </c>
      <c r="G22" s="225" t="s">
        <v>68</v>
      </c>
      <c r="H22" s="225" t="s">
        <v>8560</v>
      </c>
      <c r="I22" s="225"/>
      <c r="J22" s="225">
        <v>0</v>
      </c>
      <c r="K22" s="225" t="s">
        <v>5886</v>
      </c>
      <c r="L22" s="225">
        <v>0</v>
      </c>
      <c r="M22" s="225"/>
    </row>
    <row r="23" spans="1:13">
      <c r="A23" s="225"/>
      <c r="B23" s="225"/>
      <c r="C23" s="225">
        <v>15</v>
      </c>
      <c r="D23" s="225">
        <v>19</v>
      </c>
      <c r="E23" s="225">
        <v>5</v>
      </c>
      <c r="F23" s="225" t="s">
        <v>6111</v>
      </c>
      <c r="G23" s="225" t="s">
        <v>73</v>
      </c>
      <c r="H23" s="225" t="s">
        <v>20</v>
      </c>
      <c r="I23" s="225"/>
      <c r="J23" s="225">
        <v>0</v>
      </c>
      <c r="K23" s="225" t="s">
        <v>5886</v>
      </c>
      <c r="L23" s="225">
        <v>0</v>
      </c>
      <c r="M23" s="225"/>
    </row>
    <row r="24" spans="1:13">
      <c r="A24" s="225"/>
      <c r="B24" s="225"/>
      <c r="C24" s="225">
        <v>12</v>
      </c>
      <c r="D24" s="225">
        <v>14</v>
      </c>
      <c r="E24" s="225">
        <v>3</v>
      </c>
      <c r="F24" s="225" t="s">
        <v>5910</v>
      </c>
      <c r="G24" s="225" t="s">
        <v>68</v>
      </c>
      <c r="H24" s="225" t="s">
        <v>8559</v>
      </c>
      <c r="I24" s="225"/>
      <c r="J24" s="225">
        <v>0</v>
      </c>
      <c r="K24" s="225" t="s">
        <v>5886</v>
      </c>
      <c r="L24" s="225">
        <v>0</v>
      </c>
      <c r="M24" s="225"/>
    </row>
    <row r="25" spans="1:13">
      <c r="A25" s="225"/>
      <c r="B25" s="225"/>
      <c r="C25" s="225">
        <v>11</v>
      </c>
      <c r="D25" s="225">
        <v>11</v>
      </c>
      <c r="E25" s="225">
        <v>1</v>
      </c>
      <c r="F25" s="225" t="s">
        <v>5907</v>
      </c>
      <c r="G25" s="225" t="s">
        <v>73</v>
      </c>
      <c r="H25" s="225" t="s">
        <v>20</v>
      </c>
      <c r="I25" s="225"/>
      <c r="J25" s="225">
        <v>0</v>
      </c>
      <c r="K25" s="225" t="s">
        <v>5886</v>
      </c>
      <c r="L25" s="225">
        <v>0</v>
      </c>
      <c r="M25" s="225"/>
    </row>
    <row r="26" spans="1:13">
      <c r="A26" s="225"/>
      <c r="B26" s="225"/>
      <c r="C26" s="225">
        <v>8</v>
      </c>
      <c r="D26" s="225">
        <v>10</v>
      </c>
      <c r="E26" s="225">
        <v>3</v>
      </c>
      <c r="F26" s="225" t="s">
        <v>5910</v>
      </c>
      <c r="G26" s="225" t="s">
        <v>68</v>
      </c>
      <c r="H26" s="225" t="s">
        <v>8558</v>
      </c>
      <c r="I26" s="225"/>
      <c r="J26" s="225">
        <v>0</v>
      </c>
      <c r="K26" s="225" t="s">
        <v>5886</v>
      </c>
      <c r="L26" s="225">
        <v>0</v>
      </c>
      <c r="M26" s="225"/>
    </row>
    <row r="27" spans="1:13">
      <c r="A27" s="225"/>
      <c r="B27" s="225"/>
      <c r="C27" s="225">
        <v>6</v>
      </c>
      <c r="D27" s="225">
        <v>7</v>
      </c>
      <c r="E27" s="225">
        <v>2</v>
      </c>
      <c r="F27" s="225" t="s">
        <v>5898</v>
      </c>
      <c r="G27" s="225" t="s">
        <v>73</v>
      </c>
      <c r="H27" s="225" t="s">
        <v>20</v>
      </c>
      <c r="I27" s="225"/>
      <c r="J27" s="225">
        <v>0</v>
      </c>
      <c r="K27" s="225" t="s">
        <v>5886</v>
      </c>
      <c r="L27" s="225">
        <v>0</v>
      </c>
      <c r="M27" s="225"/>
    </row>
    <row r="28" spans="1:13">
      <c r="A28" s="225"/>
      <c r="B28" s="225"/>
      <c r="C28" s="225">
        <v>0</v>
      </c>
      <c r="D28" s="225">
        <v>5</v>
      </c>
      <c r="E28" s="225">
        <v>6</v>
      </c>
      <c r="F28" s="225" t="s">
        <v>5929</v>
      </c>
      <c r="G28" s="225" t="s">
        <v>68</v>
      </c>
      <c r="H28" s="225" t="s">
        <v>8557</v>
      </c>
      <c r="I28" s="225"/>
      <c r="J28" s="225">
        <v>0</v>
      </c>
      <c r="K28" s="225" t="s">
        <v>5886</v>
      </c>
      <c r="L28" s="225">
        <v>0</v>
      </c>
      <c r="M28" s="225"/>
    </row>
    <row r="29" spans="1:13">
      <c r="A29" s="226"/>
      <c r="B29" s="226" t="s">
        <v>76</v>
      </c>
      <c r="C29" s="226"/>
      <c r="D29" s="226"/>
      <c r="E29" s="226">
        <v>32</v>
      </c>
      <c r="F29" s="226" t="s">
        <v>6890</v>
      </c>
      <c r="G29" s="226"/>
      <c r="H29" s="226" t="s">
        <v>6889</v>
      </c>
      <c r="I29" s="226"/>
      <c r="J29" s="226"/>
      <c r="K29" s="226" t="s">
        <v>6888</v>
      </c>
      <c r="L29" s="226">
        <v>65570</v>
      </c>
      <c r="M29" s="226"/>
    </row>
    <row r="30" spans="1:13">
      <c r="A30" s="225"/>
      <c r="B30" s="225"/>
      <c r="C30" s="225">
        <v>22</v>
      </c>
      <c r="D30" s="225">
        <v>31</v>
      </c>
      <c r="E30" s="225">
        <v>10</v>
      </c>
      <c r="F30" s="225" t="s">
        <v>5924</v>
      </c>
      <c r="G30" s="225" t="s">
        <v>73</v>
      </c>
      <c r="H30" s="225" t="s">
        <v>20</v>
      </c>
      <c r="I30" s="225"/>
      <c r="J30" s="225">
        <v>0</v>
      </c>
      <c r="K30" s="225" t="s">
        <v>5886</v>
      </c>
      <c r="L30" s="225">
        <v>0</v>
      </c>
      <c r="M30" s="225"/>
    </row>
    <row r="31" spans="1:13">
      <c r="A31" s="225"/>
      <c r="B31" s="225"/>
      <c r="C31" s="225">
        <v>20</v>
      </c>
      <c r="D31" s="225">
        <v>21</v>
      </c>
      <c r="E31" s="225">
        <v>2</v>
      </c>
      <c r="F31" s="225" t="s">
        <v>5898</v>
      </c>
      <c r="G31" s="225" t="s">
        <v>68</v>
      </c>
      <c r="H31" s="225" t="s">
        <v>8556</v>
      </c>
      <c r="I31" s="225"/>
      <c r="J31" s="225">
        <v>0</v>
      </c>
      <c r="K31" s="225" t="s">
        <v>5886</v>
      </c>
      <c r="L31" s="225">
        <v>0</v>
      </c>
      <c r="M31" s="225"/>
    </row>
    <row r="32" spans="1:13">
      <c r="A32" s="225"/>
      <c r="B32" s="225"/>
      <c r="C32" s="225">
        <v>18</v>
      </c>
      <c r="D32" s="225">
        <v>19</v>
      </c>
      <c r="E32" s="225">
        <v>2</v>
      </c>
      <c r="F32" s="225" t="s">
        <v>5898</v>
      </c>
      <c r="G32" s="225" t="s">
        <v>73</v>
      </c>
      <c r="H32" s="225" t="s">
        <v>20</v>
      </c>
      <c r="I32" s="225"/>
      <c r="J32" s="225">
        <v>0</v>
      </c>
      <c r="K32" s="225" t="s">
        <v>5886</v>
      </c>
      <c r="L32" s="225">
        <v>0</v>
      </c>
      <c r="M32" s="225"/>
    </row>
    <row r="33" spans="1:13">
      <c r="A33" s="225"/>
      <c r="B33" s="225"/>
      <c r="C33" s="225">
        <v>16</v>
      </c>
      <c r="D33" s="225">
        <v>17</v>
      </c>
      <c r="E33" s="225">
        <v>2</v>
      </c>
      <c r="F33" s="225" t="s">
        <v>5934</v>
      </c>
      <c r="G33" s="225" t="s">
        <v>68</v>
      </c>
      <c r="H33" s="225" t="s">
        <v>8555</v>
      </c>
      <c r="I33" s="225"/>
      <c r="J33" s="225">
        <v>1</v>
      </c>
      <c r="K33" s="225" t="s">
        <v>5933</v>
      </c>
      <c r="L33" s="225">
        <v>65536</v>
      </c>
      <c r="M33" s="225"/>
    </row>
    <row r="34" spans="1:13">
      <c r="A34" s="225"/>
      <c r="B34" s="225"/>
      <c r="C34" s="225">
        <v>6</v>
      </c>
      <c r="D34" s="225">
        <v>15</v>
      </c>
      <c r="E34" s="225">
        <v>10</v>
      </c>
      <c r="F34" s="225" t="s">
        <v>5924</v>
      </c>
      <c r="G34" s="225" t="s">
        <v>73</v>
      </c>
      <c r="H34" s="225" t="s">
        <v>20</v>
      </c>
      <c r="I34" s="225"/>
      <c r="J34" s="225">
        <v>0</v>
      </c>
      <c r="K34" s="225" t="s">
        <v>5886</v>
      </c>
      <c r="L34" s="225">
        <v>0</v>
      </c>
      <c r="M34" s="225"/>
    </row>
    <row r="35" spans="1:13">
      <c r="A35" s="225"/>
      <c r="B35" s="225"/>
      <c r="C35" s="225">
        <v>4</v>
      </c>
      <c r="D35" s="225">
        <v>5</v>
      </c>
      <c r="E35" s="225">
        <v>2</v>
      </c>
      <c r="F35" s="225" t="s">
        <v>6414</v>
      </c>
      <c r="G35" s="225" t="s">
        <v>68</v>
      </c>
      <c r="H35" s="225" t="s">
        <v>8554</v>
      </c>
      <c r="I35" s="225"/>
      <c r="J35" s="225">
        <v>2</v>
      </c>
      <c r="K35" s="225" t="s">
        <v>6071</v>
      </c>
      <c r="L35" s="225">
        <v>32</v>
      </c>
      <c r="M35" s="225"/>
    </row>
    <row r="36" spans="1:13">
      <c r="A36" s="225"/>
      <c r="B36" s="225"/>
      <c r="C36" s="225">
        <v>2</v>
      </c>
      <c r="D36" s="225">
        <v>3</v>
      </c>
      <c r="E36" s="225">
        <v>2</v>
      </c>
      <c r="F36" s="225" t="s">
        <v>5898</v>
      </c>
      <c r="G36" s="225" t="s">
        <v>73</v>
      </c>
      <c r="H36" s="225" t="s">
        <v>20</v>
      </c>
      <c r="I36" s="225"/>
      <c r="J36" s="225">
        <v>0</v>
      </c>
      <c r="K36" s="225" t="s">
        <v>5886</v>
      </c>
      <c r="L36" s="225">
        <v>0</v>
      </c>
      <c r="M36" s="225"/>
    </row>
    <row r="37" spans="1:13">
      <c r="A37" s="225"/>
      <c r="B37" s="225"/>
      <c r="C37" s="225">
        <v>0</v>
      </c>
      <c r="D37" s="225">
        <v>1</v>
      </c>
      <c r="E37" s="225">
        <v>2</v>
      </c>
      <c r="F37" s="225" t="s">
        <v>6414</v>
      </c>
      <c r="G37" s="225" t="s">
        <v>68</v>
      </c>
      <c r="H37" s="225" t="s">
        <v>8553</v>
      </c>
      <c r="I37" s="225"/>
      <c r="J37" s="225">
        <v>2</v>
      </c>
      <c r="K37" s="225" t="s">
        <v>6071</v>
      </c>
      <c r="L37" s="225">
        <v>2</v>
      </c>
      <c r="M37" s="225"/>
    </row>
    <row r="38" spans="1:13">
      <c r="A38" s="226"/>
      <c r="B38" s="226" t="s">
        <v>79</v>
      </c>
      <c r="C38" s="226"/>
      <c r="D38" s="226"/>
      <c r="E38" s="226">
        <v>32</v>
      </c>
      <c r="F38" s="226" t="s">
        <v>6886</v>
      </c>
      <c r="G38" s="226"/>
      <c r="H38" s="226" t="s">
        <v>6887</v>
      </c>
      <c r="I38" s="226"/>
      <c r="J38" s="226"/>
      <c r="K38" s="226" t="s">
        <v>6884</v>
      </c>
      <c r="L38" s="226">
        <v>25142</v>
      </c>
      <c r="M38" s="226"/>
    </row>
    <row r="39" spans="1:13">
      <c r="A39" s="225"/>
      <c r="B39" s="225"/>
      <c r="C39" s="225">
        <v>16</v>
      </c>
      <c r="D39" s="225">
        <v>31</v>
      </c>
      <c r="E39" s="225">
        <v>16</v>
      </c>
      <c r="F39" s="225" t="s">
        <v>6008</v>
      </c>
      <c r="G39" s="225" t="s">
        <v>73</v>
      </c>
      <c r="H39" s="225" t="s">
        <v>20</v>
      </c>
      <c r="I39" s="225"/>
      <c r="J39" s="225">
        <v>0</v>
      </c>
      <c r="K39" s="225" t="s">
        <v>5886</v>
      </c>
      <c r="L39" s="225">
        <v>0</v>
      </c>
      <c r="M39" s="225"/>
    </row>
    <row r="40" spans="1:13">
      <c r="A40" s="225"/>
      <c r="B40" s="225"/>
      <c r="C40" s="225">
        <v>12</v>
      </c>
      <c r="D40" s="225">
        <v>15</v>
      </c>
      <c r="E40" s="225">
        <v>4</v>
      </c>
      <c r="F40" s="225" t="s">
        <v>6335</v>
      </c>
      <c r="G40" s="225" t="s">
        <v>68</v>
      </c>
      <c r="H40" s="225" t="s">
        <v>8552</v>
      </c>
      <c r="I40" s="225"/>
      <c r="J40" s="225">
        <v>6</v>
      </c>
      <c r="K40" s="225" t="s">
        <v>6334</v>
      </c>
      <c r="L40" s="225">
        <v>24576</v>
      </c>
      <c r="M40" s="225"/>
    </row>
    <row r="41" spans="1:13">
      <c r="A41" s="225"/>
      <c r="B41" s="225"/>
      <c r="C41" s="225">
        <v>8</v>
      </c>
      <c r="D41" s="225">
        <v>11</v>
      </c>
      <c r="E41" s="225">
        <v>4</v>
      </c>
      <c r="F41" s="225" t="s">
        <v>6072</v>
      </c>
      <c r="G41" s="225" t="s">
        <v>68</v>
      </c>
      <c r="H41" s="225" t="s">
        <v>8551</v>
      </c>
      <c r="I41" s="225"/>
      <c r="J41" s="225">
        <v>2</v>
      </c>
      <c r="K41" s="225" t="s">
        <v>6071</v>
      </c>
      <c r="L41" s="225">
        <v>512</v>
      </c>
      <c r="M41" s="225"/>
    </row>
    <row r="42" spans="1:13">
      <c r="A42" s="225"/>
      <c r="B42" s="225"/>
      <c r="C42" s="225">
        <v>4</v>
      </c>
      <c r="D42" s="225">
        <v>7</v>
      </c>
      <c r="E42" s="225">
        <v>4</v>
      </c>
      <c r="F42" s="225" t="s">
        <v>6073</v>
      </c>
      <c r="G42" s="225" t="s">
        <v>68</v>
      </c>
      <c r="H42" s="225" t="s">
        <v>8550</v>
      </c>
      <c r="I42" s="225"/>
      <c r="J42" s="225">
        <v>3</v>
      </c>
      <c r="K42" s="225" t="s">
        <v>6022</v>
      </c>
      <c r="L42" s="225">
        <v>48</v>
      </c>
      <c r="M42" s="225"/>
    </row>
    <row r="43" spans="1:13">
      <c r="A43" s="225"/>
      <c r="B43" s="225"/>
      <c r="C43" s="225">
        <v>0</v>
      </c>
      <c r="D43" s="225">
        <v>3</v>
      </c>
      <c r="E43" s="225">
        <v>4</v>
      </c>
      <c r="F43" s="225" t="s">
        <v>6335</v>
      </c>
      <c r="G43" s="225" t="s">
        <v>68</v>
      </c>
      <c r="H43" s="225" t="s">
        <v>8549</v>
      </c>
      <c r="I43" s="225"/>
      <c r="J43" s="225">
        <v>6</v>
      </c>
      <c r="K43" s="225" t="s">
        <v>6334</v>
      </c>
      <c r="L43" s="225">
        <v>6</v>
      </c>
      <c r="M43" s="225"/>
    </row>
    <row r="44" spans="1:13">
      <c r="A44" s="226"/>
      <c r="B44" s="226" t="s">
        <v>91</v>
      </c>
      <c r="C44" s="226"/>
      <c r="D44" s="226"/>
      <c r="E44" s="226">
        <v>32</v>
      </c>
      <c r="F44" s="226" t="s">
        <v>6886</v>
      </c>
      <c r="G44" s="226"/>
      <c r="H44" s="226" t="s">
        <v>6885</v>
      </c>
      <c r="I44" s="226"/>
      <c r="J44" s="226"/>
      <c r="K44" s="226" t="s">
        <v>6884</v>
      </c>
      <c r="L44" s="226">
        <v>25142</v>
      </c>
      <c r="M44" s="226"/>
    </row>
    <row r="45" spans="1:13">
      <c r="A45" s="225"/>
      <c r="B45" s="225"/>
      <c r="C45" s="225">
        <v>16</v>
      </c>
      <c r="D45" s="225">
        <v>31</v>
      </c>
      <c r="E45" s="225">
        <v>16</v>
      </c>
      <c r="F45" s="225" t="s">
        <v>6008</v>
      </c>
      <c r="G45" s="225" t="s">
        <v>73</v>
      </c>
      <c r="H45" s="225" t="s">
        <v>20</v>
      </c>
      <c r="I45" s="225"/>
      <c r="J45" s="225">
        <v>0</v>
      </c>
      <c r="K45" s="225" t="s">
        <v>5886</v>
      </c>
      <c r="L45" s="225">
        <v>0</v>
      </c>
      <c r="M45" s="225"/>
    </row>
    <row r="46" spans="1:13">
      <c r="A46" s="225"/>
      <c r="B46" s="225"/>
      <c r="C46" s="225">
        <v>12</v>
      </c>
      <c r="D46" s="225">
        <v>15</v>
      </c>
      <c r="E46" s="225">
        <v>4</v>
      </c>
      <c r="F46" s="225" t="s">
        <v>6335</v>
      </c>
      <c r="G46" s="225" t="s">
        <v>68</v>
      </c>
      <c r="H46" s="225" t="s">
        <v>8548</v>
      </c>
      <c r="I46" s="225"/>
      <c r="J46" s="225">
        <v>6</v>
      </c>
      <c r="K46" s="225" t="s">
        <v>6334</v>
      </c>
      <c r="L46" s="225">
        <v>24576</v>
      </c>
      <c r="M46" s="225"/>
    </row>
    <row r="47" spans="1:13">
      <c r="A47" s="225"/>
      <c r="B47" s="225"/>
      <c r="C47" s="225">
        <v>8</v>
      </c>
      <c r="D47" s="225">
        <v>11</v>
      </c>
      <c r="E47" s="225">
        <v>4</v>
      </c>
      <c r="F47" s="225" t="s">
        <v>6072</v>
      </c>
      <c r="G47" s="225" t="s">
        <v>68</v>
      </c>
      <c r="H47" s="225" t="s">
        <v>8547</v>
      </c>
      <c r="I47" s="225"/>
      <c r="J47" s="225">
        <v>2</v>
      </c>
      <c r="K47" s="225" t="s">
        <v>6071</v>
      </c>
      <c r="L47" s="225">
        <v>512</v>
      </c>
      <c r="M47" s="225"/>
    </row>
    <row r="48" spans="1:13">
      <c r="A48" s="225"/>
      <c r="B48" s="225"/>
      <c r="C48" s="225">
        <v>4</v>
      </c>
      <c r="D48" s="225">
        <v>7</v>
      </c>
      <c r="E48" s="225">
        <v>4</v>
      </c>
      <c r="F48" s="225" t="s">
        <v>6073</v>
      </c>
      <c r="G48" s="225" t="s">
        <v>68</v>
      </c>
      <c r="H48" s="225" t="s">
        <v>8546</v>
      </c>
      <c r="I48" s="225"/>
      <c r="J48" s="225">
        <v>3</v>
      </c>
      <c r="K48" s="225" t="s">
        <v>6022</v>
      </c>
      <c r="L48" s="225">
        <v>48</v>
      </c>
      <c r="M48" s="225"/>
    </row>
    <row r="49" spans="1:13">
      <c r="A49" s="225"/>
      <c r="B49" s="225"/>
      <c r="C49" s="225">
        <v>0</v>
      </c>
      <c r="D49" s="225">
        <v>3</v>
      </c>
      <c r="E49" s="225">
        <v>4</v>
      </c>
      <c r="F49" s="225" t="s">
        <v>6335</v>
      </c>
      <c r="G49" s="225" t="s">
        <v>68</v>
      </c>
      <c r="H49" s="225" t="s">
        <v>8545</v>
      </c>
      <c r="I49" s="225"/>
      <c r="J49" s="225">
        <v>6</v>
      </c>
      <c r="K49" s="225" t="s">
        <v>6334</v>
      </c>
      <c r="L49" s="225">
        <v>6</v>
      </c>
      <c r="M49" s="225"/>
    </row>
    <row r="50" spans="1:13">
      <c r="A50" s="226"/>
      <c r="B50" s="226" t="s">
        <v>95</v>
      </c>
      <c r="C50" s="226"/>
      <c r="D50" s="226"/>
      <c r="E50" s="226">
        <v>32</v>
      </c>
      <c r="F50" s="226" t="s">
        <v>6883</v>
      </c>
      <c r="G50" s="226"/>
      <c r="H50" s="226" t="s">
        <v>6882</v>
      </c>
      <c r="I50" s="226"/>
      <c r="J50" s="226"/>
      <c r="K50" s="226" t="s">
        <v>6881</v>
      </c>
      <c r="L50" s="226">
        <v>21845</v>
      </c>
      <c r="M50" s="226"/>
    </row>
    <row r="51" spans="1:13">
      <c r="A51" s="225"/>
      <c r="B51" s="225"/>
      <c r="C51" s="225">
        <v>16</v>
      </c>
      <c r="D51" s="225">
        <v>31</v>
      </c>
      <c r="E51" s="225">
        <v>16</v>
      </c>
      <c r="F51" s="225" t="s">
        <v>6008</v>
      </c>
      <c r="G51" s="225" t="s">
        <v>73</v>
      </c>
      <c r="H51" s="225" t="s">
        <v>20</v>
      </c>
      <c r="I51" s="225"/>
      <c r="J51" s="225">
        <v>0</v>
      </c>
      <c r="K51" s="225" t="s">
        <v>5886</v>
      </c>
      <c r="L51" s="225">
        <v>0</v>
      </c>
      <c r="M51" s="225"/>
    </row>
    <row r="52" spans="1:13">
      <c r="A52" s="225"/>
      <c r="B52" s="225"/>
      <c r="C52" s="225">
        <v>12</v>
      </c>
      <c r="D52" s="225">
        <v>15</v>
      </c>
      <c r="E52" s="225">
        <v>4</v>
      </c>
      <c r="F52" s="225" t="s">
        <v>6862</v>
      </c>
      <c r="G52" s="225" t="s">
        <v>68</v>
      </c>
      <c r="H52" s="225" t="s">
        <v>8544</v>
      </c>
      <c r="I52" s="225"/>
      <c r="J52" s="225">
        <v>5</v>
      </c>
      <c r="K52" s="225" t="s">
        <v>6049</v>
      </c>
      <c r="L52" s="225">
        <v>20480</v>
      </c>
      <c r="M52" s="225"/>
    </row>
    <row r="53" spans="1:13">
      <c r="A53" s="225"/>
      <c r="B53" s="225"/>
      <c r="C53" s="225">
        <v>8</v>
      </c>
      <c r="D53" s="225">
        <v>11</v>
      </c>
      <c r="E53" s="225">
        <v>4</v>
      </c>
      <c r="F53" s="225" t="s">
        <v>6862</v>
      </c>
      <c r="G53" s="225" t="s">
        <v>68</v>
      </c>
      <c r="H53" s="225" t="s">
        <v>8543</v>
      </c>
      <c r="I53" s="225"/>
      <c r="J53" s="225">
        <v>5</v>
      </c>
      <c r="K53" s="225" t="s">
        <v>6049</v>
      </c>
      <c r="L53" s="225">
        <v>1280</v>
      </c>
      <c r="M53" s="225"/>
    </row>
    <row r="54" spans="1:13">
      <c r="A54" s="225"/>
      <c r="B54" s="225"/>
      <c r="C54" s="225">
        <v>4</v>
      </c>
      <c r="D54" s="225">
        <v>7</v>
      </c>
      <c r="E54" s="225">
        <v>4</v>
      </c>
      <c r="F54" s="225" t="s">
        <v>6862</v>
      </c>
      <c r="G54" s="225" t="s">
        <v>68</v>
      </c>
      <c r="H54" s="225" t="s">
        <v>8542</v>
      </c>
      <c r="I54" s="225"/>
      <c r="J54" s="225">
        <v>5</v>
      </c>
      <c r="K54" s="225" t="s">
        <v>6049</v>
      </c>
      <c r="L54" s="225">
        <v>80</v>
      </c>
      <c r="M54" s="225"/>
    </row>
    <row r="55" spans="1:13">
      <c r="A55" s="225"/>
      <c r="B55" s="225"/>
      <c r="C55" s="225">
        <v>0</v>
      </c>
      <c r="D55" s="225">
        <v>3</v>
      </c>
      <c r="E55" s="225">
        <v>4</v>
      </c>
      <c r="F55" s="225" t="s">
        <v>6862</v>
      </c>
      <c r="G55" s="225" t="s">
        <v>68</v>
      </c>
      <c r="H55" s="225" t="s">
        <v>8541</v>
      </c>
      <c r="I55" s="225"/>
      <c r="J55" s="225">
        <v>5</v>
      </c>
      <c r="K55" s="225" t="s">
        <v>6049</v>
      </c>
      <c r="L55" s="225">
        <v>5</v>
      </c>
      <c r="M55" s="225"/>
    </row>
    <row r="56" spans="1:13">
      <c r="A56" s="226"/>
      <c r="B56" s="226" t="s">
        <v>97</v>
      </c>
      <c r="C56" s="226"/>
      <c r="D56" s="226"/>
      <c r="E56" s="226">
        <v>32</v>
      </c>
      <c r="F56" s="226" t="s">
        <v>6880</v>
      </c>
      <c r="G56" s="226"/>
      <c r="H56" s="226" t="s">
        <v>6879</v>
      </c>
      <c r="I56" s="226"/>
      <c r="J56" s="226"/>
      <c r="K56" s="226" t="s">
        <v>6878</v>
      </c>
      <c r="L56" s="226">
        <v>6442</v>
      </c>
      <c r="M56" s="226"/>
    </row>
    <row r="57" spans="1:13">
      <c r="A57" s="225"/>
      <c r="B57" s="225"/>
      <c r="C57" s="225">
        <v>13</v>
      </c>
      <c r="D57" s="225">
        <v>31</v>
      </c>
      <c r="E57" s="225">
        <v>19</v>
      </c>
      <c r="F57" s="225" t="s">
        <v>6112</v>
      </c>
      <c r="G57" s="225" t="s">
        <v>73</v>
      </c>
      <c r="H57" s="225" t="s">
        <v>20</v>
      </c>
      <c r="I57" s="225"/>
      <c r="J57" s="225">
        <v>0</v>
      </c>
      <c r="K57" s="225" t="s">
        <v>5886</v>
      </c>
      <c r="L57" s="225">
        <v>0</v>
      </c>
      <c r="M57" s="225"/>
    </row>
    <row r="58" spans="1:13">
      <c r="A58" s="225"/>
      <c r="B58" s="225"/>
      <c r="C58" s="225">
        <v>12</v>
      </c>
      <c r="D58" s="225">
        <v>12</v>
      </c>
      <c r="E58" s="225">
        <v>1</v>
      </c>
      <c r="F58" s="225" t="s">
        <v>6081</v>
      </c>
      <c r="G58" s="225" t="s">
        <v>68</v>
      </c>
      <c r="H58" s="225" t="s">
        <v>8540</v>
      </c>
      <c r="I58" s="225"/>
      <c r="J58" s="225">
        <v>1</v>
      </c>
      <c r="K58" s="225" t="s">
        <v>5933</v>
      </c>
      <c r="L58" s="225">
        <v>4096</v>
      </c>
      <c r="M58" s="225"/>
    </row>
    <row r="59" spans="1:13">
      <c r="A59" s="225"/>
      <c r="B59" s="225"/>
      <c r="C59" s="225">
        <v>0</v>
      </c>
      <c r="D59" s="225">
        <v>11</v>
      </c>
      <c r="E59" s="225">
        <v>12</v>
      </c>
      <c r="F59" s="225" t="s">
        <v>6877</v>
      </c>
      <c r="G59" s="225" t="s">
        <v>68</v>
      </c>
      <c r="H59" s="225" t="s">
        <v>8539</v>
      </c>
      <c r="I59" s="225"/>
      <c r="J59" s="225">
        <v>2346</v>
      </c>
      <c r="K59" s="225" t="s">
        <v>6876</v>
      </c>
      <c r="L59" s="225">
        <v>2346</v>
      </c>
      <c r="M59" s="225"/>
    </row>
    <row r="60" spans="1:13">
      <c r="A60" s="226"/>
      <c r="B60" s="226" t="s">
        <v>99</v>
      </c>
      <c r="C60" s="226"/>
      <c r="D60" s="226"/>
      <c r="E60" s="226">
        <v>32</v>
      </c>
      <c r="F60" s="226" t="s">
        <v>6875</v>
      </c>
      <c r="G60" s="226"/>
      <c r="H60" s="226" t="s">
        <v>6874</v>
      </c>
      <c r="I60" s="226"/>
      <c r="J60" s="226"/>
      <c r="K60" s="226" t="s">
        <v>6701</v>
      </c>
      <c r="L60" s="226">
        <v>48</v>
      </c>
      <c r="M60" s="226"/>
    </row>
    <row r="61" spans="1:13">
      <c r="A61" s="225"/>
      <c r="B61" s="225"/>
      <c r="C61" s="225">
        <v>8</v>
      </c>
      <c r="D61" s="225">
        <v>31</v>
      </c>
      <c r="E61" s="225">
        <v>24</v>
      </c>
      <c r="F61" s="225" t="s">
        <v>5977</v>
      </c>
      <c r="G61" s="225" t="s">
        <v>73</v>
      </c>
      <c r="H61" s="225" t="s">
        <v>20</v>
      </c>
      <c r="I61" s="225"/>
      <c r="J61" s="225">
        <v>0</v>
      </c>
      <c r="K61" s="225" t="s">
        <v>5886</v>
      </c>
      <c r="L61" s="225">
        <v>0</v>
      </c>
      <c r="M61" s="225"/>
    </row>
    <row r="62" spans="1:13">
      <c r="A62" s="225"/>
      <c r="B62" s="225"/>
      <c r="C62" s="225">
        <v>0</v>
      </c>
      <c r="D62" s="225">
        <v>7</v>
      </c>
      <c r="E62" s="225">
        <v>8</v>
      </c>
      <c r="F62" s="225" t="s">
        <v>6702</v>
      </c>
      <c r="G62" s="225" t="s">
        <v>68</v>
      </c>
      <c r="H62" s="225" t="s">
        <v>8538</v>
      </c>
      <c r="I62" s="225"/>
      <c r="J62" s="225">
        <v>48</v>
      </c>
      <c r="K62" s="225" t="s">
        <v>6701</v>
      </c>
      <c r="L62" s="225">
        <v>48</v>
      </c>
      <c r="M62" s="225"/>
    </row>
    <row r="63" spans="1:13">
      <c r="A63" s="226"/>
      <c r="B63" s="226" t="s">
        <v>101</v>
      </c>
      <c r="C63" s="226"/>
      <c r="D63" s="226"/>
      <c r="E63" s="226">
        <v>32</v>
      </c>
      <c r="F63" s="226" t="s">
        <v>6873</v>
      </c>
      <c r="G63" s="226"/>
      <c r="H63" s="226" t="s">
        <v>6872</v>
      </c>
      <c r="I63" s="226"/>
      <c r="J63" s="226"/>
      <c r="K63" s="226" t="s">
        <v>6871</v>
      </c>
      <c r="L63" s="226">
        <v>268369921</v>
      </c>
      <c r="M63" s="226"/>
    </row>
    <row r="64" spans="1:13">
      <c r="A64" s="225"/>
      <c r="B64" s="225"/>
      <c r="C64" s="225">
        <v>28</v>
      </c>
      <c r="D64" s="225">
        <v>31</v>
      </c>
      <c r="E64" s="225">
        <v>4</v>
      </c>
      <c r="F64" s="225" t="s">
        <v>5994</v>
      </c>
      <c r="G64" s="225" t="s">
        <v>73</v>
      </c>
      <c r="H64" s="225" t="s">
        <v>20</v>
      </c>
      <c r="I64" s="225"/>
      <c r="J64" s="225">
        <v>0</v>
      </c>
      <c r="K64" s="225" t="s">
        <v>5886</v>
      </c>
      <c r="L64" s="225">
        <v>0</v>
      </c>
      <c r="M64" s="225"/>
    </row>
    <row r="65" spans="1:13">
      <c r="A65" s="225"/>
      <c r="B65" s="225"/>
      <c r="C65" s="225">
        <v>16</v>
      </c>
      <c r="D65" s="225">
        <v>27</v>
      </c>
      <c r="E65" s="225">
        <v>12</v>
      </c>
      <c r="F65" s="225" t="s">
        <v>6870</v>
      </c>
      <c r="G65" s="225" t="s">
        <v>68</v>
      </c>
      <c r="H65" s="225" t="s">
        <v>8537</v>
      </c>
      <c r="I65" s="225"/>
      <c r="J65" s="225">
        <v>4095</v>
      </c>
      <c r="K65" s="225" t="s">
        <v>6869</v>
      </c>
      <c r="L65" s="225">
        <v>268369920</v>
      </c>
      <c r="M65" s="225"/>
    </row>
    <row r="66" spans="1:13">
      <c r="A66" s="225"/>
      <c r="B66" s="225"/>
      <c r="C66" s="225">
        <v>15</v>
      </c>
      <c r="D66" s="225">
        <v>15</v>
      </c>
      <c r="E66" s="225">
        <v>1</v>
      </c>
      <c r="F66" s="225" t="s">
        <v>5907</v>
      </c>
      <c r="G66" s="225" t="s">
        <v>73</v>
      </c>
      <c r="H66" s="225" t="s">
        <v>20</v>
      </c>
      <c r="I66" s="225"/>
      <c r="J66" s="225">
        <v>0</v>
      </c>
      <c r="K66" s="225" t="s">
        <v>5886</v>
      </c>
      <c r="L66" s="225">
        <v>0</v>
      </c>
      <c r="M66" s="225"/>
    </row>
    <row r="67" spans="1:13">
      <c r="A67" s="225"/>
      <c r="B67" s="225"/>
      <c r="C67" s="225">
        <v>10</v>
      </c>
      <c r="D67" s="225">
        <v>14</v>
      </c>
      <c r="E67" s="225">
        <v>5</v>
      </c>
      <c r="F67" s="225" t="s">
        <v>6111</v>
      </c>
      <c r="G67" s="225" t="s">
        <v>68</v>
      </c>
      <c r="H67" s="225" t="s">
        <v>8536</v>
      </c>
      <c r="I67" s="225"/>
      <c r="J67" s="225">
        <v>0</v>
      </c>
      <c r="K67" s="225" t="s">
        <v>5886</v>
      </c>
      <c r="L67" s="225">
        <v>0</v>
      </c>
      <c r="M67" s="225"/>
    </row>
    <row r="68" spans="1:13">
      <c r="A68" s="225"/>
      <c r="B68" s="225"/>
      <c r="C68" s="225">
        <v>5</v>
      </c>
      <c r="D68" s="225">
        <v>9</v>
      </c>
      <c r="E68" s="225">
        <v>5</v>
      </c>
      <c r="F68" s="225" t="s">
        <v>6111</v>
      </c>
      <c r="G68" s="225" t="s">
        <v>68</v>
      </c>
      <c r="H68" s="225" t="s">
        <v>8535</v>
      </c>
      <c r="I68" s="225"/>
      <c r="J68" s="225">
        <v>0</v>
      </c>
      <c r="K68" s="225" t="s">
        <v>5886</v>
      </c>
      <c r="L68" s="225">
        <v>0</v>
      </c>
      <c r="M68" s="225"/>
    </row>
    <row r="69" spans="1:13">
      <c r="A69" s="225"/>
      <c r="B69" s="225"/>
      <c r="C69" s="225">
        <v>4</v>
      </c>
      <c r="D69" s="225">
        <v>4</v>
      </c>
      <c r="E69" s="225">
        <v>1</v>
      </c>
      <c r="F69" s="225" t="s">
        <v>5907</v>
      </c>
      <c r="G69" s="225" t="s">
        <v>73</v>
      </c>
      <c r="H69" s="225" t="s">
        <v>20</v>
      </c>
      <c r="I69" s="225"/>
      <c r="J69" s="225">
        <v>0</v>
      </c>
      <c r="K69" s="225" t="s">
        <v>5886</v>
      </c>
      <c r="L69" s="225">
        <v>0</v>
      </c>
      <c r="M69" s="225"/>
    </row>
    <row r="70" spans="1:13">
      <c r="A70" s="225"/>
      <c r="B70" s="225"/>
      <c r="C70" s="225">
        <v>0</v>
      </c>
      <c r="D70" s="225">
        <v>3</v>
      </c>
      <c r="E70" s="225">
        <v>4</v>
      </c>
      <c r="F70" s="225" t="s">
        <v>6070</v>
      </c>
      <c r="G70" s="225" t="s">
        <v>68</v>
      </c>
      <c r="H70" s="225" t="s">
        <v>8534</v>
      </c>
      <c r="I70" s="225"/>
      <c r="J70" s="225">
        <v>1</v>
      </c>
      <c r="K70" s="225" t="s">
        <v>5933</v>
      </c>
      <c r="L70" s="225">
        <v>1</v>
      </c>
      <c r="M70" s="225"/>
    </row>
    <row r="71" spans="1:13">
      <c r="A71" s="226"/>
      <c r="B71" s="226" t="s">
        <v>104</v>
      </c>
      <c r="C71" s="226"/>
      <c r="D71" s="226"/>
      <c r="E71" s="226">
        <v>32</v>
      </c>
      <c r="F71" s="226" t="s">
        <v>6868</v>
      </c>
      <c r="G71" s="226"/>
      <c r="H71" s="226" t="s">
        <v>6867</v>
      </c>
      <c r="I71" s="226"/>
      <c r="J71" s="226"/>
      <c r="K71" s="226" t="s">
        <v>6866</v>
      </c>
      <c r="L71" s="226">
        <v>3674629</v>
      </c>
      <c r="M71" s="226"/>
    </row>
    <row r="72" spans="1:13">
      <c r="A72" s="225"/>
      <c r="B72" s="225"/>
      <c r="C72" s="225">
        <v>22</v>
      </c>
      <c r="D72" s="225">
        <v>31</v>
      </c>
      <c r="E72" s="225">
        <v>10</v>
      </c>
      <c r="F72" s="225" t="s">
        <v>5924</v>
      </c>
      <c r="G72" s="225" t="s">
        <v>73</v>
      </c>
      <c r="H72" s="225" t="s">
        <v>20</v>
      </c>
      <c r="I72" s="225"/>
      <c r="J72" s="225">
        <v>0</v>
      </c>
      <c r="K72" s="225" t="s">
        <v>5886</v>
      </c>
      <c r="L72" s="225">
        <v>0</v>
      </c>
      <c r="M72" s="225"/>
    </row>
    <row r="73" spans="1:13">
      <c r="A73" s="225"/>
      <c r="B73" s="225"/>
      <c r="C73" s="225">
        <v>16</v>
      </c>
      <c r="D73" s="225">
        <v>21</v>
      </c>
      <c r="E73" s="225">
        <v>6</v>
      </c>
      <c r="F73" s="225" t="s">
        <v>6865</v>
      </c>
      <c r="G73" s="225" t="s">
        <v>68</v>
      </c>
      <c r="H73" s="225" t="s">
        <v>8533</v>
      </c>
      <c r="I73" s="225"/>
      <c r="J73" s="225">
        <v>56</v>
      </c>
      <c r="K73" s="225" t="s">
        <v>6849</v>
      </c>
      <c r="L73" s="225">
        <v>3670016</v>
      </c>
      <c r="M73" s="225"/>
    </row>
    <row r="74" spans="1:13">
      <c r="A74" s="225"/>
      <c r="B74" s="225"/>
      <c r="C74" s="225">
        <v>14</v>
      </c>
      <c r="D74" s="225">
        <v>15</v>
      </c>
      <c r="E74" s="225">
        <v>2</v>
      </c>
      <c r="F74" s="225" t="s">
        <v>5898</v>
      </c>
      <c r="G74" s="225" t="s">
        <v>73</v>
      </c>
      <c r="H74" s="225" t="s">
        <v>20</v>
      </c>
      <c r="I74" s="225"/>
      <c r="J74" s="225">
        <v>0</v>
      </c>
      <c r="K74" s="225" t="s">
        <v>5886</v>
      </c>
      <c r="L74" s="225">
        <v>0</v>
      </c>
      <c r="M74" s="225"/>
    </row>
    <row r="75" spans="1:13">
      <c r="A75" s="225"/>
      <c r="B75" s="225"/>
      <c r="C75" s="225">
        <v>8</v>
      </c>
      <c r="D75" s="225">
        <v>13</v>
      </c>
      <c r="E75" s="225">
        <v>6</v>
      </c>
      <c r="F75" s="225" t="s">
        <v>6864</v>
      </c>
      <c r="G75" s="225" t="s">
        <v>68</v>
      </c>
      <c r="H75" s="225" t="s">
        <v>8532</v>
      </c>
      <c r="I75" s="225"/>
      <c r="J75" s="225">
        <v>18</v>
      </c>
      <c r="K75" s="225" t="s">
        <v>6863</v>
      </c>
      <c r="L75" s="225">
        <v>4608</v>
      </c>
      <c r="M75" s="225"/>
    </row>
    <row r="76" spans="1:13">
      <c r="A76" s="225"/>
      <c r="B76" s="225"/>
      <c r="C76" s="225">
        <v>4</v>
      </c>
      <c r="D76" s="225">
        <v>7</v>
      </c>
      <c r="E76" s="225">
        <v>4</v>
      </c>
      <c r="F76" s="225" t="s">
        <v>5994</v>
      </c>
      <c r="G76" s="225" t="s">
        <v>73</v>
      </c>
      <c r="H76" s="225" t="s">
        <v>20</v>
      </c>
      <c r="I76" s="225"/>
      <c r="J76" s="225">
        <v>0</v>
      </c>
      <c r="K76" s="225" t="s">
        <v>5886</v>
      </c>
      <c r="L76" s="225">
        <v>0</v>
      </c>
      <c r="M76" s="225"/>
    </row>
    <row r="77" spans="1:13">
      <c r="A77" s="225"/>
      <c r="B77" s="225"/>
      <c r="C77" s="225">
        <v>0</v>
      </c>
      <c r="D77" s="225">
        <v>3</v>
      </c>
      <c r="E77" s="225">
        <v>4</v>
      </c>
      <c r="F77" s="225" t="s">
        <v>6862</v>
      </c>
      <c r="G77" s="225" t="s">
        <v>68</v>
      </c>
      <c r="H77" s="225" t="s">
        <v>8531</v>
      </c>
      <c r="I77" s="225"/>
      <c r="J77" s="225">
        <v>5</v>
      </c>
      <c r="K77" s="225" t="s">
        <v>6049</v>
      </c>
      <c r="L77" s="225">
        <v>5</v>
      </c>
      <c r="M77" s="225"/>
    </row>
    <row r="78" spans="1:13">
      <c r="A78" s="226"/>
      <c r="B78" s="226" t="s">
        <v>119</v>
      </c>
      <c r="C78" s="226"/>
      <c r="D78" s="226"/>
      <c r="E78" s="226">
        <v>32</v>
      </c>
      <c r="F78" s="226" t="s">
        <v>4333</v>
      </c>
      <c r="G78" s="226"/>
      <c r="H78" s="226" t="s">
        <v>6861</v>
      </c>
      <c r="I78" s="226"/>
      <c r="J78" s="226"/>
      <c r="K78" s="226" t="s">
        <v>5886</v>
      </c>
      <c r="L78" s="226">
        <v>0</v>
      </c>
      <c r="M78" s="226"/>
    </row>
    <row r="79" spans="1:13">
      <c r="A79" s="225"/>
      <c r="B79" s="225"/>
      <c r="C79" s="225">
        <v>24</v>
      </c>
      <c r="D79" s="225">
        <v>31</v>
      </c>
      <c r="E79" s="225">
        <v>8</v>
      </c>
      <c r="F79" s="225" t="s">
        <v>5976</v>
      </c>
      <c r="G79" s="225" t="s">
        <v>73</v>
      </c>
      <c r="H79" s="225" t="s">
        <v>8530</v>
      </c>
      <c r="I79" s="225"/>
      <c r="J79" s="225">
        <v>0</v>
      </c>
      <c r="K79" s="225" t="s">
        <v>5886</v>
      </c>
      <c r="L79" s="225">
        <v>0</v>
      </c>
      <c r="M79" s="225"/>
    </row>
    <row r="80" spans="1:13">
      <c r="A80" s="225"/>
      <c r="B80" s="225"/>
      <c r="C80" s="225">
        <v>16</v>
      </c>
      <c r="D80" s="225">
        <v>23</v>
      </c>
      <c r="E80" s="225">
        <v>8</v>
      </c>
      <c r="F80" s="225" t="s">
        <v>5976</v>
      </c>
      <c r="G80" s="225" t="s">
        <v>73</v>
      </c>
      <c r="H80" s="225" t="s">
        <v>8529</v>
      </c>
      <c r="I80" s="225"/>
      <c r="J80" s="225">
        <v>0</v>
      </c>
      <c r="K80" s="225" t="s">
        <v>5886</v>
      </c>
      <c r="L80" s="225">
        <v>0</v>
      </c>
      <c r="M80" s="225"/>
    </row>
    <row r="81" spans="1:13">
      <c r="A81" s="225"/>
      <c r="B81" s="225"/>
      <c r="C81" s="225">
        <v>14</v>
      </c>
      <c r="D81" s="225">
        <v>15</v>
      </c>
      <c r="E81" s="225">
        <v>2</v>
      </c>
      <c r="F81" s="225" t="s">
        <v>5898</v>
      </c>
      <c r="G81" s="225" t="s">
        <v>73</v>
      </c>
      <c r="H81" s="225" t="s">
        <v>20</v>
      </c>
      <c r="I81" s="225"/>
      <c r="J81" s="225">
        <v>0</v>
      </c>
      <c r="K81" s="225" t="s">
        <v>5886</v>
      </c>
      <c r="L81" s="225">
        <v>0</v>
      </c>
      <c r="M81" s="225"/>
    </row>
    <row r="82" spans="1:13">
      <c r="A82" s="225"/>
      <c r="B82" s="225"/>
      <c r="C82" s="225">
        <v>8</v>
      </c>
      <c r="D82" s="225">
        <v>13</v>
      </c>
      <c r="E82" s="225">
        <v>6</v>
      </c>
      <c r="F82" s="225" t="s">
        <v>5929</v>
      </c>
      <c r="G82" s="225" t="s">
        <v>73</v>
      </c>
      <c r="H82" s="225" t="s">
        <v>8528</v>
      </c>
      <c r="I82" s="225"/>
      <c r="J82" s="225">
        <v>0</v>
      </c>
      <c r="K82" s="225" t="s">
        <v>5886</v>
      </c>
      <c r="L82" s="225">
        <v>0</v>
      </c>
      <c r="M82" s="225"/>
    </row>
    <row r="83" spans="1:13">
      <c r="A83" s="225"/>
      <c r="B83" s="225"/>
      <c r="C83" s="225">
        <v>6</v>
      </c>
      <c r="D83" s="225">
        <v>7</v>
      </c>
      <c r="E83" s="225">
        <v>2</v>
      </c>
      <c r="F83" s="225" t="s">
        <v>5898</v>
      </c>
      <c r="G83" s="225" t="s">
        <v>73</v>
      </c>
      <c r="H83" s="225" t="s">
        <v>20</v>
      </c>
      <c r="I83" s="225"/>
      <c r="J83" s="225">
        <v>0</v>
      </c>
      <c r="K83" s="225" t="s">
        <v>5886</v>
      </c>
      <c r="L83" s="225">
        <v>0</v>
      </c>
      <c r="M83" s="225"/>
    </row>
    <row r="84" spans="1:13">
      <c r="A84" s="225"/>
      <c r="B84" s="225"/>
      <c r="C84" s="225">
        <v>0</v>
      </c>
      <c r="D84" s="225">
        <v>5</v>
      </c>
      <c r="E84" s="225">
        <v>6</v>
      </c>
      <c r="F84" s="225" t="s">
        <v>5929</v>
      </c>
      <c r="G84" s="225" t="s">
        <v>73</v>
      </c>
      <c r="H84" s="225" t="s">
        <v>8527</v>
      </c>
      <c r="I84" s="225"/>
      <c r="J84" s="225">
        <v>0</v>
      </c>
      <c r="K84" s="225" t="s">
        <v>5886</v>
      </c>
      <c r="L84" s="225">
        <v>0</v>
      </c>
      <c r="M84" s="225"/>
    </row>
    <row r="85" spans="1:13">
      <c r="A85" s="226"/>
      <c r="B85" s="226" t="s">
        <v>135</v>
      </c>
      <c r="C85" s="226"/>
      <c r="D85" s="226"/>
      <c r="E85" s="226">
        <v>32</v>
      </c>
      <c r="F85" s="226" t="s">
        <v>4333</v>
      </c>
      <c r="G85" s="226"/>
      <c r="H85" s="226" t="s">
        <v>6860</v>
      </c>
      <c r="I85" s="226"/>
      <c r="J85" s="226"/>
      <c r="K85" s="226" t="s">
        <v>5886</v>
      </c>
      <c r="L85" s="226">
        <v>0</v>
      </c>
      <c r="M85" s="226"/>
    </row>
    <row r="86" spans="1:13">
      <c r="A86" s="225"/>
      <c r="B86" s="225"/>
      <c r="C86" s="225">
        <v>30</v>
      </c>
      <c r="D86" s="225">
        <v>31</v>
      </c>
      <c r="E86" s="225">
        <v>2</v>
      </c>
      <c r="F86" s="225" t="s">
        <v>5898</v>
      </c>
      <c r="G86" s="225" t="s">
        <v>73</v>
      </c>
      <c r="H86" s="225" t="s">
        <v>8526</v>
      </c>
      <c r="I86" s="225"/>
      <c r="J86" s="225">
        <v>0</v>
      </c>
      <c r="K86" s="225" t="s">
        <v>5886</v>
      </c>
      <c r="L86" s="225">
        <v>0</v>
      </c>
      <c r="M86" s="225"/>
    </row>
    <row r="87" spans="1:13">
      <c r="A87" s="225"/>
      <c r="B87" s="225"/>
      <c r="C87" s="225">
        <v>29</v>
      </c>
      <c r="D87" s="225">
        <v>29</v>
      </c>
      <c r="E87" s="225">
        <v>1</v>
      </c>
      <c r="F87" s="225" t="s">
        <v>5907</v>
      </c>
      <c r="G87" s="225" t="s">
        <v>73</v>
      </c>
      <c r="H87" s="225" t="s">
        <v>20</v>
      </c>
      <c r="I87" s="225"/>
      <c r="J87" s="225">
        <v>0</v>
      </c>
      <c r="K87" s="225" t="s">
        <v>5886</v>
      </c>
      <c r="L87" s="225">
        <v>0</v>
      </c>
      <c r="M87" s="225"/>
    </row>
    <row r="88" spans="1:13">
      <c r="A88" s="225"/>
      <c r="B88" s="225"/>
      <c r="C88" s="225">
        <v>16</v>
      </c>
      <c r="D88" s="225">
        <v>28</v>
      </c>
      <c r="E88" s="225">
        <v>13</v>
      </c>
      <c r="F88" s="225" t="s">
        <v>6859</v>
      </c>
      <c r="G88" s="225" t="s">
        <v>73</v>
      </c>
      <c r="H88" s="225" t="s">
        <v>8525</v>
      </c>
      <c r="I88" s="225"/>
      <c r="J88" s="225">
        <v>0</v>
      </c>
      <c r="K88" s="225" t="s">
        <v>5886</v>
      </c>
      <c r="L88" s="225">
        <v>0</v>
      </c>
      <c r="M88" s="225"/>
    </row>
    <row r="89" spans="1:13">
      <c r="A89" s="225"/>
      <c r="B89" s="225"/>
      <c r="C89" s="225">
        <v>15</v>
      </c>
      <c r="D89" s="225">
        <v>15</v>
      </c>
      <c r="E89" s="225">
        <v>1</v>
      </c>
      <c r="F89" s="225" t="s">
        <v>5907</v>
      </c>
      <c r="G89" s="225" t="s">
        <v>73</v>
      </c>
      <c r="H89" s="225" t="s">
        <v>20</v>
      </c>
      <c r="I89" s="225"/>
      <c r="J89" s="225">
        <v>0</v>
      </c>
      <c r="K89" s="225" t="s">
        <v>5886</v>
      </c>
      <c r="L89" s="225">
        <v>0</v>
      </c>
      <c r="M89" s="225"/>
    </row>
    <row r="90" spans="1:13">
      <c r="A90" s="225"/>
      <c r="B90" s="225"/>
      <c r="C90" s="225">
        <v>8</v>
      </c>
      <c r="D90" s="225">
        <v>14</v>
      </c>
      <c r="E90" s="225">
        <v>7</v>
      </c>
      <c r="F90" s="225" t="s">
        <v>5992</v>
      </c>
      <c r="G90" s="225" t="s">
        <v>73</v>
      </c>
      <c r="H90" s="225" t="s">
        <v>8524</v>
      </c>
      <c r="I90" s="225"/>
      <c r="J90" s="225">
        <v>0</v>
      </c>
      <c r="K90" s="225" t="s">
        <v>5886</v>
      </c>
      <c r="L90" s="225">
        <v>0</v>
      </c>
      <c r="M90" s="225"/>
    </row>
    <row r="91" spans="1:13">
      <c r="A91" s="225"/>
      <c r="B91" s="225"/>
      <c r="C91" s="225">
        <v>0</v>
      </c>
      <c r="D91" s="225">
        <v>7</v>
      </c>
      <c r="E91" s="225">
        <v>8</v>
      </c>
      <c r="F91" s="225" t="s">
        <v>5976</v>
      </c>
      <c r="G91" s="225" t="s">
        <v>73</v>
      </c>
      <c r="H91" s="225" t="s">
        <v>8523</v>
      </c>
      <c r="I91" s="225"/>
      <c r="J91" s="225">
        <v>0</v>
      </c>
      <c r="K91" s="225" t="s">
        <v>5886</v>
      </c>
      <c r="L91" s="225">
        <v>0</v>
      </c>
      <c r="M91" s="225"/>
    </row>
  </sheetData>
  <phoneticPr fontId="5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635"/>
  <sheetViews>
    <sheetView workbookViewId="0"/>
  </sheetViews>
  <sheetFormatPr defaultRowHeight="12.75"/>
  <cols>
    <col min="1" max="7" width="15.75" style="224" customWidth="1"/>
    <col min="8" max="8" width="31.5" style="224" customWidth="1"/>
    <col min="9" max="9" width="47.25" style="224" customWidth="1"/>
    <col min="10" max="13" width="15.75" style="224" customWidth="1"/>
    <col min="14" max="16384" width="9" style="224"/>
  </cols>
  <sheetData>
    <row r="1" spans="1:13" ht="25.5">
      <c r="A1" s="227" t="s">
        <v>706</v>
      </c>
      <c r="B1" s="227" t="s">
        <v>53</v>
      </c>
      <c r="C1" s="227" t="s">
        <v>54</v>
      </c>
      <c r="D1" s="227" t="s">
        <v>55</v>
      </c>
      <c r="E1" s="227" t="s">
        <v>56</v>
      </c>
      <c r="F1" s="227" t="s">
        <v>57</v>
      </c>
      <c r="G1" s="227" t="s">
        <v>58</v>
      </c>
      <c r="H1" s="227" t="s">
        <v>59</v>
      </c>
      <c r="I1" s="227" t="s">
        <v>60</v>
      </c>
      <c r="J1" s="227" t="s">
        <v>788</v>
      </c>
      <c r="K1" s="227" t="s">
        <v>789</v>
      </c>
      <c r="L1" s="227" t="s">
        <v>790</v>
      </c>
      <c r="M1" s="227" t="s">
        <v>707</v>
      </c>
    </row>
    <row r="2" spans="1:13">
      <c r="A2" s="226"/>
      <c r="B2" s="226" t="s">
        <v>66</v>
      </c>
      <c r="C2" s="226"/>
      <c r="D2" s="226"/>
      <c r="E2" s="226">
        <v>32</v>
      </c>
      <c r="F2" s="226" t="s">
        <v>7230</v>
      </c>
      <c r="G2" s="226"/>
      <c r="H2" s="226" t="s">
        <v>7229</v>
      </c>
      <c r="I2" s="226"/>
      <c r="J2" s="226"/>
      <c r="K2" s="226" t="s">
        <v>7228</v>
      </c>
      <c r="L2" s="226">
        <v>9789986</v>
      </c>
      <c r="M2" s="226"/>
    </row>
    <row r="3" spans="1:13">
      <c r="A3" s="225"/>
      <c r="B3" s="225"/>
      <c r="C3" s="225">
        <v>24</v>
      </c>
      <c r="D3" s="225">
        <v>31</v>
      </c>
      <c r="E3" s="225">
        <v>8</v>
      </c>
      <c r="F3" s="225" t="s">
        <v>5976</v>
      </c>
      <c r="G3" s="225" t="s">
        <v>73</v>
      </c>
      <c r="H3" s="225" t="s">
        <v>20</v>
      </c>
      <c r="I3" s="225"/>
      <c r="J3" s="225">
        <v>0</v>
      </c>
      <c r="K3" s="225" t="s">
        <v>5886</v>
      </c>
      <c r="L3" s="225">
        <v>0</v>
      </c>
      <c r="M3" s="225"/>
    </row>
    <row r="4" spans="1:13">
      <c r="A4" s="225"/>
      <c r="B4" s="225"/>
      <c r="C4" s="225">
        <v>22</v>
      </c>
      <c r="D4" s="225">
        <v>23</v>
      </c>
      <c r="E4" s="225">
        <v>2</v>
      </c>
      <c r="F4" s="225" t="s">
        <v>6414</v>
      </c>
      <c r="G4" s="225" t="s">
        <v>73</v>
      </c>
      <c r="H4" s="225" t="s">
        <v>8924</v>
      </c>
      <c r="I4" s="225"/>
      <c r="J4" s="225">
        <v>2</v>
      </c>
      <c r="K4" s="225" t="s">
        <v>6071</v>
      </c>
      <c r="L4" s="225">
        <v>8388608</v>
      </c>
      <c r="M4" s="225"/>
    </row>
    <row r="5" spans="1:13">
      <c r="A5" s="225"/>
      <c r="B5" s="225"/>
      <c r="C5" s="225">
        <v>21</v>
      </c>
      <c r="D5" s="225">
        <v>21</v>
      </c>
      <c r="E5" s="225">
        <v>1</v>
      </c>
      <c r="F5" s="225" t="s">
        <v>5907</v>
      </c>
      <c r="G5" s="225" t="s">
        <v>73</v>
      </c>
      <c r="H5" s="225" t="s">
        <v>8923</v>
      </c>
      <c r="I5" s="225"/>
      <c r="J5" s="225">
        <v>0</v>
      </c>
      <c r="K5" s="225" t="s">
        <v>5886</v>
      </c>
      <c r="L5" s="225">
        <v>0</v>
      </c>
      <c r="M5" s="225"/>
    </row>
    <row r="6" spans="1:13">
      <c r="A6" s="225"/>
      <c r="B6" s="225"/>
      <c r="C6" s="225">
        <v>20</v>
      </c>
      <c r="D6" s="225">
        <v>20</v>
      </c>
      <c r="E6" s="225">
        <v>1</v>
      </c>
      <c r="F6" s="225" t="s">
        <v>6081</v>
      </c>
      <c r="G6" s="225" t="s">
        <v>73</v>
      </c>
      <c r="H6" s="225" t="s">
        <v>8922</v>
      </c>
      <c r="I6" s="225"/>
      <c r="J6" s="225">
        <v>1</v>
      </c>
      <c r="K6" s="225" t="s">
        <v>5933</v>
      </c>
      <c r="L6" s="225">
        <v>1048576</v>
      </c>
      <c r="M6" s="225"/>
    </row>
    <row r="7" spans="1:13">
      <c r="A7" s="225"/>
      <c r="B7" s="225"/>
      <c r="C7" s="225">
        <v>19</v>
      </c>
      <c r="D7" s="225">
        <v>19</v>
      </c>
      <c r="E7" s="225">
        <v>1</v>
      </c>
      <c r="F7" s="225" t="s">
        <v>5907</v>
      </c>
      <c r="G7" s="225" t="s">
        <v>73</v>
      </c>
      <c r="H7" s="225" t="s">
        <v>8921</v>
      </c>
      <c r="I7" s="225"/>
      <c r="J7" s="225">
        <v>0</v>
      </c>
      <c r="K7" s="225" t="s">
        <v>5886</v>
      </c>
      <c r="L7" s="225">
        <v>0</v>
      </c>
      <c r="M7" s="225"/>
    </row>
    <row r="8" spans="1:13">
      <c r="A8" s="225"/>
      <c r="B8" s="225"/>
      <c r="C8" s="225">
        <v>18</v>
      </c>
      <c r="D8" s="225">
        <v>18</v>
      </c>
      <c r="E8" s="225">
        <v>1</v>
      </c>
      <c r="F8" s="225" t="s">
        <v>6081</v>
      </c>
      <c r="G8" s="225" t="s">
        <v>73</v>
      </c>
      <c r="H8" s="225" t="s">
        <v>8920</v>
      </c>
      <c r="I8" s="225"/>
      <c r="J8" s="225">
        <v>1</v>
      </c>
      <c r="K8" s="225" t="s">
        <v>5933</v>
      </c>
      <c r="L8" s="225">
        <v>262144</v>
      </c>
      <c r="M8" s="225"/>
    </row>
    <row r="9" spans="1:13">
      <c r="A9" s="225"/>
      <c r="B9" s="225"/>
      <c r="C9" s="225">
        <v>17</v>
      </c>
      <c r="D9" s="225">
        <v>17</v>
      </c>
      <c r="E9" s="225">
        <v>1</v>
      </c>
      <c r="F9" s="225" t="s">
        <v>5907</v>
      </c>
      <c r="G9" s="225" t="s">
        <v>73</v>
      </c>
      <c r="H9" s="225" t="s">
        <v>20</v>
      </c>
      <c r="I9" s="225"/>
      <c r="J9" s="225">
        <v>0</v>
      </c>
      <c r="K9" s="225" t="s">
        <v>5886</v>
      </c>
      <c r="L9" s="225">
        <v>0</v>
      </c>
      <c r="M9" s="225"/>
    </row>
    <row r="10" spans="1:13">
      <c r="A10" s="225"/>
      <c r="B10" s="225"/>
      <c r="C10" s="225">
        <v>16</v>
      </c>
      <c r="D10" s="225">
        <v>16</v>
      </c>
      <c r="E10" s="225">
        <v>1</v>
      </c>
      <c r="F10" s="225" t="s">
        <v>6081</v>
      </c>
      <c r="G10" s="225" t="s">
        <v>73</v>
      </c>
      <c r="H10" s="225" t="s">
        <v>8919</v>
      </c>
      <c r="I10" s="225"/>
      <c r="J10" s="225">
        <v>1</v>
      </c>
      <c r="K10" s="225" t="s">
        <v>5933</v>
      </c>
      <c r="L10" s="225">
        <v>65536</v>
      </c>
      <c r="M10" s="225"/>
    </row>
    <row r="11" spans="1:13">
      <c r="A11" s="225"/>
      <c r="B11" s="225"/>
      <c r="C11" s="225">
        <v>15</v>
      </c>
      <c r="D11" s="225">
        <v>15</v>
      </c>
      <c r="E11" s="225">
        <v>1</v>
      </c>
      <c r="F11" s="225" t="s">
        <v>5907</v>
      </c>
      <c r="G11" s="225" t="s">
        <v>73</v>
      </c>
      <c r="H11" s="225" t="s">
        <v>20</v>
      </c>
      <c r="I11" s="225"/>
      <c r="J11" s="225">
        <v>0</v>
      </c>
      <c r="K11" s="225" t="s">
        <v>5886</v>
      </c>
      <c r="L11" s="225">
        <v>0</v>
      </c>
      <c r="M11" s="225"/>
    </row>
    <row r="12" spans="1:13">
      <c r="A12" s="225"/>
      <c r="B12" s="225"/>
      <c r="C12" s="225">
        <v>14</v>
      </c>
      <c r="D12" s="225">
        <v>14</v>
      </c>
      <c r="E12" s="225">
        <v>1</v>
      </c>
      <c r="F12" s="225" t="s">
        <v>6081</v>
      </c>
      <c r="G12" s="225" t="s">
        <v>73</v>
      </c>
      <c r="H12" s="225" t="s">
        <v>8606</v>
      </c>
      <c r="I12" s="225"/>
      <c r="J12" s="225">
        <v>1</v>
      </c>
      <c r="K12" s="225" t="s">
        <v>5933</v>
      </c>
      <c r="L12" s="225">
        <v>16384</v>
      </c>
      <c r="M12" s="225"/>
    </row>
    <row r="13" spans="1:13">
      <c r="A13" s="225"/>
      <c r="B13" s="225"/>
      <c r="C13" s="225">
        <v>12</v>
      </c>
      <c r="D13" s="225">
        <v>13</v>
      </c>
      <c r="E13" s="225">
        <v>2</v>
      </c>
      <c r="F13" s="225" t="s">
        <v>6414</v>
      </c>
      <c r="G13" s="225" t="s">
        <v>73</v>
      </c>
      <c r="H13" s="225" t="s">
        <v>8607</v>
      </c>
      <c r="I13" s="225"/>
      <c r="J13" s="225">
        <v>2</v>
      </c>
      <c r="K13" s="225" t="s">
        <v>6071</v>
      </c>
      <c r="L13" s="225">
        <v>8192</v>
      </c>
      <c r="M13" s="225"/>
    </row>
    <row r="14" spans="1:13">
      <c r="A14" s="225"/>
      <c r="B14" s="225"/>
      <c r="C14" s="225">
        <v>8</v>
      </c>
      <c r="D14" s="225">
        <v>11</v>
      </c>
      <c r="E14" s="225">
        <v>4</v>
      </c>
      <c r="F14" s="225" t="s">
        <v>6072</v>
      </c>
      <c r="G14" s="225" t="s">
        <v>73</v>
      </c>
      <c r="H14" s="225" t="s">
        <v>8602</v>
      </c>
      <c r="I14" s="225"/>
      <c r="J14" s="225">
        <v>2</v>
      </c>
      <c r="K14" s="225" t="s">
        <v>6071</v>
      </c>
      <c r="L14" s="225">
        <v>512</v>
      </c>
      <c r="M14" s="225"/>
    </row>
    <row r="15" spans="1:13">
      <c r="A15" s="225"/>
      <c r="B15" s="225"/>
      <c r="C15" s="225">
        <v>4</v>
      </c>
      <c r="D15" s="225">
        <v>7</v>
      </c>
      <c r="E15" s="225">
        <v>4</v>
      </c>
      <c r="F15" s="225" t="s">
        <v>6072</v>
      </c>
      <c r="G15" s="225" t="s">
        <v>73</v>
      </c>
      <c r="H15" s="225" t="s">
        <v>8601</v>
      </c>
      <c r="I15" s="225"/>
      <c r="J15" s="225">
        <v>2</v>
      </c>
      <c r="K15" s="225" t="s">
        <v>6071</v>
      </c>
      <c r="L15" s="225">
        <v>32</v>
      </c>
      <c r="M15" s="225"/>
    </row>
    <row r="16" spans="1:13">
      <c r="A16" s="225"/>
      <c r="B16" s="225"/>
      <c r="C16" s="225">
        <v>0</v>
      </c>
      <c r="D16" s="225">
        <v>3</v>
      </c>
      <c r="E16" s="225">
        <v>4</v>
      </c>
      <c r="F16" s="225" t="s">
        <v>6072</v>
      </c>
      <c r="G16" s="225" t="s">
        <v>73</v>
      </c>
      <c r="H16" s="225" t="s">
        <v>8600</v>
      </c>
      <c r="I16" s="225"/>
      <c r="J16" s="225">
        <v>2</v>
      </c>
      <c r="K16" s="225" t="s">
        <v>6071</v>
      </c>
      <c r="L16" s="225">
        <v>2</v>
      </c>
      <c r="M16" s="225"/>
    </row>
    <row r="17" spans="1:13">
      <c r="A17" s="226"/>
      <c r="B17" s="226" t="s">
        <v>70</v>
      </c>
      <c r="C17" s="226"/>
      <c r="D17" s="226"/>
      <c r="E17" s="226">
        <v>32</v>
      </c>
      <c r="F17" s="226" t="s">
        <v>4333</v>
      </c>
      <c r="G17" s="226"/>
      <c r="H17" s="226" t="s">
        <v>7227</v>
      </c>
      <c r="I17" s="226"/>
      <c r="J17" s="226"/>
      <c r="K17" s="226" t="s">
        <v>5886</v>
      </c>
      <c r="L17" s="226">
        <v>0</v>
      </c>
      <c r="M17" s="226"/>
    </row>
    <row r="18" spans="1:13">
      <c r="A18" s="225"/>
      <c r="B18" s="225"/>
      <c r="C18" s="225">
        <v>2</v>
      </c>
      <c r="D18" s="225">
        <v>31</v>
      </c>
      <c r="E18" s="225">
        <v>30</v>
      </c>
      <c r="F18" s="225" t="s">
        <v>5953</v>
      </c>
      <c r="G18" s="225" t="s">
        <v>73</v>
      </c>
      <c r="H18" s="225" t="s">
        <v>20</v>
      </c>
      <c r="I18" s="225"/>
      <c r="J18" s="225">
        <v>0</v>
      </c>
      <c r="K18" s="225" t="s">
        <v>5886</v>
      </c>
      <c r="L18" s="225">
        <v>0</v>
      </c>
      <c r="M18" s="225"/>
    </row>
    <row r="19" spans="1:13">
      <c r="A19" s="225"/>
      <c r="B19" s="225"/>
      <c r="C19" s="225">
        <v>0</v>
      </c>
      <c r="D19" s="225">
        <v>1</v>
      </c>
      <c r="E19" s="225">
        <v>2</v>
      </c>
      <c r="F19" s="225" t="s">
        <v>5898</v>
      </c>
      <c r="G19" s="225" t="s">
        <v>68</v>
      </c>
      <c r="H19" s="225" t="s">
        <v>8918</v>
      </c>
      <c r="I19" s="225"/>
      <c r="J19" s="225">
        <v>0</v>
      </c>
      <c r="K19" s="225" t="s">
        <v>5886</v>
      </c>
      <c r="L19" s="225">
        <v>0</v>
      </c>
      <c r="M19" s="225"/>
    </row>
    <row r="20" spans="1:13">
      <c r="A20" s="226"/>
      <c r="B20" s="226" t="s">
        <v>76</v>
      </c>
      <c r="C20" s="226"/>
      <c r="D20" s="226"/>
      <c r="E20" s="226">
        <v>32</v>
      </c>
      <c r="F20" s="226" t="s">
        <v>4333</v>
      </c>
      <c r="G20" s="226"/>
      <c r="H20" s="226" t="s">
        <v>7226</v>
      </c>
      <c r="I20" s="226"/>
      <c r="J20" s="226"/>
      <c r="K20" s="226" t="s">
        <v>5886</v>
      </c>
      <c r="L20" s="226">
        <v>0</v>
      </c>
      <c r="M20" s="226"/>
    </row>
    <row r="21" spans="1:13">
      <c r="A21" s="225"/>
      <c r="B21" s="225"/>
      <c r="C21" s="225">
        <v>17</v>
      </c>
      <c r="D21" s="225">
        <v>31</v>
      </c>
      <c r="E21" s="225">
        <v>15</v>
      </c>
      <c r="F21" s="225" t="s">
        <v>6002</v>
      </c>
      <c r="G21" s="225" t="s">
        <v>73</v>
      </c>
      <c r="H21" s="225" t="s">
        <v>20</v>
      </c>
      <c r="I21" s="225"/>
      <c r="J21" s="225">
        <v>0</v>
      </c>
      <c r="K21" s="225" t="s">
        <v>5886</v>
      </c>
      <c r="L21" s="225">
        <v>0</v>
      </c>
      <c r="M21" s="225"/>
    </row>
    <row r="22" spans="1:13">
      <c r="A22" s="225"/>
      <c r="B22" s="225"/>
      <c r="C22" s="225">
        <v>16</v>
      </c>
      <c r="D22" s="225">
        <v>16</v>
      </c>
      <c r="E22" s="225">
        <v>1</v>
      </c>
      <c r="F22" s="225" t="s">
        <v>5907</v>
      </c>
      <c r="G22" s="225" t="s">
        <v>68</v>
      </c>
      <c r="H22" s="225" t="s">
        <v>8917</v>
      </c>
      <c r="I22" s="225"/>
      <c r="J22" s="225">
        <v>0</v>
      </c>
      <c r="K22" s="225" t="s">
        <v>5886</v>
      </c>
      <c r="L22" s="225">
        <v>0</v>
      </c>
      <c r="M22" s="225"/>
    </row>
    <row r="23" spans="1:13">
      <c r="A23" s="225"/>
      <c r="B23" s="225"/>
      <c r="C23" s="225">
        <v>0</v>
      </c>
      <c r="D23" s="225">
        <v>15</v>
      </c>
      <c r="E23" s="225">
        <v>16</v>
      </c>
      <c r="F23" s="225" t="s">
        <v>6008</v>
      </c>
      <c r="G23" s="225" t="s">
        <v>73</v>
      </c>
      <c r="H23" s="225" t="s">
        <v>20</v>
      </c>
      <c r="I23" s="225"/>
      <c r="J23" s="225">
        <v>0</v>
      </c>
      <c r="K23" s="225" t="s">
        <v>5886</v>
      </c>
      <c r="L23" s="225">
        <v>0</v>
      </c>
      <c r="M23" s="225"/>
    </row>
    <row r="24" spans="1:13">
      <c r="A24" s="226"/>
      <c r="B24" s="226" t="s">
        <v>99</v>
      </c>
      <c r="C24" s="226"/>
      <c r="D24" s="226"/>
      <c r="E24" s="226">
        <v>32</v>
      </c>
      <c r="F24" s="226" t="s">
        <v>4333</v>
      </c>
      <c r="G24" s="226"/>
      <c r="H24" s="226" t="s">
        <v>7225</v>
      </c>
      <c r="I24" s="226"/>
      <c r="J24" s="226"/>
      <c r="K24" s="226" t="s">
        <v>5886</v>
      </c>
      <c r="L24" s="226">
        <v>0</v>
      </c>
      <c r="M24" s="226"/>
    </row>
    <row r="25" spans="1:13">
      <c r="A25" s="225"/>
      <c r="B25" s="225"/>
      <c r="C25" s="225">
        <v>29</v>
      </c>
      <c r="D25" s="225">
        <v>31</v>
      </c>
      <c r="E25" s="225">
        <v>3</v>
      </c>
      <c r="F25" s="225" t="s">
        <v>5910</v>
      </c>
      <c r="G25" s="225" t="s">
        <v>73</v>
      </c>
      <c r="H25" s="225" t="s">
        <v>20</v>
      </c>
      <c r="I25" s="225"/>
      <c r="J25" s="225">
        <v>0</v>
      </c>
      <c r="K25" s="225" t="s">
        <v>5886</v>
      </c>
      <c r="L25" s="225">
        <v>0</v>
      </c>
      <c r="M25" s="225"/>
    </row>
    <row r="26" spans="1:13">
      <c r="A26" s="225"/>
      <c r="B26" s="225"/>
      <c r="C26" s="225">
        <v>28</v>
      </c>
      <c r="D26" s="225">
        <v>28</v>
      </c>
      <c r="E26" s="225">
        <v>1</v>
      </c>
      <c r="F26" s="225" t="s">
        <v>5907</v>
      </c>
      <c r="G26" s="225" t="s">
        <v>68</v>
      </c>
      <c r="H26" s="225" t="s">
        <v>8916</v>
      </c>
      <c r="I26" s="225"/>
      <c r="J26" s="225">
        <v>0</v>
      </c>
      <c r="K26" s="225" t="s">
        <v>5886</v>
      </c>
      <c r="L26" s="225">
        <v>0</v>
      </c>
      <c r="M26" s="225"/>
    </row>
    <row r="27" spans="1:13">
      <c r="A27" s="225"/>
      <c r="B27" s="225"/>
      <c r="C27" s="225">
        <v>27</v>
      </c>
      <c r="D27" s="225">
        <v>27</v>
      </c>
      <c r="E27" s="225">
        <v>1</v>
      </c>
      <c r="F27" s="225" t="s">
        <v>5907</v>
      </c>
      <c r="G27" s="225" t="s">
        <v>68</v>
      </c>
      <c r="H27" s="225" t="s">
        <v>8915</v>
      </c>
      <c r="I27" s="225"/>
      <c r="J27" s="225">
        <v>0</v>
      </c>
      <c r="K27" s="225" t="s">
        <v>5886</v>
      </c>
      <c r="L27" s="225">
        <v>0</v>
      </c>
      <c r="M27" s="225"/>
    </row>
    <row r="28" spans="1:13">
      <c r="A28" s="225"/>
      <c r="B28" s="225"/>
      <c r="C28" s="225">
        <v>24</v>
      </c>
      <c r="D28" s="225">
        <v>26</v>
      </c>
      <c r="E28" s="225">
        <v>3</v>
      </c>
      <c r="F28" s="225" t="s">
        <v>5910</v>
      </c>
      <c r="G28" s="225" t="s">
        <v>73</v>
      </c>
      <c r="H28" s="225" t="s">
        <v>20</v>
      </c>
      <c r="I28" s="225"/>
      <c r="J28" s="225">
        <v>0</v>
      </c>
      <c r="K28" s="225" t="s">
        <v>5886</v>
      </c>
      <c r="L28" s="225">
        <v>0</v>
      </c>
      <c r="M28" s="225"/>
    </row>
    <row r="29" spans="1:13">
      <c r="A29" s="225"/>
      <c r="B29" s="225"/>
      <c r="C29" s="225">
        <v>23</v>
      </c>
      <c r="D29" s="225">
        <v>23</v>
      </c>
      <c r="E29" s="225">
        <v>1</v>
      </c>
      <c r="F29" s="225" t="s">
        <v>5907</v>
      </c>
      <c r="G29" s="225" t="s">
        <v>68</v>
      </c>
      <c r="H29" s="225" t="s">
        <v>8914</v>
      </c>
      <c r="I29" s="225"/>
      <c r="J29" s="225">
        <v>0</v>
      </c>
      <c r="K29" s="225" t="s">
        <v>5886</v>
      </c>
      <c r="L29" s="225">
        <v>0</v>
      </c>
      <c r="M29" s="225"/>
    </row>
    <row r="30" spans="1:13">
      <c r="A30" s="225"/>
      <c r="B30" s="225"/>
      <c r="C30" s="225">
        <v>22</v>
      </c>
      <c r="D30" s="225">
        <v>22</v>
      </c>
      <c r="E30" s="225">
        <v>1</v>
      </c>
      <c r="F30" s="225" t="s">
        <v>5907</v>
      </c>
      <c r="G30" s="225" t="s">
        <v>68</v>
      </c>
      <c r="H30" s="225" t="s">
        <v>8913</v>
      </c>
      <c r="I30" s="225"/>
      <c r="J30" s="225">
        <v>0</v>
      </c>
      <c r="K30" s="225" t="s">
        <v>5886</v>
      </c>
      <c r="L30" s="225">
        <v>0</v>
      </c>
      <c r="M30" s="225"/>
    </row>
    <row r="31" spans="1:13">
      <c r="A31" s="225"/>
      <c r="B31" s="225"/>
      <c r="C31" s="225">
        <v>16</v>
      </c>
      <c r="D31" s="225">
        <v>21</v>
      </c>
      <c r="E31" s="225">
        <v>6</v>
      </c>
      <c r="F31" s="225" t="s">
        <v>5929</v>
      </c>
      <c r="G31" s="225" t="s">
        <v>73</v>
      </c>
      <c r="H31" s="225" t="s">
        <v>20</v>
      </c>
      <c r="I31" s="225"/>
      <c r="J31" s="225">
        <v>0</v>
      </c>
      <c r="K31" s="225" t="s">
        <v>5886</v>
      </c>
      <c r="L31" s="225">
        <v>0</v>
      </c>
      <c r="M31" s="225"/>
    </row>
    <row r="32" spans="1:13">
      <c r="A32" s="225"/>
      <c r="B32" s="225"/>
      <c r="C32" s="225">
        <v>15</v>
      </c>
      <c r="D32" s="225">
        <v>15</v>
      </c>
      <c r="E32" s="225">
        <v>1</v>
      </c>
      <c r="F32" s="225" t="s">
        <v>5907</v>
      </c>
      <c r="G32" s="225" t="s">
        <v>68</v>
      </c>
      <c r="H32" s="225" t="s">
        <v>8912</v>
      </c>
      <c r="I32" s="225"/>
      <c r="J32" s="225">
        <v>0</v>
      </c>
      <c r="K32" s="225" t="s">
        <v>5886</v>
      </c>
      <c r="L32" s="225">
        <v>0</v>
      </c>
      <c r="M32" s="225"/>
    </row>
    <row r="33" spans="1:13">
      <c r="A33" s="225"/>
      <c r="B33" s="225"/>
      <c r="C33" s="225">
        <v>14</v>
      </c>
      <c r="D33" s="225">
        <v>14</v>
      </c>
      <c r="E33" s="225">
        <v>1</v>
      </c>
      <c r="F33" s="225" t="s">
        <v>5907</v>
      </c>
      <c r="G33" s="225" t="s">
        <v>68</v>
      </c>
      <c r="H33" s="225" t="s">
        <v>8911</v>
      </c>
      <c r="I33" s="225"/>
      <c r="J33" s="225">
        <v>0</v>
      </c>
      <c r="K33" s="225" t="s">
        <v>5886</v>
      </c>
      <c r="L33" s="225">
        <v>0</v>
      </c>
      <c r="M33" s="225"/>
    </row>
    <row r="34" spans="1:13">
      <c r="A34" s="225"/>
      <c r="B34" s="225"/>
      <c r="C34" s="225">
        <v>13</v>
      </c>
      <c r="D34" s="225">
        <v>13</v>
      </c>
      <c r="E34" s="225">
        <v>1</v>
      </c>
      <c r="F34" s="225" t="s">
        <v>5907</v>
      </c>
      <c r="G34" s="225" t="s">
        <v>68</v>
      </c>
      <c r="H34" s="225" t="s">
        <v>8910</v>
      </c>
      <c r="I34" s="225"/>
      <c r="J34" s="225">
        <v>0</v>
      </c>
      <c r="K34" s="225" t="s">
        <v>5886</v>
      </c>
      <c r="L34" s="225">
        <v>0</v>
      </c>
      <c r="M34" s="225"/>
    </row>
    <row r="35" spans="1:13">
      <c r="A35" s="225"/>
      <c r="B35" s="225"/>
      <c r="C35" s="225">
        <v>12</v>
      </c>
      <c r="D35" s="225">
        <v>12</v>
      </c>
      <c r="E35" s="225">
        <v>1</v>
      </c>
      <c r="F35" s="225" t="s">
        <v>5907</v>
      </c>
      <c r="G35" s="225" t="s">
        <v>68</v>
      </c>
      <c r="H35" s="225" t="s">
        <v>8909</v>
      </c>
      <c r="I35" s="225"/>
      <c r="J35" s="225">
        <v>0</v>
      </c>
      <c r="K35" s="225" t="s">
        <v>5886</v>
      </c>
      <c r="L35" s="225">
        <v>0</v>
      </c>
      <c r="M35" s="225"/>
    </row>
    <row r="36" spans="1:13">
      <c r="A36" s="225"/>
      <c r="B36" s="225"/>
      <c r="C36" s="225">
        <v>6</v>
      </c>
      <c r="D36" s="225">
        <v>11</v>
      </c>
      <c r="E36" s="225">
        <v>6</v>
      </c>
      <c r="F36" s="225" t="s">
        <v>5929</v>
      </c>
      <c r="G36" s="225" t="s">
        <v>73</v>
      </c>
      <c r="H36" s="225" t="s">
        <v>20</v>
      </c>
      <c r="I36" s="225"/>
      <c r="J36" s="225">
        <v>0</v>
      </c>
      <c r="K36" s="225" t="s">
        <v>5886</v>
      </c>
      <c r="L36" s="225">
        <v>0</v>
      </c>
      <c r="M36" s="225"/>
    </row>
    <row r="37" spans="1:13">
      <c r="A37" s="225"/>
      <c r="B37" s="225"/>
      <c r="C37" s="225">
        <v>5</v>
      </c>
      <c r="D37" s="225">
        <v>5</v>
      </c>
      <c r="E37" s="225">
        <v>1</v>
      </c>
      <c r="F37" s="225" t="s">
        <v>5907</v>
      </c>
      <c r="G37" s="225" t="s">
        <v>68</v>
      </c>
      <c r="H37" s="225" t="s">
        <v>8908</v>
      </c>
      <c r="I37" s="225"/>
      <c r="J37" s="225">
        <v>0</v>
      </c>
      <c r="K37" s="225" t="s">
        <v>5886</v>
      </c>
      <c r="L37" s="225">
        <v>0</v>
      </c>
      <c r="M37" s="225"/>
    </row>
    <row r="38" spans="1:13">
      <c r="A38" s="225"/>
      <c r="B38" s="225"/>
      <c r="C38" s="225">
        <v>4</v>
      </c>
      <c r="D38" s="225">
        <v>4</v>
      </c>
      <c r="E38" s="225">
        <v>1</v>
      </c>
      <c r="F38" s="225" t="s">
        <v>5907</v>
      </c>
      <c r="G38" s="225" t="s">
        <v>68</v>
      </c>
      <c r="H38" s="225" t="s">
        <v>8907</v>
      </c>
      <c r="I38" s="225"/>
      <c r="J38" s="225">
        <v>0</v>
      </c>
      <c r="K38" s="225" t="s">
        <v>5886</v>
      </c>
      <c r="L38" s="225">
        <v>0</v>
      </c>
      <c r="M38" s="225"/>
    </row>
    <row r="39" spans="1:13">
      <c r="A39" s="225"/>
      <c r="B39" s="225"/>
      <c r="C39" s="225">
        <v>3</v>
      </c>
      <c r="D39" s="225">
        <v>3</v>
      </c>
      <c r="E39" s="225">
        <v>1</v>
      </c>
      <c r="F39" s="225" t="s">
        <v>5907</v>
      </c>
      <c r="G39" s="225" t="s">
        <v>68</v>
      </c>
      <c r="H39" s="225" t="s">
        <v>8906</v>
      </c>
      <c r="I39" s="225"/>
      <c r="J39" s="225">
        <v>0</v>
      </c>
      <c r="K39" s="225" t="s">
        <v>5886</v>
      </c>
      <c r="L39" s="225">
        <v>0</v>
      </c>
      <c r="M39" s="225"/>
    </row>
    <row r="40" spans="1:13">
      <c r="A40" s="225"/>
      <c r="B40" s="225"/>
      <c r="C40" s="225">
        <v>2</v>
      </c>
      <c r="D40" s="225">
        <v>2</v>
      </c>
      <c r="E40" s="225">
        <v>1</v>
      </c>
      <c r="F40" s="225" t="s">
        <v>5907</v>
      </c>
      <c r="G40" s="225" t="s">
        <v>68</v>
      </c>
      <c r="H40" s="225" t="s">
        <v>8905</v>
      </c>
      <c r="I40" s="225"/>
      <c r="J40" s="225">
        <v>0</v>
      </c>
      <c r="K40" s="225" t="s">
        <v>5886</v>
      </c>
      <c r="L40" s="225">
        <v>0</v>
      </c>
      <c r="M40" s="225"/>
    </row>
    <row r="41" spans="1:13">
      <c r="A41" s="225"/>
      <c r="B41" s="225"/>
      <c r="C41" s="225">
        <v>1</v>
      </c>
      <c r="D41" s="225">
        <v>1</v>
      </c>
      <c r="E41" s="225">
        <v>1</v>
      </c>
      <c r="F41" s="225" t="s">
        <v>5907</v>
      </c>
      <c r="G41" s="225" t="s">
        <v>68</v>
      </c>
      <c r="H41" s="225" t="s">
        <v>8904</v>
      </c>
      <c r="I41" s="225"/>
      <c r="J41" s="225">
        <v>0</v>
      </c>
      <c r="K41" s="225" t="s">
        <v>5886</v>
      </c>
      <c r="L41" s="225">
        <v>0</v>
      </c>
      <c r="M41" s="225"/>
    </row>
    <row r="42" spans="1:13">
      <c r="A42" s="225"/>
      <c r="B42" s="225"/>
      <c r="C42" s="225">
        <v>0</v>
      </c>
      <c r="D42" s="225">
        <v>0</v>
      </c>
      <c r="E42" s="225">
        <v>1</v>
      </c>
      <c r="F42" s="225" t="s">
        <v>5907</v>
      </c>
      <c r="G42" s="225" t="s">
        <v>68</v>
      </c>
      <c r="H42" s="225" t="s">
        <v>8903</v>
      </c>
      <c r="I42" s="225"/>
      <c r="J42" s="225">
        <v>0</v>
      </c>
      <c r="K42" s="225" t="s">
        <v>5886</v>
      </c>
      <c r="L42" s="225">
        <v>0</v>
      </c>
      <c r="M42" s="225"/>
    </row>
    <row r="43" spans="1:13">
      <c r="A43" s="226"/>
      <c r="B43" s="226" t="s">
        <v>1459</v>
      </c>
      <c r="C43" s="226"/>
      <c r="D43" s="226"/>
      <c r="E43" s="226">
        <v>32</v>
      </c>
      <c r="F43" s="226" t="s">
        <v>4333</v>
      </c>
      <c r="G43" s="226"/>
      <c r="H43" s="226" t="s">
        <v>7224</v>
      </c>
      <c r="I43" s="226"/>
      <c r="J43" s="226"/>
      <c r="K43" s="226" t="s">
        <v>5886</v>
      </c>
      <c r="L43" s="226">
        <v>0</v>
      </c>
      <c r="M43" s="226"/>
    </row>
    <row r="44" spans="1:13">
      <c r="A44" s="225"/>
      <c r="B44" s="225"/>
      <c r="C44" s="225">
        <v>2</v>
      </c>
      <c r="D44" s="225">
        <v>31</v>
      </c>
      <c r="E44" s="225">
        <v>30</v>
      </c>
      <c r="F44" s="225" t="s">
        <v>5953</v>
      </c>
      <c r="G44" s="225" t="s">
        <v>73</v>
      </c>
      <c r="H44" s="225" t="s">
        <v>20</v>
      </c>
      <c r="I44" s="225"/>
      <c r="J44" s="225">
        <v>0</v>
      </c>
      <c r="K44" s="225" t="s">
        <v>5886</v>
      </c>
      <c r="L44" s="225">
        <v>0</v>
      </c>
      <c r="M44" s="225"/>
    </row>
    <row r="45" spans="1:13">
      <c r="A45" s="225"/>
      <c r="B45" s="225"/>
      <c r="C45" s="225">
        <v>0</v>
      </c>
      <c r="D45" s="225">
        <v>1</v>
      </c>
      <c r="E45" s="225">
        <v>2</v>
      </c>
      <c r="F45" s="225" t="s">
        <v>5898</v>
      </c>
      <c r="G45" s="225" t="s">
        <v>68</v>
      </c>
      <c r="H45" s="225" t="s">
        <v>8902</v>
      </c>
      <c r="I45" s="225"/>
      <c r="J45" s="225">
        <v>0</v>
      </c>
      <c r="K45" s="225" t="s">
        <v>5886</v>
      </c>
      <c r="L45" s="225">
        <v>0</v>
      </c>
      <c r="M45" s="225"/>
    </row>
    <row r="46" spans="1:13">
      <c r="A46" s="226"/>
      <c r="B46" s="226" t="s">
        <v>322</v>
      </c>
      <c r="C46" s="226"/>
      <c r="D46" s="226"/>
      <c r="E46" s="226">
        <v>32</v>
      </c>
      <c r="F46" s="226" t="s">
        <v>7222</v>
      </c>
      <c r="G46" s="226"/>
      <c r="H46" s="226" t="s">
        <v>7223</v>
      </c>
      <c r="I46" s="226"/>
      <c r="J46" s="226"/>
      <c r="K46" s="226" t="s">
        <v>7220</v>
      </c>
      <c r="L46" s="226">
        <v>4210752</v>
      </c>
      <c r="M46" s="226"/>
    </row>
    <row r="47" spans="1:13">
      <c r="A47" s="225"/>
      <c r="B47" s="225"/>
      <c r="C47" s="225">
        <v>23</v>
      </c>
      <c r="D47" s="225">
        <v>31</v>
      </c>
      <c r="E47" s="225">
        <v>9</v>
      </c>
      <c r="F47" s="225" t="s">
        <v>5982</v>
      </c>
      <c r="G47" s="225" t="s">
        <v>73</v>
      </c>
      <c r="H47" s="225" t="s">
        <v>20</v>
      </c>
      <c r="I47" s="225"/>
      <c r="J47" s="225">
        <v>0</v>
      </c>
      <c r="K47" s="225" t="s">
        <v>5886</v>
      </c>
      <c r="L47" s="225">
        <v>0</v>
      </c>
      <c r="M47" s="225"/>
    </row>
    <row r="48" spans="1:13">
      <c r="A48" s="225"/>
      <c r="B48" s="225"/>
      <c r="C48" s="225">
        <v>16</v>
      </c>
      <c r="D48" s="225">
        <v>22</v>
      </c>
      <c r="E48" s="225">
        <v>7</v>
      </c>
      <c r="F48" s="225" t="s">
        <v>7219</v>
      </c>
      <c r="G48" s="225" t="s">
        <v>68</v>
      </c>
      <c r="H48" s="225" t="s">
        <v>8901</v>
      </c>
      <c r="I48" s="225"/>
      <c r="J48" s="225">
        <v>64</v>
      </c>
      <c r="K48" s="225" t="s">
        <v>7218</v>
      </c>
      <c r="L48" s="225">
        <v>4194304</v>
      </c>
      <c r="M48" s="225"/>
    </row>
    <row r="49" spans="1:13">
      <c r="A49" s="225"/>
      <c r="B49" s="225"/>
      <c r="C49" s="225">
        <v>15</v>
      </c>
      <c r="D49" s="225">
        <v>15</v>
      </c>
      <c r="E49" s="225">
        <v>1</v>
      </c>
      <c r="F49" s="225" t="s">
        <v>5907</v>
      </c>
      <c r="G49" s="225" t="s">
        <v>73</v>
      </c>
      <c r="H49" s="225" t="s">
        <v>20</v>
      </c>
      <c r="I49" s="225"/>
      <c r="J49" s="225">
        <v>0</v>
      </c>
      <c r="K49" s="225" t="s">
        <v>5886</v>
      </c>
      <c r="L49" s="225">
        <v>0</v>
      </c>
      <c r="M49" s="225"/>
    </row>
    <row r="50" spans="1:13">
      <c r="A50" s="225"/>
      <c r="B50" s="225"/>
      <c r="C50" s="225">
        <v>8</v>
      </c>
      <c r="D50" s="225">
        <v>14</v>
      </c>
      <c r="E50" s="225">
        <v>7</v>
      </c>
      <c r="F50" s="225" t="s">
        <v>7219</v>
      </c>
      <c r="G50" s="225" t="s">
        <v>68</v>
      </c>
      <c r="H50" s="225" t="s">
        <v>8900</v>
      </c>
      <c r="I50" s="225"/>
      <c r="J50" s="225">
        <v>64</v>
      </c>
      <c r="K50" s="225" t="s">
        <v>7218</v>
      </c>
      <c r="L50" s="225">
        <v>16384</v>
      </c>
      <c r="M50" s="225"/>
    </row>
    <row r="51" spans="1:13">
      <c r="A51" s="225"/>
      <c r="B51" s="225"/>
      <c r="C51" s="225">
        <v>7</v>
      </c>
      <c r="D51" s="225">
        <v>7</v>
      </c>
      <c r="E51" s="225">
        <v>1</v>
      </c>
      <c r="F51" s="225" t="s">
        <v>5907</v>
      </c>
      <c r="G51" s="225" t="s">
        <v>73</v>
      </c>
      <c r="H51" s="225" t="s">
        <v>20</v>
      </c>
      <c r="I51" s="225"/>
      <c r="J51" s="225">
        <v>0</v>
      </c>
      <c r="K51" s="225" t="s">
        <v>5886</v>
      </c>
      <c r="L51" s="225">
        <v>0</v>
      </c>
      <c r="M51" s="225"/>
    </row>
    <row r="52" spans="1:13">
      <c r="A52" s="225"/>
      <c r="B52" s="225"/>
      <c r="C52" s="225">
        <v>0</v>
      </c>
      <c r="D52" s="225">
        <v>6</v>
      </c>
      <c r="E52" s="225">
        <v>7</v>
      </c>
      <c r="F52" s="225" t="s">
        <v>7219</v>
      </c>
      <c r="G52" s="225" t="s">
        <v>68</v>
      </c>
      <c r="H52" s="225" t="s">
        <v>8899</v>
      </c>
      <c r="I52" s="225"/>
      <c r="J52" s="225">
        <v>64</v>
      </c>
      <c r="K52" s="225" t="s">
        <v>7218</v>
      </c>
      <c r="L52" s="225">
        <v>64</v>
      </c>
      <c r="M52" s="225"/>
    </row>
    <row r="53" spans="1:13">
      <c r="A53" s="226"/>
      <c r="B53" s="226" t="s">
        <v>328</v>
      </c>
      <c r="C53" s="226"/>
      <c r="D53" s="226"/>
      <c r="E53" s="226">
        <v>32</v>
      </c>
      <c r="F53" s="226" t="s">
        <v>7222</v>
      </c>
      <c r="G53" s="226"/>
      <c r="H53" s="226" t="s">
        <v>7221</v>
      </c>
      <c r="I53" s="226"/>
      <c r="J53" s="226"/>
      <c r="K53" s="226" t="s">
        <v>7220</v>
      </c>
      <c r="L53" s="226">
        <v>4210752</v>
      </c>
      <c r="M53" s="226"/>
    </row>
    <row r="54" spans="1:13">
      <c r="A54" s="225"/>
      <c r="B54" s="225"/>
      <c r="C54" s="225">
        <v>23</v>
      </c>
      <c r="D54" s="225">
        <v>31</v>
      </c>
      <c r="E54" s="225">
        <v>9</v>
      </c>
      <c r="F54" s="225" t="s">
        <v>5982</v>
      </c>
      <c r="G54" s="225" t="s">
        <v>73</v>
      </c>
      <c r="H54" s="225" t="s">
        <v>20</v>
      </c>
      <c r="I54" s="225"/>
      <c r="J54" s="225">
        <v>0</v>
      </c>
      <c r="K54" s="225" t="s">
        <v>5886</v>
      </c>
      <c r="L54" s="225">
        <v>0</v>
      </c>
      <c r="M54" s="225"/>
    </row>
    <row r="55" spans="1:13">
      <c r="A55" s="225"/>
      <c r="B55" s="225"/>
      <c r="C55" s="225">
        <v>16</v>
      </c>
      <c r="D55" s="225">
        <v>22</v>
      </c>
      <c r="E55" s="225">
        <v>7</v>
      </c>
      <c r="F55" s="225" t="s">
        <v>7219</v>
      </c>
      <c r="G55" s="225" t="s">
        <v>68</v>
      </c>
      <c r="H55" s="225" t="s">
        <v>8898</v>
      </c>
      <c r="I55" s="225"/>
      <c r="J55" s="225">
        <v>64</v>
      </c>
      <c r="K55" s="225" t="s">
        <v>7218</v>
      </c>
      <c r="L55" s="225">
        <v>4194304</v>
      </c>
      <c r="M55" s="225"/>
    </row>
    <row r="56" spans="1:13">
      <c r="A56" s="225"/>
      <c r="B56" s="225"/>
      <c r="C56" s="225">
        <v>15</v>
      </c>
      <c r="D56" s="225">
        <v>15</v>
      </c>
      <c r="E56" s="225">
        <v>1</v>
      </c>
      <c r="F56" s="225" t="s">
        <v>5907</v>
      </c>
      <c r="G56" s="225" t="s">
        <v>73</v>
      </c>
      <c r="H56" s="225" t="s">
        <v>20</v>
      </c>
      <c r="I56" s="225"/>
      <c r="J56" s="225">
        <v>0</v>
      </c>
      <c r="K56" s="225" t="s">
        <v>5886</v>
      </c>
      <c r="L56" s="225">
        <v>0</v>
      </c>
      <c r="M56" s="225"/>
    </row>
    <row r="57" spans="1:13">
      <c r="A57" s="225"/>
      <c r="B57" s="225"/>
      <c r="C57" s="225">
        <v>8</v>
      </c>
      <c r="D57" s="225">
        <v>14</v>
      </c>
      <c r="E57" s="225">
        <v>7</v>
      </c>
      <c r="F57" s="225" t="s">
        <v>7219</v>
      </c>
      <c r="G57" s="225" t="s">
        <v>68</v>
      </c>
      <c r="H57" s="225" t="s">
        <v>8897</v>
      </c>
      <c r="I57" s="225"/>
      <c r="J57" s="225">
        <v>64</v>
      </c>
      <c r="K57" s="225" t="s">
        <v>7218</v>
      </c>
      <c r="L57" s="225">
        <v>16384</v>
      </c>
      <c r="M57" s="225"/>
    </row>
    <row r="58" spans="1:13">
      <c r="A58" s="225"/>
      <c r="B58" s="225"/>
      <c r="C58" s="225">
        <v>7</v>
      </c>
      <c r="D58" s="225">
        <v>7</v>
      </c>
      <c r="E58" s="225">
        <v>1</v>
      </c>
      <c r="F58" s="225" t="s">
        <v>5907</v>
      </c>
      <c r="G58" s="225" t="s">
        <v>73</v>
      </c>
      <c r="H58" s="225" t="s">
        <v>20</v>
      </c>
      <c r="I58" s="225"/>
      <c r="J58" s="225">
        <v>0</v>
      </c>
      <c r="K58" s="225" t="s">
        <v>5886</v>
      </c>
      <c r="L58" s="225">
        <v>0</v>
      </c>
      <c r="M58" s="225"/>
    </row>
    <row r="59" spans="1:13">
      <c r="A59" s="225"/>
      <c r="B59" s="225"/>
      <c r="C59" s="225">
        <v>0</v>
      </c>
      <c r="D59" s="225">
        <v>6</v>
      </c>
      <c r="E59" s="225">
        <v>7</v>
      </c>
      <c r="F59" s="225" t="s">
        <v>7219</v>
      </c>
      <c r="G59" s="225" t="s">
        <v>68</v>
      </c>
      <c r="H59" s="225" t="s">
        <v>8896</v>
      </c>
      <c r="I59" s="225"/>
      <c r="J59" s="225">
        <v>64</v>
      </c>
      <c r="K59" s="225" t="s">
        <v>7218</v>
      </c>
      <c r="L59" s="225">
        <v>64</v>
      </c>
      <c r="M59" s="225"/>
    </row>
    <row r="60" spans="1:13">
      <c r="A60" s="226"/>
      <c r="B60" s="226" t="s">
        <v>336</v>
      </c>
      <c r="C60" s="226"/>
      <c r="D60" s="226"/>
      <c r="E60" s="226">
        <v>32</v>
      </c>
      <c r="F60" s="226" t="s">
        <v>7206</v>
      </c>
      <c r="G60" s="226"/>
      <c r="H60" s="226" t="s">
        <v>7217</v>
      </c>
      <c r="I60" s="226"/>
      <c r="J60" s="226"/>
      <c r="K60" s="226" t="s">
        <v>7203</v>
      </c>
      <c r="L60" s="226">
        <v>1024</v>
      </c>
      <c r="M60" s="226"/>
    </row>
    <row r="61" spans="1:13">
      <c r="A61" s="225"/>
      <c r="B61" s="225"/>
      <c r="C61" s="225">
        <v>30</v>
      </c>
      <c r="D61" s="225">
        <v>31</v>
      </c>
      <c r="E61" s="225">
        <v>2</v>
      </c>
      <c r="F61" s="225" t="s">
        <v>5898</v>
      </c>
      <c r="G61" s="225" t="s">
        <v>73</v>
      </c>
      <c r="H61" s="225" t="s">
        <v>20</v>
      </c>
      <c r="I61" s="225"/>
      <c r="J61" s="225">
        <v>0</v>
      </c>
      <c r="K61" s="225" t="s">
        <v>5886</v>
      </c>
      <c r="L61" s="225">
        <v>0</v>
      </c>
      <c r="M61" s="225"/>
    </row>
    <row r="62" spans="1:13">
      <c r="A62" s="225"/>
      <c r="B62" s="225"/>
      <c r="C62" s="225">
        <v>29</v>
      </c>
      <c r="D62" s="225">
        <v>29</v>
      </c>
      <c r="E62" s="225">
        <v>1</v>
      </c>
      <c r="F62" s="225" t="s">
        <v>5907</v>
      </c>
      <c r="G62" s="225" t="s">
        <v>68</v>
      </c>
      <c r="H62" s="225" t="s">
        <v>8895</v>
      </c>
      <c r="I62" s="225"/>
      <c r="J62" s="225">
        <v>0</v>
      </c>
      <c r="K62" s="225" t="s">
        <v>5886</v>
      </c>
      <c r="L62" s="225">
        <v>0</v>
      </c>
      <c r="M62" s="225"/>
    </row>
    <row r="63" spans="1:13">
      <c r="A63" s="225"/>
      <c r="B63" s="225"/>
      <c r="C63" s="225">
        <v>28</v>
      </c>
      <c r="D63" s="225">
        <v>28</v>
      </c>
      <c r="E63" s="225">
        <v>1</v>
      </c>
      <c r="F63" s="225" t="s">
        <v>5907</v>
      </c>
      <c r="G63" s="225" t="s">
        <v>68</v>
      </c>
      <c r="H63" s="225" t="s">
        <v>8894</v>
      </c>
      <c r="I63" s="225"/>
      <c r="J63" s="225">
        <v>0</v>
      </c>
      <c r="K63" s="225" t="s">
        <v>5886</v>
      </c>
      <c r="L63" s="225">
        <v>0</v>
      </c>
      <c r="M63" s="225"/>
    </row>
    <row r="64" spans="1:13">
      <c r="A64" s="225"/>
      <c r="B64" s="225"/>
      <c r="C64" s="225">
        <v>25</v>
      </c>
      <c r="D64" s="225">
        <v>27</v>
      </c>
      <c r="E64" s="225">
        <v>3</v>
      </c>
      <c r="F64" s="225" t="s">
        <v>5910</v>
      </c>
      <c r="G64" s="225" t="s">
        <v>73</v>
      </c>
      <c r="H64" s="225" t="s">
        <v>20</v>
      </c>
      <c r="I64" s="225"/>
      <c r="J64" s="225">
        <v>0</v>
      </c>
      <c r="K64" s="225" t="s">
        <v>5886</v>
      </c>
      <c r="L64" s="225">
        <v>0</v>
      </c>
      <c r="M64" s="225"/>
    </row>
    <row r="65" spans="1:13">
      <c r="A65" s="225"/>
      <c r="B65" s="225"/>
      <c r="C65" s="225">
        <v>16</v>
      </c>
      <c r="D65" s="225">
        <v>24</v>
      </c>
      <c r="E65" s="225">
        <v>9</v>
      </c>
      <c r="F65" s="225" t="s">
        <v>5982</v>
      </c>
      <c r="G65" s="225" t="s">
        <v>68</v>
      </c>
      <c r="H65" s="225" t="s">
        <v>8893</v>
      </c>
      <c r="I65" s="225"/>
      <c r="J65" s="225">
        <v>0</v>
      </c>
      <c r="K65" s="225" t="s">
        <v>5886</v>
      </c>
      <c r="L65" s="225">
        <v>0</v>
      </c>
      <c r="M65" s="225"/>
    </row>
    <row r="66" spans="1:13">
      <c r="A66" s="225"/>
      <c r="B66" s="225"/>
      <c r="C66" s="225">
        <v>11</v>
      </c>
      <c r="D66" s="225">
        <v>15</v>
      </c>
      <c r="E66" s="225">
        <v>5</v>
      </c>
      <c r="F66" s="225" t="s">
        <v>6111</v>
      </c>
      <c r="G66" s="225" t="s">
        <v>73</v>
      </c>
      <c r="H66" s="225" t="s">
        <v>20</v>
      </c>
      <c r="I66" s="225"/>
      <c r="J66" s="225">
        <v>0</v>
      </c>
      <c r="K66" s="225" t="s">
        <v>5886</v>
      </c>
      <c r="L66" s="225">
        <v>0</v>
      </c>
      <c r="M66" s="225"/>
    </row>
    <row r="67" spans="1:13">
      <c r="A67" s="225"/>
      <c r="B67" s="225"/>
      <c r="C67" s="225">
        <v>0</v>
      </c>
      <c r="D67" s="225">
        <v>10</v>
      </c>
      <c r="E67" s="225">
        <v>11</v>
      </c>
      <c r="F67" s="225" t="s">
        <v>7204</v>
      </c>
      <c r="G67" s="225" t="s">
        <v>68</v>
      </c>
      <c r="H67" s="225" t="s">
        <v>8892</v>
      </c>
      <c r="I67" s="225"/>
      <c r="J67" s="225">
        <v>1024</v>
      </c>
      <c r="K67" s="225" t="s">
        <v>7203</v>
      </c>
      <c r="L67" s="225">
        <v>1024</v>
      </c>
      <c r="M67" s="225"/>
    </row>
    <row r="68" spans="1:13">
      <c r="A68" s="226"/>
      <c r="B68" s="226" t="s">
        <v>339</v>
      </c>
      <c r="C68" s="226"/>
      <c r="D68" s="226"/>
      <c r="E68" s="226">
        <v>32</v>
      </c>
      <c r="F68" s="226" t="s">
        <v>7206</v>
      </c>
      <c r="G68" s="226"/>
      <c r="H68" s="226" t="s">
        <v>7216</v>
      </c>
      <c r="I68" s="226"/>
      <c r="J68" s="226"/>
      <c r="K68" s="226" t="s">
        <v>7203</v>
      </c>
      <c r="L68" s="226">
        <v>1024</v>
      </c>
      <c r="M68" s="226"/>
    </row>
    <row r="69" spans="1:13">
      <c r="A69" s="225"/>
      <c r="B69" s="225"/>
      <c r="C69" s="225">
        <v>30</v>
      </c>
      <c r="D69" s="225">
        <v>31</v>
      </c>
      <c r="E69" s="225">
        <v>2</v>
      </c>
      <c r="F69" s="225" t="s">
        <v>5898</v>
      </c>
      <c r="G69" s="225" t="s">
        <v>73</v>
      </c>
      <c r="H69" s="225" t="s">
        <v>20</v>
      </c>
      <c r="I69" s="225"/>
      <c r="J69" s="225">
        <v>0</v>
      </c>
      <c r="K69" s="225" t="s">
        <v>5886</v>
      </c>
      <c r="L69" s="225">
        <v>0</v>
      </c>
      <c r="M69" s="225"/>
    </row>
    <row r="70" spans="1:13">
      <c r="A70" s="225"/>
      <c r="B70" s="225"/>
      <c r="C70" s="225">
        <v>29</v>
      </c>
      <c r="D70" s="225">
        <v>29</v>
      </c>
      <c r="E70" s="225">
        <v>1</v>
      </c>
      <c r="F70" s="225" t="s">
        <v>5907</v>
      </c>
      <c r="G70" s="225" t="s">
        <v>68</v>
      </c>
      <c r="H70" s="225" t="s">
        <v>8891</v>
      </c>
      <c r="I70" s="225"/>
      <c r="J70" s="225">
        <v>0</v>
      </c>
      <c r="K70" s="225" t="s">
        <v>5886</v>
      </c>
      <c r="L70" s="225">
        <v>0</v>
      </c>
      <c r="M70" s="225"/>
    </row>
    <row r="71" spans="1:13">
      <c r="A71" s="225"/>
      <c r="B71" s="225"/>
      <c r="C71" s="225">
        <v>28</v>
      </c>
      <c r="D71" s="225">
        <v>28</v>
      </c>
      <c r="E71" s="225">
        <v>1</v>
      </c>
      <c r="F71" s="225" t="s">
        <v>5907</v>
      </c>
      <c r="G71" s="225" t="s">
        <v>68</v>
      </c>
      <c r="H71" s="225" t="s">
        <v>8890</v>
      </c>
      <c r="I71" s="225"/>
      <c r="J71" s="225">
        <v>0</v>
      </c>
      <c r="K71" s="225" t="s">
        <v>5886</v>
      </c>
      <c r="L71" s="225">
        <v>0</v>
      </c>
      <c r="M71" s="225"/>
    </row>
    <row r="72" spans="1:13">
      <c r="A72" s="225"/>
      <c r="B72" s="225"/>
      <c r="C72" s="225">
        <v>25</v>
      </c>
      <c r="D72" s="225">
        <v>27</v>
      </c>
      <c r="E72" s="225">
        <v>3</v>
      </c>
      <c r="F72" s="225" t="s">
        <v>5910</v>
      </c>
      <c r="G72" s="225" t="s">
        <v>73</v>
      </c>
      <c r="H72" s="225" t="s">
        <v>20</v>
      </c>
      <c r="I72" s="225"/>
      <c r="J72" s="225">
        <v>0</v>
      </c>
      <c r="K72" s="225" t="s">
        <v>5886</v>
      </c>
      <c r="L72" s="225">
        <v>0</v>
      </c>
      <c r="M72" s="225"/>
    </row>
    <row r="73" spans="1:13">
      <c r="A73" s="225"/>
      <c r="B73" s="225"/>
      <c r="C73" s="225">
        <v>16</v>
      </c>
      <c r="D73" s="225">
        <v>24</v>
      </c>
      <c r="E73" s="225">
        <v>9</v>
      </c>
      <c r="F73" s="225" t="s">
        <v>5982</v>
      </c>
      <c r="G73" s="225" t="s">
        <v>68</v>
      </c>
      <c r="H73" s="225" t="s">
        <v>8889</v>
      </c>
      <c r="I73" s="225"/>
      <c r="J73" s="225">
        <v>0</v>
      </c>
      <c r="K73" s="225" t="s">
        <v>5886</v>
      </c>
      <c r="L73" s="225">
        <v>0</v>
      </c>
      <c r="M73" s="225"/>
    </row>
    <row r="74" spans="1:13">
      <c r="A74" s="225"/>
      <c r="B74" s="225"/>
      <c r="C74" s="225">
        <v>11</v>
      </c>
      <c r="D74" s="225">
        <v>15</v>
      </c>
      <c r="E74" s="225">
        <v>5</v>
      </c>
      <c r="F74" s="225" t="s">
        <v>6111</v>
      </c>
      <c r="G74" s="225" t="s">
        <v>73</v>
      </c>
      <c r="H74" s="225" t="s">
        <v>20</v>
      </c>
      <c r="I74" s="225"/>
      <c r="J74" s="225">
        <v>0</v>
      </c>
      <c r="K74" s="225" t="s">
        <v>5886</v>
      </c>
      <c r="L74" s="225">
        <v>0</v>
      </c>
      <c r="M74" s="225"/>
    </row>
    <row r="75" spans="1:13">
      <c r="A75" s="225"/>
      <c r="B75" s="225"/>
      <c r="C75" s="225">
        <v>0</v>
      </c>
      <c r="D75" s="225">
        <v>10</v>
      </c>
      <c r="E75" s="225">
        <v>11</v>
      </c>
      <c r="F75" s="225" t="s">
        <v>7204</v>
      </c>
      <c r="G75" s="225" t="s">
        <v>68</v>
      </c>
      <c r="H75" s="225" t="s">
        <v>8888</v>
      </c>
      <c r="I75" s="225"/>
      <c r="J75" s="225">
        <v>1024</v>
      </c>
      <c r="K75" s="225" t="s">
        <v>7203</v>
      </c>
      <c r="L75" s="225">
        <v>1024</v>
      </c>
      <c r="M75" s="225"/>
    </row>
    <row r="76" spans="1:13">
      <c r="A76" s="226"/>
      <c r="B76" s="226" t="s">
        <v>345</v>
      </c>
      <c r="C76" s="226"/>
      <c r="D76" s="226"/>
      <c r="E76" s="226">
        <v>32</v>
      </c>
      <c r="F76" s="226" t="s">
        <v>7215</v>
      </c>
      <c r="G76" s="226"/>
      <c r="H76" s="226" t="s">
        <v>7214</v>
      </c>
      <c r="I76" s="226"/>
      <c r="J76" s="226"/>
      <c r="K76" s="226" t="s">
        <v>7213</v>
      </c>
      <c r="L76" s="226">
        <v>7340192</v>
      </c>
      <c r="M76" s="226"/>
    </row>
    <row r="77" spans="1:13">
      <c r="A77" s="225"/>
      <c r="B77" s="225"/>
      <c r="C77" s="225">
        <v>24</v>
      </c>
      <c r="D77" s="225">
        <v>31</v>
      </c>
      <c r="E77" s="225">
        <v>8</v>
      </c>
      <c r="F77" s="225" t="s">
        <v>5976</v>
      </c>
      <c r="G77" s="225" t="s">
        <v>68</v>
      </c>
      <c r="H77" s="225" t="s">
        <v>8887</v>
      </c>
      <c r="I77" s="225"/>
      <c r="J77" s="225">
        <v>0</v>
      </c>
      <c r="K77" s="225" t="s">
        <v>5886</v>
      </c>
      <c r="L77" s="225">
        <v>0</v>
      </c>
      <c r="M77" s="225"/>
    </row>
    <row r="78" spans="1:13">
      <c r="A78" s="225"/>
      <c r="B78" s="225"/>
      <c r="C78" s="225">
        <v>23</v>
      </c>
      <c r="D78" s="225">
        <v>23</v>
      </c>
      <c r="E78" s="225">
        <v>1</v>
      </c>
      <c r="F78" s="225" t="s">
        <v>5907</v>
      </c>
      <c r="G78" s="225" t="s">
        <v>73</v>
      </c>
      <c r="H78" s="225" t="s">
        <v>20</v>
      </c>
      <c r="I78" s="225"/>
      <c r="J78" s="225">
        <v>0</v>
      </c>
      <c r="K78" s="225" t="s">
        <v>5886</v>
      </c>
      <c r="L78" s="225">
        <v>0</v>
      </c>
      <c r="M78" s="225"/>
    </row>
    <row r="79" spans="1:13">
      <c r="A79" s="225"/>
      <c r="B79" s="225"/>
      <c r="C79" s="225">
        <v>20</v>
      </c>
      <c r="D79" s="225">
        <v>22</v>
      </c>
      <c r="E79" s="225">
        <v>3</v>
      </c>
      <c r="F79" s="225" t="s">
        <v>6742</v>
      </c>
      <c r="G79" s="225" t="s">
        <v>68</v>
      </c>
      <c r="H79" s="225" t="s">
        <v>8886</v>
      </c>
      <c r="I79" s="225"/>
      <c r="J79" s="225">
        <v>7</v>
      </c>
      <c r="K79" s="225" t="s">
        <v>6089</v>
      </c>
      <c r="L79" s="225">
        <v>7340032</v>
      </c>
      <c r="M79" s="225"/>
    </row>
    <row r="80" spans="1:13">
      <c r="A80" s="225"/>
      <c r="B80" s="225"/>
      <c r="C80" s="225">
        <v>19</v>
      </c>
      <c r="D80" s="225">
        <v>19</v>
      </c>
      <c r="E80" s="225">
        <v>1</v>
      </c>
      <c r="F80" s="225" t="s">
        <v>5907</v>
      </c>
      <c r="G80" s="225" t="s">
        <v>73</v>
      </c>
      <c r="H80" s="225" t="s">
        <v>20</v>
      </c>
      <c r="I80" s="225"/>
      <c r="J80" s="225">
        <v>0</v>
      </c>
      <c r="K80" s="225" t="s">
        <v>5886</v>
      </c>
      <c r="L80" s="225">
        <v>0</v>
      </c>
      <c r="M80" s="225"/>
    </row>
    <row r="81" spans="1:13">
      <c r="A81" s="225"/>
      <c r="B81" s="225"/>
      <c r="C81" s="225">
        <v>16</v>
      </c>
      <c r="D81" s="225">
        <v>18</v>
      </c>
      <c r="E81" s="225">
        <v>3</v>
      </c>
      <c r="F81" s="225" t="s">
        <v>5910</v>
      </c>
      <c r="G81" s="225" t="s">
        <v>68</v>
      </c>
      <c r="H81" s="225" t="s">
        <v>8885</v>
      </c>
      <c r="I81" s="225"/>
      <c r="J81" s="225">
        <v>0</v>
      </c>
      <c r="K81" s="225" t="s">
        <v>5886</v>
      </c>
      <c r="L81" s="225">
        <v>0</v>
      </c>
      <c r="M81" s="225"/>
    </row>
    <row r="82" spans="1:13">
      <c r="A82" s="225"/>
      <c r="B82" s="225"/>
      <c r="C82" s="225">
        <v>12</v>
      </c>
      <c r="D82" s="225">
        <v>15</v>
      </c>
      <c r="E82" s="225">
        <v>4</v>
      </c>
      <c r="F82" s="225" t="s">
        <v>5994</v>
      </c>
      <c r="G82" s="225" t="s">
        <v>68</v>
      </c>
      <c r="H82" s="225" t="s">
        <v>8884</v>
      </c>
      <c r="I82" s="225"/>
      <c r="J82" s="225">
        <v>0</v>
      </c>
      <c r="K82" s="225" t="s">
        <v>5886</v>
      </c>
      <c r="L82" s="225">
        <v>0</v>
      </c>
      <c r="M82" s="225"/>
    </row>
    <row r="83" spans="1:13">
      <c r="A83" s="225"/>
      <c r="B83" s="225"/>
      <c r="C83" s="225">
        <v>4</v>
      </c>
      <c r="D83" s="225">
        <v>11</v>
      </c>
      <c r="E83" s="225">
        <v>8</v>
      </c>
      <c r="F83" s="225" t="s">
        <v>6365</v>
      </c>
      <c r="G83" s="225" t="s">
        <v>68</v>
      </c>
      <c r="H83" s="225" t="s">
        <v>8883</v>
      </c>
      <c r="I83" s="225"/>
      <c r="J83" s="225">
        <v>10</v>
      </c>
      <c r="K83" s="225" t="s">
        <v>6364</v>
      </c>
      <c r="L83" s="225">
        <v>160</v>
      </c>
      <c r="M83" s="225"/>
    </row>
    <row r="84" spans="1:13">
      <c r="A84" s="225"/>
      <c r="B84" s="225"/>
      <c r="C84" s="225">
        <v>3</v>
      </c>
      <c r="D84" s="225">
        <v>3</v>
      </c>
      <c r="E84" s="225">
        <v>1</v>
      </c>
      <c r="F84" s="225" t="s">
        <v>5907</v>
      </c>
      <c r="G84" s="225" t="s">
        <v>68</v>
      </c>
      <c r="H84" s="225" t="s">
        <v>8882</v>
      </c>
      <c r="I84" s="225"/>
      <c r="J84" s="225">
        <v>0</v>
      </c>
      <c r="K84" s="225" t="s">
        <v>5886</v>
      </c>
      <c r="L84" s="225">
        <v>0</v>
      </c>
      <c r="M84" s="225"/>
    </row>
    <row r="85" spans="1:13">
      <c r="A85" s="225"/>
      <c r="B85" s="225"/>
      <c r="C85" s="225">
        <v>2</v>
      </c>
      <c r="D85" s="225">
        <v>2</v>
      </c>
      <c r="E85" s="225">
        <v>1</v>
      </c>
      <c r="F85" s="225" t="s">
        <v>5907</v>
      </c>
      <c r="G85" s="225" t="s">
        <v>68</v>
      </c>
      <c r="H85" s="225" t="s">
        <v>8881</v>
      </c>
      <c r="I85" s="225"/>
      <c r="J85" s="225">
        <v>0</v>
      </c>
      <c r="K85" s="225" t="s">
        <v>5886</v>
      </c>
      <c r="L85" s="225">
        <v>0</v>
      </c>
      <c r="M85" s="225"/>
    </row>
    <row r="86" spans="1:13">
      <c r="A86" s="225"/>
      <c r="B86" s="225"/>
      <c r="C86" s="225">
        <v>1</v>
      </c>
      <c r="D86" s="225">
        <v>1</v>
      </c>
      <c r="E86" s="225">
        <v>1</v>
      </c>
      <c r="F86" s="225" t="s">
        <v>5907</v>
      </c>
      <c r="G86" s="225" t="s">
        <v>68</v>
      </c>
      <c r="H86" s="225" t="s">
        <v>8880</v>
      </c>
      <c r="I86" s="225"/>
      <c r="J86" s="225">
        <v>0</v>
      </c>
      <c r="K86" s="225" t="s">
        <v>5886</v>
      </c>
      <c r="L86" s="225">
        <v>0</v>
      </c>
      <c r="M86" s="225"/>
    </row>
    <row r="87" spans="1:13">
      <c r="A87" s="225"/>
      <c r="B87" s="225"/>
      <c r="C87" s="225">
        <v>0</v>
      </c>
      <c r="D87" s="225">
        <v>0</v>
      </c>
      <c r="E87" s="225">
        <v>1</v>
      </c>
      <c r="F87" s="225" t="s">
        <v>5907</v>
      </c>
      <c r="G87" s="225" t="s">
        <v>68</v>
      </c>
      <c r="H87" s="225" t="s">
        <v>8879</v>
      </c>
      <c r="I87" s="225"/>
      <c r="J87" s="225">
        <v>0</v>
      </c>
      <c r="K87" s="225" t="s">
        <v>5886</v>
      </c>
      <c r="L87" s="225">
        <v>0</v>
      </c>
      <c r="M87" s="225"/>
    </row>
    <row r="88" spans="1:13">
      <c r="A88" s="226"/>
      <c r="B88" s="226" t="s">
        <v>348</v>
      </c>
      <c r="C88" s="226"/>
      <c r="D88" s="226"/>
      <c r="E88" s="226">
        <v>32</v>
      </c>
      <c r="F88" s="226" t="s">
        <v>7212</v>
      </c>
      <c r="G88" s="226"/>
      <c r="H88" s="226" t="s">
        <v>7211</v>
      </c>
      <c r="I88" s="226"/>
      <c r="J88" s="226"/>
      <c r="K88" s="226" t="s">
        <v>7210</v>
      </c>
      <c r="L88" s="226">
        <v>613561570</v>
      </c>
      <c r="M88" s="226"/>
    </row>
    <row r="89" spans="1:13">
      <c r="A89" s="225"/>
      <c r="B89" s="225"/>
      <c r="C89" s="225">
        <v>31</v>
      </c>
      <c r="D89" s="225">
        <v>31</v>
      </c>
      <c r="E89" s="225">
        <v>1</v>
      </c>
      <c r="F89" s="225" t="s">
        <v>5907</v>
      </c>
      <c r="G89" s="225" t="s">
        <v>73</v>
      </c>
      <c r="H89" s="225" t="s">
        <v>20</v>
      </c>
      <c r="I89" s="225"/>
      <c r="J89" s="225">
        <v>0</v>
      </c>
      <c r="K89" s="225" t="s">
        <v>5886</v>
      </c>
      <c r="L89" s="225">
        <v>0</v>
      </c>
      <c r="M89" s="225"/>
    </row>
    <row r="90" spans="1:13">
      <c r="A90" s="225"/>
      <c r="B90" s="225"/>
      <c r="C90" s="225">
        <v>28</v>
      </c>
      <c r="D90" s="225">
        <v>30</v>
      </c>
      <c r="E90" s="225">
        <v>3</v>
      </c>
      <c r="F90" s="225" t="s">
        <v>6834</v>
      </c>
      <c r="G90" s="225" t="s">
        <v>68</v>
      </c>
      <c r="H90" s="225" t="s">
        <v>8878</v>
      </c>
      <c r="I90" s="225"/>
      <c r="J90" s="225">
        <v>2</v>
      </c>
      <c r="K90" s="225" t="s">
        <v>6071</v>
      </c>
      <c r="L90" s="225">
        <v>536870912</v>
      </c>
      <c r="M90" s="225"/>
    </row>
    <row r="91" spans="1:13">
      <c r="A91" s="225"/>
      <c r="B91" s="225"/>
      <c r="C91" s="225">
        <v>25</v>
      </c>
      <c r="D91" s="225">
        <v>27</v>
      </c>
      <c r="E91" s="225">
        <v>3</v>
      </c>
      <c r="F91" s="225" t="s">
        <v>6834</v>
      </c>
      <c r="G91" s="225" t="s">
        <v>68</v>
      </c>
      <c r="H91" s="225" t="s">
        <v>8877</v>
      </c>
      <c r="I91" s="225"/>
      <c r="J91" s="225">
        <v>2</v>
      </c>
      <c r="K91" s="225" t="s">
        <v>6071</v>
      </c>
      <c r="L91" s="225">
        <v>67108864</v>
      </c>
      <c r="M91" s="225"/>
    </row>
    <row r="92" spans="1:13">
      <c r="A92" s="225"/>
      <c r="B92" s="225"/>
      <c r="C92" s="225">
        <v>22</v>
      </c>
      <c r="D92" s="225">
        <v>24</v>
      </c>
      <c r="E92" s="225">
        <v>3</v>
      </c>
      <c r="F92" s="225" t="s">
        <v>6834</v>
      </c>
      <c r="G92" s="225" t="s">
        <v>68</v>
      </c>
      <c r="H92" s="225" t="s">
        <v>8876</v>
      </c>
      <c r="I92" s="225"/>
      <c r="J92" s="225">
        <v>2</v>
      </c>
      <c r="K92" s="225" t="s">
        <v>6071</v>
      </c>
      <c r="L92" s="225">
        <v>8388608</v>
      </c>
      <c r="M92" s="225"/>
    </row>
    <row r="93" spans="1:13">
      <c r="A93" s="225"/>
      <c r="B93" s="225"/>
      <c r="C93" s="225">
        <v>19</v>
      </c>
      <c r="D93" s="225">
        <v>21</v>
      </c>
      <c r="E93" s="225">
        <v>3</v>
      </c>
      <c r="F93" s="225" t="s">
        <v>6834</v>
      </c>
      <c r="G93" s="225" t="s">
        <v>68</v>
      </c>
      <c r="H93" s="225" t="s">
        <v>8875</v>
      </c>
      <c r="I93" s="225"/>
      <c r="J93" s="225">
        <v>2</v>
      </c>
      <c r="K93" s="225" t="s">
        <v>6071</v>
      </c>
      <c r="L93" s="225">
        <v>1048576</v>
      </c>
      <c r="M93" s="225"/>
    </row>
    <row r="94" spans="1:13">
      <c r="A94" s="225"/>
      <c r="B94" s="225"/>
      <c r="C94" s="225">
        <v>16</v>
      </c>
      <c r="D94" s="225">
        <v>18</v>
      </c>
      <c r="E94" s="225">
        <v>3</v>
      </c>
      <c r="F94" s="225" t="s">
        <v>6834</v>
      </c>
      <c r="G94" s="225" t="s">
        <v>68</v>
      </c>
      <c r="H94" s="225" t="s">
        <v>8874</v>
      </c>
      <c r="I94" s="225"/>
      <c r="J94" s="225">
        <v>2</v>
      </c>
      <c r="K94" s="225" t="s">
        <v>6071</v>
      </c>
      <c r="L94" s="225">
        <v>131072</v>
      </c>
      <c r="M94" s="225"/>
    </row>
    <row r="95" spans="1:13">
      <c r="A95" s="225"/>
      <c r="B95" s="225"/>
      <c r="C95" s="225">
        <v>13</v>
      </c>
      <c r="D95" s="225">
        <v>15</v>
      </c>
      <c r="E95" s="225">
        <v>3</v>
      </c>
      <c r="F95" s="225" t="s">
        <v>6344</v>
      </c>
      <c r="G95" s="225" t="s">
        <v>68</v>
      </c>
      <c r="H95" s="225" t="s">
        <v>8873</v>
      </c>
      <c r="I95" s="225"/>
      <c r="J95" s="225">
        <v>1</v>
      </c>
      <c r="K95" s="225" t="s">
        <v>5933</v>
      </c>
      <c r="L95" s="225">
        <v>8192</v>
      </c>
      <c r="M95" s="225"/>
    </row>
    <row r="96" spans="1:13">
      <c r="A96" s="225"/>
      <c r="B96" s="225"/>
      <c r="C96" s="225">
        <v>10</v>
      </c>
      <c r="D96" s="225">
        <v>12</v>
      </c>
      <c r="E96" s="225">
        <v>3</v>
      </c>
      <c r="F96" s="225" t="s">
        <v>7007</v>
      </c>
      <c r="G96" s="225" t="s">
        <v>68</v>
      </c>
      <c r="H96" s="225" t="s">
        <v>8872</v>
      </c>
      <c r="I96" s="225"/>
      <c r="J96" s="225">
        <v>5</v>
      </c>
      <c r="K96" s="225" t="s">
        <v>6049</v>
      </c>
      <c r="L96" s="225">
        <v>5120</v>
      </c>
      <c r="M96" s="225"/>
    </row>
    <row r="97" spans="1:13">
      <c r="A97" s="225"/>
      <c r="B97" s="225"/>
      <c r="C97" s="225">
        <v>7</v>
      </c>
      <c r="D97" s="225">
        <v>9</v>
      </c>
      <c r="E97" s="225">
        <v>3</v>
      </c>
      <c r="F97" s="225" t="s">
        <v>6344</v>
      </c>
      <c r="G97" s="225" t="s">
        <v>68</v>
      </c>
      <c r="H97" s="225" t="s">
        <v>8871</v>
      </c>
      <c r="I97" s="225"/>
      <c r="J97" s="225">
        <v>1</v>
      </c>
      <c r="K97" s="225" t="s">
        <v>5933</v>
      </c>
      <c r="L97" s="225">
        <v>128</v>
      </c>
      <c r="M97" s="225"/>
    </row>
    <row r="98" spans="1:13">
      <c r="A98" s="225"/>
      <c r="B98" s="225"/>
      <c r="C98" s="225">
        <v>4</v>
      </c>
      <c r="D98" s="225">
        <v>6</v>
      </c>
      <c r="E98" s="225">
        <v>3</v>
      </c>
      <c r="F98" s="225" t="s">
        <v>7209</v>
      </c>
      <c r="G98" s="225" t="s">
        <v>68</v>
      </c>
      <c r="H98" s="225" t="s">
        <v>8870</v>
      </c>
      <c r="I98" s="225"/>
      <c r="J98" s="225">
        <v>6</v>
      </c>
      <c r="K98" s="225" t="s">
        <v>6334</v>
      </c>
      <c r="L98" s="225">
        <v>96</v>
      </c>
      <c r="M98" s="225"/>
    </row>
    <row r="99" spans="1:13">
      <c r="A99" s="225"/>
      <c r="B99" s="225"/>
      <c r="C99" s="225">
        <v>3</v>
      </c>
      <c r="D99" s="225">
        <v>3</v>
      </c>
      <c r="E99" s="225">
        <v>1</v>
      </c>
      <c r="F99" s="225" t="s">
        <v>5907</v>
      </c>
      <c r="G99" s="225" t="s">
        <v>73</v>
      </c>
      <c r="H99" s="225" t="s">
        <v>20</v>
      </c>
      <c r="I99" s="225"/>
      <c r="J99" s="225">
        <v>0</v>
      </c>
      <c r="K99" s="225" t="s">
        <v>5886</v>
      </c>
      <c r="L99" s="225">
        <v>0</v>
      </c>
      <c r="M99" s="225"/>
    </row>
    <row r="100" spans="1:13">
      <c r="A100" s="225"/>
      <c r="B100" s="225"/>
      <c r="C100" s="225">
        <v>0</v>
      </c>
      <c r="D100" s="225">
        <v>2</v>
      </c>
      <c r="E100" s="225">
        <v>3</v>
      </c>
      <c r="F100" s="225" t="s">
        <v>6834</v>
      </c>
      <c r="G100" s="225" t="s">
        <v>68</v>
      </c>
      <c r="H100" s="225" t="s">
        <v>8869</v>
      </c>
      <c r="I100" s="225"/>
      <c r="J100" s="225">
        <v>2</v>
      </c>
      <c r="K100" s="225" t="s">
        <v>6071</v>
      </c>
      <c r="L100" s="225">
        <v>2</v>
      </c>
      <c r="M100" s="225"/>
    </row>
    <row r="101" spans="1:13">
      <c r="A101" s="226"/>
      <c r="B101" s="226" t="s">
        <v>351</v>
      </c>
      <c r="C101" s="226"/>
      <c r="D101" s="226"/>
      <c r="E101" s="226">
        <v>32</v>
      </c>
      <c r="F101" s="226" t="s">
        <v>4333</v>
      </c>
      <c r="G101" s="226"/>
      <c r="H101" s="226" t="s">
        <v>7208</v>
      </c>
      <c r="I101" s="226"/>
      <c r="J101" s="226"/>
      <c r="K101" s="226" t="s">
        <v>5886</v>
      </c>
      <c r="L101" s="226">
        <v>0</v>
      </c>
      <c r="M101" s="226"/>
    </row>
    <row r="102" spans="1:13">
      <c r="A102" s="225"/>
      <c r="B102" s="225"/>
      <c r="C102" s="225">
        <v>1</v>
      </c>
      <c r="D102" s="225">
        <v>31</v>
      </c>
      <c r="E102" s="225">
        <v>31</v>
      </c>
      <c r="F102" s="225" t="s">
        <v>4368</v>
      </c>
      <c r="G102" s="225" t="s">
        <v>73</v>
      </c>
      <c r="H102" s="225" t="s">
        <v>20</v>
      </c>
      <c r="I102" s="225"/>
      <c r="J102" s="225">
        <v>0</v>
      </c>
      <c r="K102" s="225" t="s">
        <v>5886</v>
      </c>
      <c r="L102" s="225">
        <v>0</v>
      </c>
      <c r="M102" s="225"/>
    </row>
    <row r="103" spans="1:13">
      <c r="A103" s="225"/>
      <c r="B103" s="225"/>
      <c r="C103" s="225">
        <v>0</v>
      </c>
      <c r="D103" s="225">
        <v>0</v>
      </c>
      <c r="E103" s="225">
        <v>1</v>
      </c>
      <c r="F103" s="225" t="s">
        <v>5907</v>
      </c>
      <c r="G103" s="225" t="s">
        <v>718</v>
      </c>
      <c r="H103" s="225" t="s">
        <v>8868</v>
      </c>
      <c r="I103" s="225"/>
      <c r="J103" s="225">
        <v>0</v>
      </c>
      <c r="K103" s="225" t="s">
        <v>5886</v>
      </c>
      <c r="L103" s="225">
        <v>0</v>
      </c>
      <c r="M103" s="225"/>
    </row>
    <row r="104" spans="1:13">
      <c r="A104" s="226"/>
      <c r="B104" s="226" t="s">
        <v>354</v>
      </c>
      <c r="C104" s="226"/>
      <c r="D104" s="226"/>
      <c r="E104" s="226">
        <v>32</v>
      </c>
      <c r="F104" s="226" t="s">
        <v>7206</v>
      </c>
      <c r="G104" s="226"/>
      <c r="H104" s="226" t="s">
        <v>7207</v>
      </c>
      <c r="I104" s="226"/>
      <c r="J104" s="226"/>
      <c r="K104" s="226" t="s">
        <v>7203</v>
      </c>
      <c r="L104" s="226">
        <v>1024</v>
      </c>
      <c r="M104" s="226"/>
    </row>
    <row r="105" spans="1:13">
      <c r="A105" s="225"/>
      <c r="B105" s="225"/>
      <c r="C105" s="225">
        <v>25</v>
      </c>
      <c r="D105" s="225">
        <v>31</v>
      </c>
      <c r="E105" s="225">
        <v>7</v>
      </c>
      <c r="F105" s="225" t="s">
        <v>5992</v>
      </c>
      <c r="G105" s="225" t="s">
        <v>73</v>
      </c>
      <c r="H105" s="225" t="s">
        <v>20</v>
      </c>
      <c r="I105" s="225"/>
      <c r="J105" s="225">
        <v>0</v>
      </c>
      <c r="K105" s="225" t="s">
        <v>5886</v>
      </c>
      <c r="L105" s="225">
        <v>0</v>
      </c>
      <c r="M105" s="225"/>
    </row>
    <row r="106" spans="1:13">
      <c r="A106" s="225"/>
      <c r="B106" s="225"/>
      <c r="C106" s="225">
        <v>16</v>
      </c>
      <c r="D106" s="225">
        <v>24</v>
      </c>
      <c r="E106" s="225">
        <v>9</v>
      </c>
      <c r="F106" s="225" t="s">
        <v>5982</v>
      </c>
      <c r="G106" s="225" t="s">
        <v>68</v>
      </c>
      <c r="H106" s="225" t="s">
        <v>8867</v>
      </c>
      <c r="I106" s="225"/>
      <c r="J106" s="225">
        <v>0</v>
      </c>
      <c r="K106" s="225" t="s">
        <v>5886</v>
      </c>
      <c r="L106" s="225">
        <v>0</v>
      </c>
      <c r="M106" s="225"/>
    </row>
    <row r="107" spans="1:13">
      <c r="A107" s="225"/>
      <c r="B107" s="225"/>
      <c r="C107" s="225">
        <v>11</v>
      </c>
      <c r="D107" s="225">
        <v>15</v>
      </c>
      <c r="E107" s="225">
        <v>5</v>
      </c>
      <c r="F107" s="225" t="s">
        <v>6111</v>
      </c>
      <c r="G107" s="225" t="s">
        <v>73</v>
      </c>
      <c r="H107" s="225" t="s">
        <v>20</v>
      </c>
      <c r="I107" s="225"/>
      <c r="J107" s="225">
        <v>0</v>
      </c>
      <c r="K107" s="225" t="s">
        <v>5886</v>
      </c>
      <c r="L107" s="225">
        <v>0</v>
      </c>
      <c r="M107" s="225"/>
    </row>
    <row r="108" spans="1:13">
      <c r="A108" s="225"/>
      <c r="B108" s="225"/>
      <c r="C108" s="225">
        <v>0</v>
      </c>
      <c r="D108" s="225">
        <v>10</v>
      </c>
      <c r="E108" s="225">
        <v>11</v>
      </c>
      <c r="F108" s="225" t="s">
        <v>7204</v>
      </c>
      <c r="G108" s="225" t="s">
        <v>68</v>
      </c>
      <c r="H108" s="225" t="s">
        <v>8866</v>
      </c>
      <c r="I108" s="225"/>
      <c r="J108" s="225">
        <v>1024</v>
      </c>
      <c r="K108" s="225" t="s">
        <v>7203</v>
      </c>
      <c r="L108" s="225">
        <v>1024</v>
      </c>
      <c r="M108" s="225"/>
    </row>
    <row r="109" spans="1:13">
      <c r="A109" s="226"/>
      <c r="B109" s="226" t="s">
        <v>362</v>
      </c>
      <c r="C109" s="226"/>
      <c r="D109" s="226"/>
      <c r="E109" s="226">
        <v>32</v>
      </c>
      <c r="F109" s="226" t="s">
        <v>7206</v>
      </c>
      <c r="G109" s="226"/>
      <c r="H109" s="226" t="s">
        <v>7205</v>
      </c>
      <c r="I109" s="226"/>
      <c r="J109" s="226"/>
      <c r="K109" s="226" t="s">
        <v>7203</v>
      </c>
      <c r="L109" s="226">
        <v>1024</v>
      </c>
      <c r="M109" s="226"/>
    </row>
    <row r="110" spans="1:13">
      <c r="A110" s="225"/>
      <c r="B110" s="225"/>
      <c r="C110" s="225">
        <v>25</v>
      </c>
      <c r="D110" s="225">
        <v>31</v>
      </c>
      <c r="E110" s="225">
        <v>7</v>
      </c>
      <c r="F110" s="225" t="s">
        <v>5992</v>
      </c>
      <c r="G110" s="225" t="s">
        <v>73</v>
      </c>
      <c r="H110" s="225" t="s">
        <v>20</v>
      </c>
      <c r="I110" s="225"/>
      <c r="J110" s="225">
        <v>0</v>
      </c>
      <c r="K110" s="225" t="s">
        <v>5886</v>
      </c>
      <c r="L110" s="225">
        <v>0</v>
      </c>
      <c r="M110" s="225"/>
    </row>
    <row r="111" spans="1:13">
      <c r="A111" s="225"/>
      <c r="B111" s="225"/>
      <c r="C111" s="225">
        <v>16</v>
      </c>
      <c r="D111" s="225">
        <v>24</v>
      </c>
      <c r="E111" s="225">
        <v>9</v>
      </c>
      <c r="F111" s="225" t="s">
        <v>5982</v>
      </c>
      <c r="G111" s="225" t="s">
        <v>68</v>
      </c>
      <c r="H111" s="225" t="s">
        <v>8865</v>
      </c>
      <c r="I111" s="225"/>
      <c r="J111" s="225">
        <v>0</v>
      </c>
      <c r="K111" s="225" t="s">
        <v>5886</v>
      </c>
      <c r="L111" s="225">
        <v>0</v>
      </c>
      <c r="M111" s="225"/>
    </row>
    <row r="112" spans="1:13">
      <c r="A112" s="225"/>
      <c r="B112" s="225"/>
      <c r="C112" s="225">
        <v>11</v>
      </c>
      <c r="D112" s="225">
        <v>15</v>
      </c>
      <c r="E112" s="225">
        <v>5</v>
      </c>
      <c r="F112" s="225" t="s">
        <v>6111</v>
      </c>
      <c r="G112" s="225" t="s">
        <v>73</v>
      </c>
      <c r="H112" s="225" t="s">
        <v>20</v>
      </c>
      <c r="I112" s="225"/>
      <c r="J112" s="225">
        <v>0</v>
      </c>
      <c r="K112" s="225" t="s">
        <v>5886</v>
      </c>
      <c r="L112" s="225">
        <v>0</v>
      </c>
      <c r="M112" s="225"/>
    </row>
    <row r="113" spans="1:13">
      <c r="A113" s="225"/>
      <c r="B113" s="225"/>
      <c r="C113" s="225">
        <v>0</v>
      </c>
      <c r="D113" s="225">
        <v>10</v>
      </c>
      <c r="E113" s="225">
        <v>11</v>
      </c>
      <c r="F113" s="225" t="s">
        <v>7204</v>
      </c>
      <c r="G113" s="225" t="s">
        <v>68</v>
      </c>
      <c r="H113" s="225" t="s">
        <v>8864</v>
      </c>
      <c r="I113" s="225"/>
      <c r="J113" s="225">
        <v>1024</v>
      </c>
      <c r="K113" s="225" t="s">
        <v>7203</v>
      </c>
      <c r="L113" s="225">
        <v>1024</v>
      </c>
      <c r="M113" s="225"/>
    </row>
    <row r="114" spans="1:13">
      <c r="A114" s="226"/>
      <c r="B114" s="226" t="s">
        <v>370</v>
      </c>
      <c r="C114" s="226"/>
      <c r="D114" s="226"/>
      <c r="E114" s="226">
        <v>32</v>
      </c>
      <c r="F114" s="226" t="s">
        <v>7202</v>
      </c>
      <c r="G114" s="226"/>
      <c r="H114" s="226" t="s">
        <v>7201</v>
      </c>
      <c r="I114" s="226"/>
      <c r="J114" s="226"/>
      <c r="K114" s="226" t="s">
        <v>6334</v>
      </c>
      <c r="L114" s="226">
        <v>6</v>
      </c>
      <c r="M114" s="226"/>
    </row>
    <row r="115" spans="1:13">
      <c r="A115" s="225"/>
      <c r="B115" s="225"/>
      <c r="C115" s="225">
        <v>13</v>
      </c>
      <c r="D115" s="225">
        <v>31</v>
      </c>
      <c r="E115" s="225">
        <v>19</v>
      </c>
      <c r="F115" s="225" t="s">
        <v>6112</v>
      </c>
      <c r="G115" s="225" t="s">
        <v>73</v>
      </c>
      <c r="H115" s="225" t="s">
        <v>20</v>
      </c>
      <c r="I115" s="225"/>
      <c r="J115" s="225">
        <v>0</v>
      </c>
      <c r="K115" s="225" t="s">
        <v>5886</v>
      </c>
      <c r="L115" s="225">
        <v>0</v>
      </c>
      <c r="M115" s="225"/>
    </row>
    <row r="116" spans="1:13">
      <c r="A116" s="225"/>
      <c r="B116" s="225"/>
      <c r="C116" s="225">
        <v>12</v>
      </c>
      <c r="D116" s="225">
        <v>12</v>
      </c>
      <c r="E116" s="225">
        <v>1</v>
      </c>
      <c r="F116" s="225" t="s">
        <v>5907</v>
      </c>
      <c r="G116" s="225" t="s">
        <v>68</v>
      </c>
      <c r="H116" s="225" t="s">
        <v>8863</v>
      </c>
      <c r="I116" s="225"/>
      <c r="J116" s="225">
        <v>0</v>
      </c>
      <c r="K116" s="225" t="s">
        <v>5886</v>
      </c>
      <c r="L116" s="225">
        <v>0</v>
      </c>
      <c r="M116" s="225"/>
    </row>
    <row r="117" spans="1:13">
      <c r="A117" s="225"/>
      <c r="B117" s="225"/>
      <c r="C117" s="225">
        <v>9</v>
      </c>
      <c r="D117" s="225">
        <v>11</v>
      </c>
      <c r="E117" s="225">
        <v>3</v>
      </c>
      <c r="F117" s="225" t="s">
        <v>5910</v>
      </c>
      <c r="G117" s="225" t="s">
        <v>73</v>
      </c>
      <c r="H117" s="225" t="s">
        <v>20</v>
      </c>
      <c r="I117" s="225"/>
      <c r="J117" s="225">
        <v>0</v>
      </c>
      <c r="K117" s="225" t="s">
        <v>5886</v>
      </c>
      <c r="L117" s="225">
        <v>0</v>
      </c>
      <c r="M117" s="225"/>
    </row>
    <row r="118" spans="1:13">
      <c r="A118" s="225"/>
      <c r="B118" s="225"/>
      <c r="C118" s="225">
        <v>8</v>
      </c>
      <c r="D118" s="225">
        <v>8</v>
      </c>
      <c r="E118" s="225">
        <v>1</v>
      </c>
      <c r="F118" s="225" t="s">
        <v>5907</v>
      </c>
      <c r="G118" s="225" t="s">
        <v>68</v>
      </c>
      <c r="H118" s="225" t="s">
        <v>8862</v>
      </c>
      <c r="I118" s="225"/>
      <c r="J118" s="225">
        <v>0</v>
      </c>
      <c r="K118" s="225" t="s">
        <v>5886</v>
      </c>
      <c r="L118" s="225">
        <v>0</v>
      </c>
      <c r="M118" s="225"/>
    </row>
    <row r="119" spans="1:13">
      <c r="A119" s="225"/>
      <c r="B119" s="225"/>
      <c r="C119" s="225">
        <v>3</v>
      </c>
      <c r="D119" s="225">
        <v>7</v>
      </c>
      <c r="E119" s="225">
        <v>5</v>
      </c>
      <c r="F119" s="225" t="s">
        <v>6111</v>
      </c>
      <c r="G119" s="225" t="s">
        <v>73</v>
      </c>
      <c r="H119" s="225" t="s">
        <v>20</v>
      </c>
      <c r="I119" s="225"/>
      <c r="J119" s="225">
        <v>0</v>
      </c>
      <c r="K119" s="225" t="s">
        <v>5886</v>
      </c>
      <c r="L119" s="225">
        <v>0</v>
      </c>
      <c r="M119" s="225"/>
    </row>
    <row r="120" spans="1:13">
      <c r="A120" s="225"/>
      <c r="B120" s="225"/>
      <c r="C120" s="225">
        <v>2</v>
      </c>
      <c r="D120" s="225">
        <v>2</v>
      </c>
      <c r="E120" s="225">
        <v>1</v>
      </c>
      <c r="F120" s="225" t="s">
        <v>6081</v>
      </c>
      <c r="G120" s="225" t="s">
        <v>68</v>
      </c>
      <c r="H120" s="225" t="s">
        <v>8861</v>
      </c>
      <c r="I120" s="225"/>
      <c r="J120" s="225">
        <v>1</v>
      </c>
      <c r="K120" s="225" t="s">
        <v>5933</v>
      </c>
      <c r="L120" s="225">
        <v>4</v>
      </c>
      <c r="M120" s="225"/>
    </row>
    <row r="121" spans="1:13">
      <c r="A121" s="225"/>
      <c r="B121" s="225"/>
      <c r="C121" s="225">
        <v>1</v>
      </c>
      <c r="D121" s="225">
        <v>1</v>
      </c>
      <c r="E121" s="225">
        <v>1</v>
      </c>
      <c r="F121" s="225" t="s">
        <v>6081</v>
      </c>
      <c r="G121" s="225" t="s">
        <v>68</v>
      </c>
      <c r="H121" s="225" t="s">
        <v>8860</v>
      </c>
      <c r="I121" s="225"/>
      <c r="J121" s="225">
        <v>1</v>
      </c>
      <c r="K121" s="225" t="s">
        <v>5933</v>
      </c>
      <c r="L121" s="225">
        <v>2</v>
      </c>
      <c r="M121" s="225"/>
    </row>
    <row r="122" spans="1:13">
      <c r="A122" s="225"/>
      <c r="B122" s="225"/>
      <c r="C122" s="225">
        <v>0</v>
      </c>
      <c r="D122" s="225">
        <v>0</v>
      </c>
      <c r="E122" s="225">
        <v>1</v>
      </c>
      <c r="F122" s="225" t="s">
        <v>5907</v>
      </c>
      <c r="G122" s="225" t="s">
        <v>68</v>
      </c>
      <c r="H122" s="225" t="s">
        <v>8859</v>
      </c>
      <c r="I122" s="225"/>
      <c r="J122" s="225">
        <v>0</v>
      </c>
      <c r="K122" s="225" t="s">
        <v>5886</v>
      </c>
      <c r="L122" s="225">
        <v>0</v>
      </c>
      <c r="M122" s="225"/>
    </row>
    <row r="123" spans="1:13">
      <c r="A123" s="226"/>
      <c r="B123" s="226" t="s">
        <v>378</v>
      </c>
      <c r="C123" s="226"/>
      <c r="D123" s="226"/>
      <c r="E123" s="226">
        <v>32</v>
      </c>
      <c r="F123" s="226" t="s">
        <v>7200</v>
      </c>
      <c r="G123" s="226"/>
      <c r="H123" s="226" t="s">
        <v>7199</v>
      </c>
      <c r="I123" s="226"/>
      <c r="J123" s="226"/>
      <c r="K123" s="226" t="s">
        <v>7198</v>
      </c>
      <c r="L123" s="226">
        <v>2147516416</v>
      </c>
      <c r="M123" s="226"/>
    </row>
    <row r="124" spans="1:13">
      <c r="A124" s="225"/>
      <c r="B124" s="225"/>
      <c r="C124" s="225">
        <v>24</v>
      </c>
      <c r="D124" s="225">
        <v>31</v>
      </c>
      <c r="E124" s="225">
        <v>8</v>
      </c>
      <c r="F124" s="225" t="s">
        <v>7194</v>
      </c>
      <c r="G124" s="225" t="s">
        <v>68</v>
      </c>
      <c r="H124" s="225" t="s">
        <v>8858</v>
      </c>
      <c r="I124" s="225"/>
      <c r="J124" s="225">
        <v>128</v>
      </c>
      <c r="K124" s="225" t="s">
        <v>6981</v>
      </c>
      <c r="L124" s="225">
        <v>2147483648</v>
      </c>
      <c r="M124" s="225"/>
    </row>
    <row r="125" spans="1:13">
      <c r="A125" s="225"/>
      <c r="B125" s="225"/>
      <c r="C125" s="225">
        <v>16</v>
      </c>
      <c r="D125" s="225">
        <v>23</v>
      </c>
      <c r="E125" s="225">
        <v>8</v>
      </c>
      <c r="F125" s="225" t="s">
        <v>5976</v>
      </c>
      <c r="G125" s="225" t="s">
        <v>68</v>
      </c>
      <c r="H125" s="225" t="s">
        <v>8857</v>
      </c>
      <c r="I125" s="225"/>
      <c r="J125" s="225">
        <v>0</v>
      </c>
      <c r="K125" s="225" t="s">
        <v>5886</v>
      </c>
      <c r="L125" s="225">
        <v>0</v>
      </c>
      <c r="M125" s="225"/>
    </row>
    <row r="126" spans="1:13">
      <c r="A126" s="225"/>
      <c r="B126" s="225"/>
      <c r="C126" s="225">
        <v>8</v>
      </c>
      <c r="D126" s="225">
        <v>15</v>
      </c>
      <c r="E126" s="225">
        <v>8</v>
      </c>
      <c r="F126" s="225" t="s">
        <v>7194</v>
      </c>
      <c r="G126" s="225" t="s">
        <v>68</v>
      </c>
      <c r="H126" s="225" t="s">
        <v>8856</v>
      </c>
      <c r="I126" s="225"/>
      <c r="J126" s="225">
        <v>128</v>
      </c>
      <c r="K126" s="225" t="s">
        <v>6981</v>
      </c>
      <c r="L126" s="225">
        <v>32768</v>
      </c>
      <c r="M126" s="225"/>
    </row>
    <row r="127" spans="1:13">
      <c r="A127" s="225"/>
      <c r="B127" s="225"/>
      <c r="C127" s="225">
        <v>1</v>
      </c>
      <c r="D127" s="225">
        <v>7</v>
      </c>
      <c r="E127" s="225">
        <v>7</v>
      </c>
      <c r="F127" s="225" t="s">
        <v>5992</v>
      </c>
      <c r="G127" s="225" t="s">
        <v>73</v>
      </c>
      <c r="H127" s="225" t="s">
        <v>20</v>
      </c>
      <c r="I127" s="225"/>
      <c r="J127" s="225">
        <v>0</v>
      </c>
      <c r="K127" s="225" t="s">
        <v>5886</v>
      </c>
      <c r="L127" s="225">
        <v>0</v>
      </c>
      <c r="M127" s="225"/>
    </row>
    <row r="128" spans="1:13">
      <c r="A128" s="225"/>
      <c r="B128" s="225"/>
      <c r="C128" s="225">
        <v>0</v>
      </c>
      <c r="D128" s="225">
        <v>0</v>
      </c>
      <c r="E128" s="225">
        <v>1</v>
      </c>
      <c r="F128" s="225" t="s">
        <v>5907</v>
      </c>
      <c r="G128" s="225" t="s">
        <v>68</v>
      </c>
      <c r="H128" s="225" t="s">
        <v>8855</v>
      </c>
      <c r="I128" s="225"/>
      <c r="J128" s="225">
        <v>0</v>
      </c>
      <c r="K128" s="225" t="s">
        <v>5886</v>
      </c>
      <c r="L128" s="225">
        <v>0</v>
      </c>
      <c r="M128" s="225"/>
    </row>
    <row r="129" spans="1:13">
      <c r="A129" s="226"/>
      <c r="B129" s="226" t="s">
        <v>4902</v>
      </c>
      <c r="C129" s="226"/>
      <c r="D129" s="226"/>
      <c r="E129" s="226">
        <v>32</v>
      </c>
      <c r="F129" s="226" t="s">
        <v>7197</v>
      </c>
      <c r="G129" s="226"/>
      <c r="H129" s="226" t="s">
        <v>7196</v>
      </c>
      <c r="I129" s="226"/>
      <c r="J129" s="226"/>
      <c r="K129" s="226" t="s">
        <v>7195</v>
      </c>
      <c r="L129" s="226">
        <v>2147483776</v>
      </c>
      <c r="M129" s="226"/>
    </row>
    <row r="130" spans="1:13">
      <c r="A130" s="225"/>
      <c r="B130" s="225"/>
      <c r="C130" s="225">
        <v>24</v>
      </c>
      <c r="D130" s="225">
        <v>31</v>
      </c>
      <c r="E130" s="225">
        <v>8</v>
      </c>
      <c r="F130" s="225" t="s">
        <v>7194</v>
      </c>
      <c r="G130" s="225" t="s">
        <v>68</v>
      </c>
      <c r="H130" s="225" t="s">
        <v>8854</v>
      </c>
      <c r="I130" s="225"/>
      <c r="J130" s="225">
        <v>128</v>
      </c>
      <c r="K130" s="225" t="s">
        <v>6981</v>
      </c>
      <c r="L130" s="225">
        <v>2147483648</v>
      </c>
      <c r="M130" s="225"/>
    </row>
    <row r="131" spans="1:13">
      <c r="A131" s="225"/>
      <c r="B131" s="225"/>
      <c r="C131" s="225">
        <v>16</v>
      </c>
      <c r="D131" s="225">
        <v>23</v>
      </c>
      <c r="E131" s="225">
        <v>8</v>
      </c>
      <c r="F131" s="225" t="s">
        <v>5976</v>
      </c>
      <c r="G131" s="225" t="s">
        <v>68</v>
      </c>
      <c r="H131" s="225" t="s">
        <v>8853</v>
      </c>
      <c r="I131" s="225"/>
      <c r="J131" s="225">
        <v>0</v>
      </c>
      <c r="K131" s="225" t="s">
        <v>5886</v>
      </c>
      <c r="L131" s="225">
        <v>0</v>
      </c>
      <c r="M131" s="225"/>
    </row>
    <row r="132" spans="1:13">
      <c r="A132" s="225"/>
      <c r="B132" s="225"/>
      <c r="C132" s="225">
        <v>8</v>
      </c>
      <c r="D132" s="225">
        <v>15</v>
      </c>
      <c r="E132" s="225">
        <v>8</v>
      </c>
      <c r="F132" s="225" t="s">
        <v>5976</v>
      </c>
      <c r="G132" s="225" t="s">
        <v>73</v>
      </c>
      <c r="H132" s="225" t="s">
        <v>20</v>
      </c>
      <c r="I132" s="225"/>
      <c r="J132" s="225">
        <v>0</v>
      </c>
      <c r="K132" s="225" t="s">
        <v>5886</v>
      </c>
      <c r="L132" s="225">
        <v>0</v>
      </c>
      <c r="M132" s="225"/>
    </row>
    <row r="133" spans="1:13">
      <c r="A133" s="225"/>
      <c r="B133" s="225"/>
      <c r="C133" s="225">
        <v>0</v>
      </c>
      <c r="D133" s="225">
        <v>7</v>
      </c>
      <c r="E133" s="225">
        <v>8</v>
      </c>
      <c r="F133" s="225" t="s">
        <v>7194</v>
      </c>
      <c r="G133" s="225" t="s">
        <v>68</v>
      </c>
      <c r="H133" s="225" t="s">
        <v>8852</v>
      </c>
      <c r="I133" s="225"/>
      <c r="J133" s="225">
        <v>128</v>
      </c>
      <c r="K133" s="225" t="s">
        <v>6981</v>
      </c>
      <c r="L133" s="225">
        <v>128</v>
      </c>
      <c r="M133" s="225"/>
    </row>
    <row r="134" spans="1:13">
      <c r="A134" s="226"/>
      <c r="B134" s="226" t="s">
        <v>2053</v>
      </c>
      <c r="C134" s="226"/>
      <c r="D134" s="226"/>
      <c r="E134" s="226">
        <v>32</v>
      </c>
      <c r="F134" s="226" t="s">
        <v>7193</v>
      </c>
      <c r="G134" s="226"/>
      <c r="H134" s="226" t="s">
        <v>7192</v>
      </c>
      <c r="I134" s="226"/>
      <c r="J134" s="226"/>
      <c r="K134" s="226" t="s">
        <v>7191</v>
      </c>
      <c r="L134" s="226">
        <v>403216</v>
      </c>
      <c r="M134" s="226"/>
    </row>
    <row r="135" spans="1:13">
      <c r="A135" s="225"/>
      <c r="B135" s="225"/>
      <c r="C135" s="225">
        <v>20</v>
      </c>
      <c r="D135" s="225">
        <v>31</v>
      </c>
      <c r="E135" s="225">
        <v>12</v>
      </c>
      <c r="F135" s="225" t="s">
        <v>6001</v>
      </c>
      <c r="G135" s="225" t="s">
        <v>73</v>
      </c>
      <c r="H135" s="225" t="s">
        <v>20</v>
      </c>
      <c r="I135" s="225"/>
      <c r="J135" s="225">
        <v>0</v>
      </c>
      <c r="K135" s="225" t="s">
        <v>5886</v>
      </c>
      <c r="L135" s="225">
        <v>0</v>
      </c>
      <c r="M135" s="225"/>
    </row>
    <row r="136" spans="1:13">
      <c r="A136" s="225"/>
      <c r="B136" s="225"/>
      <c r="C136" s="225">
        <v>16</v>
      </c>
      <c r="D136" s="225">
        <v>19</v>
      </c>
      <c r="E136" s="225">
        <v>4</v>
      </c>
      <c r="F136" s="225" t="s">
        <v>6335</v>
      </c>
      <c r="G136" s="225" t="s">
        <v>68</v>
      </c>
      <c r="H136" s="225" t="s">
        <v>8851</v>
      </c>
      <c r="I136" s="225"/>
      <c r="J136" s="225">
        <v>6</v>
      </c>
      <c r="K136" s="225" t="s">
        <v>6334</v>
      </c>
      <c r="L136" s="225">
        <v>393216</v>
      </c>
      <c r="M136" s="225"/>
    </row>
    <row r="137" spans="1:13">
      <c r="A137" s="225"/>
      <c r="B137" s="225"/>
      <c r="C137" s="225">
        <v>0</v>
      </c>
      <c r="D137" s="225">
        <v>15</v>
      </c>
      <c r="E137" s="225">
        <v>16</v>
      </c>
      <c r="F137" s="225" t="s">
        <v>7190</v>
      </c>
      <c r="G137" s="225" t="s">
        <v>68</v>
      </c>
      <c r="H137" s="225" t="s">
        <v>8850</v>
      </c>
      <c r="I137" s="225"/>
      <c r="J137" s="225">
        <v>10000</v>
      </c>
      <c r="K137" s="225" t="s">
        <v>7189</v>
      </c>
      <c r="L137" s="225">
        <v>10000</v>
      </c>
      <c r="M137" s="225"/>
    </row>
    <row r="138" spans="1:13">
      <c r="A138" s="226"/>
      <c r="B138" s="226" t="s">
        <v>2045</v>
      </c>
      <c r="C138" s="226"/>
      <c r="D138" s="226"/>
      <c r="E138" s="226">
        <v>32</v>
      </c>
      <c r="F138" s="226" t="s">
        <v>7188</v>
      </c>
      <c r="G138" s="226"/>
      <c r="H138" s="226" t="s">
        <v>7187</v>
      </c>
      <c r="I138" s="226"/>
      <c r="J138" s="226"/>
      <c r="K138" s="226" t="s">
        <v>7186</v>
      </c>
      <c r="L138" s="226">
        <v>151584768</v>
      </c>
      <c r="M138" s="226"/>
    </row>
    <row r="139" spans="1:13">
      <c r="A139" s="225"/>
      <c r="B139" s="225"/>
      <c r="C139" s="225">
        <v>29</v>
      </c>
      <c r="D139" s="225">
        <v>31</v>
      </c>
      <c r="E139" s="225">
        <v>3</v>
      </c>
      <c r="F139" s="225" t="s">
        <v>5910</v>
      </c>
      <c r="G139" s="225" t="s">
        <v>73</v>
      </c>
      <c r="H139" s="225" t="s">
        <v>20</v>
      </c>
      <c r="I139" s="225"/>
      <c r="J139" s="225">
        <v>0</v>
      </c>
      <c r="K139" s="225" t="s">
        <v>5886</v>
      </c>
      <c r="L139" s="225">
        <v>0</v>
      </c>
      <c r="M139" s="225"/>
    </row>
    <row r="140" spans="1:13">
      <c r="A140" s="225"/>
      <c r="B140" s="225"/>
      <c r="C140" s="225">
        <v>24</v>
      </c>
      <c r="D140" s="225">
        <v>28</v>
      </c>
      <c r="E140" s="225">
        <v>5</v>
      </c>
      <c r="F140" s="225" t="s">
        <v>7185</v>
      </c>
      <c r="G140" s="225" t="s">
        <v>68</v>
      </c>
      <c r="H140" s="225" t="s">
        <v>8849</v>
      </c>
      <c r="I140" s="225"/>
      <c r="J140" s="225">
        <v>9</v>
      </c>
      <c r="K140" s="225" t="s">
        <v>6805</v>
      </c>
      <c r="L140" s="225">
        <v>150994944</v>
      </c>
      <c r="M140" s="225"/>
    </row>
    <row r="141" spans="1:13">
      <c r="A141" s="225"/>
      <c r="B141" s="225"/>
      <c r="C141" s="225">
        <v>21</v>
      </c>
      <c r="D141" s="225">
        <v>23</v>
      </c>
      <c r="E141" s="225">
        <v>3</v>
      </c>
      <c r="F141" s="225" t="s">
        <v>5910</v>
      </c>
      <c r="G141" s="225" t="s">
        <v>73</v>
      </c>
      <c r="H141" s="225" t="s">
        <v>20</v>
      </c>
      <c r="I141" s="225"/>
      <c r="J141" s="225">
        <v>0</v>
      </c>
      <c r="K141" s="225" t="s">
        <v>5886</v>
      </c>
      <c r="L141" s="225">
        <v>0</v>
      </c>
      <c r="M141" s="225"/>
    </row>
    <row r="142" spans="1:13">
      <c r="A142" s="225"/>
      <c r="B142" s="225"/>
      <c r="C142" s="225">
        <v>16</v>
      </c>
      <c r="D142" s="225">
        <v>20</v>
      </c>
      <c r="E142" s="225">
        <v>5</v>
      </c>
      <c r="F142" s="225" t="s">
        <v>7185</v>
      </c>
      <c r="G142" s="225" t="s">
        <v>68</v>
      </c>
      <c r="H142" s="225" t="s">
        <v>8848</v>
      </c>
      <c r="I142" s="225"/>
      <c r="J142" s="225">
        <v>9</v>
      </c>
      <c r="K142" s="225" t="s">
        <v>6805</v>
      </c>
      <c r="L142" s="225">
        <v>589824</v>
      </c>
      <c r="M142" s="225"/>
    </row>
    <row r="143" spans="1:13">
      <c r="A143" s="225"/>
      <c r="B143" s="225"/>
      <c r="C143" s="225">
        <v>8</v>
      </c>
      <c r="D143" s="225">
        <v>15</v>
      </c>
      <c r="E143" s="225">
        <v>8</v>
      </c>
      <c r="F143" s="225" t="s">
        <v>5976</v>
      </c>
      <c r="G143" s="225" t="s">
        <v>73</v>
      </c>
      <c r="H143" s="225" t="s">
        <v>20</v>
      </c>
      <c r="I143" s="225"/>
      <c r="J143" s="225">
        <v>0</v>
      </c>
      <c r="K143" s="225" t="s">
        <v>5886</v>
      </c>
      <c r="L143" s="225">
        <v>0</v>
      </c>
      <c r="M143" s="225"/>
    </row>
    <row r="144" spans="1:13">
      <c r="A144" s="225"/>
      <c r="B144" s="225"/>
      <c r="C144" s="225">
        <v>0</v>
      </c>
      <c r="D144" s="225">
        <v>7</v>
      </c>
      <c r="E144" s="225">
        <v>8</v>
      </c>
      <c r="F144" s="225" t="s">
        <v>5976</v>
      </c>
      <c r="G144" s="225" t="s">
        <v>68</v>
      </c>
      <c r="H144" s="225" t="s">
        <v>8847</v>
      </c>
      <c r="I144" s="225"/>
      <c r="J144" s="225">
        <v>0</v>
      </c>
      <c r="K144" s="225" t="s">
        <v>5886</v>
      </c>
      <c r="L144" s="225">
        <v>0</v>
      </c>
      <c r="M144" s="225"/>
    </row>
    <row r="145" spans="1:13">
      <c r="A145" s="226"/>
      <c r="B145" s="226" t="s">
        <v>4918</v>
      </c>
      <c r="C145" s="226"/>
      <c r="D145" s="226"/>
      <c r="E145" s="226">
        <v>32</v>
      </c>
      <c r="F145" s="226" t="s">
        <v>4333</v>
      </c>
      <c r="G145" s="226"/>
      <c r="H145" s="226" t="s">
        <v>7184</v>
      </c>
      <c r="I145" s="226"/>
      <c r="J145" s="226"/>
      <c r="K145" s="226" t="s">
        <v>5886</v>
      </c>
      <c r="L145" s="226">
        <v>0</v>
      </c>
      <c r="M145" s="226"/>
    </row>
    <row r="146" spans="1:13">
      <c r="A146" s="225"/>
      <c r="B146" s="225"/>
      <c r="C146" s="225">
        <v>16</v>
      </c>
      <c r="D146" s="225">
        <v>31</v>
      </c>
      <c r="E146" s="225">
        <v>16</v>
      </c>
      <c r="F146" s="225" t="s">
        <v>6008</v>
      </c>
      <c r="G146" s="225" t="s">
        <v>73</v>
      </c>
      <c r="H146" s="225" t="s">
        <v>20</v>
      </c>
      <c r="I146" s="225"/>
      <c r="J146" s="225">
        <v>0</v>
      </c>
      <c r="K146" s="225" t="s">
        <v>5886</v>
      </c>
      <c r="L146" s="225">
        <v>0</v>
      </c>
      <c r="M146" s="225"/>
    </row>
    <row r="147" spans="1:13">
      <c r="A147" s="225"/>
      <c r="B147" s="225"/>
      <c r="C147" s="225">
        <v>0</v>
      </c>
      <c r="D147" s="225">
        <v>15</v>
      </c>
      <c r="E147" s="225">
        <v>16</v>
      </c>
      <c r="F147" s="225" t="s">
        <v>6008</v>
      </c>
      <c r="G147" s="225" t="s">
        <v>68</v>
      </c>
      <c r="H147" s="225" t="s">
        <v>8846</v>
      </c>
      <c r="I147" s="225"/>
      <c r="J147" s="225">
        <v>0</v>
      </c>
      <c r="K147" s="225" t="s">
        <v>5886</v>
      </c>
      <c r="L147" s="225">
        <v>0</v>
      </c>
      <c r="M147" s="225"/>
    </row>
    <row r="148" spans="1:13">
      <c r="A148" s="226"/>
      <c r="B148" s="226" t="s">
        <v>403</v>
      </c>
      <c r="C148" s="226"/>
      <c r="D148" s="226"/>
      <c r="E148" s="226">
        <v>32</v>
      </c>
      <c r="F148" s="226" t="s">
        <v>4333</v>
      </c>
      <c r="G148" s="226"/>
      <c r="H148" s="226" t="s">
        <v>7183</v>
      </c>
      <c r="I148" s="226"/>
      <c r="J148" s="226"/>
      <c r="K148" s="226" t="s">
        <v>5886</v>
      </c>
      <c r="L148" s="226">
        <v>0</v>
      </c>
      <c r="M148" s="226"/>
    </row>
    <row r="149" spans="1:13">
      <c r="A149" s="225"/>
      <c r="B149" s="225"/>
      <c r="C149" s="225">
        <v>1</v>
      </c>
      <c r="D149" s="225">
        <v>31</v>
      </c>
      <c r="E149" s="225">
        <v>31</v>
      </c>
      <c r="F149" s="225" t="s">
        <v>4368</v>
      </c>
      <c r="G149" s="225" t="s">
        <v>73</v>
      </c>
      <c r="H149" s="225" t="s">
        <v>20</v>
      </c>
      <c r="I149" s="225"/>
      <c r="J149" s="225">
        <v>0</v>
      </c>
      <c r="K149" s="225" t="s">
        <v>5886</v>
      </c>
      <c r="L149" s="225">
        <v>0</v>
      </c>
      <c r="M149" s="225"/>
    </row>
    <row r="150" spans="1:13">
      <c r="A150" s="225"/>
      <c r="B150" s="225"/>
      <c r="C150" s="225">
        <v>0</v>
      </c>
      <c r="D150" s="225">
        <v>0</v>
      </c>
      <c r="E150" s="225">
        <v>1</v>
      </c>
      <c r="F150" s="225" t="s">
        <v>5907</v>
      </c>
      <c r="G150" s="225" t="s">
        <v>68</v>
      </c>
      <c r="H150" s="225" t="s">
        <v>8845</v>
      </c>
      <c r="I150" s="225"/>
      <c r="J150" s="225">
        <v>0</v>
      </c>
      <c r="K150" s="225" t="s">
        <v>5886</v>
      </c>
      <c r="L150" s="225">
        <v>0</v>
      </c>
      <c r="M150" s="225"/>
    </row>
    <row r="151" spans="1:13">
      <c r="A151" s="226"/>
      <c r="B151" s="226" t="s">
        <v>406</v>
      </c>
      <c r="C151" s="226"/>
      <c r="D151" s="226"/>
      <c r="E151" s="226">
        <v>32</v>
      </c>
      <c r="F151" s="226" t="s">
        <v>4333</v>
      </c>
      <c r="G151" s="226"/>
      <c r="H151" s="226" t="s">
        <v>7182</v>
      </c>
      <c r="I151" s="226"/>
      <c r="J151" s="226"/>
      <c r="K151" s="226" t="s">
        <v>5886</v>
      </c>
      <c r="L151" s="226">
        <v>0</v>
      </c>
      <c r="M151" s="226"/>
    </row>
    <row r="152" spans="1:13">
      <c r="A152" s="225"/>
      <c r="B152" s="225"/>
      <c r="C152" s="225">
        <v>1</v>
      </c>
      <c r="D152" s="225">
        <v>31</v>
      </c>
      <c r="E152" s="225">
        <v>31</v>
      </c>
      <c r="F152" s="225" t="s">
        <v>4368</v>
      </c>
      <c r="G152" s="225" t="s">
        <v>73</v>
      </c>
      <c r="H152" s="225" t="s">
        <v>20</v>
      </c>
      <c r="I152" s="225"/>
      <c r="J152" s="225">
        <v>0</v>
      </c>
      <c r="K152" s="225" t="s">
        <v>5886</v>
      </c>
      <c r="L152" s="225">
        <v>0</v>
      </c>
      <c r="M152" s="225"/>
    </row>
    <row r="153" spans="1:13">
      <c r="A153" s="225"/>
      <c r="B153" s="225"/>
      <c r="C153" s="225">
        <v>0</v>
      </c>
      <c r="D153" s="225">
        <v>0</v>
      </c>
      <c r="E153" s="225">
        <v>1</v>
      </c>
      <c r="F153" s="225" t="s">
        <v>5907</v>
      </c>
      <c r="G153" s="225" t="s">
        <v>68</v>
      </c>
      <c r="H153" s="225" t="s">
        <v>8844</v>
      </c>
      <c r="I153" s="225"/>
      <c r="J153" s="225">
        <v>0</v>
      </c>
      <c r="K153" s="225" t="s">
        <v>5886</v>
      </c>
      <c r="L153" s="225">
        <v>0</v>
      </c>
      <c r="M153" s="225"/>
    </row>
    <row r="154" spans="1:13">
      <c r="A154" s="226"/>
      <c r="B154" s="226" t="s">
        <v>409</v>
      </c>
      <c r="C154" s="226"/>
      <c r="D154" s="226"/>
      <c r="E154" s="226">
        <v>32</v>
      </c>
      <c r="F154" s="226" t="s">
        <v>4333</v>
      </c>
      <c r="G154" s="226"/>
      <c r="H154" s="226" t="s">
        <v>7181</v>
      </c>
      <c r="I154" s="226"/>
      <c r="J154" s="226"/>
      <c r="K154" s="226" t="s">
        <v>5886</v>
      </c>
      <c r="L154" s="226">
        <v>0</v>
      </c>
      <c r="M154" s="226"/>
    </row>
    <row r="155" spans="1:13">
      <c r="A155" s="225"/>
      <c r="B155" s="225"/>
      <c r="C155" s="225">
        <v>17</v>
      </c>
      <c r="D155" s="225">
        <v>31</v>
      </c>
      <c r="E155" s="225">
        <v>15</v>
      </c>
      <c r="F155" s="225" t="s">
        <v>6002</v>
      </c>
      <c r="G155" s="225" t="s">
        <v>73</v>
      </c>
      <c r="H155" s="225" t="s">
        <v>20</v>
      </c>
      <c r="I155" s="225"/>
      <c r="J155" s="225">
        <v>0</v>
      </c>
      <c r="K155" s="225" t="s">
        <v>5886</v>
      </c>
      <c r="L155" s="225">
        <v>0</v>
      </c>
      <c r="M155" s="225"/>
    </row>
    <row r="156" spans="1:13">
      <c r="A156" s="225"/>
      <c r="B156" s="225"/>
      <c r="C156" s="225">
        <v>16</v>
      </c>
      <c r="D156" s="225">
        <v>16</v>
      </c>
      <c r="E156" s="225">
        <v>1</v>
      </c>
      <c r="F156" s="225" t="s">
        <v>5907</v>
      </c>
      <c r="G156" s="225" t="s">
        <v>718</v>
      </c>
      <c r="H156" s="225" t="s">
        <v>8843</v>
      </c>
      <c r="I156" s="225"/>
      <c r="J156" s="225">
        <v>0</v>
      </c>
      <c r="K156" s="225" t="s">
        <v>5886</v>
      </c>
      <c r="L156" s="225">
        <v>0</v>
      </c>
      <c r="M156" s="225"/>
    </row>
    <row r="157" spans="1:13">
      <c r="A157" s="225"/>
      <c r="B157" s="225"/>
      <c r="C157" s="225">
        <v>1</v>
      </c>
      <c r="D157" s="225">
        <v>15</v>
      </c>
      <c r="E157" s="225">
        <v>15</v>
      </c>
      <c r="F157" s="225" t="s">
        <v>6002</v>
      </c>
      <c r="G157" s="225" t="s">
        <v>73</v>
      </c>
      <c r="H157" s="225" t="s">
        <v>20</v>
      </c>
      <c r="I157" s="225"/>
      <c r="J157" s="225">
        <v>0</v>
      </c>
      <c r="K157" s="225" t="s">
        <v>5886</v>
      </c>
      <c r="L157" s="225">
        <v>0</v>
      </c>
      <c r="M157" s="225"/>
    </row>
    <row r="158" spans="1:13">
      <c r="A158" s="225"/>
      <c r="B158" s="225"/>
      <c r="C158" s="225">
        <v>0</v>
      </c>
      <c r="D158" s="225">
        <v>0</v>
      </c>
      <c r="E158" s="225">
        <v>1</v>
      </c>
      <c r="F158" s="225" t="s">
        <v>5907</v>
      </c>
      <c r="G158" s="225" t="s">
        <v>718</v>
      </c>
      <c r="H158" s="225" t="s">
        <v>8842</v>
      </c>
      <c r="I158" s="225"/>
      <c r="J158" s="225">
        <v>0</v>
      </c>
      <c r="K158" s="225" t="s">
        <v>5886</v>
      </c>
      <c r="L158" s="225">
        <v>0</v>
      </c>
      <c r="M158" s="225"/>
    </row>
    <row r="159" spans="1:13">
      <c r="A159" s="226"/>
      <c r="B159" s="226" t="s">
        <v>412</v>
      </c>
      <c r="C159" s="226"/>
      <c r="D159" s="226"/>
      <c r="E159" s="226">
        <v>32</v>
      </c>
      <c r="F159" s="226" t="s">
        <v>7179</v>
      </c>
      <c r="G159" s="226"/>
      <c r="H159" s="226" t="s">
        <v>7180</v>
      </c>
      <c r="I159" s="226"/>
      <c r="J159" s="226"/>
      <c r="K159" s="226" t="s">
        <v>7177</v>
      </c>
      <c r="L159" s="226">
        <v>4352</v>
      </c>
      <c r="M159" s="226"/>
    </row>
    <row r="160" spans="1:13">
      <c r="A160" s="225"/>
      <c r="B160" s="225"/>
      <c r="C160" s="225">
        <v>13</v>
      </c>
      <c r="D160" s="225">
        <v>31</v>
      </c>
      <c r="E160" s="225">
        <v>19</v>
      </c>
      <c r="F160" s="225" t="s">
        <v>6112</v>
      </c>
      <c r="G160" s="225" t="s">
        <v>73</v>
      </c>
      <c r="H160" s="225" t="s">
        <v>20</v>
      </c>
      <c r="I160" s="225"/>
      <c r="J160" s="225">
        <v>0</v>
      </c>
      <c r="K160" s="225" t="s">
        <v>5886</v>
      </c>
      <c r="L160" s="225">
        <v>0</v>
      </c>
      <c r="M160" s="225"/>
    </row>
    <row r="161" spans="1:13">
      <c r="A161" s="225"/>
      <c r="B161" s="225"/>
      <c r="C161" s="225">
        <v>12</v>
      </c>
      <c r="D161" s="225">
        <v>12</v>
      </c>
      <c r="E161" s="225">
        <v>1</v>
      </c>
      <c r="F161" s="225" t="s">
        <v>6081</v>
      </c>
      <c r="G161" s="225" t="s">
        <v>68</v>
      </c>
      <c r="H161" s="225" t="s">
        <v>8841</v>
      </c>
      <c r="I161" s="225"/>
      <c r="J161" s="225">
        <v>1</v>
      </c>
      <c r="K161" s="225" t="s">
        <v>5933</v>
      </c>
      <c r="L161" s="225">
        <v>4096</v>
      </c>
      <c r="M161" s="225"/>
    </row>
    <row r="162" spans="1:13">
      <c r="A162" s="225"/>
      <c r="B162" s="225"/>
      <c r="C162" s="225">
        <v>9</v>
      </c>
      <c r="D162" s="225">
        <v>11</v>
      </c>
      <c r="E162" s="225">
        <v>3</v>
      </c>
      <c r="F162" s="225" t="s">
        <v>5910</v>
      </c>
      <c r="G162" s="225" t="s">
        <v>73</v>
      </c>
      <c r="H162" s="225" t="s">
        <v>20</v>
      </c>
      <c r="I162" s="225"/>
      <c r="J162" s="225">
        <v>0</v>
      </c>
      <c r="K162" s="225" t="s">
        <v>5886</v>
      </c>
      <c r="L162" s="225">
        <v>0</v>
      </c>
      <c r="M162" s="225"/>
    </row>
    <row r="163" spans="1:13">
      <c r="A163" s="225"/>
      <c r="B163" s="225"/>
      <c r="C163" s="225">
        <v>8</v>
      </c>
      <c r="D163" s="225">
        <v>8</v>
      </c>
      <c r="E163" s="225">
        <v>1</v>
      </c>
      <c r="F163" s="225" t="s">
        <v>6081</v>
      </c>
      <c r="G163" s="225" t="s">
        <v>68</v>
      </c>
      <c r="H163" s="225" t="s">
        <v>8840</v>
      </c>
      <c r="I163" s="225"/>
      <c r="J163" s="225">
        <v>1</v>
      </c>
      <c r="K163" s="225" t="s">
        <v>5933</v>
      </c>
      <c r="L163" s="225">
        <v>256</v>
      </c>
      <c r="M163" s="225"/>
    </row>
    <row r="164" spans="1:13">
      <c r="A164" s="225"/>
      <c r="B164" s="225"/>
      <c r="C164" s="225">
        <v>5</v>
      </c>
      <c r="D164" s="225">
        <v>7</v>
      </c>
      <c r="E164" s="225">
        <v>3</v>
      </c>
      <c r="F164" s="225" t="s">
        <v>5910</v>
      </c>
      <c r="G164" s="225" t="s">
        <v>73</v>
      </c>
      <c r="H164" s="225" t="s">
        <v>20</v>
      </c>
      <c r="I164" s="225"/>
      <c r="J164" s="225">
        <v>0</v>
      </c>
      <c r="K164" s="225" t="s">
        <v>5886</v>
      </c>
      <c r="L164" s="225">
        <v>0</v>
      </c>
      <c r="M164" s="225"/>
    </row>
    <row r="165" spans="1:13">
      <c r="A165" s="225"/>
      <c r="B165" s="225"/>
      <c r="C165" s="225">
        <v>4</v>
      </c>
      <c r="D165" s="225">
        <v>4</v>
      </c>
      <c r="E165" s="225">
        <v>1</v>
      </c>
      <c r="F165" s="225" t="s">
        <v>5907</v>
      </c>
      <c r="G165" s="225" t="s">
        <v>68</v>
      </c>
      <c r="H165" s="225" t="s">
        <v>8839</v>
      </c>
      <c r="I165" s="225"/>
      <c r="J165" s="225">
        <v>0</v>
      </c>
      <c r="K165" s="225" t="s">
        <v>5886</v>
      </c>
      <c r="L165" s="225">
        <v>0</v>
      </c>
      <c r="M165" s="225"/>
    </row>
    <row r="166" spans="1:13">
      <c r="A166" s="225"/>
      <c r="B166" s="225"/>
      <c r="C166" s="225">
        <v>1</v>
      </c>
      <c r="D166" s="225">
        <v>3</v>
      </c>
      <c r="E166" s="225">
        <v>3</v>
      </c>
      <c r="F166" s="225" t="s">
        <v>5910</v>
      </c>
      <c r="G166" s="225" t="s">
        <v>73</v>
      </c>
      <c r="H166" s="225" t="s">
        <v>20</v>
      </c>
      <c r="I166" s="225"/>
      <c r="J166" s="225">
        <v>0</v>
      </c>
      <c r="K166" s="225" t="s">
        <v>5886</v>
      </c>
      <c r="L166" s="225">
        <v>0</v>
      </c>
      <c r="M166" s="225"/>
    </row>
    <row r="167" spans="1:13">
      <c r="A167" s="225"/>
      <c r="B167" s="225"/>
      <c r="C167" s="225">
        <v>0</v>
      </c>
      <c r="D167" s="225">
        <v>0</v>
      </c>
      <c r="E167" s="225">
        <v>1</v>
      </c>
      <c r="F167" s="225" t="s">
        <v>5907</v>
      </c>
      <c r="G167" s="225" t="s">
        <v>68</v>
      </c>
      <c r="H167" s="225" t="s">
        <v>8838</v>
      </c>
      <c r="I167" s="225"/>
      <c r="J167" s="225">
        <v>0</v>
      </c>
      <c r="K167" s="225" t="s">
        <v>5886</v>
      </c>
      <c r="L167" s="225">
        <v>0</v>
      </c>
      <c r="M167" s="225"/>
    </row>
    <row r="168" spans="1:13">
      <c r="A168" s="226"/>
      <c r="B168" s="226" t="s">
        <v>415</v>
      </c>
      <c r="C168" s="226"/>
      <c r="D168" s="226"/>
      <c r="E168" s="226">
        <v>32</v>
      </c>
      <c r="F168" s="226" t="s">
        <v>7179</v>
      </c>
      <c r="G168" s="226"/>
      <c r="H168" s="226" t="s">
        <v>7178</v>
      </c>
      <c r="I168" s="226"/>
      <c r="J168" s="226"/>
      <c r="K168" s="226" t="s">
        <v>7177</v>
      </c>
      <c r="L168" s="226">
        <v>4352</v>
      </c>
      <c r="M168" s="226"/>
    </row>
    <row r="169" spans="1:13">
      <c r="A169" s="225"/>
      <c r="B169" s="225"/>
      <c r="C169" s="225">
        <v>14</v>
      </c>
      <c r="D169" s="225">
        <v>31</v>
      </c>
      <c r="E169" s="225">
        <v>18</v>
      </c>
      <c r="F169" s="225" t="s">
        <v>5932</v>
      </c>
      <c r="G169" s="225" t="s">
        <v>73</v>
      </c>
      <c r="H169" s="225" t="s">
        <v>20</v>
      </c>
      <c r="I169" s="225"/>
      <c r="J169" s="225">
        <v>0</v>
      </c>
      <c r="K169" s="225" t="s">
        <v>5886</v>
      </c>
      <c r="L169" s="225">
        <v>0</v>
      </c>
      <c r="M169" s="225"/>
    </row>
    <row r="170" spans="1:13">
      <c r="A170" s="225"/>
      <c r="B170" s="225"/>
      <c r="C170" s="225">
        <v>13</v>
      </c>
      <c r="D170" s="225">
        <v>13</v>
      </c>
      <c r="E170" s="225">
        <v>1</v>
      </c>
      <c r="F170" s="225" t="s">
        <v>5907</v>
      </c>
      <c r="G170" s="225" t="s">
        <v>68</v>
      </c>
      <c r="H170" s="225" t="s">
        <v>8837</v>
      </c>
      <c r="I170" s="225"/>
      <c r="J170" s="225">
        <v>0</v>
      </c>
      <c r="K170" s="225" t="s">
        <v>5886</v>
      </c>
      <c r="L170" s="225">
        <v>0</v>
      </c>
      <c r="M170" s="225"/>
    </row>
    <row r="171" spans="1:13">
      <c r="A171" s="225"/>
      <c r="B171" s="225"/>
      <c r="C171" s="225">
        <v>12</v>
      </c>
      <c r="D171" s="225">
        <v>12</v>
      </c>
      <c r="E171" s="225">
        <v>1</v>
      </c>
      <c r="F171" s="225" t="s">
        <v>6081</v>
      </c>
      <c r="G171" s="225" t="s">
        <v>68</v>
      </c>
      <c r="H171" s="225" t="s">
        <v>8836</v>
      </c>
      <c r="I171" s="225"/>
      <c r="J171" s="225">
        <v>1</v>
      </c>
      <c r="K171" s="225" t="s">
        <v>5933</v>
      </c>
      <c r="L171" s="225">
        <v>4096</v>
      </c>
      <c r="M171" s="225"/>
    </row>
    <row r="172" spans="1:13">
      <c r="A172" s="225"/>
      <c r="B172" s="225"/>
      <c r="C172" s="225">
        <v>10</v>
      </c>
      <c r="D172" s="225">
        <v>11</v>
      </c>
      <c r="E172" s="225">
        <v>2</v>
      </c>
      <c r="F172" s="225" t="s">
        <v>5898</v>
      </c>
      <c r="G172" s="225" t="s">
        <v>73</v>
      </c>
      <c r="H172" s="225" t="s">
        <v>20</v>
      </c>
      <c r="I172" s="225"/>
      <c r="J172" s="225">
        <v>0</v>
      </c>
      <c r="K172" s="225" t="s">
        <v>5886</v>
      </c>
      <c r="L172" s="225">
        <v>0</v>
      </c>
      <c r="M172" s="225"/>
    </row>
    <row r="173" spans="1:13">
      <c r="A173" s="225"/>
      <c r="B173" s="225"/>
      <c r="C173" s="225">
        <v>9</v>
      </c>
      <c r="D173" s="225">
        <v>9</v>
      </c>
      <c r="E173" s="225">
        <v>1</v>
      </c>
      <c r="F173" s="225" t="s">
        <v>5907</v>
      </c>
      <c r="G173" s="225" t="s">
        <v>68</v>
      </c>
      <c r="H173" s="225" t="s">
        <v>8835</v>
      </c>
      <c r="I173" s="225"/>
      <c r="J173" s="225">
        <v>0</v>
      </c>
      <c r="K173" s="225" t="s">
        <v>5886</v>
      </c>
      <c r="L173" s="225">
        <v>0</v>
      </c>
      <c r="M173" s="225"/>
    </row>
    <row r="174" spans="1:13">
      <c r="A174" s="225"/>
      <c r="B174" s="225"/>
      <c r="C174" s="225">
        <v>8</v>
      </c>
      <c r="D174" s="225">
        <v>8</v>
      </c>
      <c r="E174" s="225">
        <v>1</v>
      </c>
      <c r="F174" s="225" t="s">
        <v>6081</v>
      </c>
      <c r="G174" s="225" t="s">
        <v>68</v>
      </c>
      <c r="H174" s="225" t="s">
        <v>8834</v>
      </c>
      <c r="I174" s="225"/>
      <c r="J174" s="225">
        <v>1</v>
      </c>
      <c r="K174" s="225" t="s">
        <v>5933</v>
      </c>
      <c r="L174" s="225">
        <v>256</v>
      </c>
      <c r="M174" s="225"/>
    </row>
    <row r="175" spans="1:13">
      <c r="A175" s="225"/>
      <c r="B175" s="225"/>
      <c r="C175" s="225">
        <v>6</v>
      </c>
      <c r="D175" s="225">
        <v>7</v>
      </c>
      <c r="E175" s="225">
        <v>2</v>
      </c>
      <c r="F175" s="225" t="s">
        <v>5898</v>
      </c>
      <c r="G175" s="225" t="s">
        <v>73</v>
      </c>
      <c r="H175" s="225" t="s">
        <v>20</v>
      </c>
      <c r="I175" s="225"/>
      <c r="J175" s="225">
        <v>0</v>
      </c>
      <c r="K175" s="225" t="s">
        <v>5886</v>
      </c>
      <c r="L175" s="225">
        <v>0</v>
      </c>
      <c r="M175" s="225"/>
    </row>
    <row r="176" spans="1:13">
      <c r="A176" s="225"/>
      <c r="B176" s="225"/>
      <c r="C176" s="225">
        <v>5</v>
      </c>
      <c r="D176" s="225">
        <v>5</v>
      </c>
      <c r="E176" s="225">
        <v>1</v>
      </c>
      <c r="F176" s="225" t="s">
        <v>5907</v>
      </c>
      <c r="G176" s="225" t="s">
        <v>68</v>
      </c>
      <c r="H176" s="225" t="s">
        <v>8833</v>
      </c>
      <c r="I176" s="225"/>
      <c r="J176" s="225">
        <v>0</v>
      </c>
      <c r="K176" s="225" t="s">
        <v>5886</v>
      </c>
      <c r="L176" s="225">
        <v>0</v>
      </c>
      <c r="M176" s="225"/>
    </row>
    <row r="177" spans="1:13">
      <c r="A177" s="225"/>
      <c r="B177" s="225"/>
      <c r="C177" s="225">
        <v>4</v>
      </c>
      <c r="D177" s="225">
        <v>4</v>
      </c>
      <c r="E177" s="225">
        <v>1</v>
      </c>
      <c r="F177" s="225" t="s">
        <v>5907</v>
      </c>
      <c r="G177" s="225" t="s">
        <v>68</v>
      </c>
      <c r="H177" s="225" t="s">
        <v>8832</v>
      </c>
      <c r="I177" s="225"/>
      <c r="J177" s="225">
        <v>0</v>
      </c>
      <c r="K177" s="225" t="s">
        <v>5886</v>
      </c>
      <c r="L177" s="225">
        <v>0</v>
      </c>
      <c r="M177" s="225"/>
    </row>
    <row r="178" spans="1:13">
      <c r="A178" s="225"/>
      <c r="B178" s="225"/>
      <c r="C178" s="225">
        <v>0</v>
      </c>
      <c r="D178" s="225">
        <v>3</v>
      </c>
      <c r="E178" s="225">
        <v>4</v>
      </c>
      <c r="F178" s="225" t="s">
        <v>5994</v>
      </c>
      <c r="G178" s="225" t="s">
        <v>73</v>
      </c>
      <c r="H178" s="225" t="s">
        <v>20</v>
      </c>
      <c r="I178" s="225"/>
      <c r="J178" s="225">
        <v>0</v>
      </c>
      <c r="K178" s="225" t="s">
        <v>5886</v>
      </c>
      <c r="L178" s="225">
        <v>0</v>
      </c>
      <c r="M178" s="225"/>
    </row>
    <row r="179" spans="1:13">
      <c r="A179" s="226"/>
      <c r="B179" s="226" t="s">
        <v>418</v>
      </c>
      <c r="C179" s="226"/>
      <c r="D179" s="226"/>
      <c r="E179" s="226">
        <v>32</v>
      </c>
      <c r="F179" s="226" t="s">
        <v>7176</v>
      </c>
      <c r="G179" s="226"/>
      <c r="H179" s="226" t="s">
        <v>7175</v>
      </c>
      <c r="I179" s="226"/>
      <c r="J179" s="226"/>
      <c r="K179" s="226" t="s">
        <v>7174</v>
      </c>
      <c r="L179" s="226">
        <v>198658</v>
      </c>
      <c r="M179" s="226"/>
    </row>
    <row r="180" spans="1:13">
      <c r="A180" s="225"/>
      <c r="B180" s="225"/>
      <c r="C180" s="225">
        <v>18</v>
      </c>
      <c r="D180" s="225">
        <v>31</v>
      </c>
      <c r="E180" s="225">
        <v>14</v>
      </c>
      <c r="F180" s="225" t="s">
        <v>6599</v>
      </c>
      <c r="G180" s="225" t="s">
        <v>73</v>
      </c>
      <c r="H180" s="225" t="s">
        <v>20</v>
      </c>
      <c r="I180" s="225"/>
      <c r="J180" s="225">
        <v>0</v>
      </c>
      <c r="K180" s="225" t="s">
        <v>5886</v>
      </c>
      <c r="L180" s="225">
        <v>0</v>
      </c>
      <c r="M180" s="225"/>
    </row>
    <row r="181" spans="1:13">
      <c r="A181" s="225"/>
      <c r="B181" s="225"/>
      <c r="C181" s="225">
        <v>16</v>
      </c>
      <c r="D181" s="225">
        <v>17</v>
      </c>
      <c r="E181" s="225">
        <v>2</v>
      </c>
      <c r="F181" s="225" t="s">
        <v>7016</v>
      </c>
      <c r="G181" s="225" t="s">
        <v>68</v>
      </c>
      <c r="H181" s="225" t="s">
        <v>8831</v>
      </c>
      <c r="I181" s="225"/>
      <c r="J181" s="225">
        <v>3</v>
      </c>
      <c r="K181" s="225" t="s">
        <v>6022</v>
      </c>
      <c r="L181" s="225">
        <v>196608</v>
      </c>
      <c r="M181" s="225"/>
    </row>
    <row r="182" spans="1:13">
      <c r="A182" s="225"/>
      <c r="B182" s="225"/>
      <c r="C182" s="225">
        <v>15</v>
      </c>
      <c r="D182" s="225">
        <v>15</v>
      </c>
      <c r="E182" s="225">
        <v>1</v>
      </c>
      <c r="F182" s="225" t="s">
        <v>5907</v>
      </c>
      <c r="G182" s="225" t="s">
        <v>73</v>
      </c>
      <c r="H182" s="225" t="s">
        <v>20</v>
      </c>
      <c r="I182" s="225"/>
      <c r="J182" s="225">
        <v>0</v>
      </c>
      <c r="K182" s="225" t="s">
        <v>5886</v>
      </c>
      <c r="L182" s="225">
        <v>0</v>
      </c>
      <c r="M182" s="225"/>
    </row>
    <row r="183" spans="1:13">
      <c r="A183" s="225"/>
      <c r="B183" s="225"/>
      <c r="C183" s="225">
        <v>8</v>
      </c>
      <c r="D183" s="225">
        <v>14</v>
      </c>
      <c r="E183" s="225">
        <v>7</v>
      </c>
      <c r="F183" s="225" t="s">
        <v>6947</v>
      </c>
      <c r="G183" s="225" t="s">
        <v>68</v>
      </c>
      <c r="H183" s="225" t="s">
        <v>8830</v>
      </c>
      <c r="I183" s="225"/>
      <c r="J183" s="225">
        <v>8</v>
      </c>
      <c r="K183" s="225" t="s">
        <v>6039</v>
      </c>
      <c r="L183" s="225">
        <v>2048</v>
      </c>
      <c r="M183" s="225"/>
    </row>
    <row r="184" spans="1:13">
      <c r="A184" s="225"/>
      <c r="B184" s="225"/>
      <c r="C184" s="225">
        <v>7</v>
      </c>
      <c r="D184" s="225">
        <v>7</v>
      </c>
      <c r="E184" s="225">
        <v>1</v>
      </c>
      <c r="F184" s="225" t="s">
        <v>5907</v>
      </c>
      <c r="G184" s="225" t="s">
        <v>73</v>
      </c>
      <c r="H184" s="225" t="s">
        <v>20</v>
      </c>
      <c r="I184" s="225"/>
      <c r="J184" s="225">
        <v>0</v>
      </c>
      <c r="K184" s="225" t="s">
        <v>5886</v>
      </c>
      <c r="L184" s="225">
        <v>0</v>
      </c>
      <c r="M184" s="225"/>
    </row>
    <row r="185" spans="1:13">
      <c r="A185" s="225"/>
      <c r="B185" s="225"/>
      <c r="C185" s="225">
        <v>0</v>
      </c>
      <c r="D185" s="225">
        <v>6</v>
      </c>
      <c r="E185" s="225">
        <v>7</v>
      </c>
      <c r="F185" s="225" t="s">
        <v>7064</v>
      </c>
      <c r="G185" s="225" t="s">
        <v>68</v>
      </c>
      <c r="H185" s="225" t="s">
        <v>8829</v>
      </c>
      <c r="I185" s="225"/>
      <c r="J185" s="225">
        <v>2</v>
      </c>
      <c r="K185" s="225" t="s">
        <v>6071</v>
      </c>
      <c r="L185" s="225">
        <v>2</v>
      </c>
      <c r="M185" s="225"/>
    </row>
    <row r="186" spans="1:13">
      <c r="A186" s="226"/>
      <c r="B186" s="226" t="s">
        <v>2850</v>
      </c>
      <c r="C186" s="226"/>
      <c r="D186" s="226"/>
      <c r="E186" s="226">
        <v>32</v>
      </c>
      <c r="F186" s="226" t="s">
        <v>4333</v>
      </c>
      <c r="G186" s="226"/>
      <c r="H186" s="226" t="s">
        <v>7173</v>
      </c>
      <c r="I186" s="226"/>
      <c r="J186" s="226"/>
      <c r="K186" s="226" t="s">
        <v>5886</v>
      </c>
      <c r="L186" s="226">
        <v>0</v>
      </c>
      <c r="M186" s="226"/>
    </row>
    <row r="187" spans="1:13">
      <c r="A187" s="225"/>
      <c r="B187" s="225"/>
      <c r="C187" s="225">
        <v>16</v>
      </c>
      <c r="D187" s="225">
        <v>31</v>
      </c>
      <c r="E187" s="225">
        <v>16</v>
      </c>
      <c r="F187" s="225" t="s">
        <v>6008</v>
      </c>
      <c r="G187" s="225" t="s">
        <v>73</v>
      </c>
      <c r="H187" s="225" t="s">
        <v>20</v>
      </c>
      <c r="I187" s="225"/>
      <c r="J187" s="225">
        <v>0</v>
      </c>
      <c r="K187" s="225" t="s">
        <v>5886</v>
      </c>
      <c r="L187" s="225">
        <v>0</v>
      </c>
      <c r="M187" s="225"/>
    </row>
    <row r="188" spans="1:13">
      <c r="A188" s="225"/>
      <c r="B188" s="225"/>
      <c r="C188" s="225">
        <v>8</v>
      </c>
      <c r="D188" s="225">
        <v>15</v>
      </c>
      <c r="E188" s="225">
        <v>8</v>
      </c>
      <c r="F188" s="225" t="s">
        <v>5976</v>
      </c>
      <c r="G188" s="225" t="s">
        <v>73</v>
      </c>
      <c r="H188" s="225" t="s">
        <v>8828</v>
      </c>
      <c r="I188" s="225"/>
      <c r="J188" s="225">
        <v>0</v>
      </c>
      <c r="K188" s="225" t="s">
        <v>5886</v>
      </c>
      <c r="L188" s="225">
        <v>0</v>
      </c>
      <c r="M188" s="225"/>
    </row>
    <row r="189" spans="1:13">
      <c r="A189" s="225"/>
      <c r="B189" s="225"/>
      <c r="C189" s="225">
        <v>0</v>
      </c>
      <c r="D189" s="225">
        <v>7</v>
      </c>
      <c r="E189" s="225">
        <v>8</v>
      </c>
      <c r="F189" s="225" t="s">
        <v>5976</v>
      </c>
      <c r="G189" s="225" t="s">
        <v>73</v>
      </c>
      <c r="H189" s="225" t="s">
        <v>8827</v>
      </c>
      <c r="I189" s="225"/>
      <c r="J189" s="225">
        <v>0</v>
      </c>
      <c r="K189" s="225" t="s">
        <v>5886</v>
      </c>
      <c r="L189" s="225">
        <v>0</v>
      </c>
      <c r="M189" s="225"/>
    </row>
    <row r="190" spans="1:13">
      <c r="A190" s="226"/>
      <c r="B190" s="226" t="s">
        <v>6272</v>
      </c>
      <c r="C190" s="226"/>
      <c r="D190" s="226"/>
      <c r="E190" s="226">
        <v>32</v>
      </c>
      <c r="F190" s="226" t="s">
        <v>4333</v>
      </c>
      <c r="G190" s="226"/>
      <c r="H190" s="226" t="s">
        <v>7172</v>
      </c>
      <c r="I190" s="226"/>
      <c r="J190" s="226"/>
      <c r="K190" s="226" t="s">
        <v>5886</v>
      </c>
      <c r="L190" s="226">
        <v>0</v>
      </c>
      <c r="M190" s="226"/>
    </row>
    <row r="191" spans="1:13">
      <c r="A191" s="225"/>
      <c r="B191" s="225"/>
      <c r="C191" s="225">
        <v>15</v>
      </c>
      <c r="D191" s="225">
        <v>31</v>
      </c>
      <c r="E191" s="225">
        <v>17</v>
      </c>
      <c r="F191" s="225" t="s">
        <v>6190</v>
      </c>
      <c r="G191" s="225" t="s">
        <v>73</v>
      </c>
      <c r="H191" s="225" t="s">
        <v>20</v>
      </c>
      <c r="I191" s="225"/>
      <c r="J191" s="225">
        <v>0</v>
      </c>
      <c r="K191" s="225" t="s">
        <v>5886</v>
      </c>
      <c r="L191" s="225">
        <v>0</v>
      </c>
      <c r="M191" s="225"/>
    </row>
    <row r="192" spans="1:13">
      <c r="A192" s="225"/>
      <c r="B192" s="225"/>
      <c r="C192" s="225">
        <v>8</v>
      </c>
      <c r="D192" s="225">
        <v>14</v>
      </c>
      <c r="E192" s="225">
        <v>7</v>
      </c>
      <c r="F192" s="225" t="s">
        <v>5992</v>
      </c>
      <c r="G192" s="225" t="s">
        <v>73</v>
      </c>
      <c r="H192" s="225" t="s">
        <v>8826</v>
      </c>
      <c r="I192" s="225"/>
      <c r="J192" s="225">
        <v>0</v>
      </c>
      <c r="K192" s="225" t="s">
        <v>5886</v>
      </c>
      <c r="L192" s="225">
        <v>0</v>
      </c>
      <c r="M192" s="225"/>
    </row>
    <row r="193" spans="1:13">
      <c r="A193" s="225"/>
      <c r="B193" s="225"/>
      <c r="C193" s="225">
        <v>7</v>
      </c>
      <c r="D193" s="225">
        <v>7</v>
      </c>
      <c r="E193" s="225">
        <v>1</v>
      </c>
      <c r="F193" s="225" t="s">
        <v>5907</v>
      </c>
      <c r="G193" s="225" t="s">
        <v>73</v>
      </c>
      <c r="H193" s="225" t="s">
        <v>20</v>
      </c>
      <c r="I193" s="225"/>
      <c r="J193" s="225">
        <v>0</v>
      </c>
      <c r="K193" s="225" t="s">
        <v>5886</v>
      </c>
      <c r="L193" s="225">
        <v>0</v>
      </c>
      <c r="M193" s="225"/>
    </row>
    <row r="194" spans="1:13">
      <c r="A194" s="225"/>
      <c r="B194" s="225"/>
      <c r="C194" s="225">
        <v>0</v>
      </c>
      <c r="D194" s="225">
        <v>6</v>
      </c>
      <c r="E194" s="225">
        <v>7</v>
      </c>
      <c r="F194" s="225" t="s">
        <v>5992</v>
      </c>
      <c r="G194" s="225" t="s">
        <v>73</v>
      </c>
      <c r="H194" s="225" t="s">
        <v>8825</v>
      </c>
      <c r="I194" s="225"/>
      <c r="J194" s="225">
        <v>0</v>
      </c>
      <c r="K194" s="225" t="s">
        <v>5886</v>
      </c>
      <c r="L194" s="225">
        <v>0</v>
      </c>
      <c r="M194" s="225"/>
    </row>
    <row r="195" spans="1:13">
      <c r="A195" s="226"/>
      <c r="B195" s="226" t="s">
        <v>6270</v>
      </c>
      <c r="C195" s="226"/>
      <c r="D195" s="226"/>
      <c r="E195" s="226">
        <v>32</v>
      </c>
      <c r="F195" s="226" t="s">
        <v>4333</v>
      </c>
      <c r="G195" s="226"/>
      <c r="H195" s="226" t="s">
        <v>7171</v>
      </c>
      <c r="I195" s="226"/>
      <c r="J195" s="226"/>
      <c r="K195" s="226" t="s">
        <v>5886</v>
      </c>
      <c r="L195" s="226">
        <v>0</v>
      </c>
      <c r="M195" s="226"/>
    </row>
    <row r="196" spans="1:13">
      <c r="A196" s="225"/>
      <c r="B196" s="225"/>
      <c r="C196" s="225">
        <v>16</v>
      </c>
      <c r="D196" s="225">
        <v>31</v>
      </c>
      <c r="E196" s="225">
        <v>16</v>
      </c>
      <c r="F196" s="225" t="s">
        <v>6008</v>
      </c>
      <c r="G196" s="225" t="s">
        <v>73</v>
      </c>
      <c r="H196" s="225" t="s">
        <v>20</v>
      </c>
      <c r="I196" s="225"/>
      <c r="J196" s="225">
        <v>0</v>
      </c>
      <c r="K196" s="225" t="s">
        <v>5886</v>
      </c>
      <c r="L196" s="225">
        <v>0</v>
      </c>
      <c r="M196" s="225"/>
    </row>
    <row r="197" spans="1:13">
      <c r="A197" s="225"/>
      <c r="B197" s="225"/>
      <c r="C197" s="225">
        <v>8</v>
      </c>
      <c r="D197" s="225">
        <v>15</v>
      </c>
      <c r="E197" s="225">
        <v>8</v>
      </c>
      <c r="F197" s="225" t="s">
        <v>5976</v>
      </c>
      <c r="G197" s="225" t="s">
        <v>73</v>
      </c>
      <c r="H197" s="225" t="s">
        <v>8824</v>
      </c>
      <c r="I197" s="225"/>
      <c r="J197" s="225">
        <v>0</v>
      </c>
      <c r="K197" s="225" t="s">
        <v>5886</v>
      </c>
      <c r="L197" s="225">
        <v>0</v>
      </c>
      <c r="M197" s="225"/>
    </row>
    <row r="198" spans="1:13">
      <c r="A198" s="225"/>
      <c r="B198" s="225"/>
      <c r="C198" s="225">
        <v>0</v>
      </c>
      <c r="D198" s="225">
        <v>7</v>
      </c>
      <c r="E198" s="225">
        <v>8</v>
      </c>
      <c r="F198" s="225" t="s">
        <v>5976</v>
      </c>
      <c r="G198" s="225" t="s">
        <v>73</v>
      </c>
      <c r="H198" s="225" t="s">
        <v>8823</v>
      </c>
      <c r="I198" s="225"/>
      <c r="J198" s="225">
        <v>0</v>
      </c>
      <c r="K198" s="225" t="s">
        <v>5886</v>
      </c>
      <c r="L198" s="225">
        <v>0</v>
      </c>
      <c r="M198" s="225"/>
    </row>
    <row r="199" spans="1:13">
      <c r="A199" s="226"/>
      <c r="B199" s="226" t="s">
        <v>2838</v>
      </c>
      <c r="C199" s="226"/>
      <c r="D199" s="226"/>
      <c r="E199" s="226">
        <v>32</v>
      </c>
      <c r="F199" s="226" t="s">
        <v>4333</v>
      </c>
      <c r="G199" s="226"/>
      <c r="H199" s="226" t="s">
        <v>7170</v>
      </c>
      <c r="I199" s="226"/>
      <c r="J199" s="226"/>
      <c r="K199" s="226" t="s">
        <v>5886</v>
      </c>
      <c r="L199" s="226">
        <v>0</v>
      </c>
      <c r="M199" s="226"/>
    </row>
    <row r="200" spans="1:13">
      <c r="A200" s="225"/>
      <c r="B200" s="225"/>
      <c r="C200" s="225">
        <v>23</v>
      </c>
      <c r="D200" s="225">
        <v>31</v>
      </c>
      <c r="E200" s="225">
        <v>9</v>
      </c>
      <c r="F200" s="225" t="s">
        <v>5982</v>
      </c>
      <c r="G200" s="225" t="s">
        <v>73</v>
      </c>
      <c r="H200" s="225" t="s">
        <v>20</v>
      </c>
      <c r="I200" s="225"/>
      <c r="J200" s="225">
        <v>0</v>
      </c>
      <c r="K200" s="225" t="s">
        <v>5886</v>
      </c>
      <c r="L200" s="225">
        <v>0</v>
      </c>
      <c r="M200" s="225"/>
    </row>
    <row r="201" spans="1:13">
      <c r="A201" s="225"/>
      <c r="B201" s="225"/>
      <c r="C201" s="225">
        <v>16</v>
      </c>
      <c r="D201" s="225">
        <v>22</v>
      </c>
      <c r="E201" s="225">
        <v>7</v>
      </c>
      <c r="F201" s="225" t="s">
        <v>5992</v>
      </c>
      <c r="G201" s="225" t="s">
        <v>73</v>
      </c>
      <c r="H201" s="225" t="s">
        <v>8822</v>
      </c>
      <c r="I201" s="225"/>
      <c r="J201" s="225">
        <v>0</v>
      </c>
      <c r="K201" s="225" t="s">
        <v>5886</v>
      </c>
      <c r="L201" s="225">
        <v>0</v>
      </c>
      <c r="M201" s="225"/>
    </row>
    <row r="202" spans="1:13">
      <c r="A202" s="225"/>
      <c r="B202" s="225"/>
      <c r="C202" s="225">
        <v>15</v>
      </c>
      <c r="D202" s="225">
        <v>15</v>
      </c>
      <c r="E202" s="225">
        <v>1</v>
      </c>
      <c r="F202" s="225" t="s">
        <v>5907</v>
      </c>
      <c r="G202" s="225" t="s">
        <v>73</v>
      </c>
      <c r="H202" s="225" t="s">
        <v>20</v>
      </c>
      <c r="I202" s="225"/>
      <c r="J202" s="225">
        <v>0</v>
      </c>
      <c r="K202" s="225" t="s">
        <v>5886</v>
      </c>
      <c r="L202" s="225">
        <v>0</v>
      </c>
      <c r="M202" s="225"/>
    </row>
    <row r="203" spans="1:13">
      <c r="A203" s="225"/>
      <c r="B203" s="225"/>
      <c r="C203" s="225">
        <v>8</v>
      </c>
      <c r="D203" s="225">
        <v>14</v>
      </c>
      <c r="E203" s="225">
        <v>7</v>
      </c>
      <c r="F203" s="225" t="s">
        <v>5992</v>
      </c>
      <c r="G203" s="225" t="s">
        <v>73</v>
      </c>
      <c r="H203" s="225" t="s">
        <v>8821</v>
      </c>
      <c r="I203" s="225"/>
      <c r="J203" s="225">
        <v>0</v>
      </c>
      <c r="K203" s="225" t="s">
        <v>5886</v>
      </c>
      <c r="L203" s="225">
        <v>0</v>
      </c>
      <c r="M203" s="225"/>
    </row>
    <row r="204" spans="1:13">
      <c r="A204" s="225"/>
      <c r="B204" s="225"/>
      <c r="C204" s="225">
        <v>7</v>
      </c>
      <c r="D204" s="225">
        <v>7</v>
      </c>
      <c r="E204" s="225">
        <v>1</v>
      </c>
      <c r="F204" s="225" t="s">
        <v>5907</v>
      </c>
      <c r="G204" s="225" t="s">
        <v>73</v>
      </c>
      <c r="H204" s="225" t="s">
        <v>20</v>
      </c>
      <c r="I204" s="225"/>
      <c r="J204" s="225">
        <v>0</v>
      </c>
      <c r="K204" s="225" t="s">
        <v>5886</v>
      </c>
      <c r="L204" s="225">
        <v>0</v>
      </c>
      <c r="M204" s="225"/>
    </row>
    <row r="205" spans="1:13">
      <c r="A205" s="225"/>
      <c r="B205" s="225"/>
      <c r="C205" s="225">
        <v>0</v>
      </c>
      <c r="D205" s="225">
        <v>6</v>
      </c>
      <c r="E205" s="225">
        <v>7</v>
      </c>
      <c r="F205" s="225" t="s">
        <v>5992</v>
      </c>
      <c r="G205" s="225" t="s">
        <v>73</v>
      </c>
      <c r="H205" s="225" t="s">
        <v>8820</v>
      </c>
      <c r="I205" s="225"/>
      <c r="J205" s="225">
        <v>0</v>
      </c>
      <c r="K205" s="225" t="s">
        <v>5886</v>
      </c>
      <c r="L205" s="225">
        <v>0</v>
      </c>
      <c r="M205" s="225"/>
    </row>
    <row r="206" spans="1:13">
      <c r="A206" s="226"/>
      <c r="B206" s="226" t="s">
        <v>2824</v>
      </c>
      <c r="C206" s="226"/>
      <c r="D206" s="226"/>
      <c r="E206" s="226">
        <v>32</v>
      </c>
      <c r="F206" s="226" t="s">
        <v>4333</v>
      </c>
      <c r="G206" s="226"/>
      <c r="H206" s="226" t="s">
        <v>7169</v>
      </c>
      <c r="I206" s="226"/>
      <c r="J206" s="226"/>
      <c r="K206" s="226" t="s">
        <v>5886</v>
      </c>
      <c r="L206" s="226">
        <v>0</v>
      </c>
      <c r="M206" s="226"/>
    </row>
    <row r="207" spans="1:13">
      <c r="A207" s="225"/>
      <c r="B207" s="225"/>
      <c r="C207" s="225">
        <v>23</v>
      </c>
      <c r="D207" s="225">
        <v>31</v>
      </c>
      <c r="E207" s="225">
        <v>9</v>
      </c>
      <c r="F207" s="225" t="s">
        <v>5982</v>
      </c>
      <c r="G207" s="225" t="s">
        <v>73</v>
      </c>
      <c r="H207" s="225" t="s">
        <v>20</v>
      </c>
      <c r="I207" s="225"/>
      <c r="J207" s="225">
        <v>0</v>
      </c>
      <c r="K207" s="225" t="s">
        <v>5886</v>
      </c>
      <c r="L207" s="225">
        <v>0</v>
      </c>
      <c r="M207" s="225"/>
    </row>
    <row r="208" spans="1:13">
      <c r="A208" s="225"/>
      <c r="B208" s="225"/>
      <c r="C208" s="225">
        <v>16</v>
      </c>
      <c r="D208" s="225">
        <v>22</v>
      </c>
      <c r="E208" s="225">
        <v>7</v>
      </c>
      <c r="F208" s="225" t="s">
        <v>5992</v>
      </c>
      <c r="G208" s="225" t="s">
        <v>73</v>
      </c>
      <c r="H208" s="225" t="s">
        <v>8819</v>
      </c>
      <c r="I208" s="225"/>
      <c r="J208" s="225">
        <v>0</v>
      </c>
      <c r="K208" s="225" t="s">
        <v>5886</v>
      </c>
      <c r="L208" s="225">
        <v>0</v>
      </c>
      <c r="M208" s="225"/>
    </row>
    <row r="209" spans="1:13">
      <c r="A209" s="225"/>
      <c r="B209" s="225"/>
      <c r="C209" s="225">
        <v>15</v>
      </c>
      <c r="D209" s="225">
        <v>15</v>
      </c>
      <c r="E209" s="225">
        <v>1</v>
      </c>
      <c r="F209" s="225" t="s">
        <v>5907</v>
      </c>
      <c r="G209" s="225" t="s">
        <v>73</v>
      </c>
      <c r="H209" s="225" t="s">
        <v>20</v>
      </c>
      <c r="I209" s="225"/>
      <c r="J209" s="225">
        <v>0</v>
      </c>
      <c r="K209" s="225" t="s">
        <v>5886</v>
      </c>
      <c r="L209" s="225">
        <v>0</v>
      </c>
      <c r="M209" s="225"/>
    </row>
    <row r="210" spans="1:13">
      <c r="A210" s="225"/>
      <c r="B210" s="225"/>
      <c r="C210" s="225">
        <v>8</v>
      </c>
      <c r="D210" s="225">
        <v>14</v>
      </c>
      <c r="E210" s="225">
        <v>7</v>
      </c>
      <c r="F210" s="225" t="s">
        <v>5992</v>
      </c>
      <c r="G210" s="225" t="s">
        <v>73</v>
      </c>
      <c r="H210" s="225" t="s">
        <v>8818</v>
      </c>
      <c r="I210" s="225"/>
      <c r="J210" s="225">
        <v>0</v>
      </c>
      <c r="K210" s="225" t="s">
        <v>5886</v>
      </c>
      <c r="L210" s="225">
        <v>0</v>
      </c>
      <c r="M210" s="225"/>
    </row>
    <row r="211" spans="1:13">
      <c r="A211" s="225"/>
      <c r="B211" s="225"/>
      <c r="C211" s="225">
        <v>7</v>
      </c>
      <c r="D211" s="225">
        <v>7</v>
      </c>
      <c r="E211" s="225">
        <v>1</v>
      </c>
      <c r="F211" s="225" t="s">
        <v>5907</v>
      </c>
      <c r="G211" s="225" t="s">
        <v>73</v>
      </c>
      <c r="H211" s="225" t="s">
        <v>20</v>
      </c>
      <c r="I211" s="225"/>
      <c r="J211" s="225">
        <v>0</v>
      </c>
      <c r="K211" s="225" t="s">
        <v>5886</v>
      </c>
      <c r="L211" s="225">
        <v>0</v>
      </c>
      <c r="M211" s="225"/>
    </row>
    <row r="212" spans="1:13">
      <c r="A212" s="225"/>
      <c r="B212" s="225"/>
      <c r="C212" s="225">
        <v>0</v>
      </c>
      <c r="D212" s="225">
        <v>6</v>
      </c>
      <c r="E212" s="225">
        <v>7</v>
      </c>
      <c r="F212" s="225" t="s">
        <v>5992</v>
      </c>
      <c r="G212" s="225" t="s">
        <v>73</v>
      </c>
      <c r="H212" s="225" t="s">
        <v>8817</v>
      </c>
      <c r="I212" s="225"/>
      <c r="J212" s="225">
        <v>0</v>
      </c>
      <c r="K212" s="225" t="s">
        <v>5886</v>
      </c>
      <c r="L212" s="225">
        <v>0</v>
      </c>
      <c r="M212" s="225"/>
    </row>
    <row r="213" spans="1:13">
      <c r="A213" s="226"/>
      <c r="B213" s="226" t="s">
        <v>2802</v>
      </c>
      <c r="C213" s="226"/>
      <c r="D213" s="226"/>
      <c r="E213" s="226">
        <v>32</v>
      </c>
      <c r="F213" s="226" t="s">
        <v>6094</v>
      </c>
      <c r="G213" s="226"/>
      <c r="H213" s="226" t="s">
        <v>7168</v>
      </c>
      <c r="I213" s="226"/>
      <c r="J213" s="226"/>
      <c r="K213" s="226" t="s">
        <v>5933</v>
      </c>
      <c r="L213" s="226">
        <v>1</v>
      </c>
      <c r="M213" s="226"/>
    </row>
    <row r="214" spans="1:13">
      <c r="A214" s="225"/>
      <c r="B214" s="225"/>
      <c r="C214" s="225">
        <v>1</v>
      </c>
      <c r="D214" s="225">
        <v>31</v>
      </c>
      <c r="E214" s="225">
        <v>31</v>
      </c>
      <c r="F214" s="225" t="s">
        <v>4368</v>
      </c>
      <c r="G214" s="225" t="s">
        <v>73</v>
      </c>
      <c r="H214" s="225" t="s">
        <v>20</v>
      </c>
      <c r="I214" s="225"/>
      <c r="J214" s="225">
        <v>0</v>
      </c>
      <c r="K214" s="225" t="s">
        <v>5886</v>
      </c>
      <c r="L214" s="225">
        <v>0</v>
      </c>
      <c r="M214" s="225"/>
    </row>
    <row r="215" spans="1:13">
      <c r="A215" s="225"/>
      <c r="B215" s="225"/>
      <c r="C215" s="225">
        <v>0</v>
      </c>
      <c r="D215" s="225">
        <v>0</v>
      </c>
      <c r="E215" s="225">
        <v>1</v>
      </c>
      <c r="F215" s="225" t="s">
        <v>6081</v>
      </c>
      <c r="G215" s="225" t="s">
        <v>73</v>
      </c>
      <c r="H215" s="225" t="s">
        <v>8816</v>
      </c>
      <c r="I215" s="225"/>
      <c r="J215" s="225">
        <v>1</v>
      </c>
      <c r="K215" s="225" t="s">
        <v>5933</v>
      </c>
      <c r="L215" s="225">
        <v>1</v>
      </c>
      <c r="M215" s="225"/>
    </row>
    <row r="216" spans="1:13">
      <c r="A216" s="226"/>
      <c r="B216" s="226" t="s">
        <v>2786</v>
      </c>
      <c r="C216" s="226"/>
      <c r="D216" s="226"/>
      <c r="E216" s="226">
        <v>32</v>
      </c>
      <c r="F216" s="226" t="s">
        <v>4333</v>
      </c>
      <c r="G216" s="226"/>
      <c r="H216" s="226" t="s">
        <v>7167</v>
      </c>
      <c r="I216" s="226"/>
      <c r="J216" s="226"/>
      <c r="K216" s="226" t="s">
        <v>5886</v>
      </c>
      <c r="L216" s="226">
        <v>0</v>
      </c>
      <c r="M216" s="226"/>
    </row>
    <row r="217" spans="1:13">
      <c r="A217" s="225"/>
      <c r="B217" s="225"/>
      <c r="C217" s="225">
        <v>16</v>
      </c>
      <c r="D217" s="225">
        <v>31</v>
      </c>
      <c r="E217" s="225">
        <v>16</v>
      </c>
      <c r="F217" s="225" t="s">
        <v>6008</v>
      </c>
      <c r="G217" s="225" t="s">
        <v>73</v>
      </c>
      <c r="H217" s="225" t="s">
        <v>20</v>
      </c>
      <c r="I217" s="225"/>
      <c r="J217" s="225">
        <v>0</v>
      </c>
      <c r="K217" s="225" t="s">
        <v>5886</v>
      </c>
      <c r="L217" s="225">
        <v>0</v>
      </c>
      <c r="M217" s="225"/>
    </row>
    <row r="218" spans="1:13">
      <c r="A218" s="225"/>
      <c r="B218" s="225"/>
      <c r="C218" s="225">
        <v>8</v>
      </c>
      <c r="D218" s="225">
        <v>15</v>
      </c>
      <c r="E218" s="225">
        <v>8</v>
      </c>
      <c r="F218" s="225" t="s">
        <v>5976</v>
      </c>
      <c r="G218" s="225" t="s">
        <v>73</v>
      </c>
      <c r="H218" s="225" t="s">
        <v>8815</v>
      </c>
      <c r="I218" s="225"/>
      <c r="J218" s="225">
        <v>0</v>
      </c>
      <c r="K218" s="225" t="s">
        <v>5886</v>
      </c>
      <c r="L218" s="225">
        <v>0</v>
      </c>
      <c r="M218" s="225"/>
    </row>
    <row r="219" spans="1:13">
      <c r="A219" s="225"/>
      <c r="B219" s="225"/>
      <c r="C219" s="225">
        <v>0</v>
      </c>
      <c r="D219" s="225">
        <v>7</v>
      </c>
      <c r="E219" s="225">
        <v>8</v>
      </c>
      <c r="F219" s="225" t="s">
        <v>5976</v>
      </c>
      <c r="G219" s="225" t="s">
        <v>73</v>
      </c>
      <c r="H219" s="225" t="s">
        <v>8814</v>
      </c>
      <c r="I219" s="225"/>
      <c r="J219" s="225">
        <v>0</v>
      </c>
      <c r="K219" s="225" t="s">
        <v>5886</v>
      </c>
      <c r="L219" s="225">
        <v>0</v>
      </c>
      <c r="M219" s="225"/>
    </row>
    <row r="220" spans="1:13">
      <c r="A220" s="226"/>
      <c r="B220" s="226" t="s">
        <v>6568</v>
      </c>
      <c r="C220" s="226"/>
      <c r="D220" s="226"/>
      <c r="E220" s="226">
        <v>32</v>
      </c>
      <c r="F220" s="226" t="s">
        <v>4333</v>
      </c>
      <c r="G220" s="226"/>
      <c r="H220" s="226" t="s">
        <v>7166</v>
      </c>
      <c r="I220" s="226"/>
      <c r="J220" s="226"/>
      <c r="K220" s="226" t="s">
        <v>5886</v>
      </c>
      <c r="L220" s="226">
        <v>0</v>
      </c>
      <c r="M220" s="226"/>
    </row>
    <row r="221" spans="1:13">
      <c r="A221" s="225"/>
      <c r="B221" s="225"/>
      <c r="C221" s="225">
        <v>24</v>
      </c>
      <c r="D221" s="225">
        <v>31</v>
      </c>
      <c r="E221" s="225">
        <v>8</v>
      </c>
      <c r="F221" s="225" t="s">
        <v>5976</v>
      </c>
      <c r="G221" s="225" t="s">
        <v>73</v>
      </c>
      <c r="H221" s="225" t="s">
        <v>20</v>
      </c>
      <c r="I221" s="225"/>
      <c r="J221" s="225">
        <v>0</v>
      </c>
      <c r="K221" s="225" t="s">
        <v>5886</v>
      </c>
      <c r="L221" s="225">
        <v>0</v>
      </c>
      <c r="M221" s="225"/>
    </row>
    <row r="222" spans="1:13">
      <c r="A222" s="225"/>
      <c r="B222" s="225"/>
      <c r="C222" s="225">
        <v>16</v>
      </c>
      <c r="D222" s="225">
        <v>23</v>
      </c>
      <c r="E222" s="225">
        <v>8</v>
      </c>
      <c r="F222" s="225" t="s">
        <v>5976</v>
      </c>
      <c r="G222" s="225" t="s">
        <v>73</v>
      </c>
      <c r="H222" s="225" t="s">
        <v>8813</v>
      </c>
      <c r="I222" s="225"/>
      <c r="J222" s="225">
        <v>0</v>
      </c>
      <c r="K222" s="225" t="s">
        <v>5886</v>
      </c>
      <c r="L222" s="225">
        <v>0</v>
      </c>
      <c r="M222" s="225"/>
    </row>
    <row r="223" spans="1:13">
      <c r="A223" s="225"/>
      <c r="B223" s="225"/>
      <c r="C223" s="225">
        <v>8</v>
      </c>
      <c r="D223" s="225">
        <v>15</v>
      </c>
      <c r="E223" s="225">
        <v>8</v>
      </c>
      <c r="F223" s="225" t="s">
        <v>5976</v>
      </c>
      <c r="G223" s="225" t="s">
        <v>73</v>
      </c>
      <c r="H223" s="225" t="s">
        <v>20</v>
      </c>
      <c r="I223" s="225"/>
      <c r="J223" s="225">
        <v>0</v>
      </c>
      <c r="K223" s="225" t="s">
        <v>5886</v>
      </c>
      <c r="L223" s="225">
        <v>0</v>
      </c>
      <c r="M223" s="225"/>
    </row>
    <row r="224" spans="1:13">
      <c r="A224" s="225"/>
      <c r="B224" s="225"/>
      <c r="C224" s="225">
        <v>0</v>
      </c>
      <c r="D224" s="225">
        <v>7</v>
      </c>
      <c r="E224" s="225">
        <v>8</v>
      </c>
      <c r="F224" s="225" t="s">
        <v>5976</v>
      </c>
      <c r="G224" s="225" t="s">
        <v>73</v>
      </c>
      <c r="H224" s="225" t="s">
        <v>8812</v>
      </c>
      <c r="I224" s="225"/>
      <c r="J224" s="225">
        <v>0</v>
      </c>
      <c r="K224" s="225" t="s">
        <v>5886</v>
      </c>
      <c r="L224" s="225">
        <v>0</v>
      </c>
      <c r="M224" s="225"/>
    </row>
    <row r="225" spans="1:13">
      <c r="A225" s="226"/>
      <c r="B225" s="226" t="s">
        <v>2783</v>
      </c>
      <c r="C225" s="226"/>
      <c r="D225" s="226"/>
      <c r="E225" s="226">
        <v>32</v>
      </c>
      <c r="F225" s="226" t="s">
        <v>4333</v>
      </c>
      <c r="G225" s="226"/>
      <c r="H225" s="226" t="s">
        <v>7165</v>
      </c>
      <c r="I225" s="226"/>
      <c r="J225" s="226"/>
      <c r="K225" s="226" t="s">
        <v>5886</v>
      </c>
      <c r="L225" s="226">
        <v>0</v>
      </c>
      <c r="M225" s="226"/>
    </row>
    <row r="226" spans="1:13">
      <c r="A226" s="225"/>
      <c r="B226" s="225"/>
      <c r="C226" s="225">
        <v>24</v>
      </c>
      <c r="D226" s="225">
        <v>31</v>
      </c>
      <c r="E226" s="225">
        <v>8</v>
      </c>
      <c r="F226" s="225" t="s">
        <v>5976</v>
      </c>
      <c r="G226" s="225" t="s">
        <v>73</v>
      </c>
      <c r="H226" s="225" t="s">
        <v>20</v>
      </c>
      <c r="I226" s="225"/>
      <c r="J226" s="225">
        <v>0</v>
      </c>
      <c r="K226" s="225" t="s">
        <v>5886</v>
      </c>
      <c r="L226" s="225">
        <v>0</v>
      </c>
      <c r="M226" s="225"/>
    </row>
    <row r="227" spans="1:13">
      <c r="A227" s="225"/>
      <c r="B227" s="225"/>
      <c r="C227" s="225">
        <v>16</v>
      </c>
      <c r="D227" s="225">
        <v>23</v>
      </c>
      <c r="E227" s="225">
        <v>8</v>
      </c>
      <c r="F227" s="225" t="s">
        <v>5976</v>
      </c>
      <c r="G227" s="225" t="s">
        <v>73</v>
      </c>
      <c r="H227" s="225" t="s">
        <v>8811</v>
      </c>
      <c r="I227" s="225"/>
      <c r="J227" s="225">
        <v>0</v>
      </c>
      <c r="K227" s="225" t="s">
        <v>5886</v>
      </c>
      <c r="L227" s="225">
        <v>0</v>
      </c>
      <c r="M227" s="225"/>
    </row>
    <row r="228" spans="1:13">
      <c r="A228" s="225"/>
      <c r="B228" s="225"/>
      <c r="C228" s="225">
        <v>8</v>
      </c>
      <c r="D228" s="225">
        <v>15</v>
      </c>
      <c r="E228" s="225">
        <v>8</v>
      </c>
      <c r="F228" s="225" t="s">
        <v>5976</v>
      </c>
      <c r="G228" s="225" t="s">
        <v>73</v>
      </c>
      <c r="H228" s="225" t="s">
        <v>20</v>
      </c>
      <c r="I228" s="225"/>
      <c r="J228" s="225">
        <v>0</v>
      </c>
      <c r="K228" s="225" t="s">
        <v>5886</v>
      </c>
      <c r="L228" s="225">
        <v>0</v>
      </c>
      <c r="M228" s="225"/>
    </row>
    <row r="229" spans="1:13">
      <c r="A229" s="225"/>
      <c r="B229" s="225"/>
      <c r="C229" s="225">
        <v>0</v>
      </c>
      <c r="D229" s="225">
        <v>7</v>
      </c>
      <c r="E229" s="225">
        <v>8</v>
      </c>
      <c r="F229" s="225" t="s">
        <v>5976</v>
      </c>
      <c r="G229" s="225" t="s">
        <v>73</v>
      </c>
      <c r="H229" s="225" t="s">
        <v>8810</v>
      </c>
      <c r="I229" s="225"/>
      <c r="J229" s="225">
        <v>0</v>
      </c>
      <c r="K229" s="225" t="s">
        <v>5886</v>
      </c>
      <c r="L229" s="225">
        <v>0</v>
      </c>
      <c r="M229" s="225"/>
    </row>
    <row r="230" spans="1:13">
      <c r="A230" s="226"/>
      <c r="B230" s="226" t="s">
        <v>2748</v>
      </c>
      <c r="C230" s="226"/>
      <c r="D230" s="226"/>
      <c r="E230" s="226">
        <v>32</v>
      </c>
      <c r="F230" s="226" t="s">
        <v>4333</v>
      </c>
      <c r="G230" s="226"/>
      <c r="H230" s="226" t="s">
        <v>7164</v>
      </c>
      <c r="I230" s="226"/>
      <c r="J230" s="226"/>
      <c r="K230" s="226" t="s">
        <v>5886</v>
      </c>
      <c r="L230" s="226">
        <v>0</v>
      </c>
      <c r="M230" s="226"/>
    </row>
    <row r="231" spans="1:13">
      <c r="A231" s="225"/>
      <c r="B231" s="225"/>
      <c r="C231" s="225">
        <v>22</v>
      </c>
      <c r="D231" s="225">
        <v>31</v>
      </c>
      <c r="E231" s="225">
        <v>10</v>
      </c>
      <c r="F231" s="225" t="s">
        <v>5924</v>
      </c>
      <c r="G231" s="225" t="s">
        <v>73</v>
      </c>
      <c r="H231" s="225" t="s">
        <v>20</v>
      </c>
      <c r="I231" s="225"/>
      <c r="J231" s="225">
        <v>0</v>
      </c>
      <c r="K231" s="225" t="s">
        <v>5886</v>
      </c>
      <c r="L231" s="225">
        <v>0</v>
      </c>
      <c r="M231" s="225"/>
    </row>
    <row r="232" spans="1:13">
      <c r="A232" s="225"/>
      <c r="B232" s="225"/>
      <c r="C232" s="225">
        <v>0</v>
      </c>
      <c r="D232" s="225">
        <v>21</v>
      </c>
      <c r="E232" s="225">
        <v>22</v>
      </c>
      <c r="F232" s="225" t="s">
        <v>5930</v>
      </c>
      <c r="G232" s="225" t="s">
        <v>73</v>
      </c>
      <c r="H232" s="225" t="s">
        <v>8809</v>
      </c>
      <c r="I232" s="225"/>
      <c r="J232" s="225">
        <v>0</v>
      </c>
      <c r="K232" s="225" t="s">
        <v>5886</v>
      </c>
      <c r="L232" s="225">
        <v>0</v>
      </c>
      <c r="M232" s="225"/>
    </row>
    <row r="233" spans="1:13">
      <c r="A233" s="226"/>
      <c r="B233" s="226" t="s">
        <v>2741</v>
      </c>
      <c r="C233" s="226"/>
      <c r="D233" s="226"/>
      <c r="E233" s="226">
        <v>32</v>
      </c>
      <c r="F233" s="226" t="s">
        <v>4333</v>
      </c>
      <c r="G233" s="226"/>
      <c r="H233" s="226" t="s">
        <v>7163</v>
      </c>
      <c r="I233" s="226"/>
      <c r="J233" s="226"/>
      <c r="K233" s="226" t="s">
        <v>5886</v>
      </c>
      <c r="L233" s="226">
        <v>0</v>
      </c>
      <c r="M233" s="226"/>
    </row>
    <row r="234" spans="1:13">
      <c r="A234" s="225"/>
      <c r="B234" s="225"/>
      <c r="C234" s="225">
        <v>22</v>
      </c>
      <c r="D234" s="225">
        <v>31</v>
      </c>
      <c r="E234" s="225">
        <v>10</v>
      </c>
      <c r="F234" s="225" t="s">
        <v>5924</v>
      </c>
      <c r="G234" s="225" t="s">
        <v>73</v>
      </c>
      <c r="H234" s="225" t="s">
        <v>20</v>
      </c>
      <c r="I234" s="225"/>
      <c r="J234" s="225">
        <v>0</v>
      </c>
      <c r="K234" s="225" t="s">
        <v>5886</v>
      </c>
      <c r="L234" s="225">
        <v>0</v>
      </c>
      <c r="M234" s="225"/>
    </row>
    <row r="235" spans="1:13">
      <c r="A235" s="225"/>
      <c r="B235" s="225"/>
      <c r="C235" s="225">
        <v>0</v>
      </c>
      <c r="D235" s="225">
        <v>21</v>
      </c>
      <c r="E235" s="225">
        <v>22</v>
      </c>
      <c r="F235" s="225" t="s">
        <v>5930</v>
      </c>
      <c r="G235" s="225" t="s">
        <v>73</v>
      </c>
      <c r="H235" s="225" t="s">
        <v>8808</v>
      </c>
      <c r="I235" s="225"/>
      <c r="J235" s="225">
        <v>0</v>
      </c>
      <c r="K235" s="225" t="s">
        <v>5886</v>
      </c>
      <c r="L235" s="225">
        <v>0</v>
      </c>
      <c r="M235" s="225"/>
    </row>
    <row r="236" spans="1:13">
      <c r="A236" s="226"/>
      <c r="B236" s="226" t="s">
        <v>2733</v>
      </c>
      <c r="C236" s="226"/>
      <c r="D236" s="226"/>
      <c r="E236" s="226">
        <v>32</v>
      </c>
      <c r="F236" s="226" t="s">
        <v>4333</v>
      </c>
      <c r="G236" s="226"/>
      <c r="H236" s="226" t="s">
        <v>7162</v>
      </c>
      <c r="I236" s="226"/>
      <c r="J236" s="226"/>
      <c r="K236" s="226" t="s">
        <v>5886</v>
      </c>
      <c r="L236" s="226">
        <v>0</v>
      </c>
      <c r="M236" s="226"/>
    </row>
    <row r="237" spans="1:13">
      <c r="A237" s="225"/>
      <c r="B237" s="225"/>
      <c r="C237" s="225">
        <v>23</v>
      </c>
      <c r="D237" s="225">
        <v>31</v>
      </c>
      <c r="E237" s="225">
        <v>9</v>
      </c>
      <c r="F237" s="225" t="s">
        <v>5982</v>
      </c>
      <c r="G237" s="225" t="s">
        <v>73</v>
      </c>
      <c r="H237" s="225" t="s">
        <v>20</v>
      </c>
      <c r="I237" s="225"/>
      <c r="J237" s="225">
        <v>0</v>
      </c>
      <c r="K237" s="225" t="s">
        <v>5886</v>
      </c>
      <c r="L237" s="225">
        <v>0</v>
      </c>
      <c r="M237" s="225"/>
    </row>
    <row r="238" spans="1:13">
      <c r="A238" s="225"/>
      <c r="B238" s="225"/>
      <c r="C238" s="225">
        <v>0</v>
      </c>
      <c r="D238" s="225">
        <v>22</v>
      </c>
      <c r="E238" s="225">
        <v>23</v>
      </c>
      <c r="F238" s="225" t="s">
        <v>6305</v>
      </c>
      <c r="G238" s="225" t="s">
        <v>73</v>
      </c>
      <c r="H238" s="225" t="s">
        <v>8807</v>
      </c>
      <c r="I238" s="225"/>
      <c r="J238" s="225">
        <v>0</v>
      </c>
      <c r="K238" s="225" t="s">
        <v>5886</v>
      </c>
      <c r="L238" s="225">
        <v>0</v>
      </c>
      <c r="M238" s="225"/>
    </row>
    <row r="239" spans="1:13">
      <c r="A239" s="226"/>
      <c r="B239" s="226" t="s">
        <v>7161</v>
      </c>
      <c r="C239" s="226"/>
      <c r="D239" s="226"/>
      <c r="E239" s="226">
        <v>32</v>
      </c>
      <c r="F239" s="226" t="s">
        <v>4333</v>
      </c>
      <c r="G239" s="226"/>
      <c r="H239" s="226" t="s">
        <v>7160</v>
      </c>
      <c r="I239" s="226"/>
      <c r="J239" s="226"/>
      <c r="K239" s="226" t="s">
        <v>5886</v>
      </c>
      <c r="L239" s="226">
        <v>0</v>
      </c>
      <c r="M239" s="226"/>
    </row>
    <row r="240" spans="1:13">
      <c r="A240" s="225"/>
      <c r="B240" s="225"/>
      <c r="C240" s="225">
        <v>25</v>
      </c>
      <c r="D240" s="225">
        <v>31</v>
      </c>
      <c r="E240" s="225">
        <v>7</v>
      </c>
      <c r="F240" s="225" t="s">
        <v>5992</v>
      </c>
      <c r="G240" s="225" t="s">
        <v>73</v>
      </c>
      <c r="H240" s="225" t="s">
        <v>20</v>
      </c>
      <c r="I240" s="225"/>
      <c r="J240" s="225">
        <v>0</v>
      </c>
      <c r="K240" s="225" t="s">
        <v>5886</v>
      </c>
      <c r="L240" s="225">
        <v>0</v>
      </c>
      <c r="M240" s="225"/>
    </row>
    <row r="241" spans="1:13">
      <c r="A241" s="225"/>
      <c r="B241" s="225"/>
      <c r="C241" s="225">
        <v>16</v>
      </c>
      <c r="D241" s="225">
        <v>24</v>
      </c>
      <c r="E241" s="225">
        <v>9</v>
      </c>
      <c r="F241" s="225" t="s">
        <v>5982</v>
      </c>
      <c r="G241" s="225" t="s">
        <v>73</v>
      </c>
      <c r="H241" s="225" t="s">
        <v>8806</v>
      </c>
      <c r="I241" s="225"/>
      <c r="J241" s="225">
        <v>0</v>
      </c>
      <c r="K241" s="225" t="s">
        <v>5886</v>
      </c>
      <c r="L241" s="225">
        <v>0</v>
      </c>
      <c r="M241" s="225"/>
    </row>
    <row r="242" spans="1:13">
      <c r="A242" s="225"/>
      <c r="B242" s="225"/>
      <c r="C242" s="225">
        <v>11</v>
      </c>
      <c r="D242" s="225">
        <v>15</v>
      </c>
      <c r="E242" s="225">
        <v>5</v>
      </c>
      <c r="F242" s="225" t="s">
        <v>6111</v>
      </c>
      <c r="G242" s="225" t="s">
        <v>73</v>
      </c>
      <c r="H242" s="225" t="s">
        <v>20</v>
      </c>
      <c r="I242" s="225"/>
      <c r="J242" s="225">
        <v>0</v>
      </c>
      <c r="K242" s="225" t="s">
        <v>5886</v>
      </c>
      <c r="L242" s="225">
        <v>0</v>
      </c>
      <c r="M242" s="225"/>
    </row>
    <row r="243" spans="1:13">
      <c r="A243" s="225"/>
      <c r="B243" s="225"/>
      <c r="C243" s="225">
        <v>0</v>
      </c>
      <c r="D243" s="225">
        <v>10</v>
      </c>
      <c r="E243" s="225">
        <v>11</v>
      </c>
      <c r="F243" s="225" t="s">
        <v>6216</v>
      </c>
      <c r="G243" s="225" t="s">
        <v>73</v>
      </c>
      <c r="H243" s="225" t="s">
        <v>8805</v>
      </c>
      <c r="I243" s="225"/>
      <c r="J243" s="225">
        <v>0</v>
      </c>
      <c r="K243" s="225" t="s">
        <v>5886</v>
      </c>
      <c r="L243" s="225">
        <v>0</v>
      </c>
      <c r="M243" s="225"/>
    </row>
    <row r="244" spans="1:13">
      <c r="A244" s="226"/>
      <c r="B244" s="226" t="s">
        <v>2730</v>
      </c>
      <c r="C244" s="226"/>
      <c r="D244" s="226"/>
      <c r="E244" s="226">
        <v>32</v>
      </c>
      <c r="F244" s="226" t="s">
        <v>4333</v>
      </c>
      <c r="G244" s="226"/>
      <c r="H244" s="226" t="s">
        <v>7159</v>
      </c>
      <c r="I244" s="226"/>
      <c r="J244" s="226"/>
      <c r="K244" s="226" t="s">
        <v>5886</v>
      </c>
      <c r="L244" s="226">
        <v>0</v>
      </c>
      <c r="M244" s="226"/>
    </row>
    <row r="245" spans="1:13">
      <c r="A245" s="225"/>
      <c r="B245" s="225"/>
      <c r="C245" s="225">
        <v>22</v>
      </c>
      <c r="D245" s="225">
        <v>31</v>
      </c>
      <c r="E245" s="225">
        <v>10</v>
      </c>
      <c r="F245" s="225" t="s">
        <v>5924</v>
      </c>
      <c r="G245" s="225" t="s">
        <v>73</v>
      </c>
      <c r="H245" s="225" t="s">
        <v>20</v>
      </c>
      <c r="I245" s="225"/>
      <c r="J245" s="225">
        <v>0</v>
      </c>
      <c r="K245" s="225" t="s">
        <v>5886</v>
      </c>
      <c r="L245" s="225">
        <v>0</v>
      </c>
      <c r="M245" s="225"/>
    </row>
    <row r="246" spans="1:13">
      <c r="A246" s="225"/>
      <c r="B246" s="225"/>
      <c r="C246" s="225">
        <v>0</v>
      </c>
      <c r="D246" s="225">
        <v>21</v>
      </c>
      <c r="E246" s="225">
        <v>22</v>
      </c>
      <c r="F246" s="225" t="s">
        <v>5930</v>
      </c>
      <c r="G246" s="225" t="s">
        <v>73</v>
      </c>
      <c r="H246" s="225" t="s">
        <v>8804</v>
      </c>
      <c r="I246" s="225"/>
      <c r="J246" s="225">
        <v>0</v>
      </c>
      <c r="K246" s="225" t="s">
        <v>5886</v>
      </c>
      <c r="L246" s="225">
        <v>0</v>
      </c>
      <c r="M246" s="225"/>
    </row>
    <row r="247" spans="1:13">
      <c r="A247" s="226"/>
      <c r="B247" s="226" t="s">
        <v>2716</v>
      </c>
      <c r="C247" s="226"/>
      <c r="D247" s="226"/>
      <c r="E247" s="226">
        <v>32</v>
      </c>
      <c r="F247" s="226" t="s">
        <v>4333</v>
      </c>
      <c r="G247" s="226"/>
      <c r="H247" s="226" t="s">
        <v>7158</v>
      </c>
      <c r="I247" s="226"/>
      <c r="J247" s="226"/>
      <c r="K247" s="226" t="s">
        <v>5886</v>
      </c>
      <c r="L247" s="226">
        <v>0</v>
      </c>
      <c r="M247" s="226"/>
    </row>
    <row r="248" spans="1:13">
      <c r="A248" s="225"/>
      <c r="B248" s="225"/>
      <c r="C248" s="225">
        <v>22</v>
      </c>
      <c r="D248" s="225">
        <v>31</v>
      </c>
      <c r="E248" s="225">
        <v>10</v>
      </c>
      <c r="F248" s="225" t="s">
        <v>5924</v>
      </c>
      <c r="G248" s="225" t="s">
        <v>73</v>
      </c>
      <c r="H248" s="225" t="s">
        <v>20</v>
      </c>
      <c r="I248" s="225"/>
      <c r="J248" s="225">
        <v>0</v>
      </c>
      <c r="K248" s="225" t="s">
        <v>5886</v>
      </c>
      <c r="L248" s="225">
        <v>0</v>
      </c>
      <c r="M248" s="225"/>
    </row>
    <row r="249" spans="1:13">
      <c r="A249" s="225"/>
      <c r="B249" s="225"/>
      <c r="C249" s="225">
        <v>0</v>
      </c>
      <c r="D249" s="225">
        <v>21</v>
      </c>
      <c r="E249" s="225">
        <v>22</v>
      </c>
      <c r="F249" s="225" t="s">
        <v>5930</v>
      </c>
      <c r="G249" s="225" t="s">
        <v>73</v>
      </c>
      <c r="H249" s="225" t="s">
        <v>8803</v>
      </c>
      <c r="I249" s="225"/>
      <c r="J249" s="225">
        <v>0</v>
      </c>
      <c r="K249" s="225" t="s">
        <v>5886</v>
      </c>
      <c r="L249" s="225">
        <v>0</v>
      </c>
      <c r="M249" s="225"/>
    </row>
    <row r="250" spans="1:13">
      <c r="A250" s="226"/>
      <c r="B250" s="226" t="s">
        <v>2704</v>
      </c>
      <c r="C250" s="226"/>
      <c r="D250" s="226"/>
      <c r="E250" s="226">
        <v>32</v>
      </c>
      <c r="F250" s="226" t="s">
        <v>4333</v>
      </c>
      <c r="G250" s="226"/>
      <c r="H250" s="226" t="s">
        <v>7157</v>
      </c>
      <c r="I250" s="226"/>
      <c r="J250" s="226"/>
      <c r="K250" s="226" t="s">
        <v>5886</v>
      </c>
      <c r="L250" s="226">
        <v>0</v>
      </c>
      <c r="M250" s="226"/>
    </row>
    <row r="251" spans="1:13">
      <c r="A251" s="225"/>
      <c r="B251" s="225"/>
      <c r="C251" s="225">
        <v>23</v>
      </c>
      <c r="D251" s="225">
        <v>31</v>
      </c>
      <c r="E251" s="225">
        <v>9</v>
      </c>
      <c r="F251" s="225" t="s">
        <v>5982</v>
      </c>
      <c r="G251" s="225" t="s">
        <v>73</v>
      </c>
      <c r="H251" s="225" t="s">
        <v>20</v>
      </c>
      <c r="I251" s="225"/>
      <c r="J251" s="225">
        <v>0</v>
      </c>
      <c r="K251" s="225" t="s">
        <v>5886</v>
      </c>
      <c r="L251" s="225">
        <v>0</v>
      </c>
      <c r="M251" s="225"/>
    </row>
    <row r="252" spans="1:13">
      <c r="A252" s="225"/>
      <c r="B252" s="225"/>
      <c r="C252" s="225">
        <v>0</v>
      </c>
      <c r="D252" s="225">
        <v>22</v>
      </c>
      <c r="E252" s="225">
        <v>23</v>
      </c>
      <c r="F252" s="225" t="s">
        <v>6305</v>
      </c>
      <c r="G252" s="225" t="s">
        <v>73</v>
      </c>
      <c r="H252" s="225" t="s">
        <v>8802</v>
      </c>
      <c r="I252" s="225"/>
      <c r="J252" s="225">
        <v>0</v>
      </c>
      <c r="K252" s="225" t="s">
        <v>5886</v>
      </c>
      <c r="L252" s="225">
        <v>0</v>
      </c>
      <c r="M252" s="225"/>
    </row>
    <row r="253" spans="1:13">
      <c r="A253" s="226"/>
      <c r="B253" s="226" t="s">
        <v>2698</v>
      </c>
      <c r="C253" s="226"/>
      <c r="D253" s="226"/>
      <c r="E253" s="226">
        <v>32</v>
      </c>
      <c r="F253" s="226" t="s">
        <v>4333</v>
      </c>
      <c r="G253" s="226"/>
      <c r="H253" s="226" t="s">
        <v>7156</v>
      </c>
      <c r="I253" s="226"/>
      <c r="J253" s="226"/>
      <c r="K253" s="226" t="s">
        <v>5886</v>
      </c>
      <c r="L253" s="226">
        <v>0</v>
      </c>
      <c r="M253" s="226"/>
    </row>
    <row r="254" spans="1:13">
      <c r="A254" s="225"/>
      <c r="B254" s="225"/>
      <c r="C254" s="225">
        <v>25</v>
      </c>
      <c r="D254" s="225">
        <v>31</v>
      </c>
      <c r="E254" s="225">
        <v>7</v>
      </c>
      <c r="F254" s="225" t="s">
        <v>5992</v>
      </c>
      <c r="G254" s="225" t="s">
        <v>73</v>
      </c>
      <c r="H254" s="225" t="s">
        <v>20</v>
      </c>
      <c r="I254" s="225"/>
      <c r="J254" s="225">
        <v>0</v>
      </c>
      <c r="K254" s="225" t="s">
        <v>5886</v>
      </c>
      <c r="L254" s="225">
        <v>0</v>
      </c>
      <c r="M254" s="225"/>
    </row>
    <row r="255" spans="1:13">
      <c r="A255" s="225"/>
      <c r="B255" s="225"/>
      <c r="C255" s="225">
        <v>16</v>
      </c>
      <c r="D255" s="225">
        <v>24</v>
      </c>
      <c r="E255" s="225">
        <v>9</v>
      </c>
      <c r="F255" s="225" t="s">
        <v>5982</v>
      </c>
      <c r="G255" s="225" t="s">
        <v>73</v>
      </c>
      <c r="H255" s="225" t="s">
        <v>8801</v>
      </c>
      <c r="I255" s="225"/>
      <c r="J255" s="225">
        <v>0</v>
      </c>
      <c r="K255" s="225" t="s">
        <v>5886</v>
      </c>
      <c r="L255" s="225">
        <v>0</v>
      </c>
      <c r="M255" s="225"/>
    </row>
    <row r="256" spans="1:13">
      <c r="A256" s="225"/>
      <c r="B256" s="225"/>
      <c r="C256" s="225">
        <v>11</v>
      </c>
      <c r="D256" s="225">
        <v>15</v>
      </c>
      <c r="E256" s="225">
        <v>5</v>
      </c>
      <c r="F256" s="225" t="s">
        <v>6111</v>
      </c>
      <c r="G256" s="225" t="s">
        <v>73</v>
      </c>
      <c r="H256" s="225" t="s">
        <v>20</v>
      </c>
      <c r="I256" s="225"/>
      <c r="J256" s="225">
        <v>0</v>
      </c>
      <c r="K256" s="225" t="s">
        <v>5886</v>
      </c>
      <c r="L256" s="225">
        <v>0</v>
      </c>
      <c r="M256" s="225"/>
    </row>
    <row r="257" spans="1:13">
      <c r="A257" s="225"/>
      <c r="B257" s="225"/>
      <c r="C257" s="225">
        <v>0</v>
      </c>
      <c r="D257" s="225">
        <v>10</v>
      </c>
      <c r="E257" s="225">
        <v>11</v>
      </c>
      <c r="F257" s="225" t="s">
        <v>6216</v>
      </c>
      <c r="G257" s="225" t="s">
        <v>73</v>
      </c>
      <c r="H257" s="225" t="s">
        <v>8800</v>
      </c>
      <c r="I257" s="225"/>
      <c r="J257" s="225">
        <v>0</v>
      </c>
      <c r="K257" s="225" t="s">
        <v>5886</v>
      </c>
      <c r="L257" s="225">
        <v>0</v>
      </c>
      <c r="M257" s="225"/>
    </row>
    <row r="258" spans="1:13">
      <c r="A258" s="226"/>
      <c r="B258" s="226" t="s">
        <v>2692</v>
      </c>
      <c r="C258" s="226"/>
      <c r="D258" s="226"/>
      <c r="E258" s="226">
        <v>32</v>
      </c>
      <c r="F258" s="226" t="s">
        <v>7155</v>
      </c>
      <c r="G258" s="226"/>
      <c r="H258" s="226" t="s">
        <v>7154</v>
      </c>
      <c r="I258" s="226"/>
      <c r="J258" s="226"/>
      <c r="K258" s="226" t="s">
        <v>7153</v>
      </c>
      <c r="L258" s="226">
        <v>65537</v>
      </c>
      <c r="M258" s="226"/>
    </row>
    <row r="259" spans="1:13">
      <c r="A259" s="225"/>
      <c r="B259" s="225"/>
      <c r="C259" s="225">
        <v>17</v>
      </c>
      <c r="D259" s="225">
        <v>31</v>
      </c>
      <c r="E259" s="225">
        <v>15</v>
      </c>
      <c r="F259" s="225" t="s">
        <v>6002</v>
      </c>
      <c r="G259" s="225" t="s">
        <v>73</v>
      </c>
      <c r="H259" s="225" t="s">
        <v>20</v>
      </c>
      <c r="I259" s="225"/>
      <c r="J259" s="225">
        <v>0</v>
      </c>
      <c r="K259" s="225" t="s">
        <v>5886</v>
      </c>
      <c r="L259" s="225">
        <v>0</v>
      </c>
      <c r="M259" s="225"/>
    </row>
    <row r="260" spans="1:13">
      <c r="A260" s="225"/>
      <c r="B260" s="225"/>
      <c r="C260" s="225">
        <v>16</v>
      </c>
      <c r="D260" s="225">
        <v>16</v>
      </c>
      <c r="E260" s="225">
        <v>1</v>
      </c>
      <c r="F260" s="225" t="s">
        <v>6081</v>
      </c>
      <c r="G260" s="225" t="s">
        <v>73</v>
      </c>
      <c r="H260" s="225" t="s">
        <v>8799</v>
      </c>
      <c r="I260" s="225"/>
      <c r="J260" s="225">
        <v>1</v>
      </c>
      <c r="K260" s="225" t="s">
        <v>5933</v>
      </c>
      <c r="L260" s="225">
        <v>65536</v>
      </c>
      <c r="M260" s="225"/>
    </row>
    <row r="261" spans="1:13">
      <c r="A261" s="225"/>
      <c r="B261" s="225"/>
      <c r="C261" s="225">
        <v>1</v>
      </c>
      <c r="D261" s="225">
        <v>15</v>
      </c>
      <c r="E261" s="225">
        <v>15</v>
      </c>
      <c r="F261" s="225" t="s">
        <v>6002</v>
      </c>
      <c r="G261" s="225" t="s">
        <v>73</v>
      </c>
      <c r="H261" s="225" t="s">
        <v>20</v>
      </c>
      <c r="I261" s="225"/>
      <c r="J261" s="225">
        <v>0</v>
      </c>
      <c r="K261" s="225" t="s">
        <v>5886</v>
      </c>
      <c r="L261" s="225">
        <v>0</v>
      </c>
      <c r="M261" s="225"/>
    </row>
    <row r="262" spans="1:13">
      <c r="A262" s="225"/>
      <c r="B262" s="225"/>
      <c r="C262" s="225">
        <v>0</v>
      </c>
      <c r="D262" s="225">
        <v>0</v>
      </c>
      <c r="E262" s="225">
        <v>1</v>
      </c>
      <c r="F262" s="225" t="s">
        <v>6081</v>
      </c>
      <c r="G262" s="225" t="s">
        <v>73</v>
      </c>
      <c r="H262" s="225" t="s">
        <v>8798</v>
      </c>
      <c r="I262" s="225"/>
      <c r="J262" s="225">
        <v>1</v>
      </c>
      <c r="K262" s="225" t="s">
        <v>5933</v>
      </c>
      <c r="L262" s="225">
        <v>1</v>
      </c>
      <c r="M262" s="225"/>
    </row>
    <row r="263" spans="1:13">
      <c r="A263" s="226"/>
      <c r="B263" s="226" t="s">
        <v>2680</v>
      </c>
      <c r="C263" s="226"/>
      <c r="D263" s="226"/>
      <c r="E263" s="226">
        <v>32</v>
      </c>
      <c r="F263" s="226" t="s">
        <v>4333</v>
      </c>
      <c r="G263" s="226"/>
      <c r="H263" s="226" t="s">
        <v>7152</v>
      </c>
      <c r="I263" s="226"/>
      <c r="J263" s="226"/>
      <c r="K263" s="226" t="s">
        <v>5886</v>
      </c>
      <c r="L263" s="226">
        <v>0</v>
      </c>
      <c r="M263" s="226"/>
    </row>
    <row r="264" spans="1:13">
      <c r="A264" s="225"/>
      <c r="B264" s="225"/>
      <c r="C264" s="225">
        <v>29</v>
      </c>
      <c r="D264" s="225">
        <v>31</v>
      </c>
      <c r="E264" s="225">
        <v>3</v>
      </c>
      <c r="F264" s="225" t="s">
        <v>5910</v>
      </c>
      <c r="G264" s="225" t="s">
        <v>73</v>
      </c>
      <c r="H264" s="225" t="s">
        <v>20</v>
      </c>
      <c r="I264" s="225"/>
      <c r="J264" s="225">
        <v>0</v>
      </c>
      <c r="K264" s="225" t="s">
        <v>5886</v>
      </c>
      <c r="L264" s="225">
        <v>0</v>
      </c>
      <c r="M264" s="225"/>
    </row>
    <row r="265" spans="1:13">
      <c r="A265" s="225"/>
      <c r="B265" s="225"/>
      <c r="C265" s="225">
        <v>16</v>
      </c>
      <c r="D265" s="225">
        <v>28</v>
      </c>
      <c r="E265" s="225">
        <v>13</v>
      </c>
      <c r="F265" s="225" t="s">
        <v>6859</v>
      </c>
      <c r="G265" s="225" t="s">
        <v>73</v>
      </c>
      <c r="H265" s="225" t="s">
        <v>8797</v>
      </c>
      <c r="I265" s="225"/>
      <c r="J265" s="225">
        <v>0</v>
      </c>
      <c r="K265" s="225" t="s">
        <v>5886</v>
      </c>
      <c r="L265" s="225">
        <v>0</v>
      </c>
      <c r="M265" s="225"/>
    </row>
    <row r="266" spans="1:13">
      <c r="A266" s="225"/>
      <c r="B266" s="225"/>
      <c r="C266" s="225">
        <v>13</v>
      </c>
      <c r="D266" s="225">
        <v>15</v>
      </c>
      <c r="E266" s="225">
        <v>3</v>
      </c>
      <c r="F266" s="225" t="s">
        <v>5910</v>
      </c>
      <c r="G266" s="225" t="s">
        <v>73</v>
      </c>
      <c r="H266" s="225" t="s">
        <v>20</v>
      </c>
      <c r="I266" s="225"/>
      <c r="J266" s="225">
        <v>0</v>
      </c>
      <c r="K266" s="225" t="s">
        <v>5886</v>
      </c>
      <c r="L266" s="225">
        <v>0</v>
      </c>
      <c r="M266" s="225"/>
    </row>
    <row r="267" spans="1:13">
      <c r="A267" s="225"/>
      <c r="B267" s="225"/>
      <c r="C267" s="225">
        <v>0</v>
      </c>
      <c r="D267" s="225">
        <v>12</v>
      </c>
      <c r="E267" s="225">
        <v>13</v>
      </c>
      <c r="F267" s="225" t="s">
        <v>6859</v>
      </c>
      <c r="G267" s="225" t="s">
        <v>73</v>
      </c>
      <c r="H267" s="225" t="s">
        <v>8796</v>
      </c>
      <c r="I267" s="225"/>
      <c r="J267" s="225">
        <v>0</v>
      </c>
      <c r="K267" s="225" t="s">
        <v>5886</v>
      </c>
      <c r="L267" s="225">
        <v>0</v>
      </c>
      <c r="M267" s="225"/>
    </row>
    <row r="268" spans="1:13">
      <c r="A268" s="226"/>
      <c r="B268" s="226" t="s">
        <v>2668</v>
      </c>
      <c r="C268" s="226"/>
      <c r="D268" s="226"/>
      <c r="E268" s="226">
        <v>32</v>
      </c>
      <c r="F268" s="226" t="s">
        <v>4333</v>
      </c>
      <c r="G268" s="226"/>
      <c r="H268" s="226" t="s">
        <v>7151</v>
      </c>
      <c r="I268" s="226"/>
      <c r="J268" s="226"/>
      <c r="K268" s="226" t="s">
        <v>5886</v>
      </c>
      <c r="L268" s="226">
        <v>0</v>
      </c>
      <c r="M268" s="226"/>
    </row>
    <row r="269" spans="1:13">
      <c r="A269" s="225"/>
      <c r="B269" s="225"/>
      <c r="C269" s="225">
        <v>29</v>
      </c>
      <c r="D269" s="225">
        <v>31</v>
      </c>
      <c r="E269" s="225">
        <v>3</v>
      </c>
      <c r="F269" s="225" t="s">
        <v>5910</v>
      </c>
      <c r="G269" s="225" t="s">
        <v>73</v>
      </c>
      <c r="H269" s="225" t="s">
        <v>20</v>
      </c>
      <c r="I269" s="225"/>
      <c r="J269" s="225">
        <v>0</v>
      </c>
      <c r="K269" s="225" t="s">
        <v>5886</v>
      </c>
      <c r="L269" s="225">
        <v>0</v>
      </c>
      <c r="M269" s="225"/>
    </row>
    <row r="270" spans="1:13">
      <c r="A270" s="225"/>
      <c r="B270" s="225"/>
      <c r="C270" s="225">
        <v>16</v>
      </c>
      <c r="D270" s="225">
        <v>28</v>
      </c>
      <c r="E270" s="225">
        <v>13</v>
      </c>
      <c r="F270" s="225" t="s">
        <v>6859</v>
      </c>
      <c r="G270" s="225" t="s">
        <v>73</v>
      </c>
      <c r="H270" s="225" t="s">
        <v>8795</v>
      </c>
      <c r="I270" s="225"/>
      <c r="J270" s="225">
        <v>0</v>
      </c>
      <c r="K270" s="225" t="s">
        <v>5886</v>
      </c>
      <c r="L270" s="225">
        <v>0</v>
      </c>
      <c r="M270" s="225"/>
    </row>
    <row r="271" spans="1:13">
      <c r="A271" s="225"/>
      <c r="B271" s="225"/>
      <c r="C271" s="225">
        <v>13</v>
      </c>
      <c r="D271" s="225">
        <v>15</v>
      </c>
      <c r="E271" s="225">
        <v>3</v>
      </c>
      <c r="F271" s="225" t="s">
        <v>5910</v>
      </c>
      <c r="G271" s="225" t="s">
        <v>73</v>
      </c>
      <c r="H271" s="225" t="s">
        <v>20</v>
      </c>
      <c r="I271" s="225"/>
      <c r="J271" s="225">
        <v>0</v>
      </c>
      <c r="K271" s="225" t="s">
        <v>5886</v>
      </c>
      <c r="L271" s="225">
        <v>0</v>
      </c>
      <c r="M271" s="225"/>
    </row>
    <row r="272" spans="1:13">
      <c r="A272" s="225"/>
      <c r="B272" s="225"/>
      <c r="C272" s="225">
        <v>0</v>
      </c>
      <c r="D272" s="225">
        <v>12</v>
      </c>
      <c r="E272" s="225">
        <v>13</v>
      </c>
      <c r="F272" s="225" t="s">
        <v>6859</v>
      </c>
      <c r="G272" s="225" t="s">
        <v>73</v>
      </c>
      <c r="H272" s="225" t="s">
        <v>8794</v>
      </c>
      <c r="I272" s="225"/>
      <c r="J272" s="225">
        <v>0</v>
      </c>
      <c r="K272" s="225" t="s">
        <v>5886</v>
      </c>
      <c r="L272" s="225">
        <v>0</v>
      </c>
      <c r="M272" s="225"/>
    </row>
    <row r="273" spans="1:13">
      <c r="A273" s="226"/>
      <c r="B273" s="226" t="s">
        <v>7150</v>
      </c>
      <c r="C273" s="226"/>
      <c r="D273" s="226"/>
      <c r="E273" s="226">
        <v>32</v>
      </c>
      <c r="F273" s="226" t="s">
        <v>4333</v>
      </c>
      <c r="G273" s="226"/>
      <c r="H273" s="226" t="s">
        <v>7149</v>
      </c>
      <c r="I273" s="226"/>
      <c r="J273" s="226"/>
      <c r="K273" s="226" t="s">
        <v>5886</v>
      </c>
      <c r="L273" s="226">
        <v>0</v>
      </c>
      <c r="M273" s="226"/>
    </row>
    <row r="274" spans="1:13">
      <c r="A274" s="225"/>
      <c r="B274" s="225"/>
      <c r="C274" s="225">
        <v>16</v>
      </c>
      <c r="D274" s="225">
        <v>31</v>
      </c>
      <c r="E274" s="225">
        <v>16</v>
      </c>
      <c r="F274" s="225" t="s">
        <v>6008</v>
      </c>
      <c r="G274" s="225" t="s">
        <v>73</v>
      </c>
      <c r="H274" s="225" t="s">
        <v>20</v>
      </c>
      <c r="I274" s="225"/>
      <c r="J274" s="225">
        <v>0</v>
      </c>
      <c r="K274" s="225" t="s">
        <v>5886</v>
      </c>
      <c r="L274" s="225">
        <v>0</v>
      </c>
      <c r="M274" s="225"/>
    </row>
    <row r="275" spans="1:13">
      <c r="A275" s="225"/>
      <c r="B275" s="225"/>
      <c r="C275" s="225">
        <v>0</v>
      </c>
      <c r="D275" s="225">
        <v>15</v>
      </c>
      <c r="E275" s="225">
        <v>16</v>
      </c>
      <c r="F275" s="225" t="s">
        <v>6008</v>
      </c>
      <c r="G275" s="225" t="s">
        <v>73</v>
      </c>
      <c r="H275" s="225" t="s">
        <v>8793</v>
      </c>
      <c r="I275" s="225"/>
      <c r="J275" s="225">
        <v>0</v>
      </c>
      <c r="K275" s="225" t="s">
        <v>5886</v>
      </c>
      <c r="L275" s="225">
        <v>0</v>
      </c>
      <c r="M275" s="225"/>
    </row>
    <row r="276" spans="1:13">
      <c r="A276" s="226"/>
      <c r="B276" s="226" t="s">
        <v>6263</v>
      </c>
      <c r="C276" s="226"/>
      <c r="D276" s="226"/>
      <c r="E276" s="226">
        <v>32</v>
      </c>
      <c r="F276" s="226" t="s">
        <v>4333</v>
      </c>
      <c r="G276" s="226"/>
      <c r="H276" s="226" t="s">
        <v>7148</v>
      </c>
      <c r="I276" s="226"/>
      <c r="J276" s="226"/>
      <c r="K276" s="226" t="s">
        <v>5886</v>
      </c>
      <c r="L276" s="226">
        <v>0</v>
      </c>
      <c r="M276" s="226"/>
    </row>
    <row r="277" spans="1:13">
      <c r="A277" s="225"/>
      <c r="B277" s="225"/>
      <c r="C277" s="225">
        <v>12</v>
      </c>
      <c r="D277" s="225">
        <v>31</v>
      </c>
      <c r="E277" s="225">
        <v>20</v>
      </c>
      <c r="F277" s="225" t="s">
        <v>6016</v>
      </c>
      <c r="G277" s="225" t="s">
        <v>73</v>
      </c>
      <c r="H277" s="225" t="s">
        <v>20</v>
      </c>
      <c r="I277" s="225"/>
      <c r="J277" s="225">
        <v>0</v>
      </c>
      <c r="K277" s="225" t="s">
        <v>5886</v>
      </c>
      <c r="L277" s="225">
        <v>0</v>
      </c>
      <c r="M277" s="225"/>
    </row>
    <row r="278" spans="1:13">
      <c r="A278" s="225"/>
      <c r="B278" s="225"/>
      <c r="C278" s="225">
        <v>8</v>
      </c>
      <c r="D278" s="225">
        <v>11</v>
      </c>
      <c r="E278" s="225">
        <v>4</v>
      </c>
      <c r="F278" s="225" t="s">
        <v>5994</v>
      </c>
      <c r="G278" s="225" t="s">
        <v>68</v>
      </c>
      <c r="H278" s="225" t="s">
        <v>8792</v>
      </c>
      <c r="I278" s="225"/>
      <c r="J278" s="225">
        <v>0</v>
      </c>
      <c r="K278" s="225" t="s">
        <v>5886</v>
      </c>
      <c r="L278" s="225">
        <v>0</v>
      </c>
      <c r="M278" s="225"/>
    </row>
    <row r="279" spans="1:13">
      <c r="A279" s="225"/>
      <c r="B279" s="225"/>
      <c r="C279" s="225">
        <v>4</v>
      </c>
      <c r="D279" s="225">
        <v>7</v>
      </c>
      <c r="E279" s="225">
        <v>4</v>
      </c>
      <c r="F279" s="225" t="s">
        <v>5994</v>
      </c>
      <c r="G279" s="225" t="s">
        <v>73</v>
      </c>
      <c r="H279" s="225" t="s">
        <v>20</v>
      </c>
      <c r="I279" s="225"/>
      <c r="J279" s="225">
        <v>0</v>
      </c>
      <c r="K279" s="225" t="s">
        <v>5886</v>
      </c>
      <c r="L279" s="225">
        <v>0</v>
      </c>
      <c r="M279" s="225"/>
    </row>
    <row r="280" spans="1:13">
      <c r="A280" s="225"/>
      <c r="B280" s="225"/>
      <c r="C280" s="225">
        <v>0</v>
      </c>
      <c r="D280" s="225">
        <v>3</v>
      </c>
      <c r="E280" s="225">
        <v>4</v>
      </c>
      <c r="F280" s="225" t="s">
        <v>5994</v>
      </c>
      <c r="G280" s="225" t="s">
        <v>68</v>
      </c>
      <c r="H280" s="225" t="s">
        <v>8791</v>
      </c>
      <c r="I280" s="225"/>
      <c r="J280" s="225">
        <v>0</v>
      </c>
      <c r="K280" s="225" t="s">
        <v>5886</v>
      </c>
      <c r="L280" s="225">
        <v>0</v>
      </c>
      <c r="M280" s="225"/>
    </row>
    <row r="281" spans="1:13">
      <c r="A281" s="226"/>
      <c r="B281" s="226" t="s">
        <v>6262</v>
      </c>
      <c r="C281" s="226"/>
      <c r="D281" s="226"/>
      <c r="E281" s="226">
        <v>32</v>
      </c>
      <c r="F281" s="226" t="s">
        <v>7147</v>
      </c>
      <c r="G281" s="226"/>
      <c r="H281" s="226" t="s">
        <v>7146</v>
      </c>
      <c r="I281" s="226"/>
      <c r="J281" s="226"/>
      <c r="K281" s="226" t="s">
        <v>7145</v>
      </c>
      <c r="L281" s="226">
        <v>1107313152</v>
      </c>
      <c r="M281" s="226"/>
    </row>
    <row r="282" spans="1:13">
      <c r="A282" s="225"/>
      <c r="B282" s="225"/>
      <c r="C282" s="225">
        <v>31</v>
      </c>
      <c r="D282" s="225">
        <v>31</v>
      </c>
      <c r="E282" s="225">
        <v>1</v>
      </c>
      <c r="F282" s="225" t="s">
        <v>5907</v>
      </c>
      <c r="G282" s="225" t="s">
        <v>73</v>
      </c>
      <c r="H282" s="225" t="s">
        <v>20</v>
      </c>
      <c r="I282" s="225"/>
      <c r="J282" s="225">
        <v>0</v>
      </c>
      <c r="K282" s="225" t="s">
        <v>5886</v>
      </c>
      <c r="L282" s="225">
        <v>0</v>
      </c>
      <c r="M282" s="225"/>
    </row>
    <row r="283" spans="1:13">
      <c r="A283" s="225"/>
      <c r="B283" s="225"/>
      <c r="C283" s="225">
        <v>24</v>
      </c>
      <c r="D283" s="225">
        <v>30</v>
      </c>
      <c r="E283" s="225">
        <v>7</v>
      </c>
      <c r="F283" s="225" t="s">
        <v>6025</v>
      </c>
      <c r="G283" s="225" t="s">
        <v>68</v>
      </c>
      <c r="H283" s="225" t="s">
        <v>8790</v>
      </c>
      <c r="I283" s="225"/>
      <c r="J283" s="225">
        <v>66</v>
      </c>
      <c r="K283" s="225" t="s">
        <v>6024</v>
      </c>
      <c r="L283" s="225">
        <v>1107296256</v>
      </c>
      <c r="M283" s="225"/>
    </row>
    <row r="284" spans="1:13">
      <c r="A284" s="225"/>
      <c r="B284" s="225"/>
      <c r="C284" s="225">
        <v>23</v>
      </c>
      <c r="D284" s="225">
        <v>23</v>
      </c>
      <c r="E284" s="225">
        <v>1</v>
      </c>
      <c r="F284" s="225" t="s">
        <v>5907</v>
      </c>
      <c r="G284" s="225" t="s">
        <v>73</v>
      </c>
      <c r="H284" s="225" t="s">
        <v>20</v>
      </c>
      <c r="I284" s="225"/>
      <c r="J284" s="225">
        <v>0</v>
      </c>
      <c r="K284" s="225" t="s">
        <v>5886</v>
      </c>
      <c r="L284" s="225">
        <v>0</v>
      </c>
      <c r="M284" s="225"/>
    </row>
    <row r="285" spans="1:13">
      <c r="A285" s="225"/>
      <c r="B285" s="225"/>
      <c r="C285" s="225">
        <v>16</v>
      </c>
      <c r="D285" s="225">
        <v>22</v>
      </c>
      <c r="E285" s="225">
        <v>7</v>
      </c>
      <c r="F285" s="225" t="s">
        <v>5992</v>
      </c>
      <c r="G285" s="225" t="s">
        <v>68</v>
      </c>
      <c r="H285" s="225" t="s">
        <v>8789</v>
      </c>
      <c r="I285" s="225"/>
      <c r="J285" s="225">
        <v>0</v>
      </c>
      <c r="K285" s="225" t="s">
        <v>5886</v>
      </c>
      <c r="L285" s="225">
        <v>0</v>
      </c>
      <c r="M285" s="225"/>
    </row>
    <row r="286" spans="1:13">
      <c r="A286" s="225"/>
      <c r="B286" s="225"/>
      <c r="C286" s="225">
        <v>15</v>
      </c>
      <c r="D286" s="225">
        <v>15</v>
      </c>
      <c r="E286" s="225">
        <v>1</v>
      </c>
      <c r="F286" s="225" t="s">
        <v>5907</v>
      </c>
      <c r="G286" s="225" t="s">
        <v>73</v>
      </c>
      <c r="H286" s="225" t="s">
        <v>20</v>
      </c>
      <c r="I286" s="225"/>
      <c r="J286" s="225">
        <v>0</v>
      </c>
      <c r="K286" s="225" t="s">
        <v>5886</v>
      </c>
      <c r="L286" s="225">
        <v>0</v>
      </c>
      <c r="M286" s="225"/>
    </row>
    <row r="287" spans="1:13">
      <c r="A287" s="225"/>
      <c r="B287" s="225"/>
      <c r="C287" s="225">
        <v>8</v>
      </c>
      <c r="D287" s="225">
        <v>14</v>
      </c>
      <c r="E287" s="225">
        <v>7</v>
      </c>
      <c r="F287" s="225" t="s">
        <v>6025</v>
      </c>
      <c r="G287" s="225" t="s">
        <v>68</v>
      </c>
      <c r="H287" s="225" t="s">
        <v>8788</v>
      </c>
      <c r="I287" s="225"/>
      <c r="J287" s="225">
        <v>66</v>
      </c>
      <c r="K287" s="225" t="s">
        <v>6024</v>
      </c>
      <c r="L287" s="225">
        <v>16896</v>
      </c>
      <c r="M287" s="225"/>
    </row>
    <row r="288" spans="1:13">
      <c r="A288" s="225"/>
      <c r="B288" s="225"/>
      <c r="C288" s="225">
        <v>7</v>
      </c>
      <c r="D288" s="225">
        <v>7</v>
      </c>
      <c r="E288" s="225">
        <v>1</v>
      </c>
      <c r="F288" s="225" t="s">
        <v>5907</v>
      </c>
      <c r="G288" s="225" t="s">
        <v>73</v>
      </c>
      <c r="H288" s="225" t="s">
        <v>20</v>
      </c>
      <c r="I288" s="225"/>
      <c r="J288" s="225">
        <v>0</v>
      </c>
      <c r="K288" s="225" t="s">
        <v>5886</v>
      </c>
      <c r="L288" s="225">
        <v>0</v>
      </c>
      <c r="M288" s="225"/>
    </row>
    <row r="289" spans="1:13">
      <c r="A289" s="225"/>
      <c r="B289" s="225"/>
      <c r="C289" s="225">
        <v>0</v>
      </c>
      <c r="D289" s="225">
        <v>6</v>
      </c>
      <c r="E289" s="225">
        <v>7</v>
      </c>
      <c r="F289" s="225" t="s">
        <v>5992</v>
      </c>
      <c r="G289" s="225" t="s">
        <v>68</v>
      </c>
      <c r="H289" s="225" t="s">
        <v>8787</v>
      </c>
      <c r="I289" s="225"/>
      <c r="J289" s="225">
        <v>0</v>
      </c>
      <c r="K289" s="225" t="s">
        <v>5886</v>
      </c>
      <c r="L289" s="225">
        <v>0</v>
      </c>
      <c r="M289" s="225"/>
    </row>
    <row r="290" spans="1:13">
      <c r="A290" s="226"/>
      <c r="B290" s="226" t="s">
        <v>6261</v>
      </c>
      <c r="C290" s="226"/>
      <c r="D290" s="226"/>
      <c r="E290" s="226">
        <v>32</v>
      </c>
      <c r="F290" s="226" t="s">
        <v>4333</v>
      </c>
      <c r="G290" s="226"/>
      <c r="H290" s="226" t="s">
        <v>7144</v>
      </c>
      <c r="I290" s="226"/>
      <c r="J290" s="226"/>
      <c r="K290" s="226" t="s">
        <v>5886</v>
      </c>
      <c r="L290" s="226">
        <v>0</v>
      </c>
      <c r="M290" s="226"/>
    </row>
    <row r="291" spans="1:13">
      <c r="A291" s="225"/>
      <c r="B291" s="225"/>
      <c r="C291" s="225">
        <v>20</v>
      </c>
      <c r="D291" s="225">
        <v>31</v>
      </c>
      <c r="E291" s="225">
        <v>12</v>
      </c>
      <c r="F291" s="225" t="s">
        <v>6001</v>
      </c>
      <c r="G291" s="225" t="s">
        <v>73</v>
      </c>
      <c r="H291" s="225" t="s">
        <v>20</v>
      </c>
      <c r="I291" s="225"/>
      <c r="J291" s="225">
        <v>0</v>
      </c>
      <c r="K291" s="225" t="s">
        <v>5886</v>
      </c>
      <c r="L291" s="225">
        <v>0</v>
      </c>
      <c r="M291" s="225"/>
    </row>
    <row r="292" spans="1:13">
      <c r="A292" s="225"/>
      <c r="B292" s="225"/>
      <c r="C292" s="225">
        <v>16</v>
      </c>
      <c r="D292" s="225">
        <v>19</v>
      </c>
      <c r="E292" s="225">
        <v>4</v>
      </c>
      <c r="F292" s="225" t="s">
        <v>5994</v>
      </c>
      <c r="G292" s="225" t="s">
        <v>68</v>
      </c>
      <c r="H292" s="225" t="s">
        <v>8786</v>
      </c>
      <c r="I292" s="225"/>
      <c r="J292" s="225">
        <v>0</v>
      </c>
      <c r="K292" s="225" t="s">
        <v>5886</v>
      </c>
      <c r="L292" s="225">
        <v>0</v>
      </c>
      <c r="M292" s="225"/>
    </row>
    <row r="293" spans="1:13">
      <c r="A293" s="225"/>
      <c r="B293" s="225"/>
      <c r="C293" s="225">
        <v>4</v>
      </c>
      <c r="D293" s="225">
        <v>15</v>
      </c>
      <c r="E293" s="225">
        <v>12</v>
      </c>
      <c r="F293" s="225" t="s">
        <v>6001</v>
      </c>
      <c r="G293" s="225" t="s">
        <v>73</v>
      </c>
      <c r="H293" s="225" t="s">
        <v>20</v>
      </c>
      <c r="I293" s="225"/>
      <c r="J293" s="225">
        <v>0</v>
      </c>
      <c r="K293" s="225" t="s">
        <v>5886</v>
      </c>
      <c r="L293" s="225">
        <v>0</v>
      </c>
      <c r="M293" s="225"/>
    </row>
    <row r="294" spans="1:13">
      <c r="A294" s="225"/>
      <c r="B294" s="225"/>
      <c r="C294" s="225">
        <v>0</v>
      </c>
      <c r="D294" s="225">
        <v>3</v>
      </c>
      <c r="E294" s="225">
        <v>4</v>
      </c>
      <c r="F294" s="225" t="s">
        <v>5994</v>
      </c>
      <c r="G294" s="225" t="s">
        <v>68</v>
      </c>
      <c r="H294" s="225" t="s">
        <v>8785</v>
      </c>
      <c r="I294" s="225"/>
      <c r="J294" s="225">
        <v>0</v>
      </c>
      <c r="K294" s="225" t="s">
        <v>5886</v>
      </c>
      <c r="L294" s="225">
        <v>0</v>
      </c>
      <c r="M294" s="225"/>
    </row>
    <row r="295" spans="1:13">
      <c r="A295" s="226"/>
      <c r="B295" s="226" t="s">
        <v>6260</v>
      </c>
      <c r="C295" s="226"/>
      <c r="D295" s="226"/>
      <c r="E295" s="226">
        <v>32</v>
      </c>
      <c r="F295" s="226" t="s">
        <v>6094</v>
      </c>
      <c r="G295" s="226"/>
      <c r="H295" s="226" t="s">
        <v>7143</v>
      </c>
      <c r="I295" s="226"/>
      <c r="J295" s="226"/>
      <c r="K295" s="226" t="s">
        <v>5933</v>
      </c>
      <c r="L295" s="226">
        <v>1</v>
      </c>
      <c r="M295" s="226"/>
    </row>
    <row r="296" spans="1:13">
      <c r="A296" s="225"/>
      <c r="B296" s="225"/>
      <c r="C296" s="225">
        <v>17</v>
      </c>
      <c r="D296" s="225">
        <v>31</v>
      </c>
      <c r="E296" s="225">
        <v>15</v>
      </c>
      <c r="F296" s="225" t="s">
        <v>6002</v>
      </c>
      <c r="G296" s="225" t="s">
        <v>73</v>
      </c>
      <c r="H296" s="225" t="s">
        <v>20</v>
      </c>
      <c r="I296" s="225"/>
      <c r="J296" s="225">
        <v>0</v>
      </c>
      <c r="K296" s="225" t="s">
        <v>5886</v>
      </c>
      <c r="L296" s="225">
        <v>0</v>
      </c>
      <c r="M296" s="225"/>
    </row>
    <row r="297" spans="1:13">
      <c r="A297" s="225"/>
      <c r="B297" s="225"/>
      <c r="C297" s="225">
        <v>16</v>
      </c>
      <c r="D297" s="225">
        <v>16</v>
      </c>
      <c r="E297" s="225">
        <v>1</v>
      </c>
      <c r="F297" s="225" t="s">
        <v>5907</v>
      </c>
      <c r="G297" s="225" t="s">
        <v>68</v>
      </c>
      <c r="H297" s="225" t="s">
        <v>8784</v>
      </c>
      <c r="I297" s="225"/>
      <c r="J297" s="225">
        <v>0</v>
      </c>
      <c r="K297" s="225" t="s">
        <v>5886</v>
      </c>
      <c r="L297" s="225">
        <v>0</v>
      </c>
      <c r="M297" s="225"/>
    </row>
    <row r="298" spans="1:13">
      <c r="A298" s="225"/>
      <c r="B298" s="225"/>
      <c r="C298" s="225">
        <v>1</v>
      </c>
      <c r="D298" s="225">
        <v>15</v>
      </c>
      <c r="E298" s="225">
        <v>15</v>
      </c>
      <c r="F298" s="225" t="s">
        <v>6002</v>
      </c>
      <c r="G298" s="225" t="s">
        <v>73</v>
      </c>
      <c r="H298" s="225" t="s">
        <v>20</v>
      </c>
      <c r="I298" s="225"/>
      <c r="J298" s="225">
        <v>0</v>
      </c>
      <c r="K298" s="225" t="s">
        <v>5886</v>
      </c>
      <c r="L298" s="225">
        <v>0</v>
      </c>
      <c r="M298" s="225"/>
    </row>
    <row r="299" spans="1:13">
      <c r="A299" s="225"/>
      <c r="B299" s="225"/>
      <c r="C299" s="225">
        <v>0</v>
      </c>
      <c r="D299" s="225">
        <v>0</v>
      </c>
      <c r="E299" s="225">
        <v>1</v>
      </c>
      <c r="F299" s="225" t="s">
        <v>6081</v>
      </c>
      <c r="G299" s="225" t="s">
        <v>68</v>
      </c>
      <c r="H299" s="225" t="s">
        <v>8783</v>
      </c>
      <c r="I299" s="225"/>
      <c r="J299" s="225">
        <v>1</v>
      </c>
      <c r="K299" s="225" t="s">
        <v>5933</v>
      </c>
      <c r="L299" s="225">
        <v>1</v>
      </c>
      <c r="M299" s="225"/>
    </row>
    <row r="300" spans="1:13">
      <c r="A300" s="226"/>
      <c r="B300" s="226" t="s">
        <v>6259</v>
      </c>
      <c r="C300" s="226"/>
      <c r="D300" s="226"/>
      <c r="E300" s="226">
        <v>32</v>
      </c>
      <c r="F300" s="226" t="s">
        <v>7142</v>
      </c>
      <c r="G300" s="226"/>
      <c r="H300" s="226" t="s">
        <v>7141</v>
      </c>
      <c r="I300" s="226"/>
      <c r="J300" s="226"/>
      <c r="K300" s="226" t="s">
        <v>7140</v>
      </c>
      <c r="L300" s="226">
        <v>1122322</v>
      </c>
      <c r="M300" s="226"/>
    </row>
    <row r="301" spans="1:13">
      <c r="A301" s="225"/>
      <c r="B301" s="225"/>
      <c r="C301" s="225">
        <v>31</v>
      </c>
      <c r="D301" s="225">
        <v>31</v>
      </c>
      <c r="E301" s="225">
        <v>1</v>
      </c>
      <c r="F301" s="225" t="s">
        <v>5907</v>
      </c>
      <c r="G301" s="225" t="s">
        <v>73</v>
      </c>
      <c r="H301" s="225" t="s">
        <v>20</v>
      </c>
      <c r="I301" s="225"/>
      <c r="J301" s="225">
        <v>0</v>
      </c>
      <c r="K301" s="225" t="s">
        <v>5886</v>
      </c>
      <c r="L301" s="225">
        <v>0</v>
      </c>
      <c r="M301" s="225"/>
    </row>
    <row r="302" spans="1:13">
      <c r="A302" s="225"/>
      <c r="B302" s="225"/>
      <c r="C302" s="225">
        <v>24</v>
      </c>
      <c r="D302" s="225">
        <v>30</v>
      </c>
      <c r="E302" s="225">
        <v>7</v>
      </c>
      <c r="F302" s="225" t="s">
        <v>5992</v>
      </c>
      <c r="G302" s="225" t="s">
        <v>68</v>
      </c>
      <c r="H302" s="225" t="s">
        <v>8782</v>
      </c>
      <c r="I302" s="225"/>
      <c r="J302" s="225">
        <v>0</v>
      </c>
      <c r="K302" s="225" t="s">
        <v>5886</v>
      </c>
      <c r="L302" s="225">
        <v>0</v>
      </c>
      <c r="M302" s="225"/>
    </row>
    <row r="303" spans="1:13">
      <c r="A303" s="225"/>
      <c r="B303" s="225"/>
      <c r="C303" s="225">
        <v>23</v>
      </c>
      <c r="D303" s="225">
        <v>23</v>
      </c>
      <c r="E303" s="225">
        <v>1</v>
      </c>
      <c r="F303" s="225" t="s">
        <v>5907</v>
      </c>
      <c r="G303" s="225" t="s">
        <v>73</v>
      </c>
      <c r="H303" s="225" t="s">
        <v>20</v>
      </c>
      <c r="I303" s="225"/>
      <c r="J303" s="225">
        <v>0</v>
      </c>
      <c r="K303" s="225" t="s">
        <v>5886</v>
      </c>
      <c r="L303" s="225">
        <v>0</v>
      </c>
      <c r="M303" s="225"/>
    </row>
    <row r="304" spans="1:13">
      <c r="A304" s="225"/>
      <c r="B304" s="225"/>
      <c r="C304" s="225">
        <v>16</v>
      </c>
      <c r="D304" s="225">
        <v>22</v>
      </c>
      <c r="E304" s="225">
        <v>7</v>
      </c>
      <c r="F304" s="225" t="s">
        <v>7139</v>
      </c>
      <c r="G304" s="225" t="s">
        <v>68</v>
      </c>
      <c r="H304" s="225" t="s">
        <v>8781</v>
      </c>
      <c r="I304" s="225"/>
      <c r="J304" s="225">
        <v>17</v>
      </c>
      <c r="K304" s="225" t="s">
        <v>7138</v>
      </c>
      <c r="L304" s="225">
        <v>1114112</v>
      </c>
      <c r="M304" s="225"/>
    </row>
    <row r="305" spans="1:13">
      <c r="A305" s="225"/>
      <c r="B305" s="225"/>
      <c r="C305" s="225">
        <v>15</v>
      </c>
      <c r="D305" s="225">
        <v>15</v>
      </c>
      <c r="E305" s="225">
        <v>1</v>
      </c>
      <c r="F305" s="225" t="s">
        <v>5907</v>
      </c>
      <c r="G305" s="225" t="s">
        <v>73</v>
      </c>
      <c r="H305" s="225" t="s">
        <v>20</v>
      </c>
      <c r="I305" s="225"/>
      <c r="J305" s="225">
        <v>0</v>
      </c>
      <c r="K305" s="225" t="s">
        <v>5886</v>
      </c>
      <c r="L305" s="225">
        <v>0</v>
      </c>
      <c r="M305" s="225"/>
    </row>
    <row r="306" spans="1:13">
      <c r="A306" s="225"/>
      <c r="B306" s="225"/>
      <c r="C306" s="225">
        <v>8</v>
      </c>
      <c r="D306" s="225">
        <v>14</v>
      </c>
      <c r="E306" s="225">
        <v>7</v>
      </c>
      <c r="F306" s="225" t="s">
        <v>7137</v>
      </c>
      <c r="G306" s="225" t="s">
        <v>68</v>
      </c>
      <c r="H306" s="225" t="s">
        <v>8780</v>
      </c>
      <c r="I306" s="225"/>
      <c r="J306" s="225">
        <v>32</v>
      </c>
      <c r="K306" s="225" t="s">
        <v>5944</v>
      </c>
      <c r="L306" s="225">
        <v>8192</v>
      </c>
      <c r="M306" s="225"/>
    </row>
    <row r="307" spans="1:13">
      <c r="A307" s="225"/>
      <c r="B307" s="225"/>
      <c r="C307" s="225">
        <v>7</v>
      </c>
      <c r="D307" s="225">
        <v>7</v>
      </c>
      <c r="E307" s="225">
        <v>1</v>
      </c>
      <c r="F307" s="225" t="s">
        <v>5907</v>
      </c>
      <c r="G307" s="225" t="s">
        <v>73</v>
      </c>
      <c r="H307" s="225" t="s">
        <v>20</v>
      </c>
      <c r="I307" s="225"/>
      <c r="J307" s="225">
        <v>0</v>
      </c>
      <c r="K307" s="225" t="s">
        <v>5886</v>
      </c>
      <c r="L307" s="225">
        <v>0</v>
      </c>
      <c r="M307" s="225"/>
    </row>
    <row r="308" spans="1:13">
      <c r="A308" s="225"/>
      <c r="B308" s="225"/>
      <c r="C308" s="225">
        <v>0</v>
      </c>
      <c r="D308" s="225">
        <v>6</v>
      </c>
      <c r="E308" s="225">
        <v>7</v>
      </c>
      <c r="F308" s="225" t="s">
        <v>7136</v>
      </c>
      <c r="G308" s="225" t="s">
        <v>68</v>
      </c>
      <c r="H308" s="225" t="s">
        <v>8779</v>
      </c>
      <c r="I308" s="225"/>
      <c r="J308" s="225">
        <v>18</v>
      </c>
      <c r="K308" s="225" t="s">
        <v>6863</v>
      </c>
      <c r="L308" s="225">
        <v>18</v>
      </c>
      <c r="M308" s="225"/>
    </row>
    <row r="309" spans="1:13">
      <c r="A309" s="226"/>
      <c r="B309" s="226" t="s">
        <v>6285</v>
      </c>
      <c r="C309" s="226"/>
      <c r="D309" s="226"/>
      <c r="E309" s="226">
        <v>32</v>
      </c>
      <c r="F309" s="226" t="s">
        <v>7135</v>
      </c>
      <c r="G309" s="226"/>
      <c r="H309" s="226" t="s">
        <v>7134</v>
      </c>
      <c r="I309" s="226"/>
      <c r="J309" s="226"/>
      <c r="K309" s="226" t="s">
        <v>7133</v>
      </c>
      <c r="L309" s="226">
        <v>33817863</v>
      </c>
      <c r="M309" s="226"/>
    </row>
    <row r="310" spans="1:13">
      <c r="A310" s="225"/>
      <c r="B310" s="225"/>
      <c r="C310" s="225">
        <v>30</v>
      </c>
      <c r="D310" s="225">
        <v>31</v>
      </c>
      <c r="E310" s="225">
        <v>2</v>
      </c>
      <c r="F310" s="225" t="s">
        <v>5898</v>
      </c>
      <c r="G310" s="225" t="s">
        <v>73</v>
      </c>
      <c r="H310" s="225" t="s">
        <v>20</v>
      </c>
      <c r="I310" s="225"/>
      <c r="J310" s="225">
        <v>0</v>
      </c>
      <c r="K310" s="225" t="s">
        <v>5886</v>
      </c>
      <c r="L310" s="225">
        <v>0</v>
      </c>
      <c r="M310" s="225"/>
    </row>
    <row r="311" spans="1:13">
      <c r="A311" s="225"/>
      <c r="B311" s="225"/>
      <c r="C311" s="225">
        <v>24</v>
      </c>
      <c r="D311" s="225">
        <v>29</v>
      </c>
      <c r="E311" s="225">
        <v>6</v>
      </c>
      <c r="F311" s="225" t="s">
        <v>6692</v>
      </c>
      <c r="G311" s="225" t="s">
        <v>68</v>
      </c>
      <c r="H311" s="225" t="s">
        <v>8778</v>
      </c>
      <c r="I311" s="225"/>
      <c r="J311" s="225">
        <v>2</v>
      </c>
      <c r="K311" s="225" t="s">
        <v>6071</v>
      </c>
      <c r="L311" s="225">
        <v>33554432</v>
      </c>
      <c r="M311" s="225"/>
    </row>
    <row r="312" spans="1:13">
      <c r="A312" s="225"/>
      <c r="B312" s="225"/>
      <c r="C312" s="225">
        <v>22</v>
      </c>
      <c r="D312" s="225">
        <v>23</v>
      </c>
      <c r="E312" s="225">
        <v>2</v>
      </c>
      <c r="F312" s="225" t="s">
        <v>5898</v>
      </c>
      <c r="G312" s="225" t="s">
        <v>73</v>
      </c>
      <c r="H312" s="225" t="s">
        <v>20</v>
      </c>
      <c r="I312" s="225"/>
      <c r="J312" s="225">
        <v>0</v>
      </c>
      <c r="K312" s="225" t="s">
        <v>5886</v>
      </c>
      <c r="L312" s="225">
        <v>0</v>
      </c>
      <c r="M312" s="225"/>
    </row>
    <row r="313" spans="1:13">
      <c r="A313" s="225"/>
      <c r="B313" s="225"/>
      <c r="C313" s="225">
        <v>16</v>
      </c>
      <c r="D313" s="225">
        <v>21</v>
      </c>
      <c r="E313" s="225">
        <v>6</v>
      </c>
      <c r="F313" s="225" t="s">
        <v>6708</v>
      </c>
      <c r="G313" s="225" t="s">
        <v>68</v>
      </c>
      <c r="H313" s="225" t="s">
        <v>8777</v>
      </c>
      <c r="I313" s="225"/>
      <c r="J313" s="225">
        <v>4</v>
      </c>
      <c r="K313" s="225" t="s">
        <v>6074</v>
      </c>
      <c r="L313" s="225">
        <v>262144</v>
      </c>
      <c r="M313" s="225"/>
    </row>
    <row r="314" spans="1:13">
      <c r="A314" s="225"/>
      <c r="B314" s="225"/>
      <c r="C314" s="225">
        <v>14</v>
      </c>
      <c r="D314" s="225">
        <v>15</v>
      </c>
      <c r="E314" s="225">
        <v>2</v>
      </c>
      <c r="F314" s="225" t="s">
        <v>5898</v>
      </c>
      <c r="G314" s="225" t="s">
        <v>73</v>
      </c>
      <c r="H314" s="225" t="s">
        <v>20</v>
      </c>
      <c r="I314" s="225"/>
      <c r="J314" s="225">
        <v>0</v>
      </c>
      <c r="K314" s="225" t="s">
        <v>5886</v>
      </c>
      <c r="L314" s="225">
        <v>0</v>
      </c>
      <c r="M314" s="225"/>
    </row>
    <row r="315" spans="1:13">
      <c r="A315" s="225"/>
      <c r="B315" s="225"/>
      <c r="C315" s="225">
        <v>8</v>
      </c>
      <c r="D315" s="225">
        <v>13</v>
      </c>
      <c r="E315" s="225">
        <v>6</v>
      </c>
      <c r="F315" s="225" t="s">
        <v>7118</v>
      </c>
      <c r="G315" s="225" t="s">
        <v>68</v>
      </c>
      <c r="H315" s="225" t="s">
        <v>8776</v>
      </c>
      <c r="I315" s="225"/>
      <c r="J315" s="225">
        <v>5</v>
      </c>
      <c r="K315" s="225" t="s">
        <v>6049</v>
      </c>
      <c r="L315" s="225">
        <v>1280</v>
      </c>
      <c r="M315" s="225"/>
    </row>
    <row r="316" spans="1:13">
      <c r="A316" s="225"/>
      <c r="B316" s="225"/>
      <c r="C316" s="225">
        <v>6</v>
      </c>
      <c r="D316" s="225">
        <v>7</v>
      </c>
      <c r="E316" s="225">
        <v>2</v>
      </c>
      <c r="F316" s="225" t="s">
        <v>5898</v>
      </c>
      <c r="G316" s="225" t="s">
        <v>73</v>
      </c>
      <c r="H316" s="225" t="s">
        <v>20</v>
      </c>
      <c r="I316" s="225"/>
      <c r="J316" s="225">
        <v>0</v>
      </c>
      <c r="K316" s="225" t="s">
        <v>5886</v>
      </c>
      <c r="L316" s="225">
        <v>0</v>
      </c>
      <c r="M316" s="225"/>
    </row>
    <row r="317" spans="1:13">
      <c r="A317" s="225"/>
      <c r="B317" s="225"/>
      <c r="C317" s="225">
        <v>0</v>
      </c>
      <c r="D317" s="225">
        <v>5</v>
      </c>
      <c r="E317" s="225">
        <v>6</v>
      </c>
      <c r="F317" s="225" t="s">
        <v>7132</v>
      </c>
      <c r="G317" s="225" t="s">
        <v>68</v>
      </c>
      <c r="H317" s="225" t="s">
        <v>8775</v>
      </c>
      <c r="I317" s="225"/>
      <c r="J317" s="225">
        <v>7</v>
      </c>
      <c r="K317" s="225" t="s">
        <v>6089</v>
      </c>
      <c r="L317" s="225">
        <v>7</v>
      </c>
      <c r="M317" s="225"/>
    </row>
    <row r="318" spans="1:13">
      <c r="A318" s="226"/>
      <c r="B318" s="226" t="s">
        <v>6283</v>
      </c>
      <c r="C318" s="226"/>
      <c r="D318" s="226"/>
      <c r="E318" s="226">
        <v>32</v>
      </c>
      <c r="F318" s="226" t="s">
        <v>6094</v>
      </c>
      <c r="G318" s="226"/>
      <c r="H318" s="226" t="s">
        <v>7131</v>
      </c>
      <c r="I318" s="226"/>
      <c r="J318" s="226"/>
      <c r="K318" s="226" t="s">
        <v>5933</v>
      </c>
      <c r="L318" s="226">
        <v>1</v>
      </c>
      <c r="M318" s="226"/>
    </row>
    <row r="319" spans="1:13">
      <c r="A319" s="225"/>
      <c r="B319" s="225"/>
      <c r="C319" s="225">
        <v>30</v>
      </c>
      <c r="D319" s="225">
        <v>31</v>
      </c>
      <c r="E319" s="225">
        <v>2</v>
      </c>
      <c r="F319" s="225" t="s">
        <v>5898</v>
      </c>
      <c r="G319" s="225" t="s">
        <v>73</v>
      </c>
      <c r="H319" s="225" t="s">
        <v>20</v>
      </c>
      <c r="I319" s="225"/>
      <c r="J319" s="225">
        <v>0</v>
      </c>
      <c r="K319" s="225" t="s">
        <v>5886</v>
      </c>
      <c r="L319" s="225">
        <v>0</v>
      </c>
      <c r="M319" s="225"/>
    </row>
    <row r="320" spans="1:13">
      <c r="A320" s="225"/>
      <c r="B320" s="225"/>
      <c r="C320" s="225">
        <v>24</v>
      </c>
      <c r="D320" s="225">
        <v>29</v>
      </c>
      <c r="E320" s="225">
        <v>6</v>
      </c>
      <c r="F320" s="225" t="s">
        <v>5929</v>
      </c>
      <c r="G320" s="225" t="s">
        <v>68</v>
      </c>
      <c r="H320" s="225" t="s">
        <v>8774</v>
      </c>
      <c r="I320" s="225"/>
      <c r="J320" s="225">
        <v>0</v>
      </c>
      <c r="K320" s="225" t="s">
        <v>5886</v>
      </c>
      <c r="L320" s="225">
        <v>0</v>
      </c>
      <c r="M320" s="225"/>
    </row>
    <row r="321" spans="1:13">
      <c r="A321" s="225"/>
      <c r="B321" s="225"/>
      <c r="C321" s="225">
        <v>22</v>
      </c>
      <c r="D321" s="225">
        <v>23</v>
      </c>
      <c r="E321" s="225">
        <v>2</v>
      </c>
      <c r="F321" s="225" t="s">
        <v>5898</v>
      </c>
      <c r="G321" s="225" t="s">
        <v>73</v>
      </c>
      <c r="H321" s="225" t="s">
        <v>20</v>
      </c>
      <c r="I321" s="225"/>
      <c r="J321" s="225">
        <v>0</v>
      </c>
      <c r="K321" s="225" t="s">
        <v>5886</v>
      </c>
      <c r="L321" s="225">
        <v>0</v>
      </c>
      <c r="M321" s="225"/>
    </row>
    <row r="322" spans="1:13">
      <c r="A322" s="225"/>
      <c r="B322" s="225"/>
      <c r="C322" s="225">
        <v>16</v>
      </c>
      <c r="D322" s="225">
        <v>21</v>
      </c>
      <c r="E322" s="225">
        <v>6</v>
      </c>
      <c r="F322" s="225" t="s">
        <v>5929</v>
      </c>
      <c r="G322" s="225" t="s">
        <v>68</v>
      </c>
      <c r="H322" s="225" t="s">
        <v>8773</v>
      </c>
      <c r="I322" s="225"/>
      <c r="J322" s="225">
        <v>0</v>
      </c>
      <c r="K322" s="225" t="s">
        <v>5886</v>
      </c>
      <c r="L322" s="225">
        <v>0</v>
      </c>
      <c r="M322" s="225"/>
    </row>
    <row r="323" spans="1:13">
      <c r="A323" s="225"/>
      <c r="B323" s="225"/>
      <c r="C323" s="225">
        <v>14</v>
      </c>
      <c r="D323" s="225">
        <v>15</v>
      </c>
      <c r="E323" s="225">
        <v>2</v>
      </c>
      <c r="F323" s="225" t="s">
        <v>5898</v>
      </c>
      <c r="G323" s="225" t="s">
        <v>73</v>
      </c>
      <c r="H323" s="225" t="s">
        <v>20</v>
      </c>
      <c r="I323" s="225"/>
      <c r="J323" s="225">
        <v>0</v>
      </c>
      <c r="K323" s="225" t="s">
        <v>5886</v>
      </c>
      <c r="L323" s="225">
        <v>0</v>
      </c>
      <c r="M323" s="225"/>
    </row>
    <row r="324" spans="1:13">
      <c r="A324" s="225"/>
      <c r="B324" s="225"/>
      <c r="C324" s="225">
        <v>8</v>
      </c>
      <c r="D324" s="225">
        <v>13</v>
      </c>
      <c r="E324" s="225">
        <v>6</v>
      </c>
      <c r="F324" s="225" t="s">
        <v>5929</v>
      </c>
      <c r="G324" s="225" t="s">
        <v>68</v>
      </c>
      <c r="H324" s="225" t="s">
        <v>8772</v>
      </c>
      <c r="I324" s="225"/>
      <c r="J324" s="225">
        <v>0</v>
      </c>
      <c r="K324" s="225" t="s">
        <v>5886</v>
      </c>
      <c r="L324" s="225">
        <v>0</v>
      </c>
      <c r="M324" s="225"/>
    </row>
    <row r="325" spans="1:13">
      <c r="A325" s="225"/>
      <c r="B325" s="225"/>
      <c r="C325" s="225">
        <v>6</v>
      </c>
      <c r="D325" s="225">
        <v>7</v>
      </c>
      <c r="E325" s="225">
        <v>2</v>
      </c>
      <c r="F325" s="225" t="s">
        <v>5898</v>
      </c>
      <c r="G325" s="225" t="s">
        <v>73</v>
      </c>
      <c r="H325" s="225" t="s">
        <v>20</v>
      </c>
      <c r="I325" s="225"/>
      <c r="J325" s="225">
        <v>0</v>
      </c>
      <c r="K325" s="225" t="s">
        <v>5886</v>
      </c>
      <c r="L325" s="225">
        <v>0</v>
      </c>
      <c r="M325" s="225"/>
    </row>
    <row r="326" spans="1:13">
      <c r="A326" s="225"/>
      <c r="B326" s="225"/>
      <c r="C326" s="225">
        <v>0</v>
      </c>
      <c r="D326" s="225">
        <v>5</v>
      </c>
      <c r="E326" s="225">
        <v>6</v>
      </c>
      <c r="F326" s="225" t="s">
        <v>7041</v>
      </c>
      <c r="G326" s="225" t="s">
        <v>68</v>
      </c>
      <c r="H326" s="225" t="s">
        <v>8771</v>
      </c>
      <c r="I326" s="225"/>
      <c r="J326" s="225">
        <v>1</v>
      </c>
      <c r="K326" s="225" t="s">
        <v>5933</v>
      </c>
      <c r="L326" s="225">
        <v>1</v>
      </c>
      <c r="M326" s="225"/>
    </row>
    <row r="327" spans="1:13">
      <c r="A327" s="226"/>
      <c r="B327" s="226" t="s">
        <v>7130</v>
      </c>
      <c r="C327" s="226"/>
      <c r="D327" s="226"/>
      <c r="E327" s="226">
        <v>32</v>
      </c>
      <c r="F327" s="226" t="s">
        <v>4333</v>
      </c>
      <c r="G327" s="226"/>
      <c r="H327" s="226" t="s">
        <v>7129</v>
      </c>
      <c r="I327" s="226"/>
      <c r="J327" s="226"/>
      <c r="K327" s="226" t="s">
        <v>5886</v>
      </c>
      <c r="L327" s="226">
        <v>0</v>
      </c>
      <c r="M327" s="226"/>
    </row>
    <row r="328" spans="1:13">
      <c r="A328" s="225"/>
      <c r="B328" s="225"/>
      <c r="C328" s="225">
        <v>14</v>
      </c>
      <c r="D328" s="225">
        <v>31</v>
      </c>
      <c r="E328" s="225">
        <v>18</v>
      </c>
      <c r="F328" s="225" t="s">
        <v>5932</v>
      </c>
      <c r="G328" s="225" t="s">
        <v>73</v>
      </c>
      <c r="H328" s="225" t="s">
        <v>20</v>
      </c>
      <c r="I328" s="225"/>
      <c r="J328" s="225">
        <v>0</v>
      </c>
      <c r="K328" s="225" t="s">
        <v>5886</v>
      </c>
      <c r="L328" s="225">
        <v>0</v>
      </c>
      <c r="M328" s="225"/>
    </row>
    <row r="329" spans="1:13">
      <c r="A329" s="225"/>
      <c r="B329" s="225"/>
      <c r="C329" s="225">
        <v>8</v>
      </c>
      <c r="D329" s="225">
        <v>13</v>
      </c>
      <c r="E329" s="225">
        <v>6</v>
      </c>
      <c r="F329" s="225" t="s">
        <v>5929</v>
      </c>
      <c r="G329" s="225" t="s">
        <v>68</v>
      </c>
      <c r="H329" s="225" t="s">
        <v>8770</v>
      </c>
      <c r="I329" s="225"/>
      <c r="J329" s="225">
        <v>0</v>
      </c>
      <c r="K329" s="225" t="s">
        <v>5886</v>
      </c>
      <c r="L329" s="225">
        <v>0</v>
      </c>
      <c r="M329" s="225"/>
    </row>
    <row r="330" spans="1:13">
      <c r="A330" s="225"/>
      <c r="B330" s="225"/>
      <c r="C330" s="225">
        <v>6</v>
      </c>
      <c r="D330" s="225">
        <v>7</v>
      </c>
      <c r="E330" s="225">
        <v>2</v>
      </c>
      <c r="F330" s="225" t="s">
        <v>5898</v>
      </c>
      <c r="G330" s="225" t="s">
        <v>73</v>
      </c>
      <c r="H330" s="225" t="s">
        <v>20</v>
      </c>
      <c r="I330" s="225"/>
      <c r="J330" s="225">
        <v>0</v>
      </c>
      <c r="K330" s="225" t="s">
        <v>5886</v>
      </c>
      <c r="L330" s="225">
        <v>0</v>
      </c>
      <c r="M330" s="225"/>
    </row>
    <row r="331" spans="1:13">
      <c r="A331" s="225"/>
      <c r="B331" s="225"/>
      <c r="C331" s="225">
        <v>0</v>
      </c>
      <c r="D331" s="225">
        <v>5</v>
      </c>
      <c r="E331" s="225">
        <v>6</v>
      </c>
      <c r="F331" s="225" t="s">
        <v>5929</v>
      </c>
      <c r="G331" s="225" t="s">
        <v>68</v>
      </c>
      <c r="H331" s="225" t="s">
        <v>8769</v>
      </c>
      <c r="I331" s="225"/>
      <c r="J331" s="225">
        <v>0</v>
      </c>
      <c r="K331" s="225" t="s">
        <v>5886</v>
      </c>
      <c r="L331" s="225">
        <v>0</v>
      </c>
      <c r="M331" s="225"/>
    </row>
    <row r="332" spans="1:13">
      <c r="A332" s="226"/>
      <c r="B332" s="226" t="s">
        <v>7128</v>
      </c>
      <c r="C332" s="226"/>
      <c r="D332" s="226"/>
      <c r="E332" s="226">
        <v>32</v>
      </c>
      <c r="F332" s="226" t="s">
        <v>7127</v>
      </c>
      <c r="G332" s="226"/>
      <c r="H332" s="226" t="s">
        <v>7126</v>
      </c>
      <c r="I332" s="226"/>
      <c r="J332" s="226"/>
      <c r="K332" s="226" t="s">
        <v>7125</v>
      </c>
      <c r="L332" s="226">
        <v>151719184</v>
      </c>
      <c r="M332" s="226"/>
    </row>
    <row r="333" spans="1:13">
      <c r="A333" s="225"/>
      <c r="B333" s="225"/>
      <c r="C333" s="225">
        <v>30</v>
      </c>
      <c r="D333" s="225">
        <v>31</v>
      </c>
      <c r="E333" s="225">
        <v>2</v>
      </c>
      <c r="F333" s="225" t="s">
        <v>5898</v>
      </c>
      <c r="G333" s="225" t="s">
        <v>73</v>
      </c>
      <c r="H333" s="225" t="s">
        <v>20</v>
      </c>
      <c r="I333" s="225"/>
      <c r="J333" s="225">
        <v>0</v>
      </c>
      <c r="K333" s="225" t="s">
        <v>5886</v>
      </c>
      <c r="L333" s="225">
        <v>0</v>
      </c>
      <c r="M333" s="225"/>
    </row>
    <row r="334" spans="1:13">
      <c r="A334" s="225"/>
      <c r="B334" s="225"/>
      <c r="C334" s="225">
        <v>24</v>
      </c>
      <c r="D334" s="225">
        <v>29</v>
      </c>
      <c r="E334" s="225">
        <v>6</v>
      </c>
      <c r="F334" s="225" t="s">
        <v>7006</v>
      </c>
      <c r="G334" s="225" t="s">
        <v>68</v>
      </c>
      <c r="H334" s="225" t="s">
        <v>8768</v>
      </c>
      <c r="I334" s="225"/>
      <c r="J334" s="225">
        <v>9</v>
      </c>
      <c r="K334" s="225" t="s">
        <v>6805</v>
      </c>
      <c r="L334" s="225">
        <v>150994944</v>
      </c>
      <c r="M334" s="225"/>
    </row>
    <row r="335" spans="1:13">
      <c r="A335" s="225"/>
      <c r="B335" s="225"/>
      <c r="C335" s="225">
        <v>22</v>
      </c>
      <c r="D335" s="225">
        <v>23</v>
      </c>
      <c r="E335" s="225">
        <v>2</v>
      </c>
      <c r="F335" s="225" t="s">
        <v>5898</v>
      </c>
      <c r="G335" s="225" t="s">
        <v>73</v>
      </c>
      <c r="H335" s="225" t="s">
        <v>20</v>
      </c>
      <c r="I335" s="225"/>
      <c r="J335" s="225">
        <v>0</v>
      </c>
      <c r="K335" s="225" t="s">
        <v>5886</v>
      </c>
      <c r="L335" s="225">
        <v>0</v>
      </c>
      <c r="M335" s="225"/>
    </row>
    <row r="336" spans="1:13">
      <c r="A336" s="225"/>
      <c r="B336" s="225"/>
      <c r="C336" s="225">
        <v>16</v>
      </c>
      <c r="D336" s="225">
        <v>21</v>
      </c>
      <c r="E336" s="225">
        <v>6</v>
      </c>
      <c r="F336" s="225" t="s">
        <v>7124</v>
      </c>
      <c r="G336" s="225" t="s">
        <v>68</v>
      </c>
      <c r="H336" s="225" t="s">
        <v>8767</v>
      </c>
      <c r="I336" s="225"/>
      <c r="J336" s="225">
        <v>11</v>
      </c>
      <c r="K336" s="225" t="s">
        <v>7036</v>
      </c>
      <c r="L336" s="225">
        <v>720896</v>
      </c>
      <c r="M336" s="225"/>
    </row>
    <row r="337" spans="1:13">
      <c r="A337" s="225"/>
      <c r="B337" s="225"/>
      <c r="C337" s="225">
        <v>14</v>
      </c>
      <c r="D337" s="225">
        <v>15</v>
      </c>
      <c r="E337" s="225">
        <v>2</v>
      </c>
      <c r="F337" s="225" t="s">
        <v>5898</v>
      </c>
      <c r="G337" s="225" t="s">
        <v>73</v>
      </c>
      <c r="H337" s="225" t="s">
        <v>20</v>
      </c>
      <c r="I337" s="225"/>
      <c r="J337" s="225">
        <v>0</v>
      </c>
      <c r="K337" s="225" t="s">
        <v>5886</v>
      </c>
      <c r="L337" s="225">
        <v>0</v>
      </c>
      <c r="M337" s="225"/>
    </row>
    <row r="338" spans="1:13">
      <c r="A338" s="225"/>
      <c r="B338" s="225"/>
      <c r="C338" s="225">
        <v>8</v>
      </c>
      <c r="D338" s="225">
        <v>13</v>
      </c>
      <c r="E338" s="225">
        <v>6</v>
      </c>
      <c r="F338" s="225" t="s">
        <v>7123</v>
      </c>
      <c r="G338" s="225" t="s">
        <v>68</v>
      </c>
      <c r="H338" s="225" t="s">
        <v>8766</v>
      </c>
      <c r="I338" s="225"/>
      <c r="J338" s="225">
        <v>13</v>
      </c>
      <c r="K338" s="225" t="s">
        <v>6847</v>
      </c>
      <c r="L338" s="225">
        <v>3328</v>
      </c>
      <c r="M338" s="225"/>
    </row>
    <row r="339" spans="1:13">
      <c r="A339" s="225"/>
      <c r="B339" s="225"/>
      <c r="C339" s="225">
        <v>6</v>
      </c>
      <c r="D339" s="225">
        <v>7</v>
      </c>
      <c r="E339" s="225">
        <v>2</v>
      </c>
      <c r="F339" s="225" t="s">
        <v>5898</v>
      </c>
      <c r="G339" s="225" t="s">
        <v>73</v>
      </c>
      <c r="H339" s="225" t="s">
        <v>20</v>
      </c>
      <c r="I339" s="225"/>
      <c r="J339" s="225">
        <v>0</v>
      </c>
      <c r="K339" s="225" t="s">
        <v>5886</v>
      </c>
      <c r="L339" s="225">
        <v>0</v>
      </c>
      <c r="M339" s="225"/>
    </row>
    <row r="340" spans="1:13">
      <c r="A340" s="225"/>
      <c r="B340" s="225"/>
      <c r="C340" s="225">
        <v>0</v>
      </c>
      <c r="D340" s="225">
        <v>5</v>
      </c>
      <c r="E340" s="225">
        <v>6</v>
      </c>
      <c r="F340" s="225" t="s">
        <v>6710</v>
      </c>
      <c r="G340" s="225" t="s">
        <v>68</v>
      </c>
      <c r="H340" s="225" t="s">
        <v>8765</v>
      </c>
      <c r="I340" s="225"/>
      <c r="J340" s="225">
        <v>16</v>
      </c>
      <c r="K340" s="225" t="s">
        <v>6082</v>
      </c>
      <c r="L340" s="225">
        <v>16</v>
      </c>
      <c r="M340" s="225"/>
    </row>
    <row r="341" spans="1:13">
      <c r="A341" s="226"/>
      <c r="B341" s="226" t="s">
        <v>6351</v>
      </c>
      <c r="C341" s="226"/>
      <c r="D341" s="226"/>
      <c r="E341" s="226">
        <v>32</v>
      </c>
      <c r="F341" s="226" t="s">
        <v>7122</v>
      </c>
      <c r="G341" s="226"/>
      <c r="H341" s="226" t="s">
        <v>7121</v>
      </c>
      <c r="I341" s="226"/>
      <c r="J341" s="226"/>
      <c r="K341" s="226" t="s">
        <v>7120</v>
      </c>
      <c r="L341" s="226">
        <v>33751813</v>
      </c>
      <c r="M341" s="226"/>
    </row>
    <row r="342" spans="1:13">
      <c r="A342" s="225"/>
      <c r="B342" s="225"/>
      <c r="C342" s="225">
        <v>30</v>
      </c>
      <c r="D342" s="225">
        <v>31</v>
      </c>
      <c r="E342" s="225">
        <v>2</v>
      </c>
      <c r="F342" s="225" t="s">
        <v>5898</v>
      </c>
      <c r="G342" s="225" t="s">
        <v>73</v>
      </c>
      <c r="H342" s="225" t="s">
        <v>20</v>
      </c>
      <c r="I342" s="225"/>
      <c r="J342" s="225">
        <v>0</v>
      </c>
      <c r="K342" s="225" t="s">
        <v>5886</v>
      </c>
      <c r="L342" s="225">
        <v>0</v>
      </c>
      <c r="M342" s="225"/>
    </row>
    <row r="343" spans="1:13">
      <c r="A343" s="225"/>
      <c r="B343" s="225"/>
      <c r="C343" s="225">
        <v>24</v>
      </c>
      <c r="D343" s="225">
        <v>29</v>
      </c>
      <c r="E343" s="225">
        <v>6</v>
      </c>
      <c r="F343" s="225" t="s">
        <v>6692</v>
      </c>
      <c r="G343" s="225" t="s">
        <v>68</v>
      </c>
      <c r="H343" s="225" t="s">
        <v>8764</v>
      </c>
      <c r="I343" s="225"/>
      <c r="J343" s="225">
        <v>2</v>
      </c>
      <c r="K343" s="225" t="s">
        <v>6071</v>
      </c>
      <c r="L343" s="225">
        <v>33554432</v>
      </c>
      <c r="M343" s="225"/>
    </row>
    <row r="344" spans="1:13">
      <c r="A344" s="225"/>
      <c r="B344" s="225"/>
      <c r="C344" s="225">
        <v>22</v>
      </c>
      <c r="D344" s="225">
        <v>23</v>
      </c>
      <c r="E344" s="225">
        <v>2</v>
      </c>
      <c r="F344" s="225" t="s">
        <v>5898</v>
      </c>
      <c r="G344" s="225" t="s">
        <v>73</v>
      </c>
      <c r="H344" s="225" t="s">
        <v>20</v>
      </c>
      <c r="I344" s="225"/>
      <c r="J344" s="225">
        <v>0</v>
      </c>
      <c r="K344" s="225" t="s">
        <v>5886</v>
      </c>
      <c r="L344" s="225">
        <v>0</v>
      </c>
      <c r="M344" s="225"/>
    </row>
    <row r="345" spans="1:13">
      <c r="A345" s="225"/>
      <c r="B345" s="225"/>
      <c r="C345" s="225">
        <v>16</v>
      </c>
      <c r="D345" s="225">
        <v>21</v>
      </c>
      <c r="E345" s="225">
        <v>6</v>
      </c>
      <c r="F345" s="225" t="s">
        <v>7119</v>
      </c>
      <c r="G345" s="225" t="s">
        <v>68</v>
      </c>
      <c r="H345" s="225" t="s">
        <v>8763</v>
      </c>
      <c r="I345" s="225"/>
      <c r="J345" s="225">
        <v>3</v>
      </c>
      <c r="K345" s="225" t="s">
        <v>6022</v>
      </c>
      <c r="L345" s="225">
        <v>196608</v>
      </c>
      <c r="M345" s="225"/>
    </row>
    <row r="346" spans="1:13">
      <c r="A346" s="225"/>
      <c r="B346" s="225"/>
      <c r="C346" s="225">
        <v>14</v>
      </c>
      <c r="D346" s="225">
        <v>15</v>
      </c>
      <c r="E346" s="225">
        <v>2</v>
      </c>
      <c r="F346" s="225" t="s">
        <v>5898</v>
      </c>
      <c r="G346" s="225" t="s">
        <v>73</v>
      </c>
      <c r="H346" s="225" t="s">
        <v>20</v>
      </c>
      <c r="I346" s="225"/>
      <c r="J346" s="225">
        <v>0</v>
      </c>
      <c r="K346" s="225" t="s">
        <v>5886</v>
      </c>
      <c r="L346" s="225">
        <v>0</v>
      </c>
      <c r="M346" s="225"/>
    </row>
    <row r="347" spans="1:13">
      <c r="A347" s="225"/>
      <c r="B347" s="225"/>
      <c r="C347" s="225">
        <v>8</v>
      </c>
      <c r="D347" s="225">
        <v>13</v>
      </c>
      <c r="E347" s="225">
        <v>6</v>
      </c>
      <c r="F347" s="225" t="s">
        <v>7119</v>
      </c>
      <c r="G347" s="225" t="s">
        <v>68</v>
      </c>
      <c r="H347" s="225" t="s">
        <v>8762</v>
      </c>
      <c r="I347" s="225"/>
      <c r="J347" s="225">
        <v>3</v>
      </c>
      <c r="K347" s="225" t="s">
        <v>6022</v>
      </c>
      <c r="L347" s="225">
        <v>768</v>
      </c>
      <c r="M347" s="225"/>
    </row>
    <row r="348" spans="1:13">
      <c r="A348" s="225"/>
      <c r="B348" s="225"/>
      <c r="C348" s="225">
        <v>6</v>
      </c>
      <c r="D348" s="225">
        <v>7</v>
      </c>
      <c r="E348" s="225">
        <v>2</v>
      </c>
      <c r="F348" s="225" t="s">
        <v>5898</v>
      </c>
      <c r="G348" s="225" t="s">
        <v>73</v>
      </c>
      <c r="H348" s="225" t="s">
        <v>20</v>
      </c>
      <c r="I348" s="225"/>
      <c r="J348" s="225">
        <v>0</v>
      </c>
      <c r="K348" s="225" t="s">
        <v>5886</v>
      </c>
      <c r="L348" s="225">
        <v>0</v>
      </c>
      <c r="M348" s="225"/>
    </row>
    <row r="349" spans="1:13">
      <c r="A349" s="225"/>
      <c r="B349" s="225"/>
      <c r="C349" s="225">
        <v>0</v>
      </c>
      <c r="D349" s="225">
        <v>5</v>
      </c>
      <c r="E349" s="225">
        <v>6</v>
      </c>
      <c r="F349" s="225" t="s">
        <v>7118</v>
      </c>
      <c r="G349" s="225" t="s">
        <v>68</v>
      </c>
      <c r="H349" s="225" t="s">
        <v>8761</v>
      </c>
      <c r="I349" s="225"/>
      <c r="J349" s="225">
        <v>5</v>
      </c>
      <c r="K349" s="225" t="s">
        <v>6049</v>
      </c>
      <c r="L349" s="225">
        <v>5</v>
      </c>
      <c r="M349" s="225"/>
    </row>
    <row r="350" spans="1:13">
      <c r="A350" s="226"/>
      <c r="B350" s="226" t="s">
        <v>6563</v>
      </c>
      <c r="C350" s="226"/>
      <c r="D350" s="226"/>
      <c r="E350" s="226">
        <v>32</v>
      </c>
      <c r="F350" s="226" t="s">
        <v>7117</v>
      </c>
      <c r="G350" s="226"/>
      <c r="H350" s="226" t="s">
        <v>7116</v>
      </c>
      <c r="I350" s="226"/>
      <c r="J350" s="226"/>
      <c r="K350" s="226" t="s">
        <v>7115</v>
      </c>
      <c r="L350" s="226">
        <v>257</v>
      </c>
      <c r="M350" s="226"/>
    </row>
    <row r="351" spans="1:13">
      <c r="A351" s="225"/>
      <c r="B351" s="225"/>
      <c r="C351" s="225">
        <v>14</v>
      </c>
      <c r="D351" s="225">
        <v>31</v>
      </c>
      <c r="E351" s="225">
        <v>18</v>
      </c>
      <c r="F351" s="225" t="s">
        <v>5932</v>
      </c>
      <c r="G351" s="225" t="s">
        <v>73</v>
      </c>
      <c r="H351" s="225" t="s">
        <v>20</v>
      </c>
      <c r="I351" s="225"/>
      <c r="J351" s="225">
        <v>0</v>
      </c>
      <c r="K351" s="225" t="s">
        <v>5886</v>
      </c>
      <c r="L351" s="225">
        <v>0</v>
      </c>
      <c r="M351" s="225"/>
    </row>
    <row r="352" spans="1:13">
      <c r="A352" s="225"/>
      <c r="B352" s="225"/>
      <c r="C352" s="225">
        <v>8</v>
      </c>
      <c r="D352" s="225">
        <v>13</v>
      </c>
      <c r="E352" s="225">
        <v>6</v>
      </c>
      <c r="F352" s="225" t="s">
        <v>7041</v>
      </c>
      <c r="G352" s="225" t="s">
        <v>68</v>
      </c>
      <c r="H352" s="225" t="s">
        <v>8760</v>
      </c>
      <c r="I352" s="225"/>
      <c r="J352" s="225">
        <v>1</v>
      </c>
      <c r="K352" s="225" t="s">
        <v>5933</v>
      </c>
      <c r="L352" s="225">
        <v>256</v>
      </c>
      <c r="M352" s="225"/>
    </row>
    <row r="353" spans="1:13">
      <c r="A353" s="225"/>
      <c r="B353" s="225"/>
      <c r="C353" s="225">
        <v>6</v>
      </c>
      <c r="D353" s="225">
        <v>7</v>
      </c>
      <c r="E353" s="225">
        <v>2</v>
      </c>
      <c r="F353" s="225" t="s">
        <v>5898</v>
      </c>
      <c r="G353" s="225" t="s">
        <v>73</v>
      </c>
      <c r="H353" s="225" t="s">
        <v>20</v>
      </c>
      <c r="I353" s="225"/>
      <c r="J353" s="225">
        <v>0</v>
      </c>
      <c r="K353" s="225" t="s">
        <v>5886</v>
      </c>
      <c r="L353" s="225">
        <v>0</v>
      </c>
      <c r="M353" s="225"/>
    </row>
    <row r="354" spans="1:13">
      <c r="A354" s="225"/>
      <c r="B354" s="225"/>
      <c r="C354" s="225">
        <v>0</v>
      </c>
      <c r="D354" s="225">
        <v>5</v>
      </c>
      <c r="E354" s="225">
        <v>6</v>
      </c>
      <c r="F354" s="225" t="s">
        <v>7041</v>
      </c>
      <c r="G354" s="225" t="s">
        <v>68</v>
      </c>
      <c r="H354" s="225" t="s">
        <v>8759</v>
      </c>
      <c r="I354" s="225"/>
      <c r="J354" s="225">
        <v>1</v>
      </c>
      <c r="K354" s="225" t="s">
        <v>5933</v>
      </c>
      <c r="L354" s="225">
        <v>1</v>
      </c>
      <c r="M354" s="225"/>
    </row>
    <row r="355" spans="1:13">
      <c r="A355" s="226"/>
      <c r="B355" s="226" t="s">
        <v>6559</v>
      </c>
      <c r="C355" s="226"/>
      <c r="D355" s="226"/>
      <c r="E355" s="226">
        <v>32</v>
      </c>
      <c r="F355" s="226" t="s">
        <v>7114</v>
      </c>
      <c r="G355" s="226"/>
      <c r="H355" s="226" t="s">
        <v>7113</v>
      </c>
      <c r="I355" s="226"/>
      <c r="J355" s="226"/>
      <c r="K355" s="226" t="s">
        <v>7112</v>
      </c>
      <c r="L355" s="226">
        <v>404430112</v>
      </c>
      <c r="M355" s="226"/>
    </row>
    <row r="356" spans="1:13">
      <c r="A356" s="225"/>
      <c r="B356" s="225"/>
      <c r="C356" s="225">
        <v>30</v>
      </c>
      <c r="D356" s="225">
        <v>31</v>
      </c>
      <c r="E356" s="225">
        <v>2</v>
      </c>
      <c r="F356" s="225" t="s">
        <v>5898</v>
      </c>
      <c r="G356" s="225" t="s">
        <v>73</v>
      </c>
      <c r="H356" s="225" t="s">
        <v>20</v>
      </c>
      <c r="I356" s="225"/>
      <c r="J356" s="225">
        <v>0</v>
      </c>
      <c r="K356" s="225" t="s">
        <v>5886</v>
      </c>
      <c r="L356" s="225">
        <v>0</v>
      </c>
      <c r="M356" s="225"/>
    </row>
    <row r="357" spans="1:13">
      <c r="A357" s="225"/>
      <c r="B357" s="225"/>
      <c r="C357" s="225">
        <v>24</v>
      </c>
      <c r="D357" s="225">
        <v>29</v>
      </c>
      <c r="E357" s="225">
        <v>6</v>
      </c>
      <c r="F357" s="225" t="s">
        <v>7111</v>
      </c>
      <c r="G357" s="225" t="s">
        <v>68</v>
      </c>
      <c r="H357" s="225" t="s">
        <v>8758</v>
      </c>
      <c r="I357" s="225"/>
      <c r="J357" s="225">
        <v>24</v>
      </c>
      <c r="K357" s="225" t="s">
        <v>6827</v>
      </c>
      <c r="L357" s="225">
        <v>402653184</v>
      </c>
      <c r="M357" s="225"/>
    </row>
    <row r="358" spans="1:13">
      <c r="A358" s="225"/>
      <c r="B358" s="225"/>
      <c r="C358" s="225">
        <v>22</v>
      </c>
      <c r="D358" s="225">
        <v>23</v>
      </c>
      <c r="E358" s="225">
        <v>2</v>
      </c>
      <c r="F358" s="225" t="s">
        <v>5898</v>
      </c>
      <c r="G358" s="225" t="s">
        <v>73</v>
      </c>
      <c r="H358" s="225" t="s">
        <v>20</v>
      </c>
      <c r="I358" s="225"/>
      <c r="J358" s="225">
        <v>0</v>
      </c>
      <c r="K358" s="225" t="s">
        <v>5886</v>
      </c>
      <c r="L358" s="225">
        <v>0</v>
      </c>
      <c r="M358" s="225"/>
    </row>
    <row r="359" spans="1:13">
      <c r="A359" s="225"/>
      <c r="B359" s="225"/>
      <c r="C359" s="225">
        <v>16</v>
      </c>
      <c r="D359" s="225">
        <v>21</v>
      </c>
      <c r="E359" s="225">
        <v>6</v>
      </c>
      <c r="F359" s="225" t="s">
        <v>7110</v>
      </c>
      <c r="G359" s="225" t="s">
        <v>68</v>
      </c>
      <c r="H359" s="225" t="s">
        <v>8757</v>
      </c>
      <c r="I359" s="225"/>
      <c r="J359" s="225">
        <v>27</v>
      </c>
      <c r="K359" s="225" t="s">
        <v>6793</v>
      </c>
      <c r="L359" s="225">
        <v>1769472</v>
      </c>
      <c r="M359" s="225"/>
    </row>
    <row r="360" spans="1:13">
      <c r="A360" s="225"/>
      <c r="B360" s="225"/>
      <c r="C360" s="225">
        <v>14</v>
      </c>
      <c r="D360" s="225">
        <v>15</v>
      </c>
      <c r="E360" s="225">
        <v>2</v>
      </c>
      <c r="F360" s="225" t="s">
        <v>5898</v>
      </c>
      <c r="G360" s="225" t="s">
        <v>73</v>
      </c>
      <c r="H360" s="225" t="s">
        <v>20</v>
      </c>
      <c r="I360" s="225"/>
      <c r="J360" s="225">
        <v>0</v>
      </c>
      <c r="K360" s="225" t="s">
        <v>5886</v>
      </c>
      <c r="L360" s="225">
        <v>0</v>
      </c>
      <c r="M360" s="225"/>
    </row>
    <row r="361" spans="1:13">
      <c r="A361" s="225"/>
      <c r="B361" s="225"/>
      <c r="C361" s="225">
        <v>8</v>
      </c>
      <c r="D361" s="225">
        <v>13</v>
      </c>
      <c r="E361" s="225">
        <v>6</v>
      </c>
      <c r="F361" s="225" t="s">
        <v>7109</v>
      </c>
      <c r="G361" s="225" t="s">
        <v>68</v>
      </c>
      <c r="H361" s="225" t="s">
        <v>8756</v>
      </c>
      <c r="I361" s="225"/>
      <c r="J361" s="225">
        <v>29</v>
      </c>
      <c r="K361" s="225" t="s">
        <v>7108</v>
      </c>
      <c r="L361" s="225">
        <v>7424</v>
      </c>
      <c r="M361" s="225"/>
    </row>
    <row r="362" spans="1:13">
      <c r="A362" s="225"/>
      <c r="B362" s="225"/>
      <c r="C362" s="225">
        <v>6</v>
      </c>
      <c r="D362" s="225">
        <v>7</v>
      </c>
      <c r="E362" s="225">
        <v>2</v>
      </c>
      <c r="F362" s="225" t="s">
        <v>5898</v>
      </c>
      <c r="G362" s="225" t="s">
        <v>73</v>
      </c>
      <c r="H362" s="225" t="s">
        <v>20</v>
      </c>
      <c r="I362" s="225"/>
      <c r="J362" s="225">
        <v>0</v>
      </c>
      <c r="K362" s="225" t="s">
        <v>5886</v>
      </c>
      <c r="L362" s="225">
        <v>0</v>
      </c>
      <c r="M362" s="225"/>
    </row>
    <row r="363" spans="1:13">
      <c r="A363" s="225"/>
      <c r="B363" s="225"/>
      <c r="C363" s="225">
        <v>0</v>
      </c>
      <c r="D363" s="225">
        <v>5</v>
      </c>
      <c r="E363" s="225">
        <v>6</v>
      </c>
      <c r="F363" s="225" t="s">
        <v>5945</v>
      </c>
      <c r="G363" s="225" t="s">
        <v>68</v>
      </c>
      <c r="H363" s="225" t="s">
        <v>8755</v>
      </c>
      <c r="I363" s="225"/>
      <c r="J363" s="225">
        <v>32</v>
      </c>
      <c r="K363" s="225" t="s">
        <v>5944</v>
      </c>
      <c r="L363" s="225">
        <v>32</v>
      </c>
      <c r="M363" s="225"/>
    </row>
    <row r="364" spans="1:13">
      <c r="A364" s="226"/>
      <c r="B364" s="226" t="s">
        <v>6557</v>
      </c>
      <c r="C364" s="226"/>
      <c r="D364" s="226"/>
      <c r="E364" s="226">
        <v>32</v>
      </c>
      <c r="F364" s="226" t="s">
        <v>7107</v>
      </c>
      <c r="G364" s="226"/>
      <c r="H364" s="226" t="s">
        <v>7106</v>
      </c>
      <c r="I364" s="226"/>
      <c r="J364" s="226"/>
      <c r="K364" s="226" t="s">
        <v>7105</v>
      </c>
      <c r="L364" s="226">
        <v>235868180</v>
      </c>
      <c r="M364" s="226"/>
    </row>
    <row r="365" spans="1:13">
      <c r="A365" s="225"/>
      <c r="B365" s="225"/>
      <c r="C365" s="225">
        <v>30</v>
      </c>
      <c r="D365" s="225">
        <v>31</v>
      </c>
      <c r="E365" s="225">
        <v>2</v>
      </c>
      <c r="F365" s="225" t="s">
        <v>5898</v>
      </c>
      <c r="G365" s="225" t="s">
        <v>73</v>
      </c>
      <c r="H365" s="225" t="s">
        <v>20</v>
      </c>
      <c r="I365" s="225"/>
      <c r="J365" s="225">
        <v>0</v>
      </c>
      <c r="K365" s="225" t="s">
        <v>5886</v>
      </c>
      <c r="L365" s="225">
        <v>0</v>
      </c>
      <c r="M365" s="225"/>
    </row>
    <row r="366" spans="1:13">
      <c r="A366" s="225"/>
      <c r="B366" s="225"/>
      <c r="C366" s="225">
        <v>24</v>
      </c>
      <c r="D366" s="225">
        <v>29</v>
      </c>
      <c r="E366" s="225">
        <v>6</v>
      </c>
      <c r="F366" s="225" t="s">
        <v>7046</v>
      </c>
      <c r="G366" s="225" t="s">
        <v>68</v>
      </c>
      <c r="H366" s="225" t="s">
        <v>8754</v>
      </c>
      <c r="I366" s="225"/>
      <c r="J366" s="225">
        <v>14</v>
      </c>
      <c r="K366" s="225" t="s">
        <v>6126</v>
      </c>
      <c r="L366" s="225">
        <v>234881024</v>
      </c>
      <c r="M366" s="225"/>
    </row>
    <row r="367" spans="1:13">
      <c r="A367" s="225"/>
      <c r="B367" s="225"/>
      <c r="C367" s="225">
        <v>22</v>
      </c>
      <c r="D367" s="225">
        <v>23</v>
      </c>
      <c r="E367" s="225">
        <v>2</v>
      </c>
      <c r="F367" s="225" t="s">
        <v>5898</v>
      </c>
      <c r="G367" s="225" t="s">
        <v>73</v>
      </c>
      <c r="H367" s="225" t="s">
        <v>20</v>
      </c>
      <c r="I367" s="225"/>
      <c r="J367" s="225">
        <v>0</v>
      </c>
      <c r="K367" s="225" t="s">
        <v>5886</v>
      </c>
      <c r="L367" s="225">
        <v>0</v>
      </c>
      <c r="M367" s="225"/>
    </row>
    <row r="368" spans="1:13">
      <c r="A368" s="225"/>
      <c r="B368" s="225"/>
      <c r="C368" s="225">
        <v>16</v>
      </c>
      <c r="D368" s="225">
        <v>21</v>
      </c>
      <c r="E368" s="225">
        <v>6</v>
      </c>
      <c r="F368" s="225" t="s">
        <v>7040</v>
      </c>
      <c r="G368" s="225" t="s">
        <v>68</v>
      </c>
      <c r="H368" s="225" t="s">
        <v>8753</v>
      </c>
      <c r="I368" s="225"/>
      <c r="J368" s="225">
        <v>15</v>
      </c>
      <c r="K368" s="225" t="s">
        <v>6184</v>
      </c>
      <c r="L368" s="225">
        <v>983040</v>
      </c>
      <c r="M368" s="225"/>
    </row>
    <row r="369" spans="1:13">
      <c r="A369" s="225"/>
      <c r="B369" s="225"/>
      <c r="C369" s="225">
        <v>14</v>
      </c>
      <c r="D369" s="225">
        <v>15</v>
      </c>
      <c r="E369" s="225">
        <v>2</v>
      </c>
      <c r="F369" s="225" t="s">
        <v>5898</v>
      </c>
      <c r="G369" s="225" t="s">
        <v>73</v>
      </c>
      <c r="H369" s="225" t="s">
        <v>20</v>
      </c>
      <c r="I369" s="225"/>
      <c r="J369" s="225">
        <v>0</v>
      </c>
      <c r="K369" s="225" t="s">
        <v>5886</v>
      </c>
      <c r="L369" s="225">
        <v>0</v>
      </c>
      <c r="M369" s="225"/>
    </row>
    <row r="370" spans="1:13">
      <c r="A370" s="225"/>
      <c r="B370" s="225"/>
      <c r="C370" s="225">
        <v>8</v>
      </c>
      <c r="D370" s="225">
        <v>13</v>
      </c>
      <c r="E370" s="225">
        <v>6</v>
      </c>
      <c r="F370" s="225" t="s">
        <v>6710</v>
      </c>
      <c r="G370" s="225" t="s">
        <v>68</v>
      </c>
      <c r="H370" s="225" t="s">
        <v>8752</v>
      </c>
      <c r="I370" s="225"/>
      <c r="J370" s="225">
        <v>16</v>
      </c>
      <c r="K370" s="225" t="s">
        <v>6082</v>
      </c>
      <c r="L370" s="225">
        <v>4096</v>
      </c>
      <c r="M370" s="225"/>
    </row>
    <row r="371" spans="1:13">
      <c r="A371" s="225"/>
      <c r="B371" s="225"/>
      <c r="C371" s="225">
        <v>6</v>
      </c>
      <c r="D371" s="225">
        <v>7</v>
      </c>
      <c r="E371" s="225">
        <v>2</v>
      </c>
      <c r="F371" s="225" t="s">
        <v>5898</v>
      </c>
      <c r="G371" s="225" t="s">
        <v>73</v>
      </c>
      <c r="H371" s="225" t="s">
        <v>20</v>
      </c>
      <c r="I371" s="225"/>
      <c r="J371" s="225">
        <v>0</v>
      </c>
      <c r="K371" s="225" t="s">
        <v>5886</v>
      </c>
      <c r="L371" s="225">
        <v>0</v>
      </c>
      <c r="M371" s="225"/>
    </row>
    <row r="372" spans="1:13">
      <c r="A372" s="225"/>
      <c r="B372" s="225"/>
      <c r="C372" s="225">
        <v>0</v>
      </c>
      <c r="D372" s="225">
        <v>5</v>
      </c>
      <c r="E372" s="225">
        <v>6</v>
      </c>
      <c r="F372" s="225" t="s">
        <v>7060</v>
      </c>
      <c r="G372" s="225" t="s">
        <v>68</v>
      </c>
      <c r="H372" s="225" t="s">
        <v>8751</v>
      </c>
      <c r="I372" s="225"/>
      <c r="J372" s="225">
        <v>20</v>
      </c>
      <c r="K372" s="225" t="s">
        <v>6748</v>
      </c>
      <c r="L372" s="225">
        <v>20</v>
      </c>
      <c r="M372" s="225"/>
    </row>
    <row r="373" spans="1:13">
      <c r="A373" s="226"/>
      <c r="B373" s="226" t="s">
        <v>6343</v>
      </c>
      <c r="C373" s="226"/>
      <c r="D373" s="226"/>
      <c r="E373" s="226">
        <v>32</v>
      </c>
      <c r="F373" s="226" t="s">
        <v>7104</v>
      </c>
      <c r="G373" s="226"/>
      <c r="H373" s="226" t="s">
        <v>7103</v>
      </c>
      <c r="I373" s="226"/>
      <c r="J373" s="226"/>
      <c r="K373" s="226" t="s">
        <v>7102</v>
      </c>
      <c r="L373" s="226">
        <v>2058</v>
      </c>
      <c r="M373" s="226"/>
    </row>
    <row r="374" spans="1:13">
      <c r="A374" s="225"/>
      <c r="B374" s="225"/>
      <c r="C374" s="225">
        <v>14</v>
      </c>
      <c r="D374" s="225">
        <v>31</v>
      </c>
      <c r="E374" s="225">
        <v>18</v>
      </c>
      <c r="F374" s="225" t="s">
        <v>5932</v>
      </c>
      <c r="G374" s="225" t="s">
        <v>73</v>
      </c>
      <c r="H374" s="225" t="s">
        <v>20</v>
      </c>
      <c r="I374" s="225"/>
      <c r="J374" s="225">
        <v>0</v>
      </c>
      <c r="K374" s="225" t="s">
        <v>5886</v>
      </c>
      <c r="L374" s="225">
        <v>0</v>
      </c>
      <c r="M374" s="225"/>
    </row>
    <row r="375" spans="1:13">
      <c r="A375" s="225"/>
      <c r="B375" s="225"/>
      <c r="C375" s="225">
        <v>8</v>
      </c>
      <c r="D375" s="225">
        <v>13</v>
      </c>
      <c r="E375" s="225">
        <v>6</v>
      </c>
      <c r="F375" s="225" t="s">
        <v>6709</v>
      </c>
      <c r="G375" s="225" t="s">
        <v>68</v>
      </c>
      <c r="H375" s="225" t="s">
        <v>8750</v>
      </c>
      <c r="I375" s="225"/>
      <c r="J375" s="225">
        <v>8</v>
      </c>
      <c r="K375" s="225" t="s">
        <v>6039</v>
      </c>
      <c r="L375" s="225">
        <v>2048</v>
      </c>
      <c r="M375" s="225"/>
    </row>
    <row r="376" spans="1:13">
      <c r="A376" s="225"/>
      <c r="B376" s="225"/>
      <c r="C376" s="225">
        <v>6</v>
      </c>
      <c r="D376" s="225">
        <v>7</v>
      </c>
      <c r="E376" s="225">
        <v>2</v>
      </c>
      <c r="F376" s="225" t="s">
        <v>5898</v>
      </c>
      <c r="G376" s="225" t="s">
        <v>73</v>
      </c>
      <c r="H376" s="225" t="s">
        <v>20</v>
      </c>
      <c r="I376" s="225"/>
      <c r="J376" s="225">
        <v>0</v>
      </c>
      <c r="K376" s="225" t="s">
        <v>5886</v>
      </c>
      <c r="L376" s="225">
        <v>0</v>
      </c>
      <c r="M376" s="225"/>
    </row>
    <row r="377" spans="1:13">
      <c r="A377" s="225"/>
      <c r="B377" s="225"/>
      <c r="C377" s="225">
        <v>0</v>
      </c>
      <c r="D377" s="225">
        <v>5</v>
      </c>
      <c r="E377" s="225">
        <v>6</v>
      </c>
      <c r="F377" s="225" t="s">
        <v>7101</v>
      </c>
      <c r="G377" s="225" t="s">
        <v>68</v>
      </c>
      <c r="H377" s="225" t="s">
        <v>8749</v>
      </c>
      <c r="I377" s="225"/>
      <c r="J377" s="225">
        <v>10</v>
      </c>
      <c r="K377" s="225" t="s">
        <v>6364</v>
      </c>
      <c r="L377" s="225">
        <v>10</v>
      </c>
      <c r="M377" s="225"/>
    </row>
    <row r="378" spans="1:13">
      <c r="A378" s="226"/>
      <c r="B378" s="226" t="s">
        <v>6554</v>
      </c>
      <c r="C378" s="226"/>
      <c r="D378" s="226"/>
      <c r="E378" s="226">
        <v>32</v>
      </c>
      <c r="F378" s="226" t="s">
        <v>7100</v>
      </c>
      <c r="G378" s="226"/>
      <c r="H378" s="226" t="s">
        <v>7099</v>
      </c>
      <c r="I378" s="226"/>
      <c r="J378" s="226"/>
      <c r="K378" s="226" t="s">
        <v>7098</v>
      </c>
      <c r="L378" s="226">
        <v>137966902</v>
      </c>
      <c r="M378" s="226"/>
    </row>
    <row r="379" spans="1:13">
      <c r="A379" s="225"/>
      <c r="B379" s="225"/>
      <c r="C379" s="225">
        <v>29</v>
      </c>
      <c r="D379" s="225">
        <v>31</v>
      </c>
      <c r="E379" s="225">
        <v>3</v>
      </c>
      <c r="F379" s="225" t="s">
        <v>5910</v>
      </c>
      <c r="G379" s="225" t="s">
        <v>73</v>
      </c>
      <c r="H379" s="225" t="s">
        <v>20</v>
      </c>
      <c r="I379" s="225"/>
      <c r="J379" s="225">
        <v>0</v>
      </c>
      <c r="K379" s="225" t="s">
        <v>5886</v>
      </c>
      <c r="L379" s="225">
        <v>0</v>
      </c>
      <c r="M379" s="225"/>
    </row>
    <row r="380" spans="1:13">
      <c r="A380" s="225"/>
      <c r="B380" s="225"/>
      <c r="C380" s="225">
        <v>24</v>
      </c>
      <c r="D380" s="225">
        <v>28</v>
      </c>
      <c r="E380" s="225">
        <v>5</v>
      </c>
      <c r="F380" s="225" t="s">
        <v>7077</v>
      </c>
      <c r="G380" s="225" t="s">
        <v>68</v>
      </c>
      <c r="H380" s="225" t="s">
        <v>8748</v>
      </c>
      <c r="I380" s="225"/>
      <c r="J380" s="225">
        <v>8</v>
      </c>
      <c r="K380" s="225" t="s">
        <v>6039</v>
      </c>
      <c r="L380" s="225">
        <v>134217728</v>
      </c>
      <c r="M380" s="225"/>
    </row>
    <row r="381" spans="1:13">
      <c r="A381" s="225"/>
      <c r="B381" s="225"/>
      <c r="C381" s="225">
        <v>22</v>
      </c>
      <c r="D381" s="225">
        <v>23</v>
      </c>
      <c r="E381" s="225">
        <v>2</v>
      </c>
      <c r="F381" s="225" t="s">
        <v>5898</v>
      </c>
      <c r="G381" s="225" t="s">
        <v>73</v>
      </c>
      <c r="H381" s="225" t="s">
        <v>20</v>
      </c>
      <c r="I381" s="225"/>
      <c r="J381" s="225">
        <v>0</v>
      </c>
      <c r="K381" s="225" t="s">
        <v>5886</v>
      </c>
      <c r="L381" s="225">
        <v>0</v>
      </c>
      <c r="M381" s="225"/>
    </row>
    <row r="382" spans="1:13">
      <c r="A382" s="225"/>
      <c r="B382" s="225"/>
      <c r="C382" s="225">
        <v>16</v>
      </c>
      <c r="D382" s="225">
        <v>21</v>
      </c>
      <c r="E382" s="225">
        <v>6</v>
      </c>
      <c r="F382" s="225" t="s">
        <v>7097</v>
      </c>
      <c r="G382" s="225" t="s">
        <v>68</v>
      </c>
      <c r="H382" s="225" t="s">
        <v>8747</v>
      </c>
      <c r="I382" s="225"/>
      <c r="J382" s="225">
        <v>57</v>
      </c>
      <c r="K382" s="225" t="s">
        <v>7096</v>
      </c>
      <c r="L382" s="225">
        <v>3735552</v>
      </c>
      <c r="M382" s="225"/>
    </row>
    <row r="383" spans="1:13">
      <c r="A383" s="225"/>
      <c r="B383" s="225"/>
      <c r="C383" s="225">
        <v>14</v>
      </c>
      <c r="D383" s="225">
        <v>15</v>
      </c>
      <c r="E383" s="225">
        <v>2</v>
      </c>
      <c r="F383" s="225" t="s">
        <v>5898</v>
      </c>
      <c r="G383" s="225" t="s">
        <v>73</v>
      </c>
      <c r="H383" s="225" t="s">
        <v>20</v>
      </c>
      <c r="I383" s="225"/>
      <c r="J383" s="225">
        <v>0</v>
      </c>
      <c r="K383" s="225" t="s">
        <v>5886</v>
      </c>
      <c r="L383" s="225">
        <v>0</v>
      </c>
      <c r="M383" s="225"/>
    </row>
    <row r="384" spans="1:13">
      <c r="A384" s="225"/>
      <c r="B384" s="225"/>
      <c r="C384" s="225">
        <v>8</v>
      </c>
      <c r="D384" s="225">
        <v>13</v>
      </c>
      <c r="E384" s="225">
        <v>6</v>
      </c>
      <c r="F384" s="225" t="s">
        <v>7095</v>
      </c>
      <c r="G384" s="225" t="s">
        <v>68</v>
      </c>
      <c r="H384" s="225" t="s">
        <v>8746</v>
      </c>
      <c r="I384" s="225"/>
      <c r="J384" s="225">
        <v>53</v>
      </c>
      <c r="K384" s="225" t="s">
        <v>7094</v>
      </c>
      <c r="L384" s="225">
        <v>13568</v>
      </c>
      <c r="M384" s="225"/>
    </row>
    <row r="385" spans="1:13">
      <c r="A385" s="225"/>
      <c r="B385" s="225"/>
      <c r="C385" s="225">
        <v>6</v>
      </c>
      <c r="D385" s="225">
        <v>7</v>
      </c>
      <c r="E385" s="225">
        <v>2</v>
      </c>
      <c r="F385" s="225" t="s">
        <v>5898</v>
      </c>
      <c r="G385" s="225" t="s">
        <v>73</v>
      </c>
      <c r="H385" s="225" t="s">
        <v>20</v>
      </c>
      <c r="I385" s="225"/>
      <c r="J385" s="225">
        <v>0</v>
      </c>
      <c r="K385" s="225" t="s">
        <v>5886</v>
      </c>
      <c r="L385" s="225">
        <v>0</v>
      </c>
      <c r="M385" s="225"/>
    </row>
    <row r="386" spans="1:13">
      <c r="A386" s="225"/>
      <c r="B386" s="225"/>
      <c r="C386" s="225">
        <v>0</v>
      </c>
      <c r="D386" s="225">
        <v>5</v>
      </c>
      <c r="E386" s="225">
        <v>6</v>
      </c>
      <c r="F386" s="225" t="s">
        <v>7093</v>
      </c>
      <c r="G386" s="225" t="s">
        <v>68</v>
      </c>
      <c r="H386" s="225" t="s">
        <v>8745</v>
      </c>
      <c r="I386" s="225"/>
      <c r="J386" s="225">
        <v>54</v>
      </c>
      <c r="K386" s="225" t="s">
        <v>7092</v>
      </c>
      <c r="L386" s="225">
        <v>54</v>
      </c>
      <c r="M386" s="225"/>
    </row>
    <row r="387" spans="1:13">
      <c r="A387" s="226"/>
      <c r="B387" s="226" t="s">
        <v>6552</v>
      </c>
      <c r="C387" s="226"/>
      <c r="D387" s="226"/>
      <c r="E387" s="226">
        <v>32</v>
      </c>
      <c r="F387" s="226" t="s">
        <v>7091</v>
      </c>
      <c r="G387" s="226"/>
      <c r="H387" s="226" t="s">
        <v>7090</v>
      </c>
      <c r="I387" s="226"/>
      <c r="J387" s="226"/>
      <c r="K387" s="226" t="s">
        <v>7089</v>
      </c>
      <c r="L387" s="226">
        <v>2654856</v>
      </c>
      <c r="M387" s="226"/>
    </row>
    <row r="388" spans="1:13">
      <c r="A388" s="225"/>
      <c r="B388" s="225"/>
      <c r="C388" s="225">
        <v>22</v>
      </c>
      <c r="D388" s="225">
        <v>31</v>
      </c>
      <c r="E388" s="225">
        <v>10</v>
      </c>
      <c r="F388" s="225" t="s">
        <v>5924</v>
      </c>
      <c r="G388" s="225" t="s">
        <v>73</v>
      </c>
      <c r="H388" s="225" t="s">
        <v>20</v>
      </c>
      <c r="I388" s="225"/>
      <c r="J388" s="225">
        <v>0</v>
      </c>
      <c r="K388" s="225" t="s">
        <v>5886</v>
      </c>
      <c r="L388" s="225">
        <v>0</v>
      </c>
      <c r="M388" s="225"/>
    </row>
    <row r="389" spans="1:13">
      <c r="A389" s="225"/>
      <c r="B389" s="225"/>
      <c r="C389" s="225">
        <v>12</v>
      </c>
      <c r="D389" s="225">
        <v>21</v>
      </c>
      <c r="E389" s="225">
        <v>10</v>
      </c>
      <c r="F389" s="225" t="s">
        <v>7088</v>
      </c>
      <c r="G389" s="225" t="s">
        <v>68</v>
      </c>
      <c r="H389" s="225" t="s">
        <v>8744</v>
      </c>
      <c r="I389" s="225"/>
      <c r="J389" s="225">
        <v>648</v>
      </c>
      <c r="K389" s="225" t="s">
        <v>7087</v>
      </c>
      <c r="L389" s="225">
        <v>2654208</v>
      </c>
      <c r="M389" s="225"/>
    </row>
    <row r="390" spans="1:13">
      <c r="A390" s="225"/>
      <c r="B390" s="225"/>
      <c r="C390" s="225">
        <v>10</v>
      </c>
      <c r="D390" s="225">
        <v>11</v>
      </c>
      <c r="E390" s="225">
        <v>2</v>
      </c>
      <c r="F390" s="225" t="s">
        <v>5898</v>
      </c>
      <c r="G390" s="225" t="s">
        <v>73</v>
      </c>
      <c r="H390" s="225" t="s">
        <v>20</v>
      </c>
      <c r="I390" s="225"/>
      <c r="J390" s="225">
        <v>0</v>
      </c>
      <c r="K390" s="225" t="s">
        <v>5886</v>
      </c>
      <c r="L390" s="225">
        <v>0</v>
      </c>
      <c r="M390" s="225"/>
    </row>
    <row r="391" spans="1:13">
      <c r="A391" s="225"/>
      <c r="B391" s="225"/>
      <c r="C391" s="225">
        <v>0</v>
      </c>
      <c r="D391" s="225">
        <v>9</v>
      </c>
      <c r="E391" s="225">
        <v>10</v>
      </c>
      <c r="F391" s="225" t="s">
        <v>7088</v>
      </c>
      <c r="G391" s="225" t="s">
        <v>68</v>
      </c>
      <c r="H391" s="225" t="s">
        <v>8743</v>
      </c>
      <c r="I391" s="225"/>
      <c r="J391" s="225">
        <v>648</v>
      </c>
      <c r="K391" s="225" t="s">
        <v>7087</v>
      </c>
      <c r="L391" s="225">
        <v>648</v>
      </c>
      <c r="M391" s="225"/>
    </row>
    <row r="392" spans="1:13">
      <c r="A392" s="226"/>
      <c r="B392" s="226" t="s">
        <v>6550</v>
      </c>
      <c r="C392" s="226"/>
      <c r="D392" s="226"/>
      <c r="E392" s="226">
        <v>32</v>
      </c>
      <c r="F392" s="226" t="s">
        <v>7086</v>
      </c>
      <c r="G392" s="226"/>
      <c r="H392" s="226" t="s">
        <v>7085</v>
      </c>
      <c r="I392" s="226"/>
      <c r="J392" s="226"/>
      <c r="K392" s="226" t="s">
        <v>7084</v>
      </c>
      <c r="L392" s="226">
        <v>85985040</v>
      </c>
      <c r="M392" s="226"/>
    </row>
    <row r="393" spans="1:13">
      <c r="A393" s="225"/>
      <c r="B393" s="225"/>
      <c r="C393" s="225">
        <v>27</v>
      </c>
      <c r="D393" s="225">
        <v>31</v>
      </c>
      <c r="E393" s="225">
        <v>5</v>
      </c>
      <c r="F393" s="225" t="s">
        <v>6111</v>
      </c>
      <c r="G393" s="225" t="s">
        <v>73</v>
      </c>
      <c r="H393" s="225" t="s">
        <v>20</v>
      </c>
      <c r="I393" s="225"/>
      <c r="J393" s="225">
        <v>0</v>
      </c>
      <c r="K393" s="225" t="s">
        <v>5886</v>
      </c>
      <c r="L393" s="225">
        <v>0</v>
      </c>
      <c r="M393" s="225"/>
    </row>
    <row r="394" spans="1:13">
      <c r="A394" s="225"/>
      <c r="B394" s="225"/>
      <c r="C394" s="225">
        <v>24</v>
      </c>
      <c r="D394" s="225">
        <v>26</v>
      </c>
      <c r="E394" s="225">
        <v>3</v>
      </c>
      <c r="F394" s="225" t="s">
        <v>7007</v>
      </c>
      <c r="G394" s="225" t="s">
        <v>68</v>
      </c>
      <c r="H394" s="225" t="s">
        <v>8742</v>
      </c>
      <c r="I394" s="225"/>
      <c r="J394" s="225">
        <v>5</v>
      </c>
      <c r="K394" s="225" t="s">
        <v>6049</v>
      </c>
      <c r="L394" s="225">
        <v>83886080</v>
      </c>
      <c r="M394" s="225"/>
    </row>
    <row r="395" spans="1:13">
      <c r="A395" s="225"/>
      <c r="B395" s="225"/>
      <c r="C395" s="225">
        <v>16</v>
      </c>
      <c r="D395" s="225">
        <v>23</v>
      </c>
      <c r="E395" s="225">
        <v>8</v>
      </c>
      <c r="F395" s="225" t="s">
        <v>7083</v>
      </c>
      <c r="G395" s="225" t="s">
        <v>68</v>
      </c>
      <c r="H395" s="225" t="s">
        <v>8741</v>
      </c>
      <c r="I395" s="225"/>
      <c r="J395" s="225">
        <v>32</v>
      </c>
      <c r="K395" s="225" t="s">
        <v>5944</v>
      </c>
      <c r="L395" s="225">
        <v>2097152</v>
      </c>
      <c r="M395" s="225"/>
    </row>
    <row r="396" spans="1:13">
      <c r="A396" s="225"/>
      <c r="B396" s="225"/>
      <c r="C396" s="225">
        <v>11</v>
      </c>
      <c r="D396" s="225">
        <v>15</v>
      </c>
      <c r="E396" s="225">
        <v>5</v>
      </c>
      <c r="F396" s="225" t="s">
        <v>6111</v>
      </c>
      <c r="G396" s="225" t="s">
        <v>73</v>
      </c>
      <c r="H396" s="225" t="s">
        <v>20</v>
      </c>
      <c r="I396" s="225"/>
      <c r="J396" s="225">
        <v>0</v>
      </c>
      <c r="K396" s="225" t="s">
        <v>5886</v>
      </c>
      <c r="L396" s="225">
        <v>0</v>
      </c>
      <c r="M396" s="225"/>
    </row>
    <row r="397" spans="1:13">
      <c r="A397" s="225"/>
      <c r="B397" s="225"/>
      <c r="C397" s="225">
        <v>8</v>
      </c>
      <c r="D397" s="225">
        <v>10</v>
      </c>
      <c r="E397" s="225">
        <v>3</v>
      </c>
      <c r="F397" s="225" t="s">
        <v>6742</v>
      </c>
      <c r="G397" s="225" t="s">
        <v>68</v>
      </c>
      <c r="H397" s="225" t="s">
        <v>8740</v>
      </c>
      <c r="I397" s="225"/>
      <c r="J397" s="225">
        <v>7</v>
      </c>
      <c r="K397" s="225" t="s">
        <v>6089</v>
      </c>
      <c r="L397" s="225">
        <v>1792</v>
      </c>
      <c r="M397" s="225"/>
    </row>
    <row r="398" spans="1:13">
      <c r="A398" s="225"/>
      <c r="B398" s="225"/>
      <c r="C398" s="225">
        <v>0</v>
      </c>
      <c r="D398" s="225">
        <v>7</v>
      </c>
      <c r="E398" s="225">
        <v>8</v>
      </c>
      <c r="F398" s="225" t="s">
        <v>6581</v>
      </c>
      <c r="G398" s="225" t="s">
        <v>68</v>
      </c>
      <c r="H398" s="225" t="s">
        <v>8739</v>
      </c>
      <c r="I398" s="225"/>
      <c r="J398" s="225">
        <v>16</v>
      </c>
      <c r="K398" s="225" t="s">
        <v>6082</v>
      </c>
      <c r="L398" s="225">
        <v>16</v>
      </c>
      <c r="M398" s="225"/>
    </row>
    <row r="399" spans="1:13">
      <c r="A399" s="226"/>
      <c r="B399" s="226" t="s">
        <v>6548</v>
      </c>
      <c r="C399" s="226"/>
      <c r="D399" s="226"/>
      <c r="E399" s="226">
        <v>32</v>
      </c>
      <c r="F399" s="226" t="s">
        <v>7082</v>
      </c>
      <c r="G399" s="226"/>
      <c r="H399" s="226" t="s">
        <v>7081</v>
      </c>
      <c r="I399" s="226"/>
      <c r="J399" s="226"/>
      <c r="K399" s="226" t="s">
        <v>7080</v>
      </c>
      <c r="L399" s="226">
        <v>139723528</v>
      </c>
      <c r="M399" s="226"/>
    </row>
    <row r="400" spans="1:13">
      <c r="A400" s="225"/>
      <c r="B400" s="225"/>
      <c r="C400" s="225">
        <v>28</v>
      </c>
      <c r="D400" s="225">
        <v>31</v>
      </c>
      <c r="E400" s="225">
        <v>4</v>
      </c>
      <c r="F400" s="225" t="s">
        <v>5994</v>
      </c>
      <c r="G400" s="225" t="s">
        <v>73</v>
      </c>
      <c r="H400" s="225" t="s">
        <v>20</v>
      </c>
      <c r="I400" s="225"/>
      <c r="J400" s="225">
        <v>0</v>
      </c>
      <c r="K400" s="225" t="s">
        <v>5886</v>
      </c>
      <c r="L400" s="225">
        <v>0</v>
      </c>
      <c r="M400" s="225"/>
    </row>
    <row r="401" spans="1:13">
      <c r="A401" s="225"/>
      <c r="B401" s="225"/>
      <c r="C401" s="225">
        <v>24</v>
      </c>
      <c r="D401" s="225">
        <v>27</v>
      </c>
      <c r="E401" s="225">
        <v>4</v>
      </c>
      <c r="F401" s="225" t="s">
        <v>6132</v>
      </c>
      <c r="G401" s="225" t="s">
        <v>68</v>
      </c>
      <c r="H401" s="225" t="s">
        <v>8738</v>
      </c>
      <c r="I401" s="225"/>
      <c r="J401" s="225">
        <v>8</v>
      </c>
      <c r="K401" s="225" t="s">
        <v>6039</v>
      </c>
      <c r="L401" s="225">
        <v>134217728</v>
      </c>
      <c r="M401" s="225"/>
    </row>
    <row r="402" spans="1:13">
      <c r="A402" s="225"/>
      <c r="B402" s="225"/>
      <c r="C402" s="225">
        <v>23</v>
      </c>
      <c r="D402" s="225">
        <v>23</v>
      </c>
      <c r="E402" s="225">
        <v>1</v>
      </c>
      <c r="F402" s="225" t="s">
        <v>5907</v>
      </c>
      <c r="G402" s="225" t="s">
        <v>73</v>
      </c>
      <c r="H402" s="225" t="s">
        <v>20</v>
      </c>
      <c r="I402" s="225"/>
      <c r="J402" s="225">
        <v>0</v>
      </c>
      <c r="K402" s="225" t="s">
        <v>5886</v>
      </c>
      <c r="L402" s="225">
        <v>0</v>
      </c>
      <c r="M402" s="225"/>
    </row>
    <row r="403" spans="1:13">
      <c r="A403" s="225"/>
      <c r="B403" s="225"/>
      <c r="C403" s="225">
        <v>16</v>
      </c>
      <c r="D403" s="225">
        <v>22</v>
      </c>
      <c r="E403" s="225">
        <v>7</v>
      </c>
      <c r="F403" s="225" t="s">
        <v>7079</v>
      </c>
      <c r="G403" s="225" t="s">
        <v>68</v>
      </c>
      <c r="H403" s="225" t="s">
        <v>8737</v>
      </c>
      <c r="I403" s="225"/>
      <c r="J403" s="225">
        <v>84</v>
      </c>
      <c r="K403" s="225" t="s">
        <v>7078</v>
      </c>
      <c r="L403" s="225">
        <v>5505024</v>
      </c>
      <c r="M403" s="225"/>
    </row>
    <row r="404" spans="1:13">
      <c r="A404" s="225"/>
      <c r="B404" s="225"/>
      <c r="C404" s="225">
        <v>11</v>
      </c>
      <c r="D404" s="225">
        <v>15</v>
      </c>
      <c r="E404" s="225">
        <v>5</v>
      </c>
      <c r="F404" s="225" t="s">
        <v>6111</v>
      </c>
      <c r="G404" s="225" t="s">
        <v>73</v>
      </c>
      <c r="H404" s="225" t="s">
        <v>20</v>
      </c>
      <c r="I404" s="225"/>
      <c r="J404" s="225">
        <v>0</v>
      </c>
      <c r="K404" s="225" t="s">
        <v>5886</v>
      </c>
      <c r="L404" s="225">
        <v>0</v>
      </c>
      <c r="M404" s="225"/>
    </row>
    <row r="405" spans="1:13">
      <c r="A405" s="225"/>
      <c r="B405" s="225"/>
      <c r="C405" s="225">
        <v>8</v>
      </c>
      <c r="D405" s="225">
        <v>10</v>
      </c>
      <c r="E405" s="225">
        <v>3</v>
      </c>
      <c r="F405" s="225" t="s">
        <v>6476</v>
      </c>
      <c r="G405" s="225" t="s">
        <v>68</v>
      </c>
      <c r="H405" s="225" t="s">
        <v>8736</v>
      </c>
      <c r="I405" s="225"/>
      <c r="J405" s="225">
        <v>3</v>
      </c>
      <c r="K405" s="225" t="s">
        <v>6022</v>
      </c>
      <c r="L405" s="225">
        <v>768</v>
      </c>
      <c r="M405" s="225"/>
    </row>
    <row r="406" spans="1:13">
      <c r="A406" s="225"/>
      <c r="B406" s="225"/>
      <c r="C406" s="225">
        <v>5</v>
      </c>
      <c r="D406" s="225">
        <v>7</v>
      </c>
      <c r="E406" s="225">
        <v>3</v>
      </c>
      <c r="F406" s="225" t="s">
        <v>5910</v>
      </c>
      <c r="G406" s="225" t="s">
        <v>73</v>
      </c>
      <c r="H406" s="225" t="s">
        <v>20</v>
      </c>
      <c r="I406" s="225"/>
      <c r="J406" s="225">
        <v>0</v>
      </c>
      <c r="K406" s="225" t="s">
        <v>5886</v>
      </c>
      <c r="L406" s="225">
        <v>0</v>
      </c>
      <c r="M406" s="225"/>
    </row>
    <row r="407" spans="1:13">
      <c r="A407" s="225"/>
      <c r="B407" s="225"/>
      <c r="C407" s="225">
        <v>0</v>
      </c>
      <c r="D407" s="225">
        <v>4</v>
      </c>
      <c r="E407" s="225">
        <v>5</v>
      </c>
      <c r="F407" s="225" t="s">
        <v>7077</v>
      </c>
      <c r="G407" s="225" t="s">
        <v>68</v>
      </c>
      <c r="H407" s="225" t="s">
        <v>8735</v>
      </c>
      <c r="I407" s="225"/>
      <c r="J407" s="225">
        <v>8</v>
      </c>
      <c r="K407" s="225" t="s">
        <v>6039</v>
      </c>
      <c r="L407" s="225">
        <v>8</v>
      </c>
      <c r="M407" s="225"/>
    </row>
    <row r="408" spans="1:13">
      <c r="A408" s="226"/>
      <c r="B408" s="226" t="s">
        <v>7076</v>
      </c>
      <c r="C408" s="226"/>
      <c r="D408" s="226"/>
      <c r="E408" s="226">
        <v>32</v>
      </c>
      <c r="F408" s="226" t="s">
        <v>7075</v>
      </c>
      <c r="G408" s="226"/>
      <c r="H408" s="226" t="s">
        <v>7074</v>
      </c>
      <c r="I408" s="226"/>
      <c r="J408" s="226"/>
      <c r="K408" s="226" t="s">
        <v>7073</v>
      </c>
      <c r="L408" s="226">
        <v>319886336</v>
      </c>
      <c r="M408" s="226"/>
    </row>
    <row r="409" spans="1:13">
      <c r="A409" s="225"/>
      <c r="B409" s="225"/>
      <c r="C409" s="225">
        <v>30</v>
      </c>
      <c r="D409" s="225">
        <v>31</v>
      </c>
      <c r="E409" s="225">
        <v>2</v>
      </c>
      <c r="F409" s="225" t="s">
        <v>5898</v>
      </c>
      <c r="G409" s="225" t="s">
        <v>73</v>
      </c>
      <c r="H409" s="225" t="s">
        <v>20</v>
      </c>
      <c r="I409" s="225"/>
      <c r="J409" s="225">
        <v>0</v>
      </c>
      <c r="K409" s="225" t="s">
        <v>5886</v>
      </c>
      <c r="L409" s="225">
        <v>0</v>
      </c>
      <c r="M409" s="225"/>
    </row>
    <row r="410" spans="1:13">
      <c r="A410" s="225"/>
      <c r="B410" s="225"/>
      <c r="C410" s="225">
        <v>28</v>
      </c>
      <c r="D410" s="225">
        <v>29</v>
      </c>
      <c r="E410" s="225">
        <v>2</v>
      </c>
      <c r="F410" s="225" t="s">
        <v>5934</v>
      </c>
      <c r="G410" s="225" t="s">
        <v>68</v>
      </c>
      <c r="H410" s="225" t="s">
        <v>8734</v>
      </c>
      <c r="I410" s="225"/>
      <c r="J410" s="225">
        <v>1</v>
      </c>
      <c r="K410" s="225" t="s">
        <v>5933</v>
      </c>
      <c r="L410" s="225">
        <v>268435456</v>
      </c>
      <c r="M410" s="225"/>
    </row>
    <row r="411" spans="1:13">
      <c r="A411" s="225"/>
      <c r="B411" s="225"/>
      <c r="C411" s="225">
        <v>26</v>
      </c>
      <c r="D411" s="225">
        <v>27</v>
      </c>
      <c r="E411" s="225">
        <v>2</v>
      </c>
      <c r="F411" s="225" t="s">
        <v>5898</v>
      </c>
      <c r="G411" s="225" t="s">
        <v>73</v>
      </c>
      <c r="H411" s="225" t="s">
        <v>20</v>
      </c>
      <c r="I411" s="225"/>
      <c r="J411" s="225">
        <v>0</v>
      </c>
      <c r="K411" s="225" t="s">
        <v>5886</v>
      </c>
      <c r="L411" s="225">
        <v>0</v>
      </c>
      <c r="M411" s="225"/>
    </row>
    <row r="412" spans="1:13">
      <c r="A412" s="225"/>
      <c r="B412" s="225"/>
      <c r="C412" s="225">
        <v>24</v>
      </c>
      <c r="D412" s="225">
        <v>25</v>
      </c>
      <c r="E412" s="225">
        <v>2</v>
      </c>
      <c r="F412" s="225" t="s">
        <v>7016</v>
      </c>
      <c r="G412" s="225" t="s">
        <v>68</v>
      </c>
      <c r="H412" s="225" t="s">
        <v>8733</v>
      </c>
      <c r="I412" s="225"/>
      <c r="J412" s="225">
        <v>3</v>
      </c>
      <c r="K412" s="225" t="s">
        <v>6022</v>
      </c>
      <c r="L412" s="225">
        <v>50331648</v>
      </c>
      <c r="M412" s="225"/>
    </row>
    <row r="413" spans="1:13">
      <c r="A413" s="225"/>
      <c r="B413" s="225"/>
      <c r="C413" s="225">
        <v>22</v>
      </c>
      <c r="D413" s="225">
        <v>23</v>
      </c>
      <c r="E413" s="225">
        <v>2</v>
      </c>
      <c r="F413" s="225" t="s">
        <v>5898</v>
      </c>
      <c r="G413" s="225" t="s">
        <v>73</v>
      </c>
      <c r="H413" s="225" t="s">
        <v>20</v>
      </c>
      <c r="I413" s="225"/>
      <c r="J413" s="225">
        <v>0</v>
      </c>
      <c r="K413" s="225" t="s">
        <v>5886</v>
      </c>
      <c r="L413" s="225">
        <v>0</v>
      </c>
      <c r="M413" s="225"/>
    </row>
    <row r="414" spans="1:13">
      <c r="A414" s="225"/>
      <c r="B414" s="225"/>
      <c r="C414" s="225">
        <v>20</v>
      </c>
      <c r="D414" s="225">
        <v>21</v>
      </c>
      <c r="E414" s="225">
        <v>2</v>
      </c>
      <c r="F414" s="225" t="s">
        <v>5934</v>
      </c>
      <c r="G414" s="225" t="s">
        <v>68</v>
      </c>
      <c r="H414" s="225" t="s">
        <v>8732</v>
      </c>
      <c r="I414" s="225"/>
      <c r="J414" s="225">
        <v>1</v>
      </c>
      <c r="K414" s="225" t="s">
        <v>5933</v>
      </c>
      <c r="L414" s="225">
        <v>1048576</v>
      </c>
      <c r="M414" s="225"/>
    </row>
    <row r="415" spans="1:13">
      <c r="A415" s="225"/>
      <c r="B415" s="225"/>
      <c r="C415" s="225">
        <v>18</v>
      </c>
      <c r="D415" s="225">
        <v>19</v>
      </c>
      <c r="E415" s="225">
        <v>2</v>
      </c>
      <c r="F415" s="225" t="s">
        <v>5898</v>
      </c>
      <c r="G415" s="225" t="s">
        <v>73</v>
      </c>
      <c r="H415" s="225" t="s">
        <v>20</v>
      </c>
      <c r="I415" s="225"/>
      <c r="J415" s="225">
        <v>0</v>
      </c>
      <c r="K415" s="225" t="s">
        <v>5886</v>
      </c>
      <c r="L415" s="225">
        <v>0</v>
      </c>
      <c r="M415" s="225"/>
    </row>
    <row r="416" spans="1:13">
      <c r="A416" s="225"/>
      <c r="B416" s="225"/>
      <c r="C416" s="225">
        <v>16</v>
      </c>
      <c r="D416" s="225">
        <v>17</v>
      </c>
      <c r="E416" s="225">
        <v>2</v>
      </c>
      <c r="F416" s="225" t="s">
        <v>5934</v>
      </c>
      <c r="G416" s="225" t="s">
        <v>68</v>
      </c>
      <c r="H416" s="225" t="s">
        <v>8731</v>
      </c>
      <c r="I416" s="225"/>
      <c r="J416" s="225">
        <v>1</v>
      </c>
      <c r="K416" s="225" t="s">
        <v>5933</v>
      </c>
      <c r="L416" s="225">
        <v>65536</v>
      </c>
      <c r="M416" s="225"/>
    </row>
    <row r="417" spans="1:13">
      <c r="A417" s="225"/>
      <c r="B417" s="225"/>
      <c r="C417" s="225">
        <v>15</v>
      </c>
      <c r="D417" s="225">
        <v>15</v>
      </c>
      <c r="E417" s="225">
        <v>1</v>
      </c>
      <c r="F417" s="225" t="s">
        <v>5907</v>
      </c>
      <c r="G417" s="225" t="s">
        <v>73</v>
      </c>
      <c r="H417" s="225" t="s">
        <v>20</v>
      </c>
      <c r="I417" s="225"/>
      <c r="J417" s="225">
        <v>0</v>
      </c>
      <c r="K417" s="225" t="s">
        <v>5886</v>
      </c>
      <c r="L417" s="225">
        <v>0</v>
      </c>
      <c r="M417" s="225"/>
    </row>
    <row r="418" spans="1:13">
      <c r="A418" s="225"/>
      <c r="B418" s="225"/>
      <c r="C418" s="225">
        <v>8</v>
      </c>
      <c r="D418" s="225">
        <v>14</v>
      </c>
      <c r="E418" s="225">
        <v>7</v>
      </c>
      <c r="F418" s="225" t="s">
        <v>6749</v>
      </c>
      <c r="G418" s="225" t="s">
        <v>68</v>
      </c>
      <c r="H418" s="225" t="s">
        <v>8730</v>
      </c>
      <c r="I418" s="225"/>
      <c r="J418" s="225">
        <v>20</v>
      </c>
      <c r="K418" s="225" t="s">
        <v>6748</v>
      </c>
      <c r="L418" s="225">
        <v>5120</v>
      </c>
      <c r="M418" s="225"/>
    </row>
    <row r="419" spans="1:13">
      <c r="A419" s="225"/>
      <c r="B419" s="225"/>
      <c r="C419" s="225">
        <v>7</v>
      </c>
      <c r="D419" s="225">
        <v>7</v>
      </c>
      <c r="E419" s="225">
        <v>1</v>
      </c>
      <c r="F419" s="225" t="s">
        <v>5907</v>
      </c>
      <c r="G419" s="225" t="s">
        <v>73</v>
      </c>
      <c r="H419" s="225" t="s">
        <v>20</v>
      </c>
      <c r="I419" s="225"/>
      <c r="J419" s="225">
        <v>0</v>
      </c>
      <c r="K419" s="225" t="s">
        <v>5886</v>
      </c>
      <c r="L419" s="225">
        <v>0</v>
      </c>
      <c r="M419" s="225"/>
    </row>
    <row r="420" spans="1:13">
      <c r="A420" s="225"/>
      <c r="B420" s="225"/>
      <c r="C420" s="225">
        <v>0</v>
      </c>
      <c r="D420" s="225">
        <v>6</v>
      </c>
      <c r="E420" s="225">
        <v>7</v>
      </c>
      <c r="F420" s="225" t="s">
        <v>5992</v>
      </c>
      <c r="G420" s="225" t="s">
        <v>68</v>
      </c>
      <c r="H420" s="225" t="s">
        <v>8729</v>
      </c>
      <c r="I420" s="225"/>
      <c r="J420" s="225">
        <v>0</v>
      </c>
      <c r="K420" s="225" t="s">
        <v>5886</v>
      </c>
      <c r="L420" s="225">
        <v>0</v>
      </c>
      <c r="M420" s="225"/>
    </row>
    <row r="421" spans="1:13">
      <c r="A421" s="226"/>
      <c r="B421" s="226" t="s">
        <v>7072</v>
      </c>
      <c r="C421" s="226"/>
      <c r="D421" s="226"/>
      <c r="E421" s="226">
        <v>32</v>
      </c>
      <c r="F421" s="226" t="s">
        <v>7071</v>
      </c>
      <c r="G421" s="226"/>
      <c r="H421" s="226" t="s">
        <v>7070</v>
      </c>
      <c r="I421" s="226"/>
      <c r="J421" s="226"/>
      <c r="K421" s="226" t="s">
        <v>7069</v>
      </c>
      <c r="L421" s="226">
        <v>134348802</v>
      </c>
      <c r="M421" s="226"/>
    </row>
    <row r="422" spans="1:13">
      <c r="A422" s="225"/>
      <c r="B422" s="225"/>
      <c r="C422" s="225">
        <v>31</v>
      </c>
      <c r="D422" s="225">
        <v>31</v>
      </c>
      <c r="E422" s="225">
        <v>1</v>
      </c>
      <c r="F422" s="225" t="s">
        <v>5907</v>
      </c>
      <c r="G422" s="225" t="s">
        <v>73</v>
      </c>
      <c r="H422" s="225" t="s">
        <v>20</v>
      </c>
      <c r="I422" s="225"/>
      <c r="J422" s="225">
        <v>0</v>
      </c>
      <c r="K422" s="225" t="s">
        <v>5886</v>
      </c>
      <c r="L422" s="225">
        <v>0</v>
      </c>
      <c r="M422" s="225"/>
    </row>
    <row r="423" spans="1:13">
      <c r="A423" s="225"/>
      <c r="B423" s="225"/>
      <c r="C423" s="225">
        <v>24</v>
      </c>
      <c r="D423" s="225">
        <v>30</v>
      </c>
      <c r="E423" s="225">
        <v>7</v>
      </c>
      <c r="F423" s="225" t="s">
        <v>6947</v>
      </c>
      <c r="G423" s="225" t="s">
        <v>68</v>
      </c>
      <c r="H423" s="225" t="s">
        <v>8728</v>
      </c>
      <c r="I423" s="225"/>
      <c r="J423" s="225">
        <v>8</v>
      </c>
      <c r="K423" s="225" t="s">
        <v>6039</v>
      </c>
      <c r="L423" s="225">
        <v>134217728</v>
      </c>
      <c r="M423" s="225"/>
    </row>
    <row r="424" spans="1:13">
      <c r="A424" s="225"/>
      <c r="B424" s="225"/>
      <c r="C424" s="225">
        <v>23</v>
      </c>
      <c r="D424" s="225">
        <v>23</v>
      </c>
      <c r="E424" s="225">
        <v>1</v>
      </c>
      <c r="F424" s="225" t="s">
        <v>5907</v>
      </c>
      <c r="G424" s="225" t="s">
        <v>73</v>
      </c>
      <c r="H424" s="225" t="s">
        <v>20</v>
      </c>
      <c r="I424" s="225"/>
      <c r="J424" s="225">
        <v>0</v>
      </c>
      <c r="K424" s="225" t="s">
        <v>5886</v>
      </c>
      <c r="L424" s="225">
        <v>0</v>
      </c>
      <c r="M424" s="225"/>
    </row>
    <row r="425" spans="1:13">
      <c r="A425" s="225"/>
      <c r="B425" s="225"/>
      <c r="C425" s="225">
        <v>16</v>
      </c>
      <c r="D425" s="225">
        <v>22</v>
      </c>
      <c r="E425" s="225">
        <v>7</v>
      </c>
      <c r="F425" s="225" t="s">
        <v>7064</v>
      </c>
      <c r="G425" s="225" t="s">
        <v>68</v>
      </c>
      <c r="H425" s="225" t="s">
        <v>8727</v>
      </c>
      <c r="I425" s="225"/>
      <c r="J425" s="225">
        <v>2</v>
      </c>
      <c r="K425" s="225" t="s">
        <v>6071</v>
      </c>
      <c r="L425" s="225">
        <v>131072</v>
      </c>
      <c r="M425" s="225"/>
    </row>
    <row r="426" spans="1:13">
      <c r="A426" s="225"/>
      <c r="B426" s="225"/>
      <c r="C426" s="225">
        <v>15</v>
      </c>
      <c r="D426" s="225">
        <v>15</v>
      </c>
      <c r="E426" s="225">
        <v>1</v>
      </c>
      <c r="F426" s="225" t="s">
        <v>5907</v>
      </c>
      <c r="G426" s="225" t="s">
        <v>73</v>
      </c>
      <c r="H426" s="225" t="s">
        <v>20</v>
      </c>
      <c r="I426" s="225"/>
      <c r="J426" s="225">
        <v>0</v>
      </c>
      <c r="K426" s="225" t="s">
        <v>5886</v>
      </c>
      <c r="L426" s="225">
        <v>0</v>
      </c>
      <c r="M426" s="225"/>
    </row>
    <row r="427" spans="1:13">
      <c r="A427" s="225"/>
      <c r="B427" s="225"/>
      <c r="C427" s="225">
        <v>8</v>
      </c>
      <c r="D427" s="225">
        <v>14</v>
      </c>
      <c r="E427" s="225">
        <v>7</v>
      </c>
      <c r="F427" s="225" t="s">
        <v>5992</v>
      </c>
      <c r="G427" s="225" t="s">
        <v>68</v>
      </c>
      <c r="H427" s="225" t="s">
        <v>8726</v>
      </c>
      <c r="I427" s="225"/>
      <c r="J427" s="225">
        <v>0</v>
      </c>
      <c r="K427" s="225" t="s">
        <v>5886</v>
      </c>
      <c r="L427" s="225">
        <v>0</v>
      </c>
      <c r="M427" s="225"/>
    </row>
    <row r="428" spans="1:13">
      <c r="A428" s="225"/>
      <c r="B428" s="225"/>
      <c r="C428" s="225">
        <v>7</v>
      </c>
      <c r="D428" s="225">
        <v>7</v>
      </c>
      <c r="E428" s="225">
        <v>1</v>
      </c>
      <c r="F428" s="225" t="s">
        <v>5907</v>
      </c>
      <c r="G428" s="225" t="s">
        <v>73</v>
      </c>
      <c r="H428" s="225" t="s">
        <v>20</v>
      </c>
      <c r="I428" s="225"/>
      <c r="J428" s="225">
        <v>0</v>
      </c>
      <c r="K428" s="225" t="s">
        <v>5886</v>
      </c>
      <c r="L428" s="225">
        <v>0</v>
      </c>
      <c r="M428" s="225"/>
    </row>
    <row r="429" spans="1:13">
      <c r="A429" s="225"/>
      <c r="B429" s="225"/>
      <c r="C429" s="225">
        <v>0</v>
      </c>
      <c r="D429" s="225">
        <v>6</v>
      </c>
      <c r="E429" s="225">
        <v>7</v>
      </c>
      <c r="F429" s="225" t="s">
        <v>7064</v>
      </c>
      <c r="G429" s="225" t="s">
        <v>68</v>
      </c>
      <c r="H429" s="225" t="s">
        <v>8725</v>
      </c>
      <c r="I429" s="225"/>
      <c r="J429" s="225">
        <v>2</v>
      </c>
      <c r="K429" s="225" t="s">
        <v>6071</v>
      </c>
      <c r="L429" s="225">
        <v>2</v>
      </c>
      <c r="M429" s="225"/>
    </row>
    <row r="430" spans="1:13">
      <c r="A430" s="226"/>
      <c r="B430" s="226" t="s">
        <v>7068</v>
      </c>
      <c r="C430" s="226"/>
      <c r="D430" s="226"/>
      <c r="E430" s="226">
        <v>32</v>
      </c>
      <c r="F430" s="226" t="s">
        <v>7067</v>
      </c>
      <c r="G430" s="226"/>
      <c r="H430" s="226" t="s">
        <v>7066</v>
      </c>
      <c r="I430" s="226"/>
      <c r="J430" s="226"/>
      <c r="K430" s="226" t="s">
        <v>7065</v>
      </c>
      <c r="L430" s="226">
        <v>131072</v>
      </c>
      <c r="M430" s="226"/>
    </row>
    <row r="431" spans="1:13">
      <c r="A431" s="225"/>
      <c r="B431" s="225"/>
      <c r="C431" s="225">
        <v>31</v>
      </c>
      <c r="D431" s="225">
        <v>31</v>
      </c>
      <c r="E431" s="225">
        <v>1</v>
      </c>
      <c r="F431" s="225" t="s">
        <v>5907</v>
      </c>
      <c r="G431" s="225" t="s">
        <v>73</v>
      </c>
      <c r="H431" s="225" t="s">
        <v>20</v>
      </c>
      <c r="I431" s="225"/>
      <c r="J431" s="225">
        <v>0</v>
      </c>
      <c r="K431" s="225" t="s">
        <v>5886</v>
      </c>
      <c r="L431" s="225">
        <v>0</v>
      </c>
      <c r="M431" s="225"/>
    </row>
    <row r="432" spans="1:13">
      <c r="A432" s="225"/>
      <c r="B432" s="225"/>
      <c r="C432" s="225">
        <v>24</v>
      </c>
      <c r="D432" s="225">
        <v>30</v>
      </c>
      <c r="E432" s="225">
        <v>7</v>
      </c>
      <c r="F432" s="225" t="s">
        <v>5992</v>
      </c>
      <c r="G432" s="225" t="s">
        <v>68</v>
      </c>
      <c r="H432" s="225" t="s">
        <v>8724</v>
      </c>
      <c r="I432" s="225"/>
      <c r="J432" s="225">
        <v>0</v>
      </c>
      <c r="K432" s="225" t="s">
        <v>5886</v>
      </c>
      <c r="L432" s="225">
        <v>0</v>
      </c>
      <c r="M432" s="225"/>
    </row>
    <row r="433" spans="1:13">
      <c r="A433" s="225"/>
      <c r="B433" s="225"/>
      <c r="C433" s="225">
        <v>23</v>
      </c>
      <c r="D433" s="225">
        <v>23</v>
      </c>
      <c r="E433" s="225">
        <v>1</v>
      </c>
      <c r="F433" s="225" t="s">
        <v>5907</v>
      </c>
      <c r="G433" s="225" t="s">
        <v>73</v>
      </c>
      <c r="H433" s="225" t="s">
        <v>20</v>
      </c>
      <c r="I433" s="225"/>
      <c r="J433" s="225">
        <v>0</v>
      </c>
      <c r="K433" s="225" t="s">
        <v>5886</v>
      </c>
      <c r="L433" s="225">
        <v>0</v>
      </c>
      <c r="M433" s="225"/>
    </row>
    <row r="434" spans="1:13">
      <c r="A434" s="225"/>
      <c r="B434" s="225"/>
      <c r="C434" s="225">
        <v>16</v>
      </c>
      <c r="D434" s="225">
        <v>22</v>
      </c>
      <c r="E434" s="225">
        <v>7</v>
      </c>
      <c r="F434" s="225" t="s">
        <v>7064</v>
      </c>
      <c r="G434" s="225" t="s">
        <v>68</v>
      </c>
      <c r="H434" s="225" t="s">
        <v>8723</v>
      </c>
      <c r="I434" s="225"/>
      <c r="J434" s="225">
        <v>2</v>
      </c>
      <c r="K434" s="225" t="s">
        <v>6071</v>
      </c>
      <c r="L434" s="225">
        <v>131072</v>
      </c>
      <c r="M434" s="225"/>
    </row>
    <row r="435" spans="1:13">
      <c r="A435" s="225"/>
      <c r="B435" s="225"/>
      <c r="C435" s="225">
        <v>7</v>
      </c>
      <c r="D435" s="225">
        <v>15</v>
      </c>
      <c r="E435" s="225">
        <v>9</v>
      </c>
      <c r="F435" s="225" t="s">
        <v>5982</v>
      </c>
      <c r="G435" s="225" t="s">
        <v>73</v>
      </c>
      <c r="H435" s="225" t="s">
        <v>20</v>
      </c>
      <c r="I435" s="225"/>
      <c r="J435" s="225">
        <v>0</v>
      </c>
      <c r="K435" s="225" t="s">
        <v>5886</v>
      </c>
      <c r="L435" s="225">
        <v>0</v>
      </c>
      <c r="M435" s="225"/>
    </row>
    <row r="436" spans="1:13">
      <c r="A436" s="225"/>
      <c r="B436" s="225"/>
      <c r="C436" s="225">
        <v>0</v>
      </c>
      <c r="D436" s="225">
        <v>6</v>
      </c>
      <c r="E436" s="225">
        <v>7</v>
      </c>
      <c r="F436" s="225" t="s">
        <v>5992</v>
      </c>
      <c r="G436" s="225" t="s">
        <v>68</v>
      </c>
      <c r="H436" s="225" t="s">
        <v>8722</v>
      </c>
      <c r="I436" s="225"/>
      <c r="J436" s="225">
        <v>0</v>
      </c>
      <c r="K436" s="225" t="s">
        <v>5886</v>
      </c>
      <c r="L436" s="225">
        <v>0</v>
      </c>
      <c r="M436" s="225"/>
    </row>
    <row r="437" spans="1:13">
      <c r="A437" s="226"/>
      <c r="B437" s="226" t="s">
        <v>6251</v>
      </c>
      <c r="C437" s="226"/>
      <c r="D437" s="226"/>
      <c r="E437" s="226">
        <v>32</v>
      </c>
      <c r="F437" s="226" t="s">
        <v>7063</v>
      </c>
      <c r="G437" s="226"/>
      <c r="H437" s="226" t="s">
        <v>7062</v>
      </c>
      <c r="I437" s="226"/>
      <c r="J437" s="226"/>
      <c r="K437" s="226" t="s">
        <v>7061</v>
      </c>
      <c r="L437" s="226">
        <v>1358971906</v>
      </c>
      <c r="M437" s="226"/>
    </row>
    <row r="438" spans="1:13">
      <c r="A438" s="225"/>
      <c r="B438" s="225"/>
      <c r="C438" s="225">
        <v>26</v>
      </c>
      <c r="D438" s="225">
        <v>31</v>
      </c>
      <c r="E438" s="225">
        <v>6</v>
      </c>
      <c r="F438" s="225" t="s">
        <v>7060</v>
      </c>
      <c r="G438" s="225" t="s">
        <v>68</v>
      </c>
      <c r="H438" s="225" t="s">
        <v>8721</v>
      </c>
      <c r="I438" s="225"/>
      <c r="J438" s="225">
        <v>20</v>
      </c>
      <c r="K438" s="225" t="s">
        <v>6748</v>
      </c>
      <c r="L438" s="225">
        <v>1342177280</v>
      </c>
      <c r="M438" s="225"/>
    </row>
    <row r="439" spans="1:13">
      <c r="A439" s="225"/>
      <c r="B439" s="225"/>
      <c r="C439" s="225">
        <v>20</v>
      </c>
      <c r="D439" s="225">
        <v>25</v>
      </c>
      <c r="E439" s="225">
        <v>6</v>
      </c>
      <c r="F439" s="225" t="s">
        <v>6710</v>
      </c>
      <c r="G439" s="225" t="s">
        <v>68</v>
      </c>
      <c r="H439" s="225" t="s">
        <v>8720</v>
      </c>
      <c r="I439" s="225"/>
      <c r="J439" s="225">
        <v>16</v>
      </c>
      <c r="K439" s="225" t="s">
        <v>6082</v>
      </c>
      <c r="L439" s="225">
        <v>16777216</v>
      </c>
      <c r="M439" s="225"/>
    </row>
    <row r="440" spans="1:13">
      <c r="A440" s="225"/>
      <c r="B440" s="225"/>
      <c r="C440" s="225">
        <v>14</v>
      </c>
      <c r="D440" s="225">
        <v>19</v>
      </c>
      <c r="E440" s="225">
        <v>6</v>
      </c>
      <c r="F440" s="225" t="s">
        <v>7041</v>
      </c>
      <c r="G440" s="225" t="s">
        <v>68</v>
      </c>
      <c r="H440" s="225" t="s">
        <v>8719</v>
      </c>
      <c r="I440" s="225"/>
      <c r="J440" s="225">
        <v>1</v>
      </c>
      <c r="K440" s="225" t="s">
        <v>5933</v>
      </c>
      <c r="L440" s="225">
        <v>16384</v>
      </c>
      <c r="M440" s="225"/>
    </row>
    <row r="441" spans="1:13">
      <c r="A441" s="225"/>
      <c r="B441" s="225"/>
      <c r="C441" s="225">
        <v>13</v>
      </c>
      <c r="D441" s="225">
        <v>13</v>
      </c>
      <c r="E441" s="225">
        <v>1</v>
      </c>
      <c r="F441" s="225" t="s">
        <v>5907</v>
      </c>
      <c r="G441" s="225" t="s">
        <v>68</v>
      </c>
      <c r="H441" s="225" t="s">
        <v>8718</v>
      </c>
      <c r="I441" s="225"/>
      <c r="J441" s="225">
        <v>0</v>
      </c>
      <c r="K441" s="225" t="s">
        <v>5886</v>
      </c>
      <c r="L441" s="225">
        <v>0</v>
      </c>
      <c r="M441" s="225"/>
    </row>
    <row r="442" spans="1:13">
      <c r="A442" s="225"/>
      <c r="B442" s="225"/>
      <c r="C442" s="225">
        <v>10</v>
      </c>
      <c r="D442" s="225">
        <v>12</v>
      </c>
      <c r="E442" s="225">
        <v>3</v>
      </c>
      <c r="F442" s="225" t="s">
        <v>6344</v>
      </c>
      <c r="G442" s="225" t="s">
        <v>68</v>
      </c>
      <c r="H442" s="225" t="s">
        <v>8717</v>
      </c>
      <c r="I442" s="225"/>
      <c r="J442" s="225">
        <v>1</v>
      </c>
      <c r="K442" s="225" t="s">
        <v>5933</v>
      </c>
      <c r="L442" s="225">
        <v>1024</v>
      </c>
      <c r="M442" s="225"/>
    </row>
    <row r="443" spans="1:13">
      <c r="A443" s="225"/>
      <c r="B443" s="225"/>
      <c r="C443" s="225">
        <v>9</v>
      </c>
      <c r="D443" s="225">
        <v>9</v>
      </c>
      <c r="E443" s="225">
        <v>1</v>
      </c>
      <c r="F443" s="225" t="s">
        <v>5907</v>
      </c>
      <c r="G443" s="225" t="s">
        <v>73</v>
      </c>
      <c r="H443" s="225" t="s">
        <v>20</v>
      </c>
      <c r="I443" s="225"/>
      <c r="J443" s="225">
        <v>0</v>
      </c>
      <c r="K443" s="225" t="s">
        <v>5886</v>
      </c>
      <c r="L443" s="225">
        <v>0</v>
      </c>
      <c r="M443" s="225"/>
    </row>
    <row r="444" spans="1:13">
      <c r="A444" s="225"/>
      <c r="B444" s="225"/>
      <c r="C444" s="225">
        <v>0</v>
      </c>
      <c r="D444" s="225">
        <v>8</v>
      </c>
      <c r="E444" s="225">
        <v>9</v>
      </c>
      <c r="F444" s="225" t="s">
        <v>7059</v>
      </c>
      <c r="G444" s="225" t="s">
        <v>68</v>
      </c>
      <c r="H444" s="225" t="s">
        <v>8716</v>
      </c>
      <c r="I444" s="225"/>
      <c r="J444" s="225">
        <v>2</v>
      </c>
      <c r="K444" s="225" t="s">
        <v>6071</v>
      </c>
      <c r="L444" s="225">
        <v>2</v>
      </c>
      <c r="M444" s="225"/>
    </row>
    <row r="445" spans="1:13">
      <c r="A445" s="226"/>
      <c r="B445" s="226" t="s">
        <v>6249</v>
      </c>
      <c r="C445" s="226"/>
      <c r="D445" s="226"/>
      <c r="E445" s="226">
        <v>32</v>
      </c>
      <c r="F445" s="226" t="s">
        <v>7058</v>
      </c>
      <c r="G445" s="226"/>
      <c r="H445" s="226" t="s">
        <v>7057</v>
      </c>
      <c r="I445" s="226"/>
      <c r="J445" s="226"/>
      <c r="K445" s="226" t="s">
        <v>7056</v>
      </c>
      <c r="L445" s="226">
        <v>1433651205</v>
      </c>
      <c r="M445" s="226"/>
    </row>
    <row r="446" spans="1:13">
      <c r="A446" s="225"/>
      <c r="B446" s="225"/>
      <c r="C446" s="225">
        <v>26</v>
      </c>
      <c r="D446" s="225">
        <v>31</v>
      </c>
      <c r="E446" s="225">
        <v>6</v>
      </c>
      <c r="F446" s="225" t="s">
        <v>7055</v>
      </c>
      <c r="G446" s="225" t="s">
        <v>68</v>
      </c>
      <c r="H446" s="225" t="s">
        <v>8715</v>
      </c>
      <c r="I446" s="225"/>
      <c r="J446" s="225">
        <v>21</v>
      </c>
      <c r="K446" s="225" t="s">
        <v>7054</v>
      </c>
      <c r="L446" s="225">
        <v>1409286144</v>
      </c>
      <c r="M446" s="225"/>
    </row>
    <row r="447" spans="1:13">
      <c r="A447" s="225"/>
      <c r="B447" s="225"/>
      <c r="C447" s="225">
        <v>20</v>
      </c>
      <c r="D447" s="225">
        <v>25</v>
      </c>
      <c r="E447" s="225">
        <v>6</v>
      </c>
      <c r="F447" s="225" t="s">
        <v>7053</v>
      </c>
      <c r="G447" s="225" t="s">
        <v>68</v>
      </c>
      <c r="H447" s="225" t="s">
        <v>8714</v>
      </c>
      <c r="I447" s="225"/>
      <c r="J447" s="225">
        <v>23</v>
      </c>
      <c r="K447" s="225" t="s">
        <v>7052</v>
      </c>
      <c r="L447" s="225">
        <v>24117248</v>
      </c>
      <c r="M447" s="225"/>
    </row>
    <row r="448" spans="1:13">
      <c r="A448" s="225"/>
      <c r="B448" s="225"/>
      <c r="C448" s="225">
        <v>14</v>
      </c>
      <c r="D448" s="225">
        <v>19</v>
      </c>
      <c r="E448" s="225">
        <v>6</v>
      </c>
      <c r="F448" s="225" t="s">
        <v>7040</v>
      </c>
      <c r="G448" s="225" t="s">
        <v>68</v>
      </c>
      <c r="H448" s="225" t="s">
        <v>8713</v>
      </c>
      <c r="I448" s="225"/>
      <c r="J448" s="225">
        <v>15</v>
      </c>
      <c r="K448" s="225" t="s">
        <v>6184</v>
      </c>
      <c r="L448" s="225">
        <v>245760</v>
      </c>
      <c r="M448" s="225"/>
    </row>
    <row r="449" spans="1:13">
      <c r="A449" s="225"/>
      <c r="B449" s="225"/>
      <c r="C449" s="225">
        <v>13</v>
      </c>
      <c r="D449" s="225">
        <v>13</v>
      </c>
      <c r="E449" s="225">
        <v>1</v>
      </c>
      <c r="F449" s="225" t="s">
        <v>5907</v>
      </c>
      <c r="G449" s="225" t="s">
        <v>68</v>
      </c>
      <c r="H449" s="225" t="s">
        <v>8712</v>
      </c>
      <c r="I449" s="225"/>
      <c r="J449" s="225">
        <v>0</v>
      </c>
      <c r="K449" s="225" t="s">
        <v>5886</v>
      </c>
      <c r="L449" s="225">
        <v>0</v>
      </c>
      <c r="M449" s="225"/>
    </row>
    <row r="450" spans="1:13">
      <c r="A450" s="225"/>
      <c r="B450" s="225"/>
      <c r="C450" s="225">
        <v>10</v>
      </c>
      <c r="D450" s="225">
        <v>12</v>
      </c>
      <c r="E450" s="225">
        <v>3</v>
      </c>
      <c r="F450" s="225" t="s">
        <v>6834</v>
      </c>
      <c r="G450" s="225" t="s">
        <v>68</v>
      </c>
      <c r="H450" s="225" t="s">
        <v>8711</v>
      </c>
      <c r="I450" s="225"/>
      <c r="J450" s="225">
        <v>2</v>
      </c>
      <c r="K450" s="225" t="s">
        <v>6071</v>
      </c>
      <c r="L450" s="225">
        <v>2048</v>
      </c>
      <c r="M450" s="225"/>
    </row>
    <row r="451" spans="1:13">
      <c r="A451" s="225"/>
      <c r="B451" s="225"/>
      <c r="C451" s="225">
        <v>9</v>
      </c>
      <c r="D451" s="225">
        <v>9</v>
      </c>
      <c r="E451" s="225">
        <v>1</v>
      </c>
      <c r="F451" s="225" t="s">
        <v>5907</v>
      </c>
      <c r="G451" s="225" t="s">
        <v>73</v>
      </c>
      <c r="H451" s="225" t="s">
        <v>20</v>
      </c>
      <c r="I451" s="225"/>
      <c r="J451" s="225">
        <v>0</v>
      </c>
      <c r="K451" s="225" t="s">
        <v>5886</v>
      </c>
      <c r="L451" s="225">
        <v>0</v>
      </c>
      <c r="M451" s="225"/>
    </row>
    <row r="452" spans="1:13">
      <c r="A452" s="225"/>
      <c r="B452" s="225"/>
      <c r="C452" s="225">
        <v>0</v>
      </c>
      <c r="D452" s="225">
        <v>8</v>
      </c>
      <c r="E452" s="225">
        <v>9</v>
      </c>
      <c r="F452" s="225" t="s">
        <v>7051</v>
      </c>
      <c r="G452" s="225" t="s">
        <v>68</v>
      </c>
      <c r="H452" s="225" t="s">
        <v>8710</v>
      </c>
      <c r="I452" s="225"/>
      <c r="J452" s="225">
        <v>5</v>
      </c>
      <c r="K452" s="225" t="s">
        <v>6049</v>
      </c>
      <c r="L452" s="225">
        <v>5</v>
      </c>
      <c r="M452" s="225"/>
    </row>
    <row r="453" spans="1:13">
      <c r="A453" s="226"/>
      <c r="B453" s="226" t="s">
        <v>6247</v>
      </c>
      <c r="C453" s="226"/>
      <c r="D453" s="226"/>
      <c r="E453" s="226">
        <v>32</v>
      </c>
      <c r="F453" s="226" t="s">
        <v>7050</v>
      </c>
      <c r="G453" s="226"/>
      <c r="H453" s="226" t="s">
        <v>7049</v>
      </c>
      <c r="I453" s="226"/>
      <c r="J453" s="226"/>
      <c r="K453" s="226" t="s">
        <v>7048</v>
      </c>
      <c r="L453" s="226">
        <v>1677961224</v>
      </c>
      <c r="M453" s="226"/>
    </row>
    <row r="454" spans="1:13">
      <c r="A454" s="225"/>
      <c r="B454" s="225"/>
      <c r="C454" s="225">
        <v>26</v>
      </c>
      <c r="D454" s="225">
        <v>31</v>
      </c>
      <c r="E454" s="225">
        <v>6</v>
      </c>
      <c r="F454" s="225" t="s">
        <v>7047</v>
      </c>
      <c r="G454" s="225" t="s">
        <v>68</v>
      </c>
      <c r="H454" s="225" t="s">
        <v>8709</v>
      </c>
      <c r="I454" s="225"/>
      <c r="J454" s="225">
        <v>25</v>
      </c>
      <c r="K454" s="225" t="s">
        <v>6851</v>
      </c>
      <c r="L454" s="225">
        <v>1677721600</v>
      </c>
      <c r="M454" s="225"/>
    </row>
    <row r="455" spans="1:13">
      <c r="A455" s="225"/>
      <c r="B455" s="225"/>
      <c r="C455" s="225">
        <v>20</v>
      </c>
      <c r="D455" s="225">
        <v>25</v>
      </c>
      <c r="E455" s="225">
        <v>6</v>
      </c>
      <c r="F455" s="225" t="s">
        <v>5929</v>
      </c>
      <c r="G455" s="225" t="s">
        <v>68</v>
      </c>
      <c r="H455" s="225" t="s">
        <v>8708</v>
      </c>
      <c r="I455" s="225"/>
      <c r="J455" s="225">
        <v>0</v>
      </c>
      <c r="K455" s="225" t="s">
        <v>5886</v>
      </c>
      <c r="L455" s="225">
        <v>0</v>
      </c>
      <c r="M455" s="225"/>
    </row>
    <row r="456" spans="1:13">
      <c r="A456" s="225"/>
      <c r="B456" s="225"/>
      <c r="C456" s="225">
        <v>14</v>
      </c>
      <c r="D456" s="225">
        <v>19</v>
      </c>
      <c r="E456" s="225">
        <v>6</v>
      </c>
      <c r="F456" s="225" t="s">
        <v>7046</v>
      </c>
      <c r="G456" s="225" t="s">
        <v>68</v>
      </c>
      <c r="H456" s="225" t="s">
        <v>8707</v>
      </c>
      <c r="I456" s="225"/>
      <c r="J456" s="225">
        <v>14</v>
      </c>
      <c r="K456" s="225" t="s">
        <v>6126</v>
      </c>
      <c r="L456" s="225">
        <v>229376</v>
      </c>
      <c r="M456" s="225"/>
    </row>
    <row r="457" spans="1:13">
      <c r="A457" s="225"/>
      <c r="B457" s="225"/>
      <c r="C457" s="225">
        <v>13</v>
      </c>
      <c r="D457" s="225">
        <v>13</v>
      </c>
      <c r="E457" s="225">
        <v>1</v>
      </c>
      <c r="F457" s="225" t="s">
        <v>6081</v>
      </c>
      <c r="G457" s="225" t="s">
        <v>68</v>
      </c>
      <c r="H457" s="225" t="s">
        <v>8706</v>
      </c>
      <c r="I457" s="225"/>
      <c r="J457" s="225">
        <v>1</v>
      </c>
      <c r="K457" s="225" t="s">
        <v>5933</v>
      </c>
      <c r="L457" s="225">
        <v>8192</v>
      </c>
      <c r="M457" s="225"/>
    </row>
    <row r="458" spans="1:13">
      <c r="A458" s="225"/>
      <c r="B458" s="225"/>
      <c r="C458" s="225">
        <v>10</v>
      </c>
      <c r="D458" s="225">
        <v>12</v>
      </c>
      <c r="E458" s="225">
        <v>3</v>
      </c>
      <c r="F458" s="225" t="s">
        <v>6834</v>
      </c>
      <c r="G458" s="225" t="s">
        <v>68</v>
      </c>
      <c r="H458" s="225" t="s">
        <v>8705</v>
      </c>
      <c r="I458" s="225"/>
      <c r="J458" s="225">
        <v>2</v>
      </c>
      <c r="K458" s="225" t="s">
        <v>6071</v>
      </c>
      <c r="L458" s="225">
        <v>2048</v>
      </c>
      <c r="M458" s="225"/>
    </row>
    <row r="459" spans="1:13">
      <c r="A459" s="225"/>
      <c r="B459" s="225"/>
      <c r="C459" s="225">
        <v>9</v>
      </c>
      <c r="D459" s="225">
        <v>9</v>
      </c>
      <c r="E459" s="225">
        <v>1</v>
      </c>
      <c r="F459" s="225" t="s">
        <v>5907</v>
      </c>
      <c r="G459" s="225" t="s">
        <v>73</v>
      </c>
      <c r="H459" s="225" t="s">
        <v>20</v>
      </c>
      <c r="I459" s="225"/>
      <c r="J459" s="225">
        <v>0</v>
      </c>
      <c r="K459" s="225" t="s">
        <v>5886</v>
      </c>
      <c r="L459" s="225">
        <v>0</v>
      </c>
      <c r="M459" s="225"/>
    </row>
    <row r="460" spans="1:13">
      <c r="A460" s="225"/>
      <c r="B460" s="225"/>
      <c r="C460" s="225">
        <v>0</v>
      </c>
      <c r="D460" s="225">
        <v>8</v>
      </c>
      <c r="E460" s="225">
        <v>9</v>
      </c>
      <c r="F460" s="225" t="s">
        <v>7045</v>
      </c>
      <c r="G460" s="225" t="s">
        <v>68</v>
      </c>
      <c r="H460" s="225" t="s">
        <v>8704</v>
      </c>
      <c r="I460" s="225"/>
      <c r="J460" s="225">
        <v>8</v>
      </c>
      <c r="K460" s="225" t="s">
        <v>6039</v>
      </c>
      <c r="L460" s="225">
        <v>8</v>
      </c>
      <c r="M460" s="225"/>
    </row>
    <row r="461" spans="1:13">
      <c r="A461" s="226"/>
      <c r="B461" s="226" t="s">
        <v>6245</v>
      </c>
      <c r="C461" s="226"/>
      <c r="D461" s="226"/>
      <c r="E461" s="226">
        <v>32</v>
      </c>
      <c r="F461" s="226" t="s">
        <v>7044</v>
      </c>
      <c r="G461" s="226"/>
      <c r="H461" s="226" t="s">
        <v>7043</v>
      </c>
      <c r="I461" s="226"/>
      <c r="J461" s="226"/>
      <c r="K461" s="226" t="s">
        <v>7042</v>
      </c>
      <c r="L461" s="226">
        <v>83870731</v>
      </c>
      <c r="M461" s="226"/>
    </row>
    <row r="462" spans="1:13">
      <c r="A462" s="225"/>
      <c r="B462" s="225"/>
      <c r="C462" s="225">
        <v>26</v>
      </c>
      <c r="D462" s="225">
        <v>31</v>
      </c>
      <c r="E462" s="225">
        <v>6</v>
      </c>
      <c r="F462" s="225" t="s">
        <v>7041</v>
      </c>
      <c r="G462" s="225" t="s">
        <v>68</v>
      </c>
      <c r="H462" s="225" t="s">
        <v>8703</v>
      </c>
      <c r="I462" s="225"/>
      <c r="J462" s="225">
        <v>1</v>
      </c>
      <c r="K462" s="225" t="s">
        <v>5933</v>
      </c>
      <c r="L462" s="225">
        <v>67108864</v>
      </c>
      <c r="M462" s="225"/>
    </row>
    <row r="463" spans="1:13">
      <c r="A463" s="225"/>
      <c r="B463" s="225"/>
      <c r="C463" s="225">
        <v>20</v>
      </c>
      <c r="D463" s="225">
        <v>25</v>
      </c>
      <c r="E463" s="225">
        <v>6</v>
      </c>
      <c r="F463" s="225" t="s">
        <v>7040</v>
      </c>
      <c r="G463" s="225" t="s">
        <v>68</v>
      </c>
      <c r="H463" s="225" t="s">
        <v>8702</v>
      </c>
      <c r="I463" s="225"/>
      <c r="J463" s="225">
        <v>15</v>
      </c>
      <c r="K463" s="225" t="s">
        <v>6184</v>
      </c>
      <c r="L463" s="225">
        <v>15728640</v>
      </c>
      <c r="M463" s="225"/>
    </row>
    <row r="464" spans="1:13">
      <c r="A464" s="225"/>
      <c r="B464" s="225"/>
      <c r="C464" s="225">
        <v>14</v>
      </c>
      <c r="D464" s="225">
        <v>19</v>
      </c>
      <c r="E464" s="225">
        <v>6</v>
      </c>
      <c r="F464" s="225" t="s">
        <v>7039</v>
      </c>
      <c r="G464" s="225" t="s">
        <v>68</v>
      </c>
      <c r="H464" s="225" t="s">
        <v>8701</v>
      </c>
      <c r="I464" s="225"/>
      <c r="J464" s="225">
        <v>63</v>
      </c>
      <c r="K464" s="225" t="s">
        <v>7038</v>
      </c>
      <c r="L464" s="225">
        <v>1032192</v>
      </c>
      <c r="M464" s="225"/>
    </row>
    <row r="465" spans="1:13">
      <c r="A465" s="225"/>
      <c r="B465" s="225"/>
      <c r="C465" s="225">
        <v>13</v>
      </c>
      <c r="D465" s="225">
        <v>13</v>
      </c>
      <c r="E465" s="225">
        <v>1</v>
      </c>
      <c r="F465" s="225" t="s">
        <v>5907</v>
      </c>
      <c r="G465" s="225" t="s">
        <v>68</v>
      </c>
      <c r="H465" s="225" t="s">
        <v>8700</v>
      </c>
      <c r="I465" s="225"/>
      <c r="J465" s="225">
        <v>0</v>
      </c>
      <c r="K465" s="225" t="s">
        <v>5886</v>
      </c>
      <c r="L465" s="225">
        <v>0</v>
      </c>
      <c r="M465" s="225"/>
    </row>
    <row r="466" spans="1:13">
      <c r="A466" s="225"/>
      <c r="B466" s="225"/>
      <c r="C466" s="225">
        <v>10</v>
      </c>
      <c r="D466" s="225">
        <v>12</v>
      </c>
      <c r="E466" s="225">
        <v>3</v>
      </c>
      <c r="F466" s="225" t="s">
        <v>6344</v>
      </c>
      <c r="G466" s="225" t="s">
        <v>68</v>
      </c>
      <c r="H466" s="225" t="s">
        <v>8699</v>
      </c>
      <c r="I466" s="225"/>
      <c r="J466" s="225">
        <v>1</v>
      </c>
      <c r="K466" s="225" t="s">
        <v>5933</v>
      </c>
      <c r="L466" s="225">
        <v>1024</v>
      </c>
      <c r="M466" s="225"/>
    </row>
    <row r="467" spans="1:13">
      <c r="A467" s="225"/>
      <c r="B467" s="225"/>
      <c r="C467" s="225">
        <v>9</v>
      </c>
      <c r="D467" s="225">
        <v>9</v>
      </c>
      <c r="E467" s="225">
        <v>1</v>
      </c>
      <c r="F467" s="225" t="s">
        <v>5907</v>
      </c>
      <c r="G467" s="225" t="s">
        <v>73</v>
      </c>
      <c r="H467" s="225" t="s">
        <v>20</v>
      </c>
      <c r="I467" s="225"/>
      <c r="J467" s="225">
        <v>0</v>
      </c>
      <c r="K467" s="225" t="s">
        <v>5886</v>
      </c>
      <c r="L467" s="225">
        <v>0</v>
      </c>
      <c r="M467" s="225"/>
    </row>
    <row r="468" spans="1:13">
      <c r="A468" s="225"/>
      <c r="B468" s="225"/>
      <c r="C468" s="225">
        <v>0</v>
      </c>
      <c r="D468" s="225">
        <v>8</v>
      </c>
      <c r="E468" s="225">
        <v>9</v>
      </c>
      <c r="F468" s="225" t="s">
        <v>7037</v>
      </c>
      <c r="G468" s="225" t="s">
        <v>68</v>
      </c>
      <c r="H468" s="225" t="s">
        <v>8698</v>
      </c>
      <c r="I468" s="225"/>
      <c r="J468" s="225">
        <v>11</v>
      </c>
      <c r="K468" s="225" t="s">
        <v>7036</v>
      </c>
      <c r="L468" s="225">
        <v>11</v>
      </c>
      <c r="M468" s="225"/>
    </row>
    <row r="469" spans="1:13">
      <c r="A469" s="226"/>
      <c r="B469" s="226" t="s">
        <v>6243</v>
      </c>
      <c r="C469" s="226"/>
      <c r="D469" s="226"/>
      <c r="E469" s="226">
        <v>32</v>
      </c>
      <c r="F469" s="226" t="s">
        <v>7035</v>
      </c>
      <c r="G469" s="226"/>
      <c r="H469" s="226" t="s">
        <v>7034</v>
      </c>
      <c r="I469" s="226"/>
      <c r="J469" s="226"/>
      <c r="K469" s="226" t="s">
        <v>7033</v>
      </c>
      <c r="L469" s="226">
        <v>66563</v>
      </c>
      <c r="M469" s="226"/>
    </row>
    <row r="470" spans="1:13">
      <c r="A470" s="225"/>
      <c r="B470" s="225"/>
      <c r="C470" s="225">
        <v>17</v>
      </c>
      <c r="D470" s="225">
        <v>31</v>
      </c>
      <c r="E470" s="225">
        <v>15</v>
      </c>
      <c r="F470" s="225" t="s">
        <v>6002</v>
      </c>
      <c r="G470" s="225" t="s">
        <v>73</v>
      </c>
      <c r="H470" s="225" t="s">
        <v>20</v>
      </c>
      <c r="I470" s="225"/>
      <c r="J470" s="225">
        <v>0</v>
      </c>
      <c r="K470" s="225" t="s">
        <v>5886</v>
      </c>
      <c r="L470" s="225">
        <v>0</v>
      </c>
      <c r="M470" s="225"/>
    </row>
    <row r="471" spans="1:13">
      <c r="A471" s="225"/>
      <c r="B471" s="225"/>
      <c r="C471" s="225">
        <v>16</v>
      </c>
      <c r="D471" s="225">
        <v>16</v>
      </c>
      <c r="E471" s="225">
        <v>1</v>
      </c>
      <c r="F471" s="225" t="s">
        <v>6081</v>
      </c>
      <c r="G471" s="225" t="s">
        <v>68</v>
      </c>
      <c r="H471" s="225" t="s">
        <v>8697</v>
      </c>
      <c r="I471" s="225"/>
      <c r="J471" s="225">
        <v>1</v>
      </c>
      <c r="K471" s="225" t="s">
        <v>5933</v>
      </c>
      <c r="L471" s="225">
        <v>65536</v>
      </c>
      <c r="M471" s="225"/>
    </row>
    <row r="472" spans="1:13">
      <c r="A472" s="225"/>
      <c r="B472" s="225"/>
      <c r="C472" s="225">
        <v>13</v>
      </c>
      <c r="D472" s="225">
        <v>15</v>
      </c>
      <c r="E472" s="225">
        <v>3</v>
      </c>
      <c r="F472" s="225" t="s">
        <v>5910</v>
      </c>
      <c r="G472" s="225" t="s">
        <v>73</v>
      </c>
      <c r="H472" s="225" t="s">
        <v>20</v>
      </c>
      <c r="I472" s="225"/>
      <c r="J472" s="225">
        <v>0</v>
      </c>
      <c r="K472" s="225" t="s">
        <v>5886</v>
      </c>
      <c r="L472" s="225">
        <v>0</v>
      </c>
      <c r="M472" s="225"/>
    </row>
    <row r="473" spans="1:13">
      <c r="A473" s="225"/>
      <c r="B473" s="225"/>
      <c r="C473" s="225">
        <v>12</v>
      </c>
      <c r="D473" s="225">
        <v>12</v>
      </c>
      <c r="E473" s="225">
        <v>1</v>
      </c>
      <c r="F473" s="225" t="s">
        <v>5907</v>
      </c>
      <c r="G473" s="225" t="s">
        <v>68</v>
      </c>
      <c r="H473" s="225" t="s">
        <v>8696</v>
      </c>
      <c r="I473" s="225"/>
      <c r="J473" s="225">
        <v>0</v>
      </c>
      <c r="K473" s="225" t="s">
        <v>5886</v>
      </c>
      <c r="L473" s="225">
        <v>0</v>
      </c>
      <c r="M473" s="225"/>
    </row>
    <row r="474" spans="1:13">
      <c r="A474" s="225"/>
      <c r="B474" s="225"/>
      <c r="C474" s="225">
        <v>11</v>
      </c>
      <c r="D474" s="225">
        <v>11</v>
      </c>
      <c r="E474" s="225">
        <v>1</v>
      </c>
      <c r="F474" s="225" t="s">
        <v>5907</v>
      </c>
      <c r="G474" s="225" t="s">
        <v>68</v>
      </c>
      <c r="H474" s="225" t="s">
        <v>8695</v>
      </c>
      <c r="I474" s="225"/>
      <c r="J474" s="225">
        <v>0</v>
      </c>
      <c r="K474" s="225" t="s">
        <v>5886</v>
      </c>
      <c r="L474" s="225">
        <v>0</v>
      </c>
      <c r="M474" s="225"/>
    </row>
    <row r="475" spans="1:13">
      <c r="A475" s="225"/>
      <c r="B475" s="225"/>
      <c r="C475" s="225">
        <v>10</v>
      </c>
      <c r="D475" s="225">
        <v>10</v>
      </c>
      <c r="E475" s="225">
        <v>1</v>
      </c>
      <c r="F475" s="225" t="s">
        <v>6081</v>
      </c>
      <c r="G475" s="225" t="s">
        <v>68</v>
      </c>
      <c r="H475" s="225" t="s">
        <v>8694</v>
      </c>
      <c r="I475" s="225"/>
      <c r="J475" s="225">
        <v>1</v>
      </c>
      <c r="K475" s="225" t="s">
        <v>5933</v>
      </c>
      <c r="L475" s="225">
        <v>1024</v>
      </c>
      <c r="M475" s="225"/>
    </row>
    <row r="476" spans="1:13">
      <c r="A476" s="225"/>
      <c r="B476" s="225"/>
      <c r="C476" s="225">
        <v>9</v>
      </c>
      <c r="D476" s="225">
        <v>9</v>
      </c>
      <c r="E476" s="225">
        <v>1</v>
      </c>
      <c r="F476" s="225" t="s">
        <v>5907</v>
      </c>
      <c r="G476" s="225" t="s">
        <v>68</v>
      </c>
      <c r="H476" s="225" t="s">
        <v>8693</v>
      </c>
      <c r="I476" s="225"/>
      <c r="J476" s="225">
        <v>0</v>
      </c>
      <c r="K476" s="225" t="s">
        <v>5886</v>
      </c>
      <c r="L476" s="225">
        <v>0</v>
      </c>
      <c r="M476" s="225"/>
    </row>
    <row r="477" spans="1:13">
      <c r="A477" s="225"/>
      <c r="B477" s="225"/>
      <c r="C477" s="225">
        <v>8</v>
      </c>
      <c r="D477" s="225">
        <v>8</v>
      </c>
      <c r="E477" s="225">
        <v>1</v>
      </c>
      <c r="F477" s="225" t="s">
        <v>5907</v>
      </c>
      <c r="G477" s="225" t="s">
        <v>68</v>
      </c>
      <c r="H477" s="225" t="s">
        <v>8692</v>
      </c>
      <c r="I477" s="225"/>
      <c r="J477" s="225">
        <v>0</v>
      </c>
      <c r="K477" s="225" t="s">
        <v>5886</v>
      </c>
      <c r="L477" s="225">
        <v>0</v>
      </c>
      <c r="M477" s="225"/>
    </row>
    <row r="478" spans="1:13">
      <c r="A478" s="225"/>
      <c r="B478" s="225"/>
      <c r="C478" s="225">
        <v>4</v>
      </c>
      <c r="D478" s="225">
        <v>7</v>
      </c>
      <c r="E478" s="225">
        <v>4</v>
      </c>
      <c r="F478" s="225" t="s">
        <v>5994</v>
      </c>
      <c r="G478" s="225" t="s">
        <v>68</v>
      </c>
      <c r="H478" s="225" t="s">
        <v>8691</v>
      </c>
      <c r="I478" s="225"/>
      <c r="J478" s="225">
        <v>0</v>
      </c>
      <c r="K478" s="225" t="s">
        <v>5886</v>
      </c>
      <c r="L478" s="225">
        <v>0</v>
      </c>
      <c r="M478" s="225"/>
    </row>
    <row r="479" spans="1:13">
      <c r="A479" s="225"/>
      <c r="B479" s="225"/>
      <c r="C479" s="225">
        <v>2</v>
      </c>
      <c r="D479" s="225">
        <v>3</v>
      </c>
      <c r="E479" s="225">
        <v>2</v>
      </c>
      <c r="F479" s="225" t="s">
        <v>5898</v>
      </c>
      <c r="G479" s="225" t="s">
        <v>73</v>
      </c>
      <c r="H479" s="225" t="s">
        <v>20</v>
      </c>
      <c r="I479" s="225"/>
      <c r="J479" s="225">
        <v>0</v>
      </c>
      <c r="K479" s="225" t="s">
        <v>5886</v>
      </c>
      <c r="L479" s="225">
        <v>0</v>
      </c>
      <c r="M479" s="225"/>
    </row>
    <row r="480" spans="1:13">
      <c r="A480" s="225"/>
      <c r="B480" s="225"/>
      <c r="C480" s="225">
        <v>0</v>
      </c>
      <c r="D480" s="225">
        <v>1</v>
      </c>
      <c r="E480" s="225">
        <v>2</v>
      </c>
      <c r="F480" s="225" t="s">
        <v>7016</v>
      </c>
      <c r="G480" s="225" t="s">
        <v>68</v>
      </c>
      <c r="H480" s="225" t="s">
        <v>8690</v>
      </c>
      <c r="I480" s="225"/>
      <c r="J480" s="225">
        <v>3</v>
      </c>
      <c r="K480" s="225" t="s">
        <v>6022</v>
      </c>
      <c r="L480" s="225">
        <v>3</v>
      </c>
      <c r="M480" s="225"/>
    </row>
    <row r="481" spans="1:13">
      <c r="A481" s="226"/>
      <c r="B481" s="226" t="s">
        <v>7032</v>
      </c>
      <c r="C481" s="226"/>
      <c r="D481" s="226"/>
      <c r="E481" s="226">
        <v>32</v>
      </c>
      <c r="F481" s="226" t="s">
        <v>7031</v>
      </c>
      <c r="G481" s="226"/>
      <c r="H481" s="226" t="s">
        <v>7030</v>
      </c>
      <c r="I481" s="226"/>
      <c r="J481" s="226"/>
      <c r="K481" s="226" t="s">
        <v>7029</v>
      </c>
      <c r="L481" s="226">
        <v>216577280</v>
      </c>
      <c r="M481" s="226"/>
    </row>
    <row r="482" spans="1:13">
      <c r="A482" s="225"/>
      <c r="B482" s="225"/>
      <c r="C482" s="225">
        <v>28</v>
      </c>
      <c r="D482" s="225">
        <v>31</v>
      </c>
      <c r="E482" s="225">
        <v>4</v>
      </c>
      <c r="F482" s="225" t="s">
        <v>5994</v>
      </c>
      <c r="G482" s="225" t="s">
        <v>73</v>
      </c>
      <c r="H482" s="225" t="s">
        <v>20</v>
      </c>
      <c r="I482" s="225"/>
      <c r="J482" s="225">
        <v>0</v>
      </c>
      <c r="K482" s="225" t="s">
        <v>5886</v>
      </c>
      <c r="L482" s="225">
        <v>0</v>
      </c>
      <c r="M482" s="225"/>
    </row>
    <row r="483" spans="1:13">
      <c r="A483" s="225"/>
      <c r="B483" s="225"/>
      <c r="C483" s="225">
        <v>24</v>
      </c>
      <c r="D483" s="225">
        <v>27</v>
      </c>
      <c r="E483" s="225">
        <v>4</v>
      </c>
      <c r="F483" s="225" t="s">
        <v>6137</v>
      </c>
      <c r="G483" s="225" t="s">
        <v>68</v>
      </c>
      <c r="H483" s="225" t="s">
        <v>8689</v>
      </c>
      <c r="I483" s="225"/>
      <c r="J483" s="225">
        <v>12</v>
      </c>
      <c r="K483" s="225" t="s">
        <v>6136</v>
      </c>
      <c r="L483" s="225">
        <v>201326592</v>
      </c>
      <c r="M483" s="225"/>
    </row>
    <row r="484" spans="1:13">
      <c r="A484" s="225"/>
      <c r="B484" s="225"/>
      <c r="C484" s="225">
        <v>16</v>
      </c>
      <c r="D484" s="225">
        <v>23</v>
      </c>
      <c r="E484" s="225">
        <v>8</v>
      </c>
      <c r="F484" s="225" t="s">
        <v>7028</v>
      </c>
      <c r="G484" s="225" t="s">
        <v>68</v>
      </c>
      <c r="H484" s="225" t="s">
        <v>8688</v>
      </c>
      <c r="I484" s="225"/>
      <c r="J484" s="225">
        <v>232</v>
      </c>
      <c r="K484" s="225" t="s">
        <v>7027</v>
      </c>
      <c r="L484" s="225">
        <v>15204352</v>
      </c>
      <c r="M484" s="225"/>
    </row>
    <row r="485" spans="1:13">
      <c r="A485" s="225"/>
      <c r="B485" s="225"/>
      <c r="C485" s="225">
        <v>8</v>
      </c>
      <c r="D485" s="225">
        <v>15</v>
      </c>
      <c r="E485" s="225">
        <v>8</v>
      </c>
      <c r="F485" s="225" t="s">
        <v>6938</v>
      </c>
      <c r="G485" s="225" t="s">
        <v>68</v>
      </c>
      <c r="H485" s="225" t="s">
        <v>8687</v>
      </c>
      <c r="I485" s="225"/>
      <c r="J485" s="225">
        <v>181</v>
      </c>
      <c r="K485" s="225" t="s">
        <v>6937</v>
      </c>
      <c r="L485" s="225">
        <v>46336</v>
      </c>
      <c r="M485" s="225"/>
    </row>
    <row r="486" spans="1:13">
      <c r="A486" s="225"/>
      <c r="B486" s="225"/>
      <c r="C486" s="225">
        <v>0</v>
      </c>
      <c r="D486" s="225">
        <v>7</v>
      </c>
      <c r="E486" s="225">
        <v>8</v>
      </c>
      <c r="F486" s="225" t="s">
        <v>5976</v>
      </c>
      <c r="G486" s="225" t="s">
        <v>68</v>
      </c>
      <c r="H486" s="225" t="s">
        <v>8686</v>
      </c>
      <c r="I486" s="225"/>
      <c r="J486" s="225">
        <v>0</v>
      </c>
      <c r="K486" s="225" t="s">
        <v>5886</v>
      </c>
      <c r="L486" s="225">
        <v>0</v>
      </c>
      <c r="M486" s="225"/>
    </row>
    <row r="487" spans="1:13">
      <c r="A487" s="226"/>
      <c r="B487" s="226" t="s">
        <v>7026</v>
      </c>
      <c r="C487" s="226"/>
      <c r="D487" s="226"/>
      <c r="E487" s="226">
        <v>32</v>
      </c>
      <c r="F487" s="226" t="s">
        <v>7025</v>
      </c>
      <c r="G487" s="226"/>
      <c r="H487" s="226" t="s">
        <v>7024</v>
      </c>
      <c r="I487" s="226"/>
      <c r="J487" s="226"/>
      <c r="K487" s="226" t="s">
        <v>7023</v>
      </c>
      <c r="L487" s="226">
        <v>39936</v>
      </c>
      <c r="M487" s="226"/>
    </row>
    <row r="488" spans="1:13">
      <c r="A488" s="225"/>
      <c r="B488" s="225"/>
      <c r="C488" s="225">
        <v>16</v>
      </c>
      <c r="D488" s="225">
        <v>31</v>
      </c>
      <c r="E488" s="225">
        <v>16</v>
      </c>
      <c r="F488" s="225" t="s">
        <v>6008</v>
      </c>
      <c r="G488" s="225" t="s">
        <v>73</v>
      </c>
      <c r="H488" s="225" t="s">
        <v>20</v>
      </c>
      <c r="I488" s="225"/>
      <c r="J488" s="225">
        <v>0</v>
      </c>
      <c r="K488" s="225" t="s">
        <v>5886</v>
      </c>
      <c r="L488" s="225">
        <v>0</v>
      </c>
      <c r="M488" s="225"/>
    </row>
    <row r="489" spans="1:13">
      <c r="A489" s="225"/>
      <c r="B489" s="225"/>
      <c r="C489" s="225">
        <v>8</v>
      </c>
      <c r="D489" s="225">
        <v>15</v>
      </c>
      <c r="E489" s="225">
        <v>8</v>
      </c>
      <c r="F489" s="225" t="s">
        <v>6408</v>
      </c>
      <c r="G489" s="225" t="s">
        <v>68</v>
      </c>
      <c r="H489" s="225" t="s">
        <v>8685</v>
      </c>
      <c r="I489" s="225"/>
      <c r="J489" s="225">
        <v>156</v>
      </c>
      <c r="K489" s="225" t="s">
        <v>6407</v>
      </c>
      <c r="L489" s="225">
        <v>39936</v>
      </c>
      <c r="M489" s="225"/>
    </row>
    <row r="490" spans="1:13">
      <c r="A490" s="225"/>
      <c r="B490" s="225"/>
      <c r="C490" s="225">
        <v>0</v>
      </c>
      <c r="D490" s="225">
        <v>7</v>
      </c>
      <c r="E490" s="225">
        <v>8</v>
      </c>
      <c r="F490" s="225" t="s">
        <v>5976</v>
      </c>
      <c r="G490" s="225" t="s">
        <v>68</v>
      </c>
      <c r="H490" s="225" t="s">
        <v>8684</v>
      </c>
      <c r="I490" s="225"/>
      <c r="J490" s="225">
        <v>0</v>
      </c>
      <c r="K490" s="225" t="s">
        <v>5886</v>
      </c>
      <c r="L490" s="225">
        <v>0</v>
      </c>
      <c r="M490" s="225"/>
    </row>
    <row r="491" spans="1:13">
      <c r="A491" s="226"/>
      <c r="B491" s="226" t="s">
        <v>7022</v>
      </c>
      <c r="C491" s="226"/>
      <c r="D491" s="226"/>
      <c r="E491" s="226">
        <v>32</v>
      </c>
      <c r="F491" s="226" t="s">
        <v>4333</v>
      </c>
      <c r="G491" s="226"/>
      <c r="H491" s="226" t="s">
        <v>7021</v>
      </c>
      <c r="I491" s="226"/>
      <c r="J491" s="226"/>
      <c r="K491" s="226" t="s">
        <v>5886</v>
      </c>
      <c r="L491" s="226">
        <v>0</v>
      </c>
      <c r="M491" s="226"/>
    </row>
    <row r="492" spans="1:13">
      <c r="A492" s="225"/>
      <c r="B492" s="225"/>
      <c r="C492" s="225">
        <v>24</v>
      </c>
      <c r="D492" s="225">
        <v>31</v>
      </c>
      <c r="E492" s="225">
        <v>8</v>
      </c>
      <c r="F492" s="225" t="s">
        <v>5976</v>
      </c>
      <c r="G492" s="225" t="s">
        <v>73</v>
      </c>
      <c r="H492" s="225" t="s">
        <v>20</v>
      </c>
      <c r="I492" s="225"/>
      <c r="J492" s="225">
        <v>0</v>
      </c>
      <c r="K492" s="225" t="s">
        <v>5886</v>
      </c>
      <c r="L492" s="225">
        <v>0</v>
      </c>
      <c r="M492" s="225"/>
    </row>
    <row r="493" spans="1:13">
      <c r="A493" s="225"/>
      <c r="B493" s="225"/>
      <c r="C493" s="225">
        <v>16</v>
      </c>
      <c r="D493" s="225">
        <v>23</v>
      </c>
      <c r="E493" s="225">
        <v>8</v>
      </c>
      <c r="F493" s="225" t="s">
        <v>5976</v>
      </c>
      <c r="G493" s="225" t="s">
        <v>68</v>
      </c>
      <c r="H493" s="225" t="s">
        <v>8683</v>
      </c>
      <c r="I493" s="225"/>
      <c r="J493" s="225">
        <v>0</v>
      </c>
      <c r="K493" s="225" t="s">
        <v>5886</v>
      </c>
      <c r="L493" s="225">
        <v>0</v>
      </c>
      <c r="M493" s="225"/>
    </row>
    <row r="494" spans="1:13">
      <c r="A494" s="225"/>
      <c r="B494" s="225"/>
      <c r="C494" s="225">
        <v>8</v>
      </c>
      <c r="D494" s="225">
        <v>15</v>
      </c>
      <c r="E494" s="225">
        <v>8</v>
      </c>
      <c r="F494" s="225" t="s">
        <v>5976</v>
      </c>
      <c r="G494" s="225" t="s">
        <v>68</v>
      </c>
      <c r="H494" s="225" t="s">
        <v>8682</v>
      </c>
      <c r="I494" s="225"/>
      <c r="J494" s="225">
        <v>0</v>
      </c>
      <c r="K494" s="225" t="s">
        <v>5886</v>
      </c>
      <c r="L494" s="225">
        <v>0</v>
      </c>
      <c r="M494" s="225"/>
    </row>
    <row r="495" spans="1:13">
      <c r="A495" s="225"/>
      <c r="B495" s="225"/>
      <c r="C495" s="225">
        <v>0</v>
      </c>
      <c r="D495" s="225">
        <v>7</v>
      </c>
      <c r="E495" s="225">
        <v>8</v>
      </c>
      <c r="F495" s="225" t="s">
        <v>5976</v>
      </c>
      <c r="G495" s="225" t="s">
        <v>68</v>
      </c>
      <c r="H495" s="225" t="s">
        <v>8681</v>
      </c>
      <c r="I495" s="225"/>
      <c r="J495" s="225">
        <v>0</v>
      </c>
      <c r="K495" s="225" t="s">
        <v>5886</v>
      </c>
      <c r="L495" s="225">
        <v>0</v>
      </c>
      <c r="M495" s="225"/>
    </row>
    <row r="496" spans="1:13">
      <c r="A496" s="226"/>
      <c r="B496" s="226" t="s">
        <v>7020</v>
      </c>
      <c r="C496" s="226"/>
      <c r="D496" s="226"/>
      <c r="E496" s="226">
        <v>32</v>
      </c>
      <c r="F496" s="226" t="s">
        <v>7019</v>
      </c>
      <c r="G496" s="226"/>
      <c r="H496" s="226" t="s">
        <v>7018</v>
      </c>
      <c r="I496" s="226"/>
      <c r="J496" s="226"/>
      <c r="K496" s="226" t="s">
        <v>7017</v>
      </c>
      <c r="L496" s="226">
        <v>200478876</v>
      </c>
      <c r="M496" s="226"/>
    </row>
    <row r="497" spans="1:13">
      <c r="A497" s="225"/>
      <c r="B497" s="225"/>
      <c r="C497" s="225">
        <v>28</v>
      </c>
      <c r="D497" s="225">
        <v>31</v>
      </c>
      <c r="E497" s="225">
        <v>4</v>
      </c>
      <c r="F497" s="225" t="s">
        <v>5994</v>
      </c>
      <c r="G497" s="225" t="s">
        <v>73</v>
      </c>
      <c r="H497" s="225" t="s">
        <v>20</v>
      </c>
      <c r="I497" s="225"/>
      <c r="J497" s="225">
        <v>0</v>
      </c>
      <c r="K497" s="225" t="s">
        <v>5886</v>
      </c>
      <c r="L497" s="225">
        <v>0</v>
      </c>
      <c r="M497" s="225"/>
    </row>
    <row r="498" spans="1:13">
      <c r="A498" s="225"/>
      <c r="B498" s="225"/>
      <c r="C498" s="225">
        <v>20</v>
      </c>
      <c r="D498" s="225">
        <v>27</v>
      </c>
      <c r="E498" s="225">
        <v>8</v>
      </c>
      <c r="F498" s="225" t="s">
        <v>6961</v>
      </c>
      <c r="G498" s="225" t="s">
        <v>68</v>
      </c>
      <c r="H498" s="225" t="s">
        <v>8680</v>
      </c>
      <c r="I498" s="225"/>
      <c r="J498" s="225">
        <v>191</v>
      </c>
      <c r="K498" s="225" t="s">
        <v>6960</v>
      </c>
      <c r="L498" s="225">
        <v>200278016</v>
      </c>
      <c r="M498" s="225"/>
    </row>
    <row r="499" spans="1:13">
      <c r="A499" s="225"/>
      <c r="B499" s="225"/>
      <c r="C499" s="225">
        <v>18</v>
      </c>
      <c r="D499" s="225">
        <v>19</v>
      </c>
      <c r="E499" s="225">
        <v>2</v>
      </c>
      <c r="F499" s="225" t="s">
        <v>5898</v>
      </c>
      <c r="G499" s="225" t="s">
        <v>73</v>
      </c>
      <c r="H499" s="225" t="s">
        <v>20</v>
      </c>
      <c r="I499" s="225"/>
      <c r="J499" s="225">
        <v>0</v>
      </c>
      <c r="K499" s="225" t="s">
        <v>5886</v>
      </c>
      <c r="L499" s="225">
        <v>0</v>
      </c>
      <c r="M499" s="225"/>
    </row>
    <row r="500" spans="1:13">
      <c r="A500" s="225"/>
      <c r="B500" s="225"/>
      <c r="C500" s="225">
        <v>16</v>
      </c>
      <c r="D500" s="225">
        <v>17</v>
      </c>
      <c r="E500" s="225">
        <v>2</v>
      </c>
      <c r="F500" s="225" t="s">
        <v>7016</v>
      </c>
      <c r="G500" s="225" t="s">
        <v>68</v>
      </c>
      <c r="H500" s="225" t="s">
        <v>8679</v>
      </c>
      <c r="I500" s="225"/>
      <c r="J500" s="225">
        <v>3</v>
      </c>
      <c r="K500" s="225" t="s">
        <v>6022</v>
      </c>
      <c r="L500" s="225">
        <v>196608</v>
      </c>
      <c r="M500" s="225"/>
    </row>
    <row r="501" spans="1:13">
      <c r="A501" s="225"/>
      <c r="B501" s="225"/>
      <c r="C501" s="225">
        <v>13</v>
      </c>
      <c r="D501" s="225">
        <v>15</v>
      </c>
      <c r="E501" s="225">
        <v>3</v>
      </c>
      <c r="F501" s="225" t="s">
        <v>5910</v>
      </c>
      <c r="G501" s="225" t="s">
        <v>73</v>
      </c>
      <c r="H501" s="225" t="s">
        <v>20</v>
      </c>
      <c r="I501" s="225"/>
      <c r="J501" s="225">
        <v>0</v>
      </c>
      <c r="K501" s="225" t="s">
        <v>5886</v>
      </c>
      <c r="L501" s="225">
        <v>0</v>
      </c>
      <c r="M501" s="225"/>
    </row>
    <row r="502" spans="1:13">
      <c r="A502" s="225"/>
      <c r="B502" s="225"/>
      <c r="C502" s="225">
        <v>12</v>
      </c>
      <c r="D502" s="225">
        <v>12</v>
      </c>
      <c r="E502" s="225">
        <v>1</v>
      </c>
      <c r="F502" s="225" t="s">
        <v>6081</v>
      </c>
      <c r="G502" s="225" t="s">
        <v>68</v>
      </c>
      <c r="H502" s="225" t="s">
        <v>8678</v>
      </c>
      <c r="I502" s="225"/>
      <c r="J502" s="225">
        <v>1</v>
      </c>
      <c r="K502" s="225" t="s">
        <v>5933</v>
      </c>
      <c r="L502" s="225">
        <v>4096</v>
      </c>
      <c r="M502" s="225"/>
    </row>
    <row r="503" spans="1:13">
      <c r="A503" s="225"/>
      <c r="B503" s="225"/>
      <c r="C503" s="225">
        <v>8</v>
      </c>
      <c r="D503" s="225">
        <v>11</v>
      </c>
      <c r="E503" s="225">
        <v>4</v>
      </c>
      <c r="F503" s="225" t="s">
        <v>5994</v>
      </c>
      <c r="G503" s="225" t="s">
        <v>73</v>
      </c>
      <c r="H503" s="225" t="s">
        <v>20</v>
      </c>
      <c r="I503" s="225"/>
      <c r="J503" s="225">
        <v>0</v>
      </c>
      <c r="K503" s="225" t="s">
        <v>5886</v>
      </c>
      <c r="L503" s="225">
        <v>0</v>
      </c>
      <c r="M503" s="225"/>
    </row>
    <row r="504" spans="1:13">
      <c r="A504" s="225"/>
      <c r="B504" s="225"/>
      <c r="C504" s="225">
        <v>0</v>
      </c>
      <c r="D504" s="225">
        <v>7</v>
      </c>
      <c r="E504" s="225">
        <v>8</v>
      </c>
      <c r="F504" s="225" t="s">
        <v>6408</v>
      </c>
      <c r="G504" s="225" t="s">
        <v>68</v>
      </c>
      <c r="H504" s="225" t="s">
        <v>8677</v>
      </c>
      <c r="I504" s="225"/>
      <c r="J504" s="225">
        <v>156</v>
      </c>
      <c r="K504" s="225" t="s">
        <v>6407</v>
      </c>
      <c r="L504" s="225">
        <v>156</v>
      </c>
      <c r="M504" s="225"/>
    </row>
    <row r="505" spans="1:13">
      <c r="A505" s="226"/>
      <c r="B505" s="226" t="s">
        <v>7015</v>
      </c>
      <c r="C505" s="226"/>
      <c r="D505" s="226"/>
      <c r="E505" s="226">
        <v>32</v>
      </c>
      <c r="F505" s="226" t="s">
        <v>7014</v>
      </c>
      <c r="G505" s="226"/>
      <c r="H505" s="226" t="s">
        <v>7013</v>
      </c>
      <c r="I505" s="226"/>
      <c r="J505" s="226"/>
      <c r="K505" s="226" t="s">
        <v>7012</v>
      </c>
      <c r="L505" s="226">
        <v>514</v>
      </c>
      <c r="M505" s="226"/>
    </row>
    <row r="506" spans="1:13">
      <c r="A506" s="225"/>
      <c r="B506" s="225"/>
      <c r="C506" s="225">
        <v>16</v>
      </c>
      <c r="D506" s="225">
        <v>31</v>
      </c>
      <c r="E506" s="225">
        <v>16</v>
      </c>
      <c r="F506" s="225" t="s">
        <v>6008</v>
      </c>
      <c r="G506" s="225" t="s">
        <v>73</v>
      </c>
      <c r="H506" s="225" t="s">
        <v>20</v>
      </c>
      <c r="I506" s="225"/>
      <c r="J506" s="225">
        <v>0</v>
      </c>
      <c r="K506" s="225" t="s">
        <v>5886</v>
      </c>
      <c r="L506" s="225">
        <v>0</v>
      </c>
      <c r="M506" s="225"/>
    </row>
    <row r="507" spans="1:13">
      <c r="A507" s="225"/>
      <c r="B507" s="225"/>
      <c r="C507" s="225">
        <v>8</v>
      </c>
      <c r="D507" s="225">
        <v>15</v>
      </c>
      <c r="E507" s="225">
        <v>8</v>
      </c>
      <c r="F507" s="225" t="s">
        <v>6905</v>
      </c>
      <c r="G507" s="225" t="s">
        <v>68</v>
      </c>
      <c r="H507" s="225" t="s">
        <v>8676</v>
      </c>
      <c r="I507" s="225"/>
      <c r="J507" s="225">
        <v>2</v>
      </c>
      <c r="K507" s="225" t="s">
        <v>6071</v>
      </c>
      <c r="L507" s="225">
        <v>512</v>
      </c>
      <c r="M507" s="225"/>
    </row>
    <row r="508" spans="1:13">
      <c r="A508" s="225"/>
      <c r="B508" s="225"/>
      <c r="C508" s="225">
        <v>0</v>
      </c>
      <c r="D508" s="225">
        <v>7</v>
      </c>
      <c r="E508" s="225">
        <v>8</v>
      </c>
      <c r="F508" s="225" t="s">
        <v>6905</v>
      </c>
      <c r="G508" s="225" t="s">
        <v>68</v>
      </c>
      <c r="H508" s="225" t="s">
        <v>8675</v>
      </c>
      <c r="I508" s="225"/>
      <c r="J508" s="225">
        <v>2</v>
      </c>
      <c r="K508" s="225" t="s">
        <v>6071</v>
      </c>
      <c r="L508" s="225">
        <v>2</v>
      </c>
      <c r="M508" s="225"/>
    </row>
    <row r="509" spans="1:13">
      <c r="A509" s="226"/>
      <c r="B509" s="226" t="s">
        <v>7011</v>
      </c>
      <c r="C509" s="226"/>
      <c r="D509" s="226"/>
      <c r="E509" s="226">
        <v>32</v>
      </c>
      <c r="F509" s="226" t="s">
        <v>7010</v>
      </c>
      <c r="G509" s="226"/>
      <c r="H509" s="226" t="s">
        <v>7009</v>
      </c>
      <c r="I509" s="226"/>
      <c r="J509" s="226"/>
      <c r="K509" s="226" t="s">
        <v>7008</v>
      </c>
      <c r="L509" s="226">
        <v>5572873</v>
      </c>
      <c r="M509" s="226"/>
    </row>
    <row r="510" spans="1:13">
      <c r="A510" s="225"/>
      <c r="B510" s="225"/>
      <c r="C510" s="225">
        <v>23</v>
      </c>
      <c r="D510" s="225">
        <v>31</v>
      </c>
      <c r="E510" s="225">
        <v>9</v>
      </c>
      <c r="F510" s="225" t="s">
        <v>5982</v>
      </c>
      <c r="G510" s="225" t="s">
        <v>73</v>
      </c>
      <c r="H510" s="225" t="s">
        <v>20</v>
      </c>
      <c r="I510" s="225"/>
      <c r="J510" s="225">
        <v>0</v>
      </c>
      <c r="K510" s="225" t="s">
        <v>5886</v>
      </c>
      <c r="L510" s="225">
        <v>0</v>
      </c>
      <c r="M510" s="225"/>
    </row>
    <row r="511" spans="1:13">
      <c r="A511" s="225"/>
      <c r="B511" s="225"/>
      <c r="C511" s="225">
        <v>20</v>
      </c>
      <c r="D511" s="225">
        <v>22</v>
      </c>
      <c r="E511" s="225">
        <v>3</v>
      </c>
      <c r="F511" s="225" t="s">
        <v>7007</v>
      </c>
      <c r="G511" s="225" t="s">
        <v>68</v>
      </c>
      <c r="H511" s="225" t="s">
        <v>8674</v>
      </c>
      <c r="I511" s="225"/>
      <c r="J511" s="225">
        <v>5</v>
      </c>
      <c r="K511" s="225" t="s">
        <v>6049</v>
      </c>
      <c r="L511" s="225">
        <v>5242880</v>
      </c>
      <c r="M511" s="225"/>
    </row>
    <row r="512" spans="1:13">
      <c r="A512" s="225"/>
      <c r="B512" s="225"/>
      <c r="C512" s="225">
        <v>19</v>
      </c>
      <c r="D512" s="225">
        <v>19</v>
      </c>
      <c r="E512" s="225">
        <v>1</v>
      </c>
      <c r="F512" s="225" t="s">
        <v>5907</v>
      </c>
      <c r="G512" s="225" t="s">
        <v>73</v>
      </c>
      <c r="H512" s="225" t="s">
        <v>20</v>
      </c>
      <c r="I512" s="225"/>
      <c r="J512" s="225">
        <v>0</v>
      </c>
      <c r="K512" s="225" t="s">
        <v>5886</v>
      </c>
      <c r="L512" s="225">
        <v>0</v>
      </c>
      <c r="M512" s="225"/>
    </row>
    <row r="513" spans="1:13">
      <c r="A513" s="225"/>
      <c r="B513" s="225"/>
      <c r="C513" s="225">
        <v>16</v>
      </c>
      <c r="D513" s="225">
        <v>18</v>
      </c>
      <c r="E513" s="225">
        <v>3</v>
      </c>
      <c r="F513" s="225" t="s">
        <v>7007</v>
      </c>
      <c r="G513" s="225" t="s">
        <v>68</v>
      </c>
      <c r="H513" s="225" t="s">
        <v>8673</v>
      </c>
      <c r="I513" s="225"/>
      <c r="J513" s="225">
        <v>5</v>
      </c>
      <c r="K513" s="225" t="s">
        <v>6049</v>
      </c>
      <c r="L513" s="225">
        <v>327680</v>
      </c>
      <c r="M513" s="225"/>
    </row>
    <row r="514" spans="1:13">
      <c r="A514" s="225"/>
      <c r="B514" s="225"/>
      <c r="C514" s="225">
        <v>14</v>
      </c>
      <c r="D514" s="225">
        <v>15</v>
      </c>
      <c r="E514" s="225">
        <v>2</v>
      </c>
      <c r="F514" s="225" t="s">
        <v>5898</v>
      </c>
      <c r="G514" s="225" t="s">
        <v>73</v>
      </c>
      <c r="H514" s="225" t="s">
        <v>20</v>
      </c>
      <c r="I514" s="225"/>
      <c r="J514" s="225">
        <v>0</v>
      </c>
      <c r="K514" s="225" t="s">
        <v>5886</v>
      </c>
      <c r="L514" s="225">
        <v>0</v>
      </c>
      <c r="M514" s="225"/>
    </row>
    <row r="515" spans="1:13">
      <c r="A515" s="225"/>
      <c r="B515" s="225"/>
      <c r="C515" s="225">
        <v>8</v>
      </c>
      <c r="D515" s="225">
        <v>13</v>
      </c>
      <c r="E515" s="225">
        <v>6</v>
      </c>
      <c r="F515" s="225" t="s">
        <v>7006</v>
      </c>
      <c r="G515" s="225" t="s">
        <v>68</v>
      </c>
      <c r="H515" s="225" t="s">
        <v>8672</v>
      </c>
      <c r="I515" s="225"/>
      <c r="J515" s="225">
        <v>9</v>
      </c>
      <c r="K515" s="225" t="s">
        <v>6805</v>
      </c>
      <c r="L515" s="225">
        <v>2304</v>
      </c>
      <c r="M515" s="225"/>
    </row>
    <row r="516" spans="1:13">
      <c r="A516" s="225"/>
      <c r="B516" s="225"/>
      <c r="C516" s="225">
        <v>6</v>
      </c>
      <c r="D516" s="225">
        <v>7</v>
      </c>
      <c r="E516" s="225">
        <v>2</v>
      </c>
      <c r="F516" s="225" t="s">
        <v>5898</v>
      </c>
      <c r="G516" s="225" t="s">
        <v>73</v>
      </c>
      <c r="H516" s="225" t="s">
        <v>20</v>
      </c>
      <c r="I516" s="225"/>
      <c r="J516" s="225">
        <v>0</v>
      </c>
      <c r="K516" s="225" t="s">
        <v>5886</v>
      </c>
      <c r="L516" s="225">
        <v>0</v>
      </c>
      <c r="M516" s="225"/>
    </row>
    <row r="517" spans="1:13">
      <c r="A517" s="225"/>
      <c r="B517" s="225"/>
      <c r="C517" s="225">
        <v>0</v>
      </c>
      <c r="D517" s="225">
        <v>5</v>
      </c>
      <c r="E517" s="225">
        <v>6</v>
      </c>
      <c r="F517" s="225" t="s">
        <v>7006</v>
      </c>
      <c r="G517" s="225" t="s">
        <v>68</v>
      </c>
      <c r="H517" s="225" t="s">
        <v>8671</v>
      </c>
      <c r="I517" s="225"/>
      <c r="J517" s="225">
        <v>9</v>
      </c>
      <c r="K517" s="225" t="s">
        <v>6805</v>
      </c>
      <c r="L517" s="225">
        <v>9</v>
      </c>
      <c r="M517" s="225"/>
    </row>
    <row r="518" spans="1:13">
      <c r="A518" s="226"/>
      <c r="B518" s="226" t="s">
        <v>7005</v>
      </c>
      <c r="C518" s="226"/>
      <c r="D518" s="226"/>
      <c r="E518" s="226">
        <v>32</v>
      </c>
      <c r="F518" s="226" t="s">
        <v>7004</v>
      </c>
      <c r="G518" s="226"/>
      <c r="H518" s="226" t="s">
        <v>7003</v>
      </c>
      <c r="I518" s="226"/>
      <c r="J518" s="226"/>
      <c r="K518" s="226" t="s">
        <v>7002</v>
      </c>
      <c r="L518" s="226">
        <v>459011010</v>
      </c>
      <c r="M518" s="226"/>
    </row>
    <row r="519" spans="1:13">
      <c r="A519" s="225"/>
      <c r="B519" s="225"/>
      <c r="C519" s="225">
        <v>29</v>
      </c>
      <c r="D519" s="225">
        <v>31</v>
      </c>
      <c r="E519" s="225">
        <v>3</v>
      </c>
      <c r="F519" s="225" t="s">
        <v>5910</v>
      </c>
      <c r="G519" s="225" t="s">
        <v>73</v>
      </c>
      <c r="H519" s="225" t="s">
        <v>20</v>
      </c>
      <c r="I519" s="225"/>
      <c r="J519" s="225">
        <v>0</v>
      </c>
      <c r="K519" s="225" t="s">
        <v>5886</v>
      </c>
      <c r="L519" s="225">
        <v>0</v>
      </c>
      <c r="M519" s="225"/>
    </row>
    <row r="520" spans="1:13">
      <c r="A520" s="225"/>
      <c r="B520" s="225"/>
      <c r="C520" s="225">
        <v>20</v>
      </c>
      <c r="D520" s="225">
        <v>28</v>
      </c>
      <c r="E520" s="225">
        <v>9</v>
      </c>
      <c r="F520" s="225" t="s">
        <v>7001</v>
      </c>
      <c r="G520" s="225" t="s">
        <v>68</v>
      </c>
      <c r="H520" s="225" t="s">
        <v>8670</v>
      </c>
      <c r="I520" s="225"/>
      <c r="J520" s="225">
        <v>437</v>
      </c>
      <c r="K520" s="225" t="s">
        <v>7000</v>
      </c>
      <c r="L520" s="225">
        <v>458227712</v>
      </c>
      <c r="M520" s="225"/>
    </row>
    <row r="521" spans="1:13">
      <c r="A521" s="225"/>
      <c r="B521" s="225"/>
      <c r="C521" s="225">
        <v>12</v>
      </c>
      <c r="D521" s="225">
        <v>19</v>
      </c>
      <c r="E521" s="225">
        <v>8</v>
      </c>
      <c r="F521" s="225" t="s">
        <v>6961</v>
      </c>
      <c r="G521" s="225" t="s">
        <v>68</v>
      </c>
      <c r="H521" s="225" t="s">
        <v>8669</v>
      </c>
      <c r="I521" s="225"/>
      <c r="J521" s="225">
        <v>191</v>
      </c>
      <c r="K521" s="225" t="s">
        <v>6960</v>
      </c>
      <c r="L521" s="225">
        <v>782336</v>
      </c>
      <c r="M521" s="225"/>
    </row>
    <row r="522" spans="1:13">
      <c r="A522" s="225"/>
      <c r="B522" s="225"/>
      <c r="C522" s="225">
        <v>10</v>
      </c>
      <c r="D522" s="225">
        <v>11</v>
      </c>
      <c r="E522" s="225">
        <v>2</v>
      </c>
      <c r="F522" s="225" t="s">
        <v>5898</v>
      </c>
      <c r="G522" s="225" t="s">
        <v>73</v>
      </c>
      <c r="H522" s="225" t="s">
        <v>20</v>
      </c>
      <c r="I522" s="225"/>
      <c r="J522" s="225">
        <v>0</v>
      </c>
      <c r="K522" s="225" t="s">
        <v>5886</v>
      </c>
      <c r="L522" s="225">
        <v>0</v>
      </c>
      <c r="M522" s="225"/>
    </row>
    <row r="523" spans="1:13">
      <c r="A523" s="225"/>
      <c r="B523" s="225"/>
      <c r="C523" s="225">
        <v>9</v>
      </c>
      <c r="D523" s="225">
        <v>9</v>
      </c>
      <c r="E523" s="225">
        <v>1</v>
      </c>
      <c r="F523" s="225" t="s">
        <v>6081</v>
      </c>
      <c r="G523" s="225" t="s">
        <v>68</v>
      </c>
      <c r="H523" s="225" t="s">
        <v>8668</v>
      </c>
      <c r="I523" s="225"/>
      <c r="J523" s="225">
        <v>1</v>
      </c>
      <c r="K523" s="225" t="s">
        <v>5933</v>
      </c>
      <c r="L523" s="225">
        <v>512</v>
      </c>
      <c r="M523" s="225"/>
    </row>
    <row r="524" spans="1:13">
      <c r="A524" s="225"/>
      <c r="B524" s="225"/>
      <c r="C524" s="225">
        <v>8</v>
      </c>
      <c r="D524" s="225">
        <v>8</v>
      </c>
      <c r="E524" s="225">
        <v>1</v>
      </c>
      <c r="F524" s="225" t="s">
        <v>6081</v>
      </c>
      <c r="G524" s="225" t="s">
        <v>68</v>
      </c>
      <c r="H524" s="225" t="s">
        <v>8667</v>
      </c>
      <c r="I524" s="225"/>
      <c r="J524" s="225">
        <v>1</v>
      </c>
      <c r="K524" s="225" t="s">
        <v>5933</v>
      </c>
      <c r="L524" s="225">
        <v>256</v>
      </c>
      <c r="M524" s="225"/>
    </row>
    <row r="525" spans="1:13">
      <c r="A525" s="225"/>
      <c r="B525" s="225"/>
      <c r="C525" s="225">
        <v>0</v>
      </c>
      <c r="D525" s="225">
        <v>7</v>
      </c>
      <c r="E525" s="225">
        <v>8</v>
      </c>
      <c r="F525" s="225" t="s">
        <v>6999</v>
      </c>
      <c r="G525" s="225" t="s">
        <v>68</v>
      </c>
      <c r="H525" s="225" t="s">
        <v>8666</v>
      </c>
      <c r="I525" s="225"/>
      <c r="J525" s="225">
        <v>194</v>
      </c>
      <c r="K525" s="225" t="s">
        <v>6998</v>
      </c>
      <c r="L525" s="225">
        <v>194</v>
      </c>
      <c r="M525" s="225"/>
    </row>
    <row r="526" spans="1:13">
      <c r="A526" s="226"/>
      <c r="B526" s="226" t="s">
        <v>6997</v>
      </c>
      <c r="C526" s="226"/>
      <c r="D526" s="226"/>
      <c r="E526" s="226">
        <v>32</v>
      </c>
      <c r="F526" s="226" t="s">
        <v>6996</v>
      </c>
      <c r="G526" s="226"/>
      <c r="H526" s="226" t="s">
        <v>6995</v>
      </c>
      <c r="I526" s="226"/>
      <c r="J526" s="226"/>
      <c r="K526" s="226" t="s">
        <v>6994</v>
      </c>
      <c r="L526" s="226">
        <v>2863268727</v>
      </c>
      <c r="M526" s="226"/>
    </row>
    <row r="527" spans="1:13">
      <c r="A527" s="225"/>
      <c r="B527" s="225"/>
      <c r="C527" s="225">
        <v>28</v>
      </c>
      <c r="D527" s="225">
        <v>31</v>
      </c>
      <c r="E527" s="225">
        <v>4</v>
      </c>
      <c r="F527" s="225" t="s">
        <v>6390</v>
      </c>
      <c r="G527" s="225" t="s">
        <v>68</v>
      </c>
      <c r="H527" s="225" t="s">
        <v>8665</v>
      </c>
      <c r="I527" s="225"/>
      <c r="J527" s="225">
        <v>10</v>
      </c>
      <c r="K527" s="225" t="s">
        <v>6364</v>
      </c>
      <c r="L527" s="225">
        <v>2684354560</v>
      </c>
      <c r="M527" s="225"/>
    </row>
    <row r="528" spans="1:13">
      <c r="A528" s="225"/>
      <c r="B528" s="225"/>
      <c r="C528" s="225">
        <v>24</v>
      </c>
      <c r="D528" s="225">
        <v>27</v>
      </c>
      <c r="E528" s="225">
        <v>4</v>
      </c>
      <c r="F528" s="225" t="s">
        <v>6390</v>
      </c>
      <c r="G528" s="225" t="s">
        <v>68</v>
      </c>
      <c r="H528" s="225" t="s">
        <v>8664</v>
      </c>
      <c r="I528" s="225"/>
      <c r="J528" s="225">
        <v>10</v>
      </c>
      <c r="K528" s="225" t="s">
        <v>6364</v>
      </c>
      <c r="L528" s="225">
        <v>167772160</v>
      </c>
      <c r="M528" s="225"/>
    </row>
    <row r="529" spans="1:13">
      <c r="A529" s="225"/>
      <c r="B529" s="225"/>
      <c r="C529" s="225">
        <v>20</v>
      </c>
      <c r="D529" s="225">
        <v>23</v>
      </c>
      <c r="E529" s="225">
        <v>4</v>
      </c>
      <c r="F529" s="225" t="s">
        <v>6390</v>
      </c>
      <c r="G529" s="225" t="s">
        <v>68</v>
      </c>
      <c r="H529" s="225" t="s">
        <v>8663</v>
      </c>
      <c r="I529" s="225"/>
      <c r="J529" s="225">
        <v>10</v>
      </c>
      <c r="K529" s="225" t="s">
        <v>6364</v>
      </c>
      <c r="L529" s="225">
        <v>10485760</v>
      </c>
      <c r="M529" s="225"/>
    </row>
    <row r="530" spans="1:13">
      <c r="A530" s="225"/>
      <c r="B530" s="225"/>
      <c r="C530" s="225">
        <v>16</v>
      </c>
      <c r="D530" s="225">
        <v>19</v>
      </c>
      <c r="E530" s="225">
        <v>4</v>
      </c>
      <c r="F530" s="225" t="s">
        <v>6390</v>
      </c>
      <c r="G530" s="225" t="s">
        <v>68</v>
      </c>
      <c r="H530" s="225" t="s">
        <v>8662</v>
      </c>
      <c r="I530" s="225"/>
      <c r="J530" s="225">
        <v>10</v>
      </c>
      <c r="K530" s="225" t="s">
        <v>6364</v>
      </c>
      <c r="L530" s="225">
        <v>655360</v>
      </c>
      <c r="M530" s="225"/>
    </row>
    <row r="531" spans="1:13">
      <c r="A531" s="225"/>
      <c r="B531" s="225"/>
      <c r="C531" s="225">
        <v>14</v>
      </c>
      <c r="D531" s="225">
        <v>15</v>
      </c>
      <c r="E531" s="225">
        <v>2</v>
      </c>
      <c r="F531" s="225" t="s">
        <v>5898</v>
      </c>
      <c r="G531" s="225" t="s">
        <v>68</v>
      </c>
      <c r="H531" s="225" t="s">
        <v>8661</v>
      </c>
      <c r="I531" s="225"/>
      <c r="J531" s="225">
        <v>0</v>
      </c>
      <c r="K531" s="225" t="s">
        <v>5886</v>
      </c>
      <c r="L531" s="225">
        <v>0</v>
      </c>
      <c r="M531" s="225"/>
    </row>
    <row r="532" spans="1:13">
      <c r="A532" s="225"/>
      <c r="B532" s="225"/>
      <c r="C532" s="225">
        <v>12</v>
      </c>
      <c r="D532" s="225">
        <v>13</v>
      </c>
      <c r="E532" s="225">
        <v>2</v>
      </c>
      <c r="F532" s="225" t="s">
        <v>5898</v>
      </c>
      <c r="G532" s="225" t="s">
        <v>68</v>
      </c>
      <c r="H532" s="225" t="s">
        <v>8660</v>
      </c>
      <c r="I532" s="225"/>
      <c r="J532" s="225">
        <v>0</v>
      </c>
      <c r="K532" s="225" t="s">
        <v>5886</v>
      </c>
      <c r="L532" s="225">
        <v>0</v>
      </c>
      <c r="M532" s="225"/>
    </row>
    <row r="533" spans="1:13">
      <c r="A533" s="225"/>
      <c r="B533" s="225"/>
      <c r="C533" s="225">
        <v>10</v>
      </c>
      <c r="D533" s="225">
        <v>11</v>
      </c>
      <c r="E533" s="225">
        <v>2</v>
      </c>
      <c r="F533" s="225" t="s">
        <v>5898</v>
      </c>
      <c r="G533" s="225" t="s">
        <v>73</v>
      </c>
      <c r="H533" s="225" t="s">
        <v>20</v>
      </c>
      <c r="I533" s="225"/>
      <c r="J533" s="225">
        <v>0</v>
      </c>
      <c r="K533" s="225" t="s">
        <v>5886</v>
      </c>
      <c r="L533" s="225">
        <v>0</v>
      </c>
      <c r="M533" s="225"/>
    </row>
    <row r="534" spans="1:13">
      <c r="A534" s="225"/>
      <c r="B534" s="225"/>
      <c r="C534" s="225">
        <v>9</v>
      </c>
      <c r="D534" s="225">
        <v>9</v>
      </c>
      <c r="E534" s="225">
        <v>1</v>
      </c>
      <c r="F534" s="225" t="s">
        <v>6081</v>
      </c>
      <c r="G534" s="225" t="s">
        <v>68</v>
      </c>
      <c r="H534" s="225" t="s">
        <v>8659</v>
      </c>
      <c r="I534" s="225"/>
      <c r="J534" s="225">
        <v>1</v>
      </c>
      <c r="K534" s="225" t="s">
        <v>5933</v>
      </c>
      <c r="L534" s="225">
        <v>512</v>
      </c>
      <c r="M534" s="225"/>
    </row>
    <row r="535" spans="1:13">
      <c r="A535" s="225"/>
      <c r="B535" s="225"/>
      <c r="C535" s="225">
        <v>8</v>
      </c>
      <c r="D535" s="225">
        <v>8</v>
      </c>
      <c r="E535" s="225">
        <v>1</v>
      </c>
      <c r="F535" s="225" t="s">
        <v>6081</v>
      </c>
      <c r="G535" s="225" t="s">
        <v>68</v>
      </c>
      <c r="H535" s="225" t="s">
        <v>8658</v>
      </c>
      <c r="I535" s="225"/>
      <c r="J535" s="225">
        <v>1</v>
      </c>
      <c r="K535" s="225" t="s">
        <v>5933</v>
      </c>
      <c r="L535" s="225">
        <v>256</v>
      </c>
      <c r="M535" s="225"/>
    </row>
    <row r="536" spans="1:13">
      <c r="A536" s="225"/>
      <c r="B536" s="225"/>
      <c r="C536" s="225">
        <v>7</v>
      </c>
      <c r="D536" s="225">
        <v>7</v>
      </c>
      <c r="E536" s="225">
        <v>1</v>
      </c>
      <c r="F536" s="225" t="s">
        <v>5907</v>
      </c>
      <c r="G536" s="225" t="s">
        <v>73</v>
      </c>
      <c r="H536" s="225" t="s">
        <v>20</v>
      </c>
      <c r="I536" s="225"/>
      <c r="J536" s="225">
        <v>0</v>
      </c>
      <c r="K536" s="225" t="s">
        <v>5886</v>
      </c>
      <c r="L536" s="225">
        <v>0</v>
      </c>
      <c r="M536" s="225"/>
    </row>
    <row r="537" spans="1:13">
      <c r="A537" s="225"/>
      <c r="B537" s="225"/>
      <c r="C537" s="225">
        <v>4</v>
      </c>
      <c r="D537" s="225">
        <v>6</v>
      </c>
      <c r="E537" s="225">
        <v>3</v>
      </c>
      <c r="F537" s="225" t="s">
        <v>6742</v>
      </c>
      <c r="G537" s="225" t="s">
        <v>68</v>
      </c>
      <c r="H537" s="225" t="s">
        <v>8657</v>
      </c>
      <c r="I537" s="225"/>
      <c r="J537" s="225">
        <v>7</v>
      </c>
      <c r="K537" s="225" t="s">
        <v>6089</v>
      </c>
      <c r="L537" s="225">
        <v>112</v>
      </c>
      <c r="M537" s="225"/>
    </row>
    <row r="538" spans="1:13">
      <c r="A538" s="225"/>
      <c r="B538" s="225"/>
      <c r="C538" s="225">
        <v>3</v>
      </c>
      <c r="D538" s="225">
        <v>3</v>
      </c>
      <c r="E538" s="225">
        <v>1</v>
      </c>
      <c r="F538" s="225" t="s">
        <v>5907</v>
      </c>
      <c r="G538" s="225" t="s">
        <v>73</v>
      </c>
      <c r="H538" s="225" t="s">
        <v>20</v>
      </c>
      <c r="I538" s="225"/>
      <c r="J538" s="225">
        <v>0</v>
      </c>
      <c r="K538" s="225" t="s">
        <v>5886</v>
      </c>
      <c r="L538" s="225">
        <v>0</v>
      </c>
      <c r="M538" s="225"/>
    </row>
    <row r="539" spans="1:13">
      <c r="A539" s="225"/>
      <c r="B539" s="225"/>
      <c r="C539" s="225">
        <v>0</v>
      </c>
      <c r="D539" s="225">
        <v>2</v>
      </c>
      <c r="E539" s="225">
        <v>3</v>
      </c>
      <c r="F539" s="225" t="s">
        <v>6742</v>
      </c>
      <c r="G539" s="225" t="s">
        <v>68</v>
      </c>
      <c r="H539" s="225" t="s">
        <v>8656</v>
      </c>
      <c r="I539" s="225"/>
      <c r="J539" s="225">
        <v>7</v>
      </c>
      <c r="K539" s="225" t="s">
        <v>6089</v>
      </c>
      <c r="L539" s="225">
        <v>7</v>
      </c>
      <c r="M539" s="225"/>
    </row>
    <row r="540" spans="1:13">
      <c r="A540" s="226"/>
      <c r="B540" s="226" t="s">
        <v>6993</v>
      </c>
      <c r="C540" s="226"/>
      <c r="D540" s="226"/>
      <c r="E540" s="226">
        <v>32</v>
      </c>
      <c r="F540" s="226" t="s">
        <v>6992</v>
      </c>
      <c r="G540" s="226"/>
      <c r="H540" s="226" t="s">
        <v>6991</v>
      </c>
      <c r="I540" s="226"/>
      <c r="J540" s="226"/>
      <c r="K540" s="226" t="s">
        <v>6990</v>
      </c>
      <c r="L540" s="226">
        <v>13895422</v>
      </c>
      <c r="M540" s="226"/>
    </row>
    <row r="541" spans="1:13">
      <c r="A541" s="225"/>
      <c r="B541" s="225"/>
      <c r="C541" s="225">
        <v>27</v>
      </c>
      <c r="D541" s="225">
        <v>31</v>
      </c>
      <c r="E541" s="225">
        <v>5</v>
      </c>
      <c r="F541" s="225" t="s">
        <v>6111</v>
      </c>
      <c r="G541" s="225" t="s">
        <v>73</v>
      </c>
      <c r="H541" s="225" t="s">
        <v>20</v>
      </c>
      <c r="I541" s="225"/>
      <c r="J541" s="225">
        <v>0</v>
      </c>
      <c r="K541" s="225" t="s">
        <v>5886</v>
      </c>
      <c r="L541" s="225">
        <v>0</v>
      </c>
      <c r="M541" s="225"/>
    </row>
    <row r="542" spans="1:13">
      <c r="A542" s="225"/>
      <c r="B542" s="225"/>
      <c r="C542" s="225">
        <v>16</v>
      </c>
      <c r="D542" s="225">
        <v>26</v>
      </c>
      <c r="E542" s="225">
        <v>11</v>
      </c>
      <c r="F542" s="225" t="s">
        <v>6989</v>
      </c>
      <c r="G542" s="225" t="s">
        <v>68</v>
      </c>
      <c r="H542" s="225" t="s">
        <v>8655</v>
      </c>
      <c r="I542" s="225"/>
      <c r="J542" s="225">
        <v>212</v>
      </c>
      <c r="K542" s="225" t="s">
        <v>6988</v>
      </c>
      <c r="L542" s="225">
        <v>13893632</v>
      </c>
      <c r="M542" s="225"/>
    </row>
    <row r="543" spans="1:13">
      <c r="A543" s="225"/>
      <c r="B543" s="225"/>
      <c r="C543" s="225">
        <v>11</v>
      </c>
      <c r="D543" s="225">
        <v>15</v>
      </c>
      <c r="E543" s="225">
        <v>5</v>
      </c>
      <c r="F543" s="225" t="s">
        <v>6111</v>
      </c>
      <c r="G543" s="225" t="s">
        <v>73</v>
      </c>
      <c r="H543" s="225" t="s">
        <v>20</v>
      </c>
      <c r="I543" s="225"/>
      <c r="J543" s="225">
        <v>0</v>
      </c>
      <c r="K543" s="225" t="s">
        <v>5886</v>
      </c>
      <c r="L543" s="225">
        <v>0</v>
      </c>
      <c r="M543" s="225"/>
    </row>
    <row r="544" spans="1:13">
      <c r="A544" s="225"/>
      <c r="B544" s="225"/>
      <c r="C544" s="225">
        <v>0</v>
      </c>
      <c r="D544" s="225">
        <v>10</v>
      </c>
      <c r="E544" s="225">
        <v>11</v>
      </c>
      <c r="F544" s="225" t="s">
        <v>6987</v>
      </c>
      <c r="G544" s="225" t="s">
        <v>68</v>
      </c>
      <c r="H544" s="225" t="s">
        <v>8654</v>
      </c>
      <c r="I544" s="225"/>
      <c r="J544" s="225">
        <v>1790</v>
      </c>
      <c r="K544" s="225" t="s">
        <v>6986</v>
      </c>
      <c r="L544" s="225">
        <v>1790</v>
      </c>
      <c r="M544" s="225"/>
    </row>
    <row r="545" spans="1:13">
      <c r="A545" s="226"/>
      <c r="B545" s="226" t="s">
        <v>6985</v>
      </c>
      <c r="C545" s="226"/>
      <c r="D545" s="226"/>
      <c r="E545" s="226">
        <v>32</v>
      </c>
      <c r="F545" s="226" t="s">
        <v>6984</v>
      </c>
      <c r="G545" s="226"/>
      <c r="H545" s="226" t="s">
        <v>6983</v>
      </c>
      <c r="I545" s="226"/>
      <c r="J545" s="226"/>
      <c r="K545" s="226" t="s">
        <v>6981</v>
      </c>
      <c r="L545" s="226">
        <v>128</v>
      </c>
      <c r="M545" s="226"/>
    </row>
    <row r="546" spans="1:13">
      <c r="A546" s="225"/>
      <c r="B546" s="225"/>
      <c r="C546" s="225">
        <v>11</v>
      </c>
      <c r="D546" s="225">
        <v>31</v>
      </c>
      <c r="E546" s="225">
        <v>21</v>
      </c>
      <c r="F546" s="225" t="s">
        <v>6021</v>
      </c>
      <c r="G546" s="225" t="s">
        <v>73</v>
      </c>
      <c r="H546" s="225" t="s">
        <v>20</v>
      </c>
      <c r="I546" s="225"/>
      <c r="J546" s="225">
        <v>0</v>
      </c>
      <c r="K546" s="225" t="s">
        <v>5886</v>
      </c>
      <c r="L546" s="225">
        <v>0</v>
      </c>
      <c r="M546" s="225"/>
    </row>
    <row r="547" spans="1:13">
      <c r="A547" s="225"/>
      <c r="B547" s="225"/>
      <c r="C547" s="225">
        <v>0</v>
      </c>
      <c r="D547" s="225">
        <v>10</v>
      </c>
      <c r="E547" s="225">
        <v>11</v>
      </c>
      <c r="F547" s="225" t="s">
        <v>6982</v>
      </c>
      <c r="G547" s="225" t="s">
        <v>68</v>
      </c>
      <c r="H547" s="225" t="s">
        <v>8653</v>
      </c>
      <c r="I547" s="225"/>
      <c r="J547" s="225">
        <v>128</v>
      </c>
      <c r="K547" s="225" t="s">
        <v>6981</v>
      </c>
      <c r="L547" s="225">
        <v>128</v>
      </c>
      <c r="M547" s="225"/>
    </row>
    <row r="548" spans="1:13">
      <c r="A548" s="226"/>
      <c r="B548" s="226" t="s">
        <v>6980</v>
      </c>
      <c r="C548" s="226"/>
      <c r="D548" s="226"/>
      <c r="E548" s="226">
        <v>32</v>
      </c>
      <c r="F548" s="226" t="s">
        <v>6978</v>
      </c>
      <c r="G548" s="226"/>
      <c r="H548" s="226" t="s">
        <v>6979</v>
      </c>
      <c r="I548" s="226"/>
      <c r="J548" s="226"/>
      <c r="K548" s="226" t="s">
        <v>6977</v>
      </c>
      <c r="L548" s="226">
        <v>560000</v>
      </c>
      <c r="M548" s="226"/>
    </row>
    <row r="549" spans="1:13">
      <c r="A549" s="225"/>
      <c r="B549" s="225"/>
      <c r="C549" s="225">
        <v>0</v>
      </c>
      <c r="D549" s="225">
        <v>31</v>
      </c>
      <c r="E549" s="225">
        <v>32</v>
      </c>
      <c r="F549" s="225" t="s">
        <v>6978</v>
      </c>
      <c r="G549" s="225" t="s">
        <v>68</v>
      </c>
      <c r="H549" s="225" t="s">
        <v>8652</v>
      </c>
      <c r="I549" s="225"/>
      <c r="J549" s="225">
        <v>560000</v>
      </c>
      <c r="K549" s="225" t="s">
        <v>6977</v>
      </c>
      <c r="L549" s="225">
        <v>560000</v>
      </c>
      <c r="M549" s="225"/>
    </row>
    <row r="550" spans="1:13">
      <c r="A550" s="226"/>
      <c r="B550" s="226" t="s">
        <v>6976</v>
      </c>
      <c r="C550" s="226"/>
      <c r="D550" s="226"/>
      <c r="E550" s="226">
        <v>32</v>
      </c>
      <c r="F550" s="226" t="s">
        <v>6975</v>
      </c>
      <c r="G550" s="226"/>
      <c r="H550" s="226" t="s">
        <v>6974</v>
      </c>
      <c r="I550" s="226"/>
      <c r="J550" s="226"/>
      <c r="K550" s="226" t="s">
        <v>6973</v>
      </c>
      <c r="L550" s="226">
        <v>673755332</v>
      </c>
      <c r="M550" s="226"/>
    </row>
    <row r="551" spans="1:13">
      <c r="A551" s="225"/>
      <c r="B551" s="225"/>
      <c r="C551" s="225">
        <v>24</v>
      </c>
      <c r="D551" s="225">
        <v>31</v>
      </c>
      <c r="E551" s="225">
        <v>8</v>
      </c>
      <c r="F551" s="225" t="s">
        <v>6804</v>
      </c>
      <c r="G551" s="225" t="s">
        <v>68</v>
      </c>
      <c r="H551" s="225" t="s">
        <v>8651</v>
      </c>
      <c r="I551" s="225"/>
      <c r="J551" s="225">
        <v>40</v>
      </c>
      <c r="K551" s="225" t="s">
        <v>6803</v>
      </c>
      <c r="L551" s="225">
        <v>671088640</v>
      </c>
      <c r="M551" s="225"/>
    </row>
    <row r="552" spans="1:13">
      <c r="A552" s="225"/>
      <c r="B552" s="225"/>
      <c r="C552" s="225">
        <v>16</v>
      </c>
      <c r="D552" s="225">
        <v>23</v>
      </c>
      <c r="E552" s="225">
        <v>8</v>
      </c>
      <c r="F552" s="225" t="s">
        <v>6804</v>
      </c>
      <c r="G552" s="225" t="s">
        <v>68</v>
      </c>
      <c r="H552" s="225" t="s">
        <v>8650</v>
      </c>
      <c r="I552" s="225"/>
      <c r="J552" s="225">
        <v>40</v>
      </c>
      <c r="K552" s="225" t="s">
        <v>6803</v>
      </c>
      <c r="L552" s="225">
        <v>2621440</v>
      </c>
      <c r="M552" s="225"/>
    </row>
    <row r="553" spans="1:13">
      <c r="A553" s="225"/>
      <c r="B553" s="225"/>
      <c r="C553" s="225">
        <v>8</v>
      </c>
      <c r="D553" s="225">
        <v>15</v>
      </c>
      <c r="E553" s="225">
        <v>8</v>
      </c>
      <c r="F553" s="225" t="s">
        <v>6972</v>
      </c>
      <c r="G553" s="225" t="s">
        <v>68</v>
      </c>
      <c r="H553" s="225" t="s">
        <v>8649</v>
      </c>
      <c r="I553" s="225"/>
      <c r="J553" s="225">
        <v>176</v>
      </c>
      <c r="K553" s="225" t="s">
        <v>6971</v>
      </c>
      <c r="L553" s="225">
        <v>45056</v>
      </c>
      <c r="M553" s="225"/>
    </row>
    <row r="554" spans="1:13">
      <c r="A554" s="225"/>
      <c r="B554" s="225"/>
      <c r="C554" s="225">
        <v>0</v>
      </c>
      <c r="D554" s="225">
        <v>7</v>
      </c>
      <c r="E554" s="225">
        <v>8</v>
      </c>
      <c r="F554" s="225" t="s">
        <v>6970</v>
      </c>
      <c r="G554" s="225" t="s">
        <v>68</v>
      </c>
      <c r="H554" s="225" t="s">
        <v>8648</v>
      </c>
      <c r="I554" s="225"/>
      <c r="J554" s="225">
        <v>196</v>
      </c>
      <c r="K554" s="225" t="s">
        <v>6969</v>
      </c>
      <c r="L554" s="225">
        <v>196</v>
      </c>
      <c r="M554" s="225"/>
    </row>
    <row r="555" spans="1:13">
      <c r="A555" s="226"/>
      <c r="B555" s="226" t="s">
        <v>6968</v>
      </c>
      <c r="C555" s="226"/>
      <c r="D555" s="226"/>
      <c r="E555" s="226">
        <v>32</v>
      </c>
      <c r="F555" s="226" t="s">
        <v>6967</v>
      </c>
      <c r="G555" s="226"/>
      <c r="H555" s="226" t="s">
        <v>6966</v>
      </c>
      <c r="I555" s="226"/>
      <c r="J555" s="226"/>
      <c r="K555" s="226" t="s">
        <v>6965</v>
      </c>
      <c r="L555" s="226">
        <v>3723542458</v>
      </c>
      <c r="M555" s="226"/>
    </row>
    <row r="556" spans="1:13">
      <c r="A556" s="225"/>
      <c r="B556" s="225"/>
      <c r="C556" s="225">
        <v>24</v>
      </c>
      <c r="D556" s="225">
        <v>31</v>
      </c>
      <c r="E556" s="225">
        <v>8</v>
      </c>
      <c r="F556" s="225" t="s">
        <v>6964</v>
      </c>
      <c r="G556" s="225" t="s">
        <v>68</v>
      </c>
      <c r="H556" s="225" t="s">
        <v>8647</v>
      </c>
      <c r="I556" s="225"/>
      <c r="J556" s="225">
        <v>221</v>
      </c>
      <c r="K556" s="225" t="s">
        <v>6963</v>
      </c>
      <c r="L556" s="225">
        <v>3707764736</v>
      </c>
      <c r="M556" s="225"/>
    </row>
    <row r="557" spans="1:13">
      <c r="A557" s="225"/>
      <c r="B557" s="225"/>
      <c r="C557" s="225">
        <v>16</v>
      </c>
      <c r="D557" s="225">
        <v>23</v>
      </c>
      <c r="E557" s="225">
        <v>8</v>
      </c>
      <c r="F557" s="225" t="s">
        <v>6962</v>
      </c>
      <c r="G557" s="225" t="s">
        <v>68</v>
      </c>
      <c r="H557" s="225" t="s">
        <v>8646</v>
      </c>
      <c r="I557" s="225"/>
      <c r="J557" s="225">
        <v>240</v>
      </c>
      <c r="K557" s="225" t="s">
        <v>6191</v>
      </c>
      <c r="L557" s="225">
        <v>15728640</v>
      </c>
      <c r="M557" s="225"/>
    </row>
    <row r="558" spans="1:13">
      <c r="A558" s="225"/>
      <c r="B558" s="225"/>
      <c r="C558" s="225">
        <v>8</v>
      </c>
      <c r="D558" s="225">
        <v>15</v>
      </c>
      <c r="E558" s="225">
        <v>8</v>
      </c>
      <c r="F558" s="225" t="s">
        <v>6961</v>
      </c>
      <c r="G558" s="225" t="s">
        <v>68</v>
      </c>
      <c r="H558" s="225" t="s">
        <v>8645</v>
      </c>
      <c r="I558" s="225"/>
      <c r="J558" s="225">
        <v>191</v>
      </c>
      <c r="K558" s="225" t="s">
        <v>6960</v>
      </c>
      <c r="L558" s="225">
        <v>48896</v>
      </c>
      <c r="M558" s="225"/>
    </row>
    <row r="559" spans="1:13">
      <c r="A559" s="225"/>
      <c r="B559" s="225"/>
      <c r="C559" s="225">
        <v>0</v>
      </c>
      <c r="D559" s="225">
        <v>7</v>
      </c>
      <c r="E559" s="225">
        <v>8</v>
      </c>
      <c r="F559" s="225" t="s">
        <v>6959</v>
      </c>
      <c r="G559" s="225" t="s">
        <v>68</v>
      </c>
      <c r="H559" s="225" t="s">
        <v>8644</v>
      </c>
      <c r="I559" s="225"/>
      <c r="J559" s="225">
        <v>186</v>
      </c>
      <c r="K559" s="225" t="s">
        <v>6958</v>
      </c>
      <c r="L559" s="225">
        <v>186</v>
      </c>
      <c r="M559" s="225"/>
    </row>
    <row r="560" spans="1:13">
      <c r="A560" s="226"/>
      <c r="B560" s="226" t="s">
        <v>6957</v>
      </c>
      <c r="C560" s="226"/>
      <c r="D560" s="226"/>
      <c r="E560" s="226">
        <v>32</v>
      </c>
      <c r="F560" s="226" t="s">
        <v>4333</v>
      </c>
      <c r="G560" s="226"/>
      <c r="H560" s="226" t="s">
        <v>6956</v>
      </c>
      <c r="I560" s="226"/>
      <c r="J560" s="226"/>
      <c r="K560" s="226" t="s">
        <v>5886</v>
      </c>
      <c r="L560" s="226">
        <v>0</v>
      </c>
      <c r="M560" s="226"/>
    </row>
    <row r="561" spans="1:13">
      <c r="A561" s="225"/>
      <c r="B561" s="225"/>
      <c r="C561" s="225">
        <v>30</v>
      </c>
      <c r="D561" s="225">
        <v>31</v>
      </c>
      <c r="E561" s="225">
        <v>2</v>
      </c>
      <c r="F561" s="225" t="s">
        <v>5898</v>
      </c>
      <c r="G561" s="225" t="s">
        <v>73</v>
      </c>
      <c r="H561" s="225" t="s">
        <v>20</v>
      </c>
      <c r="I561" s="225"/>
      <c r="J561" s="225">
        <v>0</v>
      </c>
      <c r="K561" s="225" t="s">
        <v>5886</v>
      </c>
      <c r="L561" s="225">
        <v>0</v>
      </c>
      <c r="M561" s="225"/>
    </row>
    <row r="562" spans="1:13">
      <c r="A562" s="225"/>
      <c r="B562" s="225"/>
      <c r="C562" s="225">
        <v>28</v>
      </c>
      <c r="D562" s="225">
        <v>29</v>
      </c>
      <c r="E562" s="225">
        <v>2</v>
      </c>
      <c r="F562" s="225" t="s">
        <v>5898</v>
      </c>
      <c r="G562" s="225" t="s">
        <v>68</v>
      </c>
      <c r="H562" s="225" t="s">
        <v>8643</v>
      </c>
      <c r="I562" s="225"/>
      <c r="J562" s="225">
        <v>0</v>
      </c>
      <c r="K562" s="225" t="s">
        <v>5886</v>
      </c>
      <c r="L562" s="225">
        <v>0</v>
      </c>
      <c r="M562" s="225"/>
    </row>
    <row r="563" spans="1:13">
      <c r="A563" s="225"/>
      <c r="B563" s="225"/>
      <c r="C563" s="225">
        <v>24</v>
      </c>
      <c r="D563" s="225">
        <v>27</v>
      </c>
      <c r="E563" s="225">
        <v>4</v>
      </c>
      <c r="F563" s="225" t="s">
        <v>5994</v>
      </c>
      <c r="G563" s="225" t="s">
        <v>68</v>
      </c>
      <c r="H563" s="225" t="s">
        <v>8642</v>
      </c>
      <c r="I563" s="225"/>
      <c r="J563" s="225">
        <v>0</v>
      </c>
      <c r="K563" s="225" t="s">
        <v>5886</v>
      </c>
      <c r="L563" s="225">
        <v>0</v>
      </c>
      <c r="M563" s="225"/>
    </row>
    <row r="564" spans="1:13">
      <c r="A564" s="225"/>
      <c r="B564" s="225"/>
      <c r="C564" s="225">
        <v>16</v>
      </c>
      <c r="D564" s="225">
        <v>23</v>
      </c>
      <c r="E564" s="225">
        <v>8</v>
      </c>
      <c r="F564" s="225" t="s">
        <v>5976</v>
      </c>
      <c r="G564" s="225" t="s">
        <v>68</v>
      </c>
      <c r="H564" s="225" t="s">
        <v>8641</v>
      </c>
      <c r="I564" s="225"/>
      <c r="J564" s="225">
        <v>0</v>
      </c>
      <c r="K564" s="225" t="s">
        <v>5886</v>
      </c>
      <c r="L564" s="225">
        <v>0</v>
      </c>
      <c r="M564" s="225"/>
    </row>
    <row r="565" spans="1:13">
      <c r="A565" s="225"/>
      <c r="B565" s="225"/>
      <c r="C565" s="225">
        <v>12</v>
      </c>
      <c r="D565" s="225">
        <v>15</v>
      </c>
      <c r="E565" s="225">
        <v>4</v>
      </c>
      <c r="F565" s="225" t="s">
        <v>5994</v>
      </c>
      <c r="G565" s="225" t="s">
        <v>73</v>
      </c>
      <c r="H565" s="225" t="s">
        <v>20</v>
      </c>
      <c r="I565" s="225"/>
      <c r="J565" s="225">
        <v>0</v>
      </c>
      <c r="K565" s="225" t="s">
        <v>5886</v>
      </c>
      <c r="L565" s="225">
        <v>0</v>
      </c>
      <c r="M565" s="225"/>
    </row>
    <row r="566" spans="1:13">
      <c r="A566" s="225"/>
      <c r="B566" s="225"/>
      <c r="C566" s="225">
        <v>8</v>
      </c>
      <c r="D566" s="225">
        <v>11</v>
      </c>
      <c r="E566" s="225">
        <v>4</v>
      </c>
      <c r="F566" s="225" t="s">
        <v>5994</v>
      </c>
      <c r="G566" s="225" t="s">
        <v>68</v>
      </c>
      <c r="H566" s="225" t="s">
        <v>8640</v>
      </c>
      <c r="I566" s="225"/>
      <c r="J566" s="225">
        <v>0</v>
      </c>
      <c r="K566" s="225" t="s">
        <v>5886</v>
      </c>
      <c r="L566" s="225">
        <v>0</v>
      </c>
      <c r="M566" s="225"/>
    </row>
    <row r="567" spans="1:13">
      <c r="A567" s="225"/>
      <c r="B567" s="225"/>
      <c r="C567" s="225">
        <v>0</v>
      </c>
      <c r="D567" s="225">
        <v>7</v>
      </c>
      <c r="E567" s="225">
        <v>8</v>
      </c>
      <c r="F567" s="225" t="s">
        <v>5976</v>
      </c>
      <c r="G567" s="225" t="s">
        <v>68</v>
      </c>
      <c r="H567" s="225" t="s">
        <v>8639</v>
      </c>
      <c r="I567" s="225"/>
      <c r="J567" s="225">
        <v>0</v>
      </c>
      <c r="K567" s="225" t="s">
        <v>5886</v>
      </c>
      <c r="L567" s="225">
        <v>0</v>
      </c>
      <c r="M567" s="225"/>
    </row>
    <row r="568" spans="1:13">
      <c r="A568" s="226"/>
      <c r="B568" s="226" t="s">
        <v>6955</v>
      </c>
      <c r="C568" s="226"/>
      <c r="D568" s="226"/>
      <c r="E568" s="226">
        <v>32</v>
      </c>
      <c r="F568" s="226" t="s">
        <v>6954</v>
      </c>
      <c r="G568" s="226"/>
      <c r="H568" s="226" t="s">
        <v>6953</v>
      </c>
      <c r="I568" s="226"/>
      <c r="J568" s="226"/>
      <c r="K568" s="226" t="s">
        <v>6952</v>
      </c>
      <c r="L568" s="226">
        <v>196616</v>
      </c>
      <c r="M568" s="226"/>
    </row>
    <row r="569" spans="1:13">
      <c r="A569" s="225"/>
      <c r="B569" s="225"/>
      <c r="C569" s="225">
        <v>31</v>
      </c>
      <c r="D569" s="225">
        <v>31</v>
      </c>
      <c r="E569" s="225">
        <v>1</v>
      </c>
      <c r="F569" s="225" t="s">
        <v>5907</v>
      </c>
      <c r="G569" s="225" t="s">
        <v>718</v>
      </c>
      <c r="H569" s="225" t="s">
        <v>8638</v>
      </c>
      <c r="I569" s="225"/>
      <c r="J569" s="225">
        <v>0</v>
      </c>
      <c r="K569" s="225" t="s">
        <v>5886</v>
      </c>
      <c r="L569" s="225">
        <v>0</v>
      </c>
      <c r="M569" s="225"/>
    </row>
    <row r="570" spans="1:13">
      <c r="A570" s="225"/>
      <c r="B570" s="225"/>
      <c r="C570" s="225">
        <v>19</v>
      </c>
      <c r="D570" s="225">
        <v>30</v>
      </c>
      <c r="E570" s="225">
        <v>12</v>
      </c>
      <c r="F570" s="225" t="s">
        <v>6001</v>
      </c>
      <c r="G570" s="225" t="s">
        <v>73</v>
      </c>
      <c r="H570" s="225" t="s">
        <v>20</v>
      </c>
      <c r="I570" s="225"/>
      <c r="J570" s="225">
        <v>0</v>
      </c>
      <c r="K570" s="225" t="s">
        <v>5886</v>
      </c>
      <c r="L570" s="225">
        <v>0</v>
      </c>
      <c r="M570" s="225"/>
    </row>
    <row r="571" spans="1:13">
      <c r="A571" s="225"/>
      <c r="B571" s="225"/>
      <c r="C571" s="225">
        <v>16</v>
      </c>
      <c r="D571" s="225">
        <v>18</v>
      </c>
      <c r="E571" s="225">
        <v>3</v>
      </c>
      <c r="F571" s="225" t="s">
        <v>6476</v>
      </c>
      <c r="G571" s="225" t="s">
        <v>68</v>
      </c>
      <c r="H571" s="225" t="s">
        <v>8637</v>
      </c>
      <c r="I571" s="225"/>
      <c r="J571" s="225">
        <v>3</v>
      </c>
      <c r="K571" s="225" t="s">
        <v>6022</v>
      </c>
      <c r="L571" s="225">
        <v>196608</v>
      </c>
      <c r="M571" s="225"/>
    </row>
    <row r="572" spans="1:13">
      <c r="A572" s="225"/>
      <c r="B572" s="225"/>
      <c r="C572" s="225">
        <v>8</v>
      </c>
      <c r="D572" s="225">
        <v>15</v>
      </c>
      <c r="E572" s="225">
        <v>8</v>
      </c>
      <c r="F572" s="225" t="s">
        <v>5976</v>
      </c>
      <c r="G572" s="225" t="s">
        <v>73</v>
      </c>
      <c r="H572" s="225" t="s">
        <v>20</v>
      </c>
      <c r="I572" s="225"/>
      <c r="J572" s="225">
        <v>0</v>
      </c>
      <c r="K572" s="225" t="s">
        <v>5886</v>
      </c>
      <c r="L572" s="225">
        <v>0</v>
      </c>
      <c r="M572" s="225"/>
    </row>
    <row r="573" spans="1:13">
      <c r="A573" s="225"/>
      <c r="B573" s="225"/>
      <c r="C573" s="225">
        <v>0</v>
      </c>
      <c r="D573" s="225">
        <v>7</v>
      </c>
      <c r="E573" s="225">
        <v>8</v>
      </c>
      <c r="F573" s="225" t="s">
        <v>6040</v>
      </c>
      <c r="G573" s="225" t="s">
        <v>68</v>
      </c>
      <c r="H573" s="225" t="s">
        <v>8636</v>
      </c>
      <c r="I573" s="225"/>
      <c r="J573" s="225">
        <v>8</v>
      </c>
      <c r="K573" s="225" t="s">
        <v>6039</v>
      </c>
      <c r="L573" s="225">
        <v>8</v>
      </c>
      <c r="M573" s="225"/>
    </row>
    <row r="574" spans="1:13">
      <c r="A574" s="226"/>
      <c r="B574" s="226" t="s">
        <v>6951</v>
      </c>
      <c r="C574" s="226"/>
      <c r="D574" s="226"/>
      <c r="E574" s="226">
        <v>32</v>
      </c>
      <c r="F574" s="226" t="s">
        <v>6950</v>
      </c>
      <c r="G574" s="226"/>
      <c r="H574" s="226" t="s">
        <v>6949</v>
      </c>
      <c r="I574" s="226"/>
      <c r="J574" s="226"/>
      <c r="K574" s="226" t="s">
        <v>6948</v>
      </c>
      <c r="L574" s="226">
        <v>524288</v>
      </c>
      <c r="M574" s="226"/>
    </row>
    <row r="575" spans="1:13">
      <c r="A575" s="225"/>
      <c r="B575" s="225"/>
      <c r="C575" s="225">
        <v>30</v>
      </c>
      <c r="D575" s="225">
        <v>31</v>
      </c>
      <c r="E575" s="225">
        <v>2</v>
      </c>
      <c r="F575" s="225" t="s">
        <v>5898</v>
      </c>
      <c r="G575" s="225" t="s">
        <v>73</v>
      </c>
      <c r="H575" s="225" t="s">
        <v>20</v>
      </c>
      <c r="I575" s="225"/>
      <c r="J575" s="225">
        <v>0</v>
      </c>
      <c r="K575" s="225" t="s">
        <v>5886</v>
      </c>
      <c r="L575" s="225">
        <v>0</v>
      </c>
      <c r="M575" s="225"/>
    </row>
    <row r="576" spans="1:13">
      <c r="A576" s="225"/>
      <c r="B576" s="225"/>
      <c r="C576" s="225">
        <v>28</v>
      </c>
      <c r="D576" s="225">
        <v>29</v>
      </c>
      <c r="E576" s="225">
        <v>2</v>
      </c>
      <c r="F576" s="225" t="s">
        <v>5898</v>
      </c>
      <c r="G576" s="225" t="s">
        <v>68</v>
      </c>
      <c r="H576" s="225" t="s">
        <v>8635</v>
      </c>
      <c r="I576" s="225"/>
      <c r="J576" s="225">
        <v>0</v>
      </c>
      <c r="K576" s="225" t="s">
        <v>5886</v>
      </c>
      <c r="L576" s="225">
        <v>0</v>
      </c>
      <c r="M576" s="225"/>
    </row>
    <row r="577" spans="1:13">
      <c r="A577" s="225"/>
      <c r="B577" s="225"/>
      <c r="C577" s="225">
        <v>23</v>
      </c>
      <c r="D577" s="225">
        <v>27</v>
      </c>
      <c r="E577" s="225">
        <v>5</v>
      </c>
      <c r="F577" s="225" t="s">
        <v>6111</v>
      </c>
      <c r="G577" s="225" t="s">
        <v>73</v>
      </c>
      <c r="H577" s="225" t="s">
        <v>20</v>
      </c>
      <c r="I577" s="225"/>
      <c r="J577" s="225">
        <v>0</v>
      </c>
      <c r="K577" s="225" t="s">
        <v>5886</v>
      </c>
      <c r="L577" s="225">
        <v>0</v>
      </c>
      <c r="M577" s="225"/>
    </row>
    <row r="578" spans="1:13">
      <c r="A578" s="225"/>
      <c r="B578" s="225"/>
      <c r="C578" s="225">
        <v>16</v>
      </c>
      <c r="D578" s="225">
        <v>22</v>
      </c>
      <c r="E578" s="225">
        <v>7</v>
      </c>
      <c r="F578" s="225" t="s">
        <v>6947</v>
      </c>
      <c r="G578" s="225" t="s">
        <v>68</v>
      </c>
      <c r="H578" s="225" t="s">
        <v>8634</v>
      </c>
      <c r="I578" s="225"/>
      <c r="J578" s="225">
        <v>8</v>
      </c>
      <c r="K578" s="225" t="s">
        <v>6039</v>
      </c>
      <c r="L578" s="225">
        <v>524288</v>
      </c>
      <c r="M578" s="225"/>
    </row>
    <row r="579" spans="1:13">
      <c r="A579" s="225"/>
      <c r="B579" s="225"/>
      <c r="C579" s="225">
        <v>15</v>
      </c>
      <c r="D579" s="225">
        <v>15</v>
      </c>
      <c r="E579" s="225">
        <v>1</v>
      </c>
      <c r="F579" s="225" t="s">
        <v>5907</v>
      </c>
      <c r="G579" s="225" t="s">
        <v>73</v>
      </c>
      <c r="H579" s="225" t="s">
        <v>20</v>
      </c>
      <c r="I579" s="225"/>
      <c r="J579" s="225">
        <v>0</v>
      </c>
      <c r="K579" s="225" t="s">
        <v>5886</v>
      </c>
      <c r="L579" s="225">
        <v>0</v>
      </c>
      <c r="M579" s="225"/>
    </row>
    <row r="580" spans="1:13">
      <c r="A580" s="225"/>
      <c r="B580" s="225"/>
      <c r="C580" s="225">
        <v>8</v>
      </c>
      <c r="D580" s="225">
        <v>14</v>
      </c>
      <c r="E580" s="225">
        <v>7</v>
      </c>
      <c r="F580" s="225" t="s">
        <v>5992</v>
      </c>
      <c r="G580" s="225" t="s">
        <v>68</v>
      </c>
      <c r="H580" s="225" t="s">
        <v>8633</v>
      </c>
      <c r="I580" s="225"/>
      <c r="J580" s="225">
        <v>0</v>
      </c>
      <c r="K580" s="225" t="s">
        <v>5886</v>
      </c>
      <c r="L580" s="225">
        <v>0</v>
      </c>
      <c r="M580" s="225"/>
    </row>
    <row r="581" spans="1:13">
      <c r="A581" s="225"/>
      <c r="B581" s="225"/>
      <c r="C581" s="225">
        <v>0</v>
      </c>
      <c r="D581" s="225">
        <v>7</v>
      </c>
      <c r="E581" s="225">
        <v>8</v>
      </c>
      <c r="F581" s="225" t="s">
        <v>5976</v>
      </c>
      <c r="G581" s="225" t="s">
        <v>73</v>
      </c>
      <c r="H581" s="225" t="s">
        <v>20</v>
      </c>
      <c r="I581" s="225"/>
      <c r="J581" s="225">
        <v>0</v>
      </c>
      <c r="K581" s="225" t="s">
        <v>5886</v>
      </c>
      <c r="L581" s="225">
        <v>0</v>
      </c>
      <c r="M581" s="225"/>
    </row>
    <row r="582" spans="1:13">
      <c r="A582" s="226"/>
      <c r="B582" s="226" t="s">
        <v>6946</v>
      </c>
      <c r="C582" s="226"/>
      <c r="D582" s="226"/>
      <c r="E582" s="226">
        <v>32</v>
      </c>
      <c r="F582" s="226" t="s">
        <v>6943</v>
      </c>
      <c r="G582" s="226"/>
      <c r="H582" s="226" t="s">
        <v>6945</v>
      </c>
      <c r="I582" s="226"/>
      <c r="J582" s="226"/>
      <c r="K582" s="226" t="s">
        <v>6941</v>
      </c>
      <c r="L582" s="226">
        <v>453726392</v>
      </c>
      <c r="M582" s="226"/>
    </row>
    <row r="583" spans="1:13">
      <c r="A583" s="225"/>
      <c r="B583" s="225"/>
      <c r="C583" s="225">
        <v>29</v>
      </c>
      <c r="D583" s="225">
        <v>31</v>
      </c>
      <c r="E583" s="225">
        <v>3</v>
      </c>
      <c r="F583" s="225" t="s">
        <v>5910</v>
      </c>
      <c r="G583" s="225" t="s">
        <v>73</v>
      </c>
      <c r="H583" s="225" t="s">
        <v>20</v>
      </c>
      <c r="I583" s="225"/>
      <c r="J583" s="225">
        <v>0</v>
      </c>
      <c r="K583" s="225" t="s">
        <v>5886</v>
      </c>
      <c r="L583" s="225">
        <v>0</v>
      </c>
      <c r="M583" s="225"/>
    </row>
    <row r="584" spans="1:13">
      <c r="A584" s="225"/>
      <c r="B584" s="225"/>
      <c r="C584" s="225">
        <v>20</v>
      </c>
      <c r="D584" s="225">
        <v>28</v>
      </c>
      <c r="E584" s="225">
        <v>9</v>
      </c>
      <c r="F584" s="225" t="s">
        <v>6940</v>
      </c>
      <c r="G584" s="225" t="s">
        <v>68</v>
      </c>
      <c r="H584" s="225" t="s">
        <v>8632</v>
      </c>
      <c r="I584" s="225"/>
      <c r="J584" s="225">
        <v>432</v>
      </c>
      <c r="K584" s="225" t="s">
        <v>6939</v>
      </c>
      <c r="L584" s="225">
        <v>452984832</v>
      </c>
      <c r="M584" s="225"/>
    </row>
    <row r="585" spans="1:13">
      <c r="A585" s="225"/>
      <c r="B585" s="225"/>
      <c r="C585" s="225">
        <v>12</v>
      </c>
      <c r="D585" s="225">
        <v>19</v>
      </c>
      <c r="E585" s="225">
        <v>8</v>
      </c>
      <c r="F585" s="225" t="s">
        <v>6938</v>
      </c>
      <c r="G585" s="225" t="s">
        <v>68</v>
      </c>
      <c r="H585" s="225" t="s">
        <v>8631</v>
      </c>
      <c r="I585" s="225"/>
      <c r="J585" s="225">
        <v>181</v>
      </c>
      <c r="K585" s="225" t="s">
        <v>6937</v>
      </c>
      <c r="L585" s="225">
        <v>741376</v>
      </c>
      <c r="M585" s="225"/>
    </row>
    <row r="586" spans="1:13">
      <c r="A586" s="225"/>
      <c r="B586" s="225"/>
      <c r="C586" s="225">
        <v>8</v>
      </c>
      <c r="D586" s="225">
        <v>11</v>
      </c>
      <c r="E586" s="225">
        <v>4</v>
      </c>
      <c r="F586" s="225" t="s">
        <v>5994</v>
      </c>
      <c r="G586" s="225" t="s">
        <v>73</v>
      </c>
      <c r="H586" s="225" t="s">
        <v>20</v>
      </c>
      <c r="I586" s="225"/>
      <c r="J586" s="225">
        <v>0</v>
      </c>
      <c r="K586" s="225" t="s">
        <v>5886</v>
      </c>
      <c r="L586" s="225">
        <v>0</v>
      </c>
      <c r="M586" s="225"/>
    </row>
    <row r="587" spans="1:13">
      <c r="A587" s="225"/>
      <c r="B587" s="225"/>
      <c r="C587" s="225">
        <v>0</v>
      </c>
      <c r="D587" s="225">
        <v>7</v>
      </c>
      <c r="E587" s="225">
        <v>8</v>
      </c>
      <c r="F587" s="225" t="s">
        <v>6936</v>
      </c>
      <c r="G587" s="225" t="s">
        <v>68</v>
      </c>
      <c r="H587" s="225" t="s">
        <v>8630</v>
      </c>
      <c r="I587" s="225"/>
      <c r="J587" s="225">
        <v>184</v>
      </c>
      <c r="K587" s="225" t="s">
        <v>6935</v>
      </c>
      <c r="L587" s="225">
        <v>184</v>
      </c>
      <c r="M587" s="225"/>
    </row>
    <row r="588" spans="1:13">
      <c r="A588" s="226"/>
      <c r="B588" s="226" t="s">
        <v>6944</v>
      </c>
      <c r="C588" s="226"/>
      <c r="D588" s="226"/>
      <c r="E588" s="226">
        <v>32</v>
      </c>
      <c r="F588" s="226" t="s">
        <v>6943</v>
      </c>
      <c r="G588" s="226"/>
      <c r="H588" s="226" t="s">
        <v>6942</v>
      </c>
      <c r="I588" s="226"/>
      <c r="J588" s="226"/>
      <c r="K588" s="226" t="s">
        <v>6941</v>
      </c>
      <c r="L588" s="226">
        <v>453726392</v>
      </c>
      <c r="M588" s="226"/>
    </row>
    <row r="589" spans="1:13">
      <c r="A589" s="225"/>
      <c r="B589" s="225"/>
      <c r="C589" s="225">
        <v>29</v>
      </c>
      <c r="D589" s="225">
        <v>31</v>
      </c>
      <c r="E589" s="225">
        <v>3</v>
      </c>
      <c r="F589" s="225" t="s">
        <v>5910</v>
      </c>
      <c r="G589" s="225" t="s">
        <v>73</v>
      </c>
      <c r="H589" s="225" t="s">
        <v>20</v>
      </c>
      <c r="I589" s="225"/>
      <c r="J589" s="225">
        <v>0</v>
      </c>
      <c r="K589" s="225" t="s">
        <v>5886</v>
      </c>
      <c r="L589" s="225">
        <v>0</v>
      </c>
      <c r="M589" s="225"/>
    </row>
    <row r="590" spans="1:13">
      <c r="A590" s="225"/>
      <c r="B590" s="225"/>
      <c r="C590" s="225">
        <v>20</v>
      </c>
      <c r="D590" s="225">
        <v>28</v>
      </c>
      <c r="E590" s="225">
        <v>9</v>
      </c>
      <c r="F590" s="225" t="s">
        <v>6940</v>
      </c>
      <c r="G590" s="225" t="s">
        <v>68</v>
      </c>
      <c r="H590" s="225" t="s">
        <v>8629</v>
      </c>
      <c r="I590" s="225"/>
      <c r="J590" s="225">
        <v>432</v>
      </c>
      <c r="K590" s="225" t="s">
        <v>6939</v>
      </c>
      <c r="L590" s="225">
        <v>452984832</v>
      </c>
      <c r="M590" s="225"/>
    </row>
    <row r="591" spans="1:13">
      <c r="A591" s="225"/>
      <c r="B591" s="225"/>
      <c r="C591" s="225">
        <v>12</v>
      </c>
      <c r="D591" s="225">
        <v>19</v>
      </c>
      <c r="E591" s="225">
        <v>8</v>
      </c>
      <c r="F591" s="225" t="s">
        <v>6938</v>
      </c>
      <c r="G591" s="225" t="s">
        <v>68</v>
      </c>
      <c r="H591" s="225" t="s">
        <v>8628</v>
      </c>
      <c r="I591" s="225"/>
      <c r="J591" s="225">
        <v>181</v>
      </c>
      <c r="K591" s="225" t="s">
        <v>6937</v>
      </c>
      <c r="L591" s="225">
        <v>741376</v>
      </c>
      <c r="M591" s="225"/>
    </row>
    <row r="592" spans="1:13">
      <c r="A592" s="225"/>
      <c r="B592" s="225"/>
      <c r="C592" s="225">
        <v>8</v>
      </c>
      <c r="D592" s="225">
        <v>11</v>
      </c>
      <c r="E592" s="225">
        <v>4</v>
      </c>
      <c r="F592" s="225" t="s">
        <v>5994</v>
      </c>
      <c r="G592" s="225" t="s">
        <v>73</v>
      </c>
      <c r="H592" s="225" t="s">
        <v>20</v>
      </c>
      <c r="I592" s="225"/>
      <c r="J592" s="225">
        <v>0</v>
      </c>
      <c r="K592" s="225" t="s">
        <v>5886</v>
      </c>
      <c r="L592" s="225">
        <v>0</v>
      </c>
      <c r="M592" s="225"/>
    </row>
    <row r="593" spans="1:13">
      <c r="A593" s="225"/>
      <c r="B593" s="225"/>
      <c r="C593" s="225">
        <v>0</v>
      </c>
      <c r="D593" s="225">
        <v>7</v>
      </c>
      <c r="E593" s="225">
        <v>8</v>
      </c>
      <c r="F593" s="225" t="s">
        <v>6936</v>
      </c>
      <c r="G593" s="225" t="s">
        <v>68</v>
      </c>
      <c r="H593" s="225" t="s">
        <v>8627</v>
      </c>
      <c r="I593" s="225"/>
      <c r="J593" s="225">
        <v>184</v>
      </c>
      <c r="K593" s="225" t="s">
        <v>6935</v>
      </c>
      <c r="L593" s="225">
        <v>184</v>
      </c>
      <c r="M593" s="225"/>
    </row>
    <row r="594" spans="1:13">
      <c r="A594" s="226"/>
      <c r="B594" s="226" t="s">
        <v>6934</v>
      </c>
      <c r="C594" s="226"/>
      <c r="D594" s="226"/>
      <c r="E594" s="226">
        <v>32</v>
      </c>
      <c r="F594" s="226" t="s">
        <v>4333</v>
      </c>
      <c r="G594" s="226"/>
      <c r="H594" s="226" t="s">
        <v>6933</v>
      </c>
      <c r="I594" s="226"/>
      <c r="J594" s="226"/>
      <c r="K594" s="226" t="s">
        <v>5886</v>
      </c>
      <c r="L594" s="226">
        <v>0</v>
      </c>
      <c r="M594" s="226"/>
    </row>
    <row r="595" spans="1:13">
      <c r="A595" s="225"/>
      <c r="B595" s="225"/>
      <c r="C595" s="225">
        <v>10</v>
      </c>
      <c r="D595" s="225">
        <v>31</v>
      </c>
      <c r="E595" s="225">
        <v>22</v>
      </c>
      <c r="F595" s="225" t="s">
        <v>5930</v>
      </c>
      <c r="G595" s="225" t="s">
        <v>73</v>
      </c>
      <c r="H595" s="225" t="s">
        <v>20</v>
      </c>
      <c r="I595" s="225"/>
      <c r="J595" s="225">
        <v>0</v>
      </c>
      <c r="K595" s="225" t="s">
        <v>5886</v>
      </c>
      <c r="L595" s="225">
        <v>0</v>
      </c>
      <c r="M595" s="225"/>
    </row>
    <row r="596" spans="1:13">
      <c r="A596" s="225"/>
      <c r="B596" s="225"/>
      <c r="C596" s="225">
        <v>0</v>
      </c>
      <c r="D596" s="225">
        <v>9</v>
      </c>
      <c r="E596" s="225">
        <v>10</v>
      </c>
      <c r="F596" s="225" t="s">
        <v>5924</v>
      </c>
      <c r="G596" s="225" t="s">
        <v>68</v>
      </c>
      <c r="H596" s="225" t="s">
        <v>8626</v>
      </c>
      <c r="I596" s="225"/>
      <c r="J596" s="225">
        <v>0</v>
      </c>
      <c r="K596" s="225" t="s">
        <v>5886</v>
      </c>
      <c r="L596" s="225">
        <v>0</v>
      </c>
      <c r="M596" s="225"/>
    </row>
    <row r="597" spans="1:13">
      <c r="A597" s="226"/>
      <c r="B597" s="226" t="s">
        <v>6932</v>
      </c>
      <c r="C597" s="226"/>
      <c r="D597" s="226"/>
      <c r="E597" s="226">
        <v>32</v>
      </c>
      <c r="F597" s="226" t="s">
        <v>4333</v>
      </c>
      <c r="G597" s="226"/>
      <c r="H597" s="226" t="s">
        <v>6931</v>
      </c>
      <c r="I597" s="226"/>
      <c r="J597" s="226"/>
      <c r="K597" s="226" t="s">
        <v>5886</v>
      </c>
      <c r="L597" s="226">
        <v>0</v>
      </c>
      <c r="M597" s="226"/>
    </row>
    <row r="598" spans="1:13">
      <c r="A598" s="225"/>
      <c r="B598" s="225"/>
      <c r="C598" s="225">
        <v>13</v>
      </c>
      <c r="D598" s="225">
        <v>31</v>
      </c>
      <c r="E598" s="225">
        <v>19</v>
      </c>
      <c r="F598" s="225" t="s">
        <v>6112</v>
      </c>
      <c r="G598" s="225" t="s">
        <v>73</v>
      </c>
      <c r="H598" s="225" t="s">
        <v>20</v>
      </c>
      <c r="I598" s="225"/>
      <c r="J598" s="225">
        <v>0</v>
      </c>
      <c r="K598" s="225" t="s">
        <v>5886</v>
      </c>
      <c r="L598" s="225">
        <v>0</v>
      </c>
      <c r="M598" s="225"/>
    </row>
    <row r="599" spans="1:13">
      <c r="A599" s="225"/>
      <c r="B599" s="225"/>
      <c r="C599" s="225">
        <v>12</v>
      </c>
      <c r="D599" s="225">
        <v>12</v>
      </c>
      <c r="E599" s="225">
        <v>1</v>
      </c>
      <c r="F599" s="225" t="s">
        <v>5907</v>
      </c>
      <c r="G599" s="225" t="s">
        <v>68</v>
      </c>
      <c r="H599" s="225" t="s">
        <v>8625</v>
      </c>
      <c r="I599" s="225"/>
      <c r="J599" s="225">
        <v>0</v>
      </c>
      <c r="K599" s="225" t="s">
        <v>5886</v>
      </c>
      <c r="L599" s="225">
        <v>0</v>
      </c>
      <c r="M599" s="225"/>
    </row>
    <row r="600" spans="1:13">
      <c r="A600" s="225"/>
      <c r="B600" s="225"/>
      <c r="C600" s="225">
        <v>9</v>
      </c>
      <c r="D600" s="225">
        <v>11</v>
      </c>
      <c r="E600" s="225">
        <v>3</v>
      </c>
      <c r="F600" s="225" t="s">
        <v>5910</v>
      </c>
      <c r="G600" s="225" t="s">
        <v>73</v>
      </c>
      <c r="H600" s="225" t="s">
        <v>20</v>
      </c>
      <c r="I600" s="225"/>
      <c r="J600" s="225">
        <v>0</v>
      </c>
      <c r="K600" s="225" t="s">
        <v>5886</v>
      </c>
      <c r="L600" s="225">
        <v>0</v>
      </c>
      <c r="M600" s="225"/>
    </row>
    <row r="601" spans="1:13">
      <c r="A601" s="225"/>
      <c r="B601" s="225"/>
      <c r="C601" s="225">
        <v>8</v>
      </c>
      <c r="D601" s="225">
        <v>8</v>
      </c>
      <c r="E601" s="225">
        <v>1</v>
      </c>
      <c r="F601" s="225" t="s">
        <v>5907</v>
      </c>
      <c r="G601" s="225" t="s">
        <v>68</v>
      </c>
      <c r="H601" s="225" t="s">
        <v>8624</v>
      </c>
      <c r="I601" s="225"/>
      <c r="J601" s="225">
        <v>0</v>
      </c>
      <c r="K601" s="225" t="s">
        <v>5886</v>
      </c>
      <c r="L601" s="225">
        <v>0</v>
      </c>
      <c r="M601" s="225"/>
    </row>
    <row r="602" spans="1:13">
      <c r="A602" s="225"/>
      <c r="B602" s="225"/>
      <c r="C602" s="225">
        <v>0</v>
      </c>
      <c r="D602" s="225">
        <v>7</v>
      </c>
      <c r="E602" s="225">
        <v>8</v>
      </c>
      <c r="F602" s="225" t="s">
        <v>5976</v>
      </c>
      <c r="G602" s="225" t="s">
        <v>73</v>
      </c>
      <c r="H602" s="225" t="s">
        <v>20</v>
      </c>
      <c r="I602" s="225"/>
      <c r="J602" s="225">
        <v>0</v>
      </c>
      <c r="K602" s="225" t="s">
        <v>5886</v>
      </c>
      <c r="L602" s="225">
        <v>0</v>
      </c>
      <c r="M602" s="225"/>
    </row>
    <row r="603" spans="1:13">
      <c r="A603" s="226"/>
      <c r="B603" s="226" t="s">
        <v>6930</v>
      </c>
      <c r="C603" s="226"/>
      <c r="D603" s="226"/>
      <c r="E603" s="226">
        <v>32</v>
      </c>
      <c r="F603" s="226" t="s">
        <v>4333</v>
      </c>
      <c r="G603" s="226"/>
      <c r="H603" s="226" t="s">
        <v>6929</v>
      </c>
      <c r="I603" s="226"/>
      <c r="J603" s="226"/>
      <c r="K603" s="226" t="s">
        <v>5886</v>
      </c>
      <c r="L603" s="226">
        <v>0</v>
      </c>
      <c r="M603" s="226"/>
    </row>
    <row r="604" spans="1:13">
      <c r="A604" s="225"/>
      <c r="B604" s="225"/>
      <c r="C604" s="225">
        <v>13</v>
      </c>
      <c r="D604" s="225">
        <v>31</v>
      </c>
      <c r="E604" s="225">
        <v>19</v>
      </c>
      <c r="F604" s="225" t="s">
        <v>6112</v>
      </c>
      <c r="G604" s="225" t="s">
        <v>73</v>
      </c>
      <c r="H604" s="225" t="s">
        <v>20</v>
      </c>
      <c r="I604" s="225"/>
      <c r="J604" s="225">
        <v>0</v>
      </c>
      <c r="K604" s="225" t="s">
        <v>5886</v>
      </c>
      <c r="L604" s="225">
        <v>0</v>
      </c>
      <c r="M604" s="225"/>
    </row>
    <row r="605" spans="1:13">
      <c r="A605" s="225"/>
      <c r="B605" s="225"/>
      <c r="C605" s="225">
        <v>12</v>
      </c>
      <c r="D605" s="225">
        <v>12</v>
      </c>
      <c r="E605" s="225">
        <v>1</v>
      </c>
      <c r="F605" s="225" t="s">
        <v>5907</v>
      </c>
      <c r="G605" s="225" t="s">
        <v>73</v>
      </c>
      <c r="H605" s="225" t="s">
        <v>8623</v>
      </c>
      <c r="I605" s="225"/>
      <c r="J605" s="225">
        <v>0</v>
      </c>
      <c r="K605" s="225" t="s">
        <v>5886</v>
      </c>
      <c r="L605" s="225">
        <v>0</v>
      </c>
      <c r="M605" s="225"/>
    </row>
    <row r="606" spans="1:13">
      <c r="A606" s="225"/>
      <c r="B606" s="225"/>
      <c r="C606" s="225">
        <v>9</v>
      </c>
      <c r="D606" s="225">
        <v>11</v>
      </c>
      <c r="E606" s="225">
        <v>3</v>
      </c>
      <c r="F606" s="225" t="s">
        <v>5910</v>
      </c>
      <c r="G606" s="225" t="s">
        <v>73</v>
      </c>
      <c r="H606" s="225" t="s">
        <v>20</v>
      </c>
      <c r="I606" s="225"/>
      <c r="J606" s="225">
        <v>0</v>
      </c>
      <c r="K606" s="225" t="s">
        <v>5886</v>
      </c>
      <c r="L606" s="225">
        <v>0</v>
      </c>
      <c r="M606" s="225"/>
    </row>
    <row r="607" spans="1:13">
      <c r="A607" s="225"/>
      <c r="B607" s="225"/>
      <c r="C607" s="225">
        <v>8</v>
      </c>
      <c r="D607" s="225">
        <v>8</v>
      </c>
      <c r="E607" s="225">
        <v>1</v>
      </c>
      <c r="F607" s="225" t="s">
        <v>5907</v>
      </c>
      <c r="G607" s="225" t="s">
        <v>73</v>
      </c>
      <c r="H607" s="225" t="s">
        <v>8622</v>
      </c>
      <c r="I607" s="225"/>
      <c r="J607" s="225">
        <v>0</v>
      </c>
      <c r="K607" s="225" t="s">
        <v>5886</v>
      </c>
      <c r="L607" s="225">
        <v>0</v>
      </c>
      <c r="M607" s="225"/>
    </row>
    <row r="608" spans="1:13">
      <c r="A608" s="225"/>
      <c r="B608" s="225"/>
      <c r="C608" s="225">
        <v>0</v>
      </c>
      <c r="D608" s="225">
        <v>7</v>
      </c>
      <c r="E608" s="225">
        <v>8</v>
      </c>
      <c r="F608" s="225" t="s">
        <v>5976</v>
      </c>
      <c r="G608" s="225" t="s">
        <v>73</v>
      </c>
      <c r="H608" s="225" t="s">
        <v>20</v>
      </c>
      <c r="I608" s="225"/>
      <c r="J608" s="225">
        <v>0</v>
      </c>
      <c r="K608" s="225" t="s">
        <v>5886</v>
      </c>
      <c r="L608" s="225">
        <v>0</v>
      </c>
      <c r="M608" s="225"/>
    </row>
    <row r="609" spans="1:13">
      <c r="A609" s="226"/>
      <c r="B609" s="226" t="s">
        <v>6928</v>
      </c>
      <c r="C609" s="226"/>
      <c r="D609" s="226"/>
      <c r="E609" s="226">
        <v>32</v>
      </c>
      <c r="F609" s="226" t="s">
        <v>4333</v>
      </c>
      <c r="G609" s="226"/>
      <c r="H609" s="226" t="s">
        <v>6927</v>
      </c>
      <c r="I609" s="226"/>
      <c r="J609" s="226"/>
      <c r="K609" s="226" t="s">
        <v>5886</v>
      </c>
      <c r="L609" s="226">
        <v>0</v>
      </c>
      <c r="M609" s="226"/>
    </row>
    <row r="610" spans="1:13">
      <c r="A610" s="225"/>
      <c r="B610" s="225"/>
      <c r="C610" s="225">
        <v>13</v>
      </c>
      <c r="D610" s="225">
        <v>31</v>
      </c>
      <c r="E610" s="225">
        <v>19</v>
      </c>
      <c r="F610" s="225" t="s">
        <v>6112</v>
      </c>
      <c r="G610" s="225" t="s">
        <v>73</v>
      </c>
      <c r="H610" s="225" t="s">
        <v>20</v>
      </c>
      <c r="I610" s="225"/>
      <c r="J610" s="225">
        <v>0</v>
      </c>
      <c r="K610" s="225" t="s">
        <v>5886</v>
      </c>
      <c r="L610" s="225">
        <v>0</v>
      </c>
      <c r="M610" s="225"/>
    </row>
    <row r="611" spans="1:13">
      <c r="A611" s="225"/>
      <c r="B611" s="225"/>
      <c r="C611" s="225">
        <v>12</v>
      </c>
      <c r="D611" s="225">
        <v>12</v>
      </c>
      <c r="E611" s="225">
        <v>1</v>
      </c>
      <c r="F611" s="225" t="s">
        <v>5907</v>
      </c>
      <c r="G611" s="225" t="s">
        <v>73</v>
      </c>
      <c r="H611" s="225" t="s">
        <v>8621</v>
      </c>
      <c r="I611" s="225"/>
      <c r="J611" s="225">
        <v>0</v>
      </c>
      <c r="K611" s="225" t="s">
        <v>5886</v>
      </c>
      <c r="L611" s="225">
        <v>0</v>
      </c>
      <c r="M611" s="225"/>
    </row>
    <row r="612" spans="1:13">
      <c r="A612" s="225"/>
      <c r="B612" s="225"/>
      <c r="C612" s="225">
        <v>9</v>
      </c>
      <c r="D612" s="225">
        <v>11</v>
      </c>
      <c r="E612" s="225">
        <v>3</v>
      </c>
      <c r="F612" s="225" t="s">
        <v>5910</v>
      </c>
      <c r="G612" s="225" t="s">
        <v>73</v>
      </c>
      <c r="H612" s="225" t="s">
        <v>20</v>
      </c>
      <c r="I612" s="225"/>
      <c r="J612" s="225">
        <v>0</v>
      </c>
      <c r="K612" s="225" t="s">
        <v>5886</v>
      </c>
      <c r="L612" s="225">
        <v>0</v>
      </c>
      <c r="M612" s="225"/>
    </row>
    <row r="613" spans="1:13">
      <c r="A613" s="225"/>
      <c r="B613" s="225"/>
      <c r="C613" s="225">
        <v>8</v>
      </c>
      <c r="D613" s="225">
        <v>8</v>
      </c>
      <c r="E613" s="225">
        <v>1</v>
      </c>
      <c r="F613" s="225" t="s">
        <v>5907</v>
      </c>
      <c r="G613" s="225" t="s">
        <v>73</v>
      </c>
      <c r="H613" s="225" t="s">
        <v>8620</v>
      </c>
      <c r="I613" s="225"/>
      <c r="J613" s="225">
        <v>0</v>
      </c>
      <c r="K613" s="225" t="s">
        <v>5886</v>
      </c>
      <c r="L613" s="225">
        <v>0</v>
      </c>
      <c r="M613" s="225"/>
    </row>
    <row r="614" spans="1:13">
      <c r="A614" s="225"/>
      <c r="B614" s="225"/>
      <c r="C614" s="225">
        <v>0</v>
      </c>
      <c r="D614" s="225">
        <v>7</v>
      </c>
      <c r="E614" s="225">
        <v>8</v>
      </c>
      <c r="F614" s="225" t="s">
        <v>5976</v>
      </c>
      <c r="G614" s="225" t="s">
        <v>73</v>
      </c>
      <c r="H614" s="225" t="s">
        <v>20</v>
      </c>
      <c r="I614" s="225"/>
      <c r="J614" s="225">
        <v>0</v>
      </c>
      <c r="K614" s="225" t="s">
        <v>5886</v>
      </c>
      <c r="L614" s="225">
        <v>0</v>
      </c>
      <c r="M614" s="225"/>
    </row>
    <row r="615" spans="1:13">
      <c r="A615" s="226"/>
      <c r="B615" s="226" t="s">
        <v>6926</v>
      </c>
      <c r="C615" s="226"/>
      <c r="D615" s="226"/>
      <c r="E615" s="226">
        <v>32</v>
      </c>
      <c r="F615" s="226" t="s">
        <v>4333</v>
      </c>
      <c r="G615" s="226"/>
      <c r="H615" s="226" t="s">
        <v>6925</v>
      </c>
      <c r="I615" s="226"/>
      <c r="J615" s="226"/>
      <c r="K615" s="226" t="s">
        <v>5886</v>
      </c>
      <c r="L615" s="226">
        <v>0</v>
      </c>
      <c r="M615" s="226"/>
    </row>
    <row r="616" spans="1:13">
      <c r="A616" s="225"/>
      <c r="B616" s="225"/>
      <c r="C616" s="225">
        <v>13</v>
      </c>
      <c r="D616" s="225">
        <v>31</v>
      </c>
      <c r="E616" s="225">
        <v>19</v>
      </c>
      <c r="F616" s="225" t="s">
        <v>6112</v>
      </c>
      <c r="G616" s="225" t="s">
        <v>73</v>
      </c>
      <c r="H616" s="225" t="s">
        <v>20</v>
      </c>
      <c r="I616" s="225"/>
      <c r="J616" s="225">
        <v>0</v>
      </c>
      <c r="K616" s="225" t="s">
        <v>5886</v>
      </c>
      <c r="L616" s="225">
        <v>0</v>
      </c>
      <c r="M616" s="225"/>
    </row>
    <row r="617" spans="1:13">
      <c r="A617" s="225"/>
      <c r="B617" s="225"/>
      <c r="C617" s="225">
        <v>12</v>
      </c>
      <c r="D617" s="225">
        <v>12</v>
      </c>
      <c r="E617" s="225">
        <v>1</v>
      </c>
      <c r="F617" s="225" t="s">
        <v>5907</v>
      </c>
      <c r="G617" s="225" t="s">
        <v>713</v>
      </c>
      <c r="H617" s="225" t="s">
        <v>8619</v>
      </c>
      <c r="I617" s="225"/>
      <c r="J617" s="225">
        <v>0</v>
      </c>
      <c r="K617" s="225" t="s">
        <v>5886</v>
      </c>
      <c r="L617" s="225">
        <v>0</v>
      </c>
      <c r="M617" s="225"/>
    </row>
    <row r="618" spans="1:13">
      <c r="A618" s="225"/>
      <c r="B618" s="225"/>
      <c r="C618" s="225">
        <v>9</v>
      </c>
      <c r="D618" s="225">
        <v>11</v>
      </c>
      <c r="E618" s="225">
        <v>3</v>
      </c>
      <c r="F618" s="225" t="s">
        <v>5910</v>
      </c>
      <c r="G618" s="225" t="s">
        <v>73</v>
      </c>
      <c r="H618" s="225" t="s">
        <v>20</v>
      </c>
      <c r="I618" s="225"/>
      <c r="J618" s="225">
        <v>0</v>
      </c>
      <c r="K618" s="225" t="s">
        <v>5886</v>
      </c>
      <c r="L618" s="225">
        <v>0</v>
      </c>
      <c r="M618" s="225"/>
    </row>
    <row r="619" spans="1:13">
      <c r="A619" s="225"/>
      <c r="B619" s="225"/>
      <c r="C619" s="225">
        <v>8</v>
      </c>
      <c r="D619" s="225">
        <v>8</v>
      </c>
      <c r="E619" s="225">
        <v>1</v>
      </c>
      <c r="F619" s="225" t="s">
        <v>5907</v>
      </c>
      <c r="G619" s="225" t="s">
        <v>713</v>
      </c>
      <c r="H619" s="225" t="s">
        <v>8618</v>
      </c>
      <c r="I619" s="225"/>
      <c r="J619" s="225">
        <v>0</v>
      </c>
      <c r="K619" s="225" t="s">
        <v>5886</v>
      </c>
      <c r="L619" s="225">
        <v>0</v>
      </c>
      <c r="M619" s="225"/>
    </row>
    <row r="620" spans="1:13">
      <c r="A620" s="225"/>
      <c r="B620" s="225"/>
      <c r="C620" s="225">
        <v>0</v>
      </c>
      <c r="D620" s="225">
        <v>7</v>
      </c>
      <c r="E620" s="225">
        <v>8</v>
      </c>
      <c r="F620" s="225" t="s">
        <v>5976</v>
      </c>
      <c r="G620" s="225" t="s">
        <v>73</v>
      </c>
      <c r="H620" s="225" t="s">
        <v>20</v>
      </c>
      <c r="I620" s="225"/>
      <c r="J620" s="225">
        <v>0</v>
      </c>
      <c r="K620" s="225" t="s">
        <v>5886</v>
      </c>
      <c r="L620" s="225">
        <v>0</v>
      </c>
      <c r="M620" s="225"/>
    </row>
    <row r="621" spans="1:13">
      <c r="A621" s="226"/>
      <c r="B621" s="226" t="s">
        <v>6924</v>
      </c>
      <c r="C621" s="226"/>
      <c r="D621" s="226"/>
      <c r="E621" s="226">
        <v>32</v>
      </c>
      <c r="F621" s="226" t="s">
        <v>4333</v>
      </c>
      <c r="G621" s="226"/>
      <c r="H621" s="226" t="s">
        <v>6923</v>
      </c>
      <c r="I621" s="226"/>
      <c r="J621" s="226"/>
      <c r="K621" s="226" t="s">
        <v>5886</v>
      </c>
      <c r="L621" s="226">
        <v>0</v>
      </c>
      <c r="M621" s="226"/>
    </row>
    <row r="622" spans="1:13">
      <c r="A622" s="225"/>
      <c r="B622" s="225"/>
      <c r="C622" s="225">
        <v>13</v>
      </c>
      <c r="D622" s="225">
        <v>31</v>
      </c>
      <c r="E622" s="225">
        <v>19</v>
      </c>
      <c r="F622" s="225" t="s">
        <v>6112</v>
      </c>
      <c r="G622" s="225" t="s">
        <v>73</v>
      </c>
      <c r="H622" s="225" t="s">
        <v>20</v>
      </c>
      <c r="I622" s="225"/>
      <c r="J622" s="225">
        <v>0</v>
      </c>
      <c r="K622" s="225" t="s">
        <v>5886</v>
      </c>
      <c r="L622" s="225">
        <v>0</v>
      </c>
      <c r="M622" s="225"/>
    </row>
    <row r="623" spans="1:13">
      <c r="A623" s="225"/>
      <c r="B623" s="225"/>
      <c r="C623" s="225">
        <v>12</v>
      </c>
      <c r="D623" s="225">
        <v>12</v>
      </c>
      <c r="E623" s="225">
        <v>1</v>
      </c>
      <c r="F623" s="225" t="s">
        <v>5907</v>
      </c>
      <c r="G623" s="225" t="s">
        <v>718</v>
      </c>
      <c r="H623" s="225" t="s">
        <v>8617</v>
      </c>
      <c r="I623" s="225"/>
      <c r="J623" s="225">
        <v>0</v>
      </c>
      <c r="K623" s="225" t="s">
        <v>5886</v>
      </c>
      <c r="L623" s="225">
        <v>0</v>
      </c>
      <c r="M623" s="225"/>
    </row>
    <row r="624" spans="1:13">
      <c r="A624" s="225"/>
      <c r="B624" s="225"/>
      <c r="C624" s="225">
        <v>9</v>
      </c>
      <c r="D624" s="225">
        <v>11</v>
      </c>
      <c r="E624" s="225">
        <v>3</v>
      </c>
      <c r="F624" s="225" t="s">
        <v>5910</v>
      </c>
      <c r="G624" s="225" t="s">
        <v>73</v>
      </c>
      <c r="H624" s="225" t="s">
        <v>20</v>
      </c>
      <c r="I624" s="225"/>
      <c r="J624" s="225">
        <v>0</v>
      </c>
      <c r="K624" s="225" t="s">
        <v>5886</v>
      </c>
      <c r="L624" s="225">
        <v>0</v>
      </c>
      <c r="M624" s="225"/>
    </row>
    <row r="625" spans="1:13">
      <c r="A625" s="225"/>
      <c r="B625" s="225"/>
      <c r="C625" s="225">
        <v>8</v>
      </c>
      <c r="D625" s="225">
        <v>8</v>
      </c>
      <c r="E625" s="225">
        <v>1</v>
      </c>
      <c r="F625" s="225" t="s">
        <v>5907</v>
      </c>
      <c r="G625" s="225" t="s">
        <v>718</v>
      </c>
      <c r="H625" s="225" t="s">
        <v>8616</v>
      </c>
      <c r="I625" s="225"/>
      <c r="J625" s="225">
        <v>0</v>
      </c>
      <c r="K625" s="225" t="s">
        <v>5886</v>
      </c>
      <c r="L625" s="225">
        <v>0</v>
      </c>
      <c r="M625" s="225"/>
    </row>
    <row r="626" spans="1:13">
      <c r="A626" s="225"/>
      <c r="B626" s="225"/>
      <c r="C626" s="225">
        <v>0</v>
      </c>
      <c r="D626" s="225">
        <v>7</v>
      </c>
      <c r="E626" s="225">
        <v>8</v>
      </c>
      <c r="F626" s="225" t="s">
        <v>5976</v>
      </c>
      <c r="G626" s="225" t="s">
        <v>73</v>
      </c>
      <c r="H626" s="225" t="s">
        <v>20</v>
      </c>
      <c r="I626" s="225"/>
      <c r="J626" s="225">
        <v>0</v>
      </c>
      <c r="K626" s="225" t="s">
        <v>5886</v>
      </c>
      <c r="L626" s="225">
        <v>0</v>
      </c>
      <c r="M626" s="225"/>
    </row>
    <row r="627" spans="1:13">
      <c r="A627" s="226"/>
      <c r="B627" s="226" t="s">
        <v>6219</v>
      </c>
      <c r="C627" s="226"/>
      <c r="D627" s="226"/>
      <c r="E627" s="226">
        <v>32</v>
      </c>
      <c r="F627" s="226" t="s">
        <v>6922</v>
      </c>
      <c r="G627" s="226"/>
      <c r="H627" s="226" t="s">
        <v>6921</v>
      </c>
      <c r="I627" s="226"/>
      <c r="J627" s="226"/>
      <c r="K627" s="226" t="s">
        <v>6920</v>
      </c>
      <c r="L627" s="226">
        <v>266256</v>
      </c>
      <c r="M627" s="226"/>
    </row>
    <row r="628" spans="1:13">
      <c r="A628" s="225"/>
      <c r="B628" s="225"/>
      <c r="C628" s="225">
        <v>19</v>
      </c>
      <c r="D628" s="225">
        <v>31</v>
      </c>
      <c r="E628" s="225">
        <v>13</v>
      </c>
      <c r="F628" s="225" t="s">
        <v>6859</v>
      </c>
      <c r="G628" s="225" t="s">
        <v>73</v>
      </c>
      <c r="H628" s="225" t="s">
        <v>20</v>
      </c>
      <c r="I628" s="225"/>
      <c r="J628" s="225">
        <v>0</v>
      </c>
      <c r="K628" s="225" t="s">
        <v>5886</v>
      </c>
      <c r="L628" s="225">
        <v>0</v>
      </c>
      <c r="M628" s="225"/>
    </row>
    <row r="629" spans="1:13">
      <c r="A629" s="225"/>
      <c r="B629" s="225"/>
      <c r="C629" s="225">
        <v>16</v>
      </c>
      <c r="D629" s="225">
        <v>18</v>
      </c>
      <c r="E629" s="225">
        <v>3</v>
      </c>
      <c r="F629" s="225" t="s">
        <v>6347</v>
      </c>
      <c r="G629" s="225" t="s">
        <v>68</v>
      </c>
      <c r="H629" s="225" t="s">
        <v>8615</v>
      </c>
      <c r="I629" s="225"/>
      <c r="J629" s="225">
        <v>4</v>
      </c>
      <c r="K629" s="225" t="s">
        <v>6074</v>
      </c>
      <c r="L629" s="225">
        <v>262144</v>
      </c>
      <c r="M629" s="225"/>
    </row>
    <row r="630" spans="1:13">
      <c r="A630" s="225"/>
      <c r="B630" s="225"/>
      <c r="C630" s="225">
        <v>14</v>
      </c>
      <c r="D630" s="225">
        <v>15</v>
      </c>
      <c r="E630" s="225">
        <v>2</v>
      </c>
      <c r="F630" s="225" t="s">
        <v>5898</v>
      </c>
      <c r="G630" s="225" t="s">
        <v>73</v>
      </c>
      <c r="H630" s="225" t="s">
        <v>20</v>
      </c>
      <c r="I630" s="225"/>
      <c r="J630" s="225">
        <v>0</v>
      </c>
      <c r="K630" s="225" t="s">
        <v>5886</v>
      </c>
      <c r="L630" s="225">
        <v>0</v>
      </c>
      <c r="M630" s="225"/>
    </row>
    <row r="631" spans="1:13">
      <c r="A631" s="225"/>
      <c r="B631" s="225"/>
      <c r="C631" s="225">
        <v>12</v>
      </c>
      <c r="D631" s="225">
        <v>13</v>
      </c>
      <c r="E631" s="225">
        <v>2</v>
      </c>
      <c r="F631" s="225" t="s">
        <v>5934</v>
      </c>
      <c r="G631" s="225" t="s">
        <v>68</v>
      </c>
      <c r="H631" s="225" t="s">
        <v>8614</v>
      </c>
      <c r="I631" s="225"/>
      <c r="J631" s="225">
        <v>1</v>
      </c>
      <c r="K631" s="225" t="s">
        <v>5933</v>
      </c>
      <c r="L631" s="225">
        <v>4096</v>
      </c>
      <c r="M631" s="225"/>
    </row>
    <row r="632" spans="1:13">
      <c r="A632" s="225"/>
      <c r="B632" s="225"/>
      <c r="C632" s="225">
        <v>7</v>
      </c>
      <c r="D632" s="225">
        <v>11</v>
      </c>
      <c r="E632" s="225">
        <v>5</v>
      </c>
      <c r="F632" s="225" t="s">
        <v>6111</v>
      </c>
      <c r="G632" s="225" t="s">
        <v>73</v>
      </c>
      <c r="H632" s="225" t="s">
        <v>20</v>
      </c>
      <c r="I632" s="225"/>
      <c r="J632" s="225">
        <v>0</v>
      </c>
      <c r="K632" s="225" t="s">
        <v>5886</v>
      </c>
      <c r="L632" s="225">
        <v>0</v>
      </c>
      <c r="M632" s="225"/>
    </row>
    <row r="633" spans="1:13">
      <c r="A633" s="225"/>
      <c r="B633" s="225"/>
      <c r="C633" s="225">
        <v>5</v>
      </c>
      <c r="D633" s="225">
        <v>6</v>
      </c>
      <c r="E633" s="225">
        <v>2</v>
      </c>
      <c r="F633" s="225" t="s">
        <v>5898</v>
      </c>
      <c r="G633" s="225" t="s">
        <v>68</v>
      </c>
      <c r="H633" s="225" t="s">
        <v>8613</v>
      </c>
      <c r="I633" s="225"/>
      <c r="J633" s="225">
        <v>0</v>
      </c>
      <c r="K633" s="225" t="s">
        <v>5886</v>
      </c>
      <c r="L633" s="225">
        <v>0</v>
      </c>
      <c r="M633" s="225"/>
    </row>
    <row r="634" spans="1:13">
      <c r="A634" s="225"/>
      <c r="B634" s="225"/>
      <c r="C634" s="225">
        <v>4</v>
      </c>
      <c r="D634" s="225">
        <v>4</v>
      </c>
      <c r="E634" s="225">
        <v>1</v>
      </c>
      <c r="F634" s="225" t="s">
        <v>6081</v>
      </c>
      <c r="G634" s="225" t="s">
        <v>68</v>
      </c>
      <c r="H634" s="225" t="s">
        <v>8612</v>
      </c>
      <c r="I634" s="225"/>
      <c r="J634" s="225">
        <v>1</v>
      </c>
      <c r="K634" s="225" t="s">
        <v>5933</v>
      </c>
      <c r="L634" s="225">
        <v>16</v>
      </c>
      <c r="M634" s="225"/>
    </row>
    <row r="635" spans="1:13">
      <c r="A635" s="225"/>
      <c r="B635" s="225"/>
      <c r="C635" s="225">
        <v>0</v>
      </c>
      <c r="D635" s="225">
        <v>3</v>
      </c>
      <c r="E635" s="225">
        <v>4</v>
      </c>
      <c r="F635" s="225" t="s">
        <v>5994</v>
      </c>
      <c r="G635" s="225" t="s">
        <v>73</v>
      </c>
      <c r="H635" s="225" t="s">
        <v>20</v>
      </c>
      <c r="I635" s="225"/>
      <c r="J635" s="225">
        <v>0</v>
      </c>
      <c r="K635" s="225" t="s">
        <v>5886</v>
      </c>
      <c r="L635" s="225">
        <v>0</v>
      </c>
      <c r="M635" s="225"/>
    </row>
  </sheetData>
  <phoneticPr fontId="5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89"/>
  <sheetViews>
    <sheetView workbookViewId="0"/>
  </sheetViews>
  <sheetFormatPr defaultRowHeight="12.75"/>
  <cols>
    <col min="1" max="7" width="15.75" style="224" customWidth="1"/>
    <col min="8" max="8" width="31.5" style="224" customWidth="1"/>
    <col min="9" max="9" width="47.25" style="224" customWidth="1"/>
    <col min="10" max="13" width="15.75" style="224" customWidth="1"/>
    <col min="14" max="16384" width="9" style="224"/>
  </cols>
  <sheetData>
    <row r="1" spans="1:13" ht="25.5">
      <c r="A1" s="227" t="s">
        <v>706</v>
      </c>
      <c r="B1" s="227" t="s">
        <v>53</v>
      </c>
      <c r="C1" s="227" t="s">
        <v>54</v>
      </c>
      <c r="D1" s="227" t="s">
        <v>55</v>
      </c>
      <c r="E1" s="227" t="s">
        <v>56</v>
      </c>
      <c r="F1" s="227" t="s">
        <v>57</v>
      </c>
      <c r="G1" s="227" t="s">
        <v>58</v>
      </c>
      <c r="H1" s="227" t="s">
        <v>59</v>
      </c>
      <c r="I1" s="227" t="s">
        <v>60</v>
      </c>
      <c r="J1" s="227" t="s">
        <v>788</v>
      </c>
      <c r="K1" s="227" t="s">
        <v>789</v>
      </c>
      <c r="L1" s="227" t="s">
        <v>790</v>
      </c>
      <c r="M1" s="227" t="s">
        <v>707</v>
      </c>
    </row>
    <row r="2" spans="1:13">
      <c r="A2" s="226"/>
      <c r="B2" s="226" t="s">
        <v>66</v>
      </c>
      <c r="C2" s="226"/>
      <c r="D2" s="226"/>
      <c r="E2" s="226">
        <v>32</v>
      </c>
      <c r="F2" s="226" t="s">
        <v>6084</v>
      </c>
      <c r="G2" s="226"/>
      <c r="H2" s="226" t="s">
        <v>6083</v>
      </c>
      <c r="I2" s="226"/>
      <c r="J2" s="226"/>
      <c r="K2" s="226" t="s">
        <v>6082</v>
      </c>
      <c r="L2" s="226">
        <v>16</v>
      </c>
      <c r="M2" s="226"/>
    </row>
    <row r="3" spans="1:13">
      <c r="A3" s="225"/>
      <c r="B3" s="225"/>
      <c r="C3" s="225">
        <v>28</v>
      </c>
      <c r="D3" s="225">
        <v>31</v>
      </c>
      <c r="E3" s="225">
        <v>4</v>
      </c>
      <c r="F3" s="225" t="s">
        <v>5994</v>
      </c>
      <c r="G3" s="225" t="s">
        <v>68</v>
      </c>
      <c r="H3" s="225" t="s">
        <v>8968</v>
      </c>
      <c r="I3" s="225"/>
      <c r="J3" s="225">
        <v>0</v>
      </c>
      <c r="K3" s="225" t="s">
        <v>5886</v>
      </c>
      <c r="L3" s="225">
        <v>0</v>
      </c>
      <c r="M3" s="225"/>
    </row>
    <row r="4" spans="1:13">
      <c r="A4" s="225"/>
      <c r="B4" s="225"/>
      <c r="C4" s="225">
        <v>25</v>
      </c>
      <c r="D4" s="225">
        <v>27</v>
      </c>
      <c r="E4" s="225">
        <v>3</v>
      </c>
      <c r="F4" s="225" t="s">
        <v>5910</v>
      </c>
      <c r="G4" s="225" t="s">
        <v>73</v>
      </c>
      <c r="H4" s="225" t="s">
        <v>20</v>
      </c>
      <c r="I4" s="225"/>
      <c r="J4" s="225">
        <v>0</v>
      </c>
      <c r="K4" s="225" t="s">
        <v>5886</v>
      </c>
      <c r="L4" s="225">
        <v>0</v>
      </c>
      <c r="M4" s="225"/>
    </row>
    <row r="5" spans="1:13">
      <c r="A5" s="225"/>
      <c r="B5" s="225"/>
      <c r="C5" s="225">
        <v>24</v>
      </c>
      <c r="D5" s="225">
        <v>24</v>
      </c>
      <c r="E5" s="225">
        <v>1</v>
      </c>
      <c r="F5" s="225" t="s">
        <v>5907</v>
      </c>
      <c r="G5" s="225" t="s">
        <v>68</v>
      </c>
      <c r="H5" s="225" t="s">
        <v>8967</v>
      </c>
      <c r="I5" s="225"/>
      <c r="J5" s="225">
        <v>0</v>
      </c>
      <c r="K5" s="225" t="s">
        <v>5886</v>
      </c>
      <c r="L5" s="225">
        <v>0</v>
      </c>
      <c r="M5" s="225"/>
    </row>
    <row r="6" spans="1:13">
      <c r="A6" s="225"/>
      <c r="B6" s="225"/>
      <c r="C6" s="225">
        <v>21</v>
      </c>
      <c r="D6" s="225">
        <v>23</v>
      </c>
      <c r="E6" s="225">
        <v>3</v>
      </c>
      <c r="F6" s="225" t="s">
        <v>5910</v>
      </c>
      <c r="G6" s="225" t="s">
        <v>73</v>
      </c>
      <c r="H6" s="225" t="s">
        <v>20</v>
      </c>
      <c r="I6" s="225"/>
      <c r="J6" s="225">
        <v>0</v>
      </c>
      <c r="K6" s="225" t="s">
        <v>5886</v>
      </c>
      <c r="L6" s="225">
        <v>0</v>
      </c>
      <c r="M6" s="225"/>
    </row>
    <row r="7" spans="1:13">
      <c r="A7" s="225"/>
      <c r="B7" s="225"/>
      <c r="C7" s="225">
        <v>20</v>
      </c>
      <c r="D7" s="225">
        <v>20</v>
      </c>
      <c r="E7" s="225">
        <v>1</v>
      </c>
      <c r="F7" s="225" t="s">
        <v>5907</v>
      </c>
      <c r="G7" s="225" t="s">
        <v>68</v>
      </c>
      <c r="H7" s="225" t="s">
        <v>8966</v>
      </c>
      <c r="I7" s="225"/>
      <c r="J7" s="225">
        <v>0</v>
      </c>
      <c r="K7" s="225" t="s">
        <v>5886</v>
      </c>
      <c r="L7" s="225">
        <v>0</v>
      </c>
      <c r="M7" s="225"/>
    </row>
    <row r="8" spans="1:13">
      <c r="A8" s="225"/>
      <c r="B8" s="225"/>
      <c r="C8" s="225">
        <v>17</v>
      </c>
      <c r="D8" s="225">
        <v>19</v>
      </c>
      <c r="E8" s="225">
        <v>3</v>
      </c>
      <c r="F8" s="225" t="s">
        <v>5910</v>
      </c>
      <c r="G8" s="225" t="s">
        <v>73</v>
      </c>
      <c r="H8" s="225" t="s">
        <v>20</v>
      </c>
      <c r="I8" s="225"/>
      <c r="J8" s="225">
        <v>0</v>
      </c>
      <c r="K8" s="225" t="s">
        <v>5886</v>
      </c>
      <c r="L8" s="225">
        <v>0</v>
      </c>
      <c r="M8" s="225"/>
    </row>
    <row r="9" spans="1:13">
      <c r="A9" s="225"/>
      <c r="B9" s="225"/>
      <c r="C9" s="225">
        <v>16</v>
      </c>
      <c r="D9" s="225">
        <v>16</v>
      </c>
      <c r="E9" s="225">
        <v>1</v>
      </c>
      <c r="F9" s="225" t="s">
        <v>5907</v>
      </c>
      <c r="G9" s="225" t="s">
        <v>68</v>
      </c>
      <c r="H9" s="225" t="s">
        <v>8965</v>
      </c>
      <c r="I9" s="225"/>
      <c r="J9" s="225">
        <v>0</v>
      </c>
      <c r="K9" s="225" t="s">
        <v>5886</v>
      </c>
      <c r="L9" s="225">
        <v>0</v>
      </c>
      <c r="M9" s="225"/>
    </row>
    <row r="10" spans="1:13">
      <c r="A10" s="225"/>
      <c r="B10" s="225"/>
      <c r="C10" s="225">
        <v>9</v>
      </c>
      <c r="D10" s="225">
        <v>15</v>
      </c>
      <c r="E10" s="225">
        <v>7</v>
      </c>
      <c r="F10" s="225" t="s">
        <v>5992</v>
      </c>
      <c r="G10" s="225" t="s">
        <v>73</v>
      </c>
      <c r="H10" s="225" t="s">
        <v>20</v>
      </c>
      <c r="I10" s="225"/>
      <c r="J10" s="225">
        <v>0</v>
      </c>
      <c r="K10" s="225" t="s">
        <v>5886</v>
      </c>
      <c r="L10" s="225">
        <v>0</v>
      </c>
      <c r="M10" s="225"/>
    </row>
    <row r="11" spans="1:13">
      <c r="A11" s="225"/>
      <c r="B11" s="225"/>
      <c r="C11" s="225">
        <v>8</v>
      </c>
      <c r="D11" s="225">
        <v>8</v>
      </c>
      <c r="E11" s="225">
        <v>1</v>
      </c>
      <c r="F11" s="225" t="s">
        <v>5907</v>
      </c>
      <c r="G11" s="225" t="s">
        <v>68</v>
      </c>
      <c r="H11" s="225" t="s">
        <v>8964</v>
      </c>
      <c r="I11" s="225"/>
      <c r="J11" s="225">
        <v>0</v>
      </c>
      <c r="K11" s="225" t="s">
        <v>5886</v>
      </c>
      <c r="L11" s="225">
        <v>0</v>
      </c>
      <c r="M11" s="225"/>
    </row>
    <row r="12" spans="1:13">
      <c r="A12" s="225"/>
      <c r="B12" s="225"/>
      <c r="C12" s="225">
        <v>5</v>
      </c>
      <c r="D12" s="225">
        <v>7</v>
      </c>
      <c r="E12" s="225">
        <v>3</v>
      </c>
      <c r="F12" s="225" t="s">
        <v>5910</v>
      </c>
      <c r="G12" s="225" t="s">
        <v>73</v>
      </c>
      <c r="H12" s="225" t="s">
        <v>20</v>
      </c>
      <c r="I12" s="225"/>
      <c r="J12" s="225">
        <v>0</v>
      </c>
      <c r="K12" s="225" t="s">
        <v>5886</v>
      </c>
      <c r="L12" s="225">
        <v>0</v>
      </c>
      <c r="M12" s="225"/>
    </row>
    <row r="13" spans="1:13">
      <c r="A13" s="225"/>
      <c r="B13" s="225"/>
      <c r="C13" s="225">
        <v>4</v>
      </c>
      <c r="D13" s="225">
        <v>4</v>
      </c>
      <c r="E13" s="225">
        <v>1</v>
      </c>
      <c r="F13" s="225" t="s">
        <v>6081</v>
      </c>
      <c r="G13" s="225" t="s">
        <v>68</v>
      </c>
      <c r="H13" s="225" t="s">
        <v>8963</v>
      </c>
      <c r="I13" s="225"/>
      <c r="J13" s="225">
        <v>1</v>
      </c>
      <c r="K13" s="225" t="s">
        <v>5933</v>
      </c>
      <c r="L13" s="225">
        <v>16</v>
      </c>
      <c r="M13" s="225"/>
    </row>
    <row r="14" spans="1:13">
      <c r="A14" s="225"/>
      <c r="B14" s="225"/>
      <c r="C14" s="225">
        <v>1</v>
      </c>
      <c r="D14" s="225">
        <v>3</v>
      </c>
      <c r="E14" s="225">
        <v>3</v>
      </c>
      <c r="F14" s="225" t="s">
        <v>5910</v>
      </c>
      <c r="G14" s="225" t="s">
        <v>73</v>
      </c>
      <c r="H14" s="225" t="s">
        <v>20</v>
      </c>
      <c r="I14" s="225"/>
      <c r="J14" s="225">
        <v>0</v>
      </c>
      <c r="K14" s="225" t="s">
        <v>5886</v>
      </c>
      <c r="L14" s="225">
        <v>0</v>
      </c>
      <c r="M14" s="225"/>
    </row>
    <row r="15" spans="1:13">
      <c r="A15" s="225"/>
      <c r="B15" s="225"/>
      <c r="C15" s="225">
        <v>0</v>
      </c>
      <c r="D15" s="225">
        <v>0</v>
      </c>
      <c r="E15" s="225">
        <v>1</v>
      </c>
      <c r="F15" s="225" t="s">
        <v>5907</v>
      </c>
      <c r="G15" s="225" t="s">
        <v>68</v>
      </c>
      <c r="H15" s="225" t="s">
        <v>8962</v>
      </c>
      <c r="I15" s="225"/>
      <c r="J15" s="225">
        <v>0</v>
      </c>
      <c r="K15" s="225" t="s">
        <v>5886</v>
      </c>
      <c r="L15" s="225">
        <v>0</v>
      </c>
      <c r="M15" s="225"/>
    </row>
    <row r="16" spans="1:13">
      <c r="A16" s="226"/>
      <c r="B16" s="226" t="s">
        <v>70</v>
      </c>
      <c r="C16" s="226"/>
      <c r="D16" s="226"/>
      <c r="E16" s="226">
        <v>32</v>
      </c>
      <c r="F16" s="226" t="s">
        <v>4333</v>
      </c>
      <c r="G16" s="226"/>
      <c r="H16" s="226" t="s">
        <v>6080</v>
      </c>
      <c r="I16" s="226"/>
      <c r="J16" s="226"/>
      <c r="K16" s="226" t="s">
        <v>5886</v>
      </c>
      <c r="L16" s="226">
        <v>0</v>
      </c>
      <c r="M16" s="226"/>
    </row>
    <row r="17" spans="1:13">
      <c r="A17" s="225"/>
      <c r="B17" s="225"/>
      <c r="C17" s="225">
        <v>28</v>
      </c>
      <c r="D17" s="225">
        <v>31</v>
      </c>
      <c r="E17" s="225">
        <v>4</v>
      </c>
      <c r="F17" s="225" t="s">
        <v>5994</v>
      </c>
      <c r="G17" s="225" t="s">
        <v>68</v>
      </c>
      <c r="H17" s="225" t="s">
        <v>8961</v>
      </c>
      <c r="I17" s="225"/>
      <c r="J17" s="225">
        <v>0</v>
      </c>
      <c r="K17" s="225" t="s">
        <v>5886</v>
      </c>
      <c r="L17" s="225">
        <v>0</v>
      </c>
      <c r="M17" s="225"/>
    </row>
    <row r="18" spans="1:13">
      <c r="A18" s="225"/>
      <c r="B18" s="225"/>
      <c r="C18" s="225">
        <v>27</v>
      </c>
      <c r="D18" s="225">
        <v>27</v>
      </c>
      <c r="E18" s="225">
        <v>1</v>
      </c>
      <c r="F18" s="225" t="s">
        <v>5907</v>
      </c>
      <c r="G18" s="225" t="s">
        <v>68</v>
      </c>
      <c r="H18" s="225" t="s">
        <v>8960</v>
      </c>
      <c r="I18" s="225"/>
      <c r="J18" s="225">
        <v>0</v>
      </c>
      <c r="K18" s="225" t="s">
        <v>5886</v>
      </c>
      <c r="L18" s="225">
        <v>0</v>
      </c>
      <c r="M18" s="225"/>
    </row>
    <row r="19" spans="1:13">
      <c r="A19" s="225"/>
      <c r="B19" s="225"/>
      <c r="C19" s="225">
        <v>26</v>
      </c>
      <c r="D19" s="225">
        <v>26</v>
      </c>
      <c r="E19" s="225">
        <v>1</v>
      </c>
      <c r="F19" s="225" t="s">
        <v>5907</v>
      </c>
      <c r="G19" s="225" t="s">
        <v>68</v>
      </c>
      <c r="H19" s="225" t="s">
        <v>8959</v>
      </c>
      <c r="I19" s="225"/>
      <c r="J19" s="225">
        <v>0</v>
      </c>
      <c r="K19" s="225" t="s">
        <v>5886</v>
      </c>
      <c r="L19" s="225">
        <v>0</v>
      </c>
      <c r="M19" s="225"/>
    </row>
    <row r="20" spans="1:13">
      <c r="A20" s="225"/>
      <c r="B20" s="225"/>
      <c r="C20" s="225">
        <v>16</v>
      </c>
      <c r="D20" s="225">
        <v>25</v>
      </c>
      <c r="E20" s="225">
        <v>10</v>
      </c>
      <c r="F20" s="225" t="s">
        <v>5924</v>
      </c>
      <c r="G20" s="225" t="s">
        <v>68</v>
      </c>
      <c r="H20" s="225" t="s">
        <v>8958</v>
      </c>
      <c r="I20" s="225"/>
      <c r="J20" s="225">
        <v>0</v>
      </c>
      <c r="K20" s="225" t="s">
        <v>5886</v>
      </c>
      <c r="L20" s="225">
        <v>0</v>
      </c>
      <c r="M20" s="225"/>
    </row>
    <row r="21" spans="1:13">
      <c r="A21" s="225"/>
      <c r="B21" s="225"/>
      <c r="C21" s="225">
        <v>0</v>
      </c>
      <c r="D21" s="225">
        <v>15</v>
      </c>
      <c r="E21" s="225">
        <v>16</v>
      </c>
      <c r="F21" s="225" t="s">
        <v>6008</v>
      </c>
      <c r="G21" s="225" t="s">
        <v>68</v>
      </c>
      <c r="H21" s="225" t="s">
        <v>5330</v>
      </c>
      <c r="I21" s="225"/>
      <c r="J21" s="225">
        <v>0</v>
      </c>
      <c r="K21" s="225" t="s">
        <v>5886</v>
      </c>
      <c r="L21" s="225">
        <v>0</v>
      </c>
      <c r="M21" s="225"/>
    </row>
    <row r="22" spans="1:13">
      <c r="A22" s="226"/>
      <c r="B22" s="226" t="s">
        <v>76</v>
      </c>
      <c r="C22" s="226"/>
      <c r="D22" s="226"/>
      <c r="E22" s="226">
        <v>32</v>
      </c>
      <c r="F22" s="226" t="s">
        <v>6078</v>
      </c>
      <c r="G22" s="226"/>
      <c r="H22" s="226" t="s">
        <v>6079</v>
      </c>
      <c r="I22" s="226"/>
      <c r="J22" s="226"/>
      <c r="K22" s="226" t="s">
        <v>6076</v>
      </c>
      <c r="L22" s="226">
        <v>274721</v>
      </c>
      <c r="M22" s="226"/>
    </row>
    <row r="23" spans="1:13">
      <c r="A23" s="225"/>
      <c r="B23" s="225"/>
      <c r="C23" s="225">
        <v>20</v>
      </c>
      <c r="D23" s="225">
        <v>31</v>
      </c>
      <c r="E23" s="225">
        <v>12</v>
      </c>
      <c r="F23" s="225" t="s">
        <v>6001</v>
      </c>
      <c r="G23" s="225" t="s">
        <v>73</v>
      </c>
      <c r="H23" s="225" t="s">
        <v>20</v>
      </c>
      <c r="I23" s="225"/>
      <c r="J23" s="225">
        <v>0</v>
      </c>
      <c r="K23" s="225" t="s">
        <v>5886</v>
      </c>
      <c r="L23" s="225">
        <v>0</v>
      </c>
      <c r="M23" s="225"/>
    </row>
    <row r="24" spans="1:13">
      <c r="A24" s="225"/>
      <c r="B24" s="225"/>
      <c r="C24" s="225">
        <v>16</v>
      </c>
      <c r="D24" s="225">
        <v>19</v>
      </c>
      <c r="E24" s="225">
        <v>4</v>
      </c>
      <c r="F24" s="225" t="s">
        <v>6075</v>
      </c>
      <c r="G24" s="225" t="s">
        <v>68</v>
      </c>
      <c r="H24" s="225" t="s">
        <v>8957</v>
      </c>
      <c r="I24" s="225"/>
      <c r="J24" s="225">
        <v>4</v>
      </c>
      <c r="K24" s="225" t="s">
        <v>6074</v>
      </c>
      <c r="L24" s="225">
        <v>262144</v>
      </c>
      <c r="M24" s="225"/>
    </row>
    <row r="25" spans="1:13">
      <c r="A25" s="225"/>
      <c r="B25" s="225"/>
      <c r="C25" s="225">
        <v>12</v>
      </c>
      <c r="D25" s="225">
        <v>15</v>
      </c>
      <c r="E25" s="225">
        <v>4</v>
      </c>
      <c r="F25" s="225" t="s">
        <v>6073</v>
      </c>
      <c r="G25" s="225" t="s">
        <v>68</v>
      </c>
      <c r="H25" s="225" t="s">
        <v>8956</v>
      </c>
      <c r="I25" s="225"/>
      <c r="J25" s="225">
        <v>3</v>
      </c>
      <c r="K25" s="225" t="s">
        <v>6022</v>
      </c>
      <c r="L25" s="225">
        <v>12288</v>
      </c>
      <c r="M25" s="225"/>
    </row>
    <row r="26" spans="1:13">
      <c r="A26" s="225"/>
      <c r="B26" s="225"/>
      <c r="C26" s="225">
        <v>8</v>
      </c>
      <c r="D26" s="225">
        <v>11</v>
      </c>
      <c r="E26" s="225">
        <v>4</v>
      </c>
      <c r="F26" s="225" t="s">
        <v>6070</v>
      </c>
      <c r="G26" s="225" t="s">
        <v>68</v>
      </c>
      <c r="H26" s="225" t="s">
        <v>8955</v>
      </c>
      <c r="I26" s="225"/>
      <c r="J26" s="225">
        <v>1</v>
      </c>
      <c r="K26" s="225" t="s">
        <v>5933</v>
      </c>
      <c r="L26" s="225">
        <v>256</v>
      </c>
      <c r="M26" s="225"/>
    </row>
    <row r="27" spans="1:13">
      <c r="A27" s="225"/>
      <c r="B27" s="225"/>
      <c r="C27" s="225">
        <v>4</v>
      </c>
      <c r="D27" s="225">
        <v>7</v>
      </c>
      <c r="E27" s="225">
        <v>4</v>
      </c>
      <c r="F27" s="225" t="s">
        <v>6072</v>
      </c>
      <c r="G27" s="225" t="s">
        <v>68</v>
      </c>
      <c r="H27" s="225" t="s">
        <v>8954</v>
      </c>
      <c r="I27" s="225"/>
      <c r="J27" s="225">
        <v>2</v>
      </c>
      <c r="K27" s="225" t="s">
        <v>6071</v>
      </c>
      <c r="L27" s="225">
        <v>32</v>
      </c>
      <c r="M27" s="225"/>
    </row>
    <row r="28" spans="1:13">
      <c r="A28" s="225"/>
      <c r="B28" s="225"/>
      <c r="C28" s="225">
        <v>0</v>
      </c>
      <c r="D28" s="225">
        <v>3</v>
      </c>
      <c r="E28" s="225">
        <v>4</v>
      </c>
      <c r="F28" s="225" t="s">
        <v>6070</v>
      </c>
      <c r="G28" s="225" t="s">
        <v>68</v>
      </c>
      <c r="H28" s="225" t="s">
        <v>8953</v>
      </c>
      <c r="I28" s="225"/>
      <c r="J28" s="225">
        <v>1</v>
      </c>
      <c r="K28" s="225" t="s">
        <v>5933</v>
      </c>
      <c r="L28" s="225">
        <v>1</v>
      </c>
      <c r="M28" s="225"/>
    </row>
    <row r="29" spans="1:13">
      <c r="A29" s="226"/>
      <c r="B29" s="226" t="s">
        <v>79</v>
      </c>
      <c r="C29" s="226"/>
      <c r="D29" s="226"/>
      <c r="E29" s="226">
        <v>32</v>
      </c>
      <c r="F29" s="226" t="s">
        <v>6078</v>
      </c>
      <c r="G29" s="226"/>
      <c r="H29" s="226" t="s">
        <v>6077</v>
      </c>
      <c r="I29" s="226"/>
      <c r="J29" s="226"/>
      <c r="K29" s="226" t="s">
        <v>6076</v>
      </c>
      <c r="L29" s="226">
        <v>274721</v>
      </c>
      <c r="M29" s="226"/>
    </row>
    <row r="30" spans="1:13">
      <c r="A30" s="225"/>
      <c r="B30" s="225"/>
      <c r="C30" s="225">
        <v>20</v>
      </c>
      <c r="D30" s="225">
        <v>31</v>
      </c>
      <c r="E30" s="225">
        <v>12</v>
      </c>
      <c r="F30" s="225" t="s">
        <v>6001</v>
      </c>
      <c r="G30" s="225" t="s">
        <v>73</v>
      </c>
      <c r="H30" s="225" t="s">
        <v>20</v>
      </c>
      <c r="I30" s="225"/>
      <c r="J30" s="225">
        <v>0</v>
      </c>
      <c r="K30" s="225" t="s">
        <v>5886</v>
      </c>
      <c r="L30" s="225">
        <v>0</v>
      </c>
      <c r="M30" s="225"/>
    </row>
    <row r="31" spans="1:13">
      <c r="A31" s="225"/>
      <c r="B31" s="225"/>
      <c r="C31" s="225">
        <v>16</v>
      </c>
      <c r="D31" s="225">
        <v>19</v>
      </c>
      <c r="E31" s="225">
        <v>4</v>
      </c>
      <c r="F31" s="225" t="s">
        <v>6075</v>
      </c>
      <c r="G31" s="225" t="s">
        <v>68</v>
      </c>
      <c r="H31" s="225" t="s">
        <v>8952</v>
      </c>
      <c r="I31" s="225"/>
      <c r="J31" s="225">
        <v>4</v>
      </c>
      <c r="K31" s="225" t="s">
        <v>6074</v>
      </c>
      <c r="L31" s="225">
        <v>262144</v>
      </c>
      <c r="M31" s="225"/>
    </row>
    <row r="32" spans="1:13">
      <c r="A32" s="225"/>
      <c r="B32" s="225"/>
      <c r="C32" s="225">
        <v>12</v>
      </c>
      <c r="D32" s="225">
        <v>15</v>
      </c>
      <c r="E32" s="225">
        <v>4</v>
      </c>
      <c r="F32" s="225" t="s">
        <v>6073</v>
      </c>
      <c r="G32" s="225" t="s">
        <v>68</v>
      </c>
      <c r="H32" s="225" t="s">
        <v>8951</v>
      </c>
      <c r="I32" s="225"/>
      <c r="J32" s="225">
        <v>3</v>
      </c>
      <c r="K32" s="225" t="s">
        <v>6022</v>
      </c>
      <c r="L32" s="225">
        <v>12288</v>
      </c>
      <c r="M32" s="225"/>
    </row>
    <row r="33" spans="1:13">
      <c r="A33" s="225"/>
      <c r="B33" s="225"/>
      <c r="C33" s="225">
        <v>8</v>
      </c>
      <c r="D33" s="225">
        <v>11</v>
      </c>
      <c r="E33" s="225">
        <v>4</v>
      </c>
      <c r="F33" s="225" t="s">
        <v>6070</v>
      </c>
      <c r="G33" s="225" t="s">
        <v>68</v>
      </c>
      <c r="H33" s="225" t="s">
        <v>8950</v>
      </c>
      <c r="I33" s="225"/>
      <c r="J33" s="225">
        <v>1</v>
      </c>
      <c r="K33" s="225" t="s">
        <v>5933</v>
      </c>
      <c r="L33" s="225">
        <v>256</v>
      </c>
      <c r="M33" s="225"/>
    </row>
    <row r="34" spans="1:13">
      <c r="A34" s="225"/>
      <c r="B34" s="225"/>
      <c r="C34" s="225">
        <v>4</v>
      </c>
      <c r="D34" s="225">
        <v>7</v>
      </c>
      <c r="E34" s="225">
        <v>4</v>
      </c>
      <c r="F34" s="225" t="s">
        <v>6072</v>
      </c>
      <c r="G34" s="225" t="s">
        <v>68</v>
      </c>
      <c r="H34" s="225" t="s">
        <v>8949</v>
      </c>
      <c r="I34" s="225"/>
      <c r="J34" s="225">
        <v>2</v>
      </c>
      <c r="K34" s="225" t="s">
        <v>6071</v>
      </c>
      <c r="L34" s="225">
        <v>32</v>
      </c>
      <c r="M34" s="225"/>
    </row>
    <row r="35" spans="1:13">
      <c r="A35" s="225"/>
      <c r="B35" s="225"/>
      <c r="C35" s="225">
        <v>0</v>
      </c>
      <c r="D35" s="225">
        <v>3</v>
      </c>
      <c r="E35" s="225">
        <v>4</v>
      </c>
      <c r="F35" s="225" t="s">
        <v>6070</v>
      </c>
      <c r="G35" s="225" t="s">
        <v>68</v>
      </c>
      <c r="H35" s="225" t="s">
        <v>8948</v>
      </c>
      <c r="I35" s="225"/>
      <c r="J35" s="225">
        <v>1</v>
      </c>
      <c r="K35" s="225" t="s">
        <v>5933</v>
      </c>
      <c r="L35" s="225">
        <v>1</v>
      </c>
      <c r="M35" s="225"/>
    </row>
    <row r="36" spans="1:13">
      <c r="A36" s="226"/>
      <c r="B36" s="226" t="s">
        <v>91</v>
      </c>
      <c r="C36" s="226"/>
      <c r="D36" s="226"/>
      <c r="E36" s="226">
        <v>32</v>
      </c>
      <c r="F36" s="226" t="s">
        <v>6069</v>
      </c>
      <c r="G36" s="226"/>
      <c r="H36" s="226" t="s">
        <v>6068</v>
      </c>
      <c r="I36" s="226"/>
      <c r="J36" s="226"/>
      <c r="K36" s="226" t="s">
        <v>6067</v>
      </c>
      <c r="L36" s="226">
        <v>2502755</v>
      </c>
      <c r="M36" s="226"/>
    </row>
    <row r="37" spans="1:13">
      <c r="A37" s="225"/>
      <c r="B37" s="225"/>
      <c r="C37" s="225">
        <v>28</v>
      </c>
      <c r="D37" s="225">
        <v>31</v>
      </c>
      <c r="E37" s="225">
        <v>4</v>
      </c>
      <c r="F37" s="225" t="s">
        <v>5994</v>
      </c>
      <c r="G37" s="225" t="s">
        <v>68</v>
      </c>
      <c r="H37" s="225" t="s">
        <v>8947</v>
      </c>
      <c r="I37" s="225"/>
      <c r="J37" s="225">
        <v>0</v>
      </c>
      <c r="K37" s="225" t="s">
        <v>5886</v>
      </c>
      <c r="L37" s="225">
        <v>0</v>
      </c>
      <c r="M37" s="225"/>
    </row>
    <row r="38" spans="1:13">
      <c r="A38" s="225"/>
      <c r="B38" s="225"/>
      <c r="C38" s="225">
        <v>24</v>
      </c>
      <c r="D38" s="225">
        <v>27</v>
      </c>
      <c r="E38" s="225">
        <v>4</v>
      </c>
      <c r="F38" s="225" t="s">
        <v>5994</v>
      </c>
      <c r="G38" s="225" t="s">
        <v>68</v>
      </c>
      <c r="H38" s="225" t="s">
        <v>8946</v>
      </c>
      <c r="I38" s="225"/>
      <c r="J38" s="225">
        <v>0</v>
      </c>
      <c r="K38" s="225" t="s">
        <v>5886</v>
      </c>
      <c r="L38" s="225">
        <v>0</v>
      </c>
      <c r="M38" s="225"/>
    </row>
    <row r="39" spans="1:13">
      <c r="A39" s="225"/>
      <c r="B39" s="225"/>
      <c r="C39" s="225">
        <v>22</v>
      </c>
      <c r="D39" s="225">
        <v>23</v>
      </c>
      <c r="E39" s="225">
        <v>2</v>
      </c>
      <c r="F39" s="225" t="s">
        <v>5898</v>
      </c>
      <c r="G39" s="225" t="s">
        <v>73</v>
      </c>
      <c r="H39" s="225" t="s">
        <v>20</v>
      </c>
      <c r="I39" s="225"/>
      <c r="J39" s="225">
        <v>0</v>
      </c>
      <c r="K39" s="225" t="s">
        <v>5886</v>
      </c>
      <c r="L39" s="225">
        <v>0</v>
      </c>
      <c r="M39" s="225"/>
    </row>
    <row r="40" spans="1:13">
      <c r="A40" s="225"/>
      <c r="B40" s="225"/>
      <c r="C40" s="225">
        <v>12</v>
      </c>
      <c r="D40" s="225">
        <v>21</v>
      </c>
      <c r="E40" s="225">
        <v>10</v>
      </c>
      <c r="F40" s="225" t="s">
        <v>6066</v>
      </c>
      <c r="G40" s="225" t="s">
        <v>68</v>
      </c>
      <c r="H40" s="225" t="s">
        <v>8945</v>
      </c>
      <c r="I40" s="225"/>
      <c r="J40" s="225">
        <v>611</v>
      </c>
      <c r="K40" s="225" t="s">
        <v>6065</v>
      </c>
      <c r="L40" s="225">
        <v>2502656</v>
      </c>
      <c r="M40" s="225"/>
    </row>
    <row r="41" spans="1:13">
      <c r="A41" s="225"/>
      <c r="B41" s="225"/>
      <c r="C41" s="225">
        <v>10</v>
      </c>
      <c r="D41" s="225">
        <v>11</v>
      </c>
      <c r="E41" s="225">
        <v>2</v>
      </c>
      <c r="F41" s="225" t="s">
        <v>5898</v>
      </c>
      <c r="G41" s="225" t="s">
        <v>73</v>
      </c>
      <c r="H41" s="225" t="s">
        <v>20</v>
      </c>
      <c r="I41" s="225"/>
      <c r="J41" s="225">
        <v>0</v>
      </c>
      <c r="K41" s="225" t="s">
        <v>5886</v>
      </c>
      <c r="L41" s="225">
        <v>0</v>
      </c>
      <c r="M41" s="225"/>
    </row>
    <row r="42" spans="1:13">
      <c r="A42" s="225"/>
      <c r="B42" s="225"/>
      <c r="C42" s="225">
        <v>0</v>
      </c>
      <c r="D42" s="225">
        <v>9</v>
      </c>
      <c r="E42" s="225">
        <v>10</v>
      </c>
      <c r="F42" s="225" t="s">
        <v>6064</v>
      </c>
      <c r="G42" s="225" t="s">
        <v>68</v>
      </c>
      <c r="H42" s="225" t="s">
        <v>8944</v>
      </c>
      <c r="I42" s="225"/>
      <c r="J42" s="225">
        <v>99</v>
      </c>
      <c r="K42" s="225" t="s">
        <v>6063</v>
      </c>
      <c r="L42" s="225">
        <v>99</v>
      </c>
      <c r="M42" s="225"/>
    </row>
    <row r="43" spans="1:13">
      <c r="A43" s="226"/>
      <c r="B43" s="226" t="s">
        <v>95</v>
      </c>
      <c r="C43" s="226"/>
      <c r="D43" s="226"/>
      <c r="E43" s="226">
        <v>32</v>
      </c>
      <c r="F43" s="226" t="s">
        <v>6062</v>
      </c>
      <c r="G43" s="226"/>
      <c r="H43" s="226" t="s">
        <v>6061</v>
      </c>
      <c r="I43" s="226"/>
      <c r="J43" s="226"/>
      <c r="K43" s="226" t="s">
        <v>6060</v>
      </c>
      <c r="L43" s="226">
        <v>2490464</v>
      </c>
      <c r="M43" s="226"/>
    </row>
    <row r="44" spans="1:13">
      <c r="A44" s="225"/>
      <c r="B44" s="225"/>
      <c r="C44" s="225">
        <v>22</v>
      </c>
      <c r="D44" s="225">
        <v>31</v>
      </c>
      <c r="E44" s="225">
        <v>10</v>
      </c>
      <c r="F44" s="225" t="s">
        <v>5924</v>
      </c>
      <c r="G44" s="225" t="s">
        <v>73</v>
      </c>
      <c r="H44" s="225" t="s">
        <v>20</v>
      </c>
      <c r="I44" s="225"/>
      <c r="J44" s="225">
        <v>0</v>
      </c>
      <c r="K44" s="225" t="s">
        <v>5886</v>
      </c>
      <c r="L44" s="225">
        <v>0</v>
      </c>
      <c r="M44" s="225"/>
    </row>
    <row r="45" spans="1:13">
      <c r="A45" s="225"/>
      <c r="B45" s="225"/>
      <c r="C45" s="225">
        <v>12</v>
      </c>
      <c r="D45" s="225">
        <v>21</v>
      </c>
      <c r="E45" s="225">
        <v>10</v>
      </c>
      <c r="F45" s="225" t="s">
        <v>6059</v>
      </c>
      <c r="G45" s="225" t="s">
        <v>68</v>
      </c>
      <c r="H45" s="225" t="s">
        <v>8943</v>
      </c>
      <c r="I45" s="225"/>
      <c r="J45" s="225">
        <v>608</v>
      </c>
      <c r="K45" s="225" t="s">
        <v>6058</v>
      </c>
      <c r="L45" s="225">
        <v>2490368</v>
      </c>
      <c r="M45" s="225"/>
    </row>
    <row r="46" spans="1:13">
      <c r="A46" s="225"/>
      <c r="B46" s="225"/>
      <c r="C46" s="225">
        <v>10</v>
      </c>
      <c r="D46" s="225">
        <v>11</v>
      </c>
      <c r="E46" s="225">
        <v>2</v>
      </c>
      <c r="F46" s="225" t="s">
        <v>5898</v>
      </c>
      <c r="G46" s="225" t="s">
        <v>73</v>
      </c>
      <c r="H46" s="225" t="s">
        <v>20</v>
      </c>
      <c r="I46" s="225"/>
      <c r="J46" s="225">
        <v>0</v>
      </c>
      <c r="K46" s="225" t="s">
        <v>5886</v>
      </c>
      <c r="L46" s="225">
        <v>0</v>
      </c>
      <c r="M46" s="225"/>
    </row>
    <row r="47" spans="1:13">
      <c r="A47" s="225"/>
      <c r="B47" s="225"/>
      <c r="C47" s="225">
        <v>0</v>
      </c>
      <c r="D47" s="225">
        <v>9</v>
      </c>
      <c r="E47" s="225">
        <v>10</v>
      </c>
      <c r="F47" s="225" t="s">
        <v>6057</v>
      </c>
      <c r="G47" s="225" t="s">
        <v>68</v>
      </c>
      <c r="H47" s="225" t="s">
        <v>8942</v>
      </c>
      <c r="I47" s="225"/>
      <c r="J47" s="225">
        <v>96</v>
      </c>
      <c r="K47" s="225" t="s">
        <v>6056</v>
      </c>
      <c r="L47" s="225">
        <v>96</v>
      </c>
      <c r="M47" s="225"/>
    </row>
    <row r="48" spans="1:13">
      <c r="A48" s="226"/>
      <c r="B48" s="226" t="s">
        <v>97</v>
      </c>
      <c r="C48" s="226"/>
      <c r="D48" s="226"/>
      <c r="E48" s="226">
        <v>32</v>
      </c>
      <c r="F48" s="226" t="s">
        <v>6053</v>
      </c>
      <c r="G48" s="226"/>
      <c r="H48" s="226" t="s">
        <v>6055</v>
      </c>
      <c r="I48" s="226"/>
      <c r="J48" s="226"/>
      <c r="K48" s="226" t="s">
        <v>6051</v>
      </c>
      <c r="L48" s="226">
        <v>327760</v>
      </c>
      <c r="M48" s="226"/>
    </row>
    <row r="49" spans="1:13">
      <c r="A49" s="225"/>
      <c r="B49" s="225"/>
      <c r="C49" s="225">
        <v>26</v>
      </c>
      <c r="D49" s="225">
        <v>31</v>
      </c>
      <c r="E49" s="225">
        <v>6</v>
      </c>
      <c r="F49" s="225" t="s">
        <v>5929</v>
      </c>
      <c r="G49" s="225" t="s">
        <v>73</v>
      </c>
      <c r="H49" s="225" t="s">
        <v>20</v>
      </c>
      <c r="I49" s="225"/>
      <c r="J49" s="225">
        <v>0</v>
      </c>
      <c r="K49" s="225" t="s">
        <v>5886</v>
      </c>
      <c r="L49" s="225">
        <v>0</v>
      </c>
      <c r="M49" s="225"/>
    </row>
    <row r="50" spans="1:13">
      <c r="A50" s="225"/>
      <c r="B50" s="225"/>
      <c r="C50" s="225">
        <v>16</v>
      </c>
      <c r="D50" s="225">
        <v>25</v>
      </c>
      <c r="E50" s="225">
        <v>10</v>
      </c>
      <c r="F50" s="225" t="s">
        <v>6050</v>
      </c>
      <c r="G50" s="225" t="s">
        <v>68</v>
      </c>
      <c r="H50" s="225" t="s">
        <v>8941</v>
      </c>
      <c r="I50" s="225"/>
      <c r="J50" s="225">
        <v>5</v>
      </c>
      <c r="K50" s="225" t="s">
        <v>6049</v>
      </c>
      <c r="L50" s="225">
        <v>327680</v>
      </c>
      <c r="M50" s="225"/>
    </row>
    <row r="51" spans="1:13">
      <c r="A51" s="225"/>
      <c r="B51" s="225"/>
      <c r="C51" s="225">
        <v>10</v>
      </c>
      <c r="D51" s="225">
        <v>15</v>
      </c>
      <c r="E51" s="225">
        <v>6</v>
      </c>
      <c r="F51" s="225" t="s">
        <v>5929</v>
      </c>
      <c r="G51" s="225" t="s">
        <v>73</v>
      </c>
      <c r="H51" s="225" t="s">
        <v>20</v>
      </c>
      <c r="I51" s="225"/>
      <c r="J51" s="225">
        <v>0</v>
      </c>
      <c r="K51" s="225" t="s">
        <v>5886</v>
      </c>
      <c r="L51" s="225">
        <v>0</v>
      </c>
      <c r="M51" s="225"/>
    </row>
    <row r="52" spans="1:13">
      <c r="A52" s="225"/>
      <c r="B52" s="225"/>
      <c r="C52" s="225">
        <v>0</v>
      </c>
      <c r="D52" s="225">
        <v>9</v>
      </c>
      <c r="E52" s="225">
        <v>10</v>
      </c>
      <c r="F52" s="225" t="s">
        <v>6048</v>
      </c>
      <c r="G52" s="225" t="s">
        <v>68</v>
      </c>
      <c r="H52" s="225" t="s">
        <v>8940</v>
      </c>
      <c r="I52" s="225"/>
      <c r="J52" s="225">
        <v>80</v>
      </c>
      <c r="K52" s="225" t="s">
        <v>6043</v>
      </c>
      <c r="L52" s="225">
        <v>80</v>
      </c>
      <c r="M52" s="225"/>
    </row>
    <row r="53" spans="1:13">
      <c r="A53" s="226"/>
      <c r="B53" s="226" t="s">
        <v>99</v>
      </c>
      <c r="C53" s="226"/>
      <c r="D53" s="226"/>
      <c r="E53" s="226">
        <v>32</v>
      </c>
      <c r="F53" s="226" t="s">
        <v>6053</v>
      </c>
      <c r="G53" s="226"/>
      <c r="H53" s="226" t="s">
        <v>6054</v>
      </c>
      <c r="I53" s="226"/>
      <c r="J53" s="226"/>
      <c r="K53" s="226" t="s">
        <v>6051</v>
      </c>
      <c r="L53" s="226">
        <v>327760</v>
      </c>
      <c r="M53" s="226"/>
    </row>
    <row r="54" spans="1:13">
      <c r="A54" s="225"/>
      <c r="B54" s="225"/>
      <c r="C54" s="225">
        <v>26</v>
      </c>
      <c r="D54" s="225">
        <v>31</v>
      </c>
      <c r="E54" s="225">
        <v>6</v>
      </c>
      <c r="F54" s="225" t="s">
        <v>5929</v>
      </c>
      <c r="G54" s="225" t="s">
        <v>73</v>
      </c>
      <c r="H54" s="225" t="s">
        <v>20</v>
      </c>
      <c r="I54" s="225"/>
      <c r="J54" s="225">
        <v>0</v>
      </c>
      <c r="K54" s="225" t="s">
        <v>5886</v>
      </c>
      <c r="L54" s="225">
        <v>0</v>
      </c>
      <c r="M54" s="225"/>
    </row>
    <row r="55" spans="1:13">
      <c r="A55" s="225"/>
      <c r="B55" s="225"/>
      <c r="C55" s="225">
        <v>16</v>
      </c>
      <c r="D55" s="225">
        <v>25</v>
      </c>
      <c r="E55" s="225">
        <v>10</v>
      </c>
      <c r="F55" s="225" t="s">
        <v>6050</v>
      </c>
      <c r="G55" s="225" t="s">
        <v>68</v>
      </c>
      <c r="H55" s="225" t="s">
        <v>8939</v>
      </c>
      <c r="I55" s="225"/>
      <c r="J55" s="225">
        <v>5</v>
      </c>
      <c r="K55" s="225" t="s">
        <v>6049</v>
      </c>
      <c r="L55" s="225">
        <v>327680</v>
      </c>
      <c r="M55" s="225"/>
    </row>
    <row r="56" spans="1:13">
      <c r="A56" s="225"/>
      <c r="B56" s="225"/>
      <c r="C56" s="225">
        <v>10</v>
      </c>
      <c r="D56" s="225">
        <v>15</v>
      </c>
      <c r="E56" s="225">
        <v>6</v>
      </c>
      <c r="F56" s="225" t="s">
        <v>5929</v>
      </c>
      <c r="G56" s="225" t="s">
        <v>73</v>
      </c>
      <c r="H56" s="225" t="s">
        <v>20</v>
      </c>
      <c r="I56" s="225"/>
      <c r="J56" s="225">
        <v>0</v>
      </c>
      <c r="K56" s="225" t="s">
        <v>5886</v>
      </c>
      <c r="L56" s="225">
        <v>0</v>
      </c>
      <c r="M56" s="225"/>
    </row>
    <row r="57" spans="1:13">
      <c r="A57" s="225"/>
      <c r="B57" s="225"/>
      <c r="C57" s="225">
        <v>0</v>
      </c>
      <c r="D57" s="225">
        <v>9</v>
      </c>
      <c r="E57" s="225">
        <v>10</v>
      </c>
      <c r="F57" s="225" t="s">
        <v>6048</v>
      </c>
      <c r="G57" s="225" t="s">
        <v>68</v>
      </c>
      <c r="H57" s="225" t="s">
        <v>8938</v>
      </c>
      <c r="I57" s="225"/>
      <c r="J57" s="225">
        <v>80</v>
      </c>
      <c r="K57" s="225" t="s">
        <v>6043</v>
      </c>
      <c r="L57" s="225">
        <v>80</v>
      </c>
      <c r="M57" s="225"/>
    </row>
    <row r="58" spans="1:13">
      <c r="A58" s="226"/>
      <c r="B58" s="226" t="s">
        <v>101</v>
      </c>
      <c r="C58" s="226"/>
      <c r="D58" s="226"/>
      <c r="E58" s="226">
        <v>32</v>
      </c>
      <c r="F58" s="226" t="s">
        <v>6053</v>
      </c>
      <c r="G58" s="226"/>
      <c r="H58" s="226" t="s">
        <v>6052</v>
      </c>
      <c r="I58" s="226"/>
      <c r="J58" s="226"/>
      <c r="K58" s="226" t="s">
        <v>6051</v>
      </c>
      <c r="L58" s="226">
        <v>327760</v>
      </c>
      <c r="M58" s="226"/>
    </row>
    <row r="59" spans="1:13">
      <c r="A59" s="225"/>
      <c r="B59" s="225"/>
      <c r="C59" s="225">
        <v>26</v>
      </c>
      <c r="D59" s="225">
        <v>31</v>
      </c>
      <c r="E59" s="225">
        <v>6</v>
      </c>
      <c r="F59" s="225" t="s">
        <v>5929</v>
      </c>
      <c r="G59" s="225" t="s">
        <v>73</v>
      </c>
      <c r="H59" s="225" t="s">
        <v>20</v>
      </c>
      <c r="I59" s="225"/>
      <c r="J59" s="225">
        <v>0</v>
      </c>
      <c r="K59" s="225" t="s">
        <v>5886</v>
      </c>
      <c r="L59" s="225">
        <v>0</v>
      </c>
      <c r="M59" s="225"/>
    </row>
    <row r="60" spans="1:13">
      <c r="A60" s="225"/>
      <c r="B60" s="225"/>
      <c r="C60" s="225">
        <v>16</v>
      </c>
      <c r="D60" s="225">
        <v>25</v>
      </c>
      <c r="E60" s="225">
        <v>10</v>
      </c>
      <c r="F60" s="225" t="s">
        <v>6050</v>
      </c>
      <c r="G60" s="225" t="s">
        <v>68</v>
      </c>
      <c r="H60" s="225" t="s">
        <v>8937</v>
      </c>
      <c r="I60" s="225"/>
      <c r="J60" s="225">
        <v>5</v>
      </c>
      <c r="K60" s="225" t="s">
        <v>6049</v>
      </c>
      <c r="L60" s="225">
        <v>327680</v>
      </c>
      <c r="M60" s="225"/>
    </row>
    <row r="61" spans="1:13">
      <c r="A61" s="225"/>
      <c r="B61" s="225"/>
      <c r="C61" s="225">
        <v>10</v>
      </c>
      <c r="D61" s="225">
        <v>15</v>
      </c>
      <c r="E61" s="225">
        <v>6</v>
      </c>
      <c r="F61" s="225" t="s">
        <v>5929</v>
      </c>
      <c r="G61" s="225" t="s">
        <v>73</v>
      </c>
      <c r="H61" s="225" t="s">
        <v>20</v>
      </c>
      <c r="I61" s="225"/>
      <c r="J61" s="225">
        <v>0</v>
      </c>
      <c r="K61" s="225" t="s">
        <v>5886</v>
      </c>
      <c r="L61" s="225">
        <v>0</v>
      </c>
      <c r="M61" s="225"/>
    </row>
    <row r="62" spans="1:13">
      <c r="A62" s="225"/>
      <c r="B62" s="225"/>
      <c r="C62" s="225">
        <v>0</v>
      </c>
      <c r="D62" s="225">
        <v>9</v>
      </c>
      <c r="E62" s="225">
        <v>10</v>
      </c>
      <c r="F62" s="225" t="s">
        <v>6048</v>
      </c>
      <c r="G62" s="225" t="s">
        <v>68</v>
      </c>
      <c r="H62" s="225" t="s">
        <v>8936</v>
      </c>
      <c r="I62" s="225"/>
      <c r="J62" s="225">
        <v>80</v>
      </c>
      <c r="K62" s="225" t="s">
        <v>6043</v>
      </c>
      <c r="L62" s="225">
        <v>80</v>
      </c>
      <c r="M62" s="225"/>
    </row>
    <row r="63" spans="1:13">
      <c r="A63" s="226"/>
      <c r="B63" s="226" t="s">
        <v>104</v>
      </c>
      <c r="C63" s="226"/>
      <c r="D63" s="226"/>
      <c r="E63" s="226">
        <v>32</v>
      </c>
      <c r="F63" s="226" t="s">
        <v>4333</v>
      </c>
      <c r="G63" s="226"/>
      <c r="H63" s="226" t="s">
        <v>6047</v>
      </c>
      <c r="I63" s="226"/>
      <c r="J63" s="226"/>
      <c r="K63" s="226" t="s">
        <v>5886</v>
      </c>
      <c r="L63" s="226">
        <v>0</v>
      </c>
      <c r="M63" s="226"/>
    </row>
    <row r="64" spans="1:13">
      <c r="A64" s="225"/>
      <c r="B64" s="225"/>
      <c r="C64" s="225">
        <v>10</v>
      </c>
      <c r="D64" s="225">
        <v>31</v>
      </c>
      <c r="E64" s="225">
        <v>22</v>
      </c>
      <c r="F64" s="225" t="s">
        <v>5930</v>
      </c>
      <c r="G64" s="225" t="s">
        <v>73</v>
      </c>
      <c r="H64" s="225" t="s">
        <v>20</v>
      </c>
      <c r="I64" s="225"/>
      <c r="J64" s="225">
        <v>0</v>
      </c>
      <c r="K64" s="225" t="s">
        <v>5886</v>
      </c>
      <c r="L64" s="225">
        <v>0</v>
      </c>
      <c r="M64" s="225"/>
    </row>
    <row r="65" spans="1:13">
      <c r="A65" s="225"/>
      <c r="B65" s="225"/>
      <c r="C65" s="225">
        <v>0</v>
      </c>
      <c r="D65" s="225">
        <v>9</v>
      </c>
      <c r="E65" s="225">
        <v>10</v>
      </c>
      <c r="F65" s="225" t="s">
        <v>5924</v>
      </c>
      <c r="G65" s="225" t="s">
        <v>68</v>
      </c>
      <c r="H65" s="225" t="s">
        <v>8935</v>
      </c>
      <c r="I65" s="225"/>
      <c r="J65" s="225">
        <v>0</v>
      </c>
      <c r="K65" s="225" t="s">
        <v>5886</v>
      </c>
      <c r="L65" s="225">
        <v>0</v>
      </c>
      <c r="M65" s="225"/>
    </row>
    <row r="66" spans="1:13">
      <c r="A66" s="226"/>
      <c r="B66" s="226" t="s">
        <v>119</v>
      </c>
      <c r="C66" s="226"/>
      <c r="D66" s="226"/>
      <c r="E66" s="226">
        <v>32</v>
      </c>
      <c r="F66" s="226" t="s">
        <v>6046</v>
      </c>
      <c r="G66" s="226"/>
      <c r="H66" s="226" t="s">
        <v>6045</v>
      </c>
      <c r="I66" s="226"/>
      <c r="J66" s="226"/>
      <c r="K66" s="226" t="s">
        <v>6043</v>
      </c>
      <c r="L66" s="226">
        <v>80</v>
      </c>
      <c r="M66" s="226"/>
    </row>
    <row r="67" spans="1:13">
      <c r="A67" s="225"/>
      <c r="B67" s="225"/>
      <c r="C67" s="225">
        <v>16</v>
      </c>
      <c r="D67" s="225">
        <v>31</v>
      </c>
      <c r="E67" s="225">
        <v>16</v>
      </c>
      <c r="F67" s="225" t="s">
        <v>6008</v>
      </c>
      <c r="G67" s="225" t="s">
        <v>73</v>
      </c>
      <c r="H67" s="225" t="s">
        <v>20</v>
      </c>
      <c r="I67" s="225"/>
      <c r="J67" s="225">
        <v>0</v>
      </c>
      <c r="K67" s="225" t="s">
        <v>5886</v>
      </c>
      <c r="L67" s="225">
        <v>0</v>
      </c>
      <c r="M67" s="225"/>
    </row>
    <row r="68" spans="1:13">
      <c r="A68" s="225"/>
      <c r="B68" s="225"/>
      <c r="C68" s="225">
        <v>8</v>
      </c>
      <c r="D68" s="225">
        <v>15</v>
      </c>
      <c r="E68" s="225">
        <v>8</v>
      </c>
      <c r="F68" s="225" t="s">
        <v>5976</v>
      </c>
      <c r="G68" s="225" t="s">
        <v>68</v>
      </c>
      <c r="H68" s="225" t="s">
        <v>8934</v>
      </c>
      <c r="I68" s="225"/>
      <c r="J68" s="225">
        <v>0</v>
      </c>
      <c r="K68" s="225" t="s">
        <v>5886</v>
      </c>
      <c r="L68" s="225">
        <v>0</v>
      </c>
      <c r="M68" s="225"/>
    </row>
    <row r="69" spans="1:13">
      <c r="A69" s="225"/>
      <c r="B69" s="225"/>
      <c r="C69" s="225">
        <v>0</v>
      </c>
      <c r="D69" s="225">
        <v>7</v>
      </c>
      <c r="E69" s="225">
        <v>8</v>
      </c>
      <c r="F69" s="225" t="s">
        <v>6044</v>
      </c>
      <c r="G69" s="225" t="s">
        <v>68</v>
      </c>
      <c r="H69" s="225" t="s">
        <v>8933</v>
      </c>
      <c r="I69" s="225"/>
      <c r="J69" s="225">
        <v>80</v>
      </c>
      <c r="K69" s="225" t="s">
        <v>6043</v>
      </c>
      <c r="L69" s="225">
        <v>80</v>
      </c>
      <c r="M69" s="225"/>
    </row>
    <row r="70" spans="1:13">
      <c r="A70" s="226"/>
      <c r="B70" s="226" t="s">
        <v>135</v>
      </c>
      <c r="C70" s="226"/>
      <c r="D70" s="226"/>
      <c r="E70" s="226">
        <v>32</v>
      </c>
      <c r="F70" s="226" t="s">
        <v>6042</v>
      </c>
      <c r="G70" s="226"/>
      <c r="H70" s="226" t="s">
        <v>6041</v>
      </c>
      <c r="I70" s="226"/>
      <c r="J70" s="226"/>
      <c r="K70" s="226" t="s">
        <v>6039</v>
      </c>
      <c r="L70" s="226">
        <v>8</v>
      </c>
      <c r="M70" s="226"/>
    </row>
    <row r="71" spans="1:13">
      <c r="A71" s="225"/>
      <c r="B71" s="225"/>
      <c r="C71" s="225">
        <v>16</v>
      </c>
      <c r="D71" s="225">
        <v>31</v>
      </c>
      <c r="E71" s="225">
        <v>16</v>
      </c>
      <c r="F71" s="225" t="s">
        <v>6008</v>
      </c>
      <c r="G71" s="225" t="s">
        <v>73</v>
      </c>
      <c r="H71" s="225" t="s">
        <v>20</v>
      </c>
      <c r="I71" s="225"/>
      <c r="J71" s="225">
        <v>0</v>
      </c>
      <c r="K71" s="225" t="s">
        <v>5886</v>
      </c>
      <c r="L71" s="225">
        <v>0</v>
      </c>
      <c r="M71" s="225"/>
    </row>
    <row r="72" spans="1:13">
      <c r="A72" s="225"/>
      <c r="B72" s="225"/>
      <c r="C72" s="225">
        <v>8</v>
      </c>
      <c r="D72" s="225">
        <v>15</v>
      </c>
      <c r="E72" s="225">
        <v>8</v>
      </c>
      <c r="F72" s="225" t="s">
        <v>5976</v>
      </c>
      <c r="G72" s="225" t="s">
        <v>68</v>
      </c>
      <c r="H72" s="225" t="s">
        <v>8932</v>
      </c>
      <c r="I72" s="225"/>
      <c r="J72" s="225">
        <v>0</v>
      </c>
      <c r="K72" s="225" t="s">
        <v>5886</v>
      </c>
      <c r="L72" s="225">
        <v>0</v>
      </c>
      <c r="M72" s="225"/>
    </row>
    <row r="73" spans="1:13">
      <c r="A73" s="225"/>
      <c r="B73" s="225"/>
      <c r="C73" s="225">
        <v>0</v>
      </c>
      <c r="D73" s="225">
        <v>7</v>
      </c>
      <c r="E73" s="225">
        <v>8</v>
      </c>
      <c r="F73" s="225" t="s">
        <v>6040</v>
      </c>
      <c r="G73" s="225" t="s">
        <v>68</v>
      </c>
      <c r="H73" s="225" t="s">
        <v>8931</v>
      </c>
      <c r="I73" s="225"/>
      <c r="J73" s="225">
        <v>8</v>
      </c>
      <c r="K73" s="225" t="s">
        <v>6039</v>
      </c>
      <c r="L73" s="225">
        <v>8</v>
      </c>
      <c r="M73" s="225"/>
    </row>
    <row r="74" spans="1:13">
      <c r="A74" s="226"/>
      <c r="B74" s="226" t="s">
        <v>147</v>
      </c>
      <c r="C74" s="226"/>
      <c r="D74" s="226"/>
      <c r="E74" s="226">
        <v>32</v>
      </c>
      <c r="F74" s="226" t="s">
        <v>6038</v>
      </c>
      <c r="G74" s="226"/>
      <c r="H74" s="226" t="s">
        <v>6037</v>
      </c>
      <c r="I74" s="226"/>
      <c r="J74" s="226"/>
      <c r="K74" s="226" t="s">
        <v>6036</v>
      </c>
      <c r="L74" s="226">
        <v>10485760</v>
      </c>
      <c r="M74" s="226"/>
    </row>
    <row r="75" spans="1:13">
      <c r="A75" s="225"/>
      <c r="B75" s="225"/>
      <c r="C75" s="225">
        <v>26</v>
      </c>
      <c r="D75" s="225">
        <v>31</v>
      </c>
      <c r="E75" s="225">
        <v>6</v>
      </c>
      <c r="F75" s="225" t="s">
        <v>5929</v>
      </c>
      <c r="G75" s="225" t="s">
        <v>73</v>
      </c>
      <c r="H75" s="225" t="s">
        <v>20</v>
      </c>
      <c r="I75" s="225"/>
      <c r="J75" s="225">
        <v>0</v>
      </c>
      <c r="K75" s="225" t="s">
        <v>5886</v>
      </c>
      <c r="L75" s="225">
        <v>0</v>
      </c>
      <c r="M75" s="225"/>
    </row>
    <row r="76" spans="1:13">
      <c r="A76" s="225"/>
      <c r="B76" s="225"/>
      <c r="C76" s="225">
        <v>16</v>
      </c>
      <c r="D76" s="225">
        <v>25</v>
      </c>
      <c r="E76" s="225">
        <v>10</v>
      </c>
      <c r="F76" s="225" t="s">
        <v>6035</v>
      </c>
      <c r="G76" s="225" t="s">
        <v>68</v>
      </c>
      <c r="H76" s="225" t="s">
        <v>8930</v>
      </c>
      <c r="I76" s="225"/>
      <c r="J76" s="225">
        <v>160</v>
      </c>
      <c r="K76" s="225" t="s">
        <v>6034</v>
      </c>
      <c r="L76" s="225">
        <v>10485760</v>
      </c>
      <c r="M76" s="225"/>
    </row>
    <row r="77" spans="1:13">
      <c r="A77" s="225"/>
      <c r="B77" s="225"/>
      <c r="C77" s="225">
        <v>10</v>
      </c>
      <c r="D77" s="225">
        <v>15</v>
      </c>
      <c r="E77" s="225">
        <v>6</v>
      </c>
      <c r="F77" s="225" t="s">
        <v>5929</v>
      </c>
      <c r="G77" s="225" t="s">
        <v>73</v>
      </c>
      <c r="H77" s="225" t="s">
        <v>20</v>
      </c>
      <c r="I77" s="225"/>
      <c r="J77" s="225">
        <v>0</v>
      </c>
      <c r="K77" s="225" t="s">
        <v>5886</v>
      </c>
      <c r="L77" s="225">
        <v>0</v>
      </c>
      <c r="M77" s="225"/>
    </row>
    <row r="78" spans="1:13">
      <c r="A78" s="225"/>
      <c r="B78" s="225"/>
      <c r="C78" s="225">
        <v>0</v>
      </c>
      <c r="D78" s="225">
        <v>9</v>
      </c>
      <c r="E78" s="225">
        <v>10</v>
      </c>
      <c r="F78" s="225" t="s">
        <v>5924</v>
      </c>
      <c r="G78" s="225" t="s">
        <v>68</v>
      </c>
      <c r="H78" s="225" t="s">
        <v>8929</v>
      </c>
      <c r="I78" s="225"/>
      <c r="J78" s="225">
        <v>0</v>
      </c>
      <c r="K78" s="225" t="s">
        <v>5886</v>
      </c>
      <c r="L78" s="225">
        <v>0</v>
      </c>
      <c r="M78" s="225"/>
    </row>
    <row r="79" spans="1:13">
      <c r="A79" s="226"/>
      <c r="B79" s="226" t="s">
        <v>175</v>
      </c>
      <c r="C79" s="226"/>
      <c r="D79" s="226"/>
      <c r="E79" s="226">
        <v>32</v>
      </c>
      <c r="F79" s="226" t="s">
        <v>6033</v>
      </c>
      <c r="G79" s="226"/>
      <c r="H79" s="226" t="s">
        <v>6030</v>
      </c>
      <c r="I79" s="226"/>
      <c r="J79" s="226"/>
      <c r="K79" s="226" t="s">
        <v>6029</v>
      </c>
      <c r="L79" s="226">
        <v>26</v>
      </c>
      <c r="M79" s="226"/>
    </row>
    <row r="80" spans="1:13">
      <c r="A80" s="225"/>
      <c r="B80" s="225"/>
      <c r="C80" s="225">
        <v>6</v>
      </c>
      <c r="D80" s="225">
        <v>31</v>
      </c>
      <c r="E80" s="225">
        <v>26</v>
      </c>
      <c r="F80" s="225" t="s">
        <v>6032</v>
      </c>
      <c r="G80" s="225" t="s">
        <v>73</v>
      </c>
      <c r="H80" s="225" t="s">
        <v>20</v>
      </c>
      <c r="I80" s="225"/>
      <c r="J80" s="225">
        <v>0</v>
      </c>
      <c r="K80" s="225" t="s">
        <v>5886</v>
      </c>
      <c r="L80" s="225">
        <v>0</v>
      </c>
      <c r="M80" s="225"/>
    </row>
    <row r="81" spans="1:13">
      <c r="A81" s="225"/>
      <c r="B81" s="225"/>
      <c r="C81" s="225">
        <v>0</v>
      </c>
      <c r="D81" s="225">
        <v>5</v>
      </c>
      <c r="E81" s="225">
        <v>6</v>
      </c>
      <c r="F81" s="225" t="s">
        <v>6031</v>
      </c>
      <c r="G81" s="225" t="s">
        <v>68</v>
      </c>
      <c r="H81" s="225" t="s">
        <v>8928</v>
      </c>
      <c r="I81" s="225"/>
      <c r="J81" s="225">
        <v>26</v>
      </c>
      <c r="K81" s="225" t="s">
        <v>6029</v>
      </c>
      <c r="L81" s="225">
        <v>26</v>
      </c>
      <c r="M81" s="225"/>
    </row>
    <row r="82" spans="1:13">
      <c r="A82" s="226"/>
      <c r="B82" s="226" t="s">
        <v>201</v>
      </c>
      <c r="C82" s="226"/>
      <c r="D82" s="226"/>
      <c r="E82" s="226">
        <v>32</v>
      </c>
      <c r="F82" s="226" t="s">
        <v>4333</v>
      </c>
      <c r="G82" s="226"/>
      <c r="H82" s="226" t="s">
        <v>5149</v>
      </c>
      <c r="I82" s="226"/>
      <c r="J82" s="226"/>
      <c r="K82" s="226" t="s">
        <v>5886</v>
      </c>
      <c r="L82" s="226">
        <v>0</v>
      </c>
      <c r="M82" s="226"/>
    </row>
    <row r="83" spans="1:13">
      <c r="A83" s="225"/>
      <c r="B83" s="225"/>
      <c r="C83" s="225">
        <v>3</v>
      </c>
      <c r="D83" s="225">
        <v>31</v>
      </c>
      <c r="E83" s="225">
        <v>29</v>
      </c>
      <c r="F83" s="225" t="s">
        <v>5990</v>
      </c>
      <c r="G83" s="225" t="s">
        <v>73</v>
      </c>
      <c r="H83" s="225" t="s">
        <v>20</v>
      </c>
      <c r="I83" s="225"/>
      <c r="J83" s="225">
        <v>0</v>
      </c>
      <c r="K83" s="225" t="s">
        <v>5886</v>
      </c>
      <c r="L83" s="225">
        <v>0</v>
      </c>
      <c r="M83" s="225"/>
    </row>
    <row r="84" spans="1:13">
      <c r="A84" s="225"/>
      <c r="B84" s="225"/>
      <c r="C84" s="225">
        <v>0</v>
      </c>
      <c r="D84" s="225">
        <v>2</v>
      </c>
      <c r="E84" s="225">
        <v>3</v>
      </c>
      <c r="F84" s="225" t="s">
        <v>5910</v>
      </c>
      <c r="G84" s="225" t="s">
        <v>73</v>
      </c>
      <c r="H84" s="225" t="s">
        <v>8927</v>
      </c>
      <c r="I84" s="225"/>
      <c r="J84" s="225">
        <v>0</v>
      </c>
      <c r="K84" s="225" t="s">
        <v>5886</v>
      </c>
      <c r="L84" s="225">
        <v>0</v>
      </c>
      <c r="M84" s="225"/>
    </row>
    <row r="85" spans="1:13">
      <c r="A85" s="226"/>
      <c r="B85" s="226" t="s">
        <v>227</v>
      </c>
      <c r="C85" s="226"/>
      <c r="D85" s="226"/>
      <c r="E85" s="226">
        <v>32</v>
      </c>
      <c r="F85" s="226" t="s">
        <v>6028</v>
      </c>
      <c r="G85" s="226"/>
      <c r="H85" s="226" t="s">
        <v>6027</v>
      </c>
      <c r="I85" s="226"/>
      <c r="J85" s="226"/>
      <c r="K85" s="226" t="s">
        <v>6026</v>
      </c>
      <c r="L85" s="226">
        <v>4325379</v>
      </c>
      <c r="M85" s="226"/>
    </row>
    <row r="86" spans="1:13">
      <c r="A86" s="225"/>
      <c r="B86" s="225"/>
      <c r="C86" s="225">
        <v>23</v>
      </c>
      <c r="D86" s="225">
        <v>31</v>
      </c>
      <c r="E86" s="225">
        <v>9</v>
      </c>
      <c r="F86" s="225" t="s">
        <v>5982</v>
      </c>
      <c r="G86" s="225" t="s">
        <v>73</v>
      </c>
      <c r="H86" s="225" t="s">
        <v>20</v>
      </c>
      <c r="I86" s="225"/>
      <c r="J86" s="225">
        <v>0</v>
      </c>
      <c r="K86" s="225" t="s">
        <v>5886</v>
      </c>
      <c r="L86" s="225">
        <v>0</v>
      </c>
      <c r="M86" s="225"/>
    </row>
    <row r="87" spans="1:13">
      <c r="A87" s="225"/>
      <c r="B87" s="225"/>
      <c r="C87" s="225">
        <v>16</v>
      </c>
      <c r="D87" s="225">
        <v>22</v>
      </c>
      <c r="E87" s="225">
        <v>7</v>
      </c>
      <c r="F87" s="225" t="s">
        <v>6025</v>
      </c>
      <c r="G87" s="225" t="s">
        <v>68</v>
      </c>
      <c r="H87" s="225" t="s">
        <v>8926</v>
      </c>
      <c r="I87" s="225"/>
      <c r="J87" s="225">
        <v>66</v>
      </c>
      <c r="K87" s="225" t="s">
        <v>6024</v>
      </c>
      <c r="L87" s="225">
        <v>4325376</v>
      </c>
      <c r="M87" s="225"/>
    </row>
    <row r="88" spans="1:13">
      <c r="A88" s="225"/>
      <c r="B88" s="225"/>
      <c r="C88" s="225">
        <v>7</v>
      </c>
      <c r="D88" s="225">
        <v>15</v>
      </c>
      <c r="E88" s="225">
        <v>9</v>
      </c>
      <c r="F88" s="225" t="s">
        <v>5982</v>
      </c>
      <c r="G88" s="225" t="s">
        <v>73</v>
      </c>
      <c r="H88" s="225" t="s">
        <v>20</v>
      </c>
      <c r="I88" s="225"/>
      <c r="J88" s="225">
        <v>0</v>
      </c>
      <c r="K88" s="225" t="s">
        <v>5886</v>
      </c>
      <c r="L88" s="225">
        <v>0</v>
      </c>
      <c r="M88" s="225"/>
    </row>
    <row r="89" spans="1:13">
      <c r="A89" s="225"/>
      <c r="B89" s="225"/>
      <c r="C89" s="225">
        <v>0</v>
      </c>
      <c r="D89" s="225">
        <v>6</v>
      </c>
      <c r="E89" s="225">
        <v>7</v>
      </c>
      <c r="F89" s="225" t="s">
        <v>6023</v>
      </c>
      <c r="G89" s="225" t="s">
        <v>68</v>
      </c>
      <c r="H89" s="225" t="s">
        <v>8925</v>
      </c>
      <c r="I89" s="225"/>
      <c r="J89" s="225">
        <v>3</v>
      </c>
      <c r="K89" s="225" t="s">
        <v>6022</v>
      </c>
      <c r="L89" s="225">
        <v>3</v>
      </c>
      <c r="M89" s="225"/>
    </row>
  </sheetData>
  <phoneticPr fontId="5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146"/>
  <sheetViews>
    <sheetView workbookViewId="0"/>
  </sheetViews>
  <sheetFormatPr defaultRowHeight="12.75"/>
  <cols>
    <col min="1" max="7" width="15.75" style="224" customWidth="1"/>
    <col min="8" max="8" width="31.5" style="224" customWidth="1"/>
    <col min="9" max="9" width="47.25" style="224" customWidth="1"/>
    <col min="10" max="13" width="15.75" style="224" customWidth="1"/>
    <col min="14" max="16384" width="9" style="224"/>
  </cols>
  <sheetData>
    <row r="1" spans="1:13" ht="25.5">
      <c r="A1" s="227" t="s">
        <v>706</v>
      </c>
      <c r="B1" s="227" t="s">
        <v>53</v>
      </c>
      <c r="C1" s="227" t="s">
        <v>54</v>
      </c>
      <c r="D1" s="227" t="s">
        <v>55</v>
      </c>
      <c r="E1" s="227" t="s">
        <v>56</v>
      </c>
      <c r="F1" s="227" t="s">
        <v>57</v>
      </c>
      <c r="G1" s="227" t="s">
        <v>58</v>
      </c>
      <c r="H1" s="227" t="s">
        <v>59</v>
      </c>
      <c r="I1" s="227" t="s">
        <v>60</v>
      </c>
      <c r="J1" s="227" t="s">
        <v>788</v>
      </c>
      <c r="K1" s="227" t="s">
        <v>789</v>
      </c>
      <c r="L1" s="227" t="s">
        <v>790</v>
      </c>
      <c r="M1" s="227" t="s">
        <v>707</v>
      </c>
    </row>
    <row r="2" spans="1:13">
      <c r="A2" s="226"/>
      <c r="B2" s="226" t="s">
        <v>66</v>
      </c>
      <c r="C2" s="226"/>
      <c r="D2" s="226"/>
      <c r="E2" s="226">
        <v>32</v>
      </c>
      <c r="F2" s="226" t="s">
        <v>4333</v>
      </c>
      <c r="G2" s="226"/>
      <c r="H2" s="226" t="s">
        <v>5127</v>
      </c>
      <c r="I2" s="226"/>
      <c r="J2" s="226"/>
      <c r="K2" s="226" t="s">
        <v>5886</v>
      </c>
      <c r="L2" s="226">
        <v>0</v>
      </c>
      <c r="M2" s="226"/>
    </row>
    <row r="3" spans="1:13">
      <c r="A3" s="225"/>
      <c r="B3" s="225"/>
      <c r="C3" s="225">
        <v>31</v>
      </c>
      <c r="D3" s="225">
        <v>31</v>
      </c>
      <c r="E3" s="225">
        <v>1</v>
      </c>
      <c r="F3" s="225" t="s">
        <v>5907</v>
      </c>
      <c r="G3" s="225" t="s">
        <v>73</v>
      </c>
      <c r="H3" s="225" t="s">
        <v>9049</v>
      </c>
      <c r="I3" s="225"/>
      <c r="J3" s="225">
        <v>0</v>
      </c>
      <c r="K3" s="225" t="s">
        <v>5886</v>
      </c>
      <c r="L3" s="225">
        <v>0</v>
      </c>
      <c r="M3" s="225"/>
    </row>
    <row r="4" spans="1:13">
      <c r="A4" s="225"/>
      <c r="B4" s="225"/>
      <c r="C4" s="225">
        <v>10</v>
      </c>
      <c r="D4" s="225">
        <v>30</v>
      </c>
      <c r="E4" s="225">
        <v>21</v>
      </c>
      <c r="F4" s="225" t="s">
        <v>6021</v>
      </c>
      <c r="G4" s="225" t="s">
        <v>73</v>
      </c>
      <c r="H4" s="225" t="s">
        <v>20</v>
      </c>
      <c r="I4" s="225"/>
      <c r="J4" s="225">
        <v>0</v>
      </c>
      <c r="K4" s="225" t="s">
        <v>5886</v>
      </c>
      <c r="L4" s="225">
        <v>0</v>
      </c>
      <c r="M4" s="225"/>
    </row>
    <row r="5" spans="1:13">
      <c r="A5" s="225"/>
      <c r="B5" s="225"/>
      <c r="C5" s="225">
        <v>8</v>
      </c>
      <c r="D5" s="225">
        <v>9</v>
      </c>
      <c r="E5" s="225">
        <v>2</v>
      </c>
      <c r="F5" s="225" t="s">
        <v>5898</v>
      </c>
      <c r="G5" s="225" t="s">
        <v>68</v>
      </c>
      <c r="H5" s="225" t="s">
        <v>7383</v>
      </c>
      <c r="I5" s="225"/>
      <c r="J5" s="225">
        <v>0</v>
      </c>
      <c r="K5" s="225" t="s">
        <v>5886</v>
      </c>
      <c r="L5" s="225">
        <v>0</v>
      </c>
      <c r="M5" s="225"/>
    </row>
    <row r="6" spans="1:13">
      <c r="A6" s="225"/>
      <c r="B6" s="225"/>
      <c r="C6" s="225">
        <v>5</v>
      </c>
      <c r="D6" s="225">
        <v>7</v>
      </c>
      <c r="E6" s="225">
        <v>3</v>
      </c>
      <c r="F6" s="225" t="s">
        <v>5910</v>
      </c>
      <c r="G6" s="225" t="s">
        <v>73</v>
      </c>
      <c r="H6" s="225" t="s">
        <v>20</v>
      </c>
      <c r="I6" s="225"/>
      <c r="J6" s="225">
        <v>0</v>
      </c>
      <c r="K6" s="225" t="s">
        <v>5886</v>
      </c>
      <c r="L6" s="225">
        <v>0</v>
      </c>
      <c r="M6" s="225"/>
    </row>
    <row r="7" spans="1:13">
      <c r="A7" s="225"/>
      <c r="B7" s="225"/>
      <c r="C7" s="225">
        <v>4</v>
      </c>
      <c r="D7" s="225">
        <v>4</v>
      </c>
      <c r="E7" s="225">
        <v>1</v>
      </c>
      <c r="F7" s="225" t="s">
        <v>5907</v>
      </c>
      <c r="G7" s="225" t="s">
        <v>713</v>
      </c>
      <c r="H7" s="225" t="s">
        <v>9048</v>
      </c>
      <c r="I7" s="225"/>
      <c r="J7" s="225">
        <v>0</v>
      </c>
      <c r="K7" s="225" t="s">
        <v>5886</v>
      </c>
      <c r="L7" s="225">
        <v>0</v>
      </c>
      <c r="M7" s="225"/>
    </row>
    <row r="8" spans="1:13">
      <c r="A8" s="225"/>
      <c r="B8" s="225"/>
      <c r="C8" s="225">
        <v>3</v>
      </c>
      <c r="D8" s="225">
        <v>3</v>
      </c>
      <c r="E8" s="225">
        <v>1</v>
      </c>
      <c r="F8" s="225" t="s">
        <v>5907</v>
      </c>
      <c r="G8" s="225" t="s">
        <v>73</v>
      </c>
      <c r="H8" s="225" t="s">
        <v>20</v>
      </c>
      <c r="I8" s="225"/>
      <c r="J8" s="225">
        <v>0</v>
      </c>
      <c r="K8" s="225" t="s">
        <v>5886</v>
      </c>
      <c r="L8" s="225">
        <v>0</v>
      </c>
      <c r="M8" s="225"/>
    </row>
    <row r="9" spans="1:13">
      <c r="A9" s="225"/>
      <c r="B9" s="225"/>
      <c r="C9" s="225">
        <v>2</v>
      </c>
      <c r="D9" s="225">
        <v>2</v>
      </c>
      <c r="E9" s="225">
        <v>1</v>
      </c>
      <c r="F9" s="225" t="s">
        <v>5907</v>
      </c>
      <c r="G9" s="225" t="s">
        <v>68</v>
      </c>
      <c r="H9" s="225" t="s">
        <v>9047</v>
      </c>
      <c r="I9" s="225"/>
      <c r="J9" s="225">
        <v>0</v>
      </c>
      <c r="K9" s="225" t="s">
        <v>5886</v>
      </c>
      <c r="L9" s="225">
        <v>0</v>
      </c>
      <c r="M9" s="225"/>
    </row>
    <row r="10" spans="1:13">
      <c r="A10" s="225"/>
      <c r="B10" s="225"/>
      <c r="C10" s="225">
        <v>1</v>
      </c>
      <c r="D10" s="225">
        <v>1</v>
      </c>
      <c r="E10" s="225">
        <v>1</v>
      </c>
      <c r="F10" s="225" t="s">
        <v>5907</v>
      </c>
      <c r="G10" s="225" t="s">
        <v>68</v>
      </c>
      <c r="H10" s="225" t="s">
        <v>9046</v>
      </c>
      <c r="I10" s="225"/>
      <c r="J10" s="225">
        <v>0</v>
      </c>
      <c r="K10" s="225" t="s">
        <v>5886</v>
      </c>
      <c r="L10" s="225">
        <v>0</v>
      </c>
      <c r="M10" s="225"/>
    </row>
    <row r="11" spans="1:13">
      <c r="A11" s="225"/>
      <c r="B11" s="225"/>
      <c r="C11" s="225">
        <v>0</v>
      </c>
      <c r="D11" s="225">
        <v>0</v>
      </c>
      <c r="E11" s="225">
        <v>1</v>
      </c>
      <c r="F11" s="225" t="s">
        <v>5907</v>
      </c>
      <c r="G11" s="225" t="s">
        <v>68</v>
      </c>
      <c r="H11" s="225" t="s">
        <v>9045</v>
      </c>
      <c r="I11" s="225"/>
      <c r="J11" s="225">
        <v>0</v>
      </c>
      <c r="K11" s="225" t="s">
        <v>5886</v>
      </c>
      <c r="L11" s="225">
        <v>0</v>
      </c>
      <c r="M11" s="225"/>
    </row>
    <row r="12" spans="1:13">
      <c r="A12" s="226"/>
      <c r="B12" s="226" t="s">
        <v>70</v>
      </c>
      <c r="C12" s="226"/>
      <c r="D12" s="226"/>
      <c r="E12" s="226">
        <v>32</v>
      </c>
      <c r="F12" s="226" t="s">
        <v>4333</v>
      </c>
      <c r="G12" s="226"/>
      <c r="H12" s="226" t="s">
        <v>6020</v>
      </c>
      <c r="I12" s="226"/>
      <c r="J12" s="226"/>
      <c r="K12" s="226" t="s">
        <v>5886</v>
      </c>
      <c r="L12" s="226">
        <v>0</v>
      </c>
      <c r="M12" s="226"/>
    </row>
    <row r="13" spans="1:13">
      <c r="A13" s="225"/>
      <c r="B13" s="225"/>
      <c r="C13" s="225">
        <v>20</v>
      </c>
      <c r="D13" s="225">
        <v>31</v>
      </c>
      <c r="E13" s="225">
        <v>12</v>
      </c>
      <c r="F13" s="225" t="s">
        <v>6001</v>
      </c>
      <c r="G13" s="225" t="s">
        <v>73</v>
      </c>
      <c r="H13" s="225" t="s">
        <v>20</v>
      </c>
      <c r="I13" s="225"/>
      <c r="J13" s="225">
        <v>0</v>
      </c>
      <c r="K13" s="225" t="s">
        <v>5886</v>
      </c>
      <c r="L13" s="225">
        <v>0</v>
      </c>
      <c r="M13" s="225"/>
    </row>
    <row r="14" spans="1:13">
      <c r="A14" s="225"/>
      <c r="B14" s="225"/>
      <c r="C14" s="225">
        <v>16</v>
      </c>
      <c r="D14" s="225">
        <v>19</v>
      </c>
      <c r="E14" s="225">
        <v>4</v>
      </c>
      <c r="F14" s="225" t="s">
        <v>5994</v>
      </c>
      <c r="G14" s="225" t="s">
        <v>68</v>
      </c>
      <c r="H14" s="225" t="s">
        <v>9044</v>
      </c>
      <c r="I14" s="225"/>
      <c r="J14" s="225">
        <v>0</v>
      </c>
      <c r="K14" s="225" t="s">
        <v>5886</v>
      </c>
      <c r="L14" s="225">
        <v>0</v>
      </c>
      <c r="M14" s="225"/>
    </row>
    <row r="15" spans="1:13">
      <c r="A15" s="225"/>
      <c r="B15" s="225"/>
      <c r="C15" s="225">
        <v>4</v>
      </c>
      <c r="D15" s="225">
        <v>15</v>
      </c>
      <c r="E15" s="225">
        <v>12</v>
      </c>
      <c r="F15" s="225" t="s">
        <v>6001</v>
      </c>
      <c r="G15" s="225" t="s">
        <v>73</v>
      </c>
      <c r="H15" s="225" t="s">
        <v>20</v>
      </c>
      <c r="I15" s="225"/>
      <c r="J15" s="225">
        <v>0</v>
      </c>
      <c r="K15" s="225" t="s">
        <v>5886</v>
      </c>
      <c r="L15" s="225">
        <v>0</v>
      </c>
      <c r="M15" s="225"/>
    </row>
    <row r="16" spans="1:13">
      <c r="A16" s="225"/>
      <c r="B16" s="225"/>
      <c r="C16" s="225">
        <v>0</v>
      </c>
      <c r="D16" s="225">
        <v>3</v>
      </c>
      <c r="E16" s="225">
        <v>4</v>
      </c>
      <c r="F16" s="225" t="s">
        <v>5994</v>
      </c>
      <c r="G16" s="225" t="s">
        <v>68</v>
      </c>
      <c r="H16" s="225" t="s">
        <v>9043</v>
      </c>
      <c r="I16" s="225"/>
      <c r="J16" s="225">
        <v>0</v>
      </c>
      <c r="K16" s="225" t="s">
        <v>5886</v>
      </c>
      <c r="L16" s="225">
        <v>0</v>
      </c>
      <c r="M16" s="225"/>
    </row>
    <row r="17" spans="1:13">
      <c r="A17" s="226"/>
      <c r="B17" s="226" t="s">
        <v>76</v>
      </c>
      <c r="C17" s="226"/>
      <c r="D17" s="226"/>
      <c r="E17" s="226">
        <v>32</v>
      </c>
      <c r="F17" s="226" t="s">
        <v>4333</v>
      </c>
      <c r="G17" s="226"/>
      <c r="H17" s="226" t="s">
        <v>6019</v>
      </c>
      <c r="I17" s="226"/>
      <c r="J17" s="226"/>
      <c r="K17" s="226" t="s">
        <v>5886</v>
      </c>
      <c r="L17" s="226">
        <v>0</v>
      </c>
      <c r="M17" s="226"/>
    </row>
    <row r="18" spans="1:13">
      <c r="A18" s="225"/>
      <c r="B18" s="225"/>
      <c r="C18" s="225">
        <v>8</v>
      </c>
      <c r="D18" s="225">
        <v>31</v>
      </c>
      <c r="E18" s="225">
        <v>24</v>
      </c>
      <c r="F18" s="225" t="s">
        <v>5977</v>
      </c>
      <c r="G18" s="225" t="s">
        <v>73</v>
      </c>
      <c r="H18" s="225" t="s">
        <v>20</v>
      </c>
      <c r="I18" s="225"/>
      <c r="J18" s="225">
        <v>0</v>
      </c>
      <c r="K18" s="225" t="s">
        <v>5886</v>
      </c>
      <c r="L18" s="225">
        <v>0</v>
      </c>
      <c r="M18" s="225"/>
    </row>
    <row r="19" spans="1:13">
      <c r="A19" s="225"/>
      <c r="B19" s="225"/>
      <c r="C19" s="225">
        <v>4</v>
      </c>
      <c r="D19" s="225">
        <v>7</v>
      </c>
      <c r="E19" s="225">
        <v>4</v>
      </c>
      <c r="F19" s="225" t="s">
        <v>5994</v>
      </c>
      <c r="G19" s="225" t="s">
        <v>68</v>
      </c>
      <c r="H19" s="225" t="s">
        <v>9042</v>
      </c>
      <c r="I19" s="225"/>
      <c r="J19" s="225">
        <v>0</v>
      </c>
      <c r="K19" s="225" t="s">
        <v>5886</v>
      </c>
      <c r="L19" s="225">
        <v>0</v>
      </c>
      <c r="M19" s="225"/>
    </row>
    <row r="20" spans="1:13">
      <c r="A20" s="225"/>
      <c r="B20" s="225"/>
      <c r="C20" s="225">
        <v>0</v>
      </c>
      <c r="D20" s="225">
        <v>3</v>
      </c>
      <c r="E20" s="225">
        <v>4</v>
      </c>
      <c r="F20" s="225" t="s">
        <v>5994</v>
      </c>
      <c r="G20" s="225" t="s">
        <v>68</v>
      </c>
      <c r="H20" s="225" t="s">
        <v>9041</v>
      </c>
      <c r="I20" s="225"/>
      <c r="J20" s="225">
        <v>0</v>
      </c>
      <c r="K20" s="225" t="s">
        <v>5886</v>
      </c>
      <c r="L20" s="225">
        <v>0</v>
      </c>
      <c r="M20" s="225"/>
    </row>
    <row r="21" spans="1:13">
      <c r="A21" s="226"/>
      <c r="B21" s="226" t="s">
        <v>79</v>
      </c>
      <c r="C21" s="226"/>
      <c r="D21" s="226"/>
      <c r="E21" s="226">
        <v>32</v>
      </c>
      <c r="F21" s="226" t="s">
        <v>4333</v>
      </c>
      <c r="G21" s="226"/>
      <c r="H21" s="226" t="s">
        <v>6018</v>
      </c>
      <c r="I21" s="226"/>
      <c r="J21" s="226"/>
      <c r="K21" s="226" t="s">
        <v>5886</v>
      </c>
      <c r="L21" s="226">
        <v>0</v>
      </c>
      <c r="M21" s="226"/>
    </row>
    <row r="22" spans="1:13">
      <c r="A22" s="225"/>
      <c r="B22" s="225"/>
      <c r="C22" s="225">
        <v>1</v>
      </c>
      <c r="D22" s="225">
        <v>31</v>
      </c>
      <c r="E22" s="225">
        <v>31</v>
      </c>
      <c r="F22" s="225" t="s">
        <v>4368</v>
      </c>
      <c r="G22" s="225" t="s">
        <v>73</v>
      </c>
      <c r="H22" s="225" t="s">
        <v>20</v>
      </c>
      <c r="I22" s="225"/>
      <c r="J22" s="225">
        <v>0</v>
      </c>
      <c r="K22" s="225" t="s">
        <v>5886</v>
      </c>
      <c r="L22" s="225">
        <v>0</v>
      </c>
      <c r="M22" s="225"/>
    </row>
    <row r="23" spans="1:13">
      <c r="A23" s="225"/>
      <c r="B23" s="225"/>
      <c r="C23" s="225">
        <v>0</v>
      </c>
      <c r="D23" s="225">
        <v>0</v>
      </c>
      <c r="E23" s="225">
        <v>1</v>
      </c>
      <c r="F23" s="225" t="s">
        <v>5907</v>
      </c>
      <c r="G23" s="225" t="s">
        <v>68</v>
      </c>
      <c r="H23" s="225" t="s">
        <v>9040</v>
      </c>
      <c r="I23" s="225"/>
      <c r="J23" s="225">
        <v>0</v>
      </c>
      <c r="K23" s="225" t="s">
        <v>5886</v>
      </c>
      <c r="L23" s="225">
        <v>0</v>
      </c>
      <c r="M23" s="225"/>
    </row>
    <row r="24" spans="1:13">
      <c r="A24" s="226"/>
      <c r="B24" s="226" t="s">
        <v>91</v>
      </c>
      <c r="C24" s="226"/>
      <c r="D24" s="226"/>
      <c r="E24" s="226">
        <v>32</v>
      </c>
      <c r="F24" s="226" t="s">
        <v>4333</v>
      </c>
      <c r="G24" s="226"/>
      <c r="H24" s="226" t="s">
        <v>6017</v>
      </c>
      <c r="I24" s="226"/>
      <c r="J24" s="226"/>
      <c r="K24" s="226" t="s">
        <v>5886</v>
      </c>
      <c r="L24" s="226">
        <v>0</v>
      </c>
      <c r="M24" s="226"/>
    </row>
    <row r="25" spans="1:13">
      <c r="A25" s="225"/>
      <c r="B25" s="225"/>
      <c r="C25" s="225">
        <v>16</v>
      </c>
      <c r="D25" s="225">
        <v>31</v>
      </c>
      <c r="E25" s="225">
        <v>16</v>
      </c>
      <c r="F25" s="225" t="s">
        <v>6008</v>
      </c>
      <c r="G25" s="225" t="s">
        <v>73</v>
      </c>
      <c r="H25" s="225" t="s">
        <v>20</v>
      </c>
      <c r="I25" s="225"/>
      <c r="J25" s="225">
        <v>0</v>
      </c>
      <c r="K25" s="225" t="s">
        <v>5886</v>
      </c>
      <c r="L25" s="225">
        <v>0</v>
      </c>
      <c r="M25" s="225"/>
    </row>
    <row r="26" spans="1:13">
      <c r="A26" s="225"/>
      <c r="B26" s="225"/>
      <c r="C26" s="225">
        <v>0</v>
      </c>
      <c r="D26" s="225">
        <v>15</v>
      </c>
      <c r="E26" s="225">
        <v>16</v>
      </c>
      <c r="F26" s="225" t="s">
        <v>6008</v>
      </c>
      <c r="G26" s="225" t="s">
        <v>68</v>
      </c>
      <c r="H26" s="225" t="s">
        <v>9039</v>
      </c>
      <c r="I26" s="225"/>
      <c r="J26" s="225">
        <v>0</v>
      </c>
      <c r="K26" s="225" t="s">
        <v>5886</v>
      </c>
      <c r="L26" s="225">
        <v>0</v>
      </c>
      <c r="M26" s="225"/>
    </row>
    <row r="27" spans="1:13">
      <c r="A27" s="226"/>
      <c r="B27" s="226" t="s">
        <v>272</v>
      </c>
      <c r="C27" s="226"/>
      <c r="D27" s="226"/>
      <c r="E27" s="226">
        <v>32</v>
      </c>
      <c r="F27" s="226" t="s">
        <v>4333</v>
      </c>
      <c r="G27" s="226"/>
      <c r="H27" s="226" t="s">
        <v>6015</v>
      </c>
      <c r="I27" s="226"/>
      <c r="J27" s="226"/>
      <c r="K27" s="226" t="s">
        <v>5886</v>
      </c>
      <c r="L27" s="226">
        <v>0</v>
      </c>
      <c r="M27" s="226"/>
    </row>
    <row r="28" spans="1:13">
      <c r="A28" s="225"/>
      <c r="B28" s="225"/>
      <c r="C28" s="225">
        <v>20</v>
      </c>
      <c r="D28" s="225">
        <v>31</v>
      </c>
      <c r="E28" s="225">
        <v>12</v>
      </c>
      <c r="F28" s="225" t="s">
        <v>6001</v>
      </c>
      <c r="G28" s="225" t="s">
        <v>73</v>
      </c>
      <c r="H28" s="225" t="s">
        <v>20</v>
      </c>
      <c r="I28" s="225"/>
      <c r="J28" s="225">
        <v>0</v>
      </c>
      <c r="K28" s="225" t="s">
        <v>5886</v>
      </c>
      <c r="L28" s="225">
        <v>0</v>
      </c>
      <c r="M28" s="225"/>
    </row>
    <row r="29" spans="1:13">
      <c r="A29" s="225"/>
      <c r="B29" s="225"/>
      <c r="C29" s="225">
        <v>0</v>
      </c>
      <c r="D29" s="225">
        <v>19</v>
      </c>
      <c r="E29" s="225">
        <v>20</v>
      </c>
      <c r="F29" s="225" t="s">
        <v>6016</v>
      </c>
      <c r="G29" s="225" t="s">
        <v>68</v>
      </c>
      <c r="H29" s="225" t="s">
        <v>9038</v>
      </c>
      <c r="I29" s="225"/>
      <c r="J29" s="225">
        <v>0</v>
      </c>
      <c r="K29" s="225" t="s">
        <v>5886</v>
      </c>
      <c r="L29" s="225">
        <v>0</v>
      </c>
      <c r="M29" s="225"/>
    </row>
    <row r="30" spans="1:13">
      <c r="A30" s="226"/>
      <c r="B30" s="226" t="s">
        <v>1459</v>
      </c>
      <c r="C30" s="226"/>
      <c r="D30" s="226"/>
      <c r="E30" s="226">
        <v>32</v>
      </c>
      <c r="F30" s="226" t="s">
        <v>4333</v>
      </c>
      <c r="G30" s="226"/>
      <c r="H30" s="226" t="s">
        <v>6014</v>
      </c>
      <c r="I30" s="226"/>
      <c r="J30" s="226"/>
      <c r="K30" s="226" t="s">
        <v>5886</v>
      </c>
      <c r="L30" s="226">
        <v>0</v>
      </c>
      <c r="M30" s="226"/>
    </row>
    <row r="31" spans="1:13">
      <c r="A31" s="225"/>
      <c r="B31" s="225"/>
      <c r="C31" s="225">
        <v>0</v>
      </c>
      <c r="D31" s="225">
        <v>31</v>
      </c>
      <c r="E31" s="225">
        <v>32</v>
      </c>
      <c r="F31" s="225" t="s">
        <v>4333</v>
      </c>
      <c r="G31" s="225" t="s">
        <v>73</v>
      </c>
      <c r="H31" s="225" t="s">
        <v>9037</v>
      </c>
      <c r="I31" s="225"/>
      <c r="J31" s="225">
        <v>0</v>
      </c>
      <c r="K31" s="225" t="s">
        <v>5886</v>
      </c>
      <c r="L31" s="225">
        <v>0</v>
      </c>
      <c r="M31" s="225"/>
    </row>
    <row r="32" spans="1:13">
      <c r="A32" s="226"/>
      <c r="B32" s="226" t="s">
        <v>2220</v>
      </c>
      <c r="C32" s="226"/>
      <c r="D32" s="226"/>
      <c r="E32" s="226">
        <v>32</v>
      </c>
      <c r="F32" s="226" t="s">
        <v>4333</v>
      </c>
      <c r="G32" s="226"/>
      <c r="H32" s="226" t="s">
        <v>6013</v>
      </c>
      <c r="I32" s="226"/>
      <c r="J32" s="226"/>
      <c r="K32" s="226" t="s">
        <v>5886</v>
      </c>
      <c r="L32" s="226">
        <v>0</v>
      </c>
      <c r="M32" s="226"/>
    </row>
    <row r="33" spans="1:13">
      <c r="A33" s="225"/>
      <c r="B33" s="225"/>
      <c r="C33" s="225">
        <v>0</v>
      </c>
      <c r="D33" s="225">
        <v>31</v>
      </c>
      <c r="E33" s="225">
        <v>32</v>
      </c>
      <c r="F33" s="225" t="s">
        <v>4333</v>
      </c>
      <c r="G33" s="225" t="s">
        <v>73</v>
      </c>
      <c r="H33" s="225" t="s">
        <v>9036</v>
      </c>
      <c r="I33" s="225"/>
      <c r="J33" s="225">
        <v>0</v>
      </c>
      <c r="K33" s="225" t="s">
        <v>5886</v>
      </c>
      <c r="L33" s="225">
        <v>0</v>
      </c>
      <c r="M33" s="225"/>
    </row>
    <row r="34" spans="1:13">
      <c r="A34" s="226"/>
      <c r="B34" s="226" t="s">
        <v>2210</v>
      </c>
      <c r="C34" s="226"/>
      <c r="D34" s="226"/>
      <c r="E34" s="226">
        <v>32</v>
      </c>
      <c r="F34" s="226" t="s">
        <v>4333</v>
      </c>
      <c r="G34" s="226"/>
      <c r="H34" s="226" t="s">
        <v>6012</v>
      </c>
      <c r="I34" s="226"/>
      <c r="J34" s="226"/>
      <c r="K34" s="226" t="s">
        <v>5886</v>
      </c>
      <c r="L34" s="226">
        <v>0</v>
      </c>
      <c r="M34" s="226"/>
    </row>
    <row r="35" spans="1:13">
      <c r="A35" s="225"/>
      <c r="B35" s="225"/>
      <c r="C35" s="225">
        <v>0</v>
      </c>
      <c r="D35" s="225">
        <v>31</v>
      </c>
      <c r="E35" s="225">
        <v>32</v>
      </c>
      <c r="F35" s="225" t="s">
        <v>4333</v>
      </c>
      <c r="G35" s="225" t="s">
        <v>73</v>
      </c>
      <c r="H35" s="225" t="s">
        <v>9035</v>
      </c>
      <c r="I35" s="225"/>
      <c r="J35" s="225">
        <v>0</v>
      </c>
      <c r="K35" s="225" t="s">
        <v>5886</v>
      </c>
      <c r="L35" s="225">
        <v>0</v>
      </c>
      <c r="M35" s="225"/>
    </row>
    <row r="36" spans="1:13">
      <c r="A36" s="226"/>
      <c r="B36" s="226" t="s">
        <v>2200</v>
      </c>
      <c r="C36" s="226"/>
      <c r="D36" s="226"/>
      <c r="E36" s="226">
        <v>32</v>
      </c>
      <c r="F36" s="226" t="s">
        <v>4333</v>
      </c>
      <c r="G36" s="226"/>
      <c r="H36" s="226" t="s">
        <v>6011</v>
      </c>
      <c r="I36" s="226"/>
      <c r="J36" s="226"/>
      <c r="K36" s="226" t="s">
        <v>5886</v>
      </c>
      <c r="L36" s="226">
        <v>0</v>
      </c>
      <c r="M36" s="226"/>
    </row>
    <row r="37" spans="1:13">
      <c r="A37" s="225"/>
      <c r="B37" s="225"/>
      <c r="C37" s="225">
        <v>0</v>
      </c>
      <c r="D37" s="225">
        <v>31</v>
      </c>
      <c r="E37" s="225">
        <v>32</v>
      </c>
      <c r="F37" s="225" t="s">
        <v>4333</v>
      </c>
      <c r="G37" s="225" t="s">
        <v>73</v>
      </c>
      <c r="H37" s="225" t="s">
        <v>9034</v>
      </c>
      <c r="I37" s="225"/>
      <c r="J37" s="225">
        <v>0</v>
      </c>
      <c r="K37" s="225" t="s">
        <v>5886</v>
      </c>
      <c r="L37" s="225">
        <v>0</v>
      </c>
      <c r="M37" s="225"/>
    </row>
    <row r="38" spans="1:13">
      <c r="A38" s="226"/>
      <c r="B38" s="226" t="s">
        <v>2194</v>
      </c>
      <c r="C38" s="226"/>
      <c r="D38" s="226"/>
      <c r="E38" s="226">
        <v>32</v>
      </c>
      <c r="F38" s="226" t="s">
        <v>4333</v>
      </c>
      <c r="G38" s="226"/>
      <c r="H38" s="226" t="s">
        <v>6010</v>
      </c>
      <c r="I38" s="226"/>
      <c r="J38" s="226"/>
      <c r="K38" s="226" t="s">
        <v>5886</v>
      </c>
      <c r="L38" s="226">
        <v>0</v>
      </c>
      <c r="M38" s="226"/>
    </row>
    <row r="39" spans="1:13">
      <c r="A39" s="225"/>
      <c r="B39" s="225"/>
      <c r="C39" s="225">
        <v>24</v>
      </c>
      <c r="D39" s="225">
        <v>31</v>
      </c>
      <c r="E39" s="225">
        <v>8</v>
      </c>
      <c r="F39" s="225" t="s">
        <v>5976</v>
      </c>
      <c r="G39" s="225" t="s">
        <v>73</v>
      </c>
      <c r="H39" s="225" t="s">
        <v>9033</v>
      </c>
      <c r="I39" s="225"/>
      <c r="J39" s="225">
        <v>0</v>
      </c>
      <c r="K39" s="225" t="s">
        <v>5886</v>
      </c>
      <c r="L39" s="225">
        <v>0</v>
      </c>
      <c r="M39" s="225"/>
    </row>
    <row r="40" spans="1:13">
      <c r="A40" s="225"/>
      <c r="B40" s="225"/>
      <c r="C40" s="225">
        <v>16</v>
      </c>
      <c r="D40" s="225">
        <v>23</v>
      </c>
      <c r="E40" s="225">
        <v>8</v>
      </c>
      <c r="F40" s="225" t="s">
        <v>5976</v>
      </c>
      <c r="G40" s="225" t="s">
        <v>73</v>
      </c>
      <c r="H40" s="225" t="s">
        <v>9032</v>
      </c>
      <c r="I40" s="225"/>
      <c r="J40" s="225">
        <v>0</v>
      </c>
      <c r="K40" s="225" t="s">
        <v>5886</v>
      </c>
      <c r="L40" s="225">
        <v>0</v>
      </c>
      <c r="M40" s="225"/>
    </row>
    <row r="41" spans="1:13">
      <c r="A41" s="225"/>
      <c r="B41" s="225"/>
      <c r="C41" s="225">
        <v>8</v>
      </c>
      <c r="D41" s="225">
        <v>15</v>
      </c>
      <c r="E41" s="225">
        <v>8</v>
      </c>
      <c r="F41" s="225" t="s">
        <v>5976</v>
      </c>
      <c r="G41" s="225" t="s">
        <v>73</v>
      </c>
      <c r="H41" s="225" t="s">
        <v>9031</v>
      </c>
      <c r="I41" s="225"/>
      <c r="J41" s="225">
        <v>0</v>
      </c>
      <c r="K41" s="225" t="s">
        <v>5886</v>
      </c>
      <c r="L41" s="225">
        <v>0</v>
      </c>
      <c r="M41" s="225"/>
    </row>
    <row r="42" spans="1:13">
      <c r="A42" s="225"/>
      <c r="B42" s="225"/>
      <c r="C42" s="225">
        <v>0</v>
      </c>
      <c r="D42" s="225">
        <v>7</v>
      </c>
      <c r="E42" s="225">
        <v>8</v>
      </c>
      <c r="F42" s="225" t="s">
        <v>5976</v>
      </c>
      <c r="G42" s="225" t="s">
        <v>73</v>
      </c>
      <c r="H42" s="225" t="s">
        <v>9030</v>
      </c>
      <c r="I42" s="225"/>
      <c r="J42" s="225">
        <v>0</v>
      </c>
      <c r="K42" s="225" t="s">
        <v>5886</v>
      </c>
      <c r="L42" s="225">
        <v>0</v>
      </c>
      <c r="M42" s="225"/>
    </row>
    <row r="43" spans="1:13">
      <c r="A43" s="226"/>
      <c r="B43" s="226" t="s">
        <v>2186</v>
      </c>
      <c r="C43" s="226"/>
      <c r="D43" s="226"/>
      <c r="E43" s="226">
        <v>32</v>
      </c>
      <c r="F43" s="226" t="s">
        <v>4333</v>
      </c>
      <c r="G43" s="226"/>
      <c r="H43" s="226" t="s">
        <v>6009</v>
      </c>
      <c r="I43" s="226"/>
      <c r="J43" s="226"/>
      <c r="K43" s="226" t="s">
        <v>5886</v>
      </c>
      <c r="L43" s="226">
        <v>0</v>
      </c>
      <c r="M43" s="226"/>
    </row>
    <row r="44" spans="1:13">
      <c r="A44" s="225"/>
      <c r="B44" s="225"/>
      <c r="C44" s="225">
        <v>16</v>
      </c>
      <c r="D44" s="225">
        <v>31</v>
      </c>
      <c r="E44" s="225">
        <v>16</v>
      </c>
      <c r="F44" s="225" t="s">
        <v>6008</v>
      </c>
      <c r="G44" s="225" t="s">
        <v>73</v>
      </c>
      <c r="H44" s="225" t="s">
        <v>20</v>
      </c>
      <c r="I44" s="225"/>
      <c r="J44" s="225">
        <v>0</v>
      </c>
      <c r="K44" s="225" t="s">
        <v>5886</v>
      </c>
      <c r="L44" s="225">
        <v>0</v>
      </c>
      <c r="M44" s="225"/>
    </row>
    <row r="45" spans="1:13">
      <c r="A45" s="225"/>
      <c r="B45" s="225"/>
      <c r="C45" s="225">
        <v>8</v>
      </c>
      <c r="D45" s="225">
        <v>15</v>
      </c>
      <c r="E45" s="225">
        <v>8</v>
      </c>
      <c r="F45" s="225" t="s">
        <v>5976</v>
      </c>
      <c r="G45" s="225" t="s">
        <v>73</v>
      </c>
      <c r="H45" s="225" t="s">
        <v>9029</v>
      </c>
      <c r="I45" s="225"/>
      <c r="J45" s="225">
        <v>0</v>
      </c>
      <c r="K45" s="225" t="s">
        <v>5886</v>
      </c>
      <c r="L45" s="225">
        <v>0</v>
      </c>
      <c r="M45" s="225"/>
    </row>
    <row r="46" spans="1:13">
      <c r="A46" s="225"/>
      <c r="B46" s="225"/>
      <c r="C46" s="225">
        <v>0</v>
      </c>
      <c r="D46" s="225">
        <v>7</v>
      </c>
      <c r="E46" s="225">
        <v>8</v>
      </c>
      <c r="F46" s="225" t="s">
        <v>5976</v>
      </c>
      <c r="G46" s="225" t="s">
        <v>73</v>
      </c>
      <c r="H46" s="225" t="s">
        <v>9028</v>
      </c>
      <c r="I46" s="225"/>
      <c r="J46" s="225">
        <v>0</v>
      </c>
      <c r="K46" s="225" t="s">
        <v>5886</v>
      </c>
      <c r="L46" s="225">
        <v>0</v>
      </c>
      <c r="M46" s="225"/>
    </row>
    <row r="47" spans="1:13">
      <c r="A47" s="226"/>
      <c r="B47" s="226" t="s">
        <v>2178</v>
      </c>
      <c r="C47" s="226"/>
      <c r="D47" s="226"/>
      <c r="E47" s="226">
        <v>32</v>
      </c>
      <c r="F47" s="226" t="s">
        <v>4333</v>
      </c>
      <c r="G47" s="226"/>
      <c r="H47" s="226" t="s">
        <v>6007</v>
      </c>
      <c r="I47" s="226"/>
      <c r="J47" s="226"/>
      <c r="K47" s="226" t="s">
        <v>5886</v>
      </c>
      <c r="L47" s="226">
        <v>0</v>
      </c>
      <c r="M47" s="226"/>
    </row>
    <row r="48" spans="1:13">
      <c r="A48" s="225"/>
      <c r="B48" s="225"/>
      <c r="C48" s="225">
        <v>0</v>
      </c>
      <c r="D48" s="225">
        <v>31</v>
      </c>
      <c r="E48" s="225">
        <v>32</v>
      </c>
      <c r="F48" s="225" t="s">
        <v>4333</v>
      </c>
      <c r="G48" s="225" t="s">
        <v>73</v>
      </c>
      <c r="H48" s="225" t="s">
        <v>9027</v>
      </c>
      <c r="I48" s="225"/>
      <c r="J48" s="225">
        <v>0</v>
      </c>
      <c r="K48" s="225" t="s">
        <v>5886</v>
      </c>
      <c r="L48" s="225">
        <v>0</v>
      </c>
      <c r="M48" s="225"/>
    </row>
    <row r="49" spans="1:13">
      <c r="A49" s="226"/>
      <c r="B49" s="226" t="s">
        <v>2160</v>
      </c>
      <c r="C49" s="226"/>
      <c r="D49" s="226"/>
      <c r="E49" s="226">
        <v>32</v>
      </c>
      <c r="F49" s="226" t="s">
        <v>4333</v>
      </c>
      <c r="G49" s="226"/>
      <c r="H49" s="226" t="s">
        <v>6006</v>
      </c>
      <c r="I49" s="226"/>
      <c r="J49" s="226"/>
      <c r="K49" s="226" t="s">
        <v>5886</v>
      </c>
      <c r="L49" s="226">
        <v>0</v>
      </c>
      <c r="M49" s="226"/>
    </row>
    <row r="50" spans="1:13">
      <c r="A50" s="225"/>
      <c r="B50" s="225"/>
      <c r="C50" s="225">
        <v>17</v>
      </c>
      <c r="D50" s="225">
        <v>31</v>
      </c>
      <c r="E50" s="225">
        <v>15</v>
      </c>
      <c r="F50" s="225" t="s">
        <v>6002</v>
      </c>
      <c r="G50" s="225" t="s">
        <v>73</v>
      </c>
      <c r="H50" s="225" t="s">
        <v>20</v>
      </c>
      <c r="I50" s="225"/>
      <c r="J50" s="225">
        <v>0</v>
      </c>
      <c r="K50" s="225" t="s">
        <v>5886</v>
      </c>
      <c r="L50" s="225">
        <v>0</v>
      </c>
      <c r="M50" s="225"/>
    </row>
    <row r="51" spans="1:13">
      <c r="A51" s="225"/>
      <c r="B51" s="225"/>
      <c r="C51" s="225">
        <v>16</v>
      </c>
      <c r="D51" s="225">
        <v>16</v>
      </c>
      <c r="E51" s="225">
        <v>1</v>
      </c>
      <c r="F51" s="225" t="s">
        <v>5907</v>
      </c>
      <c r="G51" s="225" t="s">
        <v>68</v>
      </c>
      <c r="H51" s="225" t="s">
        <v>9026</v>
      </c>
      <c r="I51" s="225"/>
      <c r="J51" s="225">
        <v>0</v>
      </c>
      <c r="K51" s="225" t="s">
        <v>5886</v>
      </c>
      <c r="L51" s="225">
        <v>0</v>
      </c>
      <c r="M51" s="225"/>
    </row>
    <row r="52" spans="1:13">
      <c r="A52" s="225"/>
      <c r="B52" s="225"/>
      <c r="C52" s="225">
        <v>4</v>
      </c>
      <c r="D52" s="225">
        <v>15</v>
      </c>
      <c r="E52" s="225">
        <v>12</v>
      </c>
      <c r="F52" s="225" t="s">
        <v>6001</v>
      </c>
      <c r="G52" s="225" t="s">
        <v>73</v>
      </c>
      <c r="H52" s="225" t="s">
        <v>20</v>
      </c>
      <c r="I52" s="225"/>
      <c r="J52" s="225">
        <v>0</v>
      </c>
      <c r="K52" s="225" t="s">
        <v>5886</v>
      </c>
      <c r="L52" s="225">
        <v>0</v>
      </c>
      <c r="M52" s="225"/>
    </row>
    <row r="53" spans="1:13">
      <c r="A53" s="225"/>
      <c r="B53" s="225"/>
      <c r="C53" s="225">
        <v>3</v>
      </c>
      <c r="D53" s="225">
        <v>3</v>
      </c>
      <c r="E53" s="225">
        <v>1</v>
      </c>
      <c r="F53" s="225" t="s">
        <v>5907</v>
      </c>
      <c r="G53" s="225" t="s">
        <v>68</v>
      </c>
      <c r="H53" s="225" t="s">
        <v>9025</v>
      </c>
      <c r="I53" s="225"/>
      <c r="J53" s="225">
        <v>0</v>
      </c>
      <c r="K53" s="225" t="s">
        <v>5886</v>
      </c>
      <c r="L53" s="225">
        <v>0</v>
      </c>
      <c r="M53" s="225"/>
    </row>
    <row r="54" spans="1:13">
      <c r="A54" s="225"/>
      <c r="B54" s="225"/>
      <c r="C54" s="225">
        <v>2</v>
      </c>
      <c r="D54" s="225">
        <v>2</v>
      </c>
      <c r="E54" s="225">
        <v>1</v>
      </c>
      <c r="F54" s="225" t="s">
        <v>5907</v>
      </c>
      <c r="G54" s="225" t="s">
        <v>68</v>
      </c>
      <c r="H54" s="225" t="s">
        <v>9024</v>
      </c>
      <c r="I54" s="225"/>
      <c r="J54" s="225">
        <v>0</v>
      </c>
      <c r="K54" s="225" t="s">
        <v>5886</v>
      </c>
      <c r="L54" s="225">
        <v>0</v>
      </c>
      <c r="M54" s="225"/>
    </row>
    <row r="55" spans="1:13">
      <c r="A55" s="225"/>
      <c r="B55" s="225"/>
      <c r="C55" s="225">
        <v>1</v>
      </c>
      <c r="D55" s="225">
        <v>1</v>
      </c>
      <c r="E55" s="225">
        <v>1</v>
      </c>
      <c r="F55" s="225" t="s">
        <v>5907</v>
      </c>
      <c r="G55" s="225" t="s">
        <v>68</v>
      </c>
      <c r="H55" s="225" t="s">
        <v>9023</v>
      </c>
      <c r="I55" s="225"/>
      <c r="J55" s="225">
        <v>0</v>
      </c>
      <c r="K55" s="225" t="s">
        <v>5886</v>
      </c>
      <c r="L55" s="225">
        <v>0</v>
      </c>
      <c r="M55" s="225"/>
    </row>
    <row r="56" spans="1:13">
      <c r="A56" s="225"/>
      <c r="B56" s="225"/>
      <c r="C56" s="225">
        <v>0</v>
      </c>
      <c r="D56" s="225">
        <v>0</v>
      </c>
      <c r="E56" s="225">
        <v>1</v>
      </c>
      <c r="F56" s="225" t="s">
        <v>5907</v>
      </c>
      <c r="G56" s="225" t="s">
        <v>68</v>
      </c>
      <c r="H56" s="225" t="s">
        <v>9022</v>
      </c>
      <c r="I56" s="225"/>
      <c r="J56" s="225">
        <v>0</v>
      </c>
      <c r="K56" s="225" t="s">
        <v>5886</v>
      </c>
      <c r="L56" s="225">
        <v>0</v>
      </c>
      <c r="M56" s="225"/>
    </row>
    <row r="57" spans="1:13">
      <c r="A57" s="226"/>
      <c r="B57" s="226" t="s">
        <v>2154</v>
      </c>
      <c r="C57" s="226"/>
      <c r="D57" s="226"/>
      <c r="E57" s="226">
        <v>32</v>
      </c>
      <c r="F57" s="226" t="s">
        <v>4333</v>
      </c>
      <c r="G57" s="226"/>
      <c r="H57" s="226" t="s">
        <v>6005</v>
      </c>
      <c r="I57" s="226"/>
      <c r="J57" s="226"/>
      <c r="K57" s="226" t="s">
        <v>5886</v>
      </c>
      <c r="L57" s="226">
        <v>0</v>
      </c>
      <c r="M57" s="226"/>
    </row>
    <row r="58" spans="1:13">
      <c r="A58" s="225"/>
      <c r="B58" s="225"/>
      <c r="C58" s="225">
        <v>24</v>
      </c>
      <c r="D58" s="225">
        <v>31</v>
      </c>
      <c r="E58" s="225">
        <v>8</v>
      </c>
      <c r="F58" s="225" t="s">
        <v>5976</v>
      </c>
      <c r="G58" s="225" t="s">
        <v>68</v>
      </c>
      <c r="H58" s="225" t="s">
        <v>9021</v>
      </c>
      <c r="I58" s="225"/>
      <c r="J58" s="225">
        <v>0</v>
      </c>
      <c r="K58" s="225" t="s">
        <v>5886</v>
      </c>
      <c r="L58" s="225">
        <v>0</v>
      </c>
      <c r="M58" s="225"/>
    </row>
    <row r="59" spans="1:13">
      <c r="A59" s="225"/>
      <c r="B59" s="225"/>
      <c r="C59" s="225">
        <v>16</v>
      </c>
      <c r="D59" s="225">
        <v>23</v>
      </c>
      <c r="E59" s="225">
        <v>8</v>
      </c>
      <c r="F59" s="225" t="s">
        <v>5976</v>
      </c>
      <c r="G59" s="225" t="s">
        <v>68</v>
      </c>
      <c r="H59" s="225" t="s">
        <v>9020</v>
      </c>
      <c r="I59" s="225"/>
      <c r="J59" s="225">
        <v>0</v>
      </c>
      <c r="K59" s="225" t="s">
        <v>5886</v>
      </c>
      <c r="L59" s="225">
        <v>0</v>
      </c>
      <c r="M59" s="225"/>
    </row>
    <row r="60" spans="1:13">
      <c r="A60" s="225"/>
      <c r="B60" s="225"/>
      <c r="C60" s="225">
        <v>8</v>
      </c>
      <c r="D60" s="225">
        <v>15</v>
      </c>
      <c r="E60" s="225">
        <v>8</v>
      </c>
      <c r="F60" s="225" t="s">
        <v>5976</v>
      </c>
      <c r="G60" s="225" t="s">
        <v>68</v>
      </c>
      <c r="H60" s="225" t="s">
        <v>9019</v>
      </c>
      <c r="I60" s="225"/>
      <c r="J60" s="225">
        <v>0</v>
      </c>
      <c r="K60" s="225" t="s">
        <v>5886</v>
      </c>
      <c r="L60" s="225">
        <v>0</v>
      </c>
      <c r="M60" s="225"/>
    </row>
    <row r="61" spans="1:13">
      <c r="A61" s="225"/>
      <c r="B61" s="225"/>
      <c r="C61" s="225">
        <v>0</v>
      </c>
      <c r="D61" s="225">
        <v>7</v>
      </c>
      <c r="E61" s="225">
        <v>8</v>
      </c>
      <c r="F61" s="225" t="s">
        <v>5976</v>
      </c>
      <c r="G61" s="225" t="s">
        <v>68</v>
      </c>
      <c r="H61" s="225" t="s">
        <v>9018</v>
      </c>
      <c r="I61" s="225"/>
      <c r="J61" s="225">
        <v>0</v>
      </c>
      <c r="K61" s="225" t="s">
        <v>5886</v>
      </c>
      <c r="L61" s="225">
        <v>0</v>
      </c>
      <c r="M61" s="225"/>
    </row>
    <row r="62" spans="1:13">
      <c r="A62" s="226"/>
      <c r="B62" s="226" t="s">
        <v>2148</v>
      </c>
      <c r="C62" s="226"/>
      <c r="D62" s="226"/>
      <c r="E62" s="226">
        <v>32</v>
      </c>
      <c r="F62" s="226" t="s">
        <v>4333</v>
      </c>
      <c r="G62" s="226"/>
      <c r="H62" s="226" t="s">
        <v>6004</v>
      </c>
      <c r="I62" s="226"/>
      <c r="J62" s="226"/>
      <c r="K62" s="226" t="s">
        <v>5886</v>
      </c>
      <c r="L62" s="226">
        <v>0</v>
      </c>
      <c r="M62" s="226"/>
    </row>
    <row r="63" spans="1:13">
      <c r="A63" s="225"/>
      <c r="B63" s="225"/>
      <c r="C63" s="225">
        <v>17</v>
      </c>
      <c r="D63" s="225">
        <v>31</v>
      </c>
      <c r="E63" s="225">
        <v>15</v>
      </c>
      <c r="F63" s="225" t="s">
        <v>6002</v>
      </c>
      <c r="G63" s="225" t="s">
        <v>73</v>
      </c>
      <c r="H63" s="225" t="s">
        <v>20</v>
      </c>
      <c r="I63" s="225"/>
      <c r="J63" s="225">
        <v>0</v>
      </c>
      <c r="K63" s="225" t="s">
        <v>5886</v>
      </c>
      <c r="L63" s="225">
        <v>0</v>
      </c>
      <c r="M63" s="225"/>
    </row>
    <row r="64" spans="1:13">
      <c r="A64" s="225"/>
      <c r="B64" s="225"/>
      <c r="C64" s="225">
        <v>16</v>
      </c>
      <c r="D64" s="225">
        <v>16</v>
      </c>
      <c r="E64" s="225">
        <v>1</v>
      </c>
      <c r="F64" s="225" t="s">
        <v>5907</v>
      </c>
      <c r="G64" s="225" t="s">
        <v>73</v>
      </c>
      <c r="H64" s="225" t="s">
        <v>9017</v>
      </c>
      <c r="I64" s="225"/>
      <c r="J64" s="225">
        <v>0</v>
      </c>
      <c r="K64" s="225" t="s">
        <v>5886</v>
      </c>
      <c r="L64" s="225">
        <v>0</v>
      </c>
      <c r="M64" s="225"/>
    </row>
    <row r="65" spans="1:13">
      <c r="A65" s="225"/>
      <c r="B65" s="225"/>
      <c r="C65" s="225">
        <v>4</v>
      </c>
      <c r="D65" s="225">
        <v>15</v>
      </c>
      <c r="E65" s="225">
        <v>12</v>
      </c>
      <c r="F65" s="225" t="s">
        <v>6001</v>
      </c>
      <c r="G65" s="225" t="s">
        <v>73</v>
      </c>
      <c r="H65" s="225" t="s">
        <v>20</v>
      </c>
      <c r="I65" s="225"/>
      <c r="J65" s="225">
        <v>0</v>
      </c>
      <c r="K65" s="225" t="s">
        <v>5886</v>
      </c>
      <c r="L65" s="225">
        <v>0</v>
      </c>
      <c r="M65" s="225"/>
    </row>
    <row r="66" spans="1:13">
      <c r="A66" s="225"/>
      <c r="B66" s="225"/>
      <c r="C66" s="225">
        <v>3</v>
      </c>
      <c r="D66" s="225">
        <v>3</v>
      </c>
      <c r="E66" s="225">
        <v>1</v>
      </c>
      <c r="F66" s="225" t="s">
        <v>5907</v>
      </c>
      <c r="G66" s="225" t="s">
        <v>73</v>
      </c>
      <c r="H66" s="225" t="s">
        <v>9016</v>
      </c>
      <c r="I66" s="225"/>
      <c r="J66" s="225">
        <v>0</v>
      </c>
      <c r="K66" s="225" t="s">
        <v>5886</v>
      </c>
      <c r="L66" s="225">
        <v>0</v>
      </c>
      <c r="M66" s="225"/>
    </row>
    <row r="67" spans="1:13">
      <c r="A67" s="225"/>
      <c r="B67" s="225"/>
      <c r="C67" s="225">
        <v>2</v>
      </c>
      <c r="D67" s="225">
        <v>2</v>
      </c>
      <c r="E67" s="225">
        <v>1</v>
      </c>
      <c r="F67" s="225" t="s">
        <v>5907</v>
      </c>
      <c r="G67" s="225" t="s">
        <v>73</v>
      </c>
      <c r="H67" s="225" t="s">
        <v>9015</v>
      </c>
      <c r="I67" s="225"/>
      <c r="J67" s="225">
        <v>0</v>
      </c>
      <c r="K67" s="225" t="s">
        <v>5886</v>
      </c>
      <c r="L67" s="225">
        <v>0</v>
      </c>
      <c r="M67" s="225"/>
    </row>
    <row r="68" spans="1:13">
      <c r="A68" s="225"/>
      <c r="B68" s="225"/>
      <c r="C68" s="225">
        <v>1</v>
      </c>
      <c r="D68" s="225">
        <v>1</v>
      </c>
      <c r="E68" s="225">
        <v>1</v>
      </c>
      <c r="F68" s="225" t="s">
        <v>5907</v>
      </c>
      <c r="G68" s="225" t="s">
        <v>73</v>
      </c>
      <c r="H68" s="225" t="s">
        <v>9014</v>
      </c>
      <c r="I68" s="225"/>
      <c r="J68" s="225">
        <v>0</v>
      </c>
      <c r="K68" s="225" t="s">
        <v>5886</v>
      </c>
      <c r="L68" s="225">
        <v>0</v>
      </c>
      <c r="M68" s="225"/>
    </row>
    <row r="69" spans="1:13">
      <c r="A69" s="225"/>
      <c r="B69" s="225"/>
      <c r="C69" s="225">
        <v>0</v>
      </c>
      <c r="D69" s="225">
        <v>0</v>
      </c>
      <c r="E69" s="225">
        <v>1</v>
      </c>
      <c r="F69" s="225" t="s">
        <v>5907</v>
      </c>
      <c r="G69" s="225" t="s">
        <v>73</v>
      </c>
      <c r="H69" s="225" t="s">
        <v>9013</v>
      </c>
      <c r="I69" s="225"/>
      <c r="J69" s="225">
        <v>0</v>
      </c>
      <c r="K69" s="225" t="s">
        <v>5886</v>
      </c>
      <c r="L69" s="225">
        <v>0</v>
      </c>
      <c r="M69" s="225"/>
    </row>
    <row r="70" spans="1:13">
      <c r="A70" s="226"/>
      <c r="B70" s="226" t="s">
        <v>2142</v>
      </c>
      <c r="C70" s="226"/>
      <c r="D70" s="226"/>
      <c r="E70" s="226">
        <v>32</v>
      </c>
      <c r="F70" s="226" t="s">
        <v>4333</v>
      </c>
      <c r="G70" s="226"/>
      <c r="H70" s="226" t="s">
        <v>6003</v>
      </c>
      <c r="I70" s="226"/>
      <c r="J70" s="226"/>
      <c r="K70" s="226" t="s">
        <v>5886</v>
      </c>
      <c r="L70" s="226">
        <v>0</v>
      </c>
      <c r="M70" s="226"/>
    </row>
    <row r="71" spans="1:13">
      <c r="A71" s="225"/>
      <c r="B71" s="225"/>
      <c r="C71" s="225">
        <v>17</v>
      </c>
      <c r="D71" s="225">
        <v>31</v>
      </c>
      <c r="E71" s="225">
        <v>15</v>
      </c>
      <c r="F71" s="225" t="s">
        <v>6002</v>
      </c>
      <c r="G71" s="225" t="s">
        <v>73</v>
      </c>
      <c r="H71" s="225" t="s">
        <v>20</v>
      </c>
      <c r="I71" s="225"/>
      <c r="J71" s="225">
        <v>0</v>
      </c>
      <c r="K71" s="225" t="s">
        <v>5886</v>
      </c>
      <c r="L71" s="225">
        <v>0</v>
      </c>
      <c r="M71" s="225"/>
    </row>
    <row r="72" spans="1:13">
      <c r="A72" s="225"/>
      <c r="B72" s="225"/>
      <c r="C72" s="225">
        <v>16</v>
      </c>
      <c r="D72" s="225">
        <v>16</v>
      </c>
      <c r="E72" s="225">
        <v>1</v>
      </c>
      <c r="F72" s="225" t="s">
        <v>5907</v>
      </c>
      <c r="G72" s="225" t="s">
        <v>713</v>
      </c>
      <c r="H72" s="225" t="s">
        <v>9012</v>
      </c>
      <c r="I72" s="225"/>
      <c r="J72" s="225">
        <v>0</v>
      </c>
      <c r="K72" s="225" t="s">
        <v>5886</v>
      </c>
      <c r="L72" s="225">
        <v>0</v>
      </c>
      <c r="M72" s="225"/>
    </row>
    <row r="73" spans="1:13">
      <c r="A73" s="225"/>
      <c r="B73" s="225"/>
      <c r="C73" s="225">
        <v>4</v>
      </c>
      <c r="D73" s="225">
        <v>15</v>
      </c>
      <c r="E73" s="225">
        <v>12</v>
      </c>
      <c r="F73" s="225" t="s">
        <v>6001</v>
      </c>
      <c r="G73" s="225" t="s">
        <v>73</v>
      </c>
      <c r="H73" s="225" t="s">
        <v>20</v>
      </c>
      <c r="I73" s="225"/>
      <c r="J73" s="225">
        <v>0</v>
      </c>
      <c r="K73" s="225" t="s">
        <v>5886</v>
      </c>
      <c r="L73" s="225">
        <v>0</v>
      </c>
      <c r="M73" s="225"/>
    </row>
    <row r="74" spans="1:13">
      <c r="A74" s="225"/>
      <c r="B74" s="225"/>
      <c r="C74" s="225">
        <v>3</v>
      </c>
      <c r="D74" s="225">
        <v>3</v>
      </c>
      <c r="E74" s="225">
        <v>1</v>
      </c>
      <c r="F74" s="225" t="s">
        <v>5907</v>
      </c>
      <c r="G74" s="225" t="s">
        <v>713</v>
      </c>
      <c r="H74" s="225" t="s">
        <v>9011</v>
      </c>
      <c r="I74" s="225"/>
      <c r="J74" s="225">
        <v>0</v>
      </c>
      <c r="K74" s="225" t="s">
        <v>5886</v>
      </c>
      <c r="L74" s="225">
        <v>0</v>
      </c>
      <c r="M74" s="225"/>
    </row>
    <row r="75" spans="1:13">
      <c r="A75" s="225"/>
      <c r="B75" s="225"/>
      <c r="C75" s="225">
        <v>2</v>
      </c>
      <c r="D75" s="225">
        <v>2</v>
      </c>
      <c r="E75" s="225">
        <v>1</v>
      </c>
      <c r="F75" s="225" t="s">
        <v>5907</v>
      </c>
      <c r="G75" s="225" t="s">
        <v>713</v>
      </c>
      <c r="H75" s="225" t="s">
        <v>9010</v>
      </c>
      <c r="I75" s="225"/>
      <c r="J75" s="225">
        <v>0</v>
      </c>
      <c r="K75" s="225" t="s">
        <v>5886</v>
      </c>
      <c r="L75" s="225">
        <v>0</v>
      </c>
      <c r="M75" s="225"/>
    </row>
    <row r="76" spans="1:13">
      <c r="A76" s="225"/>
      <c r="B76" s="225"/>
      <c r="C76" s="225">
        <v>1</v>
      </c>
      <c r="D76" s="225">
        <v>1</v>
      </c>
      <c r="E76" s="225">
        <v>1</v>
      </c>
      <c r="F76" s="225" t="s">
        <v>5907</v>
      </c>
      <c r="G76" s="225" t="s">
        <v>713</v>
      </c>
      <c r="H76" s="225" t="s">
        <v>9009</v>
      </c>
      <c r="I76" s="225"/>
      <c r="J76" s="225">
        <v>0</v>
      </c>
      <c r="K76" s="225" t="s">
        <v>5886</v>
      </c>
      <c r="L76" s="225">
        <v>0</v>
      </c>
      <c r="M76" s="225"/>
    </row>
    <row r="77" spans="1:13">
      <c r="A77" s="225"/>
      <c r="B77" s="225"/>
      <c r="C77" s="225">
        <v>0</v>
      </c>
      <c r="D77" s="225">
        <v>0</v>
      </c>
      <c r="E77" s="225">
        <v>1</v>
      </c>
      <c r="F77" s="225" t="s">
        <v>5907</v>
      </c>
      <c r="G77" s="225" t="s">
        <v>713</v>
      </c>
      <c r="H77" s="225" t="s">
        <v>9008</v>
      </c>
      <c r="I77" s="225"/>
      <c r="J77" s="225">
        <v>0</v>
      </c>
      <c r="K77" s="225" t="s">
        <v>5886</v>
      </c>
      <c r="L77" s="225">
        <v>0</v>
      </c>
      <c r="M77" s="225"/>
    </row>
    <row r="78" spans="1:13">
      <c r="A78" s="226"/>
      <c r="B78" s="226" t="s">
        <v>1574</v>
      </c>
      <c r="C78" s="226"/>
      <c r="D78" s="226"/>
      <c r="E78" s="226">
        <v>32</v>
      </c>
      <c r="F78" s="226" t="s">
        <v>4333</v>
      </c>
      <c r="G78" s="226"/>
      <c r="H78" s="226" t="s">
        <v>6000</v>
      </c>
      <c r="I78" s="226"/>
      <c r="J78" s="226"/>
      <c r="K78" s="226" t="s">
        <v>5886</v>
      </c>
      <c r="L78" s="226">
        <v>0</v>
      </c>
      <c r="M78" s="226"/>
    </row>
    <row r="79" spans="1:13">
      <c r="A79" s="225"/>
      <c r="B79" s="225"/>
      <c r="C79" s="225">
        <v>24</v>
      </c>
      <c r="D79" s="225">
        <v>31</v>
      </c>
      <c r="E79" s="225">
        <v>8</v>
      </c>
      <c r="F79" s="225" t="s">
        <v>5976</v>
      </c>
      <c r="G79" s="225" t="s">
        <v>73</v>
      </c>
      <c r="H79" s="225" t="s">
        <v>9007</v>
      </c>
      <c r="I79" s="225"/>
      <c r="J79" s="225">
        <v>0</v>
      </c>
      <c r="K79" s="225" t="s">
        <v>5886</v>
      </c>
      <c r="L79" s="225">
        <v>0</v>
      </c>
      <c r="M79" s="225"/>
    </row>
    <row r="80" spans="1:13">
      <c r="A80" s="225"/>
      <c r="B80" s="225"/>
      <c r="C80" s="225">
        <v>16</v>
      </c>
      <c r="D80" s="225">
        <v>23</v>
      </c>
      <c r="E80" s="225">
        <v>8</v>
      </c>
      <c r="F80" s="225" t="s">
        <v>5976</v>
      </c>
      <c r="G80" s="225" t="s">
        <v>73</v>
      </c>
      <c r="H80" s="225" t="s">
        <v>9006</v>
      </c>
      <c r="I80" s="225"/>
      <c r="J80" s="225">
        <v>0</v>
      </c>
      <c r="K80" s="225" t="s">
        <v>5886</v>
      </c>
      <c r="L80" s="225">
        <v>0</v>
      </c>
      <c r="M80" s="225"/>
    </row>
    <row r="81" spans="1:13">
      <c r="A81" s="225"/>
      <c r="B81" s="225"/>
      <c r="C81" s="225">
        <v>8</v>
      </c>
      <c r="D81" s="225">
        <v>15</v>
      </c>
      <c r="E81" s="225">
        <v>8</v>
      </c>
      <c r="F81" s="225" t="s">
        <v>5976</v>
      </c>
      <c r="G81" s="225" t="s">
        <v>73</v>
      </c>
      <c r="H81" s="225" t="s">
        <v>9005</v>
      </c>
      <c r="I81" s="225"/>
      <c r="J81" s="225">
        <v>0</v>
      </c>
      <c r="K81" s="225" t="s">
        <v>5886</v>
      </c>
      <c r="L81" s="225">
        <v>0</v>
      </c>
      <c r="M81" s="225"/>
    </row>
    <row r="82" spans="1:13">
      <c r="A82" s="225"/>
      <c r="B82" s="225"/>
      <c r="C82" s="225">
        <v>0</v>
      </c>
      <c r="D82" s="225">
        <v>7</v>
      </c>
      <c r="E82" s="225">
        <v>8</v>
      </c>
      <c r="F82" s="225" t="s">
        <v>5976</v>
      </c>
      <c r="G82" s="225" t="s">
        <v>73</v>
      </c>
      <c r="H82" s="225" t="s">
        <v>9004</v>
      </c>
      <c r="I82" s="225"/>
      <c r="J82" s="225">
        <v>0</v>
      </c>
      <c r="K82" s="225" t="s">
        <v>5886</v>
      </c>
      <c r="L82" s="225">
        <v>0</v>
      </c>
      <c r="M82" s="225"/>
    </row>
    <row r="83" spans="1:13">
      <c r="A83" s="226"/>
      <c r="B83" s="226" t="s">
        <v>1568</v>
      </c>
      <c r="C83" s="226"/>
      <c r="D83" s="226"/>
      <c r="E83" s="226">
        <v>32</v>
      </c>
      <c r="F83" s="226" t="s">
        <v>4333</v>
      </c>
      <c r="G83" s="226"/>
      <c r="H83" s="226" t="s">
        <v>5999</v>
      </c>
      <c r="I83" s="226"/>
      <c r="J83" s="226"/>
      <c r="K83" s="226" t="s">
        <v>5886</v>
      </c>
      <c r="L83" s="226">
        <v>0</v>
      </c>
      <c r="M83" s="226"/>
    </row>
    <row r="84" spans="1:13">
      <c r="A84" s="225"/>
      <c r="B84" s="225"/>
      <c r="C84" s="225">
        <v>24</v>
      </c>
      <c r="D84" s="225">
        <v>31</v>
      </c>
      <c r="E84" s="225">
        <v>8</v>
      </c>
      <c r="F84" s="225" t="s">
        <v>5976</v>
      </c>
      <c r="G84" s="225" t="s">
        <v>73</v>
      </c>
      <c r="H84" s="225" t="s">
        <v>9003</v>
      </c>
      <c r="I84" s="225"/>
      <c r="J84" s="225">
        <v>0</v>
      </c>
      <c r="K84" s="225" t="s">
        <v>5886</v>
      </c>
      <c r="L84" s="225">
        <v>0</v>
      </c>
      <c r="M84" s="225"/>
    </row>
    <row r="85" spans="1:13">
      <c r="A85" s="225"/>
      <c r="B85" s="225"/>
      <c r="C85" s="225">
        <v>16</v>
      </c>
      <c r="D85" s="225">
        <v>23</v>
      </c>
      <c r="E85" s="225">
        <v>8</v>
      </c>
      <c r="F85" s="225" t="s">
        <v>5976</v>
      </c>
      <c r="G85" s="225" t="s">
        <v>73</v>
      </c>
      <c r="H85" s="225" t="s">
        <v>9002</v>
      </c>
      <c r="I85" s="225"/>
      <c r="J85" s="225">
        <v>0</v>
      </c>
      <c r="K85" s="225" t="s">
        <v>5886</v>
      </c>
      <c r="L85" s="225">
        <v>0</v>
      </c>
      <c r="M85" s="225"/>
    </row>
    <row r="86" spans="1:13">
      <c r="A86" s="225"/>
      <c r="B86" s="225"/>
      <c r="C86" s="225">
        <v>8</v>
      </c>
      <c r="D86" s="225">
        <v>15</v>
      </c>
      <c r="E86" s="225">
        <v>8</v>
      </c>
      <c r="F86" s="225" t="s">
        <v>5976</v>
      </c>
      <c r="G86" s="225" t="s">
        <v>73</v>
      </c>
      <c r="H86" s="225" t="s">
        <v>9001</v>
      </c>
      <c r="I86" s="225"/>
      <c r="J86" s="225">
        <v>0</v>
      </c>
      <c r="K86" s="225" t="s">
        <v>5886</v>
      </c>
      <c r="L86" s="225">
        <v>0</v>
      </c>
      <c r="M86" s="225"/>
    </row>
    <row r="87" spans="1:13">
      <c r="A87" s="225"/>
      <c r="B87" s="225"/>
      <c r="C87" s="225">
        <v>0</v>
      </c>
      <c r="D87" s="225">
        <v>7</v>
      </c>
      <c r="E87" s="225">
        <v>8</v>
      </c>
      <c r="F87" s="225" t="s">
        <v>5976</v>
      </c>
      <c r="G87" s="225" t="s">
        <v>73</v>
      </c>
      <c r="H87" s="225" t="s">
        <v>9000</v>
      </c>
      <c r="I87" s="225"/>
      <c r="J87" s="225">
        <v>0</v>
      </c>
      <c r="K87" s="225" t="s">
        <v>5886</v>
      </c>
      <c r="L87" s="225">
        <v>0</v>
      </c>
      <c r="M87" s="225"/>
    </row>
    <row r="88" spans="1:13">
      <c r="A88" s="226"/>
      <c r="B88" s="226" t="s">
        <v>1565</v>
      </c>
      <c r="C88" s="226"/>
      <c r="D88" s="226"/>
      <c r="E88" s="226">
        <v>32</v>
      </c>
      <c r="F88" s="226" t="s">
        <v>4333</v>
      </c>
      <c r="G88" s="226"/>
      <c r="H88" s="226" t="s">
        <v>5998</v>
      </c>
      <c r="I88" s="226"/>
      <c r="J88" s="226"/>
      <c r="K88" s="226" t="s">
        <v>5886</v>
      </c>
      <c r="L88" s="226">
        <v>0</v>
      </c>
      <c r="M88" s="226"/>
    </row>
    <row r="89" spans="1:13">
      <c r="A89" s="225"/>
      <c r="B89" s="225"/>
      <c r="C89" s="225">
        <v>24</v>
      </c>
      <c r="D89" s="225">
        <v>31</v>
      </c>
      <c r="E89" s="225">
        <v>8</v>
      </c>
      <c r="F89" s="225" t="s">
        <v>5976</v>
      </c>
      <c r="G89" s="225" t="s">
        <v>73</v>
      </c>
      <c r="H89" s="225" t="s">
        <v>8999</v>
      </c>
      <c r="I89" s="225"/>
      <c r="J89" s="225">
        <v>0</v>
      </c>
      <c r="K89" s="225" t="s">
        <v>5886</v>
      </c>
      <c r="L89" s="225">
        <v>0</v>
      </c>
      <c r="M89" s="225"/>
    </row>
    <row r="90" spans="1:13">
      <c r="A90" s="225"/>
      <c r="B90" s="225"/>
      <c r="C90" s="225">
        <v>16</v>
      </c>
      <c r="D90" s="225">
        <v>23</v>
      </c>
      <c r="E90" s="225">
        <v>8</v>
      </c>
      <c r="F90" s="225" t="s">
        <v>5976</v>
      </c>
      <c r="G90" s="225" t="s">
        <v>73</v>
      </c>
      <c r="H90" s="225" t="s">
        <v>8998</v>
      </c>
      <c r="I90" s="225"/>
      <c r="J90" s="225">
        <v>0</v>
      </c>
      <c r="K90" s="225" t="s">
        <v>5886</v>
      </c>
      <c r="L90" s="225">
        <v>0</v>
      </c>
      <c r="M90" s="225"/>
    </row>
    <row r="91" spans="1:13">
      <c r="A91" s="225"/>
      <c r="B91" s="225"/>
      <c r="C91" s="225">
        <v>8</v>
      </c>
      <c r="D91" s="225">
        <v>15</v>
      </c>
      <c r="E91" s="225">
        <v>8</v>
      </c>
      <c r="F91" s="225" t="s">
        <v>5976</v>
      </c>
      <c r="G91" s="225" t="s">
        <v>73</v>
      </c>
      <c r="H91" s="225" t="s">
        <v>8997</v>
      </c>
      <c r="I91" s="225"/>
      <c r="J91" s="225">
        <v>0</v>
      </c>
      <c r="K91" s="225" t="s">
        <v>5886</v>
      </c>
      <c r="L91" s="225">
        <v>0</v>
      </c>
      <c r="M91" s="225"/>
    </row>
    <row r="92" spans="1:13">
      <c r="A92" s="225"/>
      <c r="B92" s="225"/>
      <c r="C92" s="225">
        <v>0</v>
      </c>
      <c r="D92" s="225">
        <v>7</v>
      </c>
      <c r="E92" s="225">
        <v>8</v>
      </c>
      <c r="F92" s="225" t="s">
        <v>5976</v>
      </c>
      <c r="G92" s="225" t="s">
        <v>73</v>
      </c>
      <c r="H92" s="225" t="s">
        <v>8996</v>
      </c>
      <c r="I92" s="225"/>
      <c r="J92" s="225">
        <v>0</v>
      </c>
      <c r="K92" s="225" t="s">
        <v>5886</v>
      </c>
      <c r="L92" s="225">
        <v>0</v>
      </c>
      <c r="M92" s="225"/>
    </row>
    <row r="93" spans="1:13">
      <c r="A93" s="226"/>
      <c r="B93" s="226" t="s">
        <v>1562</v>
      </c>
      <c r="C93" s="226"/>
      <c r="D93" s="226"/>
      <c r="E93" s="226">
        <v>32</v>
      </c>
      <c r="F93" s="226" t="s">
        <v>4333</v>
      </c>
      <c r="G93" s="226"/>
      <c r="H93" s="226" t="s">
        <v>5997</v>
      </c>
      <c r="I93" s="226"/>
      <c r="J93" s="226"/>
      <c r="K93" s="226" t="s">
        <v>5886</v>
      </c>
      <c r="L93" s="226">
        <v>0</v>
      </c>
      <c r="M93" s="226"/>
    </row>
    <row r="94" spans="1:13">
      <c r="A94" s="225"/>
      <c r="B94" s="225"/>
      <c r="C94" s="225">
        <v>24</v>
      </c>
      <c r="D94" s="225">
        <v>31</v>
      </c>
      <c r="E94" s="225">
        <v>8</v>
      </c>
      <c r="F94" s="225" t="s">
        <v>5976</v>
      </c>
      <c r="G94" s="225" t="s">
        <v>73</v>
      </c>
      <c r="H94" s="225" t="s">
        <v>8995</v>
      </c>
      <c r="I94" s="225"/>
      <c r="J94" s="225">
        <v>0</v>
      </c>
      <c r="K94" s="225" t="s">
        <v>5886</v>
      </c>
      <c r="L94" s="225">
        <v>0</v>
      </c>
      <c r="M94" s="225"/>
    </row>
    <row r="95" spans="1:13">
      <c r="A95" s="225"/>
      <c r="B95" s="225"/>
      <c r="C95" s="225">
        <v>16</v>
      </c>
      <c r="D95" s="225">
        <v>23</v>
      </c>
      <c r="E95" s="225">
        <v>8</v>
      </c>
      <c r="F95" s="225" t="s">
        <v>5976</v>
      </c>
      <c r="G95" s="225" t="s">
        <v>73</v>
      </c>
      <c r="H95" s="225" t="s">
        <v>8994</v>
      </c>
      <c r="I95" s="225"/>
      <c r="J95" s="225">
        <v>0</v>
      </c>
      <c r="K95" s="225" t="s">
        <v>5886</v>
      </c>
      <c r="L95" s="225">
        <v>0</v>
      </c>
      <c r="M95" s="225"/>
    </row>
    <row r="96" spans="1:13">
      <c r="A96" s="225"/>
      <c r="B96" s="225"/>
      <c r="C96" s="225">
        <v>8</v>
      </c>
      <c r="D96" s="225">
        <v>15</v>
      </c>
      <c r="E96" s="225">
        <v>8</v>
      </c>
      <c r="F96" s="225" t="s">
        <v>5976</v>
      </c>
      <c r="G96" s="225" t="s">
        <v>73</v>
      </c>
      <c r="H96" s="225" t="s">
        <v>8993</v>
      </c>
      <c r="I96" s="225"/>
      <c r="J96" s="225">
        <v>0</v>
      </c>
      <c r="K96" s="225" t="s">
        <v>5886</v>
      </c>
      <c r="L96" s="225">
        <v>0</v>
      </c>
      <c r="M96" s="225"/>
    </row>
    <row r="97" spans="1:13">
      <c r="A97" s="225"/>
      <c r="B97" s="225"/>
      <c r="C97" s="225">
        <v>0</v>
      </c>
      <c r="D97" s="225">
        <v>7</v>
      </c>
      <c r="E97" s="225">
        <v>8</v>
      </c>
      <c r="F97" s="225" t="s">
        <v>5976</v>
      </c>
      <c r="G97" s="225" t="s">
        <v>73</v>
      </c>
      <c r="H97" s="225" t="s">
        <v>8992</v>
      </c>
      <c r="I97" s="225"/>
      <c r="J97" s="225">
        <v>0</v>
      </c>
      <c r="K97" s="225" t="s">
        <v>5886</v>
      </c>
      <c r="L97" s="225">
        <v>0</v>
      </c>
      <c r="M97" s="225"/>
    </row>
    <row r="98" spans="1:13">
      <c r="A98" s="226"/>
      <c r="B98" s="226" t="s">
        <v>322</v>
      </c>
      <c r="C98" s="226"/>
      <c r="D98" s="226"/>
      <c r="E98" s="226">
        <v>32</v>
      </c>
      <c r="F98" s="226" t="s">
        <v>4333</v>
      </c>
      <c r="G98" s="226"/>
      <c r="H98" s="226" t="s">
        <v>5996</v>
      </c>
      <c r="I98" s="226"/>
      <c r="J98" s="226"/>
      <c r="K98" s="226" t="s">
        <v>5886</v>
      </c>
      <c r="L98" s="226">
        <v>0</v>
      </c>
      <c r="M98" s="226"/>
    </row>
    <row r="99" spans="1:13">
      <c r="A99" s="225"/>
      <c r="B99" s="225"/>
      <c r="C99" s="225">
        <v>31</v>
      </c>
      <c r="D99" s="225">
        <v>31</v>
      </c>
      <c r="E99" s="225">
        <v>1</v>
      </c>
      <c r="F99" s="225" t="s">
        <v>5907</v>
      </c>
      <c r="G99" s="225" t="s">
        <v>68</v>
      </c>
      <c r="H99" s="225" t="s">
        <v>8991</v>
      </c>
      <c r="I99" s="225"/>
      <c r="J99" s="225">
        <v>0</v>
      </c>
      <c r="K99" s="225" t="s">
        <v>5886</v>
      </c>
      <c r="L99" s="225">
        <v>0</v>
      </c>
      <c r="M99" s="225"/>
    </row>
    <row r="100" spans="1:13">
      <c r="A100" s="225"/>
      <c r="B100" s="225"/>
      <c r="C100" s="225">
        <v>4</v>
      </c>
      <c r="D100" s="225">
        <v>30</v>
      </c>
      <c r="E100" s="225">
        <v>27</v>
      </c>
      <c r="F100" s="225" t="s">
        <v>5995</v>
      </c>
      <c r="G100" s="225" t="s">
        <v>73</v>
      </c>
      <c r="H100" s="225" t="s">
        <v>20</v>
      </c>
      <c r="I100" s="225"/>
      <c r="J100" s="225">
        <v>0</v>
      </c>
      <c r="K100" s="225" t="s">
        <v>5886</v>
      </c>
      <c r="L100" s="225">
        <v>0</v>
      </c>
      <c r="M100" s="225"/>
    </row>
    <row r="101" spans="1:13">
      <c r="A101" s="225"/>
      <c r="B101" s="225"/>
      <c r="C101" s="225">
        <v>0</v>
      </c>
      <c r="D101" s="225">
        <v>3</v>
      </c>
      <c r="E101" s="225">
        <v>4</v>
      </c>
      <c r="F101" s="225" t="s">
        <v>5994</v>
      </c>
      <c r="G101" s="225" t="s">
        <v>68</v>
      </c>
      <c r="H101" s="225" t="s">
        <v>8990</v>
      </c>
      <c r="I101" s="225"/>
      <c r="J101" s="225">
        <v>0</v>
      </c>
      <c r="K101" s="225" t="s">
        <v>5886</v>
      </c>
      <c r="L101" s="225">
        <v>0</v>
      </c>
      <c r="M101" s="225"/>
    </row>
    <row r="102" spans="1:13">
      <c r="A102" s="226"/>
      <c r="B102" s="226" t="s">
        <v>328</v>
      </c>
      <c r="C102" s="226"/>
      <c r="D102" s="226"/>
      <c r="E102" s="226">
        <v>32</v>
      </c>
      <c r="F102" s="226" t="s">
        <v>4333</v>
      </c>
      <c r="G102" s="226"/>
      <c r="H102" s="226" t="s">
        <v>5993</v>
      </c>
      <c r="I102" s="226"/>
      <c r="J102" s="226"/>
      <c r="K102" s="226" t="s">
        <v>5886</v>
      </c>
      <c r="L102" s="226">
        <v>0</v>
      </c>
      <c r="M102" s="226"/>
    </row>
    <row r="103" spans="1:13">
      <c r="A103" s="225"/>
      <c r="B103" s="225"/>
      <c r="C103" s="225">
        <v>31</v>
      </c>
      <c r="D103" s="225">
        <v>31</v>
      </c>
      <c r="E103" s="225">
        <v>1</v>
      </c>
      <c r="F103" s="225" t="s">
        <v>5907</v>
      </c>
      <c r="G103" s="225" t="s">
        <v>68</v>
      </c>
      <c r="H103" s="225" t="s">
        <v>8989</v>
      </c>
      <c r="I103" s="225"/>
      <c r="J103" s="225">
        <v>0</v>
      </c>
      <c r="K103" s="225" t="s">
        <v>5886</v>
      </c>
      <c r="L103" s="225">
        <v>0</v>
      </c>
      <c r="M103" s="225"/>
    </row>
    <row r="104" spans="1:13">
      <c r="A104" s="225"/>
      <c r="B104" s="225"/>
      <c r="C104" s="225">
        <v>7</v>
      </c>
      <c r="D104" s="225">
        <v>30</v>
      </c>
      <c r="E104" s="225">
        <v>24</v>
      </c>
      <c r="F104" s="225" t="s">
        <v>5977</v>
      </c>
      <c r="G104" s="225" t="s">
        <v>73</v>
      </c>
      <c r="H104" s="225" t="s">
        <v>20</v>
      </c>
      <c r="I104" s="225"/>
      <c r="J104" s="225">
        <v>0</v>
      </c>
      <c r="K104" s="225" t="s">
        <v>5886</v>
      </c>
      <c r="L104" s="225">
        <v>0</v>
      </c>
      <c r="M104" s="225"/>
    </row>
    <row r="105" spans="1:13">
      <c r="A105" s="225"/>
      <c r="B105" s="225"/>
      <c r="C105" s="225">
        <v>0</v>
      </c>
      <c r="D105" s="225">
        <v>6</v>
      </c>
      <c r="E105" s="225">
        <v>7</v>
      </c>
      <c r="F105" s="225" t="s">
        <v>5992</v>
      </c>
      <c r="G105" s="225" t="s">
        <v>68</v>
      </c>
      <c r="H105" s="225" t="s">
        <v>8988</v>
      </c>
      <c r="I105" s="225"/>
      <c r="J105" s="225">
        <v>0</v>
      </c>
      <c r="K105" s="225" t="s">
        <v>5886</v>
      </c>
      <c r="L105" s="225">
        <v>0</v>
      </c>
      <c r="M105" s="225"/>
    </row>
    <row r="106" spans="1:13">
      <c r="A106" s="226"/>
      <c r="B106" s="226" t="s">
        <v>336</v>
      </c>
      <c r="C106" s="226"/>
      <c r="D106" s="226"/>
      <c r="E106" s="226">
        <v>32</v>
      </c>
      <c r="F106" s="226" t="s">
        <v>4333</v>
      </c>
      <c r="G106" s="226"/>
      <c r="H106" s="226" t="s">
        <v>5991</v>
      </c>
      <c r="I106" s="226"/>
      <c r="J106" s="226"/>
      <c r="K106" s="226" t="s">
        <v>5886</v>
      </c>
      <c r="L106" s="226">
        <v>0</v>
      </c>
      <c r="M106" s="226"/>
    </row>
    <row r="107" spans="1:13">
      <c r="A107" s="225"/>
      <c r="B107" s="225"/>
      <c r="C107" s="225">
        <v>31</v>
      </c>
      <c r="D107" s="225">
        <v>31</v>
      </c>
      <c r="E107" s="225">
        <v>1</v>
      </c>
      <c r="F107" s="225" t="s">
        <v>5907</v>
      </c>
      <c r="G107" s="225" t="s">
        <v>68</v>
      </c>
      <c r="H107" s="225" t="s">
        <v>8987</v>
      </c>
      <c r="I107" s="225"/>
      <c r="J107" s="225">
        <v>0</v>
      </c>
      <c r="K107" s="225" t="s">
        <v>5886</v>
      </c>
      <c r="L107" s="225">
        <v>0</v>
      </c>
      <c r="M107" s="225"/>
    </row>
    <row r="108" spans="1:13">
      <c r="A108" s="225"/>
      <c r="B108" s="225"/>
      <c r="C108" s="225">
        <v>2</v>
      </c>
      <c r="D108" s="225">
        <v>30</v>
      </c>
      <c r="E108" s="225">
        <v>29</v>
      </c>
      <c r="F108" s="225" t="s">
        <v>5990</v>
      </c>
      <c r="G108" s="225" t="s">
        <v>73</v>
      </c>
      <c r="H108" s="225" t="s">
        <v>20</v>
      </c>
      <c r="I108" s="225"/>
      <c r="J108" s="225">
        <v>0</v>
      </c>
      <c r="K108" s="225" t="s">
        <v>5886</v>
      </c>
      <c r="L108" s="225">
        <v>0</v>
      </c>
      <c r="M108" s="225"/>
    </row>
    <row r="109" spans="1:13">
      <c r="A109" s="225"/>
      <c r="B109" s="225"/>
      <c r="C109" s="225">
        <v>0</v>
      </c>
      <c r="D109" s="225">
        <v>1</v>
      </c>
      <c r="E109" s="225">
        <v>2</v>
      </c>
      <c r="F109" s="225" t="s">
        <v>5898</v>
      </c>
      <c r="G109" s="225" t="s">
        <v>68</v>
      </c>
      <c r="H109" s="225" t="s">
        <v>8986</v>
      </c>
      <c r="I109" s="225"/>
      <c r="J109" s="225">
        <v>0</v>
      </c>
      <c r="K109" s="225" t="s">
        <v>5886</v>
      </c>
      <c r="L109" s="225">
        <v>0</v>
      </c>
      <c r="M109" s="225"/>
    </row>
    <row r="110" spans="1:13">
      <c r="A110" s="226"/>
      <c r="B110" s="226" t="s">
        <v>339</v>
      </c>
      <c r="C110" s="226"/>
      <c r="D110" s="226"/>
      <c r="E110" s="226">
        <v>32</v>
      </c>
      <c r="F110" s="226" t="s">
        <v>4333</v>
      </c>
      <c r="G110" s="226"/>
      <c r="H110" s="226" t="s">
        <v>5989</v>
      </c>
      <c r="I110" s="226"/>
      <c r="J110" s="226"/>
      <c r="K110" s="226" t="s">
        <v>5886</v>
      </c>
      <c r="L110" s="226">
        <v>0</v>
      </c>
      <c r="M110" s="226"/>
    </row>
    <row r="111" spans="1:13">
      <c r="A111" s="225"/>
      <c r="B111" s="225"/>
      <c r="C111" s="225">
        <v>31</v>
      </c>
      <c r="D111" s="225">
        <v>31</v>
      </c>
      <c r="E111" s="225">
        <v>1</v>
      </c>
      <c r="F111" s="225" t="s">
        <v>5907</v>
      </c>
      <c r="G111" s="225" t="s">
        <v>68</v>
      </c>
      <c r="H111" s="225" t="s">
        <v>8985</v>
      </c>
      <c r="I111" s="225"/>
      <c r="J111" s="225">
        <v>0</v>
      </c>
      <c r="K111" s="225" t="s">
        <v>5886</v>
      </c>
      <c r="L111" s="225">
        <v>0</v>
      </c>
      <c r="M111" s="225"/>
    </row>
    <row r="112" spans="1:13">
      <c r="A112" s="225"/>
      <c r="B112" s="225"/>
      <c r="C112" s="225">
        <v>1</v>
      </c>
      <c r="D112" s="225">
        <v>30</v>
      </c>
      <c r="E112" s="225">
        <v>30</v>
      </c>
      <c r="F112" s="225" t="s">
        <v>5953</v>
      </c>
      <c r="G112" s="225" t="s">
        <v>73</v>
      </c>
      <c r="H112" s="225" t="s">
        <v>20</v>
      </c>
      <c r="I112" s="225"/>
      <c r="J112" s="225">
        <v>0</v>
      </c>
      <c r="K112" s="225" t="s">
        <v>5886</v>
      </c>
      <c r="L112" s="225">
        <v>0</v>
      </c>
      <c r="M112" s="225"/>
    </row>
    <row r="113" spans="1:13">
      <c r="A113" s="225"/>
      <c r="B113" s="225"/>
      <c r="C113" s="225">
        <v>0</v>
      </c>
      <c r="D113" s="225">
        <v>0</v>
      </c>
      <c r="E113" s="225">
        <v>1</v>
      </c>
      <c r="F113" s="225" t="s">
        <v>5907</v>
      </c>
      <c r="G113" s="225" t="s">
        <v>68</v>
      </c>
      <c r="H113" s="225" t="s">
        <v>8984</v>
      </c>
      <c r="I113" s="225"/>
      <c r="J113" s="225">
        <v>0</v>
      </c>
      <c r="K113" s="225" t="s">
        <v>5886</v>
      </c>
      <c r="L113" s="225">
        <v>0</v>
      </c>
      <c r="M113" s="225"/>
    </row>
    <row r="114" spans="1:13">
      <c r="A114" s="226"/>
      <c r="B114" s="226" t="s">
        <v>345</v>
      </c>
      <c r="C114" s="226"/>
      <c r="D114" s="226"/>
      <c r="E114" s="226">
        <v>32</v>
      </c>
      <c r="F114" s="226" t="s">
        <v>4333</v>
      </c>
      <c r="G114" s="226"/>
      <c r="H114" s="226" t="s">
        <v>5988</v>
      </c>
      <c r="I114" s="226"/>
      <c r="J114" s="226"/>
      <c r="K114" s="226" t="s">
        <v>5886</v>
      </c>
      <c r="L114" s="226">
        <v>0</v>
      </c>
      <c r="M114" s="226"/>
    </row>
    <row r="115" spans="1:13">
      <c r="A115" s="225"/>
      <c r="B115" s="225"/>
      <c r="C115" s="225">
        <v>31</v>
      </c>
      <c r="D115" s="225">
        <v>31</v>
      </c>
      <c r="E115" s="225">
        <v>1</v>
      </c>
      <c r="F115" s="225" t="s">
        <v>5907</v>
      </c>
      <c r="G115" s="225" t="s">
        <v>68</v>
      </c>
      <c r="H115" s="225" t="s">
        <v>8983</v>
      </c>
      <c r="I115" s="225"/>
      <c r="J115" s="225">
        <v>0</v>
      </c>
      <c r="K115" s="225" t="s">
        <v>5886</v>
      </c>
      <c r="L115" s="225">
        <v>0</v>
      </c>
      <c r="M115" s="225"/>
    </row>
    <row r="116" spans="1:13">
      <c r="A116" s="225"/>
      <c r="B116" s="225"/>
      <c r="C116" s="225">
        <v>1</v>
      </c>
      <c r="D116" s="225">
        <v>30</v>
      </c>
      <c r="E116" s="225">
        <v>30</v>
      </c>
      <c r="F116" s="225" t="s">
        <v>5953</v>
      </c>
      <c r="G116" s="225" t="s">
        <v>73</v>
      </c>
      <c r="H116" s="225" t="s">
        <v>20</v>
      </c>
      <c r="I116" s="225"/>
      <c r="J116" s="225">
        <v>0</v>
      </c>
      <c r="K116" s="225" t="s">
        <v>5886</v>
      </c>
      <c r="L116" s="225">
        <v>0</v>
      </c>
      <c r="M116" s="225"/>
    </row>
    <row r="117" spans="1:13">
      <c r="A117" s="225"/>
      <c r="B117" s="225"/>
      <c r="C117" s="225">
        <v>0</v>
      </c>
      <c r="D117" s="225">
        <v>0</v>
      </c>
      <c r="E117" s="225">
        <v>1</v>
      </c>
      <c r="F117" s="225" t="s">
        <v>5907</v>
      </c>
      <c r="G117" s="225" t="s">
        <v>68</v>
      </c>
      <c r="H117" s="225" t="s">
        <v>8982</v>
      </c>
      <c r="I117" s="225"/>
      <c r="J117" s="225">
        <v>0</v>
      </c>
      <c r="K117" s="225" t="s">
        <v>5886</v>
      </c>
      <c r="L117" s="225">
        <v>0</v>
      </c>
      <c r="M117" s="225"/>
    </row>
    <row r="118" spans="1:13">
      <c r="A118" s="226"/>
      <c r="B118" s="226" t="s">
        <v>348</v>
      </c>
      <c r="C118" s="226"/>
      <c r="D118" s="226"/>
      <c r="E118" s="226">
        <v>32</v>
      </c>
      <c r="F118" s="226" t="s">
        <v>4333</v>
      </c>
      <c r="G118" s="226"/>
      <c r="H118" s="226" t="s">
        <v>5987</v>
      </c>
      <c r="I118" s="226"/>
      <c r="J118" s="226"/>
      <c r="K118" s="226" t="s">
        <v>5886</v>
      </c>
      <c r="L118" s="226">
        <v>0</v>
      </c>
      <c r="M118" s="226"/>
    </row>
    <row r="119" spans="1:13">
      <c r="A119" s="225"/>
      <c r="B119" s="225"/>
      <c r="C119" s="225">
        <v>31</v>
      </c>
      <c r="D119" s="225">
        <v>31</v>
      </c>
      <c r="E119" s="225">
        <v>1</v>
      </c>
      <c r="F119" s="225" t="s">
        <v>5907</v>
      </c>
      <c r="G119" s="225" t="s">
        <v>68</v>
      </c>
      <c r="H119" s="225" t="s">
        <v>8981</v>
      </c>
      <c r="I119" s="225"/>
      <c r="J119" s="225">
        <v>0</v>
      </c>
      <c r="K119" s="225" t="s">
        <v>5886</v>
      </c>
      <c r="L119" s="225">
        <v>0</v>
      </c>
      <c r="M119" s="225"/>
    </row>
    <row r="120" spans="1:13">
      <c r="A120" s="225"/>
      <c r="B120" s="225"/>
      <c r="C120" s="225">
        <v>3</v>
      </c>
      <c r="D120" s="225">
        <v>30</v>
      </c>
      <c r="E120" s="225">
        <v>28</v>
      </c>
      <c r="F120" s="225" t="s">
        <v>5985</v>
      </c>
      <c r="G120" s="225" t="s">
        <v>73</v>
      </c>
      <c r="H120" s="225" t="s">
        <v>20</v>
      </c>
      <c r="I120" s="225"/>
      <c r="J120" s="225">
        <v>0</v>
      </c>
      <c r="K120" s="225" t="s">
        <v>5886</v>
      </c>
      <c r="L120" s="225">
        <v>0</v>
      </c>
      <c r="M120" s="225"/>
    </row>
    <row r="121" spans="1:13">
      <c r="A121" s="225"/>
      <c r="B121" s="225"/>
      <c r="C121" s="225">
        <v>0</v>
      </c>
      <c r="D121" s="225">
        <v>2</v>
      </c>
      <c r="E121" s="225">
        <v>3</v>
      </c>
      <c r="F121" s="225" t="s">
        <v>5910</v>
      </c>
      <c r="G121" s="225" t="s">
        <v>68</v>
      </c>
      <c r="H121" s="225" t="s">
        <v>8980</v>
      </c>
      <c r="I121" s="225"/>
      <c r="J121" s="225">
        <v>0</v>
      </c>
      <c r="K121" s="225" t="s">
        <v>5886</v>
      </c>
      <c r="L121" s="225">
        <v>0</v>
      </c>
      <c r="M121" s="225"/>
    </row>
    <row r="122" spans="1:13">
      <c r="A122" s="226"/>
      <c r="B122" s="226" t="s">
        <v>351</v>
      </c>
      <c r="C122" s="226"/>
      <c r="D122" s="226"/>
      <c r="E122" s="226">
        <v>32</v>
      </c>
      <c r="F122" s="226" t="s">
        <v>4333</v>
      </c>
      <c r="G122" s="226"/>
      <c r="H122" s="226" t="s">
        <v>5986</v>
      </c>
      <c r="I122" s="226"/>
      <c r="J122" s="226"/>
      <c r="K122" s="226" t="s">
        <v>5886</v>
      </c>
      <c r="L122" s="226">
        <v>0</v>
      </c>
      <c r="M122" s="226"/>
    </row>
    <row r="123" spans="1:13">
      <c r="A123" s="225"/>
      <c r="B123" s="225"/>
      <c r="C123" s="225">
        <v>31</v>
      </c>
      <c r="D123" s="225">
        <v>31</v>
      </c>
      <c r="E123" s="225">
        <v>1</v>
      </c>
      <c r="F123" s="225" t="s">
        <v>5907</v>
      </c>
      <c r="G123" s="225" t="s">
        <v>68</v>
      </c>
      <c r="H123" s="225" t="s">
        <v>8979</v>
      </c>
      <c r="I123" s="225"/>
      <c r="J123" s="225">
        <v>0</v>
      </c>
      <c r="K123" s="225" t="s">
        <v>5886</v>
      </c>
      <c r="L123" s="225">
        <v>0</v>
      </c>
      <c r="M123" s="225"/>
    </row>
    <row r="124" spans="1:13">
      <c r="A124" s="225"/>
      <c r="B124" s="225"/>
      <c r="C124" s="225">
        <v>3</v>
      </c>
      <c r="D124" s="225">
        <v>30</v>
      </c>
      <c r="E124" s="225">
        <v>28</v>
      </c>
      <c r="F124" s="225" t="s">
        <v>5985</v>
      </c>
      <c r="G124" s="225" t="s">
        <v>73</v>
      </c>
      <c r="H124" s="225" t="s">
        <v>20</v>
      </c>
      <c r="I124" s="225"/>
      <c r="J124" s="225">
        <v>0</v>
      </c>
      <c r="K124" s="225" t="s">
        <v>5886</v>
      </c>
      <c r="L124" s="225">
        <v>0</v>
      </c>
      <c r="M124" s="225"/>
    </row>
    <row r="125" spans="1:13">
      <c r="A125" s="225"/>
      <c r="B125" s="225"/>
      <c r="C125" s="225">
        <v>0</v>
      </c>
      <c r="D125" s="225">
        <v>2</v>
      </c>
      <c r="E125" s="225">
        <v>3</v>
      </c>
      <c r="F125" s="225" t="s">
        <v>5910</v>
      </c>
      <c r="G125" s="225" t="s">
        <v>68</v>
      </c>
      <c r="H125" s="225" t="s">
        <v>8978</v>
      </c>
      <c r="I125" s="225"/>
      <c r="J125" s="225">
        <v>0</v>
      </c>
      <c r="K125" s="225" t="s">
        <v>5886</v>
      </c>
      <c r="L125" s="225">
        <v>0</v>
      </c>
      <c r="M125" s="225"/>
    </row>
    <row r="126" spans="1:13">
      <c r="A126" s="226"/>
      <c r="B126" s="226" t="s">
        <v>354</v>
      </c>
      <c r="C126" s="226"/>
      <c r="D126" s="226"/>
      <c r="E126" s="226">
        <v>32</v>
      </c>
      <c r="F126" s="226" t="s">
        <v>4333</v>
      </c>
      <c r="G126" s="226"/>
      <c r="H126" s="226" t="s">
        <v>5984</v>
      </c>
      <c r="I126" s="226"/>
      <c r="J126" s="226"/>
      <c r="K126" s="226" t="s">
        <v>5886</v>
      </c>
      <c r="L126" s="226">
        <v>0</v>
      </c>
      <c r="M126" s="226"/>
    </row>
    <row r="127" spans="1:13">
      <c r="A127" s="225"/>
      <c r="B127" s="225"/>
      <c r="C127" s="225">
        <v>31</v>
      </c>
      <c r="D127" s="225">
        <v>31</v>
      </c>
      <c r="E127" s="225">
        <v>1</v>
      </c>
      <c r="F127" s="225" t="s">
        <v>5907</v>
      </c>
      <c r="G127" s="225" t="s">
        <v>68</v>
      </c>
      <c r="H127" s="225" t="s">
        <v>8977</v>
      </c>
      <c r="I127" s="225"/>
      <c r="J127" s="225">
        <v>0</v>
      </c>
      <c r="K127" s="225" t="s">
        <v>5886</v>
      </c>
      <c r="L127" s="225">
        <v>0</v>
      </c>
      <c r="M127" s="225"/>
    </row>
    <row r="128" spans="1:13">
      <c r="A128" s="225"/>
      <c r="B128" s="225"/>
      <c r="C128" s="225">
        <v>1</v>
      </c>
      <c r="D128" s="225">
        <v>30</v>
      </c>
      <c r="E128" s="225">
        <v>30</v>
      </c>
      <c r="F128" s="225" t="s">
        <v>5953</v>
      </c>
      <c r="G128" s="225" t="s">
        <v>73</v>
      </c>
      <c r="H128" s="225" t="s">
        <v>20</v>
      </c>
      <c r="I128" s="225"/>
      <c r="J128" s="225">
        <v>0</v>
      </c>
      <c r="K128" s="225" t="s">
        <v>5886</v>
      </c>
      <c r="L128" s="225">
        <v>0</v>
      </c>
      <c r="M128" s="225"/>
    </row>
    <row r="129" spans="1:13">
      <c r="A129" s="225"/>
      <c r="B129" s="225"/>
      <c r="C129" s="225">
        <v>0</v>
      </c>
      <c r="D129" s="225">
        <v>0</v>
      </c>
      <c r="E129" s="225">
        <v>1</v>
      </c>
      <c r="F129" s="225" t="s">
        <v>5907</v>
      </c>
      <c r="G129" s="225" t="s">
        <v>68</v>
      </c>
      <c r="H129" s="225" t="s">
        <v>8976</v>
      </c>
      <c r="I129" s="225"/>
      <c r="J129" s="225">
        <v>0</v>
      </c>
      <c r="K129" s="225" t="s">
        <v>5886</v>
      </c>
      <c r="L129" s="225">
        <v>0</v>
      </c>
      <c r="M129" s="225"/>
    </row>
    <row r="130" spans="1:13">
      <c r="A130" s="226"/>
      <c r="B130" s="226" t="s">
        <v>362</v>
      </c>
      <c r="C130" s="226"/>
      <c r="D130" s="226"/>
      <c r="E130" s="226">
        <v>32</v>
      </c>
      <c r="F130" s="226" t="s">
        <v>4333</v>
      </c>
      <c r="G130" s="226"/>
      <c r="H130" s="226" t="s">
        <v>5983</v>
      </c>
      <c r="I130" s="226"/>
      <c r="J130" s="226"/>
      <c r="K130" s="226" t="s">
        <v>5886</v>
      </c>
      <c r="L130" s="226">
        <v>0</v>
      </c>
      <c r="M130" s="226"/>
    </row>
    <row r="131" spans="1:13">
      <c r="A131" s="225"/>
      <c r="B131" s="225"/>
      <c r="C131" s="225">
        <v>31</v>
      </c>
      <c r="D131" s="225">
        <v>31</v>
      </c>
      <c r="E131" s="225">
        <v>1</v>
      </c>
      <c r="F131" s="225" t="s">
        <v>5907</v>
      </c>
      <c r="G131" s="225" t="s">
        <v>68</v>
      </c>
      <c r="H131" s="225" t="s">
        <v>8975</v>
      </c>
      <c r="I131" s="225"/>
      <c r="J131" s="225">
        <v>0</v>
      </c>
      <c r="K131" s="225" t="s">
        <v>5886</v>
      </c>
      <c r="L131" s="225">
        <v>0</v>
      </c>
      <c r="M131" s="225"/>
    </row>
    <row r="132" spans="1:13">
      <c r="A132" s="225"/>
      <c r="B132" s="225"/>
      <c r="C132" s="225">
        <v>9</v>
      </c>
      <c r="D132" s="225">
        <v>30</v>
      </c>
      <c r="E132" s="225">
        <v>22</v>
      </c>
      <c r="F132" s="225" t="s">
        <v>5930</v>
      </c>
      <c r="G132" s="225" t="s">
        <v>73</v>
      </c>
      <c r="H132" s="225" t="s">
        <v>20</v>
      </c>
      <c r="I132" s="225"/>
      <c r="J132" s="225">
        <v>0</v>
      </c>
      <c r="K132" s="225" t="s">
        <v>5886</v>
      </c>
      <c r="L132" s="225">
        <v>0</v>
      </c>
      <c r="M132" s="225"/>
    </row>
    <row r="133" spans="1:13">
      <c r="A133" s="225"/>
      <c r="B133" s="225"/>
      <c r="C133" s="225">
        <v>0</v>
      </c>
      <c r="D133" s="225">
        <v>8</v>
      </c>
      <c r="E133" s="225">
        <v>9</v>
      </c>
      <c r="F133" s="225" t="s">
        <v>5982</v>
      </c>
      <c r="G133" s="225" t="s">
        <v>68</v>
      </c>
      <c r="H133" s="225" t="s">
        <v>8974</v>
      </c>
      <c r="I133" s="225"/>
      <c r="J133" s="225">
        <v>0</v>
      </c>
      <c r="K133" s="225" t="s">
        <v>5886</v>
      </c>
      <c r="L133" s="225">
        <v>0</v>
      </c>
      <c r="M133" s="225"/>
    </row>
    <row r="134" spans="1:13">
      <c r="A134" s="226"/>
      <c r="B134" s="226" t="s">
        <v>370</v>
      </c>
      <c r="C134" s="226"/>
      <c r="D134" s="226"/>
      <c r="E134" s="226">
        <v>32</v>
      </c>
      <c r="F134" s="226" t="s">
        <v>4333</v>
      </c>
      <c r="G134" s="226"/>
      <c r="H134" s="226" t="s">
        <v>5981</v>
      </c>
      <c r="I134" s="226"/>
      <c r="J134" s="226"/>
      <c r="K134" s="226" t="s">
        <v>5886</v>
      </c>
      <c r="L134" s="226">
        <v>0</v>
      </c>
      <c r="M134" s="226"/>
    </row>
    <row r="135" spans="1:13">
      <c r="A135" s="225"/>
      <c r="B135" s="225"/>
      <c r="C135" s="225">
        <v>31</v>
      </c>
      <c r="D135" s="225">
        <v>31</v>
      </c>
      <c r="E135" s="225">
        <v>1</v>
      </c>
      <c r="F135" s="225" t="s">
        <v>5907</v>
      </c>
      <c r="G135" s="225" t="s">
        <v>68</v>
      </c>
      <c r="H135" s="225" t="s">
        <v>8973</v>
      </c>
      <c r="I135" s="225"/>
      <c r="J135" s="225">
        <v>0</v>
      </c>
      <c r="K135" s="225" t="s">
        <v>5886</v>
      </c>
      <c r="L135" s="225">
        <v>0</v>
      </c>
      <c r="M135" s="225"/>
    </row>
    <row r="136" spans="1:13">
      <c r="A136" s="225"/>
      <c r="B136" s="225"/>
      <c r="C136" s="225">
        <v>6</v>
      </c>
      <c r="D136" s="225">
        <v>30</v>
      </c>
      <c r="E136" s="225">
        <v>25</v>
      </c>
      <c r="F136" s="225" t="s">
        <v>5980</v>
      </c>
      <c r="G136" s="225" t="s">
        <v>73</v>
      </c>
      <c r="H136" s="225" t="s">
        <v>20</v>
      </c>
      <c r="I136" s="225"/>
      <c r="J136" s="225">
        <v>0</v>
      </c>
      <c r="K136" s="225" t="s">
        <v>5886</v>
      </c>
      <c r="L136" s="225">
        <v>0</v>
      </c>
      <c r="M136" s="225"/>
    </row>
    <row r="137" spans="1:13">
      <c r="A137" s="225"/>
      <c r="B137" s="225"/>
      <c r="C137" s="225">
        <v>0</v>
      </c>
      <c r="D137" s="225">
        <v>5</v>
      </c>
      <c r="E137" s="225">
        <v>6</v>
      </c>
      <c r="F137" s="225" t="s">
        <v>5929</v>
      </c>
      <c r="G137" s="225" t="s">
        <v>68</v>
      </c>
      <c r="H137" s="225" t="s">
        <v>8972</v>
      </c>
      <c r="I137" s="225"/>
      <c r="J137" s="225">
        <v>0</v>
      </c>
      <c r="K137" s="225" t="s">
        <v>5886</v>
      </c>
      <c r="L137" s="225">
        <v>0</v>
      </c>
      <c r="M137" s="225"/>
    </row>
    <row r="138" spans="1:13">
      <c r="A138" s="226"/>
      <c r="B138" s="226" t="s">
        <v>378</v>
      </c>
      <c r="C138" s="226"/>
      <c r="D138" s="226"/>
      <c r="E138" s="226">
        <v>32</v>
      </c>
      <c r="F138" s="226" t="s">
        <v>4333</v>
      </c>
      <c r="G138" s="226"/>
      <c r="H138" s="226" t="s">
        <v>5979</v>
      </c>
      <c r="I138" s="226"/>
      <c r="J138" s="226"/>
      <c r="K138" s="226" t="s">
        <v>5886</v>
      </c>
      <c r="L138" s="226">
        <v>0</v>
      </c>
      <c r="M138" s="226"/>
    </row>
    <row r="139" spans="1:13">
      <c r="A139" s="225"/>
      <c r="B139" s="225"/>
      <c r="C139" s="225">
        <v>31</v>
      </c>
      <c r="D139" s="225">
        <v>31</v>
      </c>
      <c r="E139" s="225">
        <v>1</v>
      </c>
      <c r="F139" s="225" t="s">
        <v>5907</v>
      </c>
      <c r="G139" s="225" t="s">
        <v>68</v>
      </c>
      <c r="H139" s="225" t="s">
        <v>8971</v>
      </c>
      <c r="I139" s="225"/>
      <c r="J139" s="225">
        <v>0</v>
      </c>
      <c r="K139" s="225" t="s">
        <v>5886</v>
      </c>
      <c r="L139" s="225">
        <v>0</v>
      </c>
      <c r="M139" s="225"/>
    </row>
    <row r="140" spans="1:13">
      <c r="A140" s="225"/>
      <c r="B140" s="225"/>
      <c r="C140" s="225">
        <v>1</v>
      </c>
      <c r="D140" s="225">
        <v>30</v>
      </c>
      <c r="E140" s="225">
        <v>30</v>
      </c>
      <c r="F140" s="225" t="s">
        <v>5953</v>
      </c>
      <c r="G140" s="225" t="s">
        <v>73</v>
      </c>
      <c r="H140" s="225" t="s">
        <v>20</v>
      </c>
      <c r="I140" s="225"/>
      <c r="J140" s="225">
        <v>0</v>
      </c>
      <c r="K140" s="225" t="s">
        <v>5886</v>
      </c>
      <c r="L140" s="225">
        <v>0</v>
      </c>
      <c r="M140" s="225"/>
    </row>
    <row r="141" spans="1:13">
      <c r="A141" s="225"/>
      <c r="B141" s="225"/>
      <c r="C141" s="225">
        <v>0</v>
      </c>
      <c r="D141" s="225">
        <v>0</v>
      </c>
      <c r="E141" s="225">
        <v>1</v>
      </c>
      <c r="F141" s="225" t="s">
        <v>5907</v>
      </c>
      <c r="G141" s="225" t="s">
        <v>68</v>
      </c>
      <c r="H141" s="225" t="s">
        <v>8970</v>
      </c>
      <c r="I141" s="225"/>
      <c r="J141" s="225">
        <v>0</v>
      </c>
      <c r="K141" s="225" t="s">
        <v>5886</v>
      </c>
      <c r="L141" s="225">
        <v>0</v>
      </c>
      <c r="M141" s="225"/>
    </row>
    <row r="142" spans="1:13">
      <c r="A142" s="226"/>
      <c r="B142" s="226" t="s">
        <v>2850</v>
      </c>
      <c r="C142" s="226"/>
      <c r="D142" s="226"/>
      <c r="E142" s="226">
        <v>32</v>
      </c>
      <c r="F142" s="226" t="s">
        <v>4333</v>
      </c>
      <c r="G142" s="226"/>
      <c r="H142" s="226" t="s">
        <v>5978</v>
      </c>
      <c r="I142" s="226"/>
      <c r="J142" s="226"/>
      <c r="K142" s="226" t="s">
        <v>5886</v>
      </c>
      <c r="L142" s="226">
        <v>0</v>
      </c>
      <c r="M142" s="226"/>
    </row>
    <row r="143" spans="1:13">
      <c r="A143" s="225"/>
      <c r="B143" s="225"/>
      <c r="C143" s="225">
        <v>8</v>
      </c>
      <c r="D143" s="225">
        <v>31</v>
      </c>
      <c r="E143" s="225">
        <v>24</v>
      </c>
      <c r="F143" s="225" t="s">
        <v>5977</v>
      </c>
      <c r="G143" s="225" t="s">
        <v>73</v>
      </c>
      <c r="H143" s="225" t="s">
        <v>20</v>
      </c>
      <c r="I143" s="225"/>
      <c r="J143" s="225">
        <v>0</v>
      </c>
      <c r="K143" s="225" t="s">
        <v>5886</v>
      </c>
      <c r="L143" s="225">
        <v>0</v>
      </c>
      <c r="M143" s="225"/>
    </row>
    <row r="144" spans="1:13">
      <c r="A144" s="225"/>
      <c r="B144" s="225"/>
      <c r="C144" s="225">
        <v>0</v>
      </c>
      <c r="D144" s="225">
        <v>7</v>
      </c>
      <c r="E144" s="225">
        <v>8</v>
      </c>
      <c r="F144" s="225" t="s">
        <v>5976</v>
      </c>
      <c r="G144" s="225" t="s">
        <v>68</v>
      </c>
      <c r="H144" s="225" t="s">
        <v>8969</v>
      </c>
      <c r="I144" s="225"/>
      <c r="J144" s="225">
        <v>0</v>
      </c>
      <c r="K144" s="225" t="s">
        <v>5886</v>
      </c>
      <c r="L144" s="225">
        <v>0</v>
      </c>
      <c r="M144" s="225"/>
    </row>
    <row r="145" spans="1:13">
      <c r="A145" s="226"/>
      <c r="B145" s="226" t="s">
        <v>5975</v>
      </c>
      <c r="C145" s="226"/>
      <c r="D145" s="226"/>
      <c r="E145" s="226">
        <v>32</v>
      </c>
      <c r="F145" s="226" t="s">
        <v>5974</v>
      </c>
      <c r="G145" s="226"/>
      <c r="H145" s="226" t="s">
        <v>3663</v>
      </c>
      <c r="I145" s="226"/>
      <c r="J145" s="226"/>
      <c r="K145" s="226" t="s">
        <v>5973</v>
      </c>
      <c r="L145" s="226">
        <v>65539</v>
      </c>
      <c r="M145" s="226"/>
    </row>
    <row r="146" spans="1:13">
      <c r="A146" s="225"/>
      <c r="B146" s="225"/>
      <c r="C146" s="225">
        <v>0</v>
      </c>
      <c r="D146" s="225">
        <v>31</v>
      </c>
      <c r="E146" s="225">
        <v>32</v>
      </c>
      <c r="F146" s="225" t="s">
        <v>5974</v>
      </c>
      <c r="G146" s="225" t="s">
        <v>73</v>
      </c>
      <c r="H146" s="225" t="s">
        <v>7384</v>
      </c>
      <c r="I146" s="225"/>
      <c r="J146" s="225">
        <v>65539</v>
      </c>
      <c r="K146" s="225" t="s">
        <v>5973</v>
      </c>
      <c r="L146" s="225">
        <v>65539</v>
      </c>
      <c r="M146" s="225"/>
    </row>
  </sheetData>
  <phoneticPr fontId="5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49"/>
  <sheetViews>
    <sheetView topLeftCell="A10" workbookViewId="0">
      <selection activeCell="H127" sqref="H127"/>
    </sheetView>
  </sheetViews>
  <sheetFormatPr defaultRowHeight="13.5"/>
  <cols>
    <col min="1" max="7" width="9" style="55"/>
    <col min="8" max="8" width="48.625" style="55" customWidth="1"/>
    <col min="9" max="9" width="81.375" style="55" customWidth="1"/>
    <col min="10" max="16384" width="9" style="55"/>
  </cols>
  <sheetData>
    <row r="1" spans="1:15" ht="45">
      <c r="A1" s="23" t="s">
        <v>20</v>
      </c>
      <c r="B1" s="24" t="s">
        <v>53</v>
      </c>
      <c r="C1" s="23" t="s">
        <v>54</v>
      </c>
      <c r="D1" s="23" t="s">
        <v>55</v>
      </c>
      <c r="E1" s="23" t="s">
        <v>56</v>
      </c>
      <c r="F1" s="23" t="s">
        <v>57</v>
      </c>
      <c r="G1" s="23" t="s">
        <v>58</v>
      </c>
      <c r="H1" s="23" t="s">
        <v>59</v>
      </c>
      <c r="I1" s="23" t="s">
        <v>60</v>
      </c>
      <c r="J1" s="23" t="s">
        <v>61</v>
      </c>
      <c r="K1" s="23" t="s">
        <v>62</v>
      </c>
      <c r="L1" s="23" t="s">
        <v>63</v>
      </c>
      <c r="M1" s="23" t="s">
        <v>64</v>
      </c>
      <c r="N1" s="23" t="s">
        <v>65</v>
      </c>
      <c r="O1" s="25"/>
    </row>
    <row r="2" spans="1:15" ht="15">
      <c r="A2" s="26"/>
      <c r="B2" s="27" t="s">
        <v>66</v>
      </c>
      <c r="C2" s="26"/>
      <c r="D2" s="26"/>
      <c r="E2" s="26">
        <f>SUM(E3:E5)</f>
        <v>32</v>
      </c>
      <c r="F2" s="56" t="str">
        <f>CONCATENATE("32'h",K2)</f>
        <v>32'h02002001</v>
      </c>
      <c r="G2" s="56"/>
      <c r="H2" s="29" t="s">
        <v>1143</v>
      </c>
      <c r="I2" s="29"/>
      <c r="J2" s="26"/>
      <c r="K2" s="26" t="str">
        <f>LOWER(DEC2HEX(L2,8))</f>
        <v>02002001</v>
      </c>
      <c r="L2" s="26">
        <f>SUM(L3:L5)</f>
        <v>33562625</v>
      </c>
      <c r="M2" s="26"/>
      <c r="N2" s="26"/>
      <c r="O2" s="25"/>
    </row>
    <row r="3" spans="1:15" ht="15">
      <c r="A3" s="22"/>
      <c r="B3" s="30"/>
      <c r="C3" s="31">
        <v>12</v>
      </c>
      <c r="D3" s="31">
        <v>31</v>
      </c>
      <c r="E3" s="32">
        <f>D3+1-C3</f>
        <v>20</v>
      </c>
      <c r="F3" s="32" t="str">
        <f>CONCATENATE(E3,"'h",K3)</f>
        <v>20'h2002</v>
      </c>
      <c r="G3" s="32" t="s">
        <v>73</v>
      </c>
      <c r="H3" s="32" t="s">
        <v>1144</v>
      </c>
      <c r="I3" s="32"/>
      <c r="J3" s="31">
        <v>8194</v>
      </c>
      <c r="K3" s="31" t="str">
        <f>LOWER(DEC2HEX((J3)))</f>
        <v>2002</v>
      </c>
      <c r="L3" s="31">
        <f>J3*(2^C3)</f>
        <v>33562624</v>
      </c>
      <c r="M3" s="50"/>
      <c r="N3" s="25"/>
      <c r="O3" s="25"/>
    </row>
    <row r="4" spans="1:15" ht="15">
      <c r="A4" s="22"/>
      <c r="B4" s="30"/>
      <c r="C4" s="31">
        <v>4</v>
      </c>
      <c r="D4" s="31">
        <v>11</v>
      </c>
      <c r="E4" s="32">
        <f>D4+1-C4</f>
        <v>8</v>
      </c>
      <c r="F4" s="32" t="str">
        <f>CONCATENATE(E4,"'h",K4)</f>
        <v>8'h0</v>
      </c>
      <c r="G4" s="32" t="s">
        <v>73</v>
      </c>
      <c r="H4" s="32" t="s">
        <v>1145</v>
      </c>
      <c r="I4" s="32"/>
      <c r="J4" s="31">
        <v>0</v>
      </c>
      <c r="K4" s="31" t="str">
        <f>LOWER(DEC2HEX((J4)))</f>
        <v>0</v>
      </c>
      <c r="L4" s="31">
        <f>J4*(2^C4)</f>
        <v>0</v>
      </c>
      <c r="M4" s="50"/>
      <c r="N4" s="25"/>
      <c r="O4" s="25"/>
    </row>
    <row r="5" spans="1:15" ht="15">
      <c r="A5" s="22"/>
      <c r="B5" s="30"/>
      <c r="C5" s="31">
        <v>0</v>
      </c>
      <c r="D5" s="31">
        <v>3</v>
      </c>
      <c r="E5" s="32">
        <f>D5+1-C5</f>
        <v>4</v>
      </c>
      <c r="F5" s="32" t="str">
        <f>CONCATENATE(E5,"'h",K5)</f>
        <v>4'h1</v>
      </c>
      <c r="G5" s="32" t="s">
        <v>73</v>
      </c>
      <c r="H5" s="32" t="s">
        <v>1146</v>
      </c>
      <c r="I5" s="32"/>
      <c r="J5" s="31">
        <v>1</v>
      </c>
      <c r="K5" s="31" t="str">
        <f>LOWER(DEC2HEX((J5)))</f>
        <v>1</v>
      </c>
      <c r="L5" s="31">
        <f>J5*(2^C5)</f>
        <v>1</v>
      </c>
      <c r="M5" s="50"/>
      <c r="N5" s="25"/>
      <c r="O5" s="25"/>
    </row>
    <row r="6" spans="1:15" ht="15">
      <c r="A6" s="26"/>
      <c r="B6" s="27" t="s">
        <v>91</v>
      </c>
      <c r="C6" s="26"/>
      <c r="D6" s="26"/>
      <c r="E6" s="26">
        <f>SUM(E7:E18)</f>
        <v>32</v>
      </c>
      <c r="F6" s="56" t="str">
        <f>CONCATENATE("32'h",K6)</f>
        <v>32'h00000000</v>
      </c>
      <c r="G6" s="56"/>
      <c r="H6" s="29" t="s">
        <v>5286</v>
      </c>
      <c r="I6" s="29"/>
      <c r="J6" s="26"/>
      <c r="K6" s="26" t="str">
        <f>LOWER(DEC2HEX(L6,8))</f>
        <v>00000000</v>
      </c>
      <c r="L6" s="26">
        <f>SUM(L7:L12)</f>
        <v>0</v>
      </c>
      <c r="M6" s="50"/>
      <c r="N6" s="25"/>
      <c r="O6" s="25"/>
    </row>
    <row r="7" spans="1:15" ht="62.25" customHeight="1">
      <c r="A7" s="22"/>
      <c r="B7" s="22"/>
      <c r="C7" s="35">
        <v>31</v>
      </c>
      <c r="D7" s="35">
        <v>31</v>
      </c>
      <c r="E7" s="35">
        <f t="shared" ref="E7:E18" si="0">D7+1-C7</f>
        <v>1</v>
      </c>
      <c r="F7" s="35" t="str">
        <f t="shared" ref="F7:F18" si="1">CONCATENATE(E7,"'h",K7)</f>
        <v>1'h0</v>
      </c>
      <c r="G7" s="35" t="s">
        <v>13571</v>
      </c>
      <c r="H7" s="71" t="s">
        <v>13572</v>
      </c>
      <c r="I7" s="37" t="s">
        <v>13573</v>
      </c>
      <c r="J7" s="35">
        <v>0</v>
      </c>
      <c r="K7" s="35" t="str">
        <f t="shared" ref="K7:K18" si="2">LOWER(DEC2HEX((J7)))</f>
        <v>0</v>
      </c>
      <c r="L7" s="35">
        <f t="shared" ref="L7:L18" si="3">J7*(2^C7)</f>
        <v>0</v>
      </c>
      <c r="M7" s="50"/>
      <c r="N7" s="25"/>
      <c r="O7" s="25"/>
    </row>
    <row r="8" spans="1:15" ht="15">
      <c r="A8" s="22"/>
      <c r="B8" s="22"/>
      <c r="C8" s="35">
        <v>18</v>
      </c>
      <c r="D8" s="35">
        <v>30</v>
      </c>
      <c r="E8" s="35">
        <f>D8+1-C8</f>
        <v>13</v>
      </c>
      <c r="F8" s="35" t="str">
        <f>CONCATENATE(E8,"'h",K8)</f>
        <v>13'h0</v>
      </c>
      <c r="G8" s="35" t="s">
        <v>73</v>
      </c>
      <c r="H8" s="71" t="s">
        <v>20</v>
      </c>
      <c r="I8" s="45"/>
      <c r="J8" s="35">
        <v>0</v>
      </c>
      <c r="K8" s="35" t="str">
        <f>LOWER(DEC2HEX((J8)))</f>
        <v>0</v>
      </c>
      <c r="L8" s="35">
        <f>J8*(2^C8)</f>
        <v>0</v>
      </c>
      <c r="M8" s="50"/>
      <c r="N8" s="25"/>
      <c r="O8" s="25"/>
    </row>
    <row r="9" spans="1:15" ht="15">
      <c r="A9" s="34"/>
      <c r="B9" s="34"/>
      <c r="C9" s="35">
        <v>16</v>
      </c>
      <c r="D9" s="35">
        <v>17</v>
      </c>
      <c r="E9" s="35">
        <f t="shared" si="0"/>
        <v>2</v>
      </c>
      <c r="F9" s="35" t="str">
        <f t="shared" si="1"/>
        <v>2'h0</v>
      </c>
      <c r="G9" s="35" t="s">
        <v>68</v>
      </c>
      <c r="H9" s="71" t="s">
        <v>5287</v>
      </c>
      <c r="I9" s="37"/>
      <c r="J9" s="35">
        <v>0</v>
      </c>
      <c r="K9" s="35" t="str">
        <f t="shared" si="2"/>
        <v>0</v>
      </c>
      <c r="L9" s="35">
        <f t="shared" si="3"/>
        <v>0</v>
      </c>
      <c r="M9" s="50"/>
      <c r="N9" s="25"/>
      <c r="O9" s="25"/>
    </row>
    <row r="10" spans="1:15" ht="15">
      <c r="A10" s="34"/>
      <c r="B10" s="34"/>
      <c r="C10" s="35">
        <v>13</v>
      </c>
      <c r="D10" s="35">
        <v>15</v>
      </c>
      <c r="E10" s="35">
        <f t="shared" si="0"/>
        <v>3</v>
      </c>
      <c r="F10" s="35" t="str">
        <f t="shared" si="1"/>
        <v>3'h0</v>
      </c>
      <c r="G10" s="35" t="s">
        <v>73</v>
      </c>
      <c r="H10" s="71" t="s">
        <v>20</v>
      </c>
      <c r="I10" s="37"/>
      <c r="J10" s="35">
        <v>0</v>
      </c>
      <c r="K10" s="35" t="str">
        <f t="shared" si="2"/>
        <v>0</v>
      </c>
      <c r="L10" s="35">
        <f t="shared" si="3"/>
        <v>0</v>
      </c>
      <c r="M10" s="50"/>
      <c r="N10" s="25"/>
      <c r="O10" s="25"/>
    </row>
    <row r="11" spans="1:15" ht="15">
      <c r="A11" s="34"/>
      <c r="B11" s="34"/>
      <c r="C11" s="35">
        <v>8</v>
      </c>
      <c r="D11" s="35">
        <v>12</v>
      </c>
      <c r="E11" s="35">
        <f t="shared" si="0"/>
        <v>5</v>
      </c>
      <c r="F11" s="35" t="str">
        <f t="shared" si="1"/>
        <v>5'h0</v>
      </c>
      <c r="G11" s="35" t="s">
        <v>68</v>
      </c>
      <c r="H11" s="71" t="s">
        <v>5288</v>
      </c>
      <c r="I11" s="37"/>
      <c r="J11" s="35">
        <v>0</v>
      </c>
      <c r="K11" s="35" t="str">
        <f t="shared" si="2"/>
        <v>0</v>
      </c>
      <c r="L11" s="35">
        <f t="shared" si="3"/>
        <v>0</v>
      </c>
      <c r="M11" s="50"/>
      <c r="N11" s="25"/>
      <c r="O11" s="25"/>
    </row>
    <row r="12" spans="1:15" ht="15">
      <c r="A12" s="34"/>
      <c r="B12" s="34"/>
      <c r="C12" s="35">
        <v>7</v>
      </c>
      <c r="D12" s="35">
        <v>7</v>
      </c>
      <c r="E12" s="35">
        <f t="shared" si="0"/>
        <v>1</v>
      </c>
      <c r="F12" s="35" t="str">
        <f t="shared" si="1"/>
        <v>1'h0</v>
      </c>
      <c r="G12" s="35" t="s">
        <v>68</v>
      </c>
      <c r="H12" s="71" t="s">
        <v>5289</v>
      </c>
      <c r="I12" s="37"/>
      <c r="J12" s="35">
        <v>0</v>
      </c>
      <c r="K12" s="35" t="str">
        <f t="shared" si="2"/>
        <v>0</v>
      </c>
      <c r="L12" s="35">
        <f t="shared" si="3"/>
        <v>0</v>
      </c>
      <c r="M12" s="50"/>
      <c r="N12" s="25"/>
      <c r="O12" s="25"/>
    </row>
    <row r="13" spans="1:15" ht="15">
      <c r="A13" s="22"/>
      <c r="B13" s="22"/>
      <c r="C13" s="35">
        <v>5</v>
      </c>
      <c r="D13" s="35">
        <v>6</v>
      </c>
      <c r="E13" s="35">
        <f t="shared" si="0"/>
        <v>2</v>
      </c>
      <c r="F13" s="35" t="str">
        <f t="shared" si="1"/>
        <v>2'h0</v>
      </c>
      <c r="G13" s="35" t="s">
        <v>73</v>
      </c>
      <c r="H13" s="71" t="s">
        <v>20</v>
      </c>
      <c r="I13" s="45"/>
      <c r="J13" s="35">
        <v>0</v>
      </c>
      <c r="K13" s="35" t="str">
        <f t="shared" si="2"/>
        <v>0</v>
      </c>
      <c r="L13" s="35">
        <f t="shared" si="3"/>
        <v>0</v>
      </c>
      <c r="M13" s="50"/>
      <c r="N13" s="25"/>
      <c r="O13" s="25"/>
    </row>
    <row r="14" spans="1:15" ht="15">
      <c r="A14" s="34"/>
      <c r="B14" s="34"/>
      <c r="C14" s="35">
        <v>4</v>
      </c>
      <c r="D14" s="35">
        <v>4</v>
      </c>
      <c r="E14" s="35">
        <f t="shared" si="0"/>
        <v>1</v>
      </c>
      <c r="F14" s="35" t="str">
        <f t="shared" si="1"/>
        <v>1'h0</v>
      </c>
      <c r="G14" s="35" t="s">
        <v>68</v>
      </c>
      <c r="H14" s="71" t="s">
        <v>5290</v>
      </c>
      <c r="I14" s="37"/>
      <c r="J14" s="35">
        <v>0</v>
      </c>
      <c r="K14" s="35" t="str">
        <f t="shared" si="2"/>
        <v>0</v>
      </c>
      <c r="L14" s="35">
        <f t="shared" si="3"/>
        <v>0</v>
      </c>
      <c r="M14" s="50"/>
      <c r="N14" s="25"/>
      <c r="O14" s="25"/>
    </row>
    <row r="15" spans="1:15" ht="15">
      <c r="A15" s="34"/>
      <c r="B15" s="34"/>
      <c r="C15" s="35">
        <v>3</v>
      </c>
      <c r="D15" s="35">
        <v>3</v>
      </c>
      <c r="E15" s="35">
        <f t="shared" si="0"/>
        <v>1</v>
      </c>
      <c r="F15" s="35" t="str">
        <f t="shared" si="1"/>
        <v>1'h0</v>
      </c>
      <c r="G15" s="35" t="s">
        <v>68</v>
      </c>
      <c r="H15" s="71" t="s">
        <v>5291</v>
      </c>
      <c r="I15" s="37"/>
      <c r="J15" s="35">
        <v>0</v>
      </c>
      <c r="K15" s="35" t="str">
        <f t="shared" si="2"/>
        <v>0</v>
      </c>
      <c r="L15" s="35">
        <f t="shared" si="3"/>
        <v>0</v>
      </c>
      <c r="M15" s="50"/>
      <c r="N15" s="25"/>
      <c r="O15" s="25"/>
    </row>
    <row r="16" spans="1:15" ht="15">
      <c r="A16" s="34"/>
      <c r="B16" s="34"/>
      <c r="C16" s="35">
        <v>2</v>
      </c>
      <c r="D16" s="35">
        <v>2</v>
      </c>
      <c r="E16" s="35">
        <f t="shared" si="0"/>
        <v>1</v>
      </c>
      <c r="F16" s="35" t="str">
        <f t="shared" si="1"/>
        <v>1'h0</v>
      </c>
      <c r="G16" s="35" t="s">
        <v>68</v>
      </c>
      <c r="H16" s="71" t="s">
        <v>5292</v>
      </c>
      <c r="I16" s="37"/>
      <c r="J16" s="35">
        <v>0</v>
      </c>
      <c r="K16" s="35" t="str">
        <f t="shared" si="2"/>
        <v>0</v>
      </c>
      <c r="L16" s="35">
        <f t="shared" si="3"/>
        <v>0</v>
      </c>
      <c r="M16" s="50"/>
      <c r="N16" s="25"/>
      <c r="O16" s="25"/>
    </row>
    <row r="17" spans="1:15" ht="15">
      <c r="A17" s="34"/>
      <c r="B17" s="34"/>
      <c r="C17" s="35">
        <v>1</v>
      </c>
      <c r="D17" s="35">
        <v>1</v>
      </c>
      <c r="E17" s="35">
        <f t="shared" si="0"/>
        <v>1</v>
      </c>
      <c r="F17" s="35" t="str">
        <f t="shared" si="1"/>
        <v>1'h0</v>
      </c>
      <c r="G17" s="35" t="s">
        <v>68</v>
      </c>
      <c r="H17" s="71" t="s">
        <v>5293</v>
      </c>
      <c r="I17" s="37"/>
      <c r="J17" s="35">
        <v>0</v>
      </c>
      <c r="K17" s="35" t="str">
        <f t="shared" si="2"/>
        <v>0</v>
      </c>
      <c r="L17" s="35">
        <f t="shared" si="3"/>
        <v>0</v>
      </c>
      <c r="M17" s="50"/>
      <c r="N17" s="25"/>
      <c r="O17" s="25"/>
    </row>
    <row r="18" spans="1:15" ht="15">
      <c r="A18" s="34"/>
      <c r="B18" s="34"/>
      <c r="C18" s="35">
        <v>0</v>
      </c>
      <c r="D18" s="35">
        <v>0</v>
      </c>
      <c r="E18" s="35">
        <f t="shared" si="0"/>
        <v>1</v>
      </c>
      <c r="F18" s="35" t="str">
        <f t="shared" si="1"/>
        <v>1'h0</v>
      </c>
      <c r="G18" s="35" t="s">
        <v>68</v>
      </c>
      <c r="H18" s="71" t="s">
        <v>5294</v>
      </c>
      <c r="I18" s="37"/>
      <c r="J18" s="35">
        <v>0</v>
      </c>
      <c r="K18" s="35" t="str">
        <f t="shared" si="2"/>
        <v>0</v>
      </c>
      <c r="L18" s="35">
        <f t="shared" si="3"/>
        <v>0</v>
      </c>
      <c r="M18" s="50"/>
      <c r="N18" s="25"/>
      <c r="O18" s="25"/>
    </row>
    <row r="19" spans="1:15" ht="15">
      <c r="A19" s="26"/>
      <c r="B19" s="27" t="s">
        <v>95</v>
      </c>
      <c r="C19" s="26"/>
      <c r="D19" s="26"/>
      <c r="E19" s="26">
        <f>SUM(E20:E42)</f>
        <v>32</v>
      </c>
      <c r="F19" s="56" t="str">
        <f>CONCATENATE("32'h",K19)</f>
        <v>32'h00000000</v>
      </c>
      <c r="G19" s="56"/>
      <c r="H19" s="29" t="s">
        <v>5295</v>
      </c>
      <c r="I19" s="29"/>
      <c r="J19" s="26"/>
      <c r="K19" s="26" t="str">
        <f>LOWER(DEC2HEX(L19,8))</f>
        <v>00000000</v>
      </c>
      <c r="L19" s="26">
        <f>SUM(L41:L41)</f>
        <v>0</v>
      </c>
      <c r="M19" s="50"/>
      <c r="N19" s="25"/>
      <c r="O19" s="25"/>
    </row>
    <row r="20" spans="1:15" ht="15">
      <c r="A20" s="22"/>
      <c r="B20" s="22"/>
      <c r="C20" s="35">
        <v>25</v>
      </c>
      <c r="D20" s="35">
        <v>31</v>
      </c>
      <c r="E20" s="35">
        <f t="shared" ref="E20:E42" si="4">D20+1-C20</f>
        <v>7</v>
      </c>
      <c r="F20" s="35" t="str">
        <f t="shared" ref="F20:F42" si="5">CONCATENATE(E20,"'h",K20)</f>
        <v>7'h0</v>
      </c>
      <c r="G20" s="35" t="s">
        <v>73</v>
      </c>
      <c r="H20" s="71" t="s">
        <v>20</v>
      </c>
      <c r="I20" s="45"/>
      <c r="J20" s="35">
        <v>0</v>
      </c>
      <c r="K20" s="35" t="str">
        <f t="shared" ref="K20:K42" si="6">LOWER(DEC2HEX((J20)))</f>
        <v>0</v>
      </c>
      <c r="L20" s="35">
        <f t="shared" ref="L20:L42" si="7">J20*(2^C20)</f>
        <v>0</v>
      </c>
      <c r="M20" s="50"/>
      <c r="N20" s="25"/>
      <c r="O20" s="25"/>
    </row>
    <row r="21" spans="1:15" ht="15">
      <c r="A21" s="34"/>
      <c r="B21" s="34"/>
      <c r="C21" s="35">
        <v>24</v>
      </c>
      <c r="D21" s="35">
        <v>24</v>
      </c>
      <c r="E21" s="35">
        <f t="shared" si="4"/>
        <v>1</v>
      </c>
      <c r="F21" s="35" t="str">
        <f t="shared" si="5"/>
        <v>1'h0</v>
      </c>
      <c r="G21" s="35" t="s">
        <v>68</v>
      </c>
      <c r="H21" s="71" t="s">
        <v>5296</v>
      </c>
      <c r="I21" s="37"/>
      <c r="J21" s="35">
        <v>0</v>
      </c>
      <c r="K21" s="35" t="str">
        <f t="shared" si="6"/>
        <v>0</v>
      </c>
      <c r="L21" s="35">
        <f t="shared" si="7"/>
        <v>0</v>
      </c>
      <c r="M21" s="50"/>
      <c r="N21" s="25"/>
      <c r="O21" s="25"/>
    </row>
    <row r="22" spans="1:15" ht="15">
      <c r="A22" s="34"/>
      <c r="B22" s="34"/>
      <c r="C22" s="35">
        <v>22</v>
      </c>
      <c r="D22" s="35">
        <v>23</v>
      </c>
      <c r="E22" s="35">
        <f t="shared" si="4"/>
        <v>2</v>
      </c>
      <c r="F22" s="35" t="str">
        <f t="shared" si="5"/>
        <v>2'h0</v>
      </c>
      <c r="G22" s="35" t="s">
        <v>73</v>
      </c>
      <c r="H22" s="71" t="s">
        <v>20</v>
      </c>
      <c r="I22" s="37"/>
      <c r="J22" s="35">
        <v>0</v>
      </c>
      <c r="K22" s="35" t="str">
        <f t="shared" si="6"/>
        <v>0</v>
      </c>
      <c r="L22" s="35">
        <f t="shared" si="7"/>
        <v>0</v>
      </c>
      <c r="M22" s="50"/>
      <c r="N22" s="25"/>
      <c r="O22" s="25"/>
    </row>
    <row r="23" spans="1:15" ht="15">
      <c r="A23" s="34"/>
      <c r="B23" s="34"/>
      <c r="C23" s="35">
        <v>21</v>
      </c>
      <c r="D23" s="35">
        <v>21</v>
      </c>
      <c r="E23" s="35">
        <f t="shared" si="4"/>
        <v>1</v>
      </c>
      <c r="F23" s="35" t="str">
        <f t="shared" si="5"/>
        <v>1'h0</v>
      </c>
      <c r="G23" s="35" t="s">
        <v>68</v>
      </c>
      <c r="H23" s="71" t="s">
        <v>5297</v>
      </c>
      <c r="I23" s="37"/>
      <c r="J23" s="35">
        <v>0</v>
      </c>
      <c r="K23" s="35" t="str">
        <f t="shared" si="6"/>
        <v>0</v>
      </c>
      <c r="L23" s="35">
        <f t="shared" si="7"/>
        <v>0</v>
      </c>
      <c r="M23" s="50"/>
      <c r="N23" s="25"/>
      <c r="O23" s="25"/>
    </row>
    <row r="24" spans="1:15" ht="15">
      <c r="A24" s="22"/>
      <c r="B24" s="22"/>
      <c r="C24" s="35">
        <v>20</v>
      </c>
      <c r="D24" s="35">
        <v>20</v>
      </c>
      <c r="E24" s="35">
        <f t="shared" si="4"/>
        <v>1</v>
      </c>
      <c r="F24" s="35" t="str">
        <f t="shared" si="5"/>
        <v>1'h0</v>
      </c>
      <c r="G24" s="35" t="s">
        <v>68</v>
      </c>
      <c r="H24" s="71" t="s">
        <v>5298</v>
      </c>
      <c r="I24" s="45"/>
      <c r="J24" s="35">
        <v>0</v>
      </c>
      <c r="K24" s="35" t="str">
        <f t="shared" si="6"/>
        <v>0</v>
      </c>
      <c r="L24" s="35">
        <f t="shared" si="7"/>
        <v>0</v>
      </c>
      <c r="M24" s="50"/>
      <c r="N24" s="25"/>
      <c r="O24" s="25"/>
    </row>
    <row r="25" spans="1:15" ht="15">
      <c r="A25" s="34"/>
      <c r="B25" s="34"/>
      <c r="C25" s="35">
        <v>19</v>
      </c>
      <c r="D25" s="35">
        <v>19</v>
      </c>
      <c r="E25" s="35">
        <f t="shared" si="4"/>
        <v>1</v>
      </c>
      <c r="F25" s="35" t="str">
        <f t="shared" si="5"/>
        <v>1'h0</v>
      </c>
      <c r="G25" s="35" t="s">
        <v>68</v>
      </c>
      <c r="H25" s="71" t="s">
        <v>5299</v>
      </c>
      <c r="I25" s="37"/>
      <c r="J25" s="35">
        <v>0</v>
      </c>
      <c r="K25" s="35" t="str">
        <f t="shared" si="6"/>
        <v>0</v>
      </c>
      <c r="L25" s="35">
        <f t="shared" si="7"/>
        <v>0</v>
      </c>
      <c r="M25" s="50"/>
      <c r="N25" s="25"/>
      <c r="O25" s="25"/>
    </row>
    <row r="26" spans="1:15" ht="15">
      <c r="A26" s="34"/>
      <c r="B26" s="34"/>
      <c r="C26" s="35">
        <v>18</v>
      </c>
      <c r="D26" s="35">
        <v>18</v>
      </c>
      <c r="E26" s="35">
        <f t="shared" si="4"/>
        <v>1</v>
      </c>
      <c r="F26" s="35" t="str">
        <f t="shared" si="5"/>
        <v>1'h0</v>
      </c>
      <c r="G26" s="35" t="s">
        <v>68</v>
      </c>
      <c r="H26" s="71" t="s">
        <v>5300</v>
      </c>
      <c r="I26" s="37"/>
      <c r="J26" s="35">
        <v>0</v>
      </c>
      <c r="K26" s="35" t="str">
        <f t="shared" si="6"/>
        <v>0</v>
      </c>
      <c r="L26" s="35">
        <f t="shared" si="7"/>
        <v>0</v>
      </c>
      <c r="M26" s="50"/>
      <c r="N26" s="25"/>
      <c r="O26" s="25"/>
    </row>
    <row r="27" spans="1:15" ht="15">
      <c r="A27" s="34"/>
      <c r="B27" s="34"/>
      <c r="C27" s="35">
        <v>17</v>
      </c>
      <c r="D27" s="35">
        <v>17</v>
      </c>
      <c r="E27" s="35">
        <f t="shared" si="4"/>
        <v>1</v>
      </c>
      <c r="F27" s="35" t="str">
        <f t="shared" si="5"/>
        <v>1'h0</v>
      </c>
      <c r="G27" s="35" t="s">
        <v>68</v>
      </c>
      <c r="H27" s="71" t="s">
        <v>5301</v>
      </c>
      <c r="I27" s="37"/>
      <c r="J27" s="35">
        <v>0</v>
      </c>
      <c r="K27" s="35" t="str">
        <f t="shared" si="6"/>
        <v>0</v>
      </c>
      <c r="L27" s="35">
        <f t="shared" si="7"/>
        <v>0</v>
      </c>
      <c r="M27" s="50"/>
      <c r="N27" s="25"/>
      <c r="O27" s="25"/>
    </row>
    <row r="28" spans="1:15" ht="15">
      <c r="A28" s="34"/>
      <c r="B28" s="34"/>
      <c r="C28" s="35">
        <v>16</v>
      </c>
      <c r="D28" s="35">
        <v>16</v>
      </c>
      <c r="E28" s="35">
        <f t="shared" si="4"/>
        <v>1</v>
      </c>
      <c r="F28" s="35" t="str">
        <f t="shared" si="5"/>
        <v>1'h0</v>
      </c>
      <c r="G28" s="35" t="s">
        <v>68</v>
      </c>
      <c r="H28" s="71" t="s">
        <v>5302</v>
      </c>
      <c r="I28" s="37"/>
      <c r="J28" s="35">
        <v>0</v>
      </c>
      <c r="K28" s="35" t="str">
        <f t="shared" si="6"/>
        <v>0</v>
      </c>
      <c r="L28" s="35">
        <f t="shared" si="7"/>
        <v>0</v>
      </c>
      <c r="M28" s="50"/>
      <c r="N28" s="25"/>
      <c r="O28" s="25"/>
    </row>
    <row r="29" spans="1:15" ht="15">
      <c r="A29" s="34"/>
      <c r="B29" s="34"/>
      <c r="C29" s="35">
        <v>14</v>
      </c>
      <c r="D29" s="35">
        <v>15</v>
      </c>
      <c r="E29" s="35">
        <f t="shared" si="4"/>
        <v>2</v>
      </c>
      <c r="F29" s="35" t="str">
        <f t="shared" si="5"/>
        <v>2'h0</v>
      </c>
      <c r="G29" s="35" t="s">
        <v>73</v>
      </c>
      <c r="H29" s="71" t="s">
        <v>20</v>
      </c>
      <c r="I29" s="37"/>
      <c r="J29" s="35">
        <v>0</v>
      </c>
      <c r="K29" s="35" t="str">
        <f t="shared" si="6"/>
        <v>0</v>
      </c>
      <c r="L29" s="35">
        <f t="shared" si="7"/>
        <v>0</v>
      </c>
      <c r="M29" s="50"/>
      <c r="N29" s="25"/>
      <c r="O29" s="25"/>
    </row>
    <row r="30" spans="1:15" ht="15">
      <c r="A30" s="34"/>
      <c r="B30" s="34"/>
      <c r="C30" s="35">
        <v>13</v>
      </c>
      <c r="D30" s="35">
        <v>13</v>
      </c>
      <c r="E30" s="35">
        <f t="shared" si="4"/>
        <v>1</v>
      </c>
      <c r="F30" s="35" t="str">
        <f t="shared" si="5"/>
        <v>1'h0</v>
      </c>
      <c r="G30" s="35" t="s">
        <v>68</v>
      </c>
      <c r="H30" s="32" t="s">
        <v>5303</v>
      </c>
      <c r="I30" s="38"/>
      <c r="J30" s="35">
        <v>0</v>
      </c>
      <c r="K30" s="35" t="str">
        <f t="shared" si="6"/>
        <v>0</v>
      </c>
      <c r="L30" s="35">
        <f t="shared" si="7"/>
        <v>0</v>
      </c>
      <c r="M30" s="50"/>
      <c r="N30" s="25"/>
      <c r="O30" s="25"/>
    </row>
    <row r="31" spans="1:15" ht="15">
      <c r="A31" s="34"/>
      <c r="B31" s="34"/>
      <c r="C31" s="35">
        <v>12</v>
      </c>
      <c r="D31" s="35">
        <v>12</v>
      </c>
      <c r="E31" s="35">
        <f t="shared" si="4"/>
        <v>1</v>
      </c>
      <c r="F31" s="35" t="str">
        <f t="shared" si="5"/>
        <v>1'h0</v>
      </c>
      <c r="G31" s="35" t="s">
        <v>68</v>
      </c>
      <c r="H31" s="71" t="s">
        <v>5304</v>
      </c>
      <c r="I31" s="37"/>
      <c r="J31" s="35">
        <v>0</v>
      </c>
      <c r="K31" s="35" t="str">
        <f t="shared" si="6"/>
        <v>0</v>
      </c>
      <c r="L31" s="35">
        <f t="shared" si="7"/>
        <v>0</v>
      </c>
      <c r="M31" s="50"/>
      <c r="N31" s="25"/>
      <c r="O31" s="25"/>
    </row>
    <row r="32" spans="1:15" ht="15">
      <c r="A32" s="34"/>
      <c r="B32" s="34"/>
      <c r="C32" s="35">
        <v>11</v>
      </c>
      <c r="D32" s="35">
        <v>11</v>
      </c>
      <c r="E32" s="35">
        <f t="shared" si="4"/>
        <v>1</v>
      </c>
      <c r="F32" s="35" t="str">
        <f t="shared" si="5"/>
        <v>1'h0</v>
      </c>
      <c r="G32" s="35" t="s">
        <v>68</v>
      </c>
      <c r="H32" s="71" t="s">
        <v>5305</v>
      </c>
      <c r="I32" s="37"/>
      <c r="J32" s="35">
        <v>0</v>
      </c>
      <c r="K32" s="35" t="str">
        <f t="shared" si="6"/>
        <v>0</v>
      </c>
      <c r="L32" s="35">
        <f t="shared" si="7"/>
        <v>0</v>
      </c>
      <c r="M32" s="50"/>
      <c r="N32" s="25"/>
      <c r="O32" s="25"/>
    </row>
    <row r="33" spans="1:15" ht="15">
      <c r="A33" s="34"/>
      <c r="B33" s="34"/>
      <c r="C33" s="35">
        <v>10</v>
      </c>
      <c r="D33" s="35">
        <v>10</v>
      </c>
      <c r="E33" s="35">
        <f t="shared" si="4"/>
        <v>1</v>
      </c>
      <c r="F33" s="35" t="str">
        <f t="shared" si="5"/>
        <v>1'h0</v>
      </c>
      <c r="G33" s="35" t="s">
        <v>68</v>
      </c>
      <c r="H33" s="71" t="s">
        <v>5306</v>
      </c>
      <c r="I33" s="37"/>
      <c r="J33" s="35">
        <v>0</v>
      </c>
      <c r="K33" s="35" t="str">
        <f t="shared" si="6"/>
        <v>0</v>
      </c>
      <c r="L33" s="35">
        <f t="shared" si="7"/>
        <v>0</v>
      </c>
      <c r="M33" s="50"/>
      <c r="N33" s="25"/>
      <c r="O33" s="25"/>
    </row>
    <row r="34" spans="1:15" ht="15">
      <c r="A34" s="34"/>
      <c r="B34" s="34"/>
      <c r="C34" s="35">
        <v>9</v>
      </c>
      <c r="D34" s="35">
        <v>9</v>
      </c>
      <c r="E34" s="35">
        <f t="shared" si="4"/>
        <v>1</v>
      </c>
      <c r="F34" s="35" t="str">
        <f t="shared" si="5"/>
        <v>1'h0</v>
      </c>
      <c r="G34" s="35" t="s">
        <v>68</v>
      </c>
      <c r="H34" s="71" t="s">
        <v>5307</v>
      </c>
      <c r="I34" s="37"/>
      <c r="J34" s="35">
        <v>0</v>
      </c>
      <c r="K34" s="35" t="str">
        <f t="shared" si="6"/>
        <v>0</v>
      </c>
      <c r="L34" s="35">
        <f t="shared" si="7"/>
        <v>0</v>
      </c>
      <c r="M34" s="50"/>
      <c r="N34" s="25"/>
      <c r="O34" s="25"/>
    </row>
    <row r="35" spans="1:15" ht="15">
      <c r="A35" s="22"/>
      <c r="B35" s="22"/>
      <c r="C35" s="35">
        <v>8</v>
      </c>
      <c r="D35" s="35">
        <v>8</v>
      </c>
      <c r="E35" s="35">
        <f t="shared" si="4"/>
        <v>1</v>
      </c>
      <c r="F35" s="35" t="str">
        <f t="shared" si="5"/>
        <v>1'h0</v>
      </c>
      <c r="G35" s="35" t="s">
        <v>68</v>
      </c>
      <c r="H35" s="71" t="s">
        <v>5308</v>
      </c>
      <c r="I35" s="45"/>
      <c r="J35" s="35">
        <v>0</v>
      </c>
      <c r="K35" s="35" t="str">
        <f t="shared" si="6"/>
        <v>0</v>
      </c>
      <c r="L35" s="35">
        <f t="shared" si="7"/>
        <v>0</v>
      </c>
      <c r="M35" s="50"/>
      <c r="N35" s="25"/>
      <c r="O35" s="25"/>
    </row>
    <row r="36" spans="1:15" ht="15">
      <c r="A36" s="34"/>
      <c r="B36" s="34"/>
      <c r="C36" s="35">
        <v>6</v>
      </c>
      <c r="D36" s="35">
        <v>7</v>
      </c>
      <c r="E36" s="35">
        <f t="shared" si="4"/>
        <v>2</v>
      </c>
      <c r="F36" s="35" t="str">
        <f t="shared" si="5"/>
        <v>2'h0</v>
      </c>
      <c r="G36" s="35" t="s">
        <v>73</v>
      </c>
      <c r="H36" s="71" t="s">
        <v>20</v>
      </c>
      <c r="I36" s="37"/>
      <c r="J36" s="35">
        <v>0</v>
      </c>
      <c r="K36" s="35" t="str">
        <f t="shared" si="6"/>
        <v>0</v>
      </c>
      <c r="L36" s="35">
        <f t="shared" si="7"/>
        <v>0</v>
      </c>
      <c r="M36" s="50"/>
      <c r="N36" s="25"/>
      <c r="O36" s="25"/>
    </row>
    <row r="37" spans="1:15" ht="15">
      <c r="A37" s="34"/>
      <c r="B37" s="34"/>
      <c r="C37" s="35">
        <v>5</v>
      </c>
      <c r="D37" s="35">
        <v>5</v>
      </c>
      <c r="E37" s="35">
        <f t="shared" si="4"/>
        <v>1</v>
      </c>
      <c r="F37" s="35" t="str">
        <f t="shared" si="5"/>
        <v>1'h0</v>
      </c>
      <c r="G37" s="35" t="s">
        <v>73</v>
      </c>
      <c r="H37" s="71" t="s">
        <v>5309</v>
      </c>
      <c r="I37" s="37"/>
      <c r="J37" s="35">
        <v>0</v>
      </c>
      <c r="K37" s="35" t="str">
        <f t="shared" si="6"/>
        <v>0</v>
      </c>
      <c r="L37" s="35">
        <f t="shared" si="7"/>
        <v>0</v>
      </c>
      <c r="M37" s="50"/>
      <c r="N37" s="25"/>
      <c r="O37" s="25"/>
    </row>
    <row r="38" spans="1:15" ht="15">
      <c r="A38" s="34"/>
      <c r="B38" s="34"/>
      <c r="C38" s="35">
        <v>4</v>
      </c>
      <c r="D38" s="35">
        <v>4</v>
      </c>
      <c r="E38" s="35">
        <f t="shared" si="4"/>
        <v>1</v>
      </c>
      <c r="F38" s="35" t="str">
        <f t="shared" si="5"/>
        <v>1'h0</v>
      </c>
      <c r="G38" s="35" t="s">
        <v>73</v>
      </c>
      <c r="H38" s="71" t="s">
        <v>5310</v>
      </c>
      <c r="I38" s="37"/>
      <c r="J38" s="35">
        <v>0</v>
      </c>
      <c r="K38" s="35" t="str">
        <f t="shared" si="6"/>
        <v>0</v>
      </c>
      <c r="L38" s="35">
        <f t="shared" si="7"/>
        <v>0</v>
      </c>
      <c r="M38" s="50"/>
      <c r="N38" s="25"/>
      <c r="O38" s="25"/>
    </row>
    <row r="39" spans="1:15" ht="15">
      <c r="A39" s="34"/>
      <c r="B39" s="34"/>
      <c r="C39" s="35">
        <v>3</v>
      </c>
      <c r="D39" s="35">
        <v>3</v>
      </c>
      <c r="E39" s="35">
        <f t="shared" si="4"/>
        <v>1</v>
      </c>
      <c r="F39" s="35" t="str">
        <f t="shared" si="5"/>
        <v>1'h0</v>
      </c>
      <c r="G39" s="35" t="s">
        <v>73</v>
      </c>
      <c r="H39" s="71" t="s">
        <v>5311</v>
      </c>
      <c r="I39" s="37"/>
      <c r="J39" s="35">
        <v>0</v>
      </c>
      <c r="K39" s="35" t="str">
        <f t="shared" si="6"/>
        <v>0</v>
      </c>
      <c r="L39" s="35">
        <f t="shared" si="7"/>
        <v>0</v>
      </c>
      <c r="M39" s="50"/>
      <c r="N39" s="25"/>
      <c r="O39" s="25"/>
    </row>
    <row r="40" spans="1:15" ht="15">
      <c r="A40" s="34"/>
      <c r="B40" s="34"/>
      <c r="C40" s="35">
        <v>2</v>
      </c>
      <c r="D40" s="35">
        <v>2</v>
      </c>
      <c r="E40" s="35">
        <f t="shared" si="4"/>
        <v>1</v>
      </c>
      <c r="F40" s="35" t="str">
        <f t="shared" si="5"/>
        <v>1'h0</v>
      </c>
      <c r="G40" s="35" t="s">
        <v>73</v>
      </c>
      <c r="H40" s="71" t="s">
        <v>5312</v>
      </c>
      <c r="I40" s="37"/>
      <c r="J40" s="35">
        <v>0</v>
      </c>
      <c r="K40" s="35" t="str">
        <f t="shared" si="6"/>
        <v>0</v>
      </c>
      <c r="L40" s="35">
        <f t="shared" si="7"/>
        <v>0</v>
      </c>
      <c r="M40" s="50"/>
      <c r="N40" s="25"/>
      <c r="O40" s="25"/>
    </row>
    <row r="41" spans="1:15" ht="15">
      <c r="A41" s="34"/>
      <c r="B41" s="34"/>
      <c r="C41" s="35">
        <v>1</v>
      </c>
      <c r="D41" s="35">
        <v>1</v>
      </c>
      <c r="E41" s="35">
        <f t="shared" si="4"/>
        <v>1</v>
      </c>
      <c r="F41" s="35" t="str">
        <f t="shared" si="5"/>
        <v>1'h0</v>
      </c>
      <c r="G41" s="35" t="s">
        <v>73</v>
      </c>
      <c r="H41" s="32" t="s">
        <v>5313</v>
      </c>
      <c r="I41" s="38"/>
      <c r="J41" s="35">
        <v>0</v>
      </c>
      <c r="K41" s="35" t="str">
        <f t="shared" si="6"/>
        <v>0</v>
      </c>
      <c r="L41" s="35">
        <f t="shared" si="7"/>
        <v>0</v>
      </c>
      <c r="M41" s="50"/>
      <c r="N41" s="25"/>
      <c r="O41" s="25"/>
    </row>
    <row r="42" spans="1:15" ht="15">
      <c r="A42" s="34"/>
      <c r="B42" s="34"/>
      <c r="C42" s="35">
        <v>0</v>
      </c>
      <c r="D42" s="35">
        <v>0</v>
      </c>
      <c r="E42" s="35">
        <f t="shared" si="4"/>
        <v>1</v>
      </c>
      <c r="F42" s="35" t="str">
        <f t="shared" si="5"/>
        <v>1'h0</v>
      </c>
      <c r="G42" s="35" t="s">
        <v>73</v>
      </c>
      <c r="H42" s="32" t="s">
        <v>5314</v>
      </c>
      <c r="I42" s="38"/>
      <c r="J42" s="35">
        <v>0</v>
      </c>
      <c r="K42" s="35" t="str">
        <f t="shared" si="6"/>
        <v>0</v>
      </c>
      <c r="L42" s="35">
        <f t="shared" si="7"/>
        <v>0</v>
      </c>
      <c r="M42" s="50"/>
      <c r="N42" s="25"/>
      <c r="O42" s="25"/>
    </row>
    <row r="43" spans="1:15" ht="15">
      <c r="A43" s="26"/>
      <c r="B43" s="27" t="s">
        <v>1219</v>
      </c>
      <c r="C43" s="26"/>
      <c r="D43" s="26"/>
      <c r="E43" s="26">
        <f>SUM(E44:E47)</f>
        <v>32</v>
      </c>
      <c r="F43" s="56" t="str">
        <f>CONCATENATE("32'h",K43)</f>
        <v>32'h00000000</v>
      </c>
      <c r="G43" s="56"/>
      <c r="H43" s="29" t="s">
        <v>13574</v>
      </c>
      <c r="I43" s="29"/>
      <c r="J43" s="26"/>
      <c r="K43" s="26" t="str">
        <f>LOWER(DEC2HEX(L43,8))</f>
        <v>00000000</v>
      </c>
      <c r="L43" s="26">
        <f>SUM(L45:L45)</f>
        <v>0</v>
      </c>
      <c r="M43" s="50"/>
      <c r="N43" s="25"/>
      <c r="O43" s="25"/>
    </row>
    <row r="44" spans="1:15" ht="15">
      <c r="A44" s="22"/>
      <c r="B44" s="22"/>
      <c r="C44" s="31">
        <v>24</v>
      </c>
      <c r="D44" s="31">
        <v>31</v>
      </c>
      <c r="E44" s="32">
        <f>D44+1-C44</f>
        <v>8</v>
      </c>
      <c r="F44" s="32" t="str">
        <f>CONCATENATE(E44,"'h",K44)</f>
        <v>8'h0</v>
      </c>
      <c r="G44" s="32" t="s">
        <v>68</v>
      </c>
      <c r="H44" s="71" t="s">
        <v>13575</v>
      </c>
      <c r="I44" s="45"/>
      <c r="J44" s="31">
        <v>0</v>
      </c>
      <c r="K44" s="31" t="str">
        <f>LOWER(DEC2HEX((J44)))</f>
        <v>0</v>
      </c>
      <c r="L44" s="31">
        <f>J44*(2^C44)</f>
        <v>0</v>
      </c>
      <c r="M44" s="50"/>
      <c r="N44" s="25"/>
      <c r="O44" s="25"/>
    </row>
    <row r="45" spans="1:15" ht="15">
      <c r="A45" s="22"/>
      <c r="B45" s="22"/>
      <c r="C45" s="31">
        <v>16</v>
      </c>
      <c r="D45" s="31">
        <v>23</v>
      </c>
      <c r="E45" s="32">
        <f>D45+1-C45</f>
        <v>8</v>
      </c>
      <c r="F45" s="32" t="str">
        <f>CONCATENATE(E45,"'h",K45)</f>
        <v>8'h0</v>
      </c>
      <c r="G45" s="32" t="s">
        <v>68</v>
      </c>
      <c r="H45" s="71" t="s">
        <v>13576</v>
      </c>
      <c r="I45" s="45"/>
      <c r="J45" s="31">
        <v>0</v>
      </c>
      <c r="K45" s="31" t="str">
        <f>LOWER(DEC2HEX((J45)))</f>
        <v>0</v>
      </c>
      <c r="L45" s="31">
        <f>J45*(2^C45)</f>
        <v>0</v>
      </c>
      <c r="M45" s="50"/>
      <c r="N45" s="25"/>
      <c r="O45" s="25"/>
    </row>
    <row r="46" spans="1:15" ht="15">
      <c r="A46" s="22"/>
      <c r="B46" s="22"/>
      <c r="C46" s="31">
        <v>8</v>
      </c>
      <c r="D46" s="31">
        <v>15</v>
      </c>
      <c r="E46" s="32">
        <v>8</v>
      </c>
      <c r="F46" s="32" t="str">
        <f>CONCATENATE(E46,"'h",K46)</f>
        <v>8'h0</v>
      </c>
      <c r="G46" s="32" t="s">
        <v>68</v>
      </c>
      <c r="H46" s="71" t="s">
        <v>13577</v>
      </c>
      <c r="I46" s="45"/>
      <c r="J46" s="31">
        <v>0</v>
      </c>
      <c r="K46" s="31">
        <v>0</v>
      </c>
      <c r="L46" s="31">
        <v>0</v>
      </c>
      <c r="M46" s="50"/>
      <c r="N46" s="25"/>
      <c r="O46" s="25"/>
    </row>
    <row r="47" spans="1:15" ht="15">
      <c r="A47" s="22"/>
      <c r="B47" s="22"/>
      <c r="C47" s="31">
        <v>0</v>
      </c>
      <c r="D47" s="31">
        <v>7</v>
      </c>
      <c r="E47" s="32">
        <v>8</v>
      </c>
      <c r="F47" s="32" t="s">
        <v>13578</v>
      </c>
      <c r="G47" s="32" t="s">
        <v>68</v>
      </c>
      <c r="H47" s="71" t="s">
        <v>13579</v>
      </c>
      <c r="I47" s="45"/>
      <c r="J47" s="31">
        <v>0</v>
      </c>
      <c r="K47" s="31">
        <v>0</v>
      </c>
      <c r="L47" s="31">
        <v>0</v>
      </c>
      <c r="M47" s="50"/>
      <c r="N47" s="25"/>
      <c r="O47" s="25"/>
    </row>
    <row r="48" spans="1:15" ht="15">
      <c r="A48" s="26"/>
      <c r="B48" s="27" t="s">
        <v>13580</v>
      </c>
      <c r="C48" s="26"/>
      <c r="D48" s="26"/>
      <c r="E48" s="26">
        <f>SUM(E49:E50)</f>
        <v>32</v>
      </c>
      <c r="F48" s="56" t="str">
        <f>CONCATENATE("32'h",K48)</f>
        <v>32'h00000000</v>
      </c>
      <c r="G48" s="56"/>
      <c r="H48" s="29" t="s">
        <v>13581</v>
      </c>
      <c r="I48" s="29"/>
      <c r="J48" s="26"/>
      <c r="K48" s="26" t="str">
        <f>LOWER(DEC2HEX(L48,8))</f>
        <v>00000000</v>
      </c>
      <c r="L48" s="26">
        <f>SUM(L50:L50)</f>
        <v>0</v>
      </c>
      <c r="M48" s="50"/>
      <c r="N48" s="25"/>
      <c r="O48" s="25"/>
    </row>
    <row r="49" spans="1:15" ht="15">
      <c r="A49" s="22"/>
      <c r="B49" s="22"/>
      <c r="C49" s="31">
        <v>24</v>
      </c>
      <c r="D49" s="31">
        <v>31</v>
      </c>
      <c r="E49" s="32">
        <f>D49+1-C49</f>
        <v>8</v>
      </c>
      <c r="F49" s="32" t="str">
        <f>CONCATENATE(E49,"'h",K49)</f>
        <v>8'h0</v>
      </c>
      <c r="G49" s="32" t="s">
        <v>73</v>
      </c>
      <c r="H49" s="71" t="s">
        <v>13582</v>
      </c>
      <c r="I49" s="45"/>
      <c r="J49" s="31">
        <v>0</v>
      </c>
      <c r="K49" s="31" t="str">
        <f>LOWER(DEC2HEX((J49)))</f>
        <v>0</v>
      </c>
      <c r="L49" s="31">
        <f>J49*(2^C49)</f>
        <v>0</v>
      </c>
      <c r="M49" s="50"/>
      <c r="N49" s="25"/>
      <c r="O49" s="25"/>
    </row>
    <row r="50" spans="1:15" ht="15">
      <c r="A50" s="22"/>
      <c r="B50" s="22"/>
      <c r="C50" s="31">
        <v>0</v>
      </c>
      <c r="D50" s="31">
        <v>23</v>
      </c>
      <c r="E50" s="32">
        <f>D50+1-C50</f>
        <v>24</v>
      </c>
      <c r="F50" s="32" t="str">
        <f>CONCATENATE(E50,"'h",K50)</f>
        <v>24'h0</v>
      </c>
      <c r="G50" s="32" t="s">
        <v>68</v>
      </c>
      <c r="H50" s="71" t="s">
        <v>13583</v>
      </c>
      <c r="I50" s="45"/>
      <c r="J50" s="31">
        <v>0</v>
      </c>
      <c r="K50" s="31" t="str">
        <f>LOWER(DEC2HEX((J50)))</f>
        <v>0</v>
      </c>
      <c r="L50" s="31">
        <f>J50*(2^C50)</f>
        <v>0</v>
      </c>
      <c r="M50" s="50"/>
      <c r="N50" s="25"/>
      <c r="O50" s="25"/>
    </row>
    <row r="51" spans="1:15" ht="15">
      <c r="A51" s="26"/>
      <c r="B51" s="27" t="s">
        <v>101</v>
      </c>
      <c r="C51" s="26"/>
      <c r="D51" s="26"/>
      <c r="E51" s="26">
        <f>SUM(E52:E62)</f>
        <v>32</v>
      </c>
      <c r="F51" s="56" t="str">
        <f>CONCATENATE("32'h",K51)</f>
        <v>32'h00000000</v>
      </c>
      <c r="G51" s="56"/>
      <c r="H51" s="29" t="s">
        <v>5315</v>
      </c>
      <c r="I51" s="29"/>
      <c r="J51" s="26"/>
      <c r="K51" s="26" t="str">
        <f>LOWER(DEC2HEX(L51,8))</f>
        <v>00000000</v>
      </c>
      <c r="L51" s="26">
        <f>SUM(L62:L62)</f>
        <v>0</v>
      </c>
      <c r="M51" s="50"/>
      <c r="N51" s="25"/>
      <c r="O51" s="25"/>
    </row>
    <row r="52" spans="1:15" ht="15">
      <c r="A52" s="22"/>
      <c r="B52" s="22"/>
      <c r="C52" s="35">
        <v>31</v>
      </c>
      <c r="D52" s="35">
        <v>31</v>
      </c>
      <c r="E52" s="35">
        <f t="shared" ref="E52:E62" si="8">D52+1-C52</f>
        <v>1</v>
      </c>
      <c r="F52" s="35" t="str">
        <f t="shared" ref="F52:F62" si="9">CONCATENATE(E52,"'h",K52)</f>
        <v>1'h0</v>
      </c>
      <c r="G52" s="35" t="s">
        <v>73</v>
      </c>
      <c r="H52" s="71" t="s">
        <v>20</v>
      </c>
      <c r="I52" s="45"/>
      <c r="J52" s="35">
        <v>0</v>
      </c>
      <c r="K52" s="35" t="str">
        <f t="shared" ref="K52:K62" si="10">LOWER(DEC2HEX((J52)))</f>
        <v>0</v>
      </c>
      <c r="L52" s="35">
        <f t="shared" ref="L52:L62" si="11">J52*(2^C52)</f>
        <v>0</v>
      </c>
      <c r="M52" s="50"/>
      <c r="N52" s="25"/>
      <c r="O52" s="25"/>
    </row>
    <row r="53" spans="1:15" ht="15">
      <c r="A53" s="34"/>
      <c r="B53" s="34"/>
      <c r="C53" s="35">
        <v>30</v>
      </c>
      <c r="D53" s="35">
        <v>30</v>
      </c>
      <c r="E53" s="35">
        <f t="shared" si="8"/>
        <v>1</v>
      </c>
      <c r="F53" s="35" t="str">
        <f t="shared" si="9"/>
        <v>1'h0</v>
      </c>
      <c r="G53" s="35" t="s">
        <v>68</v>
      </c>
      <c r="H53" s="71" t="s">
        <v>5316</v>
      </c>
      <c r="I53" s="37"/>
      <c r="J53" s="35">
        <v>0</v>
      </c>
      <c r="K53" s="35" t="str">
        <f t="shared" si="10"/>
        <v>0</v>
      </c>
      <c r="L53" s="35">
        <f t="shared" si="11"/>
        <v>0</v>
      </c>
      <c r="M53" s="50"/>
      <c r="N53" s="25"/>
      <c r="O53" s="25"/>
    </row>
    <row r="54" spans="1:15" ht="15">
      <c r="A54" s="34"/>
      <c r="B54" s="34"/>
      <c r="C54" s="35">
        <v>29</v>
      </c>
      <c r="D54" s="35">
        <v>29</v>
      </c>
      <c r="E54" s="35">
        <f t="shared" si="8"/>
        <v>1</v>
      </c>
      <c r="F54" s="35" t="str">
        <f t="shared" si="9"/>
        <v>1'h0</v>
      </c>
      <c r="G54" s="35" t="s">
        <v>68</v>
      </c>
      <c r="H54" s="71" t="s">
        <v>5317</v>
      </c>
      <c r="I54" s="37"/>
      <c r="J54" s="35">
        <v>0</v>
      </c>
      <c r="K54" s="35" t="str">
        <f t="shared" si="10"/>
        <v>0</v>
      </c>
      <c r="L54" s="35">
        <f t="shared" si="11"/>
        <v>0</v>
      </c>
      <c r="M54" s="50"/>
      <c r="N54" s="25"/>
      <c r="O54" s="25"/>
    </row>
    <row r="55" spans="1:15" ht="15">
      <c r="A55" s="34"/>
      <c r="B55" s="34"/>
      <c r="C55" s="35">
        <v>28</v>
      </c>
      <c r="D55" s="35">
        <v>28</v>
      </c>
      <c r="E55" s="35">
        <f t="shared" si="8"/>
        <v>1</v>
      </c>
      <c r="F55" s="35" t="str">
        <f t="shared" si="9"/>
        <v>1'h0</v>
      </c>
      <c r="G55" s="35" t="s">
        <v>68</v>
      </c>
      <c r="H55" s="71" t="s">
        <v>5318</v>
      </c>
      <c r="I55" s="37"/>
      <c r="J55" s="35">
        <v>0</v>
      </c>
      <c r="K55" s="35" t="str">
        <f t="shared" si="10"/>
        <v>0</v>
      </c>
      <c r="L55" s="35">
        <f t="shared" si="11"/>
        <v>0</v>
      </c>
      <c r="M55" s="50"/>
      <c r="N55" s="25"/>
      <c r="O55" s="25"/>
    </row>
    <row r="56" spans="1:15" ht="15">
      <c r="A56" s="22"/>
      <c r="B56" s="22"/>
      <c r="C56" s="35">
        <v>24</v>
      </c>
      <c r="D56" s="35">
        <v>27</v>
      </c>
      <c r="E56" s="35">
        <f t="shared" si="8"/>
        <v>4</v>
      </c>
      <c r="F56" s="35" t="str">
        <f t="shared" si="9"/>
        <v>4'h0</v>
      </c>
      <c r="G56" s="35" t="s">
        <v>68</v>
      </c>
      <c r="H56" s="71" t="s">
        <v>5319</v>
      </c>
      <c r="I56" s="45"/>
      <c r="J56" s="35">
        <v>0</v>
      </c>
      <c r="K56" s="35" t="str">
        <f t="shared" si="10"/>
        <v>0</v>
      </c>
      <c r="L56" s="35">
        <f t="shared" si="11"/>
        <v>0</v>
      </c>
      <c r="M56" s="50"/>
      <c r="N56" s="25"/>
      <c r="O56" s="25"/>
    </row>
    <row r="57" spans="1:15" ht="15">
      <c r="A57" s="34"/>
      <c r="B57" s="34"/>
      <c r="C57" s="35">
        <v>22</v>
      </c>
      <c r="D57" s="35">
        <v>23</v>
      </c>
      <c r="E57" s="35">
        <f t="shared" si="8"/>
        <v>2</v>
      </c>
      <c r="F57" s="35" t="str">
        <f t="shared" si="9"/>
        <v>2'h0</v>
      </c>
      <c r="G57" s="35" t="s">
        <v>68</v>
      </c>
      <c r="H57" s="71" t="s">
        <v>5320</v>
      </c>
      <c r="I57" s="37"/>
      <c r="J57" s="35">
        <v>0</v>
      </c>
      <c r="K57" s="35" t="str">
        <f t="shared" si="10"/>
        <v>0</v>
      </c>
      <c r="L57" s="35">
        <f t="shared" si="11"/>
        <v>0</v>
      </c>
      <c r="M57" s="50"/>
      <c r="N57" s="25"/>
      <c r="O57" s="25"/>
    </row>
    <row r="58" spans="1:15" ht="15">
      <c r="A58" s="34"/>
      <c r="B58" s="34"/>
      <c r="C58" s="35">
        <v>21</v>
      </c>
      <c r="D58" s="35">
        <v>21</v>
      </c>
      <c r="E58" s="35">
        <f t="shared" si="8"/>
        <v>1</v>
      </c>
      <c r="F58" s="35" t="str">
        <f t="shared" si="9"/>
        <v>1'h0</v>
      </c>
      <c r="G58" s="35" t="s">
        <v>68</v>
      </c>
      <c r="H58" s="71" t="s">
        <v>5321</v>
      </c>
      <c r="I58" s="37"/>
      <c r="J58" s="35">
        <v>0</v>
      </c>
      <c r="K58" s="35" t="str">
        <f t="shared" si="10"/>
        <v>0</v>
      </c>
      <c r="L58" s="35">
        <f t="shared" si="11"/>
        <v>0</v>
      </c>
      <c r="M58" s="50"/>
      <c r="N58" s="25"/>
      <c r="O58" s="25"/>
    </row>
    <row r="59" spans="1:15" ht="15">
      <c r="A59" s="34"/>
      <c r="B59" s="34"/>
      <c r="C59" s="35">
        <v>12</v>
      </c>
      <c r="D59" s="35">
        <v>20</v>
      </c>
      <c r="E59" s="35">
        <f t="shared" si="8"/>
        <v>9</v>
      </c>
      <c r="F59" s="35" t="str">
        <f t="shared" si="9"/>
        <v>9'h0</v>
      </c>
      <c r="G59" s="35" t="s">
        <v>68</v>
      </c>
      <c r="H59" s="71" t="s">
        <v>5322</v>
      </c>
      <c r="I59" s="37"/>
      <c r="J59" s="35">
        <v>0</v>
      </c>
      <c r="K59" s="35" t="str">
        <f t="shared" si="10"/>
        <v>0</v>
      </c>
      <c r="L59" s="35">
        <f t="shared" si="11"/>
        <v>0</v>
      </c>
      <c r="M59" s="50"/>
      <c r="N59" s="25"/>
      <c r="O59" s="25"/>
    </row>
    <row r="60" spans="1:15" ht="15">
      <c r="A60" s="34"/>
      <c r="B60" s="34"/>
      <c r="C60" s="35">
        <v>11</v>
      </c>
      <c r="D60" s="35">
        <v>11</v>
      </c>
      <c r="E60" s="35">
        <f t="shared" si="8"/>
        <v>1</v>
      </c>
      <c r="F60" s="35" t="str">
        <f t="shared" si="9"/>
        <v>1'h0</v>
      </c>
      <c r="G60" s="35" t="s">
        <v>68</v>
      </c>
      <c r="H60" s="71" t="s">
        <v>5323</v>
      </c>
      <c r="I60" s="37"/>
      <c r="J60" s="35">
        <v>0</v>
      </c>
      <c r="K60" s="35" t="str">
        <f t="shared" si="10"/>
        <v>0</v>
      </c>
      <c r="L60" s="35">
        <f t="shared" si="11"/>
        <v>0</v>
      </c>
      <c r="M60" s="50"/>
      <c r="N60" s="25"/>
      <c r="O60" s="25"/>
    </row>
    <row r="61" spans="1:15" ht="15">
      <c r="A61" s="34"/>
      <c r="B61" s="34"/>
      <c r="C61" s="35">
        <v>9</v>
      </c>
      <c r="D61" s="35">
        <v>10</v>
      </c>
      <c r="E61" s="35">
        <f t="shared" si="8"/>
        <v>2</v>
      </c>
      <c r="F61" s="35" t="str">
        <f t="shared" si="9"/>
        <v>2'h0</v>
      </c>
      <c r="G61" s="35" t="s">
        <v>68</v>
      </c>
      <c r="H61" s="71" t="s">
        <v>5324</v>
      </c>
      <c r="I61" s="37"/>
      <c r="J61" s="35">
        <v>0</v>
      </c>
      <c r="K61" s="35" t="str">
        <f t="shared" si="10"/>
        <v>0</v>
      </c>
      <c r="L61" s="35">
        <f t="shared" si="11"/>
        <v>0</v>
      </c>
      <c r="M61" s="50"/>
      <c r="N61" s="25"/>
      <c r="O61" s="25"/>
    </row>
    <row r="62" spans="1:15" ht="15">
      <c r="A62" s="22"/>
      <c r="B62" s="22"/>
      <c r="C62" s="31">
        <v>0</v>
      </c>
      <c r="D62" s="31">
        <v>8</v>
      </c>
      <c r="E62" s="32">
        <f t="shared" si="8"/>
        <v>9</v>
      </c>
      <c r="F62" s="32" t="str">
        <f t="shared" si="9"/>
        <v>9'h0</v>
      </c>
      <c r="G62" s="32" t="s">
        <v>68</v>
      </c>
      <c r="H62" s="71" t="s">
        <v>5325</v>
      </c>
      <c r="I62" s="45"/>
      <c r="J62" s="31">
        <v>0</v>
      </c>
      <c r="K62" s="31" t="str">
        <f t="shared" si="10"/>
        <v>0</v>
      </c>
      <c r="L62" s="31">
        <f t="shared" si="11"/>
        <v>0</v>
      </c>
      <c r="M62" s="50"/>
      <c r="N62" s="25"/>
      <c r="O62" s="25"/>
    </row>
    <row r="63" spans="1:15" ht="15">
      <c r="A63" s="26"/>
      <c r="B63" s="27" t="s">
        <v>104</v>
      </c>
      <c r="C63" s="26"/>
      <c r="D63" s="26"/>
      <c r="E63" s="26">
        <f>SUM(E64:E65)</f>
        <v>32</v>
      </c>
      <c r="F63" s="56" t="str">
        <f>CONCATENATE("32'h",K63)</f>
        <v>32'h00000000</v>
      </c>
      <c r="G63" s="56"/>
      <c r="H63" s="29" t="s">
        <v>5130</v>
      </c>
      <c r="I63" s="29"/>
      <c r="J63" s="26"/>
      <c r="K63" s="26" t="str">
        <f>LOWER(DEC2HEX(L63,8))</f>
        <v>00000000</v>
      </c>
      <c r="L63" s="26">
        <f>SUM(L65:L65)</f>
        <v>0</v>
      </c>
      <c r="M63" s="50"/>
      <c r="N63" s="25"/>
      <c r="O63" s="25"/>
    </row>
    <row r="64" spans="1:15" ht="15">
      <c r="A64" s="22"/>
      <c r="B64" s="22"/>
      <c r="C64" s="31">
        <v>8</v>
      </c>
      <c r="D64" s="31">
        <v>31</v>
      </c>
      <c r="E64" s="32">
        <f>D64+1-C64</f>
        <v>24</v>
      </c>
      <c r="F64" s="32" t="str">
        <f>CONCATENATE(E64,"'h",K64)</f>
        <v>24'h0</v>
      </c>
      <c r="G64" s="32" t="s">
        <v>73</v>
      </c>
      <c r="H64" s="71" t="s">
        <v>20</v>
      </c>
      <c r="I64" s="45"/>
      <c r="J64" s="31">
        <v>0</v>
      </c>
      <c r="K64" s="31" t="str">
        <f>LOWER(DEC2HEX((J64)))</f>
        <v>0</v>
      </c>
      <c r="L64" s="31">
        <f>J64*(2^C64)</f>
        <v>0</v>
      </c>
      <c r="M64" s="50"/>
      <c r="N64" s="25"/>
      <c r="O64" s="25"/>
    </row>
    <row r="65" spans="1:15" ht="15">
      <c r="A65" s="22"/>
      <c r="B65" s="22"/>
      <c r="C65" s="31">
        <v>0</v>
      </c>
      <c r="D65" s="31">
        <v>7</v>
      </c>
      <c r="E65" s="32">
        <f>D65+1-C65</f>
        <v>8</v>
      </c>
      <c r="F65" s="32" t="str">
        <f>CONCATENATE(E65,"'h",K65)</f>
        <v>8'h0</v>
      </c>
      <c r="G65" s="32" t="s">
        <v>68</v>
      </c>
      <c r="H65" s="71" t="s">
        <v>5326</v>
      </c>
      <c r="I65" s="45"/>
      <c r="J65" s="31">
        <v>0</v>
      </c>
      <c r="K65" s="31" t="str">
        <f>LOWER(DEC2HEX((J65)))</f>
        <v>0</v>
      </c>
      <c r="L65" s="31">
        <f>J65*(2^C65)</f>
        <v>0</v>
      </c>
      <c r="M65" s="50"/>
      <c r="N65" s="25"/>
      <c r="O65" s="25"/>
    </row>
    <row r="66" spans="1:15" ht="15">
      <c r="A66" s="26"/>
      <c r="B66" s="27" t="s">
        <v>119</v>
      </c>
      <c r="C66" s="26"/>
      <c r="D66" s="26"/>
      <c r="E66" s="26">
        <f>SUM(E67:E67)</f>
        <v>32</v>
      </c>
      <c r="F66" s="56" t="str">
        <f>CONCATENATE("32'h",K66)</f>
        <v>32'h00000000</v>
      </c>
      <c r="G66" s="56"/>
      <c r="H66" s="29" t="s">
        <v>5327</v>
      </c>
      <c r="I66" s="29"/>
      <c r="J66" s="26"/>
      <c r="K66" s="26" t="str">
        <f>LOWER(DEC2HEX(L66,8))</f>
        <v>00000000</v>
      </c>
      <c r="L66" s="26">
        <f>SUM(L67:L67)</f>
        <v>0</v>
      </c>
      <c r="M66" s="50"/>
      <c r="N66" s="25"/>
      <c r="O66" s="25"/>
    </row>
    <row r="67" spans="1:15" ht="15">
      <c r="A67" s="34"/>
      <c r="B67" s="34"/>
      <c r="C67" s="35">
        <v>0</v>
      </c>
      <c r="D67" s="35">
        <v>31</v>
      </c>
      <c r="E67" s="35">
        <f>D67+1-C67</f>
        <v>32</v>
      </c>
      <c r="F67" s="35" t="str">
        <f>CONCATENATE(E67,"'h",K67)</f>
        <v>32'h0</v>
      </c>
      <c r="G67" s="35" t="s">
        <v>68</v>
      </c>
      <c r="H67" s="71" t="s">
        <v>5328</v>
      </c>
      <c r="I67" s="37"/>
      <c r="J67" s="35">
        <v>0</v>
      </c>
      <c r="K67" s="35" t="str">
        <f>LOWER(DEC2HEX((J67)))</f>
        <v>0</v>
      </c>
      <c r="L67" s="35">
        <f>J67*(2^C67)</f>
        <v>0</v>
      </c>
      <c r="M67" s="50"/>
      <c r="N67" s="25"/>
      <c r="O67" s="25"/>
    </row>
    <row r="68" spans="1:15" ht="15">
      <c r="A68" s="26"/>
      <c r="B68" s="27" t="s">
        <v>135</v>
      </c>
      <c r="C68" s="26"/>
      <c r="D68" s="26"/>
      <c r="E68" s="26">
        <f>SUM(E69:E69)</f>
        <v>32</v>
      </c>
      <c r="F68" s="56" t="str">
        <f>CONCATENATE("32'h",K68)</f>
        <v>32'h00000000</v>
      </c>
      <c r="G68" s="56"/>
      <c r="H68" s="29" t="s">
        <v>5329</v>
      </c>
      <c r="I68" s="29"/>
      <c r="J68" s="26"/>
      <c r="K68" s="26" t="str">
        <f>LOWER(DEC2HEX(L68,8))</f>
        <v>00000000</v>
      </c>
      <c r="L68" s="26">
        <f>SUM(L69:L69)</f>
        <v>0</v>
      </c>
      <c r="M68" s="50"/>
      <c r="N68" s="25"/>
      <c r="O68" s="25"/>
    </row>
    <row r="69" spans="1:15" ht="15">
      <c r="A69" s="34"/>
      <c r="B69" s="34"/>
      <c r="C69" s="35">
        <v>0</v>
      </c>
      <c r="D69" s="35">
        <v>31</v>
      </c>
      <c r="E69" s="35">
        <f>D69+1-C69</f>
        <v>32</v>
      </c>
      <c r="F69" s="35" t="str">
        <f>CONCATENATE(E69,"'h",K69)</f>
        <v>32'h0</v>
      </c>
      <c r="G69" s="35" t="s">
        <v>68</v>
      </c>
      <c r="H69" s="71" t="s">
        <v>5330</v>
      </c>
      <c r="I69" s="37"/>
      <c r="J69" s="35">
        <v>0</v>
      </c>
      <c r="K69" s="35" t="str">
        <f>LOWER(DEC2HEX((J69)))</f>
        <v>0</v>
      </c>
      <c r="L69" s="35">
        <f>J69*(2^C69)</f>
        <v>0</v>
      </c>
      <c r="M69" s="50"/>
      <c r="N69" s="25"/>
      <c r="O69" s="25"/>
    </row>
    <row r="70" spans="1:15" ht="15">
      <c r="A70" s="26"/>
      <c r="B70" s="27" t="s">
        <v>147</v>
      </c>
      <c r="C70" s="26"/>
      <c r="D70" s="26"/>
      <c r="E70" s="26">
        <f>SUM(E71:E81)</f>
        <v>32</v>
      </c>
      <c r="F70" s="56" t="str">
        <f>CONCATENATE("32'h",K70)</f>
        <v>32'h00000000</v>
      </c>
      <c r="G70" s="56"/>
      <c r="H70" s="29" t="s">
        <v>5127</v>
      </c>
      <c r="I70" s="29"/>
      <c r="J70" s="26"/>
      <c r="K70" s="26" t="str">
        <f>LOWER(DEC2HEX(L70,8))</f>
        <v>00000000</v>
      </c>
      <c r="L70" s="26">
        <f>SUM(L81:L81)</f>
        <v>0</v>
      </c>
      <c r="M70" s="371"/>
      <c r="N70" s="25"/>
      <c r="O70" s="25"/>
    </row>
    <row r="71" spans="1:15" ht="15">
      <c r="A71" s="34"/>
      <c r="B71" s="34"/>
      <c r="C71" s="35">
        <v>22</v>
      </c>
      <c r="D71" s="35">
        <v>31</v>
      </c>
      <c r="E71" s="35">
        <f t="shared" ref="E71:E81" si="12">D71+1-C71</f>
        <v>10</v>
      </c>
      <c r="F71" s="35" t="str">
        <f t="shared" ref="F71:F81" si="13">CONCATENATE(E71,"'h",K71)</f>
        <v>10'h0</v>
      </c>
      <c r="G71" s="35" t="s">
        <v>73</v>
      </c>
      <c r="H71" s="71" t="s">
        <v>20</v>
      </c>
      <c r="I71" s="37"/>
      <c r="J71" s="35">
        <v>0</v>
      </c>
      <c r="K71" s="35" t="str">
        <f t="shared" ref="K71:K81" si="14">LOWER(DEC2HEX((J71)))</f>
        <v>0</v>
      </c>
      <c r="L71" s="35">
        <f t="shared" ref="L71:L81" si="15">J71*(2^C71)</f>
        <v>0</v>
      </c>
      <c r="M71" s="50"/>
      <c r="N71" s="25"/>
      <c r="O71" s="25"/>
    </row>
    <row r="72" spans="1:15" ht="15">
      <c r="A72" s="34"/>
      <c r="B72" s="34"/>
      <c r="C72" s="35">
        <v>21</v>
      </c>
      <c r="D72" s="35">
        <v>21</v>
      </c>
      <c r="E72" s="35">
        <v>1</v>
      </c>
      <c r="F72" s="35" t="s">
        <v>13584</v>
      </c>
      <c r="G72" s="35" t="s">
        <v>68</v>
      </c>
      <c r="H72" s="71" t="s">
        <v>13585</v>
      </c>
      <c r="I72" s="37"/>
      <c r="J72" s="35">
        <v>0</v>
      </c>
      <c r="K72" s="35">
        <v>0</v>
      </c>
      <c r="L72" s="35">
        <v>0</v>
      </c>
      <c r="M72" s="50"/>
      <c r="N72" s="25"/>
      <c r="O72" s="25"/>
    </row>
    <row r="73" spans="1:15" ht="15">
      <c r="A73" s="34"/>
      <c r="B73" s="34"/>
      <c r="C73" s="35">
        <v>16</v>
      </c>
      <c r="D73" s="35">
        <v>20</v>
      </c>
      <c r="E73" s="35">
        <f t="shared" si="12"/>
        <v>5</v>
      </c>
      <c r="F73" s="35" t="str">
        <f t="shared" si="13"/>
        <v>5'h0</v>
      </c>
      <c r="G73" s="35" t="s">
        <v>68</v>
      </c>
      <c r="H73" s="71" t="s">
        <v>5331</v>
      </c>
      <c r="I73" s="37"/>
      <c r="J73" s="35">
        <v>0</v>
      </c>
      <c r="K73" s="35" t="str">
        <f t="shared" si="14"/>
        <v>0</v>
      </c>
      <c r="L73" s="35">
        <f t="shared" si="15"/>
        <v>0</v>
      </c>
      <c r="M73" s="50"/>
      <c r="N73" s="25"/>
      <c r="O73" s="25"/>
    </row>
    <row r="74" spans="1:15" ht="15">
      <c r="A74" s="22"/>
      <c r="B74" s="22"/>
      <c r="C74" s="35">
        <v>13</v>
      </c>
      <c r="D74" s="35">
        <v>15</v>
      </c>
      <c r="E74" s="35">
        <f t="shared" si="12"/>
        <v>3</v>
      </c>
      <c r="F74" s="35" t="str">
        <f t="shared" si="13"/>
        <v>3'h0</v>
      </c>
      <c r="G74" s="35" t="s">
        <v>73</v>
      </c>
      <c r="H74" s="71" t="s">
        <v>20</v>
      </c>
      <c r="I74" s="45"/>
      <c r="J74" s="35">
        <v>0</v>
      </c>
      <c r="K74" s="35" t="str">
        <f t="shared" si="14"/>
        <v>0</v>
      </c>
      <c r="L74" s="35">
        <f t="shared" si="15"/>
        <v>0</v>
      </c>
      <c r="M74" s="50"/>
      <c r="N74" s="25"/>
      <c r="O74" s="25"/>
    </row>
    <row r="75" spans="1:15" ht="15">
      <c r="A75" s="34"/>
      <c r="B75" s="34"/>
      <c r="C75" s="35">
        <v>8</v>
      </c>
      <c r="D75" s="35">
        <v>12</v>
      </c>
      <c r="E75" s="35">
        <f t="shared" si="12"/>
        <v>5</v>
      </c>
      <c r="F75" s="35" t="str">
        <f t="shared" si="13"/>
        <v>5'h0</v>
      </c>
      <c r="G75" s="35" t="s">
        <v>68</v>
      </c>
      <c r="H75" s="71" t="s">
        <v>5332</v>
      </c>
      <c r="I75" s="37"/>
      <c r="J75" s="35">
        <v>0</v>
      </c>
      <c r="K75" s="35" t="str">
        <f t="shared" si="14"/>
        <v>0</v>
      </c>
      <c r="L75" s="35">
        <f t="shared" si="15"/>
        <v>0</v>
      </c>
      <c r="M75" s="50"/>
      <c r="N75" s="25"/>
      <c r="O75" s="25"/>
    </row>
    <row r="76" spans="1:15" ht="15">
      <c r="A76" s="34"/>
      <c r="B76" s="34"/>
      <c r="C76" s="35">
        <v>5</v>
      </c>
      <c r="D76" s="35">
        <v>7</v>
      </c>
      <c r="E76" s="35">
        <f t="shared" si="12"/>
        <v>3</v>
      </c>
      <c r="F76" s="35" t="str">
        <f t="shared" si="13"/>
        <v>3'h0</v>
      </c>
      <c r="G76" s="35" t="s">
        <v>73</v>
      </c>
      <c r="H76" s="71" t="s">
        <v>20</v>
      </c>
      <c r="I76" s="37"/>
      <c r="J76" s="35">
        <v>0</v>
      </c>
      <c r="K76" s="35" t="str">
        <f t="shared" si="14"/>
        <v>0</v>
      </c>
      <c r="L76" s="35">
        <f t="shared" si="15"/>
        <v>0</v>
      </c>
      <c r="M76" s="50"/>
      <c r="N76" s="25"/>
      <c r="O76" s="25"/>
    </row>
    <row r="77" spans="1:15" ht="15">
      <c r="A77" s="34"/>
      <c r="B77" s="34"/>
      <c r="C77" s="35">
        <v>4</v>
      </c>
      <c r="D77" s="35">
        <v>4</v>
      </c>
      <c r="E77" s="35">
        <f t="shared" si="12"/>
        <v>1</v>
      </c>
      <c r="F77" s="35" t="str">
        <f t="shared" si="13"/>
        <v>1'h0</v>
      </c>
      <c r="G77" s="35" t="s">
        <v>68</v>
      </c>
      <c r="H77" s="71" t="s">
        <v>5333</v>
      </c>
      <c r="I77" s="37"/>
      <c r="J77" s="35">
        <v>0</v>
      </c>
      <c r="K77" s="35" t="str">
        <f t="shared" si="14"/>
        <v>0</v>
      </c>
      <c r="L77" s="35">
        <f t="shared" si="15"/>
        <v>0</v>
      </c>
      <c r="M77" s="50"/>
      <c r="N77" s="25"/>
      <c r="O77" s="25"/>
    </row>
    <row r="78" spans="1:15" ht="15">
      <c r="A78" s="34"/>
      <c r="B78" s="34"/>
      <c r="C78" s="35">
        <v>3</v>
      </c>
      <c r="D78" s="35">
        <v>3</v>
      </c>
      <c r="E78" s="35">
        <f t="shared" si="12"/>
        <v>1</v>
      </c>
      <c r="F78" s="35" t="str">
        <f t="shared" si="13"/>
        <v>1'h0</v>
      </c>
      <c r="G78" s="35" t="s">
        <v>68</v>
      </c>
      <c r="H78" s="71" t="s">
        <v>5334</v>
      </c>
      <c r="I78" s="37"/>
      <c r="J78" s="35">
        <v>0</v>
      </c>
      <c r="K78" s="35" t="str">
        <f t="shared" si="14"/>
        <v>0</v>
      </c>
      <c r="L78" s="35">
        <f t="shared" si="15"/>
        <v>0</v>
      </c>
      <c r="M78" s="50"/>
      <c r="N78" s="25"/>
      <c r="O78" s="25"/>
    </row>
    <row r="79" spans="1:15" ht="15">
      <c r="A79" s="34"/>
      <c r="B79" s="34"/>
      <c r="C79" s="35">
        <v>2</v>
      </c>
      <c r="D79" s="35">
        <v>2</v>
      </c>
      <c r="E79" s="35">
        <f t="shared" si="12"/>
        <v>1</v>
      </c>
      <c r="F79" s="35" t="str">
        <f t="shared" si="13"/>
        <v>1'h0</v>
      </c>
      <c r="G79" s="35" t="s">
        <v>68</v>
      </c>
      <c r="H79" s="71" t="s">
        <v>5335</v>
      </c>
      <c r="I79" s="37"/>
      <c r="J79" s="35">
        <v>0</v>
      </c>
      <c r="K79" s="35" t="str">
        <f t="shared" si="14"/>
        <v>0</v>
      </c>
      <c r="L79" s="35">
        <f t="shared" si="15"/>
        <v>0</v>
      </c>
      <c r="M79" s="50"/>
      <c r="N79" s="25"/>
      <c r="O79" s="25"/>
    </row>
    <row r="80" spans="1:15" ht="15">
      <c r="A80" s="22"/>
      <c r="B80" s="22"/>
      <c r="C80" s="31">
        <v>1</v>
      </c>
      <c r="D80" s="31">
        <v>1</v>
      </c>
      <c r="E80" s="32">
        <f t="shared" si="12"/>
        <v>1</v>
      </c>
      <c r="F80" s="32" t="str">
        <f t="shared" si="13"/>
        <v>1'h0</v>
      </c>
      <c r="G80" s="32" t="s">
        <v>68</v>
      </c>
      <c r="H80" s="71" t="s">
        <v>5336</v>
      </c>
      <c r="I80" s="45"/>
      <c r="J80" s="31">
        <v>0</v>
      </c>
      <c r="K80" s="31" t="str">
        <f t="shared" si="14"/>
        <v>0</v>
      </c>
      <c r="L80" s="31">
        <f t="shared" si="15"/>
        <v>0</v>
      </c>
      <c r="M80" s="50"/>
      <c r="N80" s="25"/>
      <c r="O80" s="25"/>
    </row>
    <row r="81" spans="1:15" ht="15">
      <c r="A81" s="22"/>
      <c r="B81" s="30"/>
      <c r="C81" s="31">
        <v>0</v>
      </c>
      <c r="D81" s="31">
        <v>0</v>
      </c>
      <c r="E81" s="32">
        <f t="shared" si="12"/>
        <v>1</v>
      </c>
      <c r="F81" s="32" t="str">
        <f t="shared" si="13"/>
        <v>1'h0</v>
      </c>
      <c r="G81" s="32" t="s">
        <v>68</v>
      </c>
      <c r="H81" s="32" t="s">
        <v>5337</v>
      </c>
      <c r="I81" s="32"/>
      <c r="J81" s="31">
        <v>0</v>
      </c>
      <c r="K81" s="31" t="str">
        <f t="shared" si="14"/>
        <v>0</v>
      </c>
      <c r="L81" s="31">
        <f t="shared" si="15"/>
        <v>0</v>
      </c>
      <c r="M81" s="50"/>
      <c r="N81" s="25"/>
      <c r="O81" s="25"/>
    </row>
    <row r="82" spans="1:15" ht="15">
      <c r="A82" s="26"/>
      <c r="B82" s="27" t="s">
        <v>175</v>
      </c>
      <c r="C82" s="26"/>
      <c r="D82" s="26"/>
      <c r="E82" s="26">
        <f>SUM(E83:E93)</f>
        <v>32</v>
      </c>
      <c r="F82" s="56" t="str">
        <f>CONCATENATE("32'h",K82)</f>
        <v>32'h00000000</v>
      </c>
      <c r="G82" s="56"/>
      <c r="H82" s="29" t="s">
        <v>5149</v>
      </c>
      <c r="I82" s="29"/>
      <c r="J82" s="26"/>
      <c r="K82" s="26" t="str">
        <f>LOWER(DEC2HEX(L82,8))</f>
        <v>00000000</v>
      </c>
      <c r="L82" s="26">
        <f>SUM(L93:L93)</f>
        <v>0</v>
      </c>
      <c r="M82" s="371"/>
      <c r="N82" s="25"/>
      <c r="O82" s="25"/>
    </row>
    <row r="83" spans="1:15" ht="15">
      <c r="A83" s="34"/>
      <c r="B83" s="34"/>
      <c r="C83" s="35">
        <v>24</v>
      </c>
      <c r="D83" s="35">
        <v>31</v>
      </c>
      <c r="E83" s="35">
        <f t="shared" ref="E83:E93" si="16">D83+1-C83</f>
        <v>8</v>
      </c>
      <c r="F83" s="35" t="str">
        <f t="shared" ref="F83:F93" si="17">CONCATENATE(E83,"'h",K83)</f>
        <v>8'h0</v>
      </c>
      <c r="G83" s="35" t="s">
        <v>73</v>
      </c>
      <c r="H83" s="71" t="s">
        <v>20</v>
      </c>
      <c r="I83" s="37"/>
      <c r="J83" s="35">
        <v>0</v>
      </c>
      <c r="K83" s="35" t="str">
        <f t="shared" ref="K83:K93" si="18">LOWER(DEC2HEX((J83)))</f>
        <v>0</v>
      </c>
      <c r="L83" s="35">
        <f t="shared" ref="L83:L93" si="19">J83*(2^C83)</f>
        <v>0</v>
      </c>
      <c r="M83" s="50"/>
      <c r="N83" s="25"/>
      <c r="O83" s="25"/>
    </row>
    <row r="84" spans="1:15" ht="15">
      <c r="A84" s="34"/>
      <c r="B84" s="34"/>
      <c r="C84" s="35">
        <v>23</v>
      </c>
      <c r="D84" s="35">
        <v>23</v>
      </c>
      <c r="E84" s="35">
        <f t="shared" si="16"/>
        <v>1</v>
      </c>
      <c r="F84" s="35" t="str">
        <f t="shared" si="17"/>
        <v>1'h0</v>
      </c>
      <c r="G84" s="35" t="s">
        <v>73</v>
      </c>
      <c r="H84" s="71" t="s">
        <v>5338</v>
      </c>
      <c r="I84" s="37"/>
      <c r="J84" s="35">
        <v>0</v>
      </c>
      <c r="K84" s="35" t="str">
        <f t="shared" si="18"/>
        <v>0</v>
      </c>
      <c r="L84" s="35">
        <f t="shared" si="19"/>
        <v>0</v>
      </c>
      <c r="M84" s="50"/>
      <c r="N84" s="25"/>
      <c r="O84" s="25"/>
    </row>
    <row r="85" spans="1:15" ht="15">
      <c r="A85" s="22"/>
      <c r="B85" s="22"/>
      <c r="C85" s="35">
        <v>22</v>
      </c>
      <c r="D85" s="35">
        <v>22</v>
      </c>
      <c r="E85" s="35">
        <f t="shared" si="16"/>
        <v>1</v>
      </c>
      <c r="F85" s="35" t="str">
        <f t="shared" si="17"/>
        <v>1'h0</v>
      </c>
      <c r="G85" s="35" t="s">
        <v>73</v>
      </c>
      <c r="H85" s="71" t="s">
        <v>5339</v>
      </c>
      <c r="I85" s="45"/>
      <c r="J85" s="35">
        <v>0</v>
      </c>
      <c r="K85" s="35" t="str">
        <f t="shared" si="18"/>
        <v>0</v>
      </c>
      <c r="L85" s="35">
        <f t="shared" si="19"/>
        <v>0</v>
      </c>
      <c r="M85" s="50"/>
      <c r="N85" s="25"/>
      <c r="O85" s="25"/>
    </row>
    <row r="86" spans="1:15" ht="15">
      <c r="A86" s="34"/>
      <c r="B86" s="34"/>
      <c r="C86" s="35">
        <v>21</v>
      </c>
      <c r="D86" s="35">
        <v>21</v>
      </c>
      <c r="E86" s="35">
        <f t="shared" si="16"/>
        <v>1</v>
      </c>
      <c r="F86" s="35" t="str">
        <f t="shared" si="17"/>
        <v>1'h0</v>
      </c>
      <c r="G86" s="35" t="s">
        <v>73</v>
      </c>
      <c r="H86" s="71" t="s">
        <v>20</v>
      </c>
      <c r="I86" s="37"/>
      <c r="J86" s="35">
        <v>0</v>
      </c>
      <c r="K86" s="35" t="str">
        <f t="shared" si="18"/>
        <v>0</v>
      </c>
      <c r="L86" s="35">
        <f t="shared" si="19"/>
        <v>0</v>
      </c>
      <c r="M86" s="50"/>
      <c r="N86" s="25"/>
      <c r="O86" s="25"/>
    </row>
    <row r="87" spans="1:15" ht="15">
      <c r="A87" s="34"/>
      <c r="B87" s="34"/>
      <c r="C87" s="35">
        <v>16</v>
      </c>
      <c r="D87" s="35">
        <v>20</v>
      </c>
      <c r="E87" s="35">
        <f t="shared" si="16"/>
        <v>5</v>
      </c>
      <c r="F87" s="35" t="str">
        <f t="shared" si="17"/>
        <v>5'h0</v>
      </c>
      <c r="G87" s="35" t="s">
        <v>73</v>
      </c>
      <c r="H87" s="71" t="s">
        <v>5340</v>
      </c>
      <c r="I87" s="37"/>
      <c r="J87" s="35">
        <v>0</v>
      </c>
      <c r="K87" s="35" t="str">
        <f t="shared" si="18"/>
        <v>0</v>
      </c>
      <c r="L87" s="35">
        <f t="shared" si="19"/>
        <v>0</v>
      </c>
      <c r="M87" s="50"/>
      <c r="N87" s="25"/>
      <c r="O87" s="25"/>
    </row>
    <row r="88" spans="1:15" ht="15">
      <c r="A88" s="34"/>
      <c r="B88" s="34"/>
      <c r="C88" s="35">
        <v>15</v>
      </c>
      <c r="D88" s="35">
        <v>15</v>
      </c>
      <c r="E88" s="35">
        <f t="shared" si="16"/>
        <v>1</v>
      </c>
      <c r="F88" s="35" t="str">
        <f t="shared" si="17"/>
        <v>1'h0</v>
      </c>
      <c r="G88" s="35" t="s">
        <v>73</v>
      </c>
      <c r="H88" s="71" t="s">
        <v>5341</v>
      </c>
      <c r="I88" s="37"/>
      <c r="J88" s="35">
        <v>0</v>
      </c>
      <c r="K88" s="35" t="str">
        <f t="shared" si="18"/>
        <v>0</v>
      </c>
      <c r="L88" s="35">
        <f t="shared" si="19"/>
        <v>0</v>
      </c>
      <c r="M88" s="50"/>
      <c r="N88" s="25"/>
      <c r="O88" s="25"/>
    </row>
    <row r="89" spans="1:15" ht="15">
      <c r="A89" s="34"/>
      <c r="B89" s="34"/>
      <c r="C89" s="35">
        <v>14</v>
      </c>
      <c r="D89" s="35">
        <v>14</v>
      </c>
      <c r="E89" s="35">
        <f t="shared" si="16"/>
        <v>1</v>
      </c>
      <c r="F89" s="35" t="str">
        <f t="shared" si="17"/>
        <v>1'h0</v>
      </c>
      <c r="G89" s="35" t="s">
        <v>73</v>
      </c>
      <c r="H89" s="71" t="s">
        <v>5342</v>
      </c>
      <c r="I89" s="37"/>
      <c r="J89" s="35">
        <v>0</v>
      </c>
      <c r="K89" s="35" t="str">
        <f t="shared" si="18"/>
        <v>0</v>
      </c>
      <c r="L89" s="35">
        <f t="shared" si="19"/>
        <v>0</v>
      </c>
      <c r="M89" s="50"/>
      <c r="N89" s="25"/>
      <c r="O89" s="25"/>
    </row>
    <row r="90" spans="1:15" ht="15">
      <c r="A90" s="34"/>
      <c r="B90" s="34"/>
      <c r="C90" s="35">
        <v>13</v>
      </c>
      <c r="D90" s="35">
        <v>13</v>
      </c>
      <c r="E90" s="35">
        <f t="shared" si="16"/>
        <v>1</v>
      </c>
      <c r="F90" s="35" t="str">
        <f t="shared" si="17"/>
        <v>1'h0</v>
      </c>
      <c r="G90" s="35" t="s">
        <v>73</v>
      </c>
      <c r="H90" s="71" t="s">
        <v>20</v>
      </c>
      <c r="I90" s="37"/>
      <c r="J90" s="35">
        <v>0</v>
      </c>
      <c r="K90" s="35" t="str">
        <f t="shared" si="18"/>
        <v>0</v>
      </c>
      <c r="L90" s="35">
        <f t="shared" si="19"/>
        <v>0</v>
      </c>
      <c r="M90" s="50"/>
      <c r="N90" s="25"/>
      <c r="O90" s="25"/>
    </row>
    <row r="91" spans="1:15" ht="15">
      <c r="A91" s="22"/>
      <c r="B91" s="22"/>
      <c r="C91" s="31">
        <v>8</v>
      </c>
      <c r="D91" s="31">
        <v>12</v>
      </c>
      <c r="E91" s="32">
        <f t="shared" si="16"/>
        <v>5</v>
      </c>
      <c r="F91" s="32" t="str">
        <f t="shared" si="17"/>
        <v>5'h0</v>
      </c>
      <c r="G91" s="32" t="s">
        <v>73</v>
      </c>
      <c r="H91" s="71" t="s">
        <v>5343</v>
      </c>
      <c r="I91" s="45"/>
      <c r="J91" s="31">
        <v>0</v>
      </c>
      <c r="K91" s="31" t="str">
        <f t="shared" si="18"/>
        <v>0</v>
      </c>
      <c r="L91" s="31">
        <f t="shared" si="19"/>
        <v>0</v>
      </c>
      <c r="M91" s="50"/>
      <c r="N91" s="25"/>
      <c r="O91" s="25"/>
    </row>
    <row r="92" spans="1:15" ht="15">
      <c r="A92" s="22"/>
      <c r="B92" s="30"/>
      <c r="C92" s="31">
        <v>1</v>
      </c>
      <c r="D92" s="31">
        <v>7</v>
      </c>
      <c r="E92" s="32">
        <f t="shared" si="16"/>
        <v>7</v>
      </c>
      <c r="F92" s="32" t="str">
        <f t="shared" si="17"/>
        <v>7'h0</v>
      </c>
      <c r="G92" s="32" t="s">
        <v>73</v>
      </c>
      <c r="H92" s="32" t="s">
        <v>20</v>
      </c>
      <c r="I92" s="32"/>
      <c r="J92" s="31">
        <v>0</v>
      </c>
      <c r="K92" s="31" t="str">
        <f t="shared" si="18"/>
        <v>0</v>
      </c>
      <c r="L92" s="31">
        <f t="shared" si="19"/>
        <v>0</v>
      </c>
      <c r="M92" s="50"/>
      <c r="N92" s="25"/>
      <c r="O92" s="25"/>
    </row>
    <row r="93" spans="1:15" ht="15">
      <c r="A93" s="22"/>
      <c r="B93" s="30"/>
      <c r="C93" s="31">
        <v>0</v>
      </c>
      <c r="D93" s="31">
        <v>0</v>
      </c>
      <c r="E93" s="32">
        <f t="shared" si="16"/>
        <v>1</v>
      </c>
      <c r="F93" s="32" t="str">
        <f t="shared" si="17"/>
        <v>1'h0</v>
      </c>
      <c r="G93" s="32" t="s">
        <v>73</v>
      </c>
      <c r="H93" s="32" t="s">
        <v>5344</v>
      </c>
      <c r="I93" s="32"/>
      <c r="J93" s="31">
        <v>0</v>
      </c>
      <c r="K93" s="31" t="str">
        <f t="shared" si="18"/>
        <v>0</v>
      </c>
      <c r="L93" s="31">
        <f t="shared" si="19"/>
        <v>0</v>
      </c>
      <c r="M93" s="50"/>
      <c r="N93" s="25"/>
      <c r="O93" s="25"/>
    </row>
    <row r="94" spans="1:15" ht="15">
      <c r="A94" s="26"/>
      <c r="B94" s="27" t="s">
        <v>201</v>
      </c>
      <c r="C94" s="26"/>
      <c r="D94" s="26"/>
      <c r="E94" s="26">
        <f>SUM(E95:E102)</f>
        <v>32</v>
      </c>
      <c r="F94" s="56" t="str">
        <f>CONCATENATE("32'h",K94)</f>
        <v>32'h00000000</v>
      </c>
      <c r="G94" s="56"/>
      <c r="H94" s="29" t="s">
        <v>1166</v>
      </c>
      <c r="I94" s="29"/>
      <c r="J94" s="26"/>
      <c r="K94" s="26" t="str">
        <f>LOWER(DEC2HEX(L94,8))</f>
        <v>00000000</v>
      </c>
      <c r="L94" s="26">
        <f>SUM(L102:L102)</f>
        <v>0</v>
      </c>
      <c r="M94" s="371"/>
      <c r="N94" s="25"/>
      <c r="O94" s="25"/>
    </row>
    <row r="95" spans="1:15" ht="15">
      <c r="A95" s="34"/>
      <c r="B95" s="34"/>
      <c r="C95" s="35">
        <v>7</v>
      </c>
      <c r="D95" s="35">
        <v>31</v>
      </c>
      <c r="E95" s="35">
        <f t="shared" ref="E95:E102" si="20">D95+1-C95</f>
        <v>25</v>
      </c>
      <c r="F95" s="35" t="str">
        <f t="shared" ref="F95:F102" si="21">CONCATENATE(E95,"'h",K95)</f>
        <v>25'h0</v>
      </c>
      <c r="G95" s="35" t="s">
        <v>73</v>
      </c>
      <c r="H95" s="71" t="s">
        <v>20</v>
      </c>
      <c r="I95" s="37"/>
      <c r="J95" s="35">
        <v>0</v>
      </c>
      <c r="K95" s="35" t="str">
        <f t="shared" ref="K95:K102" si="22">LOWER(DEC2HEX((J95)))</f>
        <v>0</v>
      </c>
      <c r="L95" s="35">
        <f t="shared" ref="L95:L102" si="23">J95*(2^C95)</f>
        <v>0</v>
      </c>
      <c r="M95" s="50"/>
      <c r="N95" s="25"/>
      <c r="O95" s="25"/>
    </row>
    <row r="96" spans="1:15" ht="15">
      <c r="A96" s="34"/>
      <c r="B96" s="34"/>
      <c r="C96" s="35">
        <v>6</v>
      </c>
      <c r="D96" s="35">
        <v>6</v>
      </c>
      <c r="E96" s="35">
        <f t="shared" si="20"/>
        <v>1</v>
      </c>
      <c r="F96" s="35" t="s">
        <v>14062</v>
      </c>
      <c r="G96" s="35" t="s">
        <v>14060</v>
      </c>
      <c r="H96" s="71" t="s">
        <v>14061</v>
      </c>
      <c r="I96" s="37"/>
      <c r="J96" s="35">
        <v>0</v>
      </c>
      <c r="K96" s="35">
        <v>0</v>
      </c>
      <c r="L96" s="35">
        <v>0</v>
      </c>
      <c r="M96" s="50"/>
      <c r="N96" s="25"/>
      <c r="O96" s="25"/>
    </row>
    <row r="97" spans="1:15" ht="15">
      <c r="A97" s="34"/>
      <c r="B97" s="34"/>
      <c r="C97" s="35">
        <v>5</v>
      </c>
      <c r="D97" s="35">
        <v>5</v>
      </c>
      <c r="E97" s="35">
        <f t="shared" si="20"/>
        <v>1</v>
      </c>
      <c r="F97" s="35" t="str">
        <f t="shared" si="21"/>
        <v>1'h0</v>
      </c>
      <c r="G97" s="32" t="s">
        <v>68</v>
      </c>
      <c r="H97" s="71" t="s">
        <v>5345</v>
      </c>
      <c r="I97" s="37"/>
      <c r="J97" s="35">
        <v>0</v>
      </c>
      <c r="K97" s="35" t="str">
        <f t="shared" si="22"/>
        <v>0</v>
      </c>
      <c r="L97" s="35">
        <f t="shared" si="23"/>
        <v>0</v>
      </c>
      <c r="M97" s="50"/>
      <c r="N97" s="25"/>
      <c r="O97" s="25"/>
    </row>
    <row r="98" spans="1:15" ht="15">
      <c r="A98" s="34"/>
      <c r="B98" s="34"/>
      <c r="C98" s="35">
        <v>4</v>
      </c>
      <c r="D98" s="35">
        <v>4</v>
      </c>
      <c r="E98" s="35">
        <f t="shared" si="20"/>
        <v>1</v>
      </c>
      <c r="F98" s="35" t="str">
        <f t="shared" si="21"/>
        <v>1'h0</v>
      </c>
      <c r="G98" s="32" t="s">
        <v>68</v>
      </c>
      <c r="H98" s="71" t="s">
        <v>5346</v>
      </c>
      <c r="I98" s="37"/>
      <c r="J98" s="35">
        <v>0</v>
      </c>
      <c r="K98" s="35" t="str">
        <f t="shared" si="22"/>
        <v>0</v>
      </c>
      <c r="L98" s="35">
        <f t="shared" si="23"/>
        <v>0</v>
      </c>
      <c r="M98" s="50"/>
      <c r="N98" s="25"/>
      <c r="O98" s="25"/>
    </row>
    <row r="99" spans="1:15" ht="15">
      <c r="A99" s="22"/>
      <c r="B99" s="22"/>
      <c r="C99" s="31">
        <v>3</v>
      </c>
      <c r="D99" s="31">
        <v>3</v>
      </c>
      <c r="E99" s="32">
        <f t="shared" si="20"/>
        <v>1</v>
      </c>
      <c r="F99" s="32" t="str">
        <f t="shared" si="21"/>
        <v>1'h0</v>
      </c>
      <c r="G99" s="32" t="s">
        <v>68</v>
      </c>
      <c r="H99" s="71" t="s">
        <v>5347</v>
      </c>
      <c r="I99" s="45"/>
      <c r="J99" s="31">
        <v>0</v>
      </c>
      <c r="K99" s="31" t="str">
        <f t="shared" si="22"/>
        <v>0</v>
      </c>
      <c r="L99" s="31">
        <f t="shared" si="23"/>
        <v>0</v>
      </c>
      <c r="M99" s="50"/>
      <c r="N99" s="25"/>
      <c r="O99" s="25"/>
    </row>
    <row r="100" spans="1:15" ht="15">
      <c r="A100" s="22"/>
      <c r="B100" s="30"/>
      <c r="C100" s="31">
        <v>2</v>
      </c>
      <c r="D100" s="31">
        <v>2</v>
      </c>
      <c r="E100" s="32">
        <f t="shared" si="20"/>
        <v>1</v>
      </c>
      <c r="F100" s="32" t="str">
        <f t="shared" si="21"/>
        <v>1'h0</v>
      </c>
      <c r="G100" s="32" t="s">
        <v>68</v>
      </c>
      <c r="H100" s="32" t="s">
        <v>5348</v>
      </c>
      <c r="I100" s="32"/>
      <c r="J100" s="31">
        <v>0</v>
      </c>
      <c r="K100" s="31" t="str">
        <f t="shared" si="22"/>
        <v>0</v>
      </c>
      <c r="L100" s="31">
        <f t="shared" si="23"/>
        <v>0</v>
      </c>
      <c r="M100" s="50"/>
      <c r="N100" s="25"/>
      <c r="O100" s="25"/>
    </row>
    <row r="101" spans="1:15" ht="15">
      <c r="A101" s="22"/>
      <c r="B101" s="30"/>
      <c r="C101" s="31">
        <v>1</v>
      </c>
      <c r="D101" s="31">
        <v>1</v>
      </c>
      <c r="E101" s="32">
        <f t="shared" si="20"/>
        <v>1</v>
      </c>
      <c r="F101" s="32" t="str">
        <f t="shared" si="21"/>
        <v>1'h0</v>
      </c>
      <c r="G101" s="32" t="s">
        <v>68</v>
      </c>
      <c r="H101" s="32" t="s">
        <v>5349</v>
      </c>
      <c r="I101" s="32"/>
      <c r="J101" s="31">
        <v>0</v>
      </c>
      <c r="K101" s="31" t="str">
        <f t="shared" si="22"/>
        <v>0</v>
      </c>
      <c r="L101" s="31">
        <f t="shared" si="23"/>
        <v>0</v>
      </c>
      <c r="M101" s="50"/>
      <c r="N101" s="25"/>
      <c r="O101" s="25"/>
    </row>
    <row r="102" spans="1:15" ht="15">
      <c r="A102" s="22"/>
      <c r="B102" s="30"/>
      <c r="C102" s="31">
        <v>0</v>
      </c>
      <c r="D102" s="31">
        <v>0</v>
      </c>
      <c r="E102" s="32">
        <f t="shared" si="20"/>
        <v>1</v>
      </c>
      <c r="F102" s="32" t="str">
        <f t="shared" si="21"/>
        <v>1'h0</v>
      </c>
      <c r="G102" s="32" t="s">
        <v>68</v>
      </c>
      <c r="H102" s="32" t="s">
        <v>5350</v>
      </c>
      <c r="I102" s="32"/>
      <c r="J102" s="31">
        <v>0</v>
      </c>
      <c r="K102" s="31" t="str">
        <f t="shared" si="22"/>
        <v>0</v>
      </c>
      <c r="L102" s="31">
        <f t="shared" si="23"/>
        <v>0</v>
      </c>
      <c r="M102" s="50"/>
      <c r="N102" s="25"/>
      <c r="O102" s="25"/>
    </row>
    <row r="103" spans="1:15" ht="15">
      <c r="A103" s="26"/>
      <c r="B103" s="27" t="s">
        <v>227</v>
      </c>
      <c r="C103" s="26"/>
      <c r="D103" s="26"/>
      <c r="E103" s="26">
        <f>SUM(E104:E111)</f>
        <v>32</v>
      </c>
      <c r="F103" s="56" t="str">
        <f>CONCATENATE("32'h",K103)</f>
        <v>32'h00000000</v>
      </c>
      <c r="G103" s="56"/>
      <c r="H103" s="29" t="s">
        <v>5351</v>
      </c>
      <c r="I103" s="29"/>
      <c r="J103" s="26"/>
      <c r="K103" s="26" t="str">
        <f>LOWER(DEC2HEX(L103,8))</f>
        <v>00000000</v>
      </c>
      <c r="L103" s="26">
        <f>SUM(L111:L111)</f>
        <v>0</v>
      </c>
      <c r="M103" s="50"/>
      <c r="N103" s="25"/>
      <c r="O103" s="25"/>
    </row>
    <row r="104" spans="1:15" ht="15">
      <c r="A104" s="34"/>
      <c r="B104" s="34"/>
      <c r="C104" s="35">
        <v>7</v>
      </c>
      <c r="D104" s="35">
        <v>31</v>
      </c>
      <c r="E104" s="35">
        <f t="shared" ref="E104:E111" si="24">D104+1-C104</f>
        <v>25</v>
      </c>
      <c r="F104" s="35" t="str">
        <f t="shared" ref="F104:F111" si="25">CONCATENATE(E104,"'h",K104)</f>
        <v>25'h0</v>
      </c>
      <c r="G104" s="35" t="s">
        <v>73</v>
      </c>
      <c r="H104" s="71" t="s">
        <v>20</v>
      </c>
      <c r="I104" s="37"/>
      <c r="J104" s="35">
        <v>0</v>
      </c>
      <c r="K104" s="35" t="str">
        <f t="shared" ref="K104:K111" si="26">LOWER(DEC2HEX((J104)))</f>
        <v>0</v>
      </c>
      <c r="L104" s="35">
        <f t="shared" ref="L104:L111" si="27">J104*(2^C104)</f>
        <v>0</v>
      </c>
      <c r="M104" s="50"/>
      <c r="N104" s="25"/>
      <c r="O104" s="25"/>
    </row>
    <row r="105" spans="1:15" ht="15">
      <c r="A105" s="34"/>
      <c r="B105" s="34"/>
      <c r="C105" s="35">
        <v>6</v>
      </c>
      <c r="D105" s="35">
        <v>6</v>
      </c>
      <c r="E105" s="35">
        <f t="shared" si="24"/>
        <v>1</v>
      </c>
      <c r="F105" s="35" t="s">
        <v>14065</v>
      </c>
      <c r="G105" s="35" t="s">
        <v>14063</v>
      </c>
      <c r="H105" s="71" t="s">
        <v>14064</v>
      </c>
      <c r="I105" s="37"/>
      <c r="J105" s="35">
        <v>0</v>
      </c>
      <c r="K105" s="35">
        <v>0</v>
      </c>
      <c r="L105" s="35">
        <v>0</v>
      </c>
      <c r="M105" s="50"/>
      <c r="N105" s="25"/>
      <c r="O105" s="25"/>
    </row>
    <row r="106" spans="1:15" ht="15">
      <c r="A106" s="34"/>
      <c r="B106" s="34"/>
      <c r="C106" s="35">
        <v>5</v>
      </c>
      <c r="D106" s="35">
        <v>5</v>
      </c>
      <c r="E106" s="35">
        <f t="shared" si="24"/>
        <v>1</v>
      </c>
      <c r="F106" s="35" t="str">
        <f t="shared" si="25"/>
        <v>1'h0</v>
      </c>
      <c r="G106" s="32" t="s">
        <v>713</v>
      </c>
      <c r="H106" s="71" t="s">
        <v>5352</v>
      </c>
      <c r="I106" s="37"/>
      <c r="J106" s="35">
        <v>0</v>
      </c>
      <c r="K106" s="35" t="str">
        <f t="shared" si="26"/>
        <v>0</v>
      </c>
      <c r="L106" s="35">
        <f t="shared" si="27"/>
        <v>0</v>
      </c>
      <c r="M106" s="50"/>
      <c r="N106" s="25"/>
      <c r="O106" s="25"/>
    </row>
    <row r="107" spans="1:15" ht="15">
      <c r="A107" s="34"/>
      <c r="B107" s="34"/>
      <c r="C107" s="35">
        <v>4</v>
      </c>
      <c r="D107" s="35">
        <v>4</v>
      </c>
      <c r="E107" s="35">
        <f t="shared" si="24"/>
        <v>1</v>
      </c>
      <c r="F107" s="35" t="str">
        <f t="shared" si="25"/>
        <v>1'h0</v>
      </c>
      <c r="G107" s="32" t="s">
        <v>713</v>
      </c>
      <c r="H107" s="71" t="s">
        <v>5353</v>
      </c>
      <c r="I107" s="37"/>
      <c r="J107" s="35">
        <v>0</v>
      </c>
      <c r="K107" s="35" t="str">
        <f t="shared" si="26"/>
        <v>0</v>
      </c>
      <c r="L107" s="35">
        <f t="shared" si="27"/>
        <v>0</v>
      </c>
      <c r="M107" s="50"/>
      <c r="N107" s="25"/>
      <c r="O107" s="25"/>
    </row>
    <row r="108" spans="1:15" ht="15">
      <c r="A108" s="22"/>
      <c r="B108" s="22"/>
      <c r="C108" s="31">
        <v>3</v>
      </c>
      <c r="D108" s="31">
        <v>3</v>
      </c>
      <c r="E108" s="32">
        <f t="shared" si="24"/>
        <v>1</v>
      </c>
      <c r="F108" s="32" t="str">
        <f t="shared" si="25"/>
        <v>1'h0</v>
      </c>
      <c r="G108" s="32" t="s">
        <v>713</v>
      </c>
      <c r="H108" s="71" t="s">
        <v>5354</v>
      </c>
      <c r="I108" s="45"/>
      <c r="J108" s="31">
        <v>0</v>
      </c>
      <c r="K108" s="31" t="str">
        <f t="shared" si="26"/>
        <v>0</v>
      </c>
      <c r="L108" s="31">
        <f t="shared" si="27"/>
        <v>0</v>
      </c>
      <c r="M108" s="50"/>
      <c r="N108" s="25"/>
      <c r="O108" s="25"/>
    </row>
    <row r="109" spans="1:15" ht="15">
      <c r="A109" s="22"/>
      <c r="B109" s="30"/>
      <c r="C109" s="31">
        <v>2</v>
      </c>
      <c r="D109" s="31">
        <v>2</v>
      </c>
      <c r="E109" s="32">
        <f t="shared" si="24"/>
        <v>1</v>
      </c>
      <c r="F109" s="32" t="str">
        <f t="shared" si="25"/>
        <v>1'h0</v>
      </c>
      <c r="G109" s="32" t="s">
        <v>713</v>
      </c>
      <c r="H109" s="32" t="s">
        <v>5355</v>
      </c>
      <c r="I109" s="32"/>
      <c r="J109" s="31">
        <v>0</v>
      </c>
      <c r="K109" s="31" t="str">
        <f t="shared" si="26"/>
        <v>0</v>
      </c>
      <c r="L109" s="31">
        <f t="shared" si="27"/>
        <v>0</v>
      </c>
      <c r="M109" s="50"/>
      <c r="N109" s="25"/>
      <c r="O109" s="25"/>
    </row>
    <row r="110" spans="1:15" ht="15">
      <c r="A110" s="22"/>
      <c r="B110" s="30"/>
      <c r="C110" s="31">
        <v>1</v>
      </c>
      <c r="D110" s="31">
        <v>1</v>
      </c>
      <c r="E110" s="32">
        <f t="shared" si="24"/>
        <v>1</v>
      </c>
      <c r="F110" s="32" t="str">
        <f t="shared" si="25"/>
        <v>1'h0</v>
      </c>
      <c r="G110" s="32" t="s">
        <v>713</v>
      </c>
      <c r="H110" s="32" t="s">
        <v>5356</v>
      </c>
      <c r="I110" s="32"/>
      <c r="J110" s="31">
        <v>0</v>
      </c>
      <c r="K110" s="31" t="str">
        <f t="shared" si="26"/>
        <v>0</v>
      </c>
      <c r="L110" s="31">
        <f t="shared" si="27"/>
        <v>0</v>
      </c>
      <c r="M110" s="50"/>
      <c r="N110" s="25"/>
      <c r="O110" s="25"/>
    </row>
    <row r="111" spans="1:15" ht="15">
      <c r="A111" s="34"/>
      <c r="B111" s="34"/>
      <c r="C111" s="35">
        <v>0</v>
      </c>
      <c r="D111" s="35">
        <v>0</v>
      </c>
      <c r="E111" s="35">
        <f t="shared" si="24"/>
        <v>1</v>
      </c>
      <c r="F111" s="35" t="str">
        <f t="shared" si="25"/>
        <v>1'h0</v>
      </c>
      <c r="G111" s="32" t="s">
        <v>713</v>
      </c>
      <c r="H111" s="32" t="s">
        <v>5357</v>
      </c>
      <c r="I111" s="37"/>
      <c r="J111" s="35">
        <v>0</v>
      </c>
      <c r="K111" s="35" t="str">
        <f t="shared" si="26"/>
        <v>0</v>
      </c>
      <c r="L111" s="35">
        <f t="shared" si="27"/>
        <v>0</v>
      </c>
      <c r="M111" s="50"/>
      <c r="N111" s="25"/>
      <c r="O111" s="25"/>
    </row>
    <row r="112" spans="1:15" ht="15">
      <c r="A112" s="26"/>
      <c r="B112" s="27" t="s">
        <v>242</v>
      </c>
      <c r="C112" s="26"/>
      <c r="D112" s="26"/>
      <c r="E112" s="26">
        <f>SUM(E113:E116)</f>
        <v>32</v>
      </c>
      <c r="F112" s="56" t="str">
        <f>CONCATENATE("32'h",K112)</f>
        <v>32'h00000000</v>
      </c>
      <c r="G112" s="56"/>
      <c r="H112" s="29" t="s">
        <v>5358</v>
      </c>
      <c r="I112" s="29"/>
      <c r="J112" s="26"/>
      <c r="K112" s="26" t="str">
        <f>LOWER(DEC2HEX(L112,8))</f>
        <v>00000000</v>
      </c>
      <c r="L112" s="26">
        <f>SUM(L116:L116)</f>
        <v>0</v>
      </c>
      <c r="M112" s="50"/>
      <c r="N112" s="25"/>
      <c r="O112" s="25"/>
    </row>
    <row r="113" spans="1:15" ht="15">
      <c r="A113" s="22"/>
      <c r="B113" s="30"/>
      <c r="C113" s="31">
        <v>14</v>
      </c>
      <c r="D113" s="31">
        <v>31</v>
      </c>
      <c r="E113" s="32">
        <f>D113+1-C113</f>
        <v>18</v>
      </c>
      <c r="F113" s="32" t="str">
        <f>CONCATENATE(E113,"'h",K113)</f>
        <v>18'h0</v>
      </c>
      <c r="G113" s="32" t="s">
        <v>73</v>
      </c>
      <c r="H113" s="32" t="s">
        <v>20</v>
      </c>
      <c r="I113" s="32"/>
      <c r="J113" s="31">
        <v>0</v>
      </c>
      <c r="K113" s="31" t="str">
        <f>LOWER(DEC2HEX((J113)))</f>
        <v>0</v>
      </c>
      <c r="L113" s="31">
        <f>J113*(2^C113)</f>
        <v>0</v>
      </c>
      <c r="M113" s="50"/>
      <c r="N113" s="25"/>
      <c r="O113" s="25"/>
    </row>
    <row r="114" spans="1:15" ht="15">
      <c r="A114" s="22"/>
      <c r="B114" s="30"/>
      <c r="C114" s="31">
        <v>12</v>
      </c>
      <c r="D114" s="31">
        <v>13</v>
      </c>
      <c r="E114" s="32">
        <f>D114+1-C114</f>
        <v>2</v>
      </c>
      <c r="F114" s="32" t="str">
        <f>CONCATENATE(E114,"'h",K114)</f>
        <v>2'h0</v>
      </c>
      <c r="G114" s="32" t="s">
        <v>68</v>
      </c>
      <c r="H114" s="32" t="s">
        <v>5359</v>
      </c>
      <c r="I114" s="32"/>
      <c r="J114" s="31">
        <v>0</v>
      </c>
      <c r="K114" s="31" t="str">
        <f>LOWER(DEC2HEX((J114)))</f>
        <v>0</v>
      </c>
      <c r="L114" s="31">
        <f>J114*(2^C114)</f>
        <v>0</v>
      </c>
      <c r="M114" s="50"/>
      <c r="N114" s="25"/>
      <c r="O114" s="25"/>
    </row>
    <row r="115" spans="1:15" ht="15">
      <c r="A115" s="34"/>
      <c r="B115" s="34"/>
      <c r="C115" s="35">
        <v>8</v>
      </c>
      <c r="D115" s="35">
        <v>11</v>
      </c>
      <c r="E115" s="35">
        <f>D115+1-C115</f>
        <v>4</v>
      </c>
      <c r="F115" s="35" t="str">
        <f>CONCATENATE(E115,"'h",K115)</f>
        <v>4'h0</v>
      </c>
      <c r="G115" s="32" t="s">
        <v>68</v>
      </c>
      <c r="H115" s="32" t="s">
        <v>5360</v>
      </c>
      <c r="I115" s="37"/>
      <c r="J115" s="35">
        <v>0</v>
      </c>
      <c r="K115" s="35" t="str">
        <f>LOWER(DEC2HEX((J115)))</f>
        <v>0</v>
      </c>
      <c r="L115" s="35">
        <f>J115*(2^C115)</f>
        <v>0</v>
      </c>
      <c r="M115" s="50"/>
      <c r="N115" s="25"/>
      <c r="O115" s="25"/>
    </row>
    <row r="116" spans="1:15" ht="15">
      <c r="A116" s="22"/>
      <c r="B116" s="22"/>
      <c r="C116" s="31">
        <v>0</v>
      </c>
      <c r="D116" s="31">
        <v>7</v>
      </c>
      <c r="E116" s="32">
        <f>D116+1-C116</f>
        <v>8</v>
      </c>
      <c r="F116" s="32" t="str">
        <f>CONCATENATE(E116,"'h",K116)</f>
        <v>8'h0</v>
      </c>
      <c r="G116" s="32" t="s">
        <v>68</v>
      </c>
      <c r="H116" s="71" t="s">
        <v>5361</v>
      </c>
      <c r="I116" s="45"/>
      <c r="J116" s="31">
        <v>0</v>
      </c>
      <c r="K116" s="31" t="str">
        <f>LOWER(DEC2HEX((J116)))</f>
        <v>0</v>
      </c>
      <c r="L116" s="31">
        <f>J116*(2^C116)</f>
        <v>0</v>
      </c>
      <c r="M116" s="50"/>
      <c r="N116" s="25"/>
      <c r="O116" s="25"/>
    </row>
    <row r="117" spans="1:15" ht="15">
      <c r="A117" s="26"/>
      <c r="B117" s="27" t="s">
        <v>279</v>
      </c>
      <c r="C117" s="26"/>
      <c r="D117" s="26"/>
      <c r="E117" s="26">
        <f>SUM(E118:E121)</f>
        <v>32</v>
      </c>
      <c r="F117" s="56" t="str">
        <f>CONCATENATE("32'h",K117)</f>
        <v>32'h00000000</v>
      </c>
      <c r="G117" s="56"/>
      <c r="H117" s="29" t="s">
        <v>5362</v>
      </c>
      <c r="I117" s="29"/>
      <c r="J117" s="26"/>
      <c r="K117" s="26" t="str">
        <f>LOWER(DEC2HEX(L117,8))</f>
        <v>00000000</v>
      </c>
      <c r="L117" s="26">
        <f>SUM(L121:L121)</f>
        <v>0</v>
      </c>
      <c r="M117" s="50"/>
      <c r="N117" s="25"/>
      <c r="O117" s="25"/>
    </row>
    <row r="118" spans="1:15" ht="15">
      <c r="A118" s="34"/>
      <c r="B118" s="34"/>
      <c r="C118" s="35">
        <v>9</v>
      </c>
      <c r="D118" s="35">
        <v>31</v>
      </c>
      <c r="E118" s="35">
        <f>D118+1-C118</f>
        <v>23</v>
      </c>
      <c r="F118" s="35" t="str">
        <f>CONCATENATE(E118,"'h",K118)</f>
        <v>23'h0</v>
      </c>
      <c r="G118" s="35" t="s">
        <v>73</v>
      </c>
      <c r="H118" s="71" t="s">
        <v>20</v>
      </c>
      <c r="I118" s="45"/>
      <c r="J118" s="35">
        <v>0</v>
      </c>
      <c r="K118" s="35" t="str">
        <f>LOWER(DEC2HEX((J118)))</f>
        <v>0</v>
      </c>
      <c r="L118" s="35">
        <f>J118*(2^C118)</f>
        <v>0</v>
      </c>
      <c r="M118" s="50"/>
      <c r="N118" s="25"/>
      <c r="O118" s="25"/>
    </row>
    <row r="119" spans="1:15" ht="15">
      <c r="A119" s="34"/>
      <c r="B119" s="34"/>
      <c r="C119" s="35">
        <v>8</v>
      </c>
      <c r="D119" s="35">
        <v>8</v>
      </c>
      <c r="E119" s="35">
        <f>D119+1-C119</f>
        <v>1</v>
      </c>
      <c r="F119" s="35" t="str">
        <f>CONCATENATE(E119,"'h",K119)</f>
        <v>1'h0</v>
      </c>
      <c r="G119" s="35" t="s">
        <v>73</v>
      </c>
      <c r="H119" s="71" t="s">
        <v>5363</v>
      </c>
      <c r="I119" s="37"/>
      <c r="J119" s="35">
        <v>0</v>
      </c>
      <c r="K119" s="35" t="str">
        <f>LOWER(DEC2HEX((J119)))</f>
        <v>0</v>
      </c>
      <c r="L119" s="35">
        <f>J119*(2^C119)</f>
        <v>0</v>
      </c>
      <c r="M119" s="50"/>
      <c r="N119" s="25"/>
      <c r="O119" s="25"/>
    </row>
    <row r="120" spans="1:15" ht="15">
      <c r="A120" s="34"/>
      <c r="B120" s="34"/>
      <c r="C120" s="35">
        <v>4</v>
      </c>
      <c r="D120" s="35">
        <v>7</v>
      </c>
      <c r="E120" s="35">
        <f>D120+1-C120</f>
        <v>4</v>
      </c>
      <c r="F120" s="35" t="str">
        <f>CONCATENATE(E120,"'h",K120)</f>
        <v>4'h0</v>
      </c>
      <c r="G120" s="35" t="s">
        <v>73</v>
      </c>
      <c r="H120" s="71" t="s">
        <v>20</v>
      </c>
      <c r="I120" s="45"/>
      <c r="J120" s="35">
        <v>0</v>
      </c>
      <c r="K120" s="35" t="str">
        <f>LOWER(DEC2HEX((J120)))</f>
        <v>0</v>
      </c>
      <c r="L120" s="35">
        <f>J120*(2^C120)</f>
        <v>0</v>
      </c>
      <c r="M120" s="50"/>
      <c r="N120" s="25"/>
      <c r="O120" s="25"/>
    </row>
    <row r="121" spans="1:15" ht="15">
      <c r="A121" s="34"/>
      <c r="B121" s="34"/>
      <c r="C121" s="35">
        <v>0</v>
      </c>
      <c r="D121" s="35">
        <v>3</v>
      </c>
      <c r="E121" s="35">
        <f>D121+1-C121</f>
        <v>4</v>
      </c>
      <c r="F121" s="35" t="str">
        <f>CONCATENATE(E121,"'h",K121)</f>
        <v>4'h0</v>
      </c>
      <c r="G121" s="35" t="s">
        <v>68</v>
      </c>
      <c r="H121" s="71" t="s">
        <v>5364</v>
      </c>
      <c r="I121" s="37"/>
      <c r="J121" s="35">
        <v>0</v>
      </c>
      <c r="K121" s="35" t="str">
        <f>LOWER(DEC2HEX((J121)))</f>
        <v>0</v>
      </c>
      <c r="L121" s="35">
        <f>J121*(2^C121)</f>
        <v>0</v>
      </c>
      <c r="M121" s="50"/>
      <c r="N121" s="25"/>
      <c r="O121" s="25"/>
    </row>
    <row r="122" spans="1:15" ht="15">
      <c r="A122" s="26"/>
      <c r="B122" s="27" t="s">
        <v>309</v>
      </c>
      <c r="C122" s="26"/>
      <c r="D122" s="26"/>
      <c r="E122" s="26">
        <f>SUM(E123:E127)</f>
        <v>32</v>
      </c>
      <c r="F122" s="56" t="str">
        <f>CONCATENATE("32'h",K122)</f>
        <v>32'h00000000</v>
      </c>
      <c r="G122" s="56"/>
      <c r="H122" s="29" t="s">
        <v>5365</v>
      </c>
      <c r="I122" s="29"/>
      <c r="J122" s="26"/>
      <c r="K122" s="26" t="str">
        <f>LOWER(DEC2HEX(L122,8))</f>
        <v>00000000</v>
      </c>
      <c r="L122" s="26">
        <f>SUM(L126:L126)</f>
        <v>0</v>
      </c>
      <c r="M122" s="50"/>
      <c r="N122" s="25"/>
      <c r="O122" s="25"/>
    </row>
    <row r="123" spans="1:15" ht="15">
      <c r="A123" s="34"/>
      <c r="B123" s="34"/>
      <c r="C123" s="35">
        <v>19</v>
      </c>
      <c r="D123" s="35">
        <v>31</v>
      </c>
      <c r="E123" s="35">
        <f>D123+1-C123</f>
        <v>13</v>
      </c>
      <c r="F123" s="35" t="str">
        <f>CONCATENATE(E123,"'h",K123)</f>
        <v>13'h0</v>
      </c>
      <c r="G123" s="35" t="s">
        <v>73</v>
      </c>
      <c r="H123" s="71" t="s">
        <v>20</v>
      </c>
      <c r="I123" s="45"/>
      <c r="J123" s="35">
        <v>0</v>
      </c>
      <c r="K123" s="35" t="str">
        <f>LOWER(DEC2HEX((J123)))</f>
        <v>0</v>
      </c>
      <c r="L123" s="35">
        <f>J123*(2^C123)</f>
        <v>0</v>
      </c>
      <c r="M123" s="50"/>
      <c r="N123" s="25"/>
      <c r="O123" s="25"/>
    </row>
    <row r="124" spans="1:15" ht="15">
      <c r="A124" s="34"/>
      <c r="B124" s="34"/>
      <c r="C124" s="35">
        <v>18</v>
      </c>
      <c r="D124" s="35">
        <v>18</v>
      </c>
      <c r="E124" s="35">
        <f>D124+1-C124</f>
        <v>1</v>
      </c>
      <c r="F124" s="35" t="str">
        <f>CONCATENATE(E124,"'h",K124)</f>
        <v>1'h0</v>
      </c>
      <c r="G124" s="35" t="s">
        <v>713</v>
      </c>
      <c r="H124" s="71" t="s">
        <v>5366</v>
      </c>
      <c r="I124" s="37"/>
      <c r="J124" s="35">
        <v>0</v>
      </c>
      <c r="K124" s="35" t="str">
        <f>LOWER(DEC2HEX((J124)))</f>
        <v>0</v>
      </c>
      <c r="L124" s="35">
        <f>J124*(2^C124)</f>
        <v>0</v>
      </c>
      <c r="M124" s="50"/>
      <c r="N124" s="25"/>
      <c r="O124" s="25"/>
    </row>
    <row r="125" spans="1:15" ht="15">
      <c r="A125" s="34"/>
      <c r="B125" s="34"/>
      <c r="C125" s="35">
        <v>17</v>
      </c>
      <c r="D125" s="35">
        <v>17</v>
      </c>
      <c r="E125" s="35">
        <f>D125+1-C125</f>
        <v>1</v>
      </c>
      <c r="F125" s="35" t="str">
        <f>CONCATENATE(E125,"'h",K125)</f>
        <v>1'h0</v>
      </c>
      <c r="G125" s="35" t="s">
        <v>713</v>
      </c>
      <c r="H125" s="71" t="s">
        <v>5367</v>
      </c>
      <c r="I125" s="45"/>
      <c r="J125" s="35">
        <v>0</v>
      </c>
      <c r="K125" s="35" t="str">
        <f>LOWER(DEC2HEX((J125)))</f>
        <v>0</v>
      </c>
      <c r="L125" s="35">
        <f>J125*(2^C125)</f>
        <v>0</v>
      </c>
      <c r="M125" s="50"/>
      <c r="N125" s="25"/>
      <c r="O125" s="25"/>
    </row>
    <row r="126" spans="1:15" ht="15">
      <c r="A126" s="34"/>
      <c r="B126" s="34"/>
      <c r="C126" s="35">
        <v>16</v>
      </c>
      <c r="D126" s="35">
        <v>16</v>
      </c>
      <c r="E126" s="35">
        <f>D126+1-C126</f>
        <v>1</v>
      </c>
      <c r="F126" s="35" t="str">
        <f>CONCATENATE(E126,"'h",K126)</f>
        <v>1'h0</v>
      </c>
      <c r="G126" s="35" t="s">
        <v>68</v>
      </c>
      <c r="H126" s="71" t="s">
        <v>5368</v>
      </c>
      <c r="I126" s="37"/>
      <c r="J126" s="35">
        <v>0</v>
      </c>
      <c r="K126" s="35" t="str">
        <f>LOWER(DEC2HEX((J126)))</f>
        <v>0</v>
      </c>
      <c r="L126" s="35">
        <f>J126*(2^C126)</f>
        <v>0</v>
      </c>
      <c r="M126" s="50"/>
      <c r="N126" s="25"/>
      <c r="O126" s="25"/>
    </row>
    <row r="127" spans="1:15" ht="15">
      <c r="A127" s="34"/>
      <c r="B127" s="34"/>
      <c r="C127" s="35">
        <v>0</v>
      </c>
      <c r="D127" s="35">
        <v>15</v>
      </c>
      <c r="E127" s="35">
        <f>D127+1-C127</f>
        <v>16</v>
      </c>
      <c r="F127" s="35" t="str">
        <f>CONCATENATE(E127,"'h",K127)</f>
        <v>16'h0</v>
      </c>
      <c r="G127" s="35" t="s">
        <v>68</v>
      </c>
      <c r="H127" s="71" t="s">
        <v>5369</v>
      </c>
      <c r="I127" s="45"/>
      <c r="J127" s="35">
        <v>0</v>
      </c>
      <c r="K127" s="35" t="str">
        <f>LOWER(DEC2HEX((J127)))</f>
        <v>0</v>
      </c>
      <c r="L127" s="35">
        <f>J127*(2^C127)</f>
        <v>0</v>
      </c>
      <c r="M127" s="50"/>
      <c r="N127" s="25"/>
      <c r="O127" s="25"/>
    </row>
    <row r="128" spans="1:15" ht="15">
      <c r="A128" s="26"/>
      <c r="B128" s="27" t="s">
        <v>312</v>
      </c>
      <c r="C128" s="26"/>
      <c r="D128" s="26"/>
      <c r="E128" s="26">
        <f>SUM(E129:E134)</f>
        <v>32</v>
      </c>
      <c r="F128" s="56" t="str">
        <f>CONCATENATE("32'h",K128)</f>
        <v>32'h00000000</v>
      </c>
      <c r="G128" s="56"/>
      <c r="H128" s="29" t="s">
        <v>5370</v>
      </c>
      <c r="I128" s="29"/>
      <c r="J128" s="26"/>
      <c r="K128" s="26" t="str">
        <f>LOWER(DEC2HEX(L128,8))</f>
        <v>00000000</v>
      </c>
      <c r="L128" s="26">
        <f>SUM(L134:L134)</f>
        <v>0</v>
      </c>
      <c r="M128" s="50"/>
      <c r="N128" s="25"/>
      <c r="O128" s="25"/>
    </row>
    <row r="129" spans="1:15" ht="15">
      <c r="A129" s="34"/>
      <c r="B129" s="34"/>
      <c r="C129" s="35">
        <v>31</v>
      </c>
      <c r="D129" s="35">
        <v>31</v>
      </c>
      <c r="E129" s="35">
        <f t="shared" ref="E129:E134" si="28">D129+1-C129</f>
        <v>1</v>
      </c>
      <c r="F129" s="35" t="str">
        <f t="shared" ref="F129:F134" si="29">CONCATENATE(E129,"'h",K129)</f>
        <v>1'h0</v>
      </c>
      <c r="G129" s="35" t="s">
        <v>489</v>
      </c>
      <c r="H129" s="71" t="s">
        <v>13586</v>
      </c>
      <c r="I129" s="45" t="s">
        <v>13587</v>
      </c>
      <c r="J129" s="35">
        <v>0</v>
      </c>
      <c r="K129" s="35" t="str">
        <f t="shared" ref="K129:K134" si="30">LOWER(DEC2HEX((J129)))</f>
        <v>0</v>
      </c>
      <c r="L129" s="35">
        <f t="shared" ref="L129:L134" si="31">J129*(2^C129)</f>
        <v>0</v>
      </c>
      <c r="M129" s="50"/>
      <c r="N129" s="25"/>
      <c r="O129" s="25"/>
    </row>
    <row r="130" spans="1:15" ht="15">
      <c r="A130" s="34"/>
      <c r="B130" s="34"/>
      <c r="C130" s="35">
        <v>26</v>
      </c>
      <c r="D130" s="35">
        <v>30</v>
      </c>
      <c r="E130" s="35">
        <f t="shared" si="28"/>
        <v>5</v>
      </c>
      <c r="F130" s="35" t="str">
        <f t="shared" si="29"/>
        <v>5'h0</v>
      </c>
      <c r="G130" s="35" t="s">
        <v>73</v>
      </c>
      <c r="H130" s="71" t="s">
        <v>20</v>
      </c>
      <c r="I130" s="45"/>
      <c r="J130" s="35">
        <v>0</v>
      </c>
      <c r="K130" s="35" t="str">
        <f t="shared" si="30"/>
        <v>0</v>
      </c>
      <c r="L130" s="35">
        <f t="shared" si="31"/>
        <v>0</v>
      </c>
      <c r="M130" s="50"/>
      <c r="N130" s="25"/>
      <c r="O130" s="25"/>
    </row>
    <row r="131" spans="1:15" ht="15">
      <c r="A131" s="34"/>
      <c r="B131" s="34"/>
      <c r="C131" s="35">
        <v>16</v>
      </c>
      <c r="D131" s="35">
        <v>25</v>
      </c>
      <c r="E131" s="35">
        <f t="shared" si="28"/>
        <v>10</v>
      </c>
      <c r="F131" s="35" t="str">
        <f t="shared" si="29"/>
        <v>10'h0</v>
      </c>
      <c r="G131" s="35" t="s">
        <v>73</v>
      </c>
      <c r="H131" s="71" t="s">
        <v>5372</v>
      </c>
      <c r="I131" s="37"/>
      <c r="J131" s="35">
        <v>0</v>
      </c>
      <c r="K131" s="35" t="str">
        <f t="shared" si="30"/>
        <v>0</v>
      </c>
      <c r="L131" s="35">
        <f t="shared" si="31"/>
        <v>0</v>
      </c>
      <c r="M131" s="50"/>
      <c r="N131" s="25"/>
      <c r="O131" s="25"/>
    </row>
    <row r="132" spans="1:15" ht="15">
      <c r="A132" s="34"/>
      <c r="B132" s="34"/>
      <c r="C132" s="35">
        <v>15</v>
      </c>
      <c r="D132" s="35">
        <v>15</v>
      </c>
      <c r="E132" s="35">
        <f t="shared" si="28"/>
        <v>1</v>
      </c>
      <c r="F132" s="35" t="str">
        <f t="shared" si="29"/>
        <v>1'h0</v>
      </c>
      <c r="G132" s="35" t="s">
        <v>73</v>
      </c>
      <c r="H132" s="71" t="s">
        <v>13588</v>
      </c>
      <c r="I132" s="45" t="s">
        <v>13589</v>
      </c>
      <c r="J132" s="35">
        <v>0</v>
      </c>
      <c r="K132" s="35" t="str">
        <f t="shared" si="30"/>
        <v>0</v>
      </c>
      <c r="L132" s="35">
        <f t="shared" si="31"/>
        <v>0</v>
      </c>
      <c r="M132" s="50"/>
      <c r="N132" s="25"/>
      <c r="O132" s="25"/>
    </row>
    <row r="133" spans="1:15" ht="15">
      <c r="A133" s="34"/>
      <c r="B133" s="34"/>
      <c r="C133" s="35">
        <v>10</v>
      </c>
      <c r="D133" s="35">
        <v>14</v>
      </c>
      <c r="E133" s="35">
        <f t="shared" si="28"/>
        <v>5</v>
      </c>
      <c r="F133" s="35" t="str">
        <f t="shared" si="29"/>
        <v>5'h0</v>
      </c>
      <c r="G133" s="35" t="s">
        <v>73</v>
      </c>
      <c r="H133" s="71" t="s">
        <v>20</v>
      </c>
      <c r="I133" s="45"/>
      <c r="J133" s="35">
        <v>0</v>
      </c>
      <c r="K133" s="35" t="str">
        <f t="shared" si="30"/>
        <v>0</v>
      </c>
      <c r="L133" s="35">
        <f t="shared" si="31"/>
        <v>0</v>
      </c>
      <c r="M133" s="50"/>
      <c r="N133" s="25"/>
      <c r="O133" s="25"/>
    </row>
    <row r="134" spans="1:15" ht="15">
      <c r="A134" s="34"/>
      <c r="B134" s="34"/>
      <c r="C134" s="35">
        <v>0</v>
      </c>
      <c r="D134" s="35">
        <v>9</v>
      </c>
      <c r="E134" s="35">
        <f t="shared" si="28"/>
        <v>10</v>
      </c>
      <c r="F134" s="35" t="str">
        <f t="shared" si="29"/>
        <v>10'h0</v>
      </c>
      <c r="G134" s="35" t="s">
        <v>73</v>
      </c>
      <c r="H134" s="71" t="s">
        <v>5373</v>
      </c>
      <c r="I134" s="37"/>
      <c r="J134" s="35">
        <v>0</v>
      </c>
      <c r="K134" s="35" t="str">
        <f t="shared" si="30"/>
        <v>0</v>
      </c>
      <c r="L134" s="35">
        <f t="shared" si="31"/>
        <v>0</v>
      </c>
      <c r="M134" s="50"/>
      <c r="N134" s="25"/>
      <c r="O134" s="25"/>
    </row>
    <row r="135" spans="1:15" ht="15">
      <c r="A135" s="26"/>
      <c r="B135" s="27" t="s">
        <v>486</v>
      </c>
      <c r="C135" s="26"/>
      <c r="D135" s="26"/>
      <c r="E135" s="26">
        <f>SUM(E136:E147)</f>
        <v>32</v>
      </c>
      <c r="F135" s="56" t="str">
        <f>CONCATENATE("32'h",K135)</f>
        <v>32'h00000000</v>
      </c>
      <c r="G135" s="56"/>
      <c r="H135" s="29" t="s">
        <v>5374</v>
      </c>
      <c r="I135" s="29"/>
      <c r="J135" s="26"/>
      <c r="K135" s="26" t="str">
        <f>LOWER(DEC2HEX(L135,8))</f>
        <v>00000000</v>
      </c>
      <c r="L135" s="26">
        <f>SUM(L139:L139)</f>
        <v>0</v>
      </c>
      <c r="M135" s="50"/>
      <c r="N135" s="25"/>
      <c r="O135" s="25"/>
    </row>
    <row r="136" spans="1:15" ht="15">
      <c r="A136" s="34"/>
      <c r="B136" s="34"/>
      <c r="C136" s="35">
        <v>15</v>
      </c>
      <c r="D136" s="35">
        <v>31</v>
      </c>
      <c r="E136" s="35">
        <f t="shared" ref="E136:E147" si="32">D136+1-C136</f>
        <v>17</v>
      </c>
      <c r="F136" s="35" t="str">
        <f t="shared" ref="F136:F147" si="33">CONCATENATE(E136,"'h",K136)</f>
        <v>17'h0</v>
      </c>
      <c r="G136" s="35" t="s">
        <v>73</v>
      </c>
      <c r="H136" s="71" t="s">
        <v>20</v>
      </c>
      <c r="I136" s="45"/>
      <c r="J136" s="35">
        <v>0</v>
      </c>
      <c r="K136" s="35" t="str">
        <f t="shared" ref="K136:K147" si="34">LOWER(DEC2HEX((J136)))</f>
        <v>0</v>
      </c>
      <c r="L136" s="35">
        <f t="shared" ref="L136:L147" si="35">J136*(2^C136)</f>
        <v>0</v>
      </c>
      <c r="M136" s="50"/>
      <c r="N136" s="25"/>
      <c r="O136" s="25"/>
    </row>
    <row r="137" spans="1:15" ht="15">
      <c r="A137" s="34"/>
      <c r="B137" s="34"/>
      <c r="C137" s="35">
        <v>14</v>
      </c>
      <c r="D137" s="35">
        <v>14</v>
      </c>
      <c r="E137" s="35">
        <f t="shared" si="32"/>
        <v>1</v>
      </c>
      <c r="F137" s="35" t="str">
        <f t="shared" si="33"/>
        <v>1'h0</v>
      </c>
      <c r="G137" s="35" t="s">
        <v>73</v>
      </c>
      <c r="H137" s="71" t="s">
        <v>5375</v>
      </c>
      <c r="I137" s="37"/>
      <c r="J137" s="35">
        <v>0</v>
      </c>
      <c r="K137" s="35" t="str">
        <f t="shared" si="34"/>
        <v>0</v>
      </c>
      <c r="L137" s="35">
        <f t="shared" si="35"/>
        <v>0</v>
      </c>
      <c r="M137" s="50"/>
      <c r="N137" s="25"/>
      <c r="O137" s="25"/>
    </row>
    <row r="138" spans="1:15" ht="15">
      <c r="A138" s="34"/>
      <c r="B138" s="34"/>
      <c r="C138" s="35">
        <v>13</v>
      </c>
      <c r="D138" s="35">
        <v>13</v>
      </c>
      <c r="E138" s="35">
        <f t="shared" si="32"/>
        <v>1</v>
      </c>
      <c r="F138" s="35" t="str">
        <f t="shared" si="33"/>
        <v>1'h0</v>
      </c>
      <c r="G138" s="35" t="s">
        <v>73</v>
      </c>
      <c r="H138" s="71" t="s">
        <v>5376</v>
      </c>
      <c r="I138" s="45"/>
      <c r="J138" s="35">
        <v>0</v>
      </c>
      <c r="K138" s="35" t="str">
        <f t="shared" si="34"/>
        <v>0</v>
      </c>
      <c r="L138" s="35">
        <f t="shared" si="35"/>
        <v>0</v>
      </c>
      <c r="M138" s="50"/>
      <c r="N138" s="25"/>
      <c r="O138" s="25"/>
    </row>
    <row r="139" spans="1:15" ht="15">
      <c r="A139" s="34"/>
      <c r="B139" s="34"/>
      <c r="C139" s="35">
        <v>12</v>
      </c>
      <c r="D139" s="35">
        <v>12</v>
      </c>
      <c r="E139" s="35">
        <f t="shared" si="32"/>
        <v>1</v>
      </c>
      <c r="F139" s="35" t="str">
        <f t="shared" si="33"/>
        <v>1'h0</v>
      </c>
      <c r="G139" s="35" t="s">
        <v>73</v>
      </c>
      <c r="H139" s="71" t="s">
        <v>5377</v>
      </c>
      <c r="I139" s="37"/>
      <c r="J139" s="35">
        <v>0</v>
      </c>
      <c r="K139" s="35" t="str">
        <f t="shared" si="34"/>
        <v>0</v>
      </c>
      <c r="L139" s="35">
        <f t="shared" si="35"/>
        <v>0</v>
      </c>
      <c r="M139" s="50"/>
      <c r="N139" s="25"/>
      <c r="O139" s="25"/>
    </row>
    <row r="140" spans="1:15" ht="15">
      <c r="A140" s="34"/>
      <c r="B140" s="34"/>
      <c r="C140" s="35">
        <v>11</v>
      </c>
      <c r="D140" s="35">
        <v>11</v>
      </c>
      <c r="E140" s="35">
        <f t="shared" si="32"/>
        <v>1</v>
      </c>
      <c r="F140" s="35" t="str">
        <f t="shared" si="33"/>
        <v>1'h0</v>
      </c>
      <c r="G140" s="35" t="s">
        <v>73</v>
      </c>
      <c r="H140" s="71" t="s">
        <v>5378</v>
      </c>
      <c r="I140" s="45"/>
      <c r="J140" s="35">
        <v>0</v>
      </c>
      <c r="K140" s="35" t="str">
        <f t="shared" si="34"/>
        <v>0</v>
      </c>
      <c r="L140" s="35">
        <f t="shared" si="35"/>
        <v>0</v>
      </c>
      <c r="M140" s="50"/>
      <c r="N140" s="25"/>
      <c r="O140" s="25"/>
    </row>
    <row r="141" spans="1:15" ht="15">
      <c r="A141" s="34"/>
      <c r="B141" s="34"/>
      <c r="C141" s="35">
        <v>10</v>
      </c>
      <c r="D141" s="35">
        <v>10</v>
      </c>
      <c r="E141" s="35">
        <f t="shared" si="32"/>
        <v>1</v>
      </c>
      <c r="F141" s="35" t="str">
        <f t="shared" si="33"/>
        <v>1'h0</v>
      </c>
      <c r="G141" s="35" t="s">
        <v>73</v>
      </c>
      <c r="H141" s="71" t="s">
        <v>20</v>
      </c>
      <c r="I141" s="37"/>
      <c r="J141" s="35">
        <v>0</v>
      </c>
      <c r="K141" s="35" t="str">
        <f t="shared" si="34"/>
        <v>0</v>
      </c>
      <c r="L141" s="35">
        <f t="shared" si="35"/>
        <v>0</v>
      </c>
      <c r="M141" s="50"/>
      <c r="N141" s="25"/>
      <c r="O141" s="25"/>
    </row>
    <row r="142" spans="1:15" ht="15">
      <c r="A142" s="34"/>
      <c r="B142" s="34"/>
      <c r="C142" s="35">
        <v>9</v>
      </c>
      <c r="D142" s="35">
        <v>9</v>
      </c>
      <c r="E142" s="35">
        <f t="shared" si="32"/>
        <v>1</v>
      </c>
      <c r="F142" s="35" t="str">
        <f t="shared" si="33"/>
        <v>1'h0</v>
      </c>
      <c r="G142" s="35" t="s">
        <v>73</v>
      </c>
      <c r="H142" s="71" t="s">
        <v>5379</v>
      </c>
      <c r="I142" s="45"/>
      <c r="J142" s="35">
        <v>0</v>
      </c>
      <c r="K142" s="35" t="str">
        <f t="shared" si="34"/>
        <v>0</v>
      </c>
      <c r="L142" s="35">
        <f t="shared" si="35"/>
        <v>0</v>
      </c>
      <c r="M142" s="50"/>
      <c r="N142" s="25"/>
      <c r="O142" s="25"/>
    </row>
    <row r="143" spans="1:15" ht="15">
      <c r="A143" s="34"/>
      <c r="B143" s="34"/>
      <c r="C143" s="35">
        <v>8</v>
      </c>
      <c r="D143" s="35">
        <v>8</v>
      </c>
      <c r="E143" s="35">
        <f t="shared" si="32"/>
        <v>1</v>
      </c>
      <c r="F143" s="35" t="str">
        <f t="shared" si="33"/>
        <v>1'h0</v>
      </c>
      <c r="G143" s="35" t="s">
        <v>73</v>
      </c>
      <c r="H143" s="71" t="s">
        <v>5380</v>
      </c>
      <c r="I143" s="37"/>
      <c r="J143" s="35">
        <v>0</v>
      </c>
      <c r="K143" s="35" t="str">
        <f t="shared" si="34"/>
        <v>0</v>
      </c>
      <c r="L143" s="35">
        <f t="shared" si="35"/>
        <v>0</v>
      </c>
      <c r="M143" s="50"/>
      <c r="N143" s="25"/>
      <c r="O143" s="25"/>
    </row>
    <row r="144" spans="1:15" ht="15">
      <c r="A144" s="34"/>
      <c r="B144" s="34"/>
      <c r="C144" s="35">
        <v>6</v>
      </c>
      <c r="D144" s="35">
        <v>7</v>
      </c>
      <c r="E144" s="35">
        <f t="shared" si="32"/>
        <v>2</v>
      </c>
      <c r="F144" s="35" t="str">
        <f t="shared" si="33"/>
        <v>2'h0</v>
      </c>
      <c r="G144" s="35" t="s">
        <v>73</v>
      </c>
      <c r="H144" s="71" t="s">
        <v>20</v>
      </c>
      <c r="I144" s="45"/>
      <c r="J144" s="35">
        <v>0</v>
      </c>
      <c r="K144" s="35" t="str">
        <f t="shared" si="34"/>
        <v>0</v>
      </c>
      <c r="L144" s="35">
        <f t="shared" si="35"/>
        <v>0</v>
      </c>
      <c r="M144" s="50"/>
      <c r="N144" s="25"/>
      <c r="O144" s="25"/>
    </row>
    <row r="145" spans="1:15" ht="15">
      <c r="A145" s="34"/>
      <c r="B145" s="34"/>
      <c r="C145" s="35">
        <v>4</v>
      </c>
      <c r="D145" s="35">
        <v>5</v>
      </c>
      <c r="E145" s="35">
        <f t="shared" si="32"/>
        <v>2</v>
      </c>
      <c r="F145" s="35" t="str">
        <f t="shared" si="33"/>
        <v>2'h0</v>
      </c>
      <c r="G145" s="35" t="s">
        <v>73</v>
      </c>
      <c r="H145" s="71" t="s">
        <v>5381</v>
      </c>
      <c r="I145" s="37"/>
      <c r="J145" s="35">
        <v>0</v>
      </c>
      <c r="K145" s="35" t="str">
        <f t="shared" si="34"/>
        <v>0</v>
      </c>
      <c r="L145" s="35">
        <f t="shared" si="35"/>
        <v>0</v>
      </c>
      <c r="M145" s="50"/>
      <c r="N145" s="25"/>
      <c r="O145" s="25"/>
    </row>
    <row r="146" spans="1:15" ht="15">
      <c r="A146" s="34"/>
      <c r="B146" s="34"/>
      <c r="C146" s="35">
        <v>2</v>
      </c>
      <c r="D146" s="35">
        <v>3</v>
      </c>
      <c r="E146" s="35">
        <f t="shared" si="32"/>
        <v>2</v>
      </c>
      <c r="F146" s="35" t="str">
        <f t="shared" si="33"/>
        <v>2'h0</v>
      </c>
      <c r="G146" s="35" t="s">
        <v>73</v>
      </c>
      <c r="H146" s="71" t="s">
        <v>20</v>
      </c>
      <c r="I146" s="45"/>
      <c r="J146" s="35">
        <v>0</v>
      </c>
      <c r="K146" s="35" t="str">
        <f t="shared" si="34"/>
        <v>0</v>
      </c>
      <c r="L146" s="35">
        <f t="shared" si="35"/>
        <v>0</v>
      </c>
      <c r="M146" s="50"/>
      <c r="N146" s="25"/>
      <c r="O146" s="25"/>
    </row>
    <row r="147" spans="1:15" ht="15">
      <c r="A147" s="34"/>
      <c r="B147" s="34"/>
      <c r="C147" s="35">
        <v>0</v>
      </c>
      <c r="D147" s="35">
        <v>1</v>
      </c>
      <c r="E147" s="35">
        <f t="shared" si="32"/>
        <v>2</v>
      </c>
      <c r="F147" s="35" t="str">
        <f t="shared" si="33"/>
        <v>2'h0</v>
      </c>
      <c r="G147" s="35" t="s">
        <v>73</v>
      </c>
      <c r="H147" s="71" t="s">
        <v>5382</v>
      </c>
      <c r="I147" s="37"/>
      <c r="J147" s="35">
        <v>0</v>
      </c>
      <c r="K147" s="35" t="str">
        <f t="shared" si="34"/>
        <v>0</v>
      </c>
      <c r="L147" s="35">
        <f t="shared" si="35"/>
        <v>0</v>
      </c>
      <c r="M147" s="50"/>
      <c r="N147" s="25"/>
      <c r="O147" s="25"/>
    </row>
    <row r="148" spans="1:15">
      <c r="A148" s="25"/>
      <c r="B148" s="25"/>
      <c r="C148" s="25"/>
      <c r="D148" s="25"/>
      <c r="E148" s="25"/>
      <c r="F148" s="25"/>
      <c r="G148" s="25"/>
      <c r="H148" s="25"/>
      <c r="I148" s="41"/>
      <c r="J148" s="25"/>
      <c r="K148" s="25"/>
      <c r="L148" s="25"/>
      <c r="M148" s="25"/>
      <c r="N148" s="25"/>
      <c r="O148" s="25"/>
    </row>
    <row r="149" spans="1:15">
      <c r="A149" s="25"/>
      <c r="B149" s="25"/>
      <c r="C149" s="25"/>
      <c r="D149" s="25"/>
      <c r="E149" s="25"/>
      <c r="F149" s="25"/>
      <c r="G149" s="25"/>
      <c r="H149" s="25"/>
      <c r="I149" s="41"/>
      <c r="J149" s="25"/>
      <c r="K149" s="25"/>
      <c r="L149" s="25"/>
      <c r="M149" s="25"/>
      <c r="N149" s="25"/>
      <c r="O149" s="25"/>
    </row>
  </sheetData>
  <phoneticPr fontId="24" type="noConversion"/>
  <pageMargins left="0.7" right="0.7" top="0.75" bottom="0.75" header="0.3" footer="0.3"/>
  <pageSetup paperSize="9" orientation="portrait" verticalDpi="3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3"/>
  <sheetViews>
    <sheetView topLeftCell="A4" workbookViewId="0">
      <selection activeCell="H9" sqref="H9"/>
    </sheetView>
  </sheetViews>
  <sheetFormatPr defaultRowHeight="13.5"/>
  <cols>
    <col min="1" max="7" width="9" style="55"/>
    <col min="8" max="8" width="55.875" style="55" customWidth="1"/>
    <col min="9" max="9" width="77.25" style="55" customWidth="1"/>
    <col min="10" max="16384" width="9" style="55"/>
  </cols>
  <sheetData>
    <row r="1" spans="1:14" ht="45">
      <c r="A1" s="23" t="s">
        <v>20</v>
      </c>
      <c r="B1" s="24" t="s">
        <v>53</v>
      </c>
      <c r="C1" s="23" t="s">
        <v>54</v>
      </c>
      <c r="D1" s="23" t="s">
        <v>55</v>
      </c>
      <c r="E1" s="23" t="s">
        <v>56</v>
      </c>
      <c r="F1" s="23" t="s">
        <v>57</v>
      </c>
      <c r="G1" s="23" t="s">
        <v>58</v>
      </c>
      <c r="H1" s="23" t="s">
        <v>59</v>
      </c>
      <c r="I1" s="23" t="s">
        <v>60</v>
      </c>
      <c r="J1" s="23" t="s">
        <v>61</v>
      </c>
      <c r="K1" s="23" t="s">
        <v>62</v>
      </c>
      <c r="L1" s="23" t="s">
        <v>63</v>
      </c>
      <c r="M1" s="23" t="s">
        <v>64</v>
      </c>
      <c r="N1" s="23" t="s">
        <v>65</v>
      </c>
    </row>
    <row r="2" spans="1:14" ht="15">
      <c r="A2" s="26"/>
      <c r="B2" s="27" t="s">
        <v>66</v>
      </c>
      <c r="C2" s="26"/>
      <c r="D2" s="26"/>
      <c r="E2" s="26">
        <f>SUM(E3:E5)</f>
        <v>32</v>
      </c>
      <c r="F2" s="56" t="str">
        <f>CONCATENATE("32'h",K2)</f>
        <v>32'h02002001</v>
      </c>
      <c r="G2" s="56"/>
      <c r="H2" s="29" t="s">
        <v>1143</v>
      </c>
      <c r="I2" s="29"/>
      <c r="J2" s="26"/>
      <c r="K2" s="26" t="str">
        <f>LOWER(DEC2HEX(L2,8))</f>
        <v>02002001</v>
      </c>
      <c r="L2" s="26">
        <f>SUM(L3:L5)</f>
        <v>33562625</v>
      </c>
      <c r="M2" s="26"/>
      <c r="N2" s="26"/>
    </row>
    <row r="3" spans="1:14" ht="15">
      <c r="A3" s="22"/>
      <c r="B3" s="30"/>
      <c r="C3" s="31">
        <v>12</v>
      </c>
      <c r="D3" s="31">
        <v>31</v>
      </c>
      <c r="E3" s="32">
        <f>D3+1-C3</f>
        <v>20</v>
      </c>
      <c r="F3" s="32" t="str">
        <f>CONCATENATE(E3,"'h",K3)</f>
        <v>20'h2002</v>
      </c>
      <c r="G3" s="32" t="s">
        <v>73</v>
      </c>
      <c r="H3" s="32" t="s">
        <v>1144</v>
      </c>
      <c r="I3" s="32"/>
      <c r="J3" s="31">
        <v>8194</v>
      </c>
      <c r="K3" s="31" t="str">
        <f>LOWER(DEC2HEX((J3)))</f>
        <v>2002</v>
      </c>
      <c r="L3" s="31">
        <f>J3*(2^C3)</f>
        <v>33562624</v>
      </c>
      <c r="M3" s="50"/>
      <c r="N3" s="25"/>
    </row>
    <row r="4" spans="1:14" ht="15">
      <c r="A4" s="22"/>
      <c r="B4" s="30"/>
      <c r="C4" s="31">
        <v>4</v>
      </c>
      <c r="D4" s="31">
        <v>11</v>
      </c>
      <c r="E4" s="32">
        <f>D4+1-C4</f>
        <v>8</v>
      </c>
      <c r="F4" s="32" t="str">
        <f>CONCATENATE(E4,"'h",K4)</f>
        <v>8'h0</v>
      </c>
      <c r="G4" s="32" t="s">
        <v>73</v>
      </c>
      <c r="H4" s="32" t="s">
        <v>1145</v>
      </c>
      <c r="I4" s="32"/>
      <c r="J4" s="31">
        <v>0</v>
      </c>
      <c r="K4" s="31" t="str">
        <f>LOWER(DEC2HEX((J4)))</f>
        <v>0</v>
      </c>
      <c r="L4" s="31">
        <f>J4*(2^C4)</f>
        <v>0</v>
      </c>
      <c r="M4" s="50"/>
      <c r="N4" s="25"/>
    </row>
    <row r="5" spans="1:14" ht="15">
      <c r="A5" s="22"/>
      <c r="B5" s="30"/>
      <c r="C5" s="31">
        <v>0</v>
      </c>
      <c r="D5" s="31">
        <v>3</v>
      </c>
      <c r="E5" s="32">
        <f>D5+1-C5</f>
        <v>4</v>
      </c>
      <c r="F5" s="32" t="str">
        <f>CONCATENATE(E5,"'h",K5)</f>
        <v>4'h1</v>
      </c>
      <c r="G5" s="32" t="s">
        <v>73</v>
      </c>
      <c r="H5" s="32" t="s">
        <v>1146</v>
      </c>
      <c r="I5" s="32"/>
      <c r="J5" s="31">
        <v>1</v>
      </c>
      <c r="K5" s="31" t="str">
        <f>LOWER(DEC2HEX((J5)))</f>
        <v>1</v>
      </c>
      <c r="L5" s="31">
        <f>J5*(2^C5)</f>
        <v>1</v>
      </c>
      <c r="M5" s="50"/>
      <c r="N5" s="25"/>
    </row>
    <row r="6" spans="1:14" ht="15">
      <c r="A6" s="26"/>
      <c r="B6" s="27" t="s">
        <v>91</v>
      </c>
      <c r="C6" s="26"/>
      <c r="D6" s="26"/>
      <c r="E6" s="26">
        <f>SUM(E7:E21)</f>
        <v>32</v>
      </c>
      <c r="F6" s="56" t="str">
        <f>CONCATENATE("32'h",K6)</f>
        <v>32'h00000000</v>
      </c>
      <c r="G6" s="56"/>
      <c r="H6" s="29" t="s">
        <v>5286</v>
      </c>
      <c r="I6" s="29"/>
      <c r="J6" s="26"/>
      <c r="K6" s="26" t="str">
        <f>LOWER(DEC2HEX(L6,8))</f>
        <v>00000000</v>
      </c>
      <c r="L6" s="26">
        <f>SUM(L7:L15)</f>
        <v>0</v>
      </c>
      <c r="M6" s="50"/>
      <c r="N6" s="25"/>
    </row>
    <row r="7" spans="1:14" ht="30">
      <c r="A7" s="22"/>
      <c r="B7" s="22"/>
      <c r="C7" s="35">
        <v>31</v>
      </c>
      <c r="D7" s="35">
        <v>31</v>
      </c>
      <c r="E7" s="35">
        <f t="shared" ref="E7:E21" si="0">D7+1-C7</f>
        <v>1</v>
      </c>
      <c r="F7" s="35" t="str">
        <f t="shared" ref="F7:F21" si="1">CONCATENATE(E7,"'h",K7)</f>
        <v>1'h0</v>
      </c>
      <c r="G7" s="35" t="s">
        <v>13590</v>
      </c>
      <c r="H7" s="71" t="s">
        <v>13591</v>
      </c>
      <c r="I7" s="37" t="s">
        <v>13592</v>
      </c>
      <c r="J7" s="35">
        <v>0</v>
      </c>
      <c r="K7" s="35" t="str">
        <f t="shared" ref="K7:K21" si="2">LOWER(DEC2HEX((J7)))</f>
        <v>0</v>
      </c>
      <c r="L7" s="35">
        <f t="shared" ref="L7:L21" si="3">J7*(2^C7)</f>
        <v>0</v>
      </c>
      <c r="M7" s="50"/>
      <c r="N7" s="25"/>
    </row>
    <row r="8" spans="1:14" ht="15">
      <c r="A8" s="22"/>
      <c r="B8" s="22"/>
      <c r="C8" s="35">
        <v>21</v>
      </c>
      <c r="D8" s="35">
        <v>30</v>
      </c>
      <c r="E8" s="35">
        <f>D8+1-C8</f>
        <v>10</v>
      </c>
      <c r="F8" s="35" t="str">
        <f>CONCATENATE(E8,"'h",K8)</f>
        <v>10'h0</v>
      </c>
      <c r="G8" s="35" t="s">
        <v>73</v>
      </c>
      <c r="H8" s="71" t="s">
        <v>20</v>
      </c>
      <c r="I8" s="45"/>
      <c r="J8" s="35">
        <v>0</v>
      </c>
      <c r="K8" s="35" t="str">
        <f>LOWER(DEC2HEX((J8)))</f>
        <v>0</v>
      </c>
      <c r="L8" s="35">
        <f>J8*(2^C8)</f>
        <v>0</v>
      </c>
      <c r="M8" s="50"/>
      <c r="N8" s="25"/>
    </row>
    <row r="9" spans="1:14" ht="15">
      <c r="A9" s="22"/>
      <c r="B9" s="22"/>
      <c r="C9" s="35">
        <v>20</v>
      </c>
      <c r="D9" s="35">
        <v>20</v>
      </c>
      <c r="E9" s="35">
        <v>1</v>
      </c>
      <c r="F9" s="35" t="str">
        <f>CONCATENATE(E9,"'h",K9)</f>
        <v>1'h0</v>
      </c>
      <c r="G9" s="35" t="s">
        <v>68</v>
      </c>
      <c r="H9" s="71" t="s">
        <v>18676</v>
      </c>
      <c r="I9" s="45"/>
      <c r="J9" s="35">
        <v>0</v>
      </c>
      <c r="K9" s="35">
        <v>0</v>
      </c>
      <c r="L9" s="35">
        <v>0</v>
      </c>
      <c r="M9" s="50"/>
      <c r="N9" s="25"/>
    </row>
    <row r="10" spans="1:14" ht="15">
      <c r="A10" s="22"/>
      <c r="B10" s="22"/>
      <c r="C10" s="35">
        <v>19</v>
      </c>
      <c r="D10" s="35">
        <v>19</v>
      </c>
      <c r="E10" s="35">
        <v>1</v>
      </c>
      <c r="F10" s="35" t="s">
        <v>18673</v>
      </c>
      <c r="G10" s="35" t="s">
        <v>68</v>
      </c>
      <c r="H10" s="71" t="s">
        <v>18675</v>
      </c>
      <c r="I10" s="45"/>
      <c r="J10" s="35">
        <v>0</v>
      </c>
      <c r="K10" s="35">
        <v>0</v>
      </c>
      <c r="L10" s="35">
        <v>0</v>
      </c>
      <c r="M10" s="50"/>
      <c r="N10" s="25"/>
    </row>
    <row r="11" spans="1:14" ht="15">
      <c r="A11" s="22"/>
      <c r="B11" s="22"/>
      <c r="C11" s="35">
        <v>18</v>
      </c>
      <c r="D11" s="35">
        <v>18</v>
      </c>
      <c r="E11" s="35">
        <v>1</v>
      </c>
      <c r="F11" s="35" t="str">
        <f t="shared" si="1"/>
        <v>1'h0</v>
      </c>
      <c r="G11" s="35" t="s">
        <v>68</v>
      </c>
      <c r="H11" s="71" t="s">
        <v>18674</v>
      </c>
      <c r="I11" s="45"/>
      <c r="J11" s="35">
        <v>0</v>
      </c>
      <c r="K11" s="35">
        <v>0</v>
      </c>
      <c r="L11" s="35">
        <v>0</v>
      </c>
      <c r="M11" s="50"/>
      <c r="N11" s="25"/>
    </row>
    <row r="12" spans="1:14" ht="15">
      <c r="A12" s="34"/>
      <c r="B12" s="34"/>
      <c r="C12" s="35">
        <v>16</v>
      </c>
      <c r="D12" s="35">
        <v>17</v>
      </c>
      <c r="E12" s="35">
        <f t="shared" si="0"/>
        <v>2</v>
      </c>
      <c r="F12" s="35" t="str">
        <f t="shared" si="1"/>
        <v>2'h0</v>
      </c>
      <c r="G12" s="35" t="s">
        <v>68</v>
      </c>
      <c r="H12" s="71" t="s">
        <v>5287</v>
      </c>
      <c r="I12" s="37"/>
      <c r="J12" s="35">
        <v>0</v>
      </c>
      <c r="K12" s="35" t="str">
        <f t="shared" si="2"/>
        <v>0</v>
      </c>
      <c r="L12" s="35">
        <f t="shared" si="3"/>
        <v>0</v>
      </c>
      <c r="M12" s="50"/>
      <c r="N12" s="25"/>
    </row>
    <row r="13" spans="1:14" ht="15">
      <c r="A13" s="34"/>
      <c r="B13" s="34"/>
      <c r="C13" s="35">
        <v>13</v>
      </c>
      <c r="D13" s="35">
        <v>15</v>
      </c>
      <c r="E13" s="35">
        <f t="shared" si="0"/>
        <v>3</v>
      </c>
      <c r="F13" s="35" t="str">
        <f t="shared" si="1"/>
        <v>3'h0</v>
      </c>
      <c r="G13" s="35" t="s">
        <v>73</v>
      </c>
      <c r="H13" s="71" t="s">
        <v>20</v>
      </c>
      <c r="I13" s="37"/>
      <c r="J13" s="35">
        <v>0</v>
      </c>
      <c r="K13" s="35" t="str">
        <f t="shared" si="2"/>
        <v>0</v>
      </c>
      <c r="L13" s="35">
        <f t="shared" si="3"/>
        <v>0</v>
      </c>
      <c r="M13" s="50"/>
      <c r="N13" s="25"/>
    </row>
    <row r="14" spans="1:14" ht="15">
      <c r="A14" s="34"/>
      <c r="B14" s="34"/>
      <c r="C14" s="35">
        <v>8</v>
      </c>
      <c r="D14" s="35">
        <v>12</v>
      </c>
      <c r="E14" s="35">
        <f t="shared" si="0"/>
        <v>5</v>
      </c>
      <c r="F14" s="35" t="str">
        <f t="shared" si="1"/>
        <v>5'h0</v>
      </c>
      <c r="G14" s="35" t="s">
        <v>68</v>
      </c>
      <c r="H14" s="71" t="s">
        <v>5288</v>
      </c>
      <c r="I14" s="37"/>
      <c r="J14" s="35">
        <v>0</v>
      </c>
      <c r="K14" s="35" t="str">
        <f t="shared" si="2"/>
        <v>0</v>
      </c>
      <c r="L14" s="35">
        <f t="shared" si="3"/>
        <v>0</v>
      </c>
      <c r="M14" s="50"/>
      <c r="N14" s="25"/>
    </row>
    <row r="15" spans="1:14" ht="15">
      <c r="A15" s="34"/>
      <c r="B15" s="34"/>
      <c r="C15" s="35">
        <v>7</v>
      </c>
      <c r="D15" s="35">
        <v>7</v>
      </c>
      <c r="E15" s="35">
        <f t="shared" si="0"/>
        <v>1</v>
      </c>
      <c r="F15" s="35" t="str">
        <f t="shared" si="1"/>
        <v>1'h0</v>
      </c>
      <c r="G15" s="35" t="s">
        <v>68</v>
      </c>
      <c r="H15" s="71" t="s">
        <v>5289</v>
      </c>
      <c r="I15" s="37"/>
      <c r="J15" s="35">
        <v>0</v>
      </c>
      <c r="K15" s="35" t="str">
        <f t="shared" si="2"/>
        <v>0</v>
      </c>
      <c r="L15" s="35">
        <f t="shared" si="3"/>
        <v>0</v>
      </c>
      <c r="M15" s="50"/>
      <c r="N15" s="25"/>
    </row>
    <row r="16" spans="1:14" ht="15">
      <c r="A16" s="22"/>
      <c r="B16" s="22"/>
      <c r="C16" s="35">
        <v>5</v>
      </c>
      <c r="D16" s="35">
        <v>6</v>
      </c>
      <c r="E16" s="35">
        <f t="shared" si="0"/>
        <v>2</v>
      </c>
      <c r="F16" s="35" t="str">
        <f t="shared" si="1"/>
        <v>2'h0</v>
      </c>
      <c r="G16" s="35" t="s">
        <v>73</v>
      </c>
      <c r="H16" s="71" t="s">
        <v>20</v>
      </c>
      <c r="I16" s="45"/>
      <c r="J16" s="35">
        <v>0</v>
      </c>
      <c r="K16" s="35" t="str">
        <f t="shared" si="2"/>
        <v>0</v>
      </c>
      <c r="L16" s="35">
        <f t="shared" si="3"/>
        <v>0</v>
      </c>
      <c r="M16" s="50"/>
      <c r="N16" s="25"/>
    </row>
    <row r="17" spans="1:14" ht="15">
      <c r="A17" s="34"/>
      <c r="B17" s="34"/>
      <c r="C17" s="35">
        <v>4</v>
      </c>
      <c r="D17" s="35">
        <v>4</v>
      </c>
      <c r="E17" s="35">
        <f t="shared" si="0"/>
        <v>1</v>
      </c>
      <c r="F17" s="35" t="str">
        <f t="shared" si="1"/>
        <v>1'h0</v>
      </c>
      <c r="G17" s="35" t="s">
        <v>68</v>
      </c>
      <c r="H17" s="71" t="s">
        <v>5290</v>
      </c>
      <c r="I17" s="37"/>
      <c r="J17" s="35">
        <v>0</v>
      </c>
      <c r="K17" s="35" t="str">
        <f t="shared" si="2"/>
        <v>0</v>
      </c>
      <c r="L17" s="35">
        <f t="shared" si="3"/>
        <v>0</v>
      </c>
      <c r="M17" s="50"/>
      <c r="N17" s="25"/>
    </row>
    <row r="18" spans="1:14" ht="15">
      <c r="A18" s="34"/>
      <c r="B18" s="34"/>
      <c r="C18" s="35">
        <v>3</v>
      </c>
      <c r="D18" s="35">
        <v>3</v>
      </c>
      <c r="E18" s="35">
        <f t="shared" si="0"/>
        <v>1</v>
      </c>
      <c r="F18" s="35" t="str">
        <f t="shared" si="1"/>
        <v>1'h0</v>
      </c>
      <c r="G18" s="35" t="s">
        <v>68</v>
      </c>
      <c r="H18" s="71" t="s">
        <v>5291</v>
      </c>
      <c r="I18" s="37"/>
      <c r="J18" s="35">
        <v>0</v>
      </c>
      <c r="K18" s="35" t="str">
        <f t="shared" si="2"/>
        <v>0</v>
      </c>
      <c r="L18" s="35">
        <f t="shared" si="3"/>
        <v>0</v>
      </c>
      <c r="M18" s="50"/>
      <c r="N18" s="25"/>
    </row>
    <row r="19" spans="1:14" ht="15">
      <c r="A19" s="34"/>
      <c r="B19" s="34"/>
      <c r="C19" s="35">
        <v>2</v>
      </c>
      <c r="D19" s="35">
        <v>2</v>
      </c>
      <c r="E19" s="35">
        <f t="shared" si="0"/>
        <v>1</v>
      </c>
      <c r="F19" s="35" t="str">
        <f t="shared" si="1"/>
        <v>1'h0</v>
      </c>
      <c r="G19" s="35" t="s">
        <v>68</v>
      </c>
      <c r="H19" s="71" t="s">
        <v>5292</v>
      </c>
      <c r="I19" s="37"/>
      <c r="J19" s="35">
        <v>0</v>
      </c>
      <c r="K19" s="35" t="str">
        <f t="shared" si="2"/>
        <v>0</v>
      </c>
      <c r="L19" s="35">
        <f t="shared" si="3"/>
        <v>0</v>
      </c>
      <c r="M19" s="50"/>
      <c r="N19" s="25"/>
    </row>
    <row r="20" spans="1:14" ht="15">
      <c r="A20" s="34"/>
      <c r="B20" s="34"/>
      <c r="C20" s="35">
        <v>1</v>
      </c>
      <c r="D20" s="35">
        <v>1</v>
      </c>
      <c r="E20" s="35">
        <f t="shared" si="0"/>
        <v>1</v>
      </c>
      <c r="F20" s="35" t="str">
        <f t="shared" si="1"/>
        <v>1'h0</v>
      </c>
      <c r="G20" s="35" t="s">
        <v>68</v>
      </c>
      <c r="H20" s="71" t="s">
        <v>5293</v>
      </c>
      <c r="I20" s="37"/>
      <c r="J20" s="35">
        <v>0</v>
      </c>
      <c r="K20" s="35" t="str">
        <f t="shared" si="2"/>
        <v>0</v>
      </c>
      <c r="L20" s="35">
        <f t="shared" si="3"/>
        <v>0</v>
      </c>
      <c r="M20" s="50"/>
      <c r="N20" s="25"/>
    </row>
    <row r="21" spans="1:14" ht="15">
      <c r="A21" s="34"/>
      <c r="B21" s="34"/>
      <c r="C21" s="35">
        <v>0</v>
      </c>
      <c r="D21" s="35">
        <v>0</v>
      </c>
      <c r="E21" s="35">
        <f t="shared" si="0"/>
        <v>1</v>
      </c>
      <c r="F21" s="35" t="str">
        <f t="shared" si="1"/>
        <v>1'h0</v>
      </c>
      <c r="G21" s="35" t="s">
        <v>68</v>
      </c>
      <c r="H21" s="71" t="s">
        <v>5294</v>
      </c>
      <c r="I21" s="37"/>
      <c r="J21" s="35">
        <v>0</v>
      </c>
      <c r="K21" s="35" t="str">
        <f t="shared" si="2"/>
        <v>0</v>
      </c>
      <c r="L21" s="35">
        <f t="shared" si="3"/>
        <v>0</v>
      </c>
      <c r="M21" s="50"/>
      <c r="N21" s="25"/>
    </row>
    <row r="22" spans="1:14" ht="15">
      <c r="A22" s="26"/>
      <c r="B22" s="27" t="s">
        <v>95</v>
      </c>
      <c r="C22" s="26"/>
      <c r="D22" s="26"/>
      <c r="E22" s="26">
        <f>SUM(E23:E45)</f>
        <v>32</v>
      </c>
      <c r="F22" s="56" t="str">
        <f>CONCATENATE("32'h",K22)</f>
        <v>32'h00000000</v>
      </c>
      <c r="G22" s="56"/>
      <c r="H22" s="29" t="s">
        <v>5295</v>
      </c>
      <c r="I22" s="29"/>
      <c r="J22" s="26"/>
      <c r="K22" s="26" t="str">
        <f>LOWER(DEC2HEX(L22,8))</f>
        <v>00000000</v>
      </c>
      <c r="L22" s="26">
        <f>SUM(L44:L44)</f>
        <v>0</v>
      </c>
      <c r="M22" s="50"/>
      <c r="N22" s="25"/>
    </row>
    <row r="23" spans="1:14" ht="15">
      <c r="A23" s="22"/>
      <c r="B23" s="22"/>
      <c r="C23" s="35">
        <v>25</v>
      </c>
      <c r="D23" s="35">
        <v>31</v>
      </c>
      <c r="E23" s="35">
        <f t="shared" ref="E23:E45" si="4">D23+1-C23</f>
        <v>7</v>
      </c>
      <c r="F23" s="35" t="str">
        <f t="shared" ref="F23:F45" si="5">CONCATENATE(E23,"'h",K23)</f>
        <v>7'h0</v>
      </c>
      <c r="G23" s="35" t="s">
        <v>73</v>
      </c>
      <c r="H23" s="71" t="s">
        <v>20</v>
      </c>
      <c r="I23" s="45"/>
      <c r="J23" s="35">
        <v>0</v>
      </c>
      <c r="K23" s="35" t="str">
        <f t="shared" ref="K23:K45" si="6">LOWER(DEC2HEX((J23)))</f>
        <v>0</v>
      </c>
      <c r="L23" s="35">
        <f t="shared" ref="L23:L45" si="7">J23*(2^C23)</f>
        <v>0</v>
      </c>
      <c r="M23" s="50"/>
      <c r="N23" s="25"/>
    </row>
    <row r="24" spans="1:14" ht="15">
      <c r="A24" s="34"/>
      <c r="B24" s="34"/>
      <c r="C24" s="35">
        <v>24</v>
      </c>
      <c r="D24" s="35">
        <v>24</v>
      </c>
      <c r="E24" s="35">
        <f t="shared" si="4"/>
        <v>1</v>
      </c>
      <c r="F24" s="35" t="str">
        <f t="shared" si="5"/>
        <v>1'h0</v>
      </c>
      <c r="G24" s="35" t="s">
        <v>68</v>
      </c>
      <c r="H24" s="71" t="s">
        <v>5296</v>
      </c>
      <c r="I24" s="37"/>
      <c r="J24" s="35">
        <v>0</v>
      </c>
      <c r="K24" s="35" t="str">
        <f t="shared" si="6"/>
        <v>0</v>
      </c>
      <c r="L24" s="35">
        <f t="shared" si="7"/>
        <v>0</v>
      </c>
      <c r="M24" s="50"/>
      <c r="N24" s="25"/>
    </row>
    <row r="25" spans="1:14" ht="15">
      <c r="A25" s="34"/>
      <c r="B25" s="34"/>
      <c r="C25" s="35">
        <v>22</v>
      </c>
      <c r="D25" s="35">
        <v>23</v>
      </c>
      <c r="E25" s="35">
        <f t="shared" si="4"/>
        <v>2</v>
      </c>
      <c r="F25" s="35" t="str">
        <f t="shared" si="5"/>
        <v>2'h0</v>
      </c>
      <c r="G25" s="35" t="s">
        <v>73</v>
      </c>
      <c r="H25" s="71" t="s">
        <v>20</v>
      </c>
      <c r="I25" s="37"/>
      <c r="J25" s="35">
        <v>0</v>
      </c>
      <c r="K25" s="35" t="str">
        <f t="shared" si="6"/>
        <v>0</v>
      </c>
      <c r="L25" s="35">
        <f t="shared" si="7"/>
        <v>0</v>
      </c>
      <c r="M25" s="50"/>
      <c r="N25" s="25"/>
    </row>
    <row r="26" spans="1:14" ht="15">
      <c r="A26" s="34"/>
      <c r="B26" s="34"/>
      <c r="C26" s="35">
        <v>21</v>
      </c>
      <c r="D26" s="35">
        <v>21</v>
      </c>
      <c r="E26" s="35">
        <f t="shared" si="4"/>
        <v>1</v>
      </c>
      <c r="F26" s="35" t="str">
        <f t="shared" si="5"/>
        <v>1'h0</v>
      </c>
      <c r="G26" s="35" t="s">
        <v>68</v>
      </c>
      <c r="H26" s="71" t="s">
        <v>5297</v>
      </c>
      <c r="I26" s="37"/>
      <c r="J26" s="35">
        <v>0</v>
      </c>
      <c r="K26" s="35" t="str">
        <f t="shared" si="6"/>
        <v>0</v>
      </c>
      <c r="L26" s="35">
        <f t="shared" si="7"/>
        <v>0</v>
      </c>
      <c r="M26" s="50"/>
      <c r="N26" s="25"/>
    </row>
    <row r="27" spans="1:14" ht="15">
      <c r="A27" s="22"/>
      <c r="B27" s="22"/>
      <c r="C27" s="35">
        <v>20</v>
      </c>
      <c r="D27" s="35">
        <v>20</v>
      </c>
      <c r="E27" s="35">
        <f t="shared" si="4"/>
        <v>1</v>
      </c>
      <c r="F27" s="35" t="str">
        <f t="shared" si="5"/>
        <v>1'h0</v>
      </c>
      <c r="G27" s="35" t="s">
        <v>68</v>
      </c>
      <c r="H27" s="71" t="s">
        <v>5298</v>
      </c>
      <c r="I27" s="45"/>
      <c r="J27" s="35">
        <v>0</v>
      </c>
      <c r="K27" s="35" t="str">
        <f t="shared" si="6"/>
        <v>0</v>
      </c>
      <c r="L27" s="35">
        <f t="shared" si="7"/>
        <v>0</v>
      </c>
      <c r="M27" s="50"/>
      <c r="N27" s="25"/>
    </row>
    <row r="28" spans="1:14" ht="15">
      <c r="A28" s="34"/>
      <c r="B28" s="34"/>
      <c r="C28" s="35">
        <v>19</v>
      </c>
      <c r="D28" s="35">
        <v>19</v>
      </c>
      <c r="E28" s="35">
        <f t="shared" si="4"/>
        <v>1</v>
      </c>
      <c r="F28" s="35" t="str">
        <f t="shared" si="5"/>
        <v>1'h0</v>
      </c>
      <c r="G28" s="35" t="s">
        <v>68</v>
      </c>
      <c r="H28" s="71" t="s">
        <v>5299</v>
      </c>
      <c r="I28" s="37"/>
      <c r="J28" s="35">
        <v>0</v>
      </c>
      <c r="K28" s="35" t="str">
        <f t="shared" si="6"/>
        <v>0</v>
      </c>
      <c r="L28" s="35">
        <f t="shared" si="7"/>
        <v>0</v>
      </c>
      <c r="M28" s="50"/>
      <c r="N28" s="25"/>
    </row>
    <row r="29" spans="1:14" ht="15">
      <c r="A29" s="34"/>
      <c r="B29" s="34"/>
      <c r="C29" s="35">
        <v>18</v>
      </c>
      <c r="D29" s="35">
        <v>18</v>
      </c>
      <c r="E29" s="35">
        <f t="shared" si="4"/>
        <v>1</v>
      </c>
      <c r="F29" s="35" t="str">
        <f t="shared" si="5"/>
        <v>1'h0</v>
      </c>
      <c r="G29" s="35" t="s">
        <v>68</v>
      </c>
      <c r="H29" s="71" t="s">
        <v>5300</v>
      </c>
      <c r="I29" s="37"/>
      <c r="J29" s="35">
        <v>0</v>
      </c>
      <c r="K29" s="35" t="str">
        <f t="shared" si="6"/>
        <v>0</v>
      </c>
      <c r="L29" s="35">
        <f t="shared" si="7"/>
        <v>0</v>
      </c>
      <c r="M29" s="50"/>
      <c r="N29" s="25"/>
    </row>
    <row r="30" spans="1:14" ht="15">
      <c r="A30" s="34"/>
      <c r="B30" s="34"/>
      <c r="C30" s="35">
        <v>17</v>
      </c>
      <c r="D30" s="35">
        <v>17</v>
      </c>
      <c r="E30" s="35">
        <f t="shared" si="4"/>
        <v>1</v>
      </c>
      <c r="F30" s="35" t="str">
        <f t="shared" si="5"/>
        <v>1'h0</v>
      </c>
      <c r="G30" s="35" t="s">
        <v>68</v>
      </c>
      <c r="H30" s="71" t="s">
        <v>5301</v>
      </c>
      <c r="I30" s="37"/>
      <c r="J30" s="35">
        <v>0</v>
      </c>
      <c r="K30" s="35" t="str">
        <f t="shared" si="6"/>
        <v>0</v>
      </c>
      <c r="L30" s="35">
        <f t="shared" si="7"/>
        <v>0</v>
      </c>
      <c r="M30" s="50"/>
      <c r="N30" s="25"/>
    </row>
    <row r="31" spans="1:14" ht="15">
      <c r="A31" s="34"/>
      <c r="B31" s="34"/>
      <c r="C31" s="35">
        <v>16</v>
      </c>
      <c r="D31" s="35">
        <v>16</v>
      </c>
      <c r="E31" s="35">
        <f t="shared" si="4"/>
        <v>1</v>
      </c>
      <c r="F31" s="35" t="str">
        <f t="shared" si="5"/>
        <v>1'h0</v>
      </c>
      <c r="G31" s="35" t="s">
        <v>68</v>
      </c>
      <c r="H31" s="71" t="s">
        <v>5302</v>
      </c>
      <c r="I31" s="37"/>
      <c r="J31" s="35">
        <v>0</v>
      </c>
      <c r="K31" s="35" t="str">
        <f t="shared" si="6"/>
        <v>0</v>
      </c>
      <c r="L31" s="35">
        <f t="shared" si="7"/>
        <v>0</v>
      </c>
      <c r="M31" s="50"/>
      <c r="N31" s="25"/>
    </row>
    <row r="32" spans="1:14" ht="15">
      <c r="A32" s="34"/>
      <c r="B32" s="34"/>
      <c r="C32" s="35">
        <v>14</v>
      </c>
      <c r="D32" s="35">
        <v>15</v>
      </c>
      <c r="E32" s="35">
        <f t="shared" si="4"/>
        <v>2</v>
      </c>
      <c r="F32" s="35" t="str">
        <f t="shared" si="5"/>
        <v>2'h0</v>
      </c>
      <c r="G32" s="35" t="s">
        <v>73</v>
      </c>
      <c r="H32" s="71" t="s">
        <v>20</v>
      </c>
      <c r="I32" s="37"/>
      <c r="J32" s="35">
        <v>0</v>
      </c>
      <c r="K32" s="35" t="str">
        <f t="shared" si="6"/>
        <v>0</v>
      </c>
      <c r="L32" s="35">
        <f t="shared" si="7"/>
        <v>0</v>
      </c>
      <c r="M32" s="50"/>
      <c r="N32" s="25"/>
    </row>
    <row r="33" spans="1:14" ht="15">
      <c r="A33" s="34"/>
      <c r="B33" s="34"/>
      <c r="C33" s="35">
        <v>13</v>
      </c>
      <c r="D33" s="35">
        <v>13</v>
      </c>
      <c r="E33" s="35">
        <f t="shared" si="4"/>
        <v>1</v>
      </c>
      <c r="F33" s="35" t="str">
        <f t="shared" si="5"/>
        <v>1'h0</v>
      </c>
      <c r="G33" s="35" t="s">
        <v>68</v>
      </c>
      <c r="H33" s="32" t="s">
        <v>5303</v>
      </c>
      <c r="I33" s="38"/>
      <c r="J33" s="35">
        <v>0</v>
      </c>
      <c r="K33" s="35" t="str">
        <f t="shared" si="6"/>
        <v>0</v>
      </c>
      <c r="L33" s="35">
        <f t="shared" si="7"/>
        <v>0</v>
      </c>
      <c r="M33" s="50"/>
      <c r="N33" s="25"/>
    </row>
    <row r="34" spans="1:14" ht="15">
      <c r="A34" s="34"/>
      <c r="B34" s="34"/>
      <c r="C34" s="35">
        <v>12</v>
      </c>
      <c r="D34" s="35">
        <v>12</v>
      </c>
      <c r="E34" s="35">
        <f t="shared" si="4"/>
        <v>1</v>
      </c>
      <c r="F34" s="35" t="str">
        <f t="shared" si="5"/>
        <v>1'h0</v>
      </c>
      <c r="G34" s="35" t="s">
        <v>68</v>
      </c>
      <c r="H34" s="71" t="s">
        <v>5304</v>
      </c>
      <c r="I34" s="37"/>
      <c r="J34" s="35">
        <v>0</v>
      </c>
      <c r="K34" s="35" t="str">
        <f t="shared" si="6"/>
        <v>0</v>
      </c>
      <c r="L34" s="35">
        <f t="shared" si="7"/>
        <v>0</v>
      </c>
      <c r="M34" s="50"/>
      <c r="N34" s="25"/>
    </row>
    <row r="35" spans="1:14" ht="15">
      <c r="A35" s="34"/>
      <c r="B35" s="34"/>
      <c r="C35" s="35">
        <v>11</v>
      </c>
      <c r="D35" s="35">
        <v>11</v>
      </c>
      <c r="E35" s="35">
        <f t="shared" si="4"/>
        <v>1</v>
      </c>
      <c r="F35" s="35" t="str">
        <f t="shared" si="5"/>
        <v>1'h0</v>
      </c>
      <c r="G35" s="35" t="s">
        <v>68</v>
      </c>
      <c r="H35" s="71" t="s">
        <v>5305</v>
      </c>
      <c r="I35" s="37"/>
      <c r="J35" s="35">
        <v>0</v>
      </c>
      <c r="K35" s="35" t="str">
        <f t="shared" si="6"/>
        <v>0</v>
      </c>
      <c r="L35" s="35">
        <f t="shared" si="7"/>
        <v>0</v>
      </c>
      <c r="M35" s="50"/>
      <c r="N35" s="25"/>
    </row>
    <row r="36" spans="1:14" ht="15">
      <c r="A36" s="34"/>
      <c r="B36" s="34"/>
      <c r="C36" s="35">
        <v>10</v>
      </c>
      <c r="D36" s="35">
        <v>10</v>
      </c>
      <c r="E36" s="35">
        <f t="shared" si="4"/>
        <v>1</v>
      </c>
      <c r="F36" s="35" t="str">
        <f t="shared" si="5"/>
        <v>1'h0</v>
      </c>
      <c r="G36" s="35" t="s">
        <v>68</v>
      </c>
      <c r="H36" s="71" t="s">
        <v>5306</v>
      </c>
      <c r="I36" s="37"/>
      <c r="J36" s="35">
        <v>0</v>
      </c>
      <c r="K36" s="35" t="str">
        <f t="shared" si="6"/>
        <v>0</v>
      </c>
      <c r="L36" s="35">
        <f t="shared" si="7"/>
        <v>0</v>
      </c>
      <c r="M36" s="50"/>
      <c r="N36" s="25"/>
    </row>
    <row r="37" spans="1:14" ht="15">
      <c r="A37" s="34"/>
      <c r="B37" s="34"/>
      <c r="C37" s="35">
        <v>9</v>
      </c>
      <c r="D37" s="35">
        <v>9</v>
      </c>
      <c r="E37" s="35">
        <f t="shared" si="4"/>
        <v>1</v>
      </c>
      <c r="F37" s="35" t="str">
        <f t="shared" si="5"/>
        <v>1'h0</v>
      </c>
      <c r="G37" s="35" t="s">
        <v>68</v>
      </c>
      <c r="H37" s="71" t="s">
        <v>5307</v>
      </c>
      <c r="I37" s="37"/>
      <c r="J37" s="35">
        <v>0</v>
      </c>
      <c r="K37" s="35" t="str">
        <f t="shared" si="6"/>
        <v>0</v>
      </c>
      <c r="L37" s="35">
        <f t="shared" si="7"/>
        <v>0</v>
      </c>
      <c r="M37" s="50"/>
      <c r="N37" s="25"/>
    </row>
    <row r="38" spans="1:14" ht="15">
      <c r="A38" s="22"/>
      <c r="B38" s="22"/>
      <c r="C38" s="35">
        <v>8</v>
      </c>
      <c r="D38" s="35">
        <v>8</v>
      </c>
      <c r="E38" s="35">
        <f t="shared" si="4"/>
        <v>1</v>
      </c>
      <c r="F38" s="35" t="str">
        <f t="shared" si="5"/>
        <v>1'h0</v>
      </c>
      <c r="G38" s="35" t="s">
        <v>68</v>
      </c>
      <c r="H38" s="71" t="s">
        <v>5308</v>
      </c>
      <c r="I38" s="45"/>
      <c r="J38" s="35">
        <v>0</v>
      </c>
      <c r="K38" s="35" t="str">
        <f t="shared" si="6"/>
        <v>0</v>
      </c>
      <c r="L38" s="35">
        <f t="shared" si="7"/>
        <v>0</v>
      </c>
      <c r="M38" s="50"/>
      <c r="N38" s="25"/>
    </row>
    <row r="39" spans="1:14" ht="15">
      <c r="A39" s="34"/>
      <c r="B39" s="34"/>
      <c r="C39" s="35">
        <v>6</v>
      </c>
      <c r="D39" s="35">
        <v>7</v>
      </c>
      <c r="E39" s="35">
        <f t="shared" si="4"/>
        <v>2</v>
      </c>
      <c r="F39" s="35" t="str">
        <f t="shared" si="5"/>
        <v>2'h0</v>
      </c>
      <c r="G39" s="35" t="s">
        <v>73</v>
      </c>
      <c r="H39" s="71" t="s">
        <v>20</v>
      </c>
      <c r="I39" s="37"/>
      <c r="J39" s="35">
        <v>0</v>
      </c>
      <c r="K39" s="35" t="str">
        <f t="shared" si="6"/>
        <v>0</v>
      </c>
      <c r="L39" s="35">
        <f t="shared" si="7"/>
        <v>0</v>
      </c>
      <c r="M39" s="50"/>
      <c r="N39" s="25"/>
    </row>
    <row r="40" spans="1:14" ht="15">
      <c r="A40" s="34"/>
      <c r="B40" s="34"/>
      <c r="C40" s="35">
        <v>5</v>
      </c>
      <c r="D40" s="35">
        <v>5</v>
      </c>
      <c r="E40" s="35">
        <f t="shared" si="4"/>
        <v>1</v>
      </c>
      <c r="F40" s="35" t="str">
        <f t="shared" si="5"/>
        <v>1'h0</v>
      </c>
      <c r="G40" s="35" t="s">
        <v>73</v>
      </c>
      <c r="H40" s="71" t="s">
        <v>5309</v>
      </c>
      <c r="I40" s="37"/>
      <c r="J40" s="35">
        <v>0</v>
      </c>
      <c r="K40" s="35" t="str">
        <f t="shared" si="6"/>
        <v>0</v>
      </c>
      <c r="L40" s="35">
        <f t="shared" si="7"/>
        <v>0</v>
      </c>
      <c r="M40" s="50"/>
      <c r="N40" s="25"/>
    </row>
    <row r="41" spans="1:14" ht="15">
      <c r="A41" s="34"/>
      <c r="B41" s="34"/>
      <c r="C41" s="35">
        <v>4</v>
      </c>
      <c r="D41" s="35">
        <v>4</v>
      </c>
      <c r="E41" s="35">
        <f t="shared" si="4"/>
        <v>1</v>
      </c>
      <c r="F41" s="35" t="str">
        <f t="shared" si="5"/>
        <v>1'h0</v>
      </c>
      <c r="G41" s="35" t="s">
        <v>73</v>
      </c>
      <c r="H41" s="71" t="s">
        <v>5310</v>
      </c>
      <c r="I41" s="37"/>
      <c r="J41" s="35">
        <v>0</v>
      </c>
      <c r="K41" s="35" t="str">
        <f t="shared" si="6"/>
        <v>0</v>
      </c>
      <c r="L41" s="35">
        <f t="shared" si="7"/>
        <v>0</v>
      </c>
      <c r="M41" s="50"/>
      <c r="N41" s="25"/>
    </row>
    <row r="42" spans="1:14" ht="15">
      <c r="A42" s="34"/>
      <c r="B42" s="34"/>
      <c r="C42" s="35">
        <v>3</v>
      </c>
      <c r="D42" s="35">
        <v>3</v>
      </c>
      <c r="E42" s="35">
        <f t="shared" si="4"/>
        <v>1</v>
      </c>
      <c r="F42" s="35" t="str">
        <f t="shared" si="5"/>
        <v>1'h0</v>
      </c>
      <c r="G42" s="35" t="s">
        <v>73</v>
      </c>
      <c r="H42" s="71" t="s">
        <v>5311</v>
      </c>
      <c r="I42" s="37"/>
      <c r="J42" s="35">
        <v>0</v>
      </c>
      <c r="K42" s="35" t="str">
        <f t="shared" si="6"/>
        <v>0</v>
      </c>
      <c r="L42" s="35">
        <f t="shared" si="7"/>
        <v>0</v>
      </c>
      <c r="M42" s="50"/>
      <c r="N42" s="25"/>
    </row>
    <row r="43" spans="1:14" ht="15">
      <c r="A43" s="34"/>
      <c r="B43" s="34"/>
      <c r="C43" s="35">
        <v>2</v>
      </c>
      <c r="D43" s="35">
        <v>2</v>
      </c>
      <c r="E43" s="35">
        <f t="shared" si="4"/>
        <v>1</v>
      </c>
      <c r="F43" s="35" t="str">
        <f t="shared" si="5"/>
        <v>1'h0</v>
      </c>
      <c r="G43" s="35" t="s">
        <v>73</v>
      </c>
      <c r="H43" s="71" t="s">
        <v>5312</v>
      </c>
      <c r="I43" s="37"/>
      <c r="J43" s="35">
        <v>0</v>
      </c>
      <c r="K43" s="35" t="str">
        <f t="shared" si="6"/>
        <v>0</v>
      </c>
      <c r="L43" s="35">
        <f t="shared" si="7"/>
        <v>0</v>
      </c>
      <c r="M43" s="50"/>
      <c r="N43" s="25"/>
    </row>
    <row r="44" spans="1:14" ht="15">
      <c r="A44" s="34"/>
      <c r="B44" s="34"/>
      <c r="C44" s="35">
        <v>1</v>
      </c>
      <c r="D44" s="35">
        <v>1</v>
      </c>
      <c r="E44" s="35">
        <f t="shared" si="4"/>
        <v>1</v>
      </c>
      <c r="F44" s="35" t="str">
        <f t="shared" si="5"/>
        <v>1'h0</v>
      </c>
      <c r="G44" s="35" t="s">
        <v>73</v>
      </c>
      <c r="H44" s="32" t="s">
        <v>5313</v>
      </c>
      <c r="I44" s="38"/>
      <c r="J44" s="35">
        <v>0</v>
      </c>
      <c r="K44" s="35" t="str">
        <f t="shared" si="6"/>
        <v>0</v>
      </c>
      <c r="L44" s="35">
        <f t="shared" si="7"/>
        <v>0</v>
      </c>
      <c r="M44" s="50"/>
      <c r="N44" s="25"/>
    </row>
    <row r="45" spans="1:14" ht="15">
      <c r="A45" s="34"/>
      <c r="B45" s="34"/>
      <c r="C45" s="35">
        <v>0</v>
      </c>
      <c r="D45" s="35">
        <v>0</v>
      </c>
      <c r="E45" s="35">
        <f t="shared" si="4"/>
        <v>1</v>
      </c>
      <c r="F45" s="35" t="str">
        <f t="shared" si="5"/>
        <v>1'h0</v>
      </c>
      <c r="G45" s="35" t="s">
        <v>73</v>
      </c>
      <c r="H45" s="32" t="s">
        <v>5314</v>
      </c>
      <c r="I45" s="38"/>
      <c r="J45" s="35">
        <v>0</v>
      </c>
      <c r="K45" s="35" t="str">
        <f t="shared" si="6"/>
        <v>0</v>
      </c>
      <c r="L45" s="35">
        <f t="shared" si="7"/>
        <v>0</v>
      </c>
      <c r="M45" s="50"/>
      <c r="N45" s="25"/>
    </row>
    <row r="46" spans="1:14" ht="15">
      <c r="A46" s="26"/>
      <c r="B46" s="27" t="s">
        <v>101</v>
      </c>
      <c r="C46" s="26"/>
      <c r="D46" s="26"/>
      <c r="E46" s="26">
        <f>SUM(E47:E57)</f>
        <v>32</v>
      </c>
      <c r="F46" s="56" t="str">
        <f>CONCATENATE("32'h",K46)</f>
        <v>32'h00000000</v>
      </c>
      <c r="G46" s="56"/>
      <c r="H46" s="29" t="s">
        <v>5315</v>
      </c>
      <c r="I46" s="29"/>
      <c r="J46" s="26"/>
      <c r="K46" s="26" t="str">
        <f>LOWER(DEC2HEX(L46,8))</f>
        <v>00000000</v>
      </c>
      <c r="L46" s="26">
        <f>SUM(L57:L57)</f>
        <v>0</v>
      </c>
      <c r="M46" s="50"/>
      <c r="N46" s="25"/>
    </row>
    <row r="47" spans="1:14" ht="15">
      <c r="A47" s="22"/>
      <c r="B47" s="22"/>
      <c r="C47" s="35">
        <v>31</v>
      </c>
      <c r="D47" s="35">
        <v>31</v>
      </c>
      <c r="E47" s="35">
        <f t="shared" ref="E47:E57" si="8">D47+1-C47</f>
        <v>1</v>
      </c>
      <c r="F47" s="35" t="str">
        <f t="shared" ref="F47:F57" si="9">CONCATENATE(E47,"'h",K47)</f>
        <v>1'h0</v>
      </c>
      <c r="G47" s="35" t="s">
        <v>73</v>
      </c>
      <c r="H47" s="71" t="s">
        <v>20</v>
      </c>
      <c r="I47" s="45"/>
      <c r="J47" s="35">
        <v>0</v>
      </c>
      <c r="K47" s="35" t="str">
        <f t="shared" ref="K47:K57" si="10">LOWER(DEC2HEX((J47)))</f>
        <v>0</v>
      </c>
      <c r="L47" s="35">
        <f t="shared" ref="L47:L57" si="11">J47*(2^C47)</f>
        <v>0</v>
      </c>
      <c r="M47" s="50"/>
      <c r="N47" s="25"/>
    </row>
    <row r="48" spans="1:14" ht="15">
      <c r="A48" s="34"/>
      <c r="B48" s="34"/>
      <c r="C48" s="35">
        <v>30</v>
      </c>
      <c r="D48" s="35">
        <v>30</v>
      </c>
      <c r="E48" s="35">
        <f t="shared" si="8"/>
        <v>1</v>
      </c>
      <c r="F48" s="35" t="str">
        <f t="shared" si="9"/>
        <v>1'h0</v>
      </c>
      <c r="G48" s="35" t="s">
        <v>68</v>
      </c>
      <c r="H48" s="71" t="s">
        <v>5316</v>
      </c>
      <c r="I48" s="37"/>
      <c r="J48" s="35">
        <v>0</v>
      </c>
      <c r="K48" s="35" t="str">
        <f t="shared" si="10"/>
        <v>0</v>
      </c>
      <c r="L48" s="35">
        <f t="shared" si="11"/>
        <v>0</v>
      </c>
      <c r="M48" s="50"/>
      <c r="N48" s="25"/>
    </row>
    <row r="49" spans="1:14" ht="15">
      <c r="A49" s="34"/>
      <c r="B49" s="34"/>
      <c r="C49" s="35">
        <v>29</v>
      </c>
      <c r="D49" s="35">
        <v>29</v>
      </c>
      <c r="E49" s="35">
        <f t="shared" si="8"/>
        <v>1</v>
      </c>
      <c r="F49" s="35" t="str">
        <f t="shared" si="9"/>
        <v>1'h0</v>
      </c>
      <c r="G49" s="35" t="s">
        <v>68</v>
      </c>
      <c r="H49" s="71" t="s">
        <v>5317</v>
      </c>
      <c r="I49" s="37"/>
      <c r="J49" s="35">
        <v>0</v>
      </c>
      <c r="K49" s="35" t="str">
        <f t="shared" si="10"/>
        <v>0</v>
      </c>
      <c r="L49" s="35">
        <f t="shared" si="11"/>
        <v>0</v>
      </c>
      <c r="M49" s="50"/>
      <c r="N49" s="25"/>
    </row>
    <row r="50" spans="1:14" ht="15">
      <c r="A50" s="34"/>
      <c r="B50" s="34"/>
      <c r="C50" s="35">
        <v>28</v>
      </c>
      <c r="D50" s="35">
        <v>28</v>
      </c>
      <c r="E50" s="35">
        <f t="shared" si="8"/>
        <v>1</v>
      </c>
      <c r="F50" s="35" t="str">
        <f t="shared" si="9"/>
        <v>1'h0</v>
      </c>
      <c r="G50" s="35" t="s">
        <v>68</v>
      </c>
      <c r="H50" s="71" t="s">
        <v>5318</v>
      </c>
      <c r="I50" s="37"/>
      <c r="J50" s="35">
        <v>0</v>
      </c>
      <c r="K50" s="35" t="str">
        <f t="shared" si="10"/>
        <v>0</v>
      </c>
      <c r="L50" s="35">
        <f t="shared" si="11"/>
        <v>0</v>
      </c>
      <c r="M50" s="50"/>
      <c r="N50" s="25"/>
    </row>
    <row r="51" spans="1:14" ht="15">
      <c r="A51" s="22"/>
      <c r="B51" s="22"/>
      <c r="C51" s="35">
        <v>24</v>
      </c>
      <c r="D51" s="35">
        <v>27</v>
      </c>
      <c r="E51" s="35">
        <f t="shared" si="8"/>
        <v>4</v>
      </c>
      <c r="F51" s="35" t="str">
        <f t="shared" si="9"/>
        <v>4'h0</v>
      </c>
      <c r="G51" s="35" t="s">
        <v>68</v>
      </c>
      <c r="H51" s="71" t="s">
        <v>5319</v>
      </c>
      <c r="I51" s="45"/>
      <c r="J51" s="35">
        <v>0</v>
      </c>
      <c r="K51" s="35" t="str">
        <f t="shared" si="10"/>
        <v>0</v>
      </c>
      <c r="L51" s="35">
        <f t="shared" si="11"/>
        <v>0</v>
      </c>
      <c r="M51" s="50"/>
      <c r="N51" s="25"/>
    </row>
    <row r="52" spans="1:14" ht="15">
      <c r="A52" s="34"/>
      <c r="B52" s="34"/>
      <c r="C52" s="35">
        <v>22</v>
      </c>
      <c r="D52" s="35">
        <v>23</v>
      </c>
      <c r="E52" s="35">
        <f t="shared" si="8"/>
        <v>2</v>
      </c>
      <c r="F52" s="35" t="str">
        <f t="shared" si="9"/>
        <v>2'h0</v>
      </c>
      <c r="G52" s="35" t="s">
        <v>68</v>
      </c>
      <c r="H52" s="71" t="s">
        <v>5320</v>
      </c>
      <c r="I52" s="37"/>
      <c r="J52" s="35">
        <v>0</v>
      </c>
      <c r="K52" s="35" t="str">
        <f t="shared" si="10"/>
        <v>0</v>
      </c>
      <c r="L52" s="35">
        <f t="shared" si="11"/>
        <v>0</v>
      </c>
      <c r="M52" s="50"/>
      <c r="N52" s="25"/>
    </row>
    <row r="53" spans="1:14" ht="15">
      <c r="A53" s="34"/>
      <c r="B53" s="34"/>
      <c r="C53" s="35">
        <v>21</v>
      </c>
      <c r="D53" s="35">
        <v>21</v>
      </c>
      <c r="E53" s="35">
        <f t="shared" si="8"/>
        <v>1</v>
      </c>
      <c r="F53" s="35" t="str">
        <f t="shared" si="9"/>
        <v>1'h0</v>
      </c>
      <c r="G53" s="35" t="s">
        <v>68</v>
      </c>
      <c r="H53" s="71" t="s">
        <v>5321</v>
      </c>
      <c r="I53" s="37"/>
      <c r="J53" s="35">
        <v>0</v>
      </c>
      <c r="K53" s="35" t="str">
        <f t="shared" si="10"/>
        <v>0</v>
      </c>
      <c r="L53" s="35">
        <f t="shared" si="11"/>
        <v>0</v>
      </c>
      <c r="M53" s="50"/>
      <c r="N53" s="25"/>
    </row>
    <row r="54" spans="1:14" ht="15">
      <c r="A54" s="34"/>
      <c r="B54" s="34"/>
      <c r="C54" s="35">
        <v>12</v>
      </c>
      <c r="D54" s="35">
        <v>20</v>
      </c>
      <c r="E54" s="35">
        <f t="shared" si="8"/>
        <v>9</v>
      </c>
      <c r="F54" s="35" t="str">
        <f t="shared" si="9"/>
        <v>9'h0</v>
      </c>
      <c r="G54" s="35" t="s">
        <v>68</v>
      </c>
      <c r="H54" s="71" t="s">
        <v>5322</v>
      </c>
      <c r="I54" s="37"/>
      <c r="J54" s="35">
        <v>0</v>
      </c>
      <c r="K54" s="35" t="str">
        <f t="shared" si="10"/>
        <v>0</v>
      </c>
      <c r="L54" s="35">
        <f t="shared" si="11"/>
        <v>0</v>
      </c>
      <c r="M54" s="50"/>
      <c r="N54" s="25"/>
    </row>
    <row r="55" spans="1:14" ht="15">
      <c r="A55" s="34"/>
      <c r="B55" s="34"/>
      <c r="C55" s="35">
        <v>11</v>
      </c>
      <c r="D55" s="35">
        <v>11</v>
      </c>
      <c r="E55" s="35">
        <f t="shared" si="8"/>
        <v>1</v>
      </c>
      <c r="F55" s="35" t="str">
        <f t="shared" si="9"/>
        <v>1'h0</v>
      </c>
      <c r="G55" s="35" t="s">
        <v>68</v>
      </c>
      <c r="H55" s="71" t="s">
        <v>5323</v>
      </c>
      <c r="I55" s="37"/>
      <c r="J55" s="35">
        <v>0</v>
      </c>
      <c r="K55" s="35" t="str">
        <f t="shared" si="10"/>
        <v>0</v>
      </c>
      <c r="L55" s="35">
        <f t="shared" si="11"/>
        <v>0</v>
      </c>
      <c r="M55" s="50"/>
      <c r="N55" s="25"/>
    </row>
    <row r="56" spans="1:14" ht="15">
      <c r="A56" s="34"/>
      <c r="B56" s="34"/>
      <c r="C56" s="35">
        <v>9</v>
      </c>
      <c r="D56" s="35">
        <v>10</v>
      </c>
      <c r="E56" s="35">
        <f t="shared" si="8"/>
        <v>2</v>
      </c>
      <c r="F56" s="35" t="str">
        <f t="shared" si="9"/>
        <v>2'h0</v>
      </c>
      <c r="G56" s="35" t="s">
        <v>68</v>
      </c>
      <c r="H56" s="71" t="s">
        <v>5324</v>
      </c>
      <c r="I56" s="37"/>
      <c r="J56" s="35">
        <v>0</v>
      </c>
      <c r="K56" s="35" t="str">
        <f t="shared" si="10"/>
        <v>0</v>
      </c>
      <c r="L56" s="35">
        <f t="shared" si="11"/>
        <v>0</v>
      </c>
      <c r="M56" s="50"/>
      <c r="N56" s="25"/>
    </row>
    <row r="57" spans="1:14" ht="15">
      <c r="A57" s="22"/>
      <c r="B57" s="22"/>
      <c r="C57" s="31">
        <v>0</v>
      </c>
      <c r="D57" s="31">
        <v>8</v>
      </c>
      <c r="E57" s="32">
        <f t="shared" si="8"/>
        <v>9</v>
      </c>
      <c r="F57" s="32" t="str">
        <f t="shared" si="9"/>
        <v>9'h0</v>
      </c>
      <c r="G57" s="32" t="s">
        <v>68</v>
      </c>
      <c r="H57" s="71" t="s">
        <v>5325</v>
      </c>
      <c r="I57" s="45"/>
      <c r="J57" s="31">
        <v>0</v>
      </c>
      <c r="K57" s="31" t="str">
        <f t="shared" si="10"/>
        <v>0</v>
      </c>
      <c r="L57" s="31">
        <f t="shared" si="11"/>
        <v>0</v>
      </c>
      <c r="M57" s="50"/>
      <c r="N57" s="25"/>
    </row>
    <row r="58" spans="1:14" ht="15">
      <c r="A58" s="26"/>
      <c r="B58" s="27" t="s">
        <v>104</v>
      </c>
      <c r="C58" s="26"/>
      <c r="D58" s="26"/>
      <c r="E58" s="26">
        <f>SUM(E59:E60)</f>
        <v>32</v>
      </c>
      <c r="F58" s="56" t="str">
        <f>CONCATENATE("32'h",K58)</f>
        <v>32'h00000000</v>
      </c>
      <c r="G58" s="56"/>
      <c r="H58" s="29" t="s">
        <v>5130</v>
      </c>
      <c r="I58" s="29"/>
      <c r="J58" s="26"/>
      <c r="K58" s="26" t="str">
        <f>LOWER(DEC2HEX(L58,8))</f>
        <v>00000000</v>
      </c>
      <c r="L58" s="26">
        <f>SUM(L60:L60)</f>
        <v>0</v>
      </c>
      <c r="M58" s="50"/>
      <c r="N58" s="25"/>
    </row>
    <row r="59" spans="1:14" ht="15">
      <c r="A59" s="22"/>
      <c r="B59" s="22"/>
      <c r="C59" s="31">
        <v>8</v>
      </c>
      <c r="D59" s="31">
        <v>31</v>
      </c>
      <c r="E59" s="32">
        <f>D59+1-C59</f>
        <v>24</v>
      </c>
      <c r="F59" s="32" t="str">
        <f>CONCATENATE(E59,"'h",K59)</f>
        <v>24'h0</v>
      </c>
      <c r="G59" s="32" t="s">
        <v>73</v>
      </c>
      <c r="H59" s="71" t="s">
        <v>20</v>
      </c>
      <c r="I59" s="45"/>
      <c r="J59" s="31">
        <v>0</v>
      </c>
      <c r="K59" s="31" t="str">
        <f>LOWER(DEC2HEX((J59)))</f>
        <v>0</v>
      </c>
      <c r="L59" s="31">
        <f>J59*(2^C59)</f>
        <v>0</v>
      </c>
      <c r="M59" s="50"/>
      <c r="N59" s="25"/>
    </row>
    <row r="60" spans="1:14" ht="15">
      <c r="A60" s="22"/>
      <c r="B60" s="22"/>
      <c r="C60" s="31">
        <v>0</v>
      </c>
      <c r="D60" s="31">
        <v>7</v>
      </c>
      <c r="E60" s="32">
        <f>D60+1-C60</f>
        <v>8</v>
      </c>
      <c r="F60" s="32" t="str">
        <f>CONCATENATE(E60,"'h",K60)</f>
        <v>8'h0</v>
      </c>
      <c r="G60" s="32" t="s">
        <v>68</v>
      </c>
      <c r="H60" s="71" t="s">
        <v>5326</v>
      </c>
      <c r="I60" s="45"/>
      <c r="J60" s="31">
        <v>0</v>
      </c>
      <c r="K60" s="31" t="str">
        <f>LOWER(DEC2HEX((J60)))</f>
        <v>0</v>
      </c>
      <c r="L60" s="31">
        <f>J60*(2^C60)</f>
        <v>0</v>
      </c>
      <c r="M60" s="50"/>
      <c r="N60" s="25"/>
    </row>
    <row r="61" spans="1:14" ht="15">
      <c r="A61" s="26"/>
      <c r="B61" s="27" t="s">
        <v>119</v>
      </c>
      <c r="C61" s="26"/>
      <c r="D61" s="26"/>
      <c r="E61" s="26">
        <f>SUM(E62:E62)</f>
        <v>32</v>
      </c>
      <c r="F61" s="56" t="str">
        <f>CONCATENATE("32'h",K61)</f>
        <v>32'h00000000</v>
      </c>
      <c r="G61" s="56"/>
      <c r="H61" s="29" t="s">
        <v>5327</v>
      </c>
      <c r="I61" s="29"/>
      <c r="J61" s="26"/>
      <c r="K61" s="26" t="str">
        <f>LOWER(DEC2HEX(L61,8))</f>
        <v>00000000</v>
      </c>
      <c r="L61" s="26">
        <f>SUM(L62:L62)</f>
        <v>0</v>
      </c>
      <c r="M61" s="50"/>
      <c r="N61" s="25"/>
    </row>
    <row r="62" spans="1:14" ht="15">
      <c r="A62" s="34"/>
      <c r="B62" s="34"/>
      <c r="C62" s="35">
        <v>0</v>
      </c>
      <c r="D62" s="35">
        <v>31</v>
      </c>
      <c r="E62" s="35">
        <f>D62+1-C62</f>
        <v>32</v>
      </c>
      <c r="F62" s="35" t="str">
        <f>CONCATENATE(E62,"'h",K62)</f>
        <v>32'h0</v>
      </c>
      <c r="G62" s="35" t="s">
        <v>68</v>
      </c>
      <c r="H62" s="71" t="s">
        <v>5328</v>
      </c>
      <c r="I62" s="37"/>
      <c r="J62" s="35">
        <v>0</v>
      </c>
      <c r="K62" s="35" t="str">
        <f>LOWER(DEC2HEX((J62)))</f>
        <v>0</v>
      </c>
      <c r="L62" s="35">
        <f>J62*(2^C62)</f>
        <v>0</v>
      </c>
      <c r="M62" s="50"/>
      <c r="N62" s="25"/>
    </row>
    <row r="63" spans="1:14" ht="15">
      <c r="A63" s="26"/>
      <c r="B63" s="27" t="s">
        <v>135</v>
      </c>
      <c r="C63" s="26"/>
      <c r="D63" s="26"/>
      <c r="E63" s="26">
        <f>SUM(E64:E64)</f>
        <v>32</v>
      </c>
      <c r="F63" s="56" t="str">
        <f>CONCATENATE("32'h",K63)</f>
        <v>32'h00000000</v>
      </c>
      <c r="G63" s="56"/>
      <c r="H63" s="29" t="s">
        <v>5329</v>
      </c>
      <c r="I63" s="29"/>
      <c r="J63" s="26"/>
      <c r="K63" s="26" t="str">
        <f>LOWER(DEC2HEX(L63,8))</f>
        <v>00000000</v>
      </c>
      <c r="L63" s="26">
        <f>SUM(L64:L64)</f>
        <v>0</v>
      </c>
      <c r="M63" s="50"/>
      <c r="N63" s="25"/>
    </row>
    <row r="64" spans="1:14" ht="15">
      <c r="A64" s="34"/>
      <c r="B64" s="34"/>
      <c r="C64" s="35">
        <v>0</v>
      </c>
      <c r="D64" s="35">
        <v>31</v>
      </c>
      <c r="E64" s="35">
        <f>D64+1-C64</f>
        <v>32</v>
      </c>
      <c r="F64" s="35" t="str">
        <f>CONCATENATE(E64,"'h",K64)</f>
        <v>32'h0</v>
      </c>
      <c r="G64" s="35" t="s">
        <v>68</v>
      </c>
      <c r="H64" s="71" t="s">
        <v>5330</v>
      </c>
      <c r="I64" s="37"/>
      <c r="J64" s="35">
        <v>0</v>
      </c>
      <c r="K64" s="35" t="str">
        <f>LOWER(DEC2HEX((J64)))</f>
        <v>0</v>
      </c>
      <c r="L64" s="35">
        <f>J64*(2^C64)</f>
        <v>0</v>
      </c>
      <c r="M64" s="50"/>
      <c r="N64" s="25"/>
    </row>
    <row r="65" spans="1:14" ht="15">
      <c r="A65" s="26"/>
      <c r="B65" s="27" t="s">
        <v>147</v>
      </c>
      <c r="C65" s="26"/>
      <c r="D65" s="26"/>
      <c r="E65" s="26">
        <f>SUM(E66:E76)</f>
        <v>32</v>
      </c>
      <c r="F65" s="56" t="str">
        <f>CONCATENATE("32'h",K65)</f>
        <v>32'h00000000</v>
      </c>
      <c r="G65" s="56"/>
      <c r="H65" s="29" t="s">
        <v>5127</v>
      </c>
      <c r="I65" s="29"/>
      <c r="J65" s="26"/>
      <c r="K65" s="26" t="str">
        <f>LOWER(DEC2HEX(L65,8))</f>
        <v>00000000</v>
      </c>
      <c r="L65" s="26">
        <f>SUM(L76:L76)</f>
        <v>0</v>
      </c>
      <c r="M65" s="371"/>
      <c r="N65" s="25"/>
    </row>
    <row r="66" spans="1:14" ht="15">
      <c r="A66" s="34"/>
      <c r="B66" s="34"/>
      <c r="C66" s="35">
        <v>23</v>
      </c>
      <c r="D66" s="35">
        <v>31</v>
      </c>
      <c r="E66" s="35">
        <f t="shared" ref="E66:E76" si="12">D66+1-C66</f>
        <v>9</v>
      </c>
      <c r="F66" s="35" t="str">
        <f t="shared" ref="F66:F76" si="13">CONCATENATE(E66,"'h",K66)</f>
        <v>9'h0</v>
      </c>
      <c r="G66" s="35" t="s">
        <v>73</v>
      </c>
      <c r="H66" s="71" t="s">
        <v>20</v>
      </c>
      <c r="I66" s="37"/>
      <c r="J66" s="35">
        <v>0</v>
      </c>
      <c r="K66" s="35" t="str">
        <f t="shared" ref="K66:K76" si="14">LOWER(DEC2HEX((J66)))</f>
        <v>0</v>
      </c>
      <c r="L66" s="35">
        <f t="shared" ref="L66:L76" si="15">J66*(2^C66)</f>
        <v>0</v>
      </c>
      <c r="M66" s="50"/>
      <c r="N66" s="25"/>
    </row>
    <row r="67" spans="1:14" ht="15">
      <c r="A67" s="34"/>
      <c r="B67" s="34"/>
      <c r="C67" s="35">
        <v>21</v>
      </c>
      <c r="D67" s="35">
        <v>22</v>
      </c>
      <c r="E67" s="35">
        <f t="shared" si="12"/>
        <v>2</v>
      </c>
      <c r="F67" s="35" t="str">
        <f t="shared" si="13"/>
        <v>2'h0</v>
      </c>
      <c r="G67" s="35" t="s">
        <v>68</v>
      </c>
      <c r="H67" s="71" t="s">
        <v>13593</v>
      </c>
      <c r="I67" s="37"/>
      <c r="J67" s="35">
        <v>0</v>
      </c>
      <c r="K67" s="35" t="str">
        <f t="shared" si="14"/>
        <v>0</v>
      </c>
      <c r="L67" s="35">
        <f t="shared" si="15"/>
        <v>0</v>
      </c>
      <c r="M67" s="50"/>
      <c r="N67" s="25"/>
    </row>
    <row r="68" spans="1:14" ht="15">
      <c r="A68" s="34"/>
      <c r="B68" s="34"/>
      <c r="C68" s="35">
        <v>16</v>
      </c>
      <c r="D68" s="35">
        <v>20</v>
      </c>
      <c r="E68" s="35">
        <f t="shared" si="12"/>
        <v>5</v>
      </c>
      <c r="F68" s="35" t="str">
        <f t="shared" si="13"/>
        <v>5'h0</v>
      </c>
      <c r="G68" s="35" t="s">
        <v>68</v>
      </c>
      <c r="H68" s="71" t="s">
        <v>5331</v>
      </c>
      <c r="I68" s="37"/>
      <c r="J68" s="35">
        <v>0</v>
      </c>
      <c r="K68" s="35" t="str">
        <f t="shared" si="14"/>
        <v>0</v>
      </c>
      <c r="L68" s="35">
        <f t="shared" si="15"/>
        <v>0</v>
      </c>
      <c r="M68" s="50"/>
      <c r="N68" s="25"/>
    </row>
    <row r="69" spans="1:14" ht="15">
      <c r="A69" s="22"/>
      <c r="B69" s="22"/>
      <c r="C69" s="35">
        <v>13</v>
      </c>
      <c r="D69" s="35">
        <v>15</v>
      </c>
      <c r="E69" s="35">
        <f t="shared" si="12"/>
        <v>3</v>
      </c>
      <c r="F69" s="35" t="str">
        <f t="shared" si="13"/>
        <v>3'h0</v>
      </c>
      <c r="G69" s="35" t="s">
        <v>73</v>
      </c>
      <c r="H69" s="71" t="s">
        <v>20</v>
      </c>
      <c r="I69" s="45"/>
      <c r="J69" s="35">
        <v>0</v>
      </c>
      <c r="K69" s="35" t="str">
        <f t="shared" si="14"/>
        <v>0</v>
      </c>
      <c r="L69" s="35">
        <f t="shared" si="15"/>
        <v>0</v>
      </c>
      <c r="M69" s="50"/>
      <c r="N69" s="25"/>
    </row>
    <row r="70" spans="1:14" ht="15">
      <c r="A70" s="34"/>
      <c r="B70" s="34"/>
      <c r="C70" s="35">
        <v>8</v>
      </c>
      <c r="D70" s="35">
        <v>12</v>
      </c>
      <c r="E70" s="35">
        <f t="shared" si="12"/>
        <v>5</v>
      </c>
      <c r="F70" s="35" t="str">
        <f t="shared" si="13"/>
        <v>5'h0</v>
      </c>
      <c r="G70" s="35" t="s">
        <v>68</v>
      </c>
      <c r="H70" s="71" t="s">
        <v>5332</v>
      </c>
      <c r="I70" s="37"/>
      <c r="J70" s="35">
        <v>0</v>
      </c>
      <c r="K70" s="35" t="str">
        <f t="shared" si="14"/>
        <v>0</v>
      </c>
      <c r="L70" s="35">
        <f t="shared" si="15"/>
        <v>0</v>
      </c>
      <c r="M70" s="50"/>
      <c r="N70" s="25"/>
    </row>
    <row r="71" spans="1:14" ht="15">
      <c r="A71" s="34"/>
      <c r="B71" s="34"/>
      <c r="C71" s="35">
        <v>5</v>
      </c>
      <c r="D71" s="35">
        <v>7</v>
      </c>
      <c r="E71" s="35">
        <f t="shared" si="12"/>
        <v>3</v>
      </c>
      <c r="F71" s="35" t="str">
        <f t="shared" si="13"/>
        <v>3'h0</v>
      </c>
      <c r="G71" s="35" t="s">
        <v>73</v>
      </c>
      <c r="H71" s="71" t="s">
        <v>20</v>
      </c>
      <c r="I71" s="37"/>
      <c r="J71" s="35">
        <v>0</v>
      </c>
      <c r="K71" s="35" t="str">
        <f t="shared" si="14"/>
        <v>0</v>
      </c>
      <c r="L71" s="35">
        <f t="shared" si="15"/>
        <v>0</v>
      </c>
      <c r="M71" s="50"/>
      <c r="N71" s="25"/>
    </row>
    <row r="72" spans="1:14" ht="15">
      <c r="A72" s="34"/>
      <c r="B72" s="34"/>
      <c r="C72" s="35">
        <v>4</v>
      </c>
      <c r="D72" s="35">
        <v>4</v>
      </c>
      <c r="E72" s="35">
        <f t="shared" si="12"/>
        <v>1</v>
      </c>
      <c r="F72" s="35" t="str">
        <f t="shared" si="13"/>
        <v>1'h0</v>
      </c>
      <c r="G72" s="35" t="s">
        <v>68</v>
      </c>
      <c r="H72" s="71" t="s">
        <v>5333</v>
      </c>
      <c r="I72" s="37"/>
      <c r="J72" s="35">
        <v>0</v>
      </c>
      <c r="K72" s="35" t="str">
        <f t="shared" si="14"/>
        <v>0</v>
      </c>
      <c r="L72" s="35">
        <f t="shared" si="15"/>
        <v>0</v>
      </c>
      <c r="M72" s="50"/>
      <c r="N72" s="25"/>
    </row>
    <row r="73" spans="1:14" ht="15">
      <c r="A73" s="34"/>
      <c r="B73" s="34"/>
      <c r="C73" s="35">
        <v>3</v>
      </c>
      <c r="D73" s="35">
        <v>3</v>
      </c>
      <c r="E73" s="35">
        <f t="shared" si="12"/>
        <v>1</v>
      </c>
      <c r="F73" s="35" t="str">
        <f t="shared" si="13"/>
        <v>1'h0</v>
      </c>
      <c r="G73" s="35" t="s">
        <v>68</v>
      </c>
      <c r="H73" s="71" t="s">
        <v>5334</v>
      </c>
      <c r="I73" s="37"/>
      <c r="J73" s="35">
        <v>0</v>
      </c>
      <c r="K73" s="35" t="str">
        <f t="shared" si="14"/>
        <v>0</v>
      </c>
      <c r="L73" s="35">
        <f t="shared" si="15"/>
        <v>0</v>
      </c>
      <c r="M73" s="50"/>
      <c r="N73" s="25"/>
    </row>
    <row r="74" spans="1:14" ht="15">
      <c r="A74" s="34"/>
      <c r="B74" s="34"/>
      <c r="C74" s="35">
        <v>2</v>
      </c>
      <c r="D74" s="35">
        <v>2</v>
      </c>
      <c r="E74" s="35">
        <f t="shared" si="12"/>
        <v>1</v>
      </c>
      <c r="F74" s="35" t="str">
        <f t="shared" si="13"/>
        <v>1'h0</v>
      </c>
      <c r="G74" s="35" t="s">
        <v>68</v>
      </c>
      <c r="H74" s="71" t="s">
        <v>5335</v>
      </c>
      <c r="I74" s="37"/>
      <c r="J74" s="35">
        <v>0</v>
      </c>
      <c r="K74" s="35" t="str">
        <f t="shared" si="14"/>
        <v>0</v>
      </c>
      <c r="L74" s="35">
        <f t="shared" si="15"/>
        <v>0</v>
      </c>
      <c r="M74" s="50"/>
      <c r="N74" s="25"/>
    </row>
    <row r="75" spans="1:14" ht="15">
      <c r="A75" s="22"/>
      <c r="B75" s="22"/>
      <c r="C75" s="31">
        <v>1</v>
      </c>
      <c r="D75" s="31">
        <v>1</v>
      </c>
      <c r="E75" s="32">
        <f t="shared" si="12"/>
        <v>1</v>
      </c>
      <c r="F75" s="32" t="str">
        <f t="shared" si="13"/>
        <v>1'h0</v>
      </c>
      <c r="G75" s="32" t="s">
        <v>68</v>
      </c>
      <c r="H75" s="71" t="s">
        <v>5336</v>
      </c>
      <c r="I75" s="45"/>
      <c r="J75" s="31">
        <v>0</v>
      </c>
      <c r="K75" s="31" t="str">
        <f t="shared" si="14"/>
        <v>0</v>
      </c>
      <c r="L75" s="31">
        <f t="shared" si="15"/>
        <v>0</v>
      </c>
      <c r="M75" s="50"/>
      <c r="N75" s="25"/>
    </row>
    <row r="76" spans="1:14" ht="15">
      <c r="A76" s="22"/>
      <c r="B76" s="30"/>
      <c r="C76" s="31">
        <v>0</v>
      </c>
      <c r="D76" s="31">
        <v>0</v>
      </c>
      <c r="E76" s="32">
        <f t="shared" si="12"/>
        <v>1</v>
      </c>
      <c r="F76" s="32" t="str">
        <f t="shared" si="13"/>
        <v>1'h0</v>
      </c>
      <c r="G76" s="32" t="s">
        <v>68</v>
      </c>
      <c r="H76" s="32" t="s">
        <v>5337</v>
      </c>
      <c r="I76" s="32"/>
      <c r="J76" s="31">
        <v>0</v>
      </c>
      <c r="K76" s="31" t="str">
        <f t="shared" si="14"/>
        <v>0</v>
      </c>
      <c r="L76" s="31">
        <f t="shared" si="15"/>
        <v>0</v>
      </c>
      <c r="M76" s="50"/>
      <c r="N76" s="25"/>
    </row>
    <row r="77" spans="1:14" ht="15">
      <c r="A77" s="26"/>
      <c r="B77" s="27" t="s">
        <v>175</v>
      </c>
      <c r="C77" s="26"/>
      <c r="D77" s="26"/>
      <c r="E77" s="26">
        <f>SUM(E78:E88)</f>
        <v>32</v>
      </c>
      <c r="F77" s="56" t="str">
        <f>CONCATENATE("32'h",K77)</f>
        <v>32'h00000000</v>
      </c>
      <c r="G77" s="56"/>
      <c r="H77" s="29" t="s">
        <v>5149</v>
      </c>
      <c r="I77" s="29"/>
      <c r="J77" s="26"/>
      <c r="K77" s="26" t="str">
        <f>LOWER(DEC2HEX(L77,8))</f>
        <v>00000000</v>
      </c>
      <c r="L77" s="26">
        <f>SUM(L88:L88)</f>
        <v>0</v>
      </c>
      <c r="M77" s="371"/>
      <c r="N77" s="25"/>
    </row>
    <row r="78" spans="1:14" ht="15">
      <c r="A78" s="34"/>
      <c r="B78" s="34"/>
      <c r="C78" s="35">
        <v>24</v>
      </c>
      <c r="D78" s="35">
        <v>31</v>
      </c>
      <c r="E78" s="35">
        <f t="shared" ref="E78:E88" si="16">D78+1-C78</f>
        <v>8</v>
      </c>
      <c r="F78" s="35" t="str">
        <f t="shared" ref="F78:F88" si="17">CONCATENATE(E78,"'h",K78)</f>
        <v>8'h0</v>
      </c>
      <c r="G78" s="35" t="s">
        <v>73</v>
      </c>
      <c r="H78" s="71" t="s">
        <v>20</v>
      </c>
      <c r="I78" s="37"/>
      <c r="J78" s="35">
        <v>0</v>
      </c>
      <c r="K78" s="35" t="str">
        <f t="shared" ref="K78:K88" si="18">LOWER(DEC2HEX((J78)))</f>
        <v>0</v>
      </c>
      <c r="L78" s="35">
        <f t="shared" ref="L78:L88" si="19">J78*(2^C78)</f>
        <v>0</v>
      </c>
      <c r="M78" s="50"/>
      <c r="N78" s="25"/>
    </row>
    <row r="79" spans="1:14" ht="15">
      <c r="A79" s="34"/>
      <c r="B79" s="34"/>
      <c r="C79" s="35">
        <v>23</v>
      </c>
      <c r="D79" s="35">
        <v>23</v>
      </c>
      <c r="E79" s="35">
        <f t="shared" si="16"/>
        <v>1</v>
      </c>
      <c r="F79" s="35" t="str">
        <f t="shared" si="17"/>
        <v>1'h0</v>
      </c>
      <c r="G79" s="35" t="s">
        <v>73</v>
      </c>
      <c r="H79" s="71" t="s">
        <v>5338</v>
      </c>
      <c r="I79" s="37"/>
      <c r="J79" s="35">
        <v>0</v>
      </c>
      <c r="K79" s="35" t="str">
        <f t="shared" si="18"/>
        <v>0</v>
      </c>
      <c r="L79" s="35">
        <f t="shared" si="19"/>
        <v>0</v>
      </c>
      <c r="M79" s="50"/>
      <c r="N79" s="25"/>
    </row>
    <row r="80" spans="1:14" ht="15">
      <c r="A80" s="22"/>
      <c r="B80" s="22"/>
      <c r="C80" s="35">
        <v>22</v>
      </c>
      <c r="D80" s="35">
        <v>22</v>
      </c>
      <c r="E80" s="35">
        <f t="shared" si="16"/>
        <v>1</v>
      </c>
      <c r="F80" s="35" t="str">
        <f t="shared" si="17"/>
        <v>1'h0</v>
      </c>
      <c r="G80" s="35" t="s">
        <v>73</v>
      </c>
      <c r="H80" s="71" t="s">
        <v>5339</v>
      </c>
      <c r="I80" s="45"/>
      <c r="J80" s="35">
        <v>0</v>
      </c>
      <c r="K80" s="35" t="str">
        <f t="shared" si="18"/>
        <v>0</v>
      </c>
      <c r="L80" s="35">
        <f t="shared" si="19"/>
        <v>0</v>
      </c>
      <c r="M80" s="50"/>
      <c r="N80" s="25"/>
    </row>
    <row r="81" spans="1:14" ht="15">
      <c r="A81" s="34"/>
      <c r="B81" s="34"/>
      <c r="C81" s="35">
        <v>21</v>
      </c>
      <c r="D81" s="35">
        <v>21</v>
      </c>
      <c r="E81" s="35">
        <f t="shared" si="16"/>
        <v>1</v>
      </c>
      <c r="F81" s="35" t="str">
        <f t="shared" si="17"/>
        <v>1'h0</v>
      </c>
      <c r="G81" s="35" t="s">
        <v>73</v>
      </c>
      <c r="H81" s="71" t="s">
        <v>20</v>
      </c>
      <c r="I81" s="37"/>
      <c r="J81" s="35">
        <v>0</v>
      </c>
      <c r="K81" s="35" t="str">
        <f t="shared" si="18"/>
        <v>0</v>
      </c>
      <c r="L81" s="35">
        <f t="shared" si="19"/>
        <v>0</v>
      </c>
      <c r="M81" s="50"/>
      <c r="N81" s="25"/>
    </row>
    <row r="82" spans="1:14" ht="15">
      <c r="A82" s="34"/>
      <c r="B82" s="34"/>
      <c r="C82" s="35">
        <v>16</v>
      </c>
      <c r="D82" s="35">
        <v>20</v>
      </c>
      <c r="E82" s="35">
        <f t="shared" si="16"/>
        <v>5</v>
      </c>
      <c r="F82" s="35" t="str">
        <f t="shared" si="17"/>
        <v>5'h0</v>
      </c>
      <c r="G82" s="35" t="s">
        <v>73</v>
      </c>
      <c r="H82" s="71" t="s">
        <v>5340</v>
      </c>
      <c r="I82" s="37"/>
      <c r="J82" s="35">
        <v>0</v>
      </c>
      <c r="K82" s="35" t="str">
        <f t="shared" si="18"/>
        <v>0</v>
      </c>
      <c r="L82" s="35">
        <f t="shared" si="19"/>
        <v>0</v>
      </c>
      <c r="M82" s="50"/>
      <c r="N82" s="25"/>
    </row>
    <row r="83" spans="1:14" ht="15">
      <c r="A83" s="34"/>
      <c r="B83" s="34"/>
      <c r="C83" s="35">
        <v>15</v>
      </c>
      <c r="D83" s="35">
        <v>15</v>
      </c>
      <c r="E83" s="35">
        <f t="shared" si="16"/>
        <v>1</v>
      </c>
      <c r="F83" s="35" t="str">
        <f t="shared" si="17"/>
        <v>1'h0</v>
      </c>
      <c r="G83" s="35" t="s">
        <v>73</v>
      </c>
      <c r="H83" s="71" t="s">
        <v>5341</v>
      </c>
      <c r="I83" s="37"/>
      <c r="J83" s="35">
        <v>0</v>
      </c>
      <c r="K83" s="35" t="str">
        <f t="shared" si="18"/>
        <v>0</v>
      </c>
      <c r="L83" s="35">
        <f t="shared" si="19"/>
        <v>0</v>
      </c>
      <c r="M83" s="50"/>
      <c r="N83" s="25"/>
    </row>
    <row r="84" spans="1:14" ht="15">
      <c r="A84" s="34"/>
      <c r="B84" s="34"/>
      <c r="C84" s="35">
        <v>14</v>
      </c>
      <c r="D84" s="35">
        <v>14</v>
      </c>
      <c r="E84" s="35">
        <f t="shared" si="16"/>
        <v>1</v>
      </c>
      <c r="F84" s="35" t="str">
        <f t="shared" si="17"/>
        <v>1'h0</v>
      </c>
      <c r="G84" s="35" t="s">
        <v>73</v>
      </c>
      <c r="H84" s="71" t="s">
        <v>5342</v>
      </c>
      <c r="I84" s="37"/>
      <c r="J84" s="35">
        <v>0</v>
      </c>
      <c r="K84" s="35" t="str">
        <f t="shared" si="18"/>
        <v>0</v>
      </c>
      <c r="L84" s="35">
        <f t="shared" si="19"/>
        <v>0</v>
      </c>
      <c r="M84" s="50"/>
      <c r="N84" s="25"/>
    </row>
    <row r="85" spans="1:14" ht="15">
      <c r="A85" s="34"/>
      <c r="B85" s="34"/>
      <c r="C85" s="35">
        <v>13</v>
      </c>
      <c r="D85" s="35">
        <v>13</v>
      </c>
      <c r="E85" s="35">
        <f t="shared" si="16"/>
        <v>1</v>
      </c>
      <c r="F85" s="35" t="str">
        <f t="shared" si="17"/>
        <v>1'h0</v>
      </c>
      <c r="G85" s="35" t="s">
        <v>73</v>
      </c>
      <c r="H85" s="71" t="s">
        <v>20</v>
      </c>
      <c r="I85" s="37"/>
      <c r="J85" s="35">
        <v>0</v>
      </c>
      <c r="K85" s="35" t="str">
        <f t="shared" si="18"/>
        <v>0</v>
      </c>
      <c r="L85" s="35">
        <f t="shared" si="19"/>
        <v>0</v>
      </c>
      <c r="M85" s="50"/>
      <c r="N85" s="25"/>
    </row>
    <row r="86" spans="1:14" ht="15">
      <c r="A86" s="22"/>
      <c r="B86" s="22"/>
      <c r="C86" s="31">
        <v>8</v>
      </c>
      <c r="D86" s="31">
        <v>12</v>
      </c>
      <c r="E86" s="32">
        <f t="shared" si="16"/>
        <v>5</v>
      </c>
      <c r="F86" s="32" t="str">
        <f t="shared" si="17"/>
        <v>5'h0</v>
      </c>
      <c r="G86" s="32" t="s">
        <v>73</v>
      </c>
      <c r="H86" s="71" t="s">
        <v>5343</v>
      </c>
      <c r="I86" s="45"/>
      <c r="J86" s="31">
        <v>0</v>
      </c>
      <c r="K86" s="31" t="str">
        <f t="shared" si="18"/>
        <v>0</v>
      </c>
      <c r="L86" s="31">
        <f t="shared" si="19"/>
        <v>0</v>
      </c>
      <c r="M86" s="50"/>
      <c r="N86" s="25"/>
    </row>
    <row r="87" spans="1:14" ht="15">
      <c r="A87" s="22"/>
      <c r="B87" s="30"/>
      <c r="C87" s="31">
        <v>1</v>
      </c>
      <c r="D87" s="31">
        <v>7</v>
      </c>
      <c r="E87" s="32">
        <f t="shared" si="16"/>
        <v>7</v>
      </c>
      <c r="F87" s="32" t="str">
        <f t="shared" si="17"/>
        <v>7'h0</v>
      </c>
      <c r="G87" s="32" t="s">
        <v>73</v>
      </c>
      <c r="H87" s="32" t="s">
        <v>20</v>
      </c>
      <c r="I87" s="32"/>
      <c r="J87" s="31">
        <v>0</v>
      </c>
      <c r="K87" s="31" t="str">
        <f t="shared" si="18"/>
        <v>0</v>
      </c>
      <c r="L87" s="31">
        <f t="shared" si="19"/>
        <v>0</v>
      </c>
      <c r="M87" s="50"/>
      <c r="N87" s="25"/>
    </row>
    <row r="88" spans="1:14" ht="15">
      <c r="A88" s="22"/>
      <c r="B88" s="30"/>
      <c r="C88" s="31">
        <v>0</v>
      </c>
      <c r="D88" s="31">
        <v>0</v>
      </c>
      <c r="E88" s="32">
        <f t="shared" si="16"/>
        <v>1</v>
      </c>
      <c r="F88" s="32" t="str">
        <f t="shared" si="17"/>
        <v>1'h0</v>
      </c>
      <c r="G88" s="32" t="s">
        <v>73</v>
      </c>
      <c r="H88" s="32" t="s">
        <v>5344</v>
      </c>
      <c r="I88" s="32"/>
      <c r="J88" s="31">
        <v>0</v>
      </c>
      <c r="K88" s="31" t="str">
        <f t="shared" si="18"/>
        <v>0</v>
      </c>
      <c r="L88" s="31">
        <f t="shared" si="19"/>
        <v>0</v>
      </c>
      <c r="M88" s="50"/>
      <c r="N88" s="25"/>
    </row>
    <row r="89" spans="1:14" ht="15">
      <c r="A89" s="26"/>
      <c r="B89" s="27" t="s">
        <v>201</v>
      </c>
      <c r="C89" s="26"/>
      <c r="D89" s="26"/>
      <c r="E89" s="26">
        <f>SUM(E90:E96)</f>
        <v>32</v>
      </c>
      <c r="F89" s="56" t="str">
        <f>CONCATENATE("32'h",K89)</f>
        <v>32'h00000000</v>
      </c>
      <c r="G89" s="56"/>
      <c r="H89" s="29" t="s">
        <v>1166</v>
      </c>
      <c r="I89" s="29"/>
      <c r="J89" s="26"/>
      <c r="K89" s="26" t="str">
        <f>LOWER(DEC2HEX(L89,8))</f>
        <v>00000000</v>
      </c>
      <c r="L89" s="26">
        <f>SUM(L96:L96)</f>
        <v>0</v>
      </c>
      <c r="M89" s="371"/>
      <c r="N89" s="25"/>
    </row>
    <row r="90" spans="1:14" ht="15">
      <c r="A90" s="34"/>
      <c r="B90" s="34"/>
      <c r="C90" s="35">
        <v>6</v>
      </c>
      <c r="D90" s="35">
        <v>31</v>
      </c>
      <c r="E90" s="35">
        <f t="shared" ref="E90:E96" si="20">D90+1-C90</f>
        <v>26</v>
      </c>
      <c r="F90" s="35" t="str">
        <f t="shared" ref="F90:F96" si="21">CONCATENATE(E90,"'h",K90)</f>
        <v>26'h0</v>
      </c>
      <c r="G90" s="35" t="s">
        <v>73</v>
      </c>
      <c r="H90" s="71" t="s">
        <v>20</v>
      </c>
      <c r="I90" s="37"/>
      <c r="J90" s="35">
        <v>0</v>
      </c>
      <c r="K90" s="35" t="str">
        <f t="shared" ref="K90:K96" si="22">LOWER(DEC2HEX((J90)))</f>
        <v>0</v>
      </c>
      <c r="L90" s="35">
        <f t="shared" ref="L90:L96" si="23">J90*(2^C90)</f>
        <v>0</v>
      </c>
      <c r="M90" s="50"/>
      <c r="N90" s="25"/>
    </row>
    <row r="91" spans="1:14" ht="15">
      <c r="A91" s="34"/>
      <c r="B91" s="34"/>
      <c r="C91" s="35">
        <v>5</v>
      </c>
      <c r="D91" s="35">
        <v>5</v>
      </c>
      <c r="E91" s="35">
        <f t="shared" si="20"/>
        <v>1</v>
      </c>
      <c r="F91" s="35" t="str">
        <f t="shared" si="21"/>
        <v>1'h0</v>
      </c>
      <c r="G91" s="32" t="s">
        <v>68</v>
      </c>
      <c r="H91" s="71" t="s">
        <v>5345</v>
      </c>
      <c r="I91" s="37"/>
      <c r="J91" s="35">
        <v>0</v>
      </c>
      <c r="K91" s="35" t="str">
        <f t="shared" si="22"/>
        <v>0</v>
      </c>
      <c r="L91" s="35">
        <f t="shared" si="23"/>
        <v>0</v>
      </c>
      <c r="M91" s="50"/>
      <c r="N91" s="25"/>
    </row>
    <row r="92" spans="1:14" ht="15">
      <c r="A92" s="34"/>
      <c r="B92" s="34"/>
      <c r="C92" s="35">
        <v>4</v>
      </c>
      <c r="D92" s="35">
        <v>4</v>
      </c>
      <c r="E92" s="35">
        <f t="shared" si="20"/>
        <v>1</v>
      </c>
      <c r="F92" s="35" t="str">
        <f t="shared" si="21"/>
        <v>1'h0</v>
      </c>
      <c r="G92" s="32" t="s">
        <v>68</v>
      </c>
      <c r="H92" s="71" t="s">
        <v>5346</v>
      </c>
      <c r="I92" s="37"/>
      <c r="J92" s="35">
        <v>0</v>
      </c>
      <c r="K92" s="35" t="str">
        <f t="shared" si="22"/>
        <v>0</v>
      </c>
      <c r="L92" s="35">
        <f t="shared" si="23"/>
        <v>0</v>
      </c>
      <c r="M92" s="50"/>
      <c r="N92" s="25"/>
    </row>
    <row r="93" spans="1:14" ht="15">
      <c r="A93" s="22"/>
      <c r="B93" s="22"/>
      <c r="C93" s="31">
        <v>3</v>
      </c>
      <c r="D93" s="31">
        <v>3</v>
      </c>
      <c r="E93" s="32">
        <f t="shared" si="20"/>
        <v>1</v>
      </c>
      <c r="F93" s="32" t="str">
        <f t="shared" si="21"/>
        <v>1'h0</v>
      </c>
      <c r="G93" s="32" t="s">
        <v>68</v>
      </c>
      <c r="H93" s="71" t="s">
        <v>5347</v>
      </c>
      <c r="I93" s="45"/>
      <c r="J93" s="31">
        <v>0</v>
      </c>
      <c r="K93" s="31" t="str">
        <f t="shared" si="22"/>
        <v>0</v>
      </c>
      <c r="L93" s="31">
        <f t="shared" si="23"/>
        <v>0</v>
      </c>
      <c r="M93" s="50"/>
      <c r="N93" s="25"/>
    </row>
    <row r="94" spans="1:14" ht="15">
      <c r="A94" s="22"/>
      <c r="B94" s="30"/>
      <c r="C94" s="31">
        <v>2</v>
      </c>
      <c r="D94" s="31">
        <v>2</v>
      </c>
      <c r="E94" s="32">
        <f t="shared" si="20"/>
        <v>1</v>
      </c>
      <c r="F94" s="32" t="str">
        <f t="shared" si="21"/>
        <v>1'h0</v>
      </c>
      <c r="G94" s="32" t="s">
        <v>68</v>
      </c>
      <c r="H94" s="32" t="s">
        <v>5348</v>
      </c>
      <c r="I94" s="32"/>
      <c r="J94" s="31">
        <v>0</v>
      </c>
      <c r="K94" s="31" t="str">
        <f t="shared" si="22"/>
        <v>0</v>
      </c>
      <c r="L94" s="31">
        <f t="shared" si="23"/>
        <v>0</v>
      </c>
      <c r="M94" s="50"/>
      <c r="N94" s="25"/>
    </row>
    <row r="95" spans="1:14" ht="15">
      <c r="A95" s="22"/>
      <c r="B95" s="30"/>
      <c r="C95" s="31">
        <v>1</v>
      </c>
      <c r="D95" s="31">
        <v>1</v>
      </c>
      <c r="E95" s="32">
        <f t="shared" si="20"/>
        <v>1</v>
      </c>
      <c r="F95" s="32" t="str">
        <f t="shared" si="21"/>
        <v>1'h0</v>
      </c>
      <c r="G95" s="32" t="s">
        <v>68</v>
      </c>
      <c r="H95" s="32" t="s">
        <v>5349</v>
      </c>
      <c r="I95" s="32"/>
      <c r="J95" s="31">
        <v>0</v>
      </c>
      <c r="K95" s="31" t="str">
        <f t="shared" si="22"/>
        <v>0</v>
      </c>
      <c r="L95" s="31">
        <f t="shared" si="23"/>
        <v>0</v>
      </c>
      <c r="M95" s="50"/>
      <c r="N95" s="25"/>
    </row>
    <row r="96" spans="1:14" ht="15">
      <c r="A96" s="22"/>
      <c r="B96" s="30"/>
      <c r="C96" s="31">
        <v>0</v>
      </c>
      <c r="D96" s="31">
        <v>0</v>
      </c>
      <c r="E96" s="32">
        <f t="shared" si="20"/>
        <v>1</v>
      </c>
      <c r="F96" s="32" t="str">
        <f t="shared" si="21"/>
        <v>1'h0</v>
      </c>
      <c r="G96" s="32" t="s">
        <v>68</v>
      </c>
      <c r="H96" s="32" t="s">
        <v>5350</v>
      </c>
      <c r="I96" s="32"/>
      <c r="J96" s="31">
        <v>0</v>
      </c>
      <c r="K96" s="31" t="str">
        <f t="shared" si="22"/>
        <v>0</v>
      </c>
      <c r="L96" s="31">
        <f t="shared" si="23"/>
        <v>0</v>
      </c>
      <c r="M96" s="50"/>
      <c r="N96" s="25"/>
    </row>
    <row r="97" spans="1:14" ht="15">
      <c r="A97" s="26"/>
      <c r="B97" s="27" t="s">
        <v>227</v>
      </c>
      <c r="C97" s="26"/>
      <c r="D97" s="26"/>
      <c r="E97" s="26">
        <f>SUM(E98:E104)</f>
        <v>32</v>
      </c>
      <c r="F97" s="56" t="str">
        <f>CONCATENATE("32'h",K97)</f>
        <v>32'h00000000</v>
      </c>
      <c r="G97" s="56"/>
      <c r="H97" s="29" t="s">
        <v>5351</v>
      </c>
      <c r="I97" s="29"/>
      <c r="J97" s="26"/>
      <c r="K97" s="26" t="str">
        <f>LOWER(DEC2HEX(L97,8))</f>
        <v>00000000</v>
      </c>
      <c r="L97" s="26">
        <f>SUM(L104:L104)</f>
        <v>0</v>
      </c>
      <c r="M97" s="50"/>
      <c r="N97" s="25"/>
    </row>
    <row r="98" spans="1:14" ht="15">
      <c r="A98" s="34"/>
      <c r="B98" s="34"/>
      <c r="C98" s="35">
        <v>6</v>
      </c>
      <c r="D98" s="35">
        <v>31</v>
      </c>
      <c r="E98" s="35">
        <f t="shared" ref="E98:E104" si="24">D98+1-C98</f>
        <v>26</v>
      </c>
      <c r="F98" s="35" t="str">
        <f t="shared" ref="F98:F104" si="25">CONCATENATE(E98,"'h",K98)</f>
        <v>26'h0</v>
      </c>
      <c r="G98" s="35" t="s">
        <v>73</v>
      </c>
      <c r="H98" s="71" t="s">
        <v>20</v>
      </c>
      <c r="I98" s="37"/>
      <c r="J98" s="35">
        <v>0</v>
      </c>
      <c r="K98" s="35" t="str">
        <f t="shared" ref="K98:K104" si="26">LOWER(DEC2HEX((J98)))</f>
        <v>0</v>
      </c>
      <c r="L98" s="35">
        <f t="shared" ref="L98:L104" si="27">J98*(2^C98)</f>
        <v>0</v>
      </c>
      <c r="M98" s="50"/>
      <c r="N98" s="25"/>
    </row>
    <row r="99" spans="1:14" ht="15">
      <c r="A99" s="34"/>
      <c r="B99" s="34"/>
      <c r="C99" s="35">
        <v>5</v>
      </c>
      <c r="D99" s="35">
        <v>5</v>
      </c>
      <c r="E99" s="35">
        <f t="shared" si="24"/>
        <v>1</v>
      </c>
      <c r="F99" s="35" t="str">
        <f t="shared" si="25"/>
        <v>1'h0</v>
      </c>
      <c r="G99" s="32" t="s">
        <v>713</v>
      </c>
      <c r="H99" s="71" t="s">
        <v>5352</v>
      </c>
      <c r="I99" s="37"/>
      <c r="J99" s="35">
        <v>0</v>
      </c>
      <c r="K99" s="35" t="str">
        <f t="shared" si="26"/>
        <v>0</v>
      </c>
      <c r="L99" s="35">
        <f t="shared" si="27"/>
        <v>0</v>
      </c>
      <c r="M99" s="50"/>
      <c r="N99" s="25"/>
    </row>
    <row r="100" spans="1:14" ht="15">
      <c r="A100" s="34"/>
      <c r="B100" s="34"/>
      <c r="C100" s="35">
        <v>4</v>
      </c>
      <c r="D100" s="35">
        <v>4</v>
      </c>
      <c r="E100" s="35">
        <f t="shared" si="24"/>
        <v>1</v>
      </c>
      <c r="F100" s="35" t="str">
        <f t="shared" si="25"/>
        <v>1'h0</v>
      </c>
      <c r="G100" s="32" t="s">
        <v>713</v>
      </c>
      <c r="H100" s="71" t="s">
        <v>5353</v>
      </c>
      <c r="I100" s="37"/>
      <c r="J100" s="35">
        <v>0</v>
      </c>
      <c r="K100" s="35" t="str">
        <f t="shared" si="26"/>
        <v>0</v>
      </c>
      <c r="L100" s="35">
        <f t="shared" si="27"/>
        <v>0</v>
      </c>
      <c r="M100" s="50"/>
      <c r="N100" s="25"/>
    </row>
    <row r="101" spans="1:14" ht="15">
      <c r="A101" s="22"/>
      <c r="B101" s="22"/>
      <c r="C101" s="31">
        <v>3</v>
      </c>
      <c r="D101" s="31">
        <v>3</v>
      </c>
      <c r="E101" s="32">
        <f t="shared" si="24"/>
        <v>1</v>
      </c>
      <c r="F101" s="32" t="str">
        <f t="shared" si="25"/>
        <v>1'h0</v>
      </c>
      <c r="G101" s="32" t="s">
        <v>713</v>
      </c>
      <c r="H101" s="71" t="s">
        <v>5354</v>
      </c>
      <c r="I101" s="45"/>
      <c r="J101" s="31">
        <v>0</v>
      </c>
      <c r="K101" s="31" t="str">
        <f t="shared" si="26"/>
        <v>0</v>
      </c>
      <c r="L101" s="31">
        <f t="shared" si="27"/>
        <v>0</v>
      </c>
      <c r="M101" s="50"/>
      <c r="N101" s="25"/>
    </row>
    <row r="102" spans="1:14" ht="15">
      <c r="A102" s="22"/>
      <c r="B102" s="30"/>
      <c r="C102" s="31">
        <v>2</v>
      </c>
      <c r="D102" s="31">
        <v>2</v>
      </c>
      <c r="E102" s="32">
        <f t="shared" si="24"/>
        <v>1</v>
      </c>
      <c r="F102" s="32" t="str">
        <f t="shared" si="25"/>
        <v>1'h0</v>
      </c>
      <c r="G102" s="32" t="s">
        <v>713</v>
      </c>
      <c r="H102" s="32" t="s">
        <v>5355</v>
      </c>
      <c r="I102" s="32"/>
      <c r="J102" s="31">
        <v>0</v>
      </c>
      <c r="K102" s="31" t="str">
        <f t="shared" si="26"/>
        <v>0</v>
      </c>
      <c r="L102" s="31">
        <f t="shared" si="27"/>
        <v>0</v>
      </c>
      <c r="M102" s="50"/>
      <c r="N102" s="25"/>
    </row>
    <row r="103" spans="1:14" ht="15">
      <c r="A103" s="22"/>
      <c r="B103" s="30"/>
      <c r="C103" s="31">
        <v>1</v>
      </c>
      <c r="D103" s="31">
        <v>1</v>
      </c>
      <c r="E103" s="32">
        <f t="shared" si="24"/>
        <v>1</v>
      </c>
      <c r="F103" s="32" t="str">
        <f t="shared" si="25"/>
        <v>1'h0</v>
      </c>
      <c r="G103" s="32" t="s">
        <v>713</v>
      </c>
      <c r="H103" s="32" t="s">
        <v>5356</v>
      </c>
      <c r="I103" s="32"/>
      <c r="J103" s="31">
        <v>0</v>
      </c>
      <c r="K103" s="31" t="str">
        <f t="shared" si="26"/>
        <v>0</v>
      </c>
      <c r="L103" s="31">
        <f t="shared" si="27"/>
        <v>0</v>
      </c>
      <c r="M103" s="50"/>
      <c r="N103" s="25"/>
    </row>
    <row r="104" spans="1:14" ht="15">
      <c r="A104" s="34"/>
      <c r="B104" s="34"/>
      <c r="C104" s="35">
        <v>0</v>
      </c>
      <c r="D104" s="35">
        <v>0</v>
      </c>
      <c r="E104" s="35">
        <f t="shared" si="24"/>
        <v>1</v>
      </c>
      <c r="F104" s="35" t="str">
        <f t="shared" si="25"/>
        <v>1'h0</v>
      </c>
      <c r="G104" s="32" t="s">
        <v>713</v>
      </c>
      <c r="H104" s="32" t="s">
        <v>5357</v>
      </c>
      <c r="I104" s="37"/>
      <c r="J104" s="35">
        <v>0</v>
      </c>
      <c r="K104" s="35" t="str">
        <f t="shared" si="26"/>
        <v>0</v>
      </c>
      <c r="L104" s="35">
        <f t="shared" si="27"/>
        <v>0</v>
      </c>
      <c r="M104" s="50"/>
      <c r="N104" s="25"/>
    </row>
    <row r="105" spans="1:14" ht="15">
      <c r="A105" s="26"/>
      <c r="B105" s="27" t="s">
        <v>242</v>
      </c>
      <c r="C105" s="26"/>
      <c r="D105" s="26"/>
      <c r="E105" s="26">
        <f>SUM(E106:E109)</f>
        <v>32</v>
      </c>
      <c r="F105" s="56" t="str">
        <f>CONCATENATE("32'h",K105)</f>
        <v>32'h00000000</v>
      </c>
      <c r="G105" s="56"/>
      <c r="H105" s="29" t="s">
        <v>5358</v>
      </c>
      <c r="I105" s="29"/>
      <c r="J105" s="26"/>
      <c r="K105" s="26" t="str">
        <f>LOWER(DEC2HEX(L105,8))</f>
        <v>00000000</v>
      </c>
      <c r="L105" s="26">
        <f>SUM(L109:L109)</f>
        <v>0</v>
      </c>
      <c r="M105" s="50"/>
      <c r="N105" s="25"/>
    </row>
    <row r="106" spans="1:14" ht="15">
      <c r="A106" s="22"/>
      <c r="B106" s="30"/>
      <c r="C106" s="31">
        <v>14</v>
      </c>
      <c r="D106" s="31">
        <v>31</v>
      </c>
      <c r="E106" s="32">
        <f>D106+1-C106</f>
        <v>18</v>
      </c>
      <c r="F106" s="32" t="str">
        <f>CONCATENATE(E106,"'h",K106)</f>
        <v>18'h0</v>
      </c>
      <c r="G106" s="32" t="s">
        <v>73</v>
      </c>
      <c r="H106" s="32" t="s">
        <v>20</v>
      </c>
      <c r="I106" s="32"/>
      <c r="J106" s="31">
        <v>0</v>
      </c>
      <c r="K106" s="31" t="str">
        <f>LOWER(DEC2HEX((J106)))</f>
        <v>0</v>
      </c>
      <c r="L106" s="31">
        <f>J106*(2^C106)</f>
        <v>0</v>
      </c>
      <c r="M106" s="50"/>
      <c r="N106" s="25"/>
    </row>
    <row r="107" spans="1:14" ht="15">
      <c r="A107" s="22"/>
      <c r="B107" s="30"/>
      <c r="C107" s="31">
        <v>12</v>
      </c>
      <c r="D107" s="31">
        <v>13</v>
      </c>
      <c r="E107" s="32">
        <f>D107+1-C107</f>
        <v>2</v>
      </c>
      <c r="F107" s="32" t="str">
        <f>CONCATENATE(E107,"'h",K107)</f>
        <v>2'h0</v>
      </c>
      <c r="G107" s="32" t="s">
        <v>68</v>
      </c>
      <c r="H107" s="32" t="s">
        <v>5359</v>
      </c>
      <c r="I107" s="32"/>
      <c r="J107" s="31">
        <v>0</v>
      </c>
      <c r="K107" s="31" t="str">
        <f>LOWER(DEC2HEX((J107)))</f>
        <v>0</v>
      </c>
      <c r="L107" s="31">
        <f>J107*(2^C107)</f>
        <v>0</v>
      </c>
      <c r="M107" s="50"/>
      <c r="N107" s="25"/>
    </row>
    <row r="108" spans="1:14" ht="15">
      <c r="A108" s="34"/>
      <c r="B108" s="34"/>
      <c r="C108" s="35">
        <v>8</v>
      </c>
      <c r="D108" s="35">
        <v>11</v>
      </c>
      <c r="E108" s="35">
        <f>D108+1-C108</f>
        <v>4</v>
      </c>
      <c r="F108" s="35" t="str">
        <f>CONCATENATE(E108,"'h",K108)</f>
        <v>4'h0</v>
      </c>
      <c r="G108" s="32" t="s">
        <v>68</v>
      </c>
      <c r="H108" s="32" t="s">
        <v>5360</v>
      </c>
      <c r="I108" s="37"/>
      <c r="J108" s="35">
        <v>0</v>
      </c>
      <c r="K108" s="35" t="str">
        <f>LOWER(DEC2HEX((J108)))</f>
        <v>0</v>
      </c>
      <c r="L108" s="35">
        <f>J108*(2^C108)</f>
        <v>0</v>
      </c>
      <c r="M108" s="50"/>
      <c r="N108" s="25"/>
    </row>
    <row r="109" spans="1:14" ht="15">
      <c r="A109" s="22"/>
      <c r="B109" s="22"/>
      <c r="C109" s="31">
        <v>0</v>
      </c>
      <c r="D109" s="31">
        <v>7</v>
      </c>
      <c r="E109" s="32">
        <f>D109+1-C109</f>
        <v>8</v>
      </c>
      <c r="F109" s="32" t="str">
        <f>CONCATENATE(E109,"'h",K109)</f>
        <v>8'h0</v>
      </c>
      <c r="G109" s="32" t="s">
        <v>68</v>
      </c>
      <c r="H109" s="71" t="s">
        <v>5361</v>
      </c>
      <c r="I109" s="45"/>
      <c r="J109" s="31">
        <v>0</v>
      </c>
      <c r="K109" s="31" t="str">
        <f>LOWER(DEC2HEX((J109)))</f>
        <v>0</v>
      </c>
      <c r="L109" s="31">
        <f>J109*(2^C109)</f>
        <v>0</v>
      </c>
      <c r="M109" s="50"/>
      <c r="N109" s="25"/>
    </row>
    <row r="110" spans="1:14" ht="15">
      <c r="A110" s="26"/>
      <c r="B110" s="27" t="s">
        <v>279</v>
      </c>
      <c r="C110" s="26"/>
      <c r="D110" s="26"/>
      <c r="E110" s="26">
        <f>SUM(E111:E114)</f>
        <v>32</v>
      </c>
      <c r="F110" s="56" t="str">
        <f>CONCATENATE("32'h",K110)</f>
        <v>32'h00000000</v>
      </c>
      <c r="G110" s="56"/>
      <c r="H110" s="29" t="s">
        <v>5362</v>
      </c>
      <c r="I110" s="29"/>
      <c r="J110" s="26"/>
      <c r="K110" s="26" t="str">
        <f>LOWER(DEC2HEX(L110,8))</f>
        <v>00000000</v>
      </c>
      <c r="L110" s="26">
        <f>SUM(L114:L114)</f>
        <v>0</v>
      </c>
      <c r="M110" s="50"/>
      <c r="N110" s="25"/>
    </row>
    <row r="111" spans="1:14" ht="15">
      <c r="A111" s="34"/>
      <c r="B111" s="34"/>
      <c r="C111" s="35">
        <v>9</v>
      </c>
      <c r="D111" s="35">
        <v>31</v>
      </c>
      <c r="E111" s="35">
        <f>D111+1-C111</f>
        <v>23</v>
      </c>
      <c r="F111" s="35" t="str">
        <f>CONCATENATE(E111,"'h",K111)</f>
        <v>23'h0</v>
      </c>
      <c r="G111" s="35" t="s">
        <v>73</v>
      </c>
      <c r="H111" s="71" t="s">
        <v>20</v>
      </c>
      <c r="I111" s="45"/>
      <c r="J111" s="35">
        <v>0</v>
      </c>
      <c r="K111" s="35" t="str">
        <f>LOWER(DEC2HEX((J111)))</f>
        <v>0</v>
      </c>
      <c r="L111" s="35">
        <f>J111*(2^C111)</f>
        <v>0</v>
      </c>
      <c r="M111" s="50"/>
      <c r="N111" s="25"/>
    </row>
    <row r="112" spans="1:14" ht="15">
      <c r="A112" s="34"/>
      <c r="B112" s="34"/>
      <c r="C112" s="35">
        <v>8</v>
      </c>
      <c r="D112" s="35">
        <v>8</v>
      </c>
      <c r="E112" s="35">
        <f>D112+1-C112</f>
        <v>1</v>
      </c>
      <c r="F112" s="35" t="str">
        <f>CONCATENATE(E112,"'h",K112)</f>
        <v>1'h0</v>
      </c>
      <c r="G112" s="35" t="s">
        <v>73</v>
      </c>
      <c r="H112" s="71" t="s">
        <v>5363</v>
      </c>
      <c r="I112" s="37"/>
      <c r="J112" s="35">
        <v>0</v>
      </c>
      <c r="K112" s="35" t="str">
        <f>LOWER(DEC2HEX((J112)))</f>
        <v>0</v>
      </c>
      <c r="L112" s="35">
        <f>J112*(2^C112)</f>
        <v>0</v>
      </c>
      <c r="M112" s="50"/>
      <c r="N112" s="25"/>
    </row>
    <row r="113" spans="1:14" ht="15">
      <c r="A113" s="34"/>
      <c r="B113" s="34"/>
      <c r="C113" s="35">
        <v>4</v>
      </c>
      <c r="D113" s="35">
        <v>7</v>
      </c>
      <c r="E113" s="35">
        <f>D113+1-C113</f>
        <v>4</v>
      </c>
      <c r="F113" s="35" t="str">
        <f>CONCATENATE(E113,"'h",K113)</f>
        <v>4'h0</v>
      </c>
      <c r="G113" s="35" t="s">
        <v>73</v>
      </c>
      <c r="H113" s="71" t="s">
        <v>20</v>
      </c>
      <c r="I113" s="45"/>
      <c r="J113" s="35">
        <v>0</v>
      </c>
      <c r="K113" s="35" t="str">
        <f>LOWER(DEC2HEX((J113)))</f>
        <v>0</v>
      </c>
      <c r="L113" s="35">
        <f>J113*(2^C113)</f>
        <v>0</v>
      </c>
      <c r="M113" s="50"/>
      <c r="N113" s="25"/>
    </row>
    <row r="114" spans="1:14" ht="15">
      <c r="A114" s="34"/>
      <c r="B114" s="34"/>
      <c r="C114" s="35">
        <v>0</v>
      </c>
      <c r="D114" s="35">
        <v>3</v>
      </c>
      <c r="E114" s="35">
        <f>D114+1-C114</f>
        <v>4</v>
      </c>
      <c r="F114" s="35" t="str">
        <f>CONCATENATE(E114,"'h",K114)</f>
        <v>4'h0</v>
      </c>
      <c r="G114" s="35" t="s">
        <v>68</v>
      </c>
      <c r="H114" s="71" t="s">
        <v>5364</v>
      </c>
      <c r="I114" s="37"/>
      <c r="J114" s="35">
        <v>0</v>
      </c>
      <c r="K114" s="35" t="str">
        <f>LOWER(DEC2HEX((J114)))</f>
        <v>0</v>
      </c>
      <c r="L114" s="35">
        <f>J114*(2^C114)</f>
        <v>0</v>
      </c>
      <c r="M114" s="50"/>
      <c r="N114" s="25"/>
    </row>
    <row r="115" spans="1:14" ht="15">
      <c r="A115" s="26"/>
      <c r="B115" s="27" t="s">
        <v>309</v>
      </c>
      <c r="C115" s="26"/>
      <c r="D115" s="26"/>
      <c r="E115" s="26">
        <f>SUM(E116:E120)</f>
        <v>32</v>
      </c>
      <c r="F115" s="56" t="str">
        <f>CONCATENATE("32'h",K115)</f>
        <v>32'h00000000</v>
      </c>
      <c r="G115" s="56"/>
      <c r="H115" s="29" t="s">
        <v>5365</v>
      </c>
      <c r="I115" s="29"/>
      <c r="J115" s="26"/>
      <c r="K115" s="26" t="str">
        <f>LOWER(DEC2HEX(L115,8))</f>
        <v>00000000</v>
      </c>
      <c r="L115" s="26">
        <f>SUM(L119:L119)</f>
        <v>0</v>
      </c>
      <c r="M115" s="50"/>
      <c r="N115" s="25"/>
    </row>
    <row r="116" spans="1:14" ht="15">
      <c r="A116" s="34"/>
      <c r="B116" s="34"/>
      <c r="C116" s="35">
        <v>19</v>
      </c>
      <c r="D116" s="35">
        <v>31</v>
      </c>
      <c r="E116" s="35">
        <f>D116+1-C116</f>
        <v>13</v>
      </c>
      <c r="F116" s="35" t="str">
        <f>CONCATENATE(E116,"'h",K116)</f>
        <v>13'h0</v>
      </c>
      <c r="G116" s="35" t="s">
        <v>73</v>
      </c>
      <c r="H116" s="71" t="s">
        <v>20</v>
      </c>
      <c r="I116" s="45"/>
      <c r="J116" s="35">
        <v>0</v>
      </c>
      <c r="K116" s="35" t="str">
        <f>LOWER(DEC2HEX((J116)))</f>
        <v>0</v>
      </c>
      <c r="L116" s="35">
        <f>J116*(2^C116)</f>
        <v>0</v>
      </c>
      <c r="M116" s="50"/>
      <c r="N116" s="25"/>
    </row>
    <row r="117" spans="1:14" ht="15">
      <c r="A117" s="34"/>
      <c r="B117" s="34"/>
      <c r="C117" s="35">
        <v>18</v>
      </c>
      <c r="D117" s="35">
        <v>18</v>
      </c>
      <c r="E117" s="35">
        <f>D117+1-C117</f>
        <v>1</v>
      </c>
      <c r="F117" s="35" t="str">
        <f>CONCATENATE(E117,"'h",K117)</f>
        <v>1'h0</v>
      </c>
      <c r="G117" s="35" t="s">
        <v>713</v>
      </c>
      <c r="H117" s="71" t="s">
        <v>5366</v>
      </c>
      <c r="I117" s="37"/>
      <c r="J117" s="35">
        <v>0</v>
      </c>
      <c r="K117" s="35" t="str">
        <f>LOWER(DEC2HEX((J117)))</f>
        <v>0</v>
      </c>
      <c r="L117" s="35">
        <f>J117*(2^C117)</f>
        <v>0</v>
      </c>
      <c r="M117" s="50"/>
      <c r="N117" s="25"/>
    </row>
    <row r="118" spans="1:14" ht="15">
      <c r="A118" s="34"/>
      <c r="B118" s="34"/>
      <c r="C118" s="35">
        <v>17</v>
      </c>
      <c r="D118" s="35">
        <v>17</v>
      </c>
      <c r="E118" s="35">
        <f>D118+1-C118</f>
        <v>1</v>
      </c>
      <c r="F118" s="35" t="str">
        <f>CONCATENATE(E118,"'h",K118)</f>
        <v>1'h0</v>
      </c>
      <c r="G118" s="35" t="s">
        <v>713</v>
      </c>
      <c r="H118" s="71" t="s">
        <v>5367</v>
      </c>
      <c r="I118" s="45"/>
      <c r="J118" s="35">
        <v>0</v>
      </c>
      <c r="K118" s="35" t="str">
        <f>LOWER(DEC2HEX((J118)))</f>
        <v>0</v>
      </c>
      <c r="L118" s="35">
        <f>J118*(2^C118)</f>
        <v>0</v>
      </c>
      <c r="M118" s="50"/>
      <c r="N118" s="25"/>
    </row>
    <row r="119" spans="1:14" ht="15">
      <c r="A119" s="34"/>
      <c r="B119" s="34"/>
      <c r="C119" s="35">
        <v>16</v>
      </c>
      <c r="D119" s="35">
        <v>16</v>
      </c>
      <c r="E119" s="35">
        <f>D119+1-C119</f>
        <v>1</v>
      </c>
      <c r="F119" s="35" t="str">
        <f>CONCATENATE(E119,"'h",K119)</f>
        <v>1'h0</v>
      </c>
      <c r="G119" s="35" t="s">
        <v>68</v>
      </c>
      <c r="H119" s="71" t="s">
        <v>5368</v>
      </c>
      <c r="I119" s="37"/>
      <c r="J119" s="35">
        <v>0</v>
      </c>
      <c r="K119" s="35" t="str">
        <f>LOWER(DEC2HEX((J119)))</f>
        <v>0</v>
      </c>
      <c r="L119" s="35">
        <f>J119*(2^C119)</f>
        <v>0</v>
      </c>
      <c r="M119" s="50"/>
      <c r="N119" s="25"/>
    </row>
    <row r="120" spans="1:14" ht="15">
      <c r="A120" s="34"/>
      <c r="B120" s="34"/>
      <c r="C120" s="35">
        <v>0</v>
      </c>
      <c r="D120" s="35">
        <v>15</v>
      </c>
      <c r="E120" s="35">
        <f>D120+1-C120</f>
        <v>16</v>
      </c>
      <c r="F120" s="35" t="str">
        <f>CONCATENATE(E120,"'h",K120)</f>
        <v>16'h0</v>
      </c>
      <c r="G120" s="35" t="s">
        <v>68</v>
      </c>
      <c r="H120" s="71" t="s">
        <v>5369</v>
      </c>
      <c r="I120" s="45"/>
      <c r="J120" s="35">
        <v>0</v>
      </c>
      <c r="K120" s="35" t="str">
        <f>LOWER(DEC2HEX((J120)))</f>
        <v>0</v>
      </c>
      <c r="L120" s="35">
        <f>J120*(2^C120)</f>
        <v>0</v>
      </c>
      <c r="M120" s="50"/>
      <c r="N120" s="25"/>
    </row>
    <row r="121" spans="1:14" ht="15">
      <c r="A121" s="26"/>
      <c r="B121" s="27" t="s">
        <v>312</v>
      </c>
      <c r="C121" s="26"/>
      <c r="D121" s="26"/>
      <c r="E121" s="26">
        <f>SUM(E122:E127)</f>
        <v>32</v>
      </c>
      <c r="F121" s="56" t="str">
        <f>CONCATENATE("32'h",K121)</f>
        <v>32'h00000000</v>
      </c>
      <c r="G121" s="56"/>
      <c r="H121" s="29" t="s">
        <v>5370</v>
      </c>
      <c r="I121" s="29"/>
      <c r="J121" s="26"/>
      <c r="K121" s="26" t="str">
        <f>LOWER(DEC2HEX(L121,8))</f>
        <v>00000000</v>
      </c>
      <c r="L121" s="26">
        <f>SUM(L127:L127)</f>
        <v>0</v>
      </c>
      <c r="M121" s="50"/>
      <c r="N121" s="25"/>
    </row>
    <row r="122" spans="1:14" ht="15">
      <c r="A122" s="34"/>
      <c r="B122" s="34"/>
      <c r="C122" s="35">
        <v>31</v>
      </c>
      <c r="D122" s="35">
        <v>31</v>
      </c>
      <c r="E122" s="35">
        <f t="shared" ref="E122:E127" si="28">D122+1-C122</f>
        <v>1</v>
      </c>
      <c r="F122" s="35" t="str">
        <f t="shared" ref="F122:F127" si="29">CONCATENATE(E122,"'h",K122)</f>
        <v>1'h0</v>
      </c>
      <c r="G122" s="35" t="s">
        <v>489</v>
      </c>
      <c r="H122" s="71" t="s">
        <v>5371</v>
      </c>
      <c r="I122" s="45" t="s">
        <v>13587</v>
      </c>
      <c r="J122" s="35">
        <v>0</v>
      </c>
      <c r="K122" s="35" t="str">
        <f t="shared" ref="K122:K127" si="30">LOWER(DEC2HEX((J122)))</f>
        <v>0</v>
      </c>
      <c r="L122" s="35">
        <f t="shared" ref="L122:L127" si="31">J122*(2^C122)</f>
        <v>0</v>
      </c>
      <c r="M122" s="50"/>
      <c r="N122" s="25"/>
    </row>
    <row r="123" spans="1:14" ht="15">
      <c r="A123" s="34"/>
      <c r="B123" s="34"/>
      <c r="C123" s="35">
        <v>26</v>
      </c>
      <c r="D123" s="35">
        <v>30</v>
      </c>
      <c r="E123" s="35">
        <f t="shared" si="28"/>
        <v>5</v>
      </c>
      <c r="F123" s="35" t="str">
        <f t="shared" si="29"/>
        <v>5'h0</v>
      </c>
      <c r="G123" s="35" t="s">
        <v>73</v>
      </c>
      <c r="H123" s="71" t="s">
        <v>20</v>
      </c>
      <c r="I123" s="45"/>
      <c r="J123" s="35">
        <v>0</v>
      </c>
      <c r="K123" s="35" t="str">
        <f t="shared" si="30"/>
        <v>0</v>
      </c>
      <c r="L123" s="35">
        <f t="shared" si="31"/>
        <v>0</v>
      </c>
      <c r="M123" s="50"/>
      <c r="N123" s="25"/>
    </row>
    <row r="124" spans="1:14" ht="15">
      <c r="A124" s="34"/>
      <c r="B124" s="34"/>
      <c r="C124" s="35">
        <v>16</v>
      </c>
      <c r="D124" s="35">
        <v>25</v>
      </c>
      <c r="E124" s="35">
        <f t="shared" si="28"/>
        <v>10</v>
      </c>
      <c r="F124" s="35" t="str">
        <f t="shared" si="29"/>
        <v>10'h0</v>
      </c>
      <c r="G124" s="35" t="s">
        <v>73</v>
      </c>
      <c r="H124" s="71" t="s">
        <v>5372</v>
      </c>
      <c r="I124" s="37"/>
      <c r="J124" s="35">
        <v>0</v>
      </c>
      <c r="K124" s="35" t="str">
        <f t="shared" si="30"/>
        <v>0</v>
      </c>
      <c r="L124" s="35">
        <f t="shared" si="31"/>
        <v>0</v>
      </c>
      <c r="M124" s="50"/>
      <c r="N124" s="25"/>
    </row>
    <row r="125" spans="1:14" ht="15">
      <c r="A125" s="34"/>
      <c r="B125" s="34"/>
      <c r="C125" s="35">
        <v>15</v>
      </c>
      <c r="D125" s="35">
        <v>15</v>
      </c>
      <c r="E125" s="35">
        <f t="shared" si="28"/>
        <v>1</v>
      </c>
      <c r="F125" s="35" t="str">
        <f t="shared" si="29"/>
        <v>1'h0</v>
      </c>
      <c r="G125" s="35" t="s">
        <v>73</v>
      </c>
      <c r="H125" s="71" t="s">
        <v>13594</v>
      </c>
      <c r="I125" s="45" t="s">
        <v>13589</v>
      </c>
      <c r="J125" s="35">
        <v>0</v>
      </c>
      <c r="K125" s="35" t="str">
        <f t="shared" si="30"/>
        <v>0</v>
      </c>
      <c r="L125" s="35">
        <f t="shared" si="31"/>
        <v>0</v>
      </c>
      <c r="M125" s="50"/>
      <c r="N125" s="25"/>
    </row>
    <row r="126" spans="1:14" ht="15">
      <c r="A126" s="34"/>
      <c r="B126" s="34"/>
      <c r="C126" s="35">
        <v>10</v>
      </c>
      <c r="D126" s="35">
        <v>14</v>
      </c>
      <c r="E126" s="35">
        <f t="shared" si="28"/>
        <v>5</v>
      </c>
      <c r="F126" s="35" t="str">
        <f t="shared" si="29"/>
        <v>5'h0</v>
      </c>
      <c r="G126" s="35" t="s">
        <v>73</v>
      </c>
      <c r="H126" s="71" t="s">
        <v>20</v>
      </c>
      <c r="I126" s="45"/>
      <c r="J126" s="35">
        <v>0</v>
      </c>
      <c r="K126" s="35" t="str">
        <f t="shared" si="30"/>
        <v>0</v>
      </c>
      <c r="L126" s="35">
        <f t="shared" si="31"/>
        <v>0</v>
      </c>
      <c r="M126" s="50"/>
      <c r="N126" s="25"/>
    </row>
    <row r="127" spans="1:14" ht="15">
      <c r="A127" s="34"/>
      <c r="B127" s="34"/>
      <c r="C127" s="35">
        <v>0</v>
      </c>
      <c r="D127" s="35">
        <v>9</v>
      </c>
      <c r="E127" s="35">
        <f t="shared" si="28"/>
        <v>10</v>
      </c>
      <c r="F127" s="35" t="str">
        <f t="shared" si="29"/>
        <v>10'h0</v>
      </c>
      <c r="G127" s="35" t="s">
        <v>73</v>
      </c>
      <c r="H127" s="71" t="s">
        <v>5373</v>
      </c>
      <c r="I127" s="37"/>
      <c r="J127" s="35">
        <v>0</v>
      </c>
      <c r="K127" s="35" t="str">
        <f t="shared" si="30"/>
        <v>0</v>
      </c>
      <c r="L127" s="35">
        <f t="shared" si="31"/>
        <v>0</v>
      </c>
      <c r="M127" s="50"/>
      <c r="N127" s="25"/>
    </row>
    <row r="128" spans="1:14" ht="15">
      <c r="A128" s="26"/>
      <c r="B128" s="27" t="s">
        <v>18619</v>
      </c>
      <c r="C128" s="26"/>
      <c r="D128" s="26"/>
      <c r="E128" s="26">
        <f>SUM(E129)</f>
        <v>32</v>
      </c>
      <c r="F128" s="56" t="str">
        <f>CONCATENATE("32'h",K128)</f>
        <v>32'h00000000</v>
      </c>
      <c r="G128" s="56"/>
      <c r="H128" s="29" t="s">
        <v>18620</v>
      </c>
      <c r="I128" s="29"/>
      <c r="J128" s="26"/>
      <c r="K128" s="26" t="str">
        <f>LOWER(DEC2HEX(L128,8))</f>
        <v>00000000</v>
      </c>
      <c r="L128" s="26">
        <f>SUM(L134:L134)</f>
        <v>0</v>
      </c>
      <c r="M128" s="50"/>
      <c r="N128" s="25"/>
    </row>
    <row r="129" spans="1:14" ht="15">
      <c r="A129" s="34"/>
      <c r="B129" s="34"/>
      <c r="C129" s="35">
        <v>0</v>
      </c>
      <c r="D129" s="35">
        <v>31</v>
      </c>
      <c r="E129" s="35">
        <f t="shared" ref="E129" si="32">D129+1-C129</f>
        <v>32</v>
      </c>
      <c r="F129" s="35" t="str">
        <f t="shared" ref="F129" si="33">CONCATENATE(E129,"'h",K129)</f>
        <v>32'h0</v>
      </c>
      <c r="G129" s="35" t="s">
        <v>489</v>
      </c>
      <c r="H129" s="71" t="s">
        <v>18622</v>
      </c>
      <c r="I129" s="45" t="s">
        <v>18621</v>
      </c>
      <c r="J129" s="35">
        <v>0</v>
      </c>
      <c r="K129" s="35" t="str">
        <f t="shared" ref="K129" si="34">LOWER(DEC2HEX((J129)))</f>
        <v>0</v>
      </c>
      <c r="L129" s="35">
        <f t="shared" ref="L129" si="35">J129*(2^C129)</f>
        <v>0</v>
      </c>
      <c r="M129" s="50"/>
      <c r="N129" s="25"/>
    </row>
    <row r="130" spans="1:14" ht="15">
      <c r="A130" s="26"/>
      <c r="B130" s="27" t="s">
        <v>486</v>
      </c>
      <c r="C130" s="26"/>
      <c r="D130" s="26"/>
      <c r="E130" s="26">
        <f>SUM(E131:E142)</f>
        <v>32</v>
      </c>
      <c r="F130" s="56" t="str">
        <f>CONCATENATE("32'h",K130)</f>
        <v>32'h00000000</v>
      </c>
      <c r="G130" s="56"/>
      <c r="H130" s="29" t="s">
        <v>5374</v>
      </c>
      <c r="I130" s="29"/>
      <c r="J130" s="26"/>
      <c r="K130" s="26" t="str">
        <f>LOWER(DEC2HEX(L130,8))</f>
        <v>00000000</v>
      </c>
      <c r="L130" s="26">
        <f>SUM(L134:L134)</f>
        <v>0</v>
      </c>
      <c r="M130" s="50"/>
      <c r="N130" s="25"/>
    </row>
    <row r="131" spans="1:14" ht="15">
      <c r="A131" s="34"/>
      <c r="B131" s="34"/>
      <c r="C131" s="35">
        <v>15</v>
      </c>
      <c r="D131" s="35">
        <v>31</v>
      </c>
      <c r="E131" s="35">
        <f t="shared" ref="E131:E142" si="36">D131+1-C131</f>
        <v>17</v>
      </c>
      <c r="F131" s="35" t="str">
        <f t="shared" ref="F131:F142" si="37">CONCATENATE(E131,"'h",K131)</f>
        <v>17'h0</v>
      </c>
      <c r="G131" s="35" t="s">
        <v>73</v>
      </c>
      <c r="H131" s="71" t="s">
        <v>20</v>
      </c>
      <c r="I131" s="45"/>
      <c r="J131" s="35">
        <v>0</v>
      </c>
      <c r="K131" s="35" t="str">
        <f t="shared" ref="K131:K142" si="38">LOWER(DEC2HEX((J131)))</f>
        <v>0</v>
      </c>
      <c r="L131" s="35">
        <f t="shared" ref="L131:L142" si="39">J131*(2^C131)</f>
        <v>0</v>
      </c>
      <c r="M131" s="50"/>
      <c r="N131" s="25"/>
    </row>
    <row r="132" spans="1:14" ht="15">
      <c r="A132" s="34"/>
      <c r="B132" s="34"/>
      <c r="C132" s="35">
        <v>14</v>
      </c>
      <c r="D132" s="35">
        <v>14</v>
      </c>
      <c r="E132" s="35">
        <f t="shared" si="36"/>
        <v>1</v>
      </c>
      <c r="F132" s="35" t="str">
        <f t="shared" si="37"/>
        <v>1'h0</v>
      </c>
      <c r="G132" s="35" t="s">
        <v>73</v>
      </c>
      <c r="H132" s="71" t="s">
        <v>5375</v>
      </c>
      <c r="I132" s="37"/>
      <c r="J132" s="35">
        <v>0</v>
      </c>
      <c r="K132" s="35" t="str">
        <f t="shared" si="38"/>
        <v>0</v>
      </c>
      <c r="L132" s="35">
        <f t="shared" si="39"/>
        <v>0</v>
      </c>
      <c r="M132" s="50"/>
      <c r="N132" s="25"/>
    </row>
    <row r="133" spans="1:14" ht="15">
      <c r="A133" s="34"/>
      <c r="B133" s="34"/>
      <c r="C133" s="35">
        <v>13</v>
      </c>
      <c r="D133" s="35">
        <v>13</v>
      </c>
      <c r="E133" s="35">
        <f t="shared" si="36"/>
        <v>1</v>
      </c>
      <c r="F133" s="35" t="str">
        <f t="shared" si="37"/>
        <v>1'h0</v>
      </c>
      <c r="G133" s="35" t="s">
        <v>73</v>
      </c>
      <c r="H133" s="71" t="s">
        <v>5376</v>
      </c>
      <c r="I133" s="45"/>
      <c r="J133" s="35">
        <v>0</v>
      </c>
      <c r="K133" s="35" t="str">
        <f t="shared" si="38"/>
        <v>0</v>
      </c>
      <c r="L133" s="35">
        <f t="shared" si="39"/>
        <v>0</v>
      </c>
      <c r="M133" s="50"/>
      <c r="N133" s="25"/>
    </row>
    <row r="134" spans="1:14" ht="15">
      <c r="A134" s="34"/>
      <c r="B134" s="34"/>
      <c r="C134" s="35">
        <v>12</v>
      </c>
      <c r="D134" s="35">
        <v>12</v>
      </c>
      <c r="E134" s="35">
        <f t="shared" si="36"/>
        <v>1</v>
      </c>
      <c r="F134" s="35" t="str">
        <f t="shared" si="37"/>
        <v>1'h0</v>
      </c>
      <c r="G134" s="35" t="s">
        <v>73</v>
      </c>
      <c r="H134" s="71" t="s">
        <v>5377</v>
      </c>
      <c r="I134" s="37"/>
      <c r="J134" s="35">
        <v>0</v>
      </c>
      <c r="K134" s="35" t="str">
        <f t="shared" si="38"/>
        <v>0</v>
      </c>
      <c r="L134" s="35">
        <f t="shared" si="39"/>
        <v>0</v>
      </c>
      <c r="M134" s="50"/>
      <c r="N134" s="25"/>
    </row>
    <row r="135" spans="1:14" ht="15">
      <c r="A135" s="34"/>
      <c r="B135" s="34"/>
      <c r="C135" s="35">
        <v>11</v>
      </c>
      <c r="D135" s="35">
        <v>11</v>
      </c>
      <c r="E135" s="35">
        <f t="shared" si="36"/>
        <v>1</v>
      </c>
      <c r="F135" s="35" t="str">
        <f t="shared" si="37"/>
        <v>1'h0</v>
      </c>
      <c r="G135" s="35" t="s">
        <v>73</v>
      </c>
      <c r="H135" s="71" t="s">
        <v>5378</v>
      </c>
      <c r="I135" s="45"/>
      <c r="J135" s="35">
        <v>0</v>
      </c>
      <c r="K135" s="35" t="str">
        <f t="shared" si="38"/>
        <v>0</v>
      </c>
      <c r="L135" s="35">
        <f t="shared" si="39"/>
        <v>0</v>
      </c>
      <c r="M135" s="50"/>
      <c r="N135" s="25"/>
    </row>
    <row r="136" spans="1:14" ht="15">
      <c r="A136" s="34"/>
      <c r="B136" s="34"/>
      <c r="C136" s="35">
        <v>10</v>
      </c>
      <c r="D136" s="35">
        <v>10</v>
      </c>
      <c r="E136" s="35">
        <f t="shared" si="36"/>
        <v>1</v>
      </c>
      <c r="F136" s="35" t="str">
        <f t="shared" si="37"/>
        <v>1'h0</v>
      </c>
      <c r="G136" s="35" t="s">
        <v>73</v>
      </c>
      <c r="H136" s="71" t="s">
        <v>20</v>
      </c>
      <c r="I136" s="37"/>
      <c r="J136" s="35">
        <v>0</v>
      </c>
      <c r="K136" s="35" t="str">
        <f t="shared" si="38"/>
        <v>0</v>
      </c>
      <c r="L136" s="35">
        <f t="shared" si="39"/>
        <v>0</v>
      </c>
      <c r="M136" s="50"/>
      <c r="N136" s="25"/>
    </row>
    <row r="137" spans="1:14" ht="15">
      <c r="A137" s="34"/>
      <c r="B137" s="34"/>
      <c r="C137" s="35">
        <v>9</v>
      </c>
      <c r="D137" s="35">
        <v>9</v>
      </c>
      <c r="E137" s="35">
        <f t="shared" si="36"/>
        <v>1</v>
      </c>
      <c r="F137" s="35" t="str">
        <f t="shared" si="37"/>
        <v>1'h0</v>
      </c>
      <c r="G137" s="35" t="s">
        <v>73</v>
      </c>
      <c r="H137" s="71" t="s">
        <v>5379</v>
      </c>
      <c r="I137" s="45"/>
      <c r="J137" s="35">
        <v>0</v>
      </c>
      <c r="K137" s="35" t="str">
        <f t="shared" si="38"/>
        <v>0</v>
      </c>
      <c r="L137" s="35">
        <f t="shared" si="39"/>
        <v>0</v>
      </c>
      <c r="M137" s="50"/>
      <c r="N137" s="25"/>
    </row>
    <row r="138" spans="1:14" ht="15">
      <c r="A138" s="34"/>
      <c r="B138" s="34"/>
      <c r="C138" s="35">
        <v>8</v>
      </c>
      <c r="D138" s="35">
        <v>8</v>
      </c>
      <c r="E138" s="35">
        <f t="shared" si="36"/>
        <v>1</v>
      </c>
      <c r="F138" s="35" t="str">
        <f t="shared" si="37"/>
        <v>1'h0</v>
      </c>
      <c r="G138" s="35" t="s">
        <v>73</v>
      </c>
      <c r="H138" s="71" t="s">
        <v>5380</v>
      </c>
      <c r="I138" s="37"/>
      <c r="J138" s="35">
        <v>0</v>
      </c>
      <c r="K138" s="35" t="str">
        <f t="shared" si="38"/>
        <v>0</v>
      </c>
      <c r="L138" s="35">
        <f t="shared" si="39"/>
        <v>0</v>
      </c>
      <c r="M138" s="50"/>
      <c r="N138" s="25"/>
    </row>
    <row r="139" spans="1:14" ht="15">
      <c r="A139" s="34"/>
      <c r="B139" s="34"/>
      <c r="C139" s="35">
        <v>6</v>
      </c>
      <c r="D139" s="35">
        <v>7</v>
      </c>
      <c r="E139" s="35">
        <f t="shared" si="36"/>
        <v>2</v>
      </c>
      <c r="F139" s="35" t="str">
        <f t="shared" si="37"/>
        <v>2'h0</v>
      </c>
      <c r="G139" s="35" t="s">
        <v>73</v>
      </c>
      <c r="H139" s="71" t="s">
        <v>20</v>
      </c>
      <c r="I139" s="45"/>
      <c r="J139" s="35">
        <v>0</v>
      </c>
      <c r="K139" s="35" t="str">
        <f t="shared" si="38"/>
        <v>0</v>
      </c>
      <c r="L139" s="35">
        <f t="shared" si="39"/>
        <v>0</v>
      </c>
      <c r="M139" s="50"/>
      <c r="N139" s="25"/>
    </row>
    <row r="140" spans="1:14" ht="15">
      <c r="A140" s="34"/>
      <c r="B140" s="34"/>
      <c r="C140" s="35">
        <v>4</v>
      </c>
      <c r="D140" s="35">
        <v>5</v>
      </c>
      <c r="E140" s="35">
        <f t="shared" si="36"/>
        <v>2</v>
      </c>
      <c r="F140" s="35" t="str">
        <f t="shared" si="37"/>
        <v>2'h0</v>
      </c>
      <c r="G140" s="35" t="s">
        <v>73</v>
      </c>
      <c r="H140" s="71" t="s">
        <v>5381</v>
      </c>
      <c r="I140" s="37"/>
      <c r="J140" s="35">
        <v>0</v>
      </c>
      <c r="K140" s="35" t="str">
        <f t="shared" si="38"/>
        <v>0</v>
      </c>
      <c r="L140" s="35">
        <f t="shared" si="39"/>
        <v>0</v>
      </c>
      <c r="M140" s="50"/>
      <c r="N140" s="25"/>
    </row>
    <row r="141" spans="1:14" ht="15">
      <c r="A141" s="34"/>
      <c r="B141" s="34"/>
      <c r="C141" s="35">
        <v>2</v>
      </c>
      <c r="D141" s="35">
        <v>3</v>
      </c>
      <c r="E141" s="35">
        <f t="shared" si="36"/>
        <v>2</v>
      </c>
      <c r="F141" s="35" t="str">
        <f t="shared" si="37"/>
        <v>2'h0</v>
      </c>
      <c r="G141" s="35" t="s">
        <v>73</v>
      </c>
      <c r="H141" s="71" t="s">
        <v>20</v>
      </c>
      <c r="I141" s="45"/>
      <c r="J141" s="35">
        <v>0</v>
      </c>
      <c r="K141" s="35" t="str">
        <f t="shared" si="38"/>
        <v>0</v>
      </c>
      <c r="L141" s="35">
        <f t="shared" si="39"/>
        <v>0</v>
      </c>
      <c r="M141" s="50"/>
      <c r="N141" s="25"/>
    </row>
    <row r="142" spans="1:14" ht="15">
      <c r="A142" s="34"/>
      <c r="B142" s="34"/>
      <c r="C142" s="35">
        <v>0</v>
      </c>
      <c r="D142" s="35">
        <v>1</v>
      </c>
      <c r="E142" s="35">
        <f t="shared" si="36"/>
        <v>2</v>
      </c>
      <c r="F142" s="35" t="str">
        <f t="shared" si="37"/>
        <v>2'h0</v>
      </c>
      <c r="G142" s="35" t="s">
        <v>73</v>
      </c>
      <c r="H142" s="71" t="s">
        <v>5382</v>
      </c>
      <c r="I142" s="37"/>
      <c r="J142" s="35">
        <v>0</v>
      </c>
      <c r="K142" s="35" t="str">
        <f t="shared" si="38"/>
        <v>0</v>
      </c>
      <c r="L142" s="35">
        <f t="shared" si="39"/>
        <v>0</v>
      </c>
      <c r="M142" s="50"/>
      <c r="N142" s="25"/>
    </row>
    <row r="143" spans="1:14">
      <c r="A143" s="25"/>
      <c r="B143" s="25"/>
      <c r="C143" s="25"/>
      <c r="D143" s="25"/>
      <c r="E143" s="25"/>
      <c r="F143" s="25"/>
      <c r="G143" s="25"/>
      <c r="H143" s="25"/>
      <c r="I143" s="41"/>
      <c r="J143" s="25"/>
      <c r="K143" s="25"/>
      <c r="L143" s="25"/>
      <c r="M143" s="25"/>
      <c r="N143" s="25"/>
    </row>
  </sheetData>
  <phoneticPr fontId="24" type="noConversion"/>
  <pageMargins left="0.7" right="0.7" top="0.75" bottom="0.75" header="0.3" footer="0.3"/>
  <pageSetup paperSize="9" orientation="portrait" verticalDpi="0"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sheetData/>
  <phoneticPr fontId="2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65</vt:i4>
      </vt:variant>
    </vt:vector>
  </HeadingPairs>
  <TitlesOfParts>
    <vt:vector size="65" baseType="lpstr">
      <vt:lpstr>Ver.</vt:lpstr>
      <vt:lpstr>SysAddrMapping</vt:lpstr>
      <vt:lpstr>AP Peripheral AddrMapping</vt:lpstr>
      <vt:lpstr>cmn_cp_aon_peri</vt:lpstr>
      <vt:lpstr> Busmatrix</vt:lpstr>
      <vt:lpstr>irq</vt:lpstr>
      <vt:lpstr>RFIF</vt:lpstr>
      <vt:lpstr>AP_CFG</vt:lpstr>
      <vt:lpstr>CRYPTO_AES</vt:lpstr>
      <vt:lpstr>CRYPTO_ECC</vt:lpstr>
      <vt:lpstr>CRYPTO_HSU</vt:lpstr>
      <vt:lpstr>IMAGE_PROC</vt:lpstr>
      <vt:lpstr>JPEG</vt:lpstr>
      <vt:lpstr>GP_DMAC</vt:lpstr>
      <vt:lpstr>VIDEO_VIC</vt:lpstr>
      <vt:lpstr>VIDEO_D2BLENDER</vt:lpstr>
      <vt:lpstr>CMN_SYS</vt:lpstr>
      <vt:lpstr>CMN_SYS_NODFT</vt:lpstr>
      <vt:lpstr>AON_CTRL</vt:lpstr>
      <vt:lpstr>SDIOH</vt:lpstr>
      <vt:lpstr>SDIOD</vt:lpstr>
      <vt:lpstr>AON_IOMUX</vt:lpstr>
      <vt:lpstr>CORE_IOMUX</vt:lpstr>
      <vt:lpstr>WDT</vt:lpstr>
      <vt:lpstr>BT_CTRL_TOP</vt:lpstr>
      <vt:lpstr>BT_DM</vt:lpstr>
      <vt:lpstr>BT</vt:lpstr>
      <vt:lpstr>BLE</vt:lpstr>
      <vt:lpstr>BT_MODEM</vt:lpstr>
      <vt:lpstr>APC</vt:lpstr>
      <vt:lpstr>AUDIO_CODEC</vt:lpstr>
      <vt:lpstr>GPIOA</vt:lpstr>
      <vt:lpstr>GPIOB</vt:lpstr>
      <vt:lpstr>WIFI_CTRL</vt:lpstr>
      <vt:lpstr>NEW_DFE</vt:lpstr>
      <vt:lpstr>EFUSE_CTRL</vt:lpstr>
      <vt:lpstr>PSRAM_MC</vt:lpstr>
      <vt:lpstr>GPADC</vt:lpstr>
      <vt:lpstr>DUAL_TIMER</vt:lpstr>
      <vt:lpstr>GPT</vt:lpstr>
      <vt:lpstr>KEYSENSE</vt:lpstr>
      <vt:lpstr>QDEC</vt:lpstr>
      <vt:lpstr>CALENDAR</vt:lpstr>
      <vt:lpstr>AON_TIMER</vt:lpstr>
      <vt:lpstr>FLASHC</vt:lpstr>
      <vt:lpstr>IR</vt:lpstr>
      <vt:lpstr>FLASH_DL</vt:lpstr>
      <vt:lpstr>CMN_MAILBOX</vt:lpstr>
      <vt:lpstr>WiFi_INTC</vt:lpstr>
      <vt:lpstr>WiFi_IPC</vt:lpstr>
      <vt:lpstr>WiFi_SYSCTRL</vt:lpstr>
      <vt:lpstr>WiFi_DMA</vt:lpstr>
      <vt:lpstr>WiFi_LA</vt:lpstr>
      <vt:lpstr>WiFi_BD_IF</vt:lpstr>
      <vt:lpstr>WiFi_CRM</vt:lpstr>
      <vt:lpstr>WiFi_MAC</vt:lpstr>
      <vt:lpstr>WiFi_MAC_PL</vt:lpstr>
      <vt:lpstr>WiFi_MDMCFG</vt:lpstr>
      <vt:lpstr>WiFi_MDMDSSS</vt:lpstr>
      <vt:lpstr>WiFi_RIU</vt:lpstr>
      <vt:lpstr>WiFi_RC</vt:lpstr>
      <vt:lpstr>WiFi_MACBYPASS</vt:lpstr>
      <vt:lpstr>QSPI_SENSOR_IN</vt:lpstr>
      <vt:lpstr>QSPI_LCD</vt: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bxhu</cp:lastModifiedBy>
  <dcterms:created xsi:type="dcterms:W3CDTF">2020-07-14T08:40:00Z</dcterms:created>
  <dcterms:modified xsi:type="dcterms:W3CDTF">2024-01-05T08:26:57Z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2052-11.1.0.11744</vt:lpwstr>
  </property>
  <property fmtid="{D5CDD505-2E9C-101B-9397-08002B2CF9AE}" pid="3" name="ICV">
    <vt:lpwstr>5EC53173E6304ADDA2ADBFC23958B39F</vt:lpwstr>
  </property>
</Properties>
</file>